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codeName="ThisWorkbook"/>
  <mc:AlternateContent xmlns:mc="http://schemas.openxmlformats.org/markup-compatibility/2006">
    <mc:Choice Requires="x15">
      <x15ac:absPath xmlns:x15ac="http://schemas.microsoft.com/office/spreadsheetml/2010/11/ac" url="C:\Users\Kirill\Documents\doc-frtb\excel\"/>
    </mc:Choice>
  </mc:AlternateContent>
  <xr:revisionPtr revIDLastSave="0" documentId="13_ncr:1_{2BC90185-203B-48C5-BB28-1D29CAE10D18}" xr6:coauthVersionLast="45" xr6:coauthVersionMax="45" xr10:uidLastSave="{00000000-0000-0000-0000-000000000000}"/>
  <bookViews>
    <workbookView xWindow="-120" yWindow="-120" windowWidth="29040" windowHeight="15225" tabRatio="714" xr2:uid="{00000000-000D-0000-FFFF-FFFF00000000}"/>
  </bookViews>
  <sheets>
    <sheet name="Summary" sheetId="43" r:id="rId1"/>
    <sheet name="RiskClass" sheetId="42" r:id="rId2"/>
    <sheet name="Risk Class Aggregation" sheetId="52" r:id="rId3"/>
    <sheet name="Cross bucket correlations" sheetId="51" r:id="rId4"/>
    <sheet name="Bucket Summary" sheetId="45" r:id="rId5"/>
    <sheet name="Bucket Aggregation" sheetId="50" r:id="rId6"/>
    <sheet name="Risk Factor Summary" sheetId="46" r:id="rId7"/>
    <sheet name="Risk Factor Correlations" sheetId="49" r:id="rId8"/>
    <sheet name="Risk Weights" sheetId="47" r:id="rId9"/>
    <sheet name="Cpties" sheetId="3" r:id="rId10"/>
    <sheet name="Sensitivities" sheetId="2" r:id="rId11"/>
  </sheets>
  <definedNames>
    <definedName name="_xlnm._FilterDatabase" localSheetId="7" hidden="1">'Risk Factor Correlations'!$C$14:$E$128</definedName>
    <definedName name="_xlnm._FilterDatabase" localSheetId="8" hidden="1">'Risk Weights'!$C$18:$D$97</definedName>
    <definedName name="_xlnm._FilterDatabase" localSheetId="10" hidden="1">Sensitivities!$C$7:$E$74</definedName>
    <definedName name="CptyType">Cpties!$E$8:$E$1048576</definedName>
    <definedName name="cross_corr.bucket1">'Cross bucket correlations'!$C$19:$C$127</definedName>
    <definedName name="cross_corr.bucket2">'Cross bucket correlations'!$D$19:$D$127</definedName>
    <definedName name="cross_corr.value">'Cross bucket correlations'!$E$19:$E$127</definedName>
    <definedName name="risk_factor_1" localSheetId="3">'Cross bucket correlations'!$C$19:$C$171</definedName>
    <definedName name="risk_factor_1">'Risk Factor Correlations'!$C$15:$C$167</definedName>
    <definedName name="risk_factor_2" localSheetId="3">'Cross bucket correlations'!$D$19:$D$171</definedName>
    <definedName name="risk_factor_2">'Risk Factor Correlations'!$D$15:$D$167</definedName>
    <definedName name="risk_factor_corr" localSheetId="3">'Cross bucket correlations'!$E$19:$E$171</definedName>
    <definedName name="risk_factor_corr">'Risk Factor Correlations'!$E$15:$E$167</definedName>
    <definedName name="risk_weights.id">'Risk Weights'!$C$19:$C$106</definedName>
    <definedName name="risk_weights.value">'Risk Weights'!$D$19:$D$106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8" i="49" l="1"/>
  <c r="E127" i="49"/>
  <c r="E126" i="49"/>
  <c r="E125" i="49"/>
  <c r="E124" i="49"/>
  <c r="E123" i="49"/>
  <c r="E122" i="49"/>
  <c r="E12" i="45"/>
  <c r="K192" i="45"/>
  <c r="K190" i="45"/>
  <c r="K189" i="45" s="1"/>
  <c r="K186" i="45"/>
  <c r="K184" i="45"/>
  <c r="K183" i="45"/>
  <c r="K180" i="45"/>
  <c r="K178" i="45"/>
  <c r="K174" i="45"/>
  <c r="K173" i="45"/>
  <c r="K172" i="45"/>
  <c r="K168" i="45"/>
  <c r="K167" i="45"/>
  <c r="K166" i="45"/>
  <c r="K165" i="45" s="1"/>
  <c r="K171" i="45" l="1"/>
  <c r="K177" i="45"/>
  <c r="E12" i="42"/>
  <c r="E9" i="52"/>
  <c r="G14" i="52" a="1"/>
  <c r="G14" i="52" s="1"/>
  <c r="I14" i="52" a="1"/>
  <c r="I14" i="52" s="1"/>
  <c r="J14" i="52" a="1"/>
  <c r="J14" i="52" s="1"/>
  <c r="K14" i="52" a="1"/>
  <c r="K14" i="52" s="1"/>
  <c r="L14" i="52" a="1"/>
  <c r="L14" i="52" s="1"/>
  <c r="M14" i="52" a="1"/>
  <c r="M14" i="52" s="1"/>
  <c r="N14" i="52" a="1"/>
  <c r="N14" i="52" s="1"/>
  <c r="O14" i="52" a="1"/>
  <c r="O14" i="52" s="1"/>
  <c r="P14" i="52" a="1"/>
  <c r="P14" i="52" s="1"/>
  <c r="Q14" i="52" a="1"/>
  <c r="Q14" i="52" s="1"/>
  <c r="R14" i="52" a="1"/>
  <c r="R14" i="52" s="1"/>
  <c r="S14" i="52" a="1"/>
  <c r="S14" i="52" s="1"/>
  <c r="T14" i="52" a="1"/>
  <c r="T14" i="52" s="1"/>
  <c r="U14" i="52" a="1"/>
  <c r="U14" i="52" s="1"/>
  <c r="V14" i="52" a="1"/>
  <c r="V14" i="52" s="1"/>
  <c r="W14" i="52" a="1"/>
  <c r="W14" i="52" s="1"/>
  <c r="X14" i="52" a="1"/>
  <c r="X14" i="52" s="1"/>
  <c r="Y14" i="52" a="1"/>
  <c r="Y14" i="52" s="1"/>
  <c r="Z14" i="52" a="1"/>
  <c r="Z14" i="52" s="1"/>
  <c r="AA14" i="52" a="1"/>
  <c r="AA14" i="52" s="1"/>
  <c r="AB14" i="52" a="1"/>
  <c r="AB14" i="52" s="1"/>
  <c r="AC14" i="52" a="1"/>
  <c r="AC14" i="52" s="1"/>
  <c r="AD14" i="52" a="1"/>
  <c r="AD14" i="52" s="1"/>
  <c r="AE14" i="52" a="1"/>
  <c r="AE14" i="52" s="1"/>
  <c r="AF14" i="52" a="1"/>
  <c r="AF14" i="52" s="1"/>
  <c r="AG14" i="52" a="1"/>
  <c r="AG14" i="52" s="1"/>
  <c r="AH14" i="52" a="1"/>
  <c r="AH14" i="52" s="1"/>
  <c r="G15" i="52" a="1"/>
  <c r="G15" i="52" s="1"/>
  <c r="I15" i="52" a="1"/>
  <c r="I15" i="52" s="1"/>
  <c r="J15" i="52" a="1"/>
  <c r="J15" i="52" s="1"/>
  <c r="K15" i="52" a="1"/>
  <c r="K15" i="52" s="1"/>
  <c r="L15" i="52" a="1"/>
  <c r="L15" i="52" s="1"/>
  <c r="M15" i="52" a="1"/>
  <c r="M15" i="52" s="1"/>
  <c r="N15" i="52" a="1"/>
  <c r="N15" i="52" s="1"/>
  <c r="O15" i="52" a="1"/>
  <c r="O15" i="52" s="1"/>
  <c r="P15" i="52" a="1"/>
  <c r="P15" i="52" s="1"/>
  <c r="Q15" i="52" a="1"/>
  <c r="Q15" i="52" s="1"/>
  <c r="R15" i="52" a="1"/>
  <c r="R15" i="52" s="1"/>
  <c r="S15" i="52" a="1"/>
  <c r="S15" i="52" s="1"/>
  <c r="T15" i="52" a="1"/>
  <c r="T15" i="52" s="1"/>
  <c r="U15" i="52" a="1"/>
  <c r="U15" i="52" s="1"/>
  <c r="V15" i="52" a="1"/>
  <c r="V15" i="52" s="1"/>
  <c r="W15" i="52" a="1"/>
  <c r="W15" i="52" s="1"/>
  <c r="X15" i="52" a="1"/>
  <c r="X15" i="52" s="1"/>
  <c r="Y15" i="52" a="1"/>
  <c r="Y15" i="52" s="1"/>
  <c r="Z15" i="52" a="1"/>
  <c r="Z15" i="52" s="1"/>
  <c r="AA15" i="52" a="1"/>
  <c r="AA15" i="52" s="1"/>
  <c r="AB15" i="52" a="1"/>
  <c r="AB15" i="52" s="1"/>
  <c r="AC15" i="52" a="1"/>
  <c r="AC15" i="52" s="1"/>
  <c r="AD15" i="52" a="1"/>
  <c r="AD15" i="52" s="1"/>
  <c r="AE15" i="52" a="1"/>
  <c r="AE15" i="52" s="1"/>
  <c r="AF15" i="52" a="1"/>
  <c r="AF15" i="52" s="1"/>
  <c r="AG15" i="52" a="1"/>
  <c r="AG15" i="52" s="1"/>
  <c r="AH15" i="52" a="1"/>
  <c r="AH15" i="52" s="1"/>
  <c r="G16" i="52" a="1"/>
  <c r="G16" i="52" s="1"/>
  <c r="I16" i="52" a="1"/>
  <c r="I16" i="52" s="1"/>
  <c r="J16" i="52" a="1"/>
  <c r="J16" i="52" s="1"/>
  <c r="K16" i="52" a="1"/>
  <c r="K16" i="52" s="1"/>
  <c r="L16" i="52" a="1"/>
  <c r="L16" i="52" s="1"/>
  <c r="M16" i="52" a="1"/>
  <c r="M16" i="52" s="1"/>
  <c r="O16" i="52" a="1"/>
  <c r="O16" i="52" s="1"/>
  <c r="P16" i="52" a="1"/>
  <c r="P16" i="52" s="1"/>
  <c r="Q16" i="52" a="1"/>
  <c r="Q16" i="52" s="1"/>
  <c r="R16" i="52" a="1"/>
  <c r="R16" i="52" s="1"/>
  <c r="S16" i="52" a="1"/>
  <c r="S16" i="52" s="1"/>
  <c r="T16" i="52" a="1"/>
  <c r="T16" i="52" s="1"/>
  <c r="U16" i="52" a="1"/>
  <c r="U16" i="52" s="1"/>
  <c r="V16" i="52" a="1"/>
  <c r="V16" i="52" s="1"/>
  <c r="W16" i="52" a="1"/>
  <c r="W16" i="52" s="1"/>
  <c r="X16" i="52" a="1"/>
  <c r="X16" i="52" s="1"/>
  <c r="Y16" i="52" a="1"/>
  <c r="Y16" i="52" s="1"/>
  <c r="Z16" i="52" a="1"/>
  <c r="Z16" i="52" s="1"/>
  <c r="AA16" i="52" a="1"/>
  <c r="AA16" i="52" s="1"/>
  <c r="AB16" i="52" a="1"/>
  <c r="AB16" i="52" s="1"/>
  <c r="AC16" i="52" a="1"/>
  <c r="AC16" i="52" s="1"/>
  <c r="AD16" i="52" a="1"/>
  <c r="AD16" i="52" s="1"/>
  <c r="AE16" i="52" a="1"/>
  <c r="AE16" i="52" s="1"/>
  <c r="AF16" i="52" a="1"/>
  <c r="AF16" i="52" s="1"/>
  <c r="AG16" i="52" a="1"/>
  <c r="AG16" i="52" s="1"/>
  <c r="AH16" i="52" a="1"/>
  <c r="AH16" i="52" s="1"/>
  <c r="G17" i="52" a="1"/>
  <c r="G17" i="52" s="1"/>
  <c r="H17" i="52" a="1"/>
  <c r="H17" i="52" s="1"/>
  <c r="I17" i="52" a="1"/>
  <c r="I17" i="52" s="1"/>
  <c r="J17" i="52" a="1"/>
  <c r="J17" i="52" s="1"/>
  <c r="K17" i="52" a="1"/>
  <c r="K17" i="52" s="1"/>
  <c r="L17" i="52" a="1"/>
  <c r="L17" i="52" s="1"/>
  <c r="M17" i="52" a="1"/>
  <c r="M17" i="52" s="1"/>
  <c r="N17" i="52" a="1"/>
  <c r="N17" i="52" s="1"/>
  <c r="O17" i="52" a="1"/>
  <c r="O17" i="52" s="1"/>
  <c r="P17" i="52" a="1"/>
  <c r="P17" i="52" s="1"/>
  <c r="Q17" i="52" a="1"/>
  <c r="Q17" i="52" s="1"/>
  <c r="R17" i="52" a="1"/>
  <c r="R17" i="52" s="1"/>
  <c r="S17" i="52" a="1"/>
  <c r="S17" i="52" s="1"/>
  <c r="T17" i="52" a="1"/>
  <c r="T17" i="52" s="1"/>
  <c r="U17" i="52" a="1"/>
  <c r="U17" i="52" s="1"/>
  <c r="V17" i="52" a="1"/>
  <c r="V17" i="52" s="1"/>
  <c r="W17" i="52" a="1"/>
  <c r="W17" i="52" s="1"/>
  <c r="X17" i="52" a="1"/>
  <c r="X17" i="52" s="1"/>
  <c r="Y17" i="52" a="1"/>
  <c r="Y17" i="52" s="1"/>
  <c r="Z17" i="52" a="1"/>
  <c r="Z17" i="52" s="1"/>
  <c r="AA17" i="52" a="1"/>
  <c r="AA17" i="52" s="1"/>
  <c r="AB17" i="52" a="1"/>
  <c r="AB17" i="52" s="1"/>
  <c r="AC17" i="52" a="1"/>
  <c r="AC17" i="52" s="1"/>
  <c r="AD17" i="52" a="1"/>
  <c r="AD17" i="52" s="1"/>
  <c r="AE17" i="52" a="1"/>
  <c r="AE17" i="52" s="1"/>
  <c r="AF17" i="52" a="1"/>
  <c r="AF17" i="52" s="1"/>
  <c r="AG17" i="52" a="1"/>
  <c r="AG17" i="52" s="1"/>
  <c r="AH17" i="52" a="1"/>
  <c r="AH17" i="52" s="1"/>
  <c r="G18" i="52" a="1"/>
  <c r="G18" i="52" s="1"/>
  <c r="J18" i="52" s="1" a="1"/>
  <c r="J18" i="52" s="1"/>
  <c r="H18" i="52" a="1"/>
  <c r="H18" i="52" s="1"/>
  <c r="K18" i="52" s="1" a="1"/>
  <c r="K18" i="52" s="1"/>
  <c r="I18" i="52" a="1"/>
  <c r="I18" i="52" s="1"/>
  <c r="L18" i="52" s="1" a="1"/>
  <c r="L18" i="52" s="1"/>
  <c r="M18" i="52" a="1"/>
  <c r="M18" i="52" s="1"/>
  <c r="N18" i="52" a="1"/>
  <c r="N18" i="52" s="1"/>
  <c r="O18" i="52" a="1"/>
  <c r="O18" i="52" s="1"/>
  <c r="P18" i="52" a="1"/>
  <c r="P18" i="52" s="1"/>
  <c r="Q18" i="52" a="1"/>
  <c r="Q18" i="52" s="1"/>
  <c r="R18" i="52" a="1"/>
  <c r="R18" i="52" s="1"/>
  <c r="S18" i="52" a="1"/>
  <c r="S18" i="52" s="1"/>
  <c r="T18" i="52" a="1"/>
  <c r="T18" i="52" s="1"/>
  <c r="U18" i="52" a="1"/>
  <c r="U18" i="52" s="1"/>
  <c r="V18" i="52" a="1"/>
  <c r="V18" i="52" s="1"/>
  <c r="W18" i="52" a="1"/>
  <c r="W18" i="52" s="1"/>
  <c r="X18" i="52" a="1"/>
  <c r="X18" i="52" s="1"/>
  <c r="Y18" i="52" a="1"/>
  <c r="Y18" i="52" s="1"/>
  <c r="Z18" i="52" a="1"/>
  <c r="Z18" i="52" s="1"/>
  <c r="AA18" i="52" a="1"/>
  <c r="AA18" i="52" s="1"/>
  <c r="AB18" i="52" a="1"/>
  <c r="AB18" i="52" s="1"/>
  <c r="AC18" i="52" a="1"/>
  <c r="AC18" i="52" s="1"/>
  <c r="AD18" i="52" a="1"/>
  <c r="AD18" i="52" s="1"/>
  <c r="AE18" i="52" a="1"/>
  <c r="AE18" i="52" s="1"/>
  <c r="AF18" i="52" a="1"/>
  <c r="AF18" i="52" s="1"/>
  <c r="AG18" i="52" a="1"/>
  <c r="AG18" i="52" s="1"/>
  <c r="AH18" i="52" a="1"/>
  <c r="AH18" i="52" s="1"/>
  <c r="G19" i="52" a="1"/>
  <c r="G19" i="52" s="1"/>
  <c r="H19" i="52" a="1"/>
  <c r="H19" i="52" s="1"/>
  <c r="K19" i="52" s="1" a="1"/>
  <c r="K19" i="52" s="1"/>
  <c r="J19" i="52" a="1"/>
  <c r="J19" i="52" s="1"/>
  <c r="M19" i="52" a="1"/>
  <c r="M19" i="52"/>
  <c r="N19" i="52" a="1"/>
  <c r="N19" i="52" s="1"/>
  <c r="O19" i="52" a="1"/>
  <c r="O19" i="52" s="1"/>
  <c r="P19" i="52" a="1"/>
  <c r="P19" i="52" s="1"/>
  <c r="Q19" i="52" a="1"/>
  <c r="Q19" i="52" s="1"/>
  <c r="R19" i="52" a="1"/>
  <c r="R19" i="52" s="1"/>
  <c r="S19" i="52" a="1"/>
  <c r="S19" i="52"/>
  <c r="T19" i="52" a="1"/>
  <c r="T19" i="52" s="1"/>
  <c r="U19" i="52" a="1"/>
  <c r="U19" i="52" s="1"/>
  <c r="V19" i="52" a="1"/>
  <c r="V19" i="52" s="1"/>
  <c r="W19" i="52" a="1"/>
  <c r="W19" i="52" s="1"/>
  <c r="X19" i="52" a="1"/>
  <c r="X19" i="52" s="1"/>
  <c r="Y19" i="52" a="1"/>
  <c r="Y19" i="52" s="1"/>
  <c r="Z19" i="52" a="1"/>
  <c r="Z19" i="52" s="1"/>
  <c r="AA19" i="52" a="1"/>
  <c r="AA19" i="52" s="1"/>
  <c r="AB19" i="52" a="1"/>
  <c r="AB19" i="52" s="1"/>
  <c r="AC19" i="52" a="1"/>
  <c r="AC19" i="52" s="1"/>
  <c r="AD19" i="52" a="1"/>
  <c r="AD19" i="52" s="1"/>
  <c r="AE19" i="52" a="1"/>
  <c r="AE19" i="52" s="1"/>
  <c r="AF19" i="52" a="1"/>
  <c r="AF19" i="52" s="1"/>
  <c r="AG19" i="52" a="1"/>
  <c r="AG19" i="52" s="1"/>
  <c r="AH19" i="52" a="1"/>
  <c r="AH19" i="52" s="1"/>
  <c r="G20" i="52" a="1"/>
  <c r="G20" i="52" s="1"/>
  <c r="J20" i="52" s="1" a="1"/>
  <c r="J20" i="52" s="1"/>
  <c r="H20" i="52" a="1"/>
  <c r="H20" i="52" s="1"/>
  <c r="K20" i="52" a="1"/>
  <c r="K20" i="52" s="1"/>
  <c r="M20" i="52" a="1"/>
  <c r="M20" i="52" s="1"/>
  <c r="N20" i="52" a="1"/>
  <c r="N20" i="52" s="1"/>
  <c r="O20" i="52" a="1"/>
  <c r="O20" i="52" s="1"/>
  <c r="P20" i="52" a="1"/>
  <c r="P20" i="52" s="1"/>
  <c r="Q20" i="52" a="1"/>
  <c r="Q20" i="52" s="1"/>
  <c r="R20" i="52" a="1"/>
  <c r="R20" i="52" s="1"/>
  <c r="S20" i="52" a="1"/>
  <c r="S20" i="52" s="1"/>
  <c r="T20" i="52" a="1"/>
  <c r="T20" i="52" s="1"/>
  <c r="U20" i="52" a="1"/>
  <c r="U20" i="52" s="1"/>
  <c r="V20" i="52" a="1"/>
  <c r="V20" i="52" s="1"/>
  <c r="W20" i="52" a="1"/>
  <c r="W20" i="52" s="1"/>
  <c r="X20" i="52" a="1"/>
  <c r="X20" i="52" s="1"/>
  <c r="Y20" i="52" a="1"/>
  <c r="Y20" i="52" s="1"/>
  <c r="Z20" i="52" a="1"/>
  <c r="Z20" i="52" s="1"/>
  <c r="AA20" i="52" a="1"/>
  <c r="AA20" i="52" s="1"/>
  <c r="AB20" i="52" a="1"/>
  <c r="AB20" i="52" s="1"/>
  <c r="AC20" i="52" a="1"/>
  <c r="AC20" i="52" s="1"/>
  <c r="AD20" i="52" a="1"/>
  <c r="AD20" i="52" s="1"/>
  <c r="AE20" i="52" a="1"/>
  <c r="AE20" i="52" s="1"/>
  <c r="AF20" i="52" a="1"/>
  <c r="AF20" i="52" s="1"/>
  <c r="AG20" i="52" a="1"/>
  <c r="AG20" i="52" s="1"/>
  <c r="AH20" i="52" a="1"/>
  <c r="AH20" i="52" s="1"/>
  <c r="G21" i="52" a="1"/>
  <c r="G21" i="52" s="1"/>
  <c r="J21" i="52" s="1" a="1"/>
  <c r="J21" i="52" s="1"/>
  <c r="H21" i="52" a="1"/>
  <c r="H21" i="52" s="1"/>
  <c r="K21" i="52" a="1"/>
  <c r="K21" i="52" s="1"/>
  <c r="L21" i="52" a="1"/>
  <c r="L21" i="52" s="1"/>
  <c r="M21" i="52" a="1"/>
  <c r="M21" i="52" s="1"/>
  <c r="N21" i="52" a="1"/>
  <c r="N21" i="52" s="1"/>
  <c r="O21" i="52" a="1"/>
  <c r="O21" i="52" s="1"/>
  <c r="P21" i="52" a="1"/>
  <c r="P21" i="52" s="1"/>
  <c r="Q21" i="52" a="1"/>
  <c r="Q21" i="52" s="1"/>
  <c r="R21" i="52" a="1"/>
  <c r="R21" i="52" s="1"/>
  <c r="S21" i="52" a="1"/>
  <c r="S21" i="52" s="1"/>
  <c r="T21" i="52" a="1"/>
  <c r="T21" i="52" s="1"/>
  <c r="U21" i="52" a="1"/>
  <c r="U21" i="52" s="1"/>
  <c r="V21" i="52" a="1"/>
  <c r="V21" i="52" s="1"/>
  <c r="W21" i="52" a="1"/>
  <c r="W21" i="52"/>
  <c r="X21" i="52" a="1"/>
  <c r="X21" i="52" s="1"/>
  <c r="Y21" i="52" a="1"/>
  <c r="Y21" i="52" s="1"/>
  <c r="Z21" i="52" a="1"/>
  <c r="Z21" i="52" s="1"/>
  <c r="AA21" i="52" a="1"/>
  <c r="AA21" i="52" s="1"/>
  <c r="AB21" i="52" a="1"/>
  <c r="AB21" i="52" s="1"/>
  <c r="AC21" i="52" a="1"/>
  <c r="AC21" i="52" s="1"/>
  <c r="AD21" i="52" a="1"/>
  <c r="AD21" i="52" s="1"/>
  <c r="AE21" i="52" a="1"/>
  <c r="AE21" i="52" s="1"/>
  <c r="AF21" i="52" a="1"/>
  <c r="AF21" i="52" s="1"/>
  <c r="AG21" i="52" a="1"/>
  <c r="AG21" i="52" s="1"/>
  <c r="AH21" i="52" a="1"/>
  <c r="AH21" i="52" s="1"/>
  <c r="G22" i="52" a="1"/>
  <c r="G22" i="52" s="1"/>
  <c r="H22" i="52" a="1"/>
  <c r="H22" i="52" s="1"/>
  <c r="I22" i="52" a="1"/>
  <c r="I22" i="52" s="1"/>
  <c r="J22" i="52" a="1"/>
  <c r="J22" i="52" s="1"/>
  <c r="K22" i="52" a="1"/>
  <c r="K22" i="52" s="1"/>
  <c r="L22" i="52" a="1"/>
  <c r="L22" i="52" s="1"/>
  <c r="O22" i="52" s="1" a="1"/>
  <c r="O22" i="52" s="1"/>
  <c r="M22" i="52" a="1"/>
  <c r="M22" i="52"/>
  <c r="P22" i="52" s="1" a="1"/>
  <c r="P22" i="52" s="1"/>
  <c r="N22" i="52" a="1"/>
  <c r="N22" i="52" s="1"/>
  <c r="Q22" i="52" s="1" a="1"/>
  <c r="Q22" i="52" s="1"/>
  <c r="R22" i="52" a="1"/>
  <c r="R22" i="52" s="1"/>
  <c r="S22" i="52" a="1"/>
  <c r="S22" i="52" s="1"/>
  <c r="T22" i="52" a="1"/>
  <c r="T22" i="52" s="1"/>
  <c r="U22" i="52" a="1"/>
  <c r="U22" i="52" s="1"/>
  <c r="V22" i="52" a="1"/>
  <c r="V22" i="52" s="1"/>
  <c r="W22" i="52" a="1"/>
  <c r="W22" i="52" s="1"/>
  <c r="X22" i="52" a="1"/>
  <c r="X22" i="52" s="1"/>
  <c r="Y22" i="52" a="1"/>
  <c r="Y22" i="52" s="1"/>
  <c r="Z22" i="52" a="1"/>
  <c r="Z22" i="52" s="1"/>
  <c r="AA22" i="52" a="1"/>
  <c r="AA22" i="52" s="1"/>
  <c r="AB22" i="52" a="1"/>
  <c r="AB22" i="52" s="1"/>
  <c r="AC22" i="52" a="1"/>
  <c r="AC22" i="52" s="1"/>
  <c r="AD22" i="52" a="1"/>
  <c r="AD22" i="52" s="1"/>
  <c r="AE22" i="52" a="1"/>
  <c r="AE22" i="52" s="1"/>
  <c r="AF22" i="52" a="1"/>
  <c r="AF22" i="52" s="1"/>
  <c r="AG22" i="52" a="1"/>
  <c r="AG22" i="52" s="1"/>
  <c r="AH22" i="52" a="1"/>
  <c r="AH22" i="52" s="1"/>
  <c r="G23" i="52" a="1"/>
  <c r="G23" i="52" s="1"/>
  <c r="H23" i="52" a="1"/>
  <c r="H23" i="52" s="1"/>
  <c r="I23" i="52" a="1"/>
  <c r="I23" i="52" s="1"/>
  <c r="J23" i="52" a="1"/>
  <c r="J23" i="52" s="1"/>
  <c r="M23" i="52" s="1" a="1"/>
  <c r="M23" i="52" s="1"/>
  <c r="P23" i="52" s="1" a="1"/>
  <c r="P23" i="52" s="1"/>
  <c r="K23" i="52" a="1"/>
  <c r="K23" i="52" s="1"/>
  <c r="L23" i="52" a="1"/>
  <c r="L23" i="52" s="1"/>
  <c r="O23" i="52" s="1" a="1"/>
  <c r="O23" i="52" s="1"/>
  <c r="N23" i="52" a="1"/>
  <c r="N23" i="52" s="1"/>
  <c r="Q23" i="52" s="1" a="1"/>
  <c r="Q23" i="52" s="1"/>
  <c r="R23" i="52" a="1"/>
  <c r="R23" i="52" s="1"/>
  <c r="S23" i="52" a="1"/>
  <c r="S23" i="52" s="1"/>
  <c r="T23" i="52" a="1"/>
  <c r="T23" i="52" s="1"/>
  <c r="U23" i="52" a="1"/>
  <c r="U23" i="52" s="1"/>
  <c r="V23" i="52" a="1"/>
  <c r="V23" i="52" s="1"/>
  <c r="W23" i="52" a="1"/>
  <c r="W23" i="52" s="1"/>
  <c r="X23" i="52" a="1"/>
  <c r="X23" i="52" s="1"/>
  <c r="Y23" i="52" a="1"/>
  <c r="Y23" i="52" s="1"/>
  <c r="Z23" i="52" a="1"/>
  <c r="Z23" i="52" s="1"/>
  <c r="AA23" i="52" a="1"/>
  <c r="AA23" i="52" s="1"/>
  <c r="AB23" i="52" a="1"/>
  <c r="AB23" i="52" s="1"/>
  <c r="AC23" i="52" a="1"/>
  <c r="AC23" i="52" s="1"/>
  <c r="AD23" i="52" a="1"/>
  <c r="AD23" i="52" s="1"/>
  <c r="AE23" i="52" a="1"/>
  <c r="AE23" i="52" s="1"/>
  <c r="AF23" i="52" a="1"/>
  <c r="AF23" i="52" s="1"/>
  <c r="AG23" i="52" a="1"/>
  <c r="AG23" i="52" s="1"/>
  <c r="AH23" i="52" a="1"/>
  <c r="AH23" i="52" s="1"/>
  <c r="G24" i="52" a="1"/>
  <c r="G24" i="52" s="1"/>
  <c r="H24" i="52" a="1"/>
  <c r="H24" i="52" s="1"/>
  <c r="I24" i="52" a="1"/>
  <c r="I24" i="52" s="1"/>
  <c r="J24" i="52" a="1"/>
  <c r="J24" i="52" s="1"/>
  <c r="M24" i="52" s="1" a="1"/>
  <c r="M24" i="52" s="1"/>
  <c r="P24" i="52" s="1" a="1"/>
  <c r="P24" i="52" s="1"/>
  <c r="K24" i="52" a="1"/>
  <c r="K24" i="52" s="1"/>
  <c r="N24" i="52" s="1" a="1"/>
  <c r="N24" i="52" s="1"/>
  <c r="Q24" i="52" s="1" a="1"/>
  <c r="Q24" i="52" s="1"/>
  <c r="L24" i="52" a="1"/>
  <c r="L24" i="52" s="1"/>
  <c r="O24" i="52" a="1"/>
  <c r="O24" i="52" s="1"/>
  <c r="R24" i="52" a="1"/>
  <c r="R24" i="52" s="1"/>
  <c r="S24" i="52" a="1"/>
  <c r="S24" i="52" s="1"/>
  <c r="T24" i="52" a="1"/>
  <c r="T24" i="52" s="1"/>
  <c r="U24" i="52" a="1"/>
  <c r="U24" i="52" s="1"/>
  <c r="V24" i="52" a="1"/>
  <c r="V24" i="52" s="1"/>
  <c r="W24" i="52" a="1"/>
  <c r="W24" i="52"/>
  <c r="X24" i="52" a="1"/>
  <c r="X24" i="52" s="1"/>
  <c r="Y24" i="52" a="1"/>
  <c r="Y24" i="52" s="1"/>
  <c r="Z24" i="52" a="1"/>
  <c r="Z24" i="52" s="1"/>
  <c r="AA24" i="52" a="1"/>
  <c r="AA24" i="52" s="1"/>
  <c r="AB24" i="52" a="1"/>
  <c r="AB24" i="52" s="1"/>
  <c r="AC24" i="52" a="1"/>
  <c r="AC24" i="52" s="1"/>
  <c r="AD24" i="52" a="1"/>
  <c r="AD24" i="52" s="1"/>
  <c r="AE24" i="52" a="1"/>
  <c r="AE24" i="52" s="1"/>
  <c r="AF24" i="52" a="1"/>
  <c r="AF24" i="52" s="1"/>
  <c r="AG24" i="52" a="1"/>
  <c r="AG24" i="52" s="1"/>
  <c r="AH24" i="52" a="1"/>
  <c r="AH24" i="52" s="1"/>
  <c r="G25" i="52" a="1"/>
  <c r="G25" i="52" s="1"/>
  <c r="H25" i="52" a="1"/>
  <c r="H25" i="52" s="1"/>
  <c r="I25" i="52" a="1"/>
  <c r="I25" i="52" s="1"/>
  <c r="J25" i="52" a="1"/>
  <c r="J25" i="52" s="1"/>
  <c r="K25" i="52" a="1"/>
  <c r="K25" i="52" s="1"/>
  <c r="N25" i="52" s="1" a="1"/>
  <c r="N25" i="52" s="1"/>
  <c r="Q25" i="52" s="1" a="1"/>
  <c r="Q25" i="52" s="1"/>
  <c r="L25" i="52" a="1"/>
  <c r="L25" i="52" s="1"/>
  <c r="O25" i="52" s="1" a="1"/>
  <c r="O25" i="52" s="1"/>
  <c r="M25" i="52" a="1"/>
  <c r="M25" i="52" s="1"/>
  <c r="P25" i="52" a="1"/>
  <c r="P25" i="52" s="1"/>
  <c r="R25" i="52" a="1"/>
  <c r="R25" i="52" s="1"/>
  <c r="S25" i="52" a="1"/>
  <c r="S25" i="52" s="1"/>
  <c r="T25" i="52" a="1"/>
  <c r="T25" i="52" s="1"/>
  <c r="U25" i="52" a="1"/>
  <c r="U25" i="52" s="1"/>
  <c r="V25" i="52" a="1"/>
  <c r="V25" i="52" s="1"/>
  <c r="W25" i="52" a="1"/>
  <c r="W25" i="52" s="1"/>
  <c r="X25" i="52" a="1"/>
  <c r="X25" i="52" s="1"/>
  <c r="Y25" i="52" a="1"/>
  <c r="Y25" i="52" s="1"/>
  <c r="Z25" i="52" a="1"/>
  <c r="Z25" i="52" s="1"/>
  <c r="AA25" i="52" a="1"/>
  <c r="AA25" i="52" s="1"/>
  <c r="AB25" i="52" a="1"/>
  <c r="AB25" i="52" s="1"/>
  <c r="AC25" i="52" a="1"/>
  <c r="AC25" i="52" s="1"/>
  <c r="AD25" i="52" a="1"/>
  <c r="AD25" i="52" s="1"/>
  <c r="AE25" i="52" a="1"/>
  <c r="AE25" i="52" s="1"/>
  <c r="AF25" i="52" a="1"/>
  <c r="AF25" i="52" s="1"/>
  <c r="AG25" i="52" a="1"/>
  <c r="AG25" i="52" s="1"/>
  <c r="AH25" i="52" a="1"/>
  <c r="AH25" i="52" s="1"/>
  <c r="G26" i="52" a="1"/>
  <c r="G26" i="52" s="1"/>
  <c r="H26" i="52" a="1"/>
  <c r="H26" i="52" s="1"/>
  <c r="I26" i="52" a="1"/>
  <c r="I26" i="52" s="1"/>
  <c r="J26" i="52" a="1"/>
  <c r="J26" i="52" s="1"/>
  <c r="M26" i="52" s="1" a="1"/>
  <c r="M26" i="52" s="1"/>
  <c r="P26" i="52" s="1" a="1"/>
  <c r="P26" i="52" s="1"/>
  <c r="K26" i="52" a="1"/>
  <c r="K26" i="52" s="1"/>
  <c r="N26" i="52" s="1" a="1"/>
  <c r="N26" i="52" s="1"/>
  <c r="L26" i="52" a="1"/>
  <c r="L26" i="52" s="1"/>
  <c r="O26" i="52" a="1"/>
  <c r="O26" i="52" s="1"/>
  <c r="Q26" i="52" a="1"/>
  <c r="Q26" i="52" s="1"/>
  <c r="R26" i="52" a="1"/>
  <c r="R26" i="52" s="1"/>
  <c r="S26" i="52" a="1"/>
  <c r="S26" i="52" s="1"/>
  <c r="T26" i="52" a="1"/>
  <c r="T26" i="52" s="1"/>
  <c r="U26" i="52" a="1"/>
  <c r="U26" i="52" s="1"/>
  <c r="V26" i="52" a="1"/>
  <c r="V26" i="52" s="1"/>
  <c r="W26" i="52" a="1"/>
  <c r="W26" i="52" s="1"/>
  <c r="X26" i="52" a="1"/>
  <c r="X26" i="52" s="1"/>
  <c r="Y26" i="52" a="1"/>
  <c r="Y26" i="52" s="1"/>
  <c r="Z26" i="52" a="1"/>
  <c r="Z26" i="52" s="1"/>
  <c r="AA26" i="52" a="1"/>
  <c r="AA26" i="52" s="1"/>
  <c r="AB26" i="52" a="1"/>
  <c r="AB26" i="52" s="1"/>
  <c r="AC26" i="52" a="1"/>
  <c r="AC26" i="52" s="1"/>
  <c r="AD26" i="52" a="1"/>
  <c r="AD26" i="52" s="1"/>
  <c r="AE26" i="52" a="1"/>
  <c r="AE26" i="52" s="1"/>
  <c r="AF26" i="52" a="1"/>
  <c r="AF26" i="52" s="1"/>
  <c r="AG26" i="52" a="1"/>
  <c r="AG26" i="52" s="1"/>
  <c r="AH26" i="52" a="1"/>
  <c r="AH26" i="52" s="1"/>
  <c r="G27" i="52" a="1"/>
  <c r="G27" i="52" s="1"/>
  <c r="H27" i="52" a="1"/>
  <c r="H27" i="52" s="1"/>
  <c r="I27" i="52" a="1"/>
  <c r="I27" i="52" s="1"/>
  <c r="J27" i="52" a="1"/>
  <c r="J27" i="52" s="1"/>
  <c r="K27" i="52" a="1"/>
  <c r="K27" i="52" s="1"/>
  <c r="L27" i="52" a="1"/>
  <c r="L27" i="52" s="1"/>
  <c r="M27" i="52" a="1"/>
  <c r="M27" i="52" s="1"/>
  <c r="N27" i="52" a="1"/>
  <c r="N27" i="52" s="1"/>
  <c r="O27" i="52" a="1"/>
  <c r="O27" i="52" s="1"/>
  <c r="P27" i="52" a="1"/>
  <c r="P27" i="52" s="1"/>
  <c r="S27" i="52" s="1" a="1"/>
  <c r="S27" i="52" s="1"/>
  <c r="Q27" i="52" a="1"/>
  <c r="Q27" i="52" s="1"/>
  <c r="T27" i="52" s="1" a="1"/>
  <c r="T27" i="52" s="1"/>
  <c r="R27" i="52" a="1"/>
  <c r="R27" i="52" s="1"/>
  <c r="U27" i="52" s="1" a="1"/>
  <c r="U27" i="52" s="1"/>
  <c r="V27" i="52" a="1"/>
  <c r="V27" i="52" s="1"/>
  <c r="W27" i="52" a="1"/>
  <c r="W27" i="52" s="1"/>
  <c r="X27" i="52" a="1"/>
  <c r="X27" i="52" s="1"/>
  <c r="Y27" i="52" a="1"/>
  <c r="Y27" i="52" s="1"/>
  <c r="Z27" i="52" a="1"/>
  <c r="Z27" i="52" s="1"/>
  <c r="AA27" i="52" a="1"/>
  <c r="AA27" i="52" s="1"/>
  <c r="AB27" i="52" a="1"/>
  <c r="AB27" i="52" s="1"/>
  <c r="AC27" i="52" a="1"/>
  <c r="AC27" i="52" s="1"/>
  <c r="AD27" i="52" a="1"/>
  <c r="AD27" i="52" s="1"/>
  <c r="AE27" i="52" a="1"/>
  <c r="AE27" i="52" s="1"/>
  <c r="AF27" i="52" a="1"/>
  <c r="AF27" i="52" s="1"/>
  <c r="AG27" i="52" a="1"/>
  <c r="AG27" i="52" s="1"/>
  <c r="AH27" i="52" a="1"/>
  <c r="AH27" i="52" s="1"/>
  <c r="G28" i="52" a="1"/>
  <c r="G28" i="52" s="1"/>
  <c r="H28" i="52" a="1"/>
  <c r="H28" i="52" s="1"/>
  <c r="I28" i="52" a="1"/>
  <c r="I28" i="52" s="1"/>
  <c r="J28" i="52" a="1"/>
  <c r="J28" i="52" s="1"/>
  <c r="K28" i="52" a="1"/>
  <c r="K28" i="52" s="1"/>
  <c r="L28" i="52" a="1"/>
  <c r="L28" i="52" s="1"/>
  <c r="M28" i="52" a="1"/>
  <c r="M28" i="52" s="1"/>
  <c r="N28" i="52" a="1"/>
  <c r="N28" i="52" s="1"/>
  <c r="O28" i="52" a="1"/>
  <c r="O28" i="52" s="1"/>
  <c r="R28" i="52" s="1" a="1"/>
  <c r="R28" i="52" s="1"/>
  <c r="U28" i="52" s="1" a="1"/>
  <c r="U28" i="52" s="1"/>
  <c r="P28" i="52" a="1"/>
  <c r="P28" i="52" s="1"/>
  <c r="Q28" i="52" a="1"/>
  <c r="Q28" i="52" s="1"/>
  <c r="T28" i="52" s="1" a="1"/>
  <c r="T28" i="52" s="1"/>
  <c r="S28" i="52" a="1"/>
  <c r="S28" i="52" s="1"/>
  <c r="V28" i="52" a="1"/>
  <c r="V28" i="52" s="1"/>
  <c r="W28" i="52" a="1"/>
  <c r="W28" i="52" s="1"/>
  <c r="X28" i="52" a="1"/>
  <c r="X28" i="52" s="1"/>
  <c r="Y28" i="52" a="1"/>
  <c r="Y28" i="52" s="1"/>
  <c r="Z28" i="52" a="1"/>
  <c r="Z28" i="52" s="1"/>
  <c r="AA28" i="52" a="1"/>
  <c r="AA28" i="52" s="1"/>
  <c r="AB28" i="52" a="1"/>
  <c r="AB28" i="52" s="1"/>
  <c r="AC28" i="52" a="1"/>
  <c r="AC28" i="52" s="1"/>
  <c r="AD28" i="52" a="1"/>
  <c r="AD28" i="52" s="1"/>
  <c r="AE28" i="52" a="1"/>
  <c r="AE28" i="52" s="1"/>
  <c r="AF28" i="52" a="1"/>
  <c r="AF28" i="52" s="1"/>
  <c r="AG28" i="52" a="1"/>
  <c r="AG28" i="52" s="1"/>
  <c r="AH28" i="52" a="1"/>
  <c r="AH28" i="52" s="1"/>
  <c r="G29" i="52" a="1"/>
  <c r="G29" i="52" s="1"/>
  <c r="H29" i="52" a="1"/>
  <c r="H29" i="52"/>
  <c r="I29" i="52" a="1"/>
  <c r="I29" i="52"/>
  <c r="J29" i="52" a="1"/>
  <c r="J29" i="52" s="1"/>
  <c r="K29" i="52" a="1"/>
  <c r="K29" i="52" s="1"/>
  <c r="L29" i="52" a="1"/>
  <c r="L29" i="52" s="1"/>
  <c r="M29" i="52" a="1"/>
  <c r="M29" i="52" s="1"/>
  <c r="N29" i="52" a="1"/>
  <c r="N29" i="52" s="1"/>
  <c r="O29" i="52" a="1"/>
  <c r="O29" i="52" s="1"/>
  <c r="R29" i="52" s="1" a="1"/>
  <c r="R29" i="52" s="1"/>
  <c r="U29" i="52" s="1" a="1"/>
  <c r="U29" i="52" s="1"/>
  <c r="P29" i="52" a="1"/>
  <c r="P29" i="52" s="1"/>
  <c r="S29" i="52" s="1" a="1"/>
  <c r="S29" i="52" s="1"/>
  <c r="Q29" i="52" a="1"/>
  <c r="Q29" i="52" s="1"/>
  <c r="T29" i="52" a="1"/>
  <c r="T29" i="52" s="1"/>
  <c r="V29" i="52" a="1"/>
  <c r="V29" i="52" s="1"/>
  <c r="W29" i="52" a="1"/>
  <c r="W29" i="52" s="1"/>
  <c r="X29" i="52" a="1"/>
  <c r="X29" i="52" s="1"/>
  <c r="Y29" i="52" a="1"/>
  <c r="Y29" i="52" s="1"/>
  <c r="Z29" i="52" a="1"/>
  <c r="Z29" i="52" s="1"/>
  <c r="AA29" i="52" a="1"/>
  <c r="AA29" i="52" s="1"/>
  <c r="AB29" i="52" a="1"/>
  <c r="AB29" i="52" s="1"/>
  <c r="AC29" i="52" a="1"/>
  <c r="AC29" i="52" s="1"/>
  <c r="AD29" i="52" a="1"/>
  <c r="AD29" i="52" s="1"/>
  <c r="AE29" i="52" a="1"/>
  <c r="AE29" i="52" s="1"/>
  <c r="AF29" i="52" a="1"/>
  <c r="AF29" i="52" s="1"/>
  <c r="AG29" i="52" a="1"/>
  <c r="AG29" i="52"/>
  <c r="AH29" i="52" a="1"/>
  <c r="AH29" i="52" s="1"/>
  <c r="G31" i="52" a="1"/>
  <c r="G31" i="52" s="1"/>
  <c r="H31" i="52" a="1"/>
  <c r="H31" i="52" s="1"/>
  <c r="I31" i="52" a="1"/>
  <c r="I31" i="52" s="1"/>
  <c r="J31" i="52" a="1"/>
  <c r="J31" i="52" s="1"/>
  <c r="K31" i="52" a="1"/>
  <c r="K31" i="52" s="1"/>
  <c r="L31" i="52" a="1"/>
  <c r="L31" i="52" s="1"/>
  <c r="M31" i="52" a="1"/>
  <c r="M31" i="52" s="1"/>
  <c r="N31" i="52" a="1"/>
  <c r="N31" i="52" s="1"/>
  <c r="O31" i="52" a="1"/>
  <c r="O31" i="52" s="1"/>
  <c r="P31" i="52" a="1"/>
  <c r="P31" i="52" s="1"/>
  <c r="Q31" i="52" a="1"/>
  <c r="Q31" i="52" s="1"/>
  <c r="R31" i="52" a="1"/>
  <c r="R31" i="52" s="1"/>
  <c r="S31" i="52" a="1"/>
  <c r="S31" i="52" s="1"/>
  <c r="T31" i="52" a="1"/>
  <c r="T31" i="52" s="1"/>
  <c r="W31" i="52" s="1" a="1"/>
  <c r="W31" i="52" s="1"/>
  <c r="U31" i="52" a="1"/>
  <c r="U31" i="52" s="1"/>
  <c r="X31" i="52" s="1" a="1"/>
  <c r="X31" i="52" s="1"/>
  <c r="V31" i="52" a="1"/>
  <c r="V31" i="52" s="1"/>
  <c r="Y31" i="52" s="1" a="1"/>
  <c r="Y31" i="52" s="1"/>
  <c r="Z31" i="52" a="1"/>
  <c r="Z31" i="52" s="1"/>
  <c r="AA31" i="52" a="1"/>
  <c r="AA31" i="52" s="1"/>
  <c r="AB31" i="52" a="1"/>
  <c r="AB31" i="52" s="1"/>
  <c r="AC31" i="52" a="1"/>
  <c r="AC31" i="52" s="1"/>
  <c r="AD31" i="52" a="1"/>
  <c r="AD31" i="52"/>
  <c r="AE31" i="52" a="1"/>
  <c r="AE31" i="52" s="1"/>
  <c r="AF31" i="52" a="1"/>
  <c r="AF31" i="52" s="1"/>
  <c r="AG31" i="52" a="1"/>
  <c r="AG31" i="52" s="1"/>
  <c r="AH31" i="52" a="1"/>
  <c r="AH31" i="52" s="1"/>
  <c r="G32" i="52" a="1"/>
  <c r="G32" i="52" s="1"/>
  <c r="H32" i="52" a="1"/>
  <c r="H32" i="52" s="1"/>
  <c r="I32" i="52" a="1"/>
  <c r="I32" i="52" s="1"/>
  <c r="J32" i="52" a="1"/>
  <c r="J32" i="52" s="1"/>
  <c r="K32" i="52" a="1"/>
  <c r="K32" i="52" s="1"/>
  <c r="L32" i="52" a="1"/>
  <c r="L32" i="52" s="1"/>
  <c r="M32" i="52" a="1"/>
  <c r="M32" i="52" s="1"/>
  <c r="N32" i="52" a="1"/>
  <c r="N32" i="52" s="1"/>
  <c r="O32" i="52" a="1"/>
  <c r="O32" i="52" s="1"/>
  <c r="P32" i="52" a="1"/>
  <c r="P32" i="52" s="1"/>
  <c r="Q32" i="52" a="1"/>
  <c r="Q32" i="52" s="1"/>
  <c r="R32" i="52" a="1"/>
  <c r="R32" i="52" s="1"/>
  <c r="S32" i="52" a="1"/>
  <c r="S32" i="52" s="1"/>
  <c r="V32" i="52" s="1" a="1"/>
  <c r="V32" i="52" s="1"/>
  <c r="Y32" i="52" s="1" a="1"/>
  <c r="Y32" i="52" s="1"/>
  <c r="T32" i="52" a="1"/>
  <c r="T32" i="52" s="1"/>
  <c r="U32" i="52" a="1"/>
  <c r="U32" i="52" s="1"/>
  <c r="X32" i="52" s="1" a="1"/>
  <c r="X32" i="52" s="1"/>
  <c r="W32" i="52" a="1"/>
  <c r="W32" i="52" s="1"/>
  <c r="Z32" i="52" a="1"/>
  <c r="Z32" i="52" s="1"/>
  <c r="AA32" i="52" a="1"/>
  <c r="AA32" i="52" s="1"/>
  <c r="AB32" i="52" a="1"/>
  <c r="AB32" i="52"/>
  <c r="AC32" i="52" a="1"/>
  <c r="AC32" i="52"/>
  <c r="AD32" i="52" a="1"/>
  <c r="AD32" i="52" s="1"/>
  <c r="AE32" i="52" a="1"/>
  <c r="AE32" i="52" s="1"/>
  <c r="AF32" i="52" a="1"/>
  <c r="AF32" i="52"/>
  <c r="AG32" i="52" a="1"/>
  <c r="AG32" i="52" s="1"/>
  <c r="AH32" i="52" a="1"/>
  <c r="AH32" i="52" s="1"/>
  <c r="G33" i="52" a="1"/>
  <c r="G33" i="52"/>
  <c r="H33" i="52" a="1"/>
  <c r="H33" i="52" s="1"/>
  <c r="I33" i="52" a="1"/>
  <c r="I33" i="52" s="1"/>
  <c r="J33" i="52" a="1"/>
  <c r="J33" i="52" s="1"/>
  <c r="K33" i="52" a="1"/>
  <c r="K33" i="52"/>
  <c r="L33" i="52" a="1"/>
  <c r="L33" i="52" s="1"/>
  <c r="M33" i="52" a="1"/>
  <c r="M33" i="52" s="1"/>
  <c r="N33" i="52" a="1"/>
  <c r="N33" i="52" s="1"/>
  <c r="O33" i="52" a="1"/>
  <c r="O33" i="52" s="1"/>
  <c r="P33" i="52" a="1"/>
  <c r="P33" i="52"/>
  <c r="Q33" i="52" a="1"/>
  <c r="Q33" i="52" s="1"/>
  <c r="R33" i="52" a="1"/>
  <c r="R33" i="52"/>
  <c r="S33" i="52" a="1"/>
  <c r="S33" i="52" s="1"/>
  <c r="V33" i="52" s="1" a="1"/>
  <c r="V33" i="52" s="1"/>
  <c r="Y33" i="52" s="1" a="1"/>
  <c r="Y33" i="52" s="1"/>
  <c r="T33" i="52" a="1"/>
  <c r="T33" i="52" s="1"/>
  <c r="W33" i="52" s="1" a="1"/>
  <c r="W33" i="52" s="1"/>
  <c r="U33" i="52" a="1"/>
  <c r="U33" i="52" s="1"/>
  <c r="X33" i="52" a="1"/>
  <c r="X33" i="52" s="1"/>
  <c r="Z33" i="52" a="1"/>
  <c r="Z33" i="52" s="1"/>
  <c r="AA33" i="52" a="1"/>
  <c r="AA33" i="52" s="1"/>
  <c r="AB33" i="52" a="1"/>
  <c r="AB33" i="52"/>
  <c r="AC33" i="52" a="1"/>
  <c r="AC33" i="52" s="1"/>
  <c r="AD33" i="52" a="1"/>
  <c r="AD33" i="52" s="1"/>
  <c r="AE33" i="52" a="1"/>
  <c r="AE33" i="52"/>
  <c r="AF33" i="52" a="1"/>
  <c r="AF33" i="52" s="1"/>
  <c r="AG33" i="52" a="1"/>
  <c r="AG33" i="52" s="1"/>
  <c r="AH33" i="52" a="1"/>
  <c r="AH33" i="52" s="1"/>
  <c r="G34" i="52" a="1"/>
  <c r="G34" i="52"/>
  <c r="H34" i="52" a="1"/>
  <c r="H34" i="52" s="1"/>
  <c r="I34" i="52" a="1"/>
  <c r="I34" i="52" s="1"/>
  <c r="J34" i="52" a="1"/>
  <c r="J34" i="52" s="1"/>
  <c r="K34" i="52" a="1"/>
  <c r="K34" i="52" s="1"/>
  <c r="L34" i="52" a="1"/>
  <c r="L34" i="52"/>
  <c r="M34" i="52" a="1"/>
  <c r="M34" i="52" s="1"/>
  <c r="N34" i="52" a="1"/>
  <c r="N34" i="52"/>
  <c r="O34" i="52" a="1"/>
  <c r="O34" i="52" s="1"/>
  <c r="P34" i="52" a="1"/>
  <c r="P34" i="52" s="1"/>
  <c r="Q34" i="52" a="1"/>
  <c r="Q34" i="52" s="1"/>
  <c r="R34" i="52" a="1"/>
  <c r="R34" i="52" s="1"/>
  <c r="S34" i="52" a="1"/>
  <c r="S34" i="52"/>
  <c r="V34" i="52" s="1" a="1"/>
  <c r="V34" i="52" s="1"/>
  <c r="T34" i="52" a="1"/>
  <c r="T34" i="52" s="1"/>
  <c r="W34" i="52" s="1" a="1"/>
  <c r="W34" i="52" s="1"/>
  <c r="U34" i="52" a="1"/>
  <c r="U34" i="52"/>
  <c r="X34" i="52" s="1" a="1"/>
  <c r="X34" i="52" s="1"/>
  <c r="Y34" i="52" a="1"/>
  <c r="Y34" i="52"/>
  <c r="Z34" i="52" a="1"/>
  <c r="Z34" i="52" s="1"/>
  <c r="AA34" i="52" a="1"/>
  <c r="AA34" i="52"/>
  <c r="AB34" i="52" a="1"/>
  <c r="AB34" i="52" s="1"/>
  <c r="AC34" i="52" a="1"/>
  <c r="AC34" i="52" s="1"/>
  <c r="AD34" i="52" a="1"/>
  <c r="AD34" i="52" s="1"/>
  <c r="AE34" i="52" a="1"/>
  <c r="AE34" i="52" s="1"/>
  <c r="AF34" i="52" a="1"/>
  <c r="AF34" i="52"/>
  <c r="AG34" i="52" a="1"/>
  <c r="AG34" i="52" s="1"/>
  <c r="AH34" i="52" a="1"/>
  <c r="AH34" i="52" s="1"/>
  <c r="G35" i="52" a="1"/>
  <c r="G35" i="52" s="1"/>
  <c r="H35" i="52" a="1"/>
  <c r="H35" i="52"/>
  <c r="I35" i="52" a="1"/>
  <c r="I35" i="52" s="1"/>
  <c r="J35" i="52" a="1"/>
  <c r="J35" i="52"/>
  <c r="K35" i="52" a="1"/>
  <c r="K35" i="52" s="1"/>
  <c r="L35" i="52" a="1"/>
  <c r="L35" i="52" s="1"/>
  <c r="M35" i="52" a="1"/>
  <c r="M35" i="52" s="1"/>
  <c r="N35" i="52" a="1"/>
  <c r="N35" i="52"/>
  <c r="O35" i="52" a="1"/>
  <c r="O35" i="52" s="1"/>
  <c r="P35" i="52" a="1"/>
  <c r="P35" i="52" s="1"/>
  <c r="Q35" i="52" a="1"/>
  <c r="Q35" i="52" s="1"/>
  <c r="R35" i="52" a="1"/>
  <c r="R35" i="52" s="1"/>
  <c r="S35" i="52" a="1"/>
  <c r="S35" i="52" s="1"/>
  <c r="T35" i="52" a="1"/>
  <c r="T35" i="52" s="1"/>
  <c r="U35" i="52" a="1"/>
  <c r="U35" i="52"/>
  <c r="V35" i="52" a="1"/>
  <c r="V35" i="52"/>
  <c r="W35" i="52" a="1"/>
  <c r="W35" i="52" s="1"/>
  <c r="X35" i="52" a="1"/>
  <c r="X35" i="52" s="1"/>
  <c r="AA35" i="52" s="1" a="1"/>
  <c r="AA35" i="52" s="1"/>
  <c r="AD35" i="52" s="1" a="1"/>
  <c r="AD35" i="52" s="1"/>
  <c r="Y35" i="52" a="1"/>
  <c r="Y35" i="52" s="1"/>
  <c r="AB35" i="52" s="1" a="1"/>
  <c r="AB35" i="52" s="1"/>
  <c r="Z35" i="52" a="1"/>
  <c r="Z35" i="52" s="1"/>
  <c r="AC35" i="52" s="1" a="1"/>
  <c r="AC35" i="52" s="1"/>
  <c r="AE35" i="52" a="1"/>
  <c r="AE35" i="52" s="1"/>
  <c r="AF35" i="52" a="1"/>
  <c r="AF35" i="52" s="1"/>
  <c r="AG35" i="52" a="1"/>
  <c r="AG35" i="52" s="1"/>
  <c r="AH35" i="52" a="1"/>
  <c r="AH35" i="52" s="1"/>
  <c r="G36" i="52" a="1"/>
  <c r="G36" i="52"/>
  <c r="H36" i="52" a="1"/>
  <c r="H36" i="52" s="1"/>
  <c r="I36" i="52" a="1"/>
  <c r="I36" i="52" s="1"/>
  <c r="J36" i="52" a="1"/>
  <c r="J36" i="52" s="1"/>
  <c r="K36" i="52" a="1"/>
  <c r="K36" i="52"/>
  <c r="L36" i="52" a="1"/>
  <c r="L36" i="52" s="1"/>
  <c r="M36" i="52" a="1"/>
  <c r="M36" i="52"/>
  <c r="N36" i="52" a="1"/>
  <c r="N36" i="52" s="1"/>
  <c r="O36" i="52" a="1"/>
  <c r="O36" i="52" s="1"/>
  <c r="P36" i="52" a="1"/>
  <c r="P36" i="52" s="1"/>
  <c r="Q36" i="52" a="1"/>
  <c r="Q36" i="52"/>
  <c r="R36" i="52" a="1"/>
  <c r="R36" i="52" s="1"/>
  <c r="S36" i="52" a="1"/>
  <c r="S36" i="52" s="1"/>
  <c r="T36" i="52" a="1"/>
  <c r="T36" i="52" s="1"/>
  <c r="U36" i="52" a="1"/>
  <c r="U36" i="52" s="1"/>
  <c r="V36" i="52" a="1"/>
  <c r="V36" i="52"/>
  <c r="W36" i="52" a="1"/>
  <c r="W36" i="52" s="1"/>
  <c r="Z36" i="52" s="1" a="1"/>
  <c r="Z36" i="52" s="1"/>
  <c r="AC36" i="52" s="1" a="1"/>
  <c r="AC36" i="52" s="1"/>
  <c r="X36" i="52" a="1"/>
  <c r="X36" i="52"/>
  <c r="Y36" i="52" a="1"/>
  <c r="Y36" i="52"/>
  <c r="AB36" i="52" s="1" a="1"/>
  <c r="AB36" i="52" s="1"/>
  <c r="AA36" i="52" a="1"/>
  <c r="AA36" i="52" s="1"/>
  <c r="AD36" i="52" s="1" a="1"/>
  <c r="AD36" i="52" s="1"/>
  <c r="AE36" i="52" a="1"/>
  <c r="AE36" i="52"/>
  <c r="AF36" i="52" a="1"/>
  <c r="AF36" i="52" s="1"/>
  <c r="AG36" i="52" a="1"/>
  <c r="AG36" i="52" s="1"/>
  <c r="AH36" i="52" a="1"/>
  <c r="AH36" i="52" s="1"/>
  <c r="G37" i="52" a="1"/>
  <c r="G37" i="52"/>
  <c r="H37" i="52" a="1"/>
  <c r="H37" i="52"/>
  <c r="I37" i="52" a="1"/>
  <c r="I37" i="52" s="1"/>
  <c r="J37" i="52" a="1"/>
  <c r="J37" i="52" s="1"/>
  <c r="K37" i="52" a="1"/>
  <c r="K37" i="52" s="1"/>
  <c r="L37" i="52" a="1"/>
  <c r="L37" i="52"/>
  <c r="M37" i="52" a="1"/>
  <c r="M37" i="52" s="1"/>
  <c r="N37" i="52" a="1"/>
  <c r="N37" i="52"/>
  <c r="O37" i="52" a="1"/>
  <c r="O37" i="52"/>
  <c r="P37" i="52" a="1"/>
  <c r="P37" i="52" s="1"/>
  <c r="Q37" i="52" a="1"/>
  <c r="Q37" i="52" s="1"/>
  <c r="R37" i="52" a="1"/>
  <c r="R37" i="52"/>
  <c r="S37" i="52" a="1"/>
  <c r="S37" i="52" s="1"/>
  <c r="T37" i="52" a="1"/>
  <c r="T37" i="52" s="1"/>
  <c r="U37" i="52" a="1"/>
  <c r="U37" i="52" s="1"/>
  <c r="V37" i="52" a="1"/>
  <c r="V37" i="52" s="1"/>
  <c r="W37" i="52" a="1"/>
  <c r="W37" i="52" s="1"/>
  <c r="Z37" i="52" s="1" a="1"/>
  <c r="Z37" i="52" s="1"/>
  <c r="AC37" i="52" s="1" a="1"/>
  <c r="AC37" i="52" s="1"/>
  <c r="X37" i="52" a="1"/>
  <c r="X37" i="52" s="1"/>
  <c r="AA37" i="52" s="1" a="1"/>
  <c r="AA37" i="52" s="1"/>
  <c r="AD37" i="52" s="1" a="1"/>
  <c r="AD37" i="52" s="1"/>
  <c r="Y37" i="52" a="1"/>
  <c r="Y37" i="52"/>
  <c r="AB37" i="52" a="1"/>
  <c r="AB37" i="52" s="1"/>
  <c r="AE37" i="52" a="1"/>
  <c r="AE37" i="52" s="1"/>
  <c r="AF37" i="52" a="1"/>
  <c r="AF37" i="52" s="1"/>
  <c r="AG37" i="52" a="1"/>
  <c r="AG37" i="52"/>
  <c r="AH37" i="52" a="1"/>
  <c r="AH37" i="52" s="1"/>
  <c r="G38" i="52" a="1"/>
  <c r="G38" i="52" s="1"/>
  <c r="H38" i="52" a="1"/>
  <c r="H38" i="52" s="1"/>
  <c r="I38" i="52" a="1"/>
  <c r="I38" i="52"/>
  <c r="J38" i="52" a="1"/>
  <c r="J38" i="52" s="1"/>
  <c r="K38" i="52" a="1"/>
  <c r="K38" i="52"/>
  <c r="L38" i="52" a="1"/>
  <c r="L38" i="52" s="1"/>
  <c r="M38" i="52" a="1"/>
  <c r="M38" i="52" s="1"/>
  <c r="N38" i="52" a="1"/>
  <c r="N38" i="52" s="1"/>
  <c r="O38" i="52" a="1"/>
  <c r="O38" i="52" s="1"/>
  <c r="P38" i="52" a="1"/>
  <c r="P38" i="52" s="1"/>
  <c r="Q38" i="52" a="1"/>
  <c r="Q38" i="52"/>
  <c r="R38" i="52" a="1"/>
  <c r="R38" i="52" s="1"/>
  <c r="S38" i="52" a="1"/>
  <c r="S38" i="52" s="1"/>
  <c r="T38" i="52" a="1"/>
  <c r="T38" i="52" s="1"/>
  <c r="U38" i="52" a="1"/>
  <c r="U38" i="52" s="1"/>
  <c r="V38" i="52" a="1"/>
  <c r="V38" i="52" s="1"/>
  <c r="W38" i="52" a="1"/>
  <c r="W38" i="52"/>
  <c r="Z38" i="52" s="1" a="1"/>
  <c r="Z38" i="52" s="1"/>
  <c r="X38" i="52" a="1"/>
  <c r="X38" i="52" s="1"/>
  <c r="AA38" i="52" s="1" a="1"/>
  <c r="AA38" i="52" s="1"/>
  <c r="AD38" i="52" s="1" a="1"/>
  <c r="AD38" i="52" s="1"/>
  <c r="Y38" i="52" a="1"/>
  <c r="Y38" i="52" s="1"/>
  <c r="AB38" i="52" s="1" a="1"/>
  <c r="AB38" i="52" s="1"/>
  <c r="AC38" i="52" a="1"/>
  <c r="AC38" i="52"/>
  <c r="AE38" i="52" a="1"/>
  <c r="AE38" i="52" s="1"/>
  <c r="AF38" i="52" a="1"/>
  <c r="AF38" i="52" s="1"/>
  <c r="AG38" i="52" a="1"/>
  <c r="AG38" i="52" s="1"/>
  <c r="AH38" i="52" a="1"/>
  <c r="AH38" i="52" s="1"/>
  <c r="G39" i="52" a="1"/>
  <c r="G39" i="52" s="1"/>
  <c r="H39" i="52" a="1"/>
  <c r="H39" i="52" s="1"/>
  <c r="I39" i="52" a="1"/>
  <c r="I39" i="52" s="1"/>
  <c r="J39" i="52" a="1"/>
  <c r="J39" i="52" s="1"/>
  <c r="K39" i="52" a="1"/>
  <c r="K39" i="52" s="1"/>
  <c r="L39" i="52" a="1"/>
  <c r="L39" i="52" s="1"/>
  <c r="M39" i="52" a="1"/>
  <c r="M39" i="52" s="1"/>
  <c r="N39" i="52" a="1"/>
  <c r="N39" i="52" s="1"/>
  <c r="O39" i="52" a="1"/>
  <c r="O39" i="52" s="1"/>
  <c r="P39" i="52" a="1"/>
  <c r="P39" i="52" s="1"/>
  <c r="Q39" i="52" a="1"/>
  <c r="Q39" i="52" s="1"/>
  <c r="R39" i="52" a="1"/>
  <c r="R39" i="52" s="1"/>
  <c r="S39" i="52" a="1"/>
  <c r="S39" i="52" s="1"/>
  <c r="T39" i="52" a="1"/>
  <c r="T39" i="52" s="1"/>
  <c r="U39" i="52" a="1"/>
  <c r="U39" i="52" s="1"/>
  <c r="V39" i="52" a="1"/>
  <c r="V39" i="52"/>
  <c r="W39" i="52" a="1"/>
  <c r="W39" i="52" s="1"/>
  <c r="Z39" i="52" s="1" a="1"/>
  <c r="Z39" i="52" s="1"/>
  <c r="AC39" i="52" s="1" a="1"/>
  <c r="AC39" i="52" s="1"/>
  <c r="X39" i="52" a="1"/>
  <c r="X39" i="52" s="1"/>
  <c r="AA39" i="52" s="1" a="1"/>
  <c r="AA39" i="52" s="1"/>
  <c r="Y39" i="52" a="1"/>
  <c r="Y39" i="52" s="1"/>
  <c r="AB39" i="52" s="1" a="1"/>
  <c r="AB39" i="52" s="1"/>
  <c r="AD39" i="52" a="1"/>
  <c r="AD39" i="52" s="1"/>
  <c r="AE39" i="52" a="1"/>
  <c r="AE39" i="52" s="1"/>
  <c r="AF39" i="52" a="1"/>
  <c r="AF39" i="52" s="1"/>
  <c r="AG39" i="52" a="1"/>
  <c r="AG39" i="52" s="1"/>
  <c r="AH39" i="52" a="1"/>
  <c r="AH39" i="52" s="1"/>
  <c r="G40" i="52" a="1"/>
  <c r="G40" i="52"/>
  <c r="H40" i="52" a="1"/>
  <c r="H40" i="52" s="1"/>
  <c r="I40" i="52" a="1"/>
  <c r="I40" i="52" s="1"/>
  <c r="J40" i="52" a="1"/>
  <c r="J40" i="52" s="1"/>
  <c r="K40" i="52" a="1"/>
  <c r="K40" i="52" s="1"/>
  <c r="L40" i="52" a="1"/>
  <c r="L40" i="52"/>
  <c r="M40" i="52" a="1"/>
  <c r="M40" i="52" s="1"/>
  <c r="N40" i="52" a="1"/>
  <c r="N40" i="52" s="1"/>
  <c r="O40" i="52" a="1"/>
  <c r="O40" i="52"/>
  <c r="P40" i="52" a="1"/>
  <c r="P40" i="52" s="1"/>
  <c r="Q40" i="52" a="1"/>
  <c r="Q40" i="52" s="1"/>
  <c r="R40" i="52" a="1"/>
  <c r="R40" i="52"/>
  <c r="S40" i="52" a="1"/>
  <c r="S40" i="52" s="1"/>
  <c r="T40" i="52" a="1"/>
  <c r="T40" i="52" s="1"/>
  <c r="U40" i="52" a="1"/>
  <c r="U40" i="52" s="1"/>
  <c r="V40" i="52" a="1"/>
  <c r="V40" i="52" s="1"/>
  <c r="W40" i="52" a="1"/>
  <c r="W40" i="52" s="1"/>
  <c r="X40" i="52" a="1"/>
  <c r="X40" i="52"/>
  <c r="Y40" i="52" a="1"/>
  <c r="Y40" i="52" s="1"/>
  <c r="Z40" i="52" a="1"/>
  <c r="Z40" i="52" s="1"/>
  <c r="AA40" i="52" a="1"/>
  <c r="AA40" i="52" s="1"/>
  <c r="AB40" i="52" a="1"/>
  <c r="AB40" i="52" s="1"/>
  <c r="AC40" i="52" a="1"/>
  <c r="AC40" i="52" s="1"/>
  <c r="AF40" i="52" s="1" a="1"/>
  <c r="AF40" i="52" s="1"/>
  <c r="AD40" i="52" a="1"/>
  <c r="AD40" i="52" s="1"/>
  <c r="AG40" i="52" s="1" a="1"/>
  <c r="AG40" i="52" s="1"/>
  <c r="AE40" i="52" a="1"/>
  <c r="AE40" i="52"/>
  <c r="AH40" i="52" s="1" a="1"/>
  <c r="AH40" i="52" s="1"/>
  <c r="G41" i="52" a="1"/>
  <c r="G41" i="52" s="1"/>
  <c r="H41" i="52" a="1"/>
  <c r="H41" i="52" s="1"/>
  <c r="I41" i="52" a="1"/>
  <c r="I41" i="52" s="1"/>
  <c r="J41" i="52" a="1"/>
  <c r="J41" i="52" s="1"/>
  <c r="K41" i="52" a="1"/>
  <c r="K41" i="52" s="1"/>
  <c r="L41" i="52" a="1"/>
  <c r="L41" i="52" s="1"/>
  <c r="M41" i="52" a="1"/>
  <c r="M41" i="52" s="1"/>
  <c r="N41" i="52" a="1"/>
  <c r="N41" i="52" s="1"/>
  <c r="O41" i="52" a="1"/>
  <c r="O41" i="52"/>
  <c r="P41" i="52" a="1"/>
  <c r="P41" i="52" s="1"/>
  <c r="Q41" i="52" a="1"/>
  <c r="Q41" i="52" s="1"/>
  <c r="R41" i="52" a="1"/>
  <c r="R41" i="52" s="1"/>
  <c r="S41" i="52" a="1"/>
  <c r="S41" i="52" s="1"/>
  <c r="T41" i="52" a="1"/>
  <c r="T41" i="52" s="1"/>
  <c r="U41" i="52" a="1"/>
  <c r="U41" i="52"/>
  <c r="V41" i="52" a="1"/>
  <c r="V41" i="52" s="1"/>
  <c r="W41" i="52" a="1"/>
  <c r="W41" i="52" s="1"/>
  <c r="X41" i="52" a="1"/>
  <c r="X41" i="52" s="1"/>
  <c r="Y41" i="52" a="1"/>
  <c r="Y41" i="52" s="1"/>
  <c r="Z41" i="52" a="1"/>
  <c r="Z41" i="52"/>
  <c r="AA41" i="52" a="1"/>
  <c r="AA41" i="52" s="1"/>
  <c r="AB41" i="52" a="1"/>
  <c r="AB41" i="52" s="1"/>
  <c r="AE41" i="52" s="1" a="1"/>
  <c r="AE41" i="52" s="1"/>
  <c r="AH41" i="52" s="1" a="1"/>
  <c r="AH41" i="52" s="1"/>
  <c r="AC41" i="52" a="1"/>
  <c r="AC41" i="52" s="1"/>
  <c r="AD41" i="52" a="1"/>
  <c r="AD41" i="52" s="1"/>
  <c r="AG41" i="52" s="1" a="1"/>
  <c r="AG41" i="52" s="1"/>
  <c r="AF41" i="52" a="1"/>
  <c r="AF41" i="52"/>
  <c r="G42" i="52" a="1"/>
  <c r="G42" i="52" s="1"/>
  <c r="H42" i="52" a="1"/>
  <c r="H42" i="52" s="1"/>
  <c r="I42" i="52" a="1"/>
  <c r="I42" i="52" s="1"/>
  <c r="J42" i="52" a="1"/>
  <c r="J42" i="52"/>
  <c r="K42" i="52" a="1"/>
  <c r="K42" i="52" s="1"/>
  <c r="L42" i="52" a="1"/>
  <c r="L42" i="52" s="1"/>
  <c r="M42" i="52" a="1"/>
  <c r="M42" i="52" s="1"/>
  <c r="N42" i="52" a="1"/>
  <c r="N42" i="52" s="1"/>
  <c r="O42" i="52" a="1"/>
  <c r="O42" i="52" s="1"/>
  <c r="P42" i="52" a="1"/>
  <c r="P42" i="52" s="1"/>
  <c r="Q42" i="52" a="1"/>
  <c r="Q42" i="52"/>
  <c r="R42" i="52" a="1"/>
  <c r="R42" i="52" s="1"/>
  <c r="S42" i="52" a="1"/>
  <c r="S42" i="52" s="1"/>
  <c r="T42" i="52" a="1"/>
  <c r="T42" i="52" s="1"/>
  <c r="U42" i="52" a="1"/>
  <c r="U42" i="52" s="1"/>
  <c r="V42" i="52" a="1"/>
  <c r="V42" i="52"/>
  <c r="W42" i="52" a="1"/>
  <c r="W42" i="52" s="1"/>
  <c r="X42" i="52" a="1"/>
  <c r="X42" i="52" s="1"/>
  <c r="Y42" i="52" a="1"/>
  <c r="Y42" i="52" s="1"/>
  <c r="Z42" i="52" a="1"/>
  <c r="Z42" i="52" s="1"/>
  <c r="AA42" i="52" a="1"/>
  <c r="AA42" i="52" s="1"/>
  <c r="AB42" i="52" a="1"/>
  <c r="AB42" i="52" s="1"/>
  <c r="AE42" i="52" s="1" a="1"/>
  <c r="AE42" i="52" s="1"/>
  <c r="AH42" i="52" s="1" a="1"/>
  <c r="AH42" i="52" s="1"/>
  <c r="AC42" i="52" a="1"/>
  <c r="AC42" i="52" s="1"/>
  <c r="AF42" i="52" s="1" a="1"/>
  <c r="AF42" i="52" s="1"/>
  <c r="AD42" i="52" a="1"/>
  <c r="AD42" i="52" s="1"/>
  <c r="AG42" i="52" a="1"/>
  <c r="AG42" i="52" s="1"/>
  <c r="G43" i="52" a="1"/>
  <c r="G43" i="52" s="1"/>
  <c r="H43" i="52" a="1"/>
  <c r="H43" i="52" s="1"/>
  <c r="I43" i="52" a="1"/>
  <c r="I43" i="52" s="1"/>
  <c r="J43" i="52" a="1"/>
  <c r="J43" i="52" s="1"/>
  <c r="K43" i="52" a="1"/>
  <c r="K43" i="52" s="1"/>
  <c r="L43" i="52" a="1"/>
  <c r="L43" i="52" s="1"/>
  <c r="M43" i="52" a="1"/>
  <c r="M43" i="52" s="1"/>
  <c r="N43" i="52" a="1"/>
  <c r="N43" i="52" s="1"/>
  <c r="O43" i="52" a="1"/>
  <c r="O43" i="52" s="1"/>
  <c r="P43" i="52" a="1"/>
  <c r="P43" i="52" s="1"/>
  <c r="Q43" i="52" a="1"/>
  <c r="Q43" i="52" s="1"/>
  <c r="R43" i="52" a="1"/>
  <c r="R43" i="52" s="1"/>
  <c r="S43" i="52" a="1"/>
  <c r="S43" i="52" s="1"/>
  <c r="T43" i="52" a="1"/>
  <c r="T43" i="52" s="1"/>
  <c r="U43" i="52" a="1"/>
  <c r="U43" i="52" s="1"/>
  <c r="V43" i="52" a="1"/>
  <c r="V43" i="52" s="1"/>
  <c r="W43" i="52" a="1"/>
  <c r="W43" i="52" s="1"/>
  <c r="X43" i="52" a="1"/>
  <c r="X43" i="52"/>
  <c r="Y43" i="52" a="1"/>
  <c r="Y43" i="52"/>
  <c r="Z43" i="52" a="1"/>
  <c r="Z43" i="52" s="1"/>
  <c r="AA43" i="52" a="1"/>
  <c r="AA43" i="52" s="1"/>
  <c r="AB43" i="52" a="1"/>
  <c r="AB43" i="52" s="1"/>
  <c r="AE43" i="52" s="1" a="1"/>
  <c r="AE43" i="52" s="1"/>
  <c r="AC43" i="52" a="1"/>
  <c r="AC43" i="52" s="1"/>
  <c r="AF43" i="52" s="1" a="1"/>
  <c r="AF43" i="52" s="1"/>
  <c r="AD43" i="52" a="1"/>
  <c r="AD43" i="52"/>
  <c r="AG43" i="52" s="1" a="1"/>
  <c r="AG43" i="52" s="1"/>
  <c r="AH43" i="52" a="1"/>
  <c r="AH43" i="52" s="1"/>
  <c r="F17" i="52" a="1"/>
  <c r="F17" i="52" s="1"/>
  <c r="F18" i="52" a="1"/>
  <c r="F18" i="52" s="1"/>
  <c r="F19" i="52" a="1"/>
  <c r="F19" i="52" s="1"/>
  <c r="I19" i="52" s="1" a="1"/>
  <c r="I19" i="52" s="1"/>
  <c r="L19" i="52" s="1" a="1"/>
  <c r="L19" i="52" s="1"/>
  <c r="F20" i="52" a="1"/>
  <c r="F20" i="52" s="1"/>
  <c r="I20" i="52" s="1" a="1"/>
  <c r="I20" i="52" s="1"/>
  <c r="L20" i="52" s="1" a="1"/>
  <c r="L20" i="52" s="1"/>
  <c r="F21" i="52" a="1"/>
  <c r="F21" i="52" s="1"/>
  <c r="I21" i="52" s="1" a="1"/>
  <c r="I21" i="52" s="1"/>
  <c r="F22" i="52" a="1"/>
  <c r="F22" i="52" s="1"/>
  <c r="F23" i="52" a="1"/>
  <c r="F23" i="52" s="1"/>
  <c r="F24" i="52" a="1"/>
  <c r="F24" i="52" s="1"/>
  <c r="F25" i="52" a="1"/>
  <c r="F25" i="52" s="1"/>
  <c r="F26" i="52" a="1"/>
  <c r="F26" i="52" s="1"/>
  <c r="F27" i="52" a="1"/>
  <c r="F27" i="52" s="1"/>
  <c r="F28" i="52" a="1"/>
  <c r="F28" i="52" s="1"/>
  <c r="F29" i="52" a="1"/>
  <c r="F29" i="52" s="1"/>
  <c r="F31" i="52" a="1"/>
  <c r="F31" i="52" s="1"/>
  <c r="F32" i="52" a="1"/>
  <c r="F32" i="52" s="1"/>
  <c r="F33" i="52" a="1"/>
  <c r="F33" i="52" s="1"/>
  <c r="F34" i="52" a="1"/>
  <c r="F34" i="52"/>
  <c r="F35" i="52" a="1"/>
  <c r="F35" i="52" s="1"/>
  <c r="F36" i="52" a="1"/>
  <c r="F36" i="52" s="1"/>
  <c r="F37" i="52" a="1"/>
  <c r="F37" i="52" s="1"/>
  <c r="F38" i="52" a="1"/>
  <c r="F38" i="52" s="1"/>
  <c r="F39" i="52" a="1"/>
  <c r="F39" i="52" s="1"/>
  <c r="F40" i="52" a="1"/>
  <c r="F40" i="52" s="1"/>
  <c r="F41" i="52" a="1"/>
  <c r="F41" i="52" s="1"/>
  <c r="F42" i="52" a="1"/>
  <c r="F42" i="52" s="1"/>
  <c r="F43" i="52" a="1"/>
  <c r="F43" i="52" s="1"/>
  <c r="F14" i="52" a="1"/>
  <c r="F14" i="52" s="1"/>
  <c r="F15" i="52" a="1"/>
  <c r="F15" i="52" s="1"/>
  <c r="F16" i="52" a="1"/>
  <c r="F16" i="52" s="1"/>
  <c r="E15" i="52" a="1"/>
  <c r="E15" i="52" s="1"/>
  <c r="H15" i="52" s="1" a="1"/>
  <c r="H15" i="52" s="1"/>
  <c r="E16" i="52" a="1"/>
  <c r="E16" i="52" s="1"/>
  <c r="H16" i="52" s="1" a="1"/>
  <c r="H16" i="52" s="1"/>
  <c r="E17" i="52" a="1"/>
  <c r="E17" i="52" s="1"/>
  <c r="E18" i="52" a="1"/>
  <c r="E18" i="52" s="1"/>
  <c r="E19" i="52" a="1"/>
  <c r="E19" i="52" s="1"/>
  <c r="E20" i="52" a="1"/>
  <c r="E20" i="52"/>
  <c r="E21" i="52" a="1"/>
  <c r="E21" i="52" s="1"/>
  <c r="E22" i="52" a="1"/>
  <c r="E22" i="52" s="1"/>
  <c r="E23" i="52" a="1"/>
  <c r="E23" i="52" s="1"/>
  <c r="E24" i="52" a="1"/>
  <c r="E24" i="52" s="1"/>
  <c r="E25" i="52" a="1"/>
  <c r="E25" i="52" s="1"/>
  <c r="E26" i="52" a="1"/>
  <c r="E26" i="52" s="1"/>
  <c r="E27" i="52" a="1"/>
  <c r="E27" i="52"/>
  <c r="E28" i="52" a="1"/>
  <c r="E28" i="52" s="1"/>
  <c r="E29" i="52" a="1"/>
  <c r="E29" i="52" s="1"/>
  <c r="E31" i="52" a="1"/>
  <c r="E31" i="52" s="1"/>
  <c r="E32" i="52" a="1"/>
  <c r="E32" i="52"/>
  <c r="E33" i="52" a="1"/>
  <c r="E33" i="52" s="1"/>
  <c r="E34" i="52" a="1"/>
  <c r="E34" i="52" s="1"/>
  <c r="E35" i="52" a="1"/>
  <c r="E35" i="52" s="1"/>
  <c r="E36" i="52" a="1"/>
  <c r="E36" i="52" s="1"/>
  <c r="E37" i="52" a="1"/>
  <c r="E37" i="52" s="1"/>
  <c r="E38" i="52" a="1"/>
  <c r="E38" i="52" s="1"/>
  <c r="E39" i="52" a="1"/>
  <c r="E39" i="52" s="1"/>
  <c r="E40" i="52" a="1"/>
  <c r="E40" i="52" s="1"/>
  <c r="E41" i="52" a="1"/>
  <c r="E41" i="52" s="1"/>
  <c r="E42" i="52" a="1"/>
  <c r="E42" i="52" s="1"/>
  <c r="E43" i="52" a="1"/>
  <c r="E43" i="52" s="1"/>
  <c r="E14" i="52" a="1"/>
  <c r="E14" i="52" s="1"/>
  <c r="H14" i="52" s="1" a="1"/>
  <c r="H14" i="52" s="1"/>
  <c r="G11" i="52"/>
  <c r="J192" i="45"/>
  <c r="J190" i="45"/>
  <c r="J189" i="45" s="1"/>
  <c r="J186" i="45"/>
  <c r="J184" i="45"/>
  <c r="J180" i="45"/>
  <c r="J178" i="45"/>
  <c r="J174" i="45"/>
  <c r="J173" i="45"/>
  <c r="J172" i="45"/>
  <c r="J168" i="45"/>
  <c r="J167" i="45"/>
  <c r="J166" i="45"/>
  <c r="E9" i="50"/>
  <c r="H16" i="50" a="1"/>
  <c r="H16" i="50" s="1"/>
  <c r="I16" i="50" a="1"/>
  <c r="I16" i="50" s="1"/>
  <c r="J16" i="50" a="1"/>
  <c r="J16" i="50" s="1"/>
  <c r="K16" i="50" a="1"/>
  <c r="K16" i="50" s="1"/>
  <c r="L16" i="50" a="1"/>
  <c r="L16" i="50" s="1"/>
  <c r="M16" i="50" a="1"/>
  <c r="M16" i="50" s="1"/>
  <c r="O16" i="50" a="1"/>
  <c r="O16" i="50" s="1"/>
  <c r="P16" i="50" a="1"/>
  <c r="P16" i="50" s="1"/>
  <c r="Q16" i="50" a="1"/>
  <c r="Q16" i="50" s="1"/>
  <c r="R16" i="50" a="1"/>
  <c r="R16" i="50" s="1"/>
  <c r="S16" i="50" a="1"/>
  <c r="S16" i="50" s="1"/>
  <c r="T16" i="50" a="1"/>
  <c r="T16" i="50" s="1"/>
  <c r="U16" i="50" a="1"/>
  <c r="U16" i="50" s="1"/>
  <c r="V16" i="50" a="1"/>
  <c r="V16" i="50" s="1"/>
  <c r="W16" i="50" a="1"/>
  <c r="W16" i="50" s="1"/>
  <c r="X16" i="50" a="1"/>
  <c r="X16" i="50" s="1"/>
  <c r="Y16" i="50" a="1"/>
  <c r="Y16" i="50" s="1"/>
  <c r="Z16" i="50" a="1"/>
  <c r="Z16" i="50" s="1"/>
  <c r="AA16" i="50" a="1"/>
  <c r="AA16" i="50" s="1"/>
  <c r="AB16" i="50" a="1"/>
  <c r="AB16" i="50" s="1"/>
  <c r="AC16" i="50" a="1"/>
  <c r="AC16" i="50" s="1"/>
  <c r="AD16" i="50" a="1"/>
  <c r="AD16" i="50" s="1"/>
  <c r="AE16" i="50" a="1"/>
  <c r="AE16" i="50"/>
  <c r="AF16" i="50" a="1"/>
  <c r="AF16" i="50" s="1"/>
  <c r="AG16" i="50" a="1"/>
  <c r="AG16" i="50" s="1"/>
  <c r="AH16" i="50" a="1"/>
  <c r="AH16" i="50" s="1"/>
  <c r="AI16" i="50" a="1"/>
  <c r="AI16" i="50" s="1"/>
  <c r="AJ16" i="50" a="1"/>
  <c r="AJ16" i="50" s="1"/>
  <c r="AK16" i="50" a="1"/>
  <c r="AK16" i="50" s="1"/>
  <c r="AL16" i="50" a="1"/>
  <c r="AL16" i="50" s="1"/>
  <c r="AM16" i="50" a="1"/>
  <c r="AM16" i="50" s="1"/>
  <c r="AN16" i="50" a="1"/>
  <c r="AN16" i="50" s="1"/>
  <c r="AO16" i="50" a="1"/>
  <c r="AO16" i="50" s="1"/>
  <c r="AP16" i="50" a="1"/>
  <c r="AP16" i="50" s="1"/>
  <c r="AQ16" i="50" a="1"/>
  <c r="AQ16" i="50" s="1"/>
  <c r="AR16" i="50" a="1"/>
  <c r="AR16" i="50" s="1"/>
  <c r="AS16" i="50" a="1"/>
  <c r="AS16" i="50" s="1"/>
  <c r="AT16" i="50" a="1"/>
  <c r="AT16" i="50" s="1"/>
  <c r="AU16" i="50" a="1"/>
  <c r="AU16" i="50" s="1"/>
  <c r="AV16" i="50" a="1"/>
  <c r="AV16" i="50" s="1"/>
  <c r="AW16" i="50" a="1"/>
  <c r="AW16" i="50" s="1"/>
  <c r="AX16" i="50" a="1"/>
  <c r="AX16" i="50" s="1"/>
  <c r="AY16" i="50" a="1"/>
  <c r="AY16" i="50" s="1"/>
  <c r="AZ16" i="50" a="1"/>
  <c r="AZ16" i="50" s="1"/>
  <c r="BA16" i="50" a="1"/>
  <c r="BA16" i="50" s="1"/>
  <c r="BB16" i="50" a="1"/>
  <c r="BB16" i="50" s="1"/>
  <c r="BC16" i="50" a="1"/>
  <c r="BC16" i="50" s="1"/>
  <c r="BD16" i="50" a="1"/>
  <c r="BD16" i="50" s="1"/>
  <c r="BE16" i="50" a="1"/>
  <c r="BE16" i="50" s="1"/>
  <c r="BF16" i="50" a="1"/>
  <c r="BF16" i="50" s="1"/>
  <c r="BG16" i="50" a="1"/>
  <c r="BG16" i="50" s="1"/>
  <c r="BH16" i="50" a="1"/>
  <c r="BH16" i="50" s="1"/>
  <c r="BI16" i="50" a="1"/>
  <c r="BI16" i="50" s="1"/>
  <c r="BJ16" i="50" a="1"/>
  <c r="BJ16" i="50" s="1"/>
  <c r="BK16" i="50" a="1"/>
  <c r="BK16" i="50" s="1"/>
  <c r="BL16" i="50" a="1"/>
  <c r="BL16" i="50" s="1"/>
  <c r="BM16" i="50" a="1"/>
  <c r="BM16" i="50" s="1"/>
  <c r="BN16" i="50" a="1"/>
  <c r="BN16" i="50" s="1"/>
  <c r="BO16" i="50" a="1"/>
  <c r="BO16" i="50" s="1"/>
  <c r="BP16" i="50" a="1"/>
  <c r="BP16" i="50" s="1"/>
  <c r="BQ16" i="50" a="1"/>
  <c r="BQ16" i="50" s="1"/>
  <c r="BR16" i="50" a="1"/>
  <c r="BR16" i="50" s="1"/>
  <c r="BS16" i="50" a="1"/>
  <c r="BS16" i="50" s="1"/>
  <c r="BT16" i="50" a="1"/>
  <c r="BT16" i="50" s="1"/>
  <c r="BU16" i="50" a="1"/>
  <c r="BU16" i="50" s="1"/>
  <c r="H17" i="50" a="1"/>
  <c r="H17" i="50" s="1"/>
  <c r="I17" i="50" a="1"/>
  <c r="I17" i="50" s="1"/>
  <c r="J17" i="50" a="1"/>
  <c r="J17" i="50" s="1"/>
  <c r="K17" i="50" a="1"/>
  <c r="K17" i="50" s="1"/>
  <c r="L17" i="50" a="1"/>
  <c r="L17" i="50" s="1"/>
  <c r="M17" i="50" a="1"/>
  <c r="M17" i="50" s="1"/>
  <c r="N17" i="50" a="1"/>
  <c r="N17" i="50" s="1"/>
  <c r="O17" i="50" a="1"/>
  <c r="O17" i="50" s="1"/>
  <c r="P17" i="50" a="1"/>
  <c r="P17" i="50" s="1"/>
  <c r="Q17" i="50" a="1"/>
  <c r="Q17" i="50" s="1"/>
  <c r="R17" i="50" a="1"/>
  <c r="R17" i="50" s="1"/>
  <c r="S17" i="50" a="1"/>
  <c r="S17" i="50" s="1"/>
  <c r="T17" i="50" a="1"/>
  <c r="T17" i="50" s="1"/>
  <c r="U17" i="50" a="1"/>
  <c r="U17" i="50" s="1"/>
  <c r="V17" i="50" a="1"/>
  <c r="V17" i="50" s="1"/>
  <c r="W17" i="50" a="1"/>
  <c r="W17" i="50" s="1"/>
  <c r="X17" i="50" a="1"/>
  <c r="X17" i="50" s="1"/>
  <c r="Y17" i="50" a="1"/>
  <c r="Y17" i="50" s="1"/>
  <c r="Z17" i="50" a="1"/>
  <c r="Z17" i="50" s="1"/>
  <c r="AA17" i="50" a="1"/>
  <c r="AA17" i="50" s="1"/>
  <c r="AB17" i="50" a="1"/>
  <c r="AB17" i="50" s="1"/>
  <c r="AC17" i="50" a="1"/>
  <c r="AC17" i="50" s="1"/>
  <c r="AD17" i="50" a="1"/>
  <c r="AD17" i="50" s="1"/>
  <c r="AE17" i="50" a="1"/>
  <c r="AE17" i="50" s="1"/>
  <c r="AF17" i="50" a="1"/>
  <c r="AF17" i="50" s="1"/>
  <c r="AG17" i="50" a="1"/>
  <c r="AG17" i="50" s="1"/>
  <c r="AH17" i="50" a="1"/>
  <c r="AH17" i="50" s="1"/>
  <c r="AI17" i="50" a="1"/>
  <c r="AI17" i="50" s="1"/>
  <c r="AJ17" i="50" a="1"/>
  <c r="AJ17" i="50" s="1"/>
  <c r="AK17" i="50" a="1"/>
  <c r="AK17" i="50" s="1"/>
  <c r="AL17" i="50" a="1"/>
  <c r="AL17" i="50" s="1"/>
  <c r="AM17" i="50" a="1"/>
  <c r="AM17" i="50" s="1"/>
  <c r="AN17" i="50" a="1"/>
  <c r="AN17" i="50" s="1"/>
  <c r="AO17" i="50" a="1"/>
  <c r="AO17" i="50" s="1"/>
  <c r="AP17" i="50" a="1"/>
  <c r="AP17" i="50" s="1"/>
  <c r="AQ17" i="50" a="1"/>
  <c r="AQ17" i="50" s="1"/>
  <c r="AR17" i="50" a="1"/>
  <c r="AR17" i="50" s="1"/>
  <c r="AS17" i="50" a="1"/>
  <c r="AS17" i="50" s="1"/>
  <c r="AT17" i="50" a="1"/>
  <c r="AT17" i="50" s="1"/>
  <c r="AU17" i="50" a="1"/>
  <c r="AU17" i="50" s="1"/>
  <c r="AV17" i="50" a="1"/>
  <c r="AV17" i="50" s="1"/>
  <c r="AW17" i="50" a="1"/>
  <c r="AW17" i="50" s="1"/>
  <c r="AX17" i="50" a="1"/>
  <c r="AX17" i="50" s="1"/>
  <c r="AY17" i="50" a="1"/>
  <c r="AY17" i="50" s="1"/>
  <c r="AZ17" i="50" a="1"/>
  <c r="AZ17" i="50" s="1"/>
  <c r="BA17" i="50" a="1"/>
  <c r="BA17" i="50" s="1"/>
  <c r="BB17" i="50" a="1"/>
  <c r="BB17" i="50" s="1"/>
  <c r="BC17" i="50" a="1"/>
  <c r="BC17" i="50" s="1"/>
  <c r="BD17" i="50" a="1"/>
  <c r="BD17" i="50" s="1"/>
  <c r="BE17" i="50" a="1"/>
  <c r="BE17" i="50" s="1"/>
  <c r="BF17" i="50" a="1"/>
  <c r="BF17" i="50" s="1"/>
  <c r="BG17" i="50" a="1"/>
  <c r="BG17" i="50" s="1"/>
  <c r="BH17" i="50" a="1"/>
  <c r="BH17" i="50" s="1"/>
  <c r="BI17" i="50" a="1"/>
  <c r="BI17" i="50" s="1"/>
  <c r="BJ17" i="50" a="1"/>
  <c r="BJ17" i="50" s="1"/>
  <c r="BK17" i="50" a="1"/>
  <c r="BK17" i="50" s="1"/>
  <c r="BL17" i="50" a="1"/>
  <c r="BL17" i="50" s="1"/>
  <c r="BM17" i="50" a="1"/>
  <c r="BM17" i="50" s="1"/>
  <c r="BN17" i="50" a="1"/>
  <c r="BN17" i="50" s="1"/>
  <c r="BO17" i="50" a="1"/>
  <c r="BO17" i="50" s="1"/>
  <c r="BP17" i="50" a="1"/>
  <c r="BP17" i="50" s="1"/>
  <c r="BQ17" i="50" a="1"/>
  <c r="BQ17" i="50" s="1"/>
  <c r="BR17" i="50" a="1"/>
  <c r="BR17" i="50" s="1"/>
  <c r="BS17" i="50" a="1"/>
  <c r="BS17" i="50" s="1"/>
  <c r="BT17" i="50" a="1"/>
  <c r="BT17" i="50" s="1"/>
  <c r="BU17" i="50" a="1"/>
  <c r="BU17" i="50" s="1"/>
  <c r="H18" i="50" a="1"/>
  <c r="H18" i="50" s="1"/>
  <c r="I18" i="50" a="1"/>
  <c r="I18" i="50" s="1"/>
  <c r="J18" i="50" a="1"/>
  <c r="J18" i="50" s="1"/>
  <c r="K18" i="50" a="1"/>
  <c r="K18" i="50" s="1"/>
  <c r="L18" i="50" a="1"/>
  <c r="L18" i="50" s="1"/>
  <c r="M18" i="50" a="1"/>
  <c r="M18" i="50" s="1"/>
  <c r="N18" i="50" a="1"/>
  <c r="N18" i="50" s="1"/>
  <c r="O18" i="50" a="1"/>
  <c r="O18" i="50" s="1"/>
  <c r="P18" i="50" a="1"/>
  <c r="P18" i="50" s="1"/>
  <c r="Q18" i="50" a="1"/>
  <c r="Q18" i="50" s="1"/>
  <c r="R18" i="50" a="1"/>
  <c r="R18" i="50" s="1"/>
  <c r="S18" i="50" a="1"/>
  <c r="S18" i="50" s="1"/>
  <c r="T18" i="50" a="1"/>
  <c r="T18" i="50" s="1"/>
  <c r="U18" i="50" a="1"/>
  <c r="U18" i="50" s="1"/>
  <c r="V18" i="50" a="1"/>
  <c r="V18" i="50" s="1"/>
  <c r="W18" i="50" a="1"/>
  <c r="W18" i="50" s="1"/>
  <c r="X18" i="50" a="1"/>
  <c r="X18" i="50" s="1"/>
  <c r="Y18" i="50" a="1"/>
  <c r="Y18" i="50" s="1"/>
  <c r="Z18" i="50" a="1"/>
  <c r="Z18" i="50" s="1"/>
  <c r="AA18" i="50" a="1"/>
  <c r="AA18" i="50" s="1"/>
  <c r="AB18" i="50" a="1"/>
  <c r="AB18" i="50" s="1"/>
  <c r="AC18" i="50" a="1"/>
  <c r="AC18" i="50" s="1"/>
  <c r="AD18" i="50" a="1"/>
  <c r="AD18" i="50" s="1"/>
  <c r="AE18" i="50" a="1"/>
  <c r="AE18" i="50" s="1"/>
  <c r="AF18" i="50" a="1"/>
  <c r="AF18" i="50" s="1"/>
  <c r="AG18" i="50" a="1"/>
  <c r="AG18" i="50" s="1"/>
  <c r="AH18" i="50" a="1"/>
  <c r="AH18" i="50" s="1"/>
  <c r="AI18" i="50" a="1"/>
  <c r="AI18" i="50" s="1"/>
  <c r="AJ18" i="50" a="1"/>
  <c r="AJ18" i="50" s="1"/>
  <c r="AK18" i="50" a="1"/>
  <c r="AK18" i="50" s="1"/>
  <c r="AL18" i="50" a="1"/>
  <c r="AL18" i="50" s="1"/>
  <c r="AM18" i="50" a="1"/>
  <c r="AM18" i="50" s="1"/>
  <c r="AN18" i="50" a="1"/>
  <c r="AN18" i="50" s="1"/>
  <c r="AO18" i="50" a="1"/>
  <c r="AO18" i="50" s="1"/>
  <c r="AP18" i="50" a="1"/>
  <c r="AP18" i="50" s="1"/>
  <c r="AQ18" i="50" a="1"/>
  <c r="AQ18" i="50" s="1"/>
  <c r="AR18" i="50" a="1"/>
  <c r="AR18" i="50" s="1"/>
  <c r="AS18" i="50" a="1"/>
  <c r="AS18" i="50" s="1"/>
  <c r="AT18" i="50" a="1"/>
  <c r="AT18" i="50" s="1"/>
  <c r="AU18" i="50" a="1"/>
  <c r="AU18" i="50" s="1"/>
  <c r="AV18" i="50" a="1"/>
  <c r="AV18" i="50" s="1"/>
  <c r="AW18" i="50" a="1"/>
  <c r="AW18" i="50" s="1"/>
  <c r="AX18" i="50" a="1"/>
  <c r="AX18" i="50" s="1"/>
  <c r="AY18" i="50" a="1"/>
  <c r="AY18" i="50" s="1"/>
  <c r="AZ18" i="50" a="1"/>
  <c r="AZ18" i="50" s="1"/>
  <c r="BA18" i="50" a="1"/>
  <c r="BA18" i="50" s="1"/>
  <c r="BB18" i="50" a="1"/>
  <c r="BB18" i="50" s="1"/>
  <c r="BC18" i="50" a="1"/>
  <c r="BC18" i="50" s="1"/>
  <c r="BD18" i="50" a="1"/>
  <c r="BD18" i="50" s="1"/>
  <c r="BE18" i="50" a="1"/>
  <c r="BE18" i="50" s="1"/>
  <c r="BF18" i="50" a="1"/>
  <c r="BF18" i="50" s="1"/>
  <c r="BG18" i="50" a="1"/>
  <c r="BG18" i="50" s="1"/>
  <c r="BH18" i="50" a="1"/>
  <c r="BH18" i="50" s="1"/>
  <c r="BI18" i="50" a="1"/>
  <c r="BI18" i="50" s="1"/>
  <c r="BJ18" i="50" a="1"/>
  <c r="BJ18" i="50" s="1"/>
  <c r="BK18" i="50" a="1"/>
  <c r="BK18" i="50" s="1"/>
  <c r="BL18" i="50" a="1"/>
  <c r="BL18" i="50" s="1"/>
  <c r="BM18" i="50" a="1"/>
  <c r="BM18" i="50" s="1"/>
  <c r="BN18" i="50" a="1"/>
  <c r="BN18" i="50" s="1"/>
  <c r="BO18" i="50" a="1"/>
  <c r="BO18" i="50" s="1"/>
  <c r="BP18" i="50" a="1"/>
  <c r="BP18" i="50" s="1"/>
  <c r="BQ18" i="50" a="1"/>
  <c r="BQ18" i="50" s="1"/>
  <c r="BR18" i="50" a="1"/>
  <c r="BR18" i="50" s="1"/>
  <c r="BS18" i="50" a="1"/>
  <c r="BS18" i="50" s="1"/>
  <c r="BT18" i="50" a="1"/>
  <c r="BT18" i="50" s="1"/>
  <c r="BU18" i="50" a="1"/>
  <c r="BU18" i="50" s="1"/>
  <c r="H19" i="50" a="1"/>
  <c r="H19" i="50" s="1"/>
  <c r="I19" i="50" a="1"/>
  <c r="I19" i="50" s="1"/>
  <c r="J19" i="50" a="1"/>
  <c r="J19" i="50" s="1"/>
  <c r="K19" i="50" a="1"/>
  <c r="K19" i="50" s="1"/>
  <c r="L19" i="50" a="1"/>
  <c r="L19" i="50" s="1"/>
  <c r="M19" i="50" a="1"/>
  <c r="M19" i="50" s="1"/>
  <c r="N19" i="50" a="1"/>
  <c r="N19" i="50" s="1"/>
  <c r="O19" i="50" a="1"/>
  <c r="O19" i="50" s="1"/>
  <c r="P19" i="50" a="1"/>
  <c r="P19" i="50" s="1"/>
  <c r="Q19" i="50" a="1"/>
  <c r="Q19" i="50" s="1"/>
  <c r="R19" i="50" a="1"/>
  <c r="R19" i="50" s="1"/>
  <c r="S19" i="50" a="1"/>
  <c r="S19" i="50" s="1"/>
  <c r="T19" i="50" a="1"/>
  <c r="T19" i="50" s="1"/>
  <c r="U19" i="50" a="1"/>
  <c r="U19" i="50" s="1"/>
  <c r="V19" i="50" a="1"/>
  <c r="V19" i="50" s="1"/>
  <c r="W19" i="50" a="1"/>
  <c r="W19" i="50" s="1"/>
  <c r="X19" i="50" a="1"/>
  <c r="X19" i="50" s="1"/>
  <c r="Y19" i="50" a="1"/>
  <c r="Y19" i="50"/>
  <c r="Z19" i="50" a="1"/>
  <c r="Z19" i="50" s="1"/>
  <c r="AA19" i="50" a="1"/>
  <c r="AA19" i="50" s="1"/>
  <c r="AB19" i="50" a="1"/>
  <c r="AB19" i="50" s="1"/>
  <c r="AC19" i="50" a="1"/>
  <c r="AC19" i="50" s="1"/>
  <c r="AD19" i="50" a="1"/>
  <c r="AD19" i="50" s="1"/>
  <c r="AE19" i="50" a="1"/>
  <c r="AE19" i="50" s="1"/>
  <c r="AF19" i="50" a="1"/>
  <c r="AF19" i="50" s="1"/>
  <c r="AG19" i="50" a="1"/>
  <c r="AG19" i="50" s="1"/>
  <c r="AH19" i="50" a="1"/>
  <c r="AH19" i="50" s="1"/>
  <c r="AI19" i="50" a="1"/>
  <c r="AI19" i="50" s="1"/>
  <c r="AJ19" i="50" a="1"/>
  <c r="AJ19" i="50" s="1"/>
  <c r="AK19" i="50" a="1"/>
  <c r="AK19" i="50" s="1"/>
  <c r="AL19" i="50" a="1"/>
  <c r="AL19" i="50" s="1"/>
  <c r="AM19" i="50" a="1"/>
  <c r="AM19" i="50" s="1"/>
  <c r="AN19" i="50" a="1"/>
  <c r="AN19" i="50" s="1"/>
  <c r="AO19" i="50" a="1"/>
  <c r="AO19" i="50" s="1"/>
  <c r="AP19" i="50" a="1"/>
  <c r="AP19" i="50" s="1"/>
  <c r="AQ19" i="50" a="1"/>
  <c r="AQ19" i="50" s="1"/>
  <c r="AR19" i="50" a="1"/>
  <c r="AR19" i="50" s="1"/>
  <c r="AS19" i="50" a="1"/>
  <c r="AS19" i="50" s="1"/>
  <c r="AT19" i="50" a="1"/>
  <c r="AT19" i="50" s="1"/>
  <c r="AU19" i="50" a="1"/>
  <c r="AU19" i="50" s="1"/>
  <c r="AV19" i="50" a="1"/>
  <c r="AV19" i="50" s="1"/>
  <c r="AW19" i="50" a="1"/>
  <c r="AW19" i="50" s="1"/>
  <c r="AX19" i="50" a="1"/>
  <c r="AX19" i="50" s="1"/>
  <c r="AY19" i="50" a="1"/>
  <c r="AY19" i="50" s="1"/>
  <c r="AZ19" i="50" a="1"/>
  <c r="AZ19" i="50" s="1"/>
  <c r="BA19" i="50" a="1"/>
  <c r="BA19" i="50" s="1"/>
  <c r="BB19" i="50" a="1"/>
  <c r="BB19" i="50" s="1"/>
  <c r="BC19" i="50" a="1"/>
  <c r="BC19" i="50" s="1"/>
  <c r="BD19" i="50" a="1"/>
  <c r="BD19" i="50" s="1"/>
  <c r="BE19" i="50" a="1"/>
  <c r="BE19" i="50" s="1"/>
  <c r="BF19" i="50" a="1"/>
  <c r="BF19" i="50" s="1"/>
  <c r="BG19" i="50" a="1"/>
  <c r="BG19" i="50" s="1"/>
  <c r="BH19" i="50" a="1"/>
  <c r="BH19" i="50" s="1"/>
  <c r="BI19" i="50" a="1"/>
  <c r="BI19" i="50" s="1"/>
  <c r="BJ19" i="50" a="1"/>
  <c r="BJ19" i="50" s="1"/>
  <c r="BK19" i="50" a="1"/>
  <c r="BK19" i="50" s="1"/>
  <c r="BL19" i="50" a="1"/>
  <c r="BL19" i="50" s="1"/>
  <c r="BM19" i="50" a="1"/>
  <c r="BM19" i="50" s="1"/>
  <c r="BN19" i="50" a="1"/>
  <c r="BN19" i="50" s="1"/>
  <c r="BO19" i="50" a="1"/>
  <c r="BO19" i="50" s="1"/>
  <c r="BP19" i="50" a="1"/>
  <c r="BP19" i="50" s="1"/>
  <c r="BQ19" i="50" a="1"/>
  <c r="BQ19" i="50" s="1"/>
  <c r="BR19" i="50" a="1"/>
  <c r="BR19" i="50" s="1"/>
  <c r="BS19" i="50" a="1"/>
  <c r="BS19" i="50" s="1"/>
  <c r="BT19" i="50" a="1"/>
  <c r="BT19" i="50" s="1"/>
  <c r="BU19" i="50" a="1"/>
  <c r="BU19" i="50" s="1"/>
  <c r="H20" i="50" a="1"/>
  <c r="H20" i="50" s="1"/>
  <c r="I20" i="50" a="1"/>
  <c r="I20" i="50" s="1"/>
  <c r="J20" i="50" a="1"/>
  <c r="J20" i="50" s="1"/>
  <c r="K20" i="50" a="1"/>
  <c r="K20" i="50" s="1"/>
  <c r="L20" i="50" a="1"/>
  <c r="L20" i="50" s="1"/>
  <c r="M20" i="50" a="1"/>
  <c r="M20" i="50" s="1"/>
  <c r="N20" i="50" a="1"/>
  <c r="N20" i="50" s="1"/>
  <c r="O20" i="50" a="1"/>
  <c r="O20" i="50" s="1"/>
  <c r="P20" i="50" a="1"/>
  <c r="P20" i="50" s="1"/>
  <c r="Q20" i="50" a="1"/>
  <c r="Q20" i="50" s="1"/>
  <c r="R20" i="50" a="1"/>
  <c r="R20" i="50" s="1"/>
  <c r="S20" i="50" a="1"/>
  <c r="S20" i="50" s="1"/>
  <c r="T20" i="50" a="1"/>
  <c r="T20" i="50" s="1"/>
  <c r="U20" i="50" a="1"/>
  <c r="U20" i="50" s="1"/>
  <c r="V20" i="50" a="1"/>
  <c r="V20" i="50" s="1"/>
  <c r="W20" i="50" a="1"/>
  <c r="W20" i="50" s="1"/>
  <c r="X20" i="50" a="1"/>
  <c r="X20" i="50" s="1"/>
  <c r="Y20" i="50" a="1"/>
  <c r="Y20" i="50" s="1"/>
  <c r="Z20" i="50" a="1"/>
  <c r="Z20" i="50" s="1"/>
  <c r="AA20" i="50" a="1"/>
  <c r="AA20" i="50" s="1"/>
  <c r="AB20" i="50" a="1"/>
  <c r="AB20" i="50" s="1"/>
  <c r="AC20" i="50" a="1"/>
  <c r="AC20" i="50" s="1"/>
  <c r="AD20" i="50" a="1"/>
  <c r="AD20" i="50" s="1"/>
  <c r="AE20" i="50" a="1"/>
  <c r="AE20" i="50" s="1"/>
  <c r="AF20" i="50" a="1"/>
  <c r="AF20" i="50" s="1"/>
  <c r="AG20" i="50" a="1"/>
  <c r="AG20" i="50" s="1"/>
  <c r="AH20" i="50" a="1"/>
  <c r="AH20" i="50" s="1"/>
  <c r="AI20" i="50" a="1"/>
  <c r="AI20" i="50" s="1"/>
  <c r="AJ20" i="50" a="1"/>
  <c r="AJ20" i="50" s="1"/>
  <c r="AK20" i="50" a="1"/>
  <c r="AK20" i="50" s="1"/>
  <c r="AL20" i="50" a="1"/>
  <c r="AL20" i="50" s="1"/>
  <c r="AM20" i="50" a="1"/>
  <c r="AM20" i="50" s="1"/>
  <c r="AN20" i="50" a="1"/>
  <c r="AN20" i="50" s="1"/>
  <c r="AO20" i="50" a="1"/>
  <c r="AO20" i="50" s="1"/>
  <c r="AP20" i="50" a="1"/>
  <c r="AP20" i="50" s="1"/>
  <c r="AQ20" i="50" a="1"/>
  <c r="AQ20" i="50" s="1"/>
  <c r="AR20" i="50" a="1"/>
  <c r="AR20" i="50" s="1"/>
  <c r="AS20" i="50" a="1"/>
  <c r="AS20" i="50" s="1"/>
  <c r="AT20" i="50" a="1"/>
  <c r="AT20" i="50" s="1"/>
  <c r="AU20" i="50" a="1"/>
  <c r="AU20" i="50" s="1"/>
  <c r="AV20" i="50" a="1"/>
  <c r="AV20" i="50" s="1"/>
  <c r="AW20" i="50" a="1"/>
  <c r="AW20" i="50" s="1"/>
  <c r="AX20" i="50" a="1"/>
  <c r="AX20" i="50" s="1"/>
  <c r="AY20" i="50" a="1"/>
  <c r="AY20" i="50" s="1"/>
  <c r="AZ20" i="50" a="1"/>
  <c r="AZ20" i="50" s="1"/>
  <c r="BA20" i="50" a="1"/>
  <c r="BA20" i="50" s="1"/>
  <c r="BB20" i="50" a="1"/>
  <c r="BB20" i="50" s="1"/>
  <c r="BC20" i="50" a="1"/>
  <c r="BC20" i="50" s="1"/>
  <c r="BD20" i="50" a="1"/>
  <c r="BD20" i="50" s="1"/>
  <c r="BE20" i="50" a="1"/>
  <c r="BE20" i="50" s="1"/>
  <c r="BF20" i="50" a="1"/>
  <c r="BF20" i="50" s="1"/>
  <c r="BG20" i="50" a="1"/>
  <c r="BG20" i="50" s="1"/>
  <c r="BH20" i="50" a="1"/>
  <c r="BH20" i="50" s="1"/>
  <c r="BI20" i="50" a="1"/>
  <c r="BI20" i="50" s="1"/>
  <c r="BJ20" i="50" a="1"/>
  <c r="BJ20" i="50" s="1"/>
  <c r="BK20" i="50" a="1"/>
  <c r="BK20" i="50" s="1"/>
  <c r="BL20" i="50" a="1"/>
  <c r="BL20" i="50" s="1"/>
  <c r="BM20" i="50" a="1"/>
  <c r="BM20" i="50" s="1"/>
  <c r="BN20" i="50" a="1"/>
  <c r="BN20" i="50" s="1"/>
  <c r="BO20" i="50" a="1"/>
  <c r="BO20" i="50" s="1"/>
  <c r="BP20" i="50" a="1"/>
  <c r="BP20" i="50" s="1"/>
  <c r="BQ20" i="50" a="1"/>
  <c r="BQ20" i="50" s="1"/>
  <c r="BR20" i="50" a="1"/>
  <c r="BR20" i="50" s="1"/>
  <c r="BS20" i="50" a="1"/>
  <c r="BS20" i="50" s="1"/>
  <c r="BT20" i="50" a="1"/>
  <c r="BT20" i="50" s="1"/>
  <c r="BU20" i="50" a="1"/>
  <c r="BU20" i="50" s="1"/>
  <c r="H21" i="50" a="1"/>
  <c r="H21" i="50" s="1"/>
  <c r="I21" i="50" a="1"/>
  <c r="I21" i="50" s="1"/>
  <c r="J21" i="50" a="1"/>
  <c r="J21" i="50" s="1"/>
  <c r="K21" i="50" a="1"/>
  <c r="K21" i="50" s="1"/>
  <c r="L21" i="50" a="1"/>
  <c r="L21" i="50" s="1"/>
  <c r="M21" i="50" a="1"/>
  <c r="M21" i="50" s="1"/>
  <c r="N21" i="50" a="1"/>
  <c r="N21" i="50" s="1"/>
  <c r="O21" i="50" a="1"/>
  <c r="O21" i="50" s="1"/>
  <c r="P21" i="50" a="1"/>
  <c r="P21" i="50" s="1"/>
  <c r="Q21" i="50" a="1"/>
  <c r="Q21" i="50" s="1"/>
  <c r="R21" i="50" a="1"/>
  <c r="R21" i="50" s="1"/>
  <c r="S21" i="50" a="1"/>
  <c r="S21" i="50" s="1"/>
  <c r="T21" i="50" a="1"/>
  <c r="T21" i="50" s="1"/>
  <c r="U21" i="50" a="1"/>
  <c r="U21" i="50" s="1"/>
  <c r="V21" i="50" a="1"/>
  <c r="V21" i="50" s="1"/>
  <c r="W21" i="50" a="1"/>
  <c r="W21" i="50" s="1"/>
  <c r="X21" i="50" a="1"/>
  <c r="X21" i="50" s="1"/>
  <c r="Y21" i="50" a="1"/>
  <c r="Y21" i="50" s="1"/>
  <c r="Z21" i="50" a="1"/>
  <c r="Z21" i="50" s="1"/>
  <c r="AA21" i="50" a="1"/>
  <c r="AA21" i="50" s="1"/>
  <c r="AB21" i="50" a="1"/>
  <c r="AB21" i="50" s="1"/>
  <c r="AC21" i="50" a="1"/>
  <c r="AC21" i="50" s="1"/>
  <c r="AD21" i="50" a="1"/>
  <c r="AD21" i="50" s="1"/>
  <c r="AE21" i="50" a="1"/>
  <c r="AE21" i="50" s="1"/>
  <c r="AF21" i="50" a="1"/>
  <c r="AF21" i="50" s="1"/>
  <c r="AG21" i="50" a="1"/>
  <c r="AG21" i="50" s="1"/>
  <c r="AH21" i="50" a="1"/>
  <c r="AH21" i="50" s="1"/>
  <c r="AI21" i="50" a="1"/>
  <c r="AI21" i="50" s="1"/>
  <c r="AJ21" i="50" a="1"/>
  <c r="AJ21" i="50" s="1"/>
  <c r="AK21" i="50" a="1"/>
  <c r="AK21" i="50" s="1"/>
  <c r="AL21" i="50" a="1"/>
  <c r="AL21" i="50" s="1"/>
  <c r="AM21" i="50" a="1"/>
  <c r="AM21" i="50" s="1"/>
  <c r="AN21" i="50" a="1"/>
  <c r="AN21" i="50" s="1"/>
  <c r="AO21" i="50" a="1"/>
  <c r="AO21" i="50" s="1"/>
  <c r="AP21" i="50" a="1"/>
  <c r="AP21" i="50" s="1"/>
  <c r="AQ21" i="50" a="1"/>
  <c r="AQ21" i="50" s="1"/>
  <c r="AR21" i="50" a="1"/>
  <c r="AR21" i="50" s="1"/>
  <c r="AS21" i="50" a="1"/>
  <c r="AS21" i="50" s="1"/>
  <c r="AT21" i="50" a="1"/>
  <c r="AT21" i="50" s="1"/>
  <c r="AU21" i="50" a="1"/>
  <c r="AU21" i="50" s="1"/>
  <c r="AV21" i="50" a="1"/>
  <c r="AV21" i="50" s="1"/>
  <c r="AW21" i="50" a="1"/>
  <c r="AW21" i="50" s="1"/>
  <c r="AX21" i="50" a="1"/>
  <c r="AX21" i="50" s="1"/>
  <c r="AY21" i="50" a="1"/>
  <c r="AY21" i="50" s="1"/>
  <c r="AZ21" i="50" a="1"/>
  <c r="AZ21" i="50" s="1"/>
  <c r="BA21" i="50" a="1"/>
  <c r="BA21" i="50" s="1"/>
  <c r="BB21" i="50" a="1"/>
  <c r="BB21" i="50" s="1"/>
  <c r="BC21" i="50" a="1"/>
  <c r="BC21" i="50" s="1"/>
  <c r="BD21" i="50" a="1"/>
  <c r="BD21" i="50" s="1"/>
  <c r="BE21" i="50" a="1"/>
  <c r="BE21" i="50" s="1"/>
  <c r="BF21" i="50" a="1"/>
  <c r="BF21" i="50" s="1"/>
  <c r="BG21" i="50" a="1"/>
  <c r="BG21" i="50" s="1"/>
  <c r="BH21" i="50" a="1"/>
  <c r="BH21" i="50" s="1"/>
  <c r="BI21" i="50" a="1"/>
  <c r="BI21" i="50" s="1"/>
  <c r="BJ21" i="50" a="1"/>
  <c r="BJ21" i="50" s="1"/>
  <c r="BK21" i="50" a="1"/>
  <c r="BK21" i="50" s="1"/>
  <c r="BL21" i="50" a="1"/>
  <c r="BL21" i="50" s="1"/>
  <c r="BM21" i="50" a="1"/>
  <c r="BM21" i="50" s="1"/>
  <c r="BN21" i="50" a="1"/>
  <c r="BN21" i="50" s="1"/>
  <c r="BO21" i="50" a="1"/>
  <c r="BO21" i="50" s="1"/>
  <c r="BP21" i="50" a="1"/>
  <c r="BP21" i="50" s="1"/>
  <c r="BQ21" i="50" a="1"/>
  <c r="BQ21" i="50" s="1"/>
  <c r="BR21" i="50" a="1"/>
  <c r="BR21" i="50" s="1"/>
  <c r="BS21" i="50" a="1"/>
  <c r="BS21" i="50" s="1"/>
  <c r="BT21" i="50" a="1"/>
  <c r="BT21" i="50" s="1"/>
  <c r="BU21" i="50" a="1"/>
  <c r="BU21" i="50" s="1"/>
  <c r="H22" i="50" a="1"/>
  <c r="H22" i="50" s="1"/>
  <c r="I22" i="50" a="1"/>
  <c r="I22" i="50" s="1"/>
  <c r="J22" i="50" a="1"/>
  <c r="J22" i="50" s="1"/>
  <c r="K22" i="50" a="1"/>
  <c r="K22" i="50" s="1"/>
  <c r="L22" i="50" a="1"/>
  <c r="L22" i="50" s="1"/>
  <c r="M22" i="50" a="1"/>
  <c r="M22" i="50" s="1"/>
  <c r="N22" i="50" a="1"/>
  <c r="N22" i="50" s="1"/>
  <c r="O22" i="50" a="1"/>
  <c r="O22" i="50" s="1"/>
  <c r="P22" i="50" a="1"/>
  <c r="P22" i="50" s="1"/>
  <c r="Q22" i="50" a="1"/>
  <c r="Q22" i="50" s="1"/>
  <c r="R22" i="50" a="1"/>
  <c r="R22" i="50" s="1"/>
  <c r="S22" i="50" a="1"/>
  <c r="S22" i="50" s="1"/>
  <c r="T22" i="50" a="1"/>
  <c r="T22" i="50" s="1"/>
  <c r="U22" i="50" a="1"/>
  <c r="U22" i="50" s="1"/>
  <c r="V22" i="50" a="1"/>
  <c r="V22" i="50" s="1"/>
  <c r="W22" i="50" a="1"/>
  <c r="W22" i="50" s="1"/>
  <c r="X22" i="50" a="1"/>
  <c r="X22" i="50" s="1"/>
  <c r="Y22" i="50" a="1"/>
  <c r="Y22" i="50" s="1"/>
  <c r="Z22" i="50" a="1"/>
  <c r="Z22" i="50" s="1"/>
  <c r="AA22" i="50" a="1"/>
  <c r="AA22" i="50" s="1"/>
  <c r="AB22" i="50" a="1"/>
  <c r="AB22" i="50" s="1"/>
  <c r="AC22" i="50" a="1"/>
  <c r="AC22" i="50" s="1"/>
  <c r="AD22" i="50" a="1"/>
  <c r="AD22" i="50" s="1"/>
  <c r="AE22" i="50" a="1"/>
  <c r="AE22" i="50" s="1"/>
  <c r="AF22" i="50" a="1"/>
  <c r="AF22" i="50" s="1"/>
  <c r="AG22" i="50" a="1"/>
  <c r="AG22" i="50" s="1"/>
  <c r="AH22" i="50" a="1"/>
  <c r="AH22" i="50" s="1"/>
  <c r="AI22" i="50" a="1"/>
  <c r="AI22" i="50" s="1"/>
  <c r="AJ22" i="50" a="1"/>
  <c r="AJ22" i="50" s="1"/>
  <c r="AK22" i="50" a="1"/>
  <c r="AK22" i="50" s="1"/>
  <c r="AL22" i="50" a="1"/>
  <c r="AL22" i="50" s="1"/>
  <c r="AM22" i="50" a="1"/>
  <c r="AM22" i="50" s="1"/>
  <c r="AN22" i="50" a="1"/>
  <c r="AN22" i="50" s="1"/>
  <c r="AO22" i="50" a="1"/>
  <c r="AO22" i="50" s="1"/>
  <c r="AP22" i="50" a="1"/>
  <c r="AP22" i="50" s="1"/>
  <c r="AQ22" i="50" a="1"/>
  <c r="AQ22" i="50" s="1"/>
  <c r="AR22" i="50" a="1"/>
  <c r="AR22" i="50" s="1"/>
  <c r="AS22" i="50" a="1"/>
  <c r="AS22" i="50" s="1"/>
  <c r="AT22" i="50" a="1"/>
  <c r="AT22" i="50" s="1"/>
  <c r="AU22" i="50" a="1"/>
  <c r="AU22" i="50" s="1"/>
  <c r="AV22" i="50" a="1"/>
  <c r="AV22" i="50" s="1"/>
  <c r="AW22" i="50" a="1"/>
  <c r="AW22" i="50" s="1"/>
  <c r="AX22" i="50" a="1"/>
  <c r="AX22" i="50" s="1"/>
  <c r="AY22" i="50" a="1"/>
  <c r="AY22" i="50" s="1"/>
  <c r="AZ22" i="50" a="1"/>
  <c r="AZ22" i="50" s="1"/>
  <c r="BA22" i="50" a="1"/>
  <c r="BA22" i="50" s="1"/>
  <c r="BB22" i="50" a="1"/>
  <c r="BB22" i="50" s="1"/>
  <c r="BC22" i="50" a="1"/>
  <c r="BC22" i="50" s="1"/>
  <c r="BD22" i="50" a="1"/>
  <c r="BD22" i="50" s="1"/>
  <c r="BE22" i="50" a="1"/>
  <c r="BE22" i="50" s="1"/>
  <c r="BF22" i="50" a="1"/>
  <c r="BF22" i="50" s="1"/>
  <c r="BG22" i="50" a="1"/>
  <c r="BG22" i="50" s="1"/>
  <c r="BH22" i="50" a="1"/>
  <c r="BH22" i="50" s="1"/>
  <c r="BI22" i="50" a="1"/>
  <c r="BI22" i="50"/>
  <c r="BJ22" i="50" a="1"/>
  <c r="BJ22" i="50" s="1"/>
  <c r="BK22" i="50" a="1"/>
  <c r="BK22" i="50" s="1"/>
  <c r="BL22" i="50" a="1"/>
  <c r="BL22" i="50" s="1"/>
  <c r="BM22" i="50" a="1"/>
  <c r="BM22" i="50" s="1"/>
  <c r="BN22" i="50" a="1"/>
  <c r="BN22" i="50" s="1"/>
  <c r="BO22" i="50" a="1"/>
  <c r="BO22" i="50" s="1"/>
  <c r="BP22" i="50" a="1"/>
  <c r="BP22" i="50" s="1"/>
  <c r="BQ22" i="50" a="1"/>
  <c r="BQ22" i="50" s="1"/>
  <c r="BR22" i="50" a="1"/>
  <c r="BR22" i="50" s="1"/>
  <c r="BS22" i="50" a="1"/>
  <c r="BS22" i="50" s="1"/>
  <c r="BT22" i="50" a="1"/>
  <c r="BT22" i="50" s="1"/>
  <c r="BU22" i="50" a="1"/>
  <c r="BU22" i="50" s="1"/>
  <c r="H23" i="50" a="1"/>
  <c r="H23" i="50" s="1"/>
  <c r="I23" i="50" a="1"/>
  <c r="I23" i="50" s="1"/>
  <c r="J23" i="50" a="1"/>
  <c r="J23" i="50" s="1"/>
  <c r="K23" i="50" a="1"/>
  <c r="K23" i="50" s="1"/>
  <c r="L23" i="50" a="1"/>
  <c r="L23" i="50" s="1"/>
  <c r="M23" i="50" a="1"/>
  <c r="M23" i="50" s="1"/>
  <c r="N23" i="50" a="1"/>
  <c r="N23" i="50" s="1"/>
  <c r="O23" i="50" a="1"/>
  <c r="O23" i="50" s="1"/>
  <c r="P23" i="50" a="1"/>
  <c r="P23" i="50" s="1"/>
  <c r="Q23" i="50" a="1"/>
  <c r="Q23" i="50" s="1"/>
  <c r="R23" i="50" a="1"/>
  <c r="R23" i="50" s="1"/>
  <c r="S23" i="50" a="1"/>
  <c r="S23" i="50" s="1"/>
  <c r="T23" i="50" a="1"/>
  <c r="T23" i="50" s="1"/>
  <c r="U23" i="50" a="1"/>
  <c r="U23" i="50" s="1"/>
  <c r="V23" i="50" a="1"/>
  <c r="V23" i="50" s="1"/>
  <c r="W23" i="50" a="1"/>
  <c r="W23" i="50" s="1"/>
  <c r="X23" i="50" a="1"/>
  <c r="X23" i="50" s="1"/>
  <c r="Y23" i="50" a="1"/>
  <c r="Y23" i="50" s="1"/>
  <c r="Z23" i="50" a="1"/>
  <c r="Z23" i="50" s="1"/>
  <c r="AA23" i="50" a="1"/>
  <c r="AA23" i="50" s="1"/>
  <c r="AB23" i="50" a="1"/>
  <c r="AB23" i="50" s="1"/>
  <c r="AC23" i="50" a="1"/>
  <c r="AC23" i="50" s="1"/>
  <c r="AD23" i="50" a="1"/>
  <c r="AD23" i="50" s="1"/>
  <c r="AE23" i="50" a="1"/>
  <c r="AE23" i="50" s="1"/>
  <c r="AF23" i="50" a="1"/>
  <c r="AF23" i="50" s="1"/>
  <c r="AG23" i="50" a="1"/>
  <c r="AG23" i="50" s="1"/>
  <c r="AH23" i="50" a="1"/>
  <c r="AH23" i="50" s="1"/>
  <c r="AI23" i="50" a="1"/>
  <c r="AI23" i="50" s="1"/>
  <c r="AJ23" i="50" a="1"/>
  <c r="AJ23" i="50" s="1"/>
  <c r="AK23" i="50" a="1"/>
  <c r="AK23" i="50" s="1"/>
  <c r="AL23" i="50" a="1"/>
  <c r="AL23" i="50" s="1"/>
  <c r="AM23" i="50" a="1"/>
  <c r="AM23" i="50" s="1"/>
  <c r="AN23" i="50" a="1"/>
  <c r="AN23" i="50" s="1"/>
  <c r="AO23" i="50" a="1"/>
  <c r="AO23" i="50" s="1"/>
  <c r="AP23" i="50" a="1"/>
  <c r="AP23" i="50" s="1"/>
  <c r="AQ23" i="50" a="1"/>
  <c r="AQ23" i="50" s="1"/>
  <c r="AR23" i="50" a="1"/>
  <c r="AR23" i="50" s="1"/>
  <c r="AS23" i="50" a="1"/>
  <c r="AS23" i="50" s="1"/>
  <c r="AT23" i="50" a="1"/>
  <c r="AT23" i="50" s="1"/>
  <c r="AU23" i="50" a="1"/>
  <c r="AU23" i="50" s="1"/>
  <c r="AV23" i="50" a="1"/>
  <c r="AV23" i="50" s="1"/>
  <c r="AW23" i="50" a="1"/>
  <c r="AW23" i="50" s="1"/>
  <c r="AX23" i="50" a="1"/>
  <c r="AX23" i="50" s="1"/>
  <c r="AY23" i="50" a="1"/>
  <c r="AY23" i="50" s="1"/>
  <c r="AZ23" i="50" a="1"/>
  <c r="AZ23" i="50" s="1"/>
  <c r="BA23" i="50" a="1"/>
  <c r="BA23" i="50" s="1"/>
  <c r="BB23" i="50" a="1"/>
  <c r="BB23" i="50" s="1"/>
  <c r="BC23" i="50" a="1"/>
  <c r="BC23" i="50" s="1"/>
  <c r="BD23" i="50" a="1"/>
  <c r="BD23" i="50" s="1"/>
  <c r="BE23" i="50" a="1"/>
  <c r="BE23" i="50" s="1"/>
  <c r="BF23" i="50" a="1"/>
  <c r="BF23" i="50" s="1"/>
  <c r="BG23" i="50" a="1"/>
  <c r="BG23" i="50" s="1"/>
  <c r="BH23" i="50" a="1"/>
  <c r="BH23" i="50" s="1"/>
  <c r="BI23" i="50" a="1"/>
  <c r="BI23" i="50" s="1"/>
  <c r="BJ23" i="50" a="1"/>
  <c r="BJ23" i="50" s="1"/>
  <c r="BK23" i="50" a="1"/>
  <c r="BK23" i="50" s="1"/>
  <c r="BL23" i="50" a="1"/>
  <c r="BL23" i="50" s="1"/>
  <c r="BM23" i="50" a="1"/>
  <c r="BM23" i="50" s="1"/>
  <c r="BN23" i="50" a="1"/>
  <c r="BN23" i="50" s="1"/>
  <c r="BO23" i="50" a="1"/>
  <c r="BO23" i="50" s="1"/>
  <c r="BP23" i="50" a="1"/>
  <c r="BP23" i="50" s="1"/>
  <c r="BQ23" i="50" a="1"/>
  <c r="BQ23" i="50" s="1"/>
  <c r="BR23" i="50" a="1"/>
  <c r="BR23" i="50" s="1"/>
  <c r="BS23" i="50" a="1"/>
  <c r="BS23" i="50" s="1"/>
  <c r="BT23" i="50" a="1"/>
  <c r="BT23" i="50" s="1"/>
  <c r="BU23" i="50" a="1"/>
  <c r="BU23" i="50" s="1"/>
  <c r="H24" i="50" a="1"/>
  <c r="H24" i="50" s="1"/>
  <c r="I24" i="50" a="1"/>
  <c r="I24" i="50" s="1"/>
  <c r="J24" i="50" a="1"/>
  <c r="J24" i="50" s="1"/>
  <c r="K24" i="50" a="1"/>
  <c r="K24" i="50" s="1"/>
  <c r="L24" i="50" a="1"/>
  <c r="L24" i="50" s="1"/>
  <c r="M24" i="50" a="1"/>
  <c r="M24" i="50" s="1"/>
  <c r="N24" i="50" a="1"/>
  <c r="N24" i="50" s="1"/>
  <c r="O24" i="50" a="1"/>
  <c r="O24" i="50" s="1"/>
  <c r="P24" i="50" a="1"/>
  <c r="P24" i="50" s="1"/>
  <c r="Q24" i="50" a="1"/>
  <c r="Q24" i="50" s="1"/>
  <c r="R24" i="50" a="1"/>
  <c r="R24" i="50" s="1"/>
  <c r="S24" i="50" a="1"/>
  <c r="S24" i="50" s="1"/>
  <c r="T24" i="50" a="1"/>
  <c r="T24" i="50" s="1"/>
  <c r="U24" i="50" a="1"/>
  <c r="U24" i="50" s="1"/>
  <c r="V24" i="50" a="1"/>
  <c r="V24" i="50" s="1"/>
  <c r="W24" i="50" a="1"/>
  <c r="W24" i="50" s="1"/>
  <c r="X24" i="50" a="1"/>
  <c r="X24" i="50" s="1"/>
  <c r="Y24" i="50" a="1"/>
  <c r="Y24" i="50" s="1"/>
  <c r="Z24" i="50" a="1"/>
  <c r="Z24" i="50" s="1"/>
  <c r="AA24" i="50" a="1"/>
  <c r="AA24" i="50" s="1"/>
  <c r="AB24" i="50" a="1"/>
  <c r="AB24" i="50" s="1"/>
  <c r="AC24" i="50" a="1"/>
  <c r="AC24" i="50" s="1"/>
  <c r="AD24" i="50" a="1"/>
  <c r="AD24" i="50" s="1"/>
  <c r="AE24" i="50" a="1"/>
  <c r="AE24" i="50" s="1"/>
  <c r="AF24" i="50" a="1"/>
  <c r="AF24" i="50" s="1"/>
  <c r="AG24" i="50" a="1"/>
  <c r="AG24" i="50" s="1"/>
  <c r="AH24" i="50" a="1"/>
  <c r="AH24" i="50" s="1"/>
  <c r="AI24" i="50" a="1"/>
  <c r="AI24" i="50" s="1"/>
  <c r="AJ24" i="50" a="1"/>
  <c r="AJ24" i="50" s="1"/>
  <c r="AK24" i="50" a="1"/>
  <c r="AK24" i="50" s="1"/>
  <c r="AL24" i="50" a="1"/>
  <c r="AL24" i="50" s="1"/>
  <c r="AM24" i="50" a="1"/>
  <c r="AM24" i="50" s="1"/>
  <c r="AN24" i="50" a="1"/>
  <c r="AN24" i="50" s="1"/>
  <c r="AO24" i="50" a="1"/>
  <c r="AO24" i="50" s="1"/>
  <c r="AP24" i="50" a="1"/>
  <c r="AP24" i="50" s="1"/>
  <c r="AQ24" i="50" a="1"/>
  <c r="AQ24" i="50" s="1"/>
  <c r="AR24" i="50" a="1"/>
  <c r="AR24" i="50" s="1"/>
  <c r="AS24" i="50" a="1"/>
  <c r="AS24" i="50" s="1"/>
  <c r="AT24" i="50" a="1"/>
  <c r="AT24" i="50" s="1"/>
  <c r="AU24" i="50" a="1"/>
  <c r="AU24" i="50" s="1"/>
  <c r="AV24" i="50" a="1"/>
  <c r="AV24" i="50" s="1"/>
  <c r="AW24" i="50" a="1"/>
  <c r="AW24" i="50" s="1"/>
  <c r="AX24" i="50" a="1"/>
  <c r="AX24" i="50" s="1"/>
  <c r="AY24" i="50" a="1"/>
  <c r="AY24" i="50" s="1"/>
  <c r="AZ24" i="50" a="1"/>
  <c r="AZ24" i="50" s="1"/>
  <c r="BA24" i="50" a="1"/>
  <c r="BA24" i="50" s="1"/>
  <c r="BB24" i="50" a="1"/>
  <c r="BB24" i="50" s="1"/>
  <c r="BC24" i="50" a="1"/>
  <c r="BC24" i="50" s="1"/>
  <c r="BD24" i="50" a="1"/>
  <c r="BD24" i="50" s="1"/>
  <c r="BE24" i="50" a="1"/>
  <c r="BE24" i="50" s="1"/>
  <c r="BF24" i="50" a="1"/>
  <c r="BF24" i="50" s="1"/>
  <c r="BG24" i="50" a="1"/>
  <c r="BG24" i="50" s="1"/>
  <c r="BH24" i="50" a="1"/>
  <c r="BH24" i="50" s="1"/>
  <c r="BI24" i="50" a="1"/>
  <c r="BI24" i="50" s="1"/>
  <c r="BJ24" i="50" a="1"/>
  <c r="BJ24" i="50" s="1"/>
  <c r="BK24" i="50" a="1"/>
  <c r="BK24" i="50" s="1"/>
  <c r="BL24" i="50" a="1"/>
  <c r="BL24" i="50" s="1"/>
  <c r="BM24" i="50" a="1"/>
  <c r="BM24" i="50" s="1"/>
  <c r="BN24" i="50" a="1"/>
  <c r="BN24" i="50" s="1"/>
  <c r="BO24" i="50" a="1"/>
  <c r="BO24" i="50" s="1"/>
  <c r="BP24" i="50" a="1"/>
  <c r="BP24" i="50" s="1"/>
  <c r="BQ24" i="50" a="1"/>
  <c r="BQ24" i="50" s="1"/>
  <c r="BR24" i="50" a="1"/>
  <c r="BR24" i="50" s="1"/>
  <c r="BS24" i="50" a="1"/>
  <c r="BS24" i="50" s="1"/>
  <c r="BT24" i="50" a="1"/>
  <c r="BT24" i="50" s="1"/>
  <c r="BU24" i="50" a="1"/>
  <c r="BU24" i="50" s="1"/>
  <c r="H25" i="50" a="1"/>
  <c r="H25" i="50" s="1"/>
  <c r="I25" i="50" a="1"/>
  <c r="I25" i="50" s="1"/>
  <c r="J25" i="50" a="1"/>
  <c r="J25" i="50" s="1"/>
  <c r="K25" i="50" a="1"/>
  <c r="K25" i="50" s="1"/>
  <c r="L25" i="50" a="1"/>
  <c r="L25" i="50" s="1"/>
  <c r="M25" i="50" a="1"/>
  <c r="M25" i="50" s="1"/>
  <c r="N25" i="50" a="1"/>
  <c r="N25" i="50" s="1"/>
  <c r="O25" i="50" a="1"/>
  <c r="O25" i="50" s="1"/>
  <c r="P25" i="50" a="1"/>
  <c r="P25" i="50" s="1"/>
  <c r="Q25" i="50" a="1"/>
  <c r="Q25" i="50" s="1"/>
  <c r="R25" i="50" a="1"/>
  <c r="R25" i="50" s="1"/>
  <c r="S25" i="50" a="1"/>
  <c r="S25" i="50" s="1"/>
  <c r="T25" i="50" a="1"/>
  <c r="T25" i="50" s="1"/>
  <c r="U25" i="50" a="1"/>
  <c r="U25" i="50" s="1"/>
  <c r="V25" i="50" a="1"/>
  <c r="V25" i="50" s="1"/>
  <c r="W25" i="50" a="1"/>
  <c r="W25" i="50" s="1"/>
  <c r="X25" i="50" a="1"/>
  <c r="X25" i="50" s="1"/>
  <c r="Y25" i="50" a="1"/>
  <c r="Y25" i="50" s="1"/>
  <c r="Z25" i="50" a="1"/>
  <c r="Z25" i="50" s="1"/>
  <c r="AA25" i="50" a="1"/>
  <c r="AA25" i="50" s="1"/>
  <c r="AB25" i="50" a="1"/>
  <c r="AB25" i="50" s="1"/>
  <c r="AC25" i="50" a="1"/>
  <c r="AC25" i="50" s="1"/>
  <c r="AD25" i="50" a="1"/>
  <c r="AD25" i="50" s="1"/>
  <c r="AE25" i="50" a="1"/>
  <c r="AE25" i="50" s="1"/>
  <c r="AF25" i="50" a="1"/>
  <c r="AF25" i="50" s="1"/>
  <c r="AG25" i="50" a="1"/>
  <c r="AG25" i="50" s="1"/>
  <c r="AH25" i="50" a="1"/>
  <c r="AH25" i="50" s="1"/>
  <c r="AI25" i="50" a="1"/>
  <c r="AI25" i="50" s="1"/>
  <c r="AJ25" i="50" a="1"/>
  <c r="AJ25" i="50" s="1"/>
  <c r="AK25" i="50" a="1"/>
  <c r="AK25" i="50" s="1"/>
  <c r="AL25" i="50" a="1"/>
  <c r="AL25" i="50" s="1"/>
  <c r="AM25" i="50" a="1"/>
  <c r="AM25" i="50" s="1"/>
  <c r="AN25" i="50" a="1"/>
  <c r="AN25" i="50" s="1"/>
  <c r="AO25" i="50" a="1"/>
  <c r="AO25" i="50" s="1"/>
  <c r="AP25" i="50" a="1"/>
  <c r="AP25" i="50" s="1"/>
  <c r="AQ25" i="50" a="1"/>
  <c r="AQ25" i="50" s="1"/>
  <c r="AR25" i="50" a="1"/>
  <c r="AR25" i="50" s="1"/>
  <c r="AS25" i="50" a="1"/>
  <c r="AS25" i="50" s="1"/>
  <c r="AT25" i="50" a="1"/>
  <c r="AT25" i="50" s="1"/>
  <c r="AU25" i="50" a="1"/>
  <c r="AU25" i="50" s="1"/>
  <c r="AV25" i="50" a="1"/>
  <c r="AV25" i="50" s="1"/>
  <c r="AW25" i="50" a="1"/>
  <c r="AW25" i="50" s="1"/>
  <c r="AX25" i="50" a="1"/>
  <c r="AX25" i="50" s="1"/>
  <c r="AY25" i="50" a="1"/>
  <c r="AY25" i="50" s="1"/>
  <c r="AZ25" i="50" a="1"/>
  <c r="AZ25" i="50" s="1"/>
  <c r="BA25" i="50" a="1"/>
  <c r="BA25" i="50" s="1"/>
  <c r="BB25" i="50" a="1"/>
  <c r="BB25" i="50" s="1"/>
  <c r="BC25" i="50" a="1"/>
  <c r="BC25" i="50" s="1"/>
  <c r="BD25" i="50" a="1"/>
  <c r="BD25" i="50" s="1"/>
  <c r="BE25" i="50" a="1"/>
  <c r="BE25" i="50" s="1"/>
  <c r="BF25" i="50" a="1"/>
  <c r="BF25" i="50" s="1"/>
  <c r="BG25" i="50" a="1"/>
  <c r="BG25" i="50" s="1"/>
  <c r="BH25" i="50" a="1"/>
  <c r="BH25" i="50" s="1"/>
  <c r="BI25" i="50" a="1"/>
  <c r="BI25" i="50" s="1"/>
  <c r="BJ25" i="50" a="1"/>
  <c r="BJ25" i="50" s="1"/>
  <c r="BK25" i="50" a="1"/>
  <c r="BK25" i="50" s="1"/>
  <c r="BL25" i="50" a="1"/>
  <c r="BL25" i="50" s="1"/>
  <c r="BM25" i="50" a="1"/>
  <c r="BM25" i="50" s="1"/>
  <c r="BN25" i="50" a="1"/>
  <c r="BN25" i="50" s="1"/>
  <c r="BO25" i="50" a="1"/>
  <c r="BO25" i="50" s="1"/>
  <c r="BP25" i="50" a="1"/>
  <c r="BP25" i="50" s="1"/>
  <c r="BQ25" i="50" a="1"/>
  <c r="BQ25" i="50" s="1"/>
  <c r="BR25" i="50" a="1"/>
  <c r="BR25" i="50" s="1"/>
  <c r="BS25" i="50" a="1"/>
  <c r="BS25" i="50" s="1"/>
  <c r="BT25" i="50" a="1"/>
  <c r="BT25" i="50" s="1"/>
  <c r="BU25" i="50" a="1"/>
  <c r="BU25" i="50" s="1"/>
  <c r="H26" i="50" a="1"/>
  <c r="H26" i="50" s="1"/>
  <c r="I26" i="50" a="1"/>
  <c r="I26" i="50" s="1"/>
  <c r="J26" i="50" a="1"/>
  <c r="J26" i="50" s="1"/>
  <c r="K26" i="50" a="1"/>
  <c r="K26" i="50" s="1"/>
  <c r="L26" i="50" a="1"/>
  <c r="L26" i="50" s="1"/>
  <c r="M26" i="50" a="1"/>
  <c r="M26" i="50" s="1"/>
  <c r="N26" i="50" a="1"/>
  <c r="N26" i="50" s="1"/>
  <c r="O26" i="50" a="1"/>
  <c r="O26" i="50" s="1"/>
  <c r="P26" i="50" a="1"/>
  <c r="P26" i="50" s="1"/>
  <c r="Q26" i="50" a="1"/>
  <c r="Q26" i="50" s="1"/>
  <c r="R26" i="50" a="1"/>
  <c r="R26" i="50" s="1"/>
  <c r="S26" i="50" a="1"/>
  <c r="S26" i="50" s="1"/>
  <c r="T26" i="50" a="1"/>
  <c r="T26" i="50" s="1"/>
  <c r="U26" i="50" a="1"/>
  <c r="U26" i="50" s="1"/>
  <c r="V26" i="50" a="1"/>
  <c r="V26" i="50" s="1"/>
  <c r="W26" i="50" a="1"/>
  <c r="W26" i="50" s="1"/>
  <c r="X26" i="50" a="1"/>
  <c r="X26" i="50" s="1"/>
  <c r="Y26" i="50" a="1"/>
  <c r="Y26" i="50" s="1"/>
  <c r="Z26" i="50" a="1"/>
  <c r="Z26" i="50" s="1"/>
  <c r="AA26" i="50" a="1"/>
  <c r="AA26" i="50" s="1"/>
  <c r="AB26" i="50" a="1"/>
  <c r="AB26" i="50" s="1"/>
  <c r="AC26" i="50" a="1"/>
  <c r="AC26" i="50" s="1"/>
  <c r="AD26" i="50" a="1"/>
  <c r="AD26" i="50" s="1"/>
  <c r="AE26" i="50" a="1"/>
  <c r="AE26" i="50" s="1"/>
  <c r="AF26" i="50" a="1"/>
  <c r="AF26" i="50" s="1"/>
  <c r="AG26" i="50" a="1"/>
  <c r="AG26" i="50" s="1"/>
  <c r="AH26" i="50" a="1"/>
  <c r="AH26" i="50" s="1"/>
  <c r="AI26" i="50" a="1"/>
  <c r="AI26" i="50" s="1"/>
  <c r="AJ26" i="50" a="1"/>
  <c r="AJ26" i="50" s="1"/>
  <c r="AK26" i="50" a="1"/>
  <c r="AK26" i="50" s="1"/>
  <c r="AL26" i="50" a="1"/>
  <c r="AL26" i="50" s="1"/>
  <c r="AM26" i="50" a="1"/>
  <c r="AM26" i="50" s="1"/>
  <c r="AN26" i="50" a="1"/>
  <c r="AN26" i="50" s="1"/>
  <c r="AO26" i="50" a="1"/>
  <c r="AO26" i="50" s="1"/>
  <c r="AP26" i="50" a="1"/>
  <c r="AP26" i="50" s="1"/>
  <c r="AQ26" i="50" a="1"/>
  <c r="AQ26" i="50" s="1"/>
  <c r="AR26" i="50" a="1"/>
  <c r="AR26" i="50" s="1"/>
  <c r="AS26" i="50" a="1"/>
  <c r="AS26" i="50" s="1"/>
  <c r="AT26" i="50" a="1"/>
  <c r="AT26" i="50" s="1"/>
  <c r="AU26" i="50" a="1"/>
  <c r="AU26" i="50" s="1"/>
  <c r="AV26" i="50" a="1"/>
  <c r="AV26" i="50" s="1"/>
  <c r="AW26" i="50" a="1"/>
  <c r="AW26" i="50" s="1"/>
  <c r="AX26" i="50" a="1"/>
  <c r="AX26" i="50" s="1"/>
  <c r="AY26" i="50" a="1"/>
  <c r="AY26" i="50" s="1"/>
  <c r="AZ26" i="50" a="1"/>
  <c r="AZ26" i="50" s="1"/>
  <c r="BA26" i="50" a="1"/>
  <c r="BA26" i="50" s="1"/>
  <c r="BB26" i="50" a="1"/>
  <c r="BB26" i="50" s="1"/>
  <c r="BC26" i="50" a="1"/>
  <c r="BC26" i="50" s="1"/>
  <c r="BD26" i="50" a="1"/>
  <c r="BD26" i="50" s="1"/>
  <c r="BE26" i="50" a="1"/>
  <c r="BE26" i="50" s="1"/>
  <c r="BF26" i="50" a="1"/>
  <c r="BF26" i="50" s="1"/>
  <c r="BG26" i="50" a="1"/>
  <c r="BG26" i="50" s="1"/>
  <c r="BH26" i="50" a="1"/>
  <c r="BH26" i="50" s="1"/>
  <c r="BI26" i="50" a="1"/>
  <c r="BI26" i="50" s="1"/>
  <c r="BJ26" i="50" a="1"/>
  <c r="BJ26" i="50" s="1"/>
  <c r="BK26" i="50" a="1"/>
  <c r="BK26" i="50" s="1"/>
  <c r="BL26" i="50" a="1"/>
  <c r="BL26" i="50" s="1"/>
  <c r="BM26" i="50" a="1"/>
  <c r="BM26" i="50" s="1"/>
  <c r="BN26" i="50" a="1"/>
  <c r="BN26" i="50" s="1"/>
  <c r="BO26" i="50" a="1"/>
  <c r="BO26" i="50" s="1"/>
  <c r="BP26" i="50" a="1"/>
  <c r="BP26" i="50" s="1"/>
  <c r="BQ26" i="50" a="1"/>
  <c r="BQ26" i="50" s="1"/>
  <c r="BR26" i="50" a="1"/>
  <c r="BR26" i="50" s="1"/>
  <c r="BS26" i="50" a="1"/>
  <c r="BS26" i="50" s="1"/>
  <c r="BT26" i="50" a="1"/>
  <c r="BT26" i="50" s="1"/>
  <c r="BU26" i="50" a="1"/>
  <c r="BU26" i="50" s="1"/>
  <c r="H27" i="50" a="1"/>
  <c r="H27" i="50" s="1"/>
  <c r="I27" i="50" a="1"/>
  <c r="I27" i="50" s="1"/>
  <c r="J27" i="50" a="1"/>
  <c r="J27" i="50" s="1"/>
  <c r="K27" i="50" a="1"/>
  <c r="K27" i="50" s="1"/>
  <c r="L27" i="50" a="1"/>
  <c r="L27" i="50" s="1"/>
  <c r="M27" i="50" a="1"/>
  <c r="M27" i="50" s="1"/>
  <c r="N27" i="50" a="1"/>
  <c r="N27" i="50" s="1"/>
  <c r="O27" i="50" a="1"/>
  <c r="O27" i="50" s="1"/>
  <c r="P27" i="50" a="1"/>
  <c r="P27" i="50" s="1"/>
  <c r="Q27" i="50" a="1"/>
  <c r="Q27" i="50" s="1"/>
  <c r="R27" i="50" a="1"/>
  <c r="R27" i="50" s="1"/>
  <c r="S27" i="50" a="1"/>
  <c r="S27" i="50" s="1"/>
  <c r="T27" i="50" a="1"/>
  <c r="T27" i="50" s="1"/>
  <c r="U27" i="50" a="1"/>
  <c r="U27" i="50" s="1"/>
  <c r="V27" i="50" a="1"/>
  <c r="V27" i="50" s="1"/>
  <c r="W27" i="50" a="1"/>
  <c r="W27" i="50" s="1"/>
  <c r="X27" i="50" a="1"/>
  <c r="X27" i="50" s="1"/>
  <c r="Y27" i="50" a="1"/>
  <c r="Y27" i="50" s="1"/>
  <c r="Z27" i="50" a="1"/>
  <c r="Z27" i="50" s="1"/>
  <c r="AA27" i="50" a="1"/>
  <c r="AA27" i="50" s="1"/>
  <c r="AB27" i="50" a="1"/>
  <c r="AB27" i="50" s="1"/>
  <c r="AC27" i="50" a="1"/>
  <c r="AC27" i="50" s="1"/>
  <c r="AD27" i="50" a="1"/>
  <c r="AD27" i="50" s="1"/>
  <c r="AE27" i="50" a="1"/>
  <c r="AE27" i="50" s="1"/>
  <c r="AF27" i="50" a="1"/>
  <c r="AF27" i="50" s="1"/>
  <c r="AG27" i="50" a="1"/>
  <c r="AG27" i="50" s="1"/>
  <c r="AH27" i="50" a="1"/>
  <c r="AH27" i="50" s="1"/>
  <c r="AI27" i="50" a="1"/>
  <c r="AI27" i="50" s="1"/>
  <c r="AJ27" i="50" a="1"/>
  <c r="AJ27" i="50" s="1"/>
  <c r="AK27" i="50" a="1"/>
  <c r="AK27" i="50" s="1"/>
  <c r="AL27" i="50" a="1"/>
  <c r="AL27" i="50" s="1"/>
  <c r="AM27" i="50" a="1"/>
  <c r="AM27" i="50" s="1"/>
  <c r="AN27" i="50" a="1"/>
  <c r="AN27" i="50" s="1"/>
  <c r="AO27" i="50" a="1"/>
  <c r="AO27" i="50" s="1"/>
  <c r="AP27" i="50" a="1"/>
  <c r="AP27" i="50" s="1"/>
  <c r="AQ27" i="50" a="1"/>
  <c r="AQ27" i="50" s="1"/>
  <c r="AR27" i="50" a="1"/>
  <c r="AR27" i="50" s="1"/>
  <c r="AS27" i="50" a="1"/>
  <c r="AS27" i="50" s="1"/>
  <c r="AT27" i="50" a="1"/>
  <c r="AT27" i="50" s="1"/>
  <c r="AU27" i="50" a="1"/>
  <c r="AU27" i="50" s="1"/>
  <c r="AV27" i="50" a="1"/>
  <c r="AV27" i="50" s="1"/>
  <c r="AW27" i="50" a="1"/>
  <c r="AW27" i="50" s="1"/>
  <c r="AX27" i="50" a="1"/>
  <c r="AX27" i="50" s="1"/>
  <c r="AY27" i="50" a="1"/>
  <c r="AY27" i="50" s="1"/>
  <c r="AZ27" i="50" a="1"/>
  <c r="AZ27" i="50" s="1"/>
  <c r="BA27" i="50" a="1"/>
  <c r="BA27" i="50" s="1"/>
  <c r="BB27" i="50" a="1"/>
  <c r="BB27" i="50" s="1"/>
  <c r="BC27" i="50" a="1"/>
  <c r="BC27" i="50" s="1"/>
  <c r="BD27" i="50" a="1"/>
  <c r="BD27" i="50" s="1"/>
  <c r="BE27" i="50" a="1"/>
  <c r="BE27" i="50" s="1"/>
  <c r="BF27" i="50" a="1"/>
  <c r="BF27" i="50" s="1"/>
  <c r="BG27" i="50" a="1"/>
  <c r="BG27" i="50" s="1"/>
  <c r="BH27" i="50" a="1"/>
  <c r="BH27" i="50" s="1"/>
  <c r="BI27" i="50" a="1"/>
  <c r="BI27" i="50" s="1"/>
  <c r="BJ27" i="50" a="1"/>
  <c r="BJ27" i="50" s="1"/>
  <c r="BK27" i="50" a="1"/>
  <c r="BK27" i="50" s="1"/>
  <c r="BL27" i="50" a="1"/>
  <c r="BL27" i="50" s="1"/>
  <c r="BM27" i="50" a="1"/>
  <c r="BM27" i="50" s="1"/>
  <c r="BN27" i="50" a="1"/>
  <c r="BN27" i="50" s="1"/>
  <c r="BO27" i="50" a="1"/>
  <c r="BO27" i="50" s="1"/>
  <c r="BP27" i="50" a="1"/>
  <c r="BP27" i="50" s="1"/>
  <c r="BQ27" i="50" a="1"/>
  <c r="BQ27" i="50" s="1"/>
  <c r="BR27" i="50" a="1"/>
  <c r="BR27" i="50" s="1"/>
  <c r="BS27" i="50" a="1"/>
  <c r="BS27" i="50" s="1"/>
  <c r="BT27" i="50" a="1"/>
  <c r="BT27" i="50" s="1"/>
  <c r="BU27" i="50" a="1"/>
  <c r="BU27" i="50" s="1"/>
  <c r="H28" i="50" a="1"/>
  <c r="H28" i="50" s="1"/>
  <c r="I28" i="50" a="1"/>
  <c r="I28" i="50" s="1"/>
  <c r="J28" i="50" a="1"/>
  <c r="J28" i="50" s="1"/>
  <c r="K28" i="50" a="1"/>
  <c r="K28" i="50" s="1"/>
  <c r="L28" i="50" a="1"/>
  <c r="L28" i="50" s="1"/>
  <c r="M28" i="50" a="1"/>
  <c r="M28" i="50" s="1"/>
  <c r="N28" i="50" a="1"/>
  <c r="N28" i="50" s="1"/>
  <c r="O28" i="50" a="1"/>
  <c r="O28" i="50" s="1"/>
  <c r="P28" i="50" a="1"/>
  <c r="P28" i="50" s="1"/>
  <c r="Q28" i="50" a="1"/>
  <c r="Q28" i="50" s="1"/>
  <c r="R28" i="50" a="1"/>
  <c r="R28" i="50" s="1"/>
  <c r="S28" i="50" a="1"/>
  <c r="S28" i="50" s="1"/>
  <c r="T28" i="50" a="1"/>
  <c r="T28" i="50" s="1"/>
  <c r="U28" i="50" a="1"/>
  <c r="U28" i="50" s="1"/>
  <c r="V28" i="50" a="1"/>
  <c r="V28" i="50" s="1"/>
  <c r="W28" i="50" a="1"/>
  <c r="W28" i="50" s="1"/>
  <c r="X28" i="50" a="1"/>
  <c r="X28" i="50" s="1"/>
  <c r="Y28" i="50" a="1"/>
  <c r="Y28" i="50" s="1"/>
  <c r="Z28" i="50" a="1"/>
  <c r="Z28" i="50" s="1"/>
  <c r="AA28" i="50" a="1"/>
  <c r="AA28" i="50" s="1"/>
  <c r="AB28" i="50" a="1"/>
  <c r="AB28" i="50" s="1"/>
  <c r="AC28" i="50" a="1"/>
  <c r="AC28" i="50" s="1"/>
  <c r="AD28" i="50" a="1"/>
  <c r="AD28" i="50" s="1"/>
  <c r="AE28" i="50" a="1"/>
  <c r="AE28" i="50" s="1"/>
  <c r="AF28" i="50" a="1"/>
  <c r="AF28" i="50" s="1"/>
  <c r="AG28" i="50" a="1"/>
  <c r="AG28" i="50" s="1"/>
  <c r="AH28" i="50" a="1"/>
  <c r="AH28" i="50" s="1"/>
  <c r="AI28" i="50" a="1"/>
  <c r="AI28" i="50" s="1"/>
  <c r="AJ28" i="50" a="1"/>
  <c r="AJ28" i="50" s="1"/>
  <c r="AK28" i="50" a="1"/>
  <c r="AK28" i="50" s="1"/>
  <c r="AL28" i="50" a="1"/>
  <c r="AL28" i="50" s="1"/>
  <c r="AM28" i="50" a="1"/>
  <c r="AM28" i="50" s="1"/>
  <c r="AN28" i="50" a="1"/>
  <c r="AN28" i="50" s="1"/>
  <c r="AO28" i="50" a="1"/>
  <c r="AO28" i="50" s="1"/>
  <c r="AP28" i="50" a="1"/>
  <c r="AP28" i="50" s="1"/>
  <c r="AQ28" i="50" a="1"/>
  <c r="AQ28" i="50" s="1"/>
  <c r="AR28" i="50" a="1"/>
  <c r="AR28" i="50" s="1"/>
  <c r="AS28" i="50" a="1"/>
  <c r="AS28" i="50" s="1"/>
  <c r="AT28" i="50" a="1"/>
  <c r="AT28" i="50" s="1"/>
  <c r="AU28" i="50" a="1"/>
  <c r="AU28" i="50" s="1"/>
  <c r="AV28" i="50" a="1"/>
  <c r="AV28" i="50" s="1"/>
  <c r="AW28" i="50" a="1"/>
  <c r="AW28" i="50" s="1"/>
  <c r="AX28" i="50" a="1"/>
  <c r="AX28" i="50" s="1"/>
  <c r="AY28" i="50" a="1"/>
  <c r="AY28" i="50" s="1"/>
  <c r="AZ28" i="50" a="1"/>
  <c r="AZ28" i="50" s="1"/>
  <c r="BA28" i="50" a="1"/>
  <c r="BA28" i="50" s="1"/>
  <c r="BB28" i="50" a="1"/>
  <c r="BB28" i="50" s="1"/>
  <c r="BC28" i="50" a="1"/>
  <c r="BC28" i="50" s="1"/>
  <c r="BD28" i="50" a="1"/>
  <c r="BD28" i="50" s="1"/>
  <c r="BE28" i="50" a="1"/>
  <c r="BE28" i="50" s="1"/>
  <c r="BF28" i="50" a="1"/>
  <c r="BF28" i="50" s="1"/>
  <c r="BG28" i="50" a="1"/>
  <c r="BG28" i="50" s="1"/>
  <c r="BH28" i="50" a="1"/>
  <c r="BH28" i="50" s="1"/>
  <c r="BI28" i="50" a="1"/>
  <c r="BI28" i="50" s="1"/>
  <c r="BJ28" i="50" a="1"/>
  <c r="BJ28" i="50" s="1"/>
  <c r="BK28" i="50" a="1"/>
  <c r="BK28" i="50" s="1"/>
  <c r="BL28" i="50" a="1"/>
  <c r="BL28" i="50" s="1"/>
  <c r="BM28" i="50" a="1"/>
  <c r="BM28" i="50" s="1"/>
  <c r="BN28" i="50" a="1"/>
  <c r="BN28" i="50" s="1"/>
  <c r="BO28" i="50" a="1"/>
  <c r="BO28" i="50" s="1"/>
  <c r="BP28" i="50" a="1"/>
  <c r="BP28" i="50" s="1"/>
  <c r="BQ28" i="50" a="1"/>
  <c r="BQ28" i="50" s="1"/>
  <c r="BR28" i="50" a="1"/>
  <c r="BR28" i="50" s="1"/>
  <c r="BS28" i="50" a="1"/>
  <c r="BS28" i="50" s="1"/>
  <c r="BT28" i="50" a="1"/>
  <c r="BT28" i="50" s="1"/>
  <c r="BU28" i="50" a="1"/>
  <c r="BU28" i="50" s="1"/>
  <c r="H29" i="50" a="1"/>
  <c r="H29" i="50" s="1"/>
  <c r="I29" i="50" a="1"/>
  <c r="I29" i="50" s="1"/>
  <c r="J29" i="50" a="1"/>
  <c r="J29" i="50" s="1"/>
  <c r="K29" i="50" a="1"/>
  <c r="K29" i="50" s="1"/>
  <c r="L29" i="50" a="1"/>
  <c r="L29" i="50" s="1"/>
  <c r="M29" i="50" a="1"/>
  <c r="M29" i="50" s="1"/>
  <c r="N29" i="50" a="1"/>
  <c r="N29" i="50" s="1"/>
  <c r="O29" i="50" a="1"/>
  <c r="O29" i="50" s="1"/>
  <c r="P29" i="50" a="1"/>
  <c r="P29" i="50" s="1"/>
  <c r="Q29" i="50" a="1"/>
  <c r="Q29" i="50" s="1"/>
  <c r="R29" i="50" a="1"/>
  <c r="R29" i="50" s="1"/>
  <c r="S29" i="50" a="1"/>
  <c r="S29" i="50" s="1"/>
  <c r="T29" i="50" a="1"/>
  <c r="T29" i="50" s="1"/>
  <c r="U29" i="50" a="1"/>
  <c r="U29" i="50" s="1"/>
  <c r="V29" i="50" a="1"/>
  <c r="V29" i="50" s="1"/>
  <c r="W29" i="50" a="1"/>
  <c r="W29" i="50" s="1"/>
  <c r="X29" i="50" a="1"/>
  <c r="X29" i="50" s="1"/>
  <c r="Y29" i="50" a="1"/>
  <c r="Y29" i="50" s="1"/>
  <c r="Z29" i="50" a="1"/>
  <c r="Z29" i="50" s="1"/>
  <c r="AA29" i="50" a="1"/>
  <c r="AA29" i="50" s="1"/>
  <c r="AB29" i="50" a="1"/>
  <c r="AB29" i="50" s="1"/>
  <c r="AC29" i="50" a="1"/>
  <c r="AC29" i="50" s="1"/>
  <c r="AD29" i="50" a="1"/>
  <c r="AD29" i="50" s="1"/>
  <c r="AE29" i="50" a="1"/>
  <c r="AE29" i="50" s="1"/>
  <c r="AF29" i="50" a="1"/>
  <c r="AF29" i="50" s="1"/>
  <c r="AG29" i="50" a="1"/>
  <c r="AG29" i="50" s="1"/>
  <c r="AH29" i="50" a="1"/>
  <c r="AH29" i="50" s="1"/>
  <c r="AI29" i="50" a="1"/>
  <c r="AI29" i="50" s="1"/>
  <c r="AJ29" i="50" a="1"/>
  <c r="AJ29" i="50" s="1"/>
  <c r="AK29" i="50" a="1"/>
  <c r="AK29" i="50" s="1"/>
  <c r="AL29" i="50" a="1"/>
  <c r="AL29" i="50" s="1"/>
  <c r="AM29" i="50" a="1"/>
  <c r="AM29" i="50" s="1"/>
  <c r="AN29" i="50" a="1"/>
  <c r="AN29" i="50" s="1"/>
  <c r="AO29" i="50" a="1"/>
  <c r="AO29" i="50" s="1"/>
  <c r="AP29" i="50" a="1"/>
  <c r="AP29" i="50" s="1"/>
  <c r="AQ29" i="50" a="1"/>
  <c r="AQ29" i="50" s="1"/>
  <c r="AR29" i="50" a="1"/>
  <c r="AR29" i="50" s="1"/>
  <c r="AS29" i="50" a="1"/>
  <c r="AS29" i="50" s="1"/>
  <c r="AT29" i="50" a="1"/>
  <c r="AT29" i="50" s="1"/>
  <c r="AU29" i="50" a="1"/>
  <c r="AU29" i="50" s="1"/>
  <c r="AV29" i="50" a="1"/>
  <c r="AV29" i="50" s="1"/>
  <c r="AW29" i="50" a="1"/>
  <c r="AW29" i="50" s="1"/>
  <c r="AX29" i="50" a="1"/>
  <c r="AX29" i="50" s="1"/>
  <c r="AY29" i="50" a="1"/>
  <c r="AY29" i="50" s="1"/>
  <c r="AZ29" i="50" a="1"/>
  <c r="AZ29" i="50" s="1"/>
  <c r="BA29" i="50" a="1"/>
  <c r="BA29" i="50" s="1"/>
  <c r="BB29" i="50" a="1"/>
  <c r="BB29" i="50" s="1"/>
  <c r="BC29" i="50" a="1"/>
  <c r="BC29" i="50" s="1"/>
  <c r="BD29" i="50" a="1"/>
  <c r="BD29" i="50" s="1"/>
  <c r="BE29" i="50" a="1"/>
  <c r="BE29" i="50" s="1"/>
  <c r="BF29" i="50" a="1"/>
  <c r="BF29" i="50" s="1"/>
  <c r="BG29" i="50" a="1"/>
  <c r="BG29" i="50" s="1"/>
  <c r="BH29" i="50" a="1"/>
  <c r="BH29" i="50" s="1"/>
  <c r="BI29" i="50" a="1"/>
  <c r="BI29" i="50" s="1"/>
  <c r="BJ29" i="50" a="1"/>
  <c r="BJ29" i="50" s="1"/>
  <c r="BK29" i="50" a="1"/>
  <c r="BK29" i="50" s="1"/>
  <c r="BL29" i="50" a="1"/>
  <c r="BL29" i="50" s="1"/>
  <c r="BM29" i="50" a="1"/>
  <c r="BM29" i="50" s="1"/>
  <c r="BN29" i="50" a="1"/>
  <c r="BN29" i="50" s="1"/>
  <c r="BO29" i="50" a="1"/>
  <c r="BO29" i="50" s="1"/>
  <c r="BP29" i="50" a="1"/>
  <c r="BP29" i="50" s="1"/>
  <c r="BQ29" i="50" a="1"/>
  <c r="BQ29" i="50" s="1"/>
  <c r="BR29" i="50" a="1"/>
  <c r="BR29" i="50" s="1"/>
  <c r="BS29" i="50" a="1"/>
  <c r="BS29" i="50" s="1"/>
  <c r="BT29" i="50" a="1"/>
  <c r="BT29" i="50" s="1"/>
  <c r="BU29" i="50" a="1"/>
  <c r="BU29" i="50" s="1"/>
  <c r="H30" i="50" a="1"/>
  <c r="H30" i="50" s="1"/>
  <c r="I30" i="50" a="1"/>
  <c r="I30" i="50" s="1"/>
  <c r="J30" i="50" a="1"/>
  <c r="J30" i="50" s="1"/>
  <c r="K30" i="50" a="1"/>
  <c r="K30" i="50" s="1"/>
  <c r="L30" i="50" a="1"/>
  <c r="L30" i="50" s="1"/>
  <c r="M30" i="50" a="1"/>
  <c r="M30" i="50" s="1"/>
  <c r="N30" i="50" a="1"/>
  <c r="N30" i="50" s="1"/>
  <c r="O30" i="50" a="1"/>
  <c r="O30" i="50" s="1"/>
  <c r="P30" i="50" a="1"/>
  <c r="P30" i="50" s="1"/>
  <c r="Q30" i="50" a="1"/>
  <c r="Q30" i="50" s="1"/>
  <c r="R30" i="50" a="1"/>
  <c r="R30" i="50" s="1"/>
  <c r="S30" i="50" a="1"/>
  <c r="S30" i="50" s="1"/>
  <c r="T30" i="50" a="1"/>
  <c r="T30" i="50" s="1"/>
  <c r="U30" i="50" a="1"/>
  <c r="U30" i="50" s="1"/>
  <c r="V30" i="50" a="1"/>
  <c r="V30" i="50" s="1"/>
  <c r="W30" i="50" a="1"/>
  <c r="W30" i="50" s="1"/>
  <c r="X30" i="50" a="1"/>
  <c r="X30" i="50" s="1"/>
  <c r="Y30" i="50" a="1"/>
  <c r="Y30" i="50" s="1"/>
  <c r="Z30" i="50" a="1"/>
  <c r="Z30" i="50" s="1"/>
  <c r="AA30" i="50" a="1"/>
  <c r="AA30" i="50" s="1"/>
  <c r="AB30" i="50" a="1"/>
  <c r="AB30" i="50" s="1"/>
  <c r="AC30" i="50" a="1"/>
  <c r="AC30" i="50" s="1"/>
  <c r="AD30" i="50" a="1"/>
  <c r="AD30" i="50" s="1"/>
  <c r="AE30" i="50" a="1"/>
  <c r="AE30" i="50" s="1"/>
  <c r="AF30" i="50" a="1"/>
  <c r="AF30" i="50" s="1"/>
  <c r="AG30" i="50" a="1"/>
  <c r="AG30" i="50" s="1"/>
  <c r="AH30" i="50" a="1"/>
  <c r="AH30" i="50" s="1"/>
  <c r="AI30" i="50" a="1"/>
  <c r="AI30" i="50" s="1"/>
  <c r="AJ30" i="50" a="1"/>
  <c r="AJ30" i="50" s="1"/>
  <c r="AK30" i="50" a="1"/>
  <c r="AK30" i="50" s="1"/>
  <c r="AL30" i="50" a="1"/>
  <c r="AL30" i="50" s="1"/>
  <c r="AM30" i="50" a="1"/>
  <c r="AM30" i="50" s="1"/>
  <c r="AN30" i="50" a="1"/>
  <c r="AN30" i="50" s="1"/>
  <c r="AO30" i="50" a="1"/>
  <c r="AO30" i="50" s="1"/>
  <c r="AP30" i="50" a="1"/>
  <c r="AP30" i="50" s="1"/>
  <c r="AQ30" i="50" a="1"/>
  <c r="AQ30" i="50" s="1"/>
  <c r="AR30" i="50" a="1"/>
  <c r="AR30" i="50" s="1"/>
  <c r="AS30" i="50" a="1"/>
  <c r="AS30" i="50" s="1"/>
  <c r="AT30" i="50" a="1"/>
  <c r="AT30" i="50" s="1"/>
  <c r="AU30" i="50" a="1"/>
  <c r="AU30" i="50" s="1"/>
  <c r="AV30" i="50" a="1"/>
  <c r="AV30" i="50" s="1"/>
  <c r="AW30" i="50" a="1"/>
  <c r="AW30" i="50" s="1"/>
  <c r="AX30" i="50" a="1"/>
  <c r="AX30" i="50" s="1"/>
  <c r="AY30" i="50" a="1"/>
  <c r="AY30" i="50" s="1"/>
  <c r="AZ30" i="50" a="1"/>
  <c r="AZ30" i="50" s="1"/>
  <c r="BA30" i="50" a="1"/>
  <c r="BA30" i="50" s="1"/>
  <c r="BB30" i="50" a="1"/>
  <c r="BB30" i="50" s="1"/>
  <c r="BC30" i="50" a="1"/>
  <c r="BC30" i="50" s="1"/>
  <c r="BD30" i="50" a="1"/>
  <c r="BD30" i="50" s="1"/>
  <c r="BE30" i="50" a="1"/>
  <c r="BE30" i="50" s="1"/>
  <c r="BF30" i="50" a="1"/>
  <c r="BF30" i="50" s="1"/>
  <c r="BG30" i="50" a="1"/>
  <c r="BG30" i="50" s="1"/>
  <c r="BH30" i="50" a="1"/>
  <c r="BH30" i="50" s="1"/>
  <c r="BI30" i="50" a="1"/>
  <c r="BI30" i="50" s="1"/>
  <c r="BJ30" i="50" a="1"/>
  <c r="BJ30" i="50" s="1"/>
  <c r="BK30" i="50" a="1"/>
  <c r="BK30" i="50" s="1"/>
  <c r="BL30" i="50" a="1"/>
  <c r="BL30" i="50" s="1"/>
  <c r="BM30" i="50" a="1"/>
  <c r="BM30" i="50" s="1"/>
  <c r="BN30" i="50" a="1"/>
  <c r="BN30" i="50" s="1"/>
  <c r="BO30" i="50" a="1"/>
  <c r="BO30" i="50" s="1"/>
  <c r="BP30" i="50" a="1"/>
  <c r="BP30" i="50" s="1"/>
  <c r="BQ30" i="50" a="1"/>
  <c r="BQ30" i="50" s="1"/>
  <c r="BR30" i="50" a="1"/>
  <c r="BR30" i="50" s="1"/>
  <c r="BS30" i="50" a="1"/>
  <c r="BS30" i="50" s="1"/>
  <c r="BT30" i="50" a="1"/>
  <c r="BT30" i="50" s="1"/>
  <c r="BU30" i="50" a="1"/>
  <c r="BU30" i="50" s="1"/>
  <c r="H31" i="50" a="1"/>
  <c r="H31" i="50" s="1"/>
  <c r="I31" i="50" a="1"/>
  <c r="I31" i="50" s="1"/>
  <c r="J31" i="50" a="1"/>
  <c r="J31" i="50" s="1"/>
  <c r="K31" i="50" a="1"/>
  <c r="K31" i="50" s="1"/>
  <c r="L31" i="50" a="1"/>
  <c r="L31" i="50" s="1"/>
  <c r="M31" i="50" a="1"/>
  <c r="M31" i="50" s="1"/>
  <c r="N31" i="50" a="1"/>
  <c r="N31" i="50" s="1"/>
  <c r="O31" i="50" a="1"/>
  <c r="O31" i="50" s="1"/>
  <c r="P31" i="50" a="1"/>
  <c r="P31" i="50" s="1"/>
  <c r="Q31" i="50" a="1"/>
  <c r="Q31" i="50" s="1"/>
  <c r="R31" i="50" a="1"/>
  <c r="R31" i="50" s="1"/>
  <c r="S31" i="50" a="1"/>
  <c r="S31" i="50" s="1"/>
  <c r="T31" i="50" a="1"/>
  <c r="T31" i="50" s="1"/>
  <c r="U31" i="50" a="1"/>
  <c r="U31" i="50" s="1"/>
  <c r="V31" i="50" a="1"/>
  <c r="V31" i="50" s="1"/>
  <c r="W31" i="50" a="1"/>
  <c r="W31" i="50" s="1"/>
  <c r="X31" i="50" a="1"/>
  <c r="X31" i="50" s="1"/>
  <c r="Y31" i="50" a="1"/>
  <c r="Y31" i="50" s="1"/>
  <c r="Z31" i="50" a="1"/>
  <c r="Z31" i="50" s="1"/>
  <c r="AA31" i="50" a="1"/>
  <c r="AA31" i="50" s="1"/>
  <c r="AB31" i="50" a="1"/>
  <c r="AB31" i="50" s="1"/>
  <c r="AC31" i="50" a="1"/>
  <c r="AC31" i="50" s="1"/>
  <c r="AD31" i="50" a="1"/>
  <c r="AD31" i="50" s="1"/>
  <c r="AE31" i="50" a="1"/>
  <c r="AE31" i="50" s="1"/>
  <c r="AF31" i="50" a="1"/>
  <c r="AF31" i="50" s="1"/>
  <c r="AG31" i="50" a="1"/>
  <c r="AG31" i="50" s="1"/>
  <c r="AH31" i="50" a="1"/>
  <c r="AH31" i="50" s="1"/>
  <c r="AI31" i="50" a="1"/>
  <c r="AI31" i="50" s="1"/>
  <c r="AJ31" i="50" a="1"/>
  <c r="AJ31" i="50" s="1"/>
  <c r="AK31" i="50" a="1"/>
  <c r="AK31" i="50" s="1"/>
  <c r="AL31" i="50" a="1"/>
  <c r="AL31" i="50" s="1"/>
  <c r="AM31" i="50" a="1"/>
  <c r="AM31" i="50" s="1"/>
  <c r="AN31" i="50" a="1"/>
  <c r="AN31" i="50" s="1"/>
  <c r="AO31" i="50" a="1"/>
  <c r="AO31" i="50"/>
  <c r="AP31" i="50" a="1"/>
  <c r="AP31" i="50" s="1"/>
  <c r="AQ31" i="50" a="1"/>
  <c r="AQ31" i="50" s="1"/>
  <c r="AR31" i="50" a="1"/>
  <c r="AR31" i="50" s="1"/>
  <c r="AS31" i="50" a="1"/>
  <c r="AS31" i="50" s="1"/>
  <c r="AT31" i="50" a="1"/>
  <c r="AT31" i="50" s="1"/>
  <c r="AU31" i="50" a="1"/>
  <c r="AU31" i="50" s="1"/>
  <c r="AV31" i="50" a="1"/>
  <c r="AV31" i="50" s="1"/>
  <c r="AW31" i="50" a="1"/>
  <c r="AW31" i="50" s="1"/>
  <c r="AX31" i="50" a="1"/>
  <c r="AX31" i="50" s="1"/>
  <c r="AY31" i="50" a="1"/>
  <c r="AY31" i="50" s="1"/>
  <c r="AZ31" i="50" a="1"/>
  <c r="AZ31" i="50" s="1"/>
  <c r="BA31" i="50" a="1"/>
  <c r="BA31" i="50" s="1"/>
  <c r="BB31" i="50" a="1"/>
  <c r="BB31" i="50" s="1"/>
  <c r="BC31" i="50" a="1"/>
  <c r="BC31" i="50" s="1"/>
  <c r="BD31" i="50" a="1"/>
  <c r="BD31" i="50" s="1"/>
  <c r="BE31" i="50" a="1"/>
  <c r="BE31" i="50" s="1"/>
  <c r="BF31" i="50" a="1"/>
  <c r="BF31" i="50" s="1"/>
  <c r="BG31" i="50" a="1"/>
  <c r="BG31" i="50" s="1"/>
  <c r="BH31" i="50" a="1"/>
  <c r="BH31" i="50" s="1"/>
  <c r="BI31" i="50" a="1"/>
  <c r="BI31" i="50" s="1"/>
  <c r="BJ31" i="50" a="1"/>
  <c r="BJ31" i="50"/>
  <c r="BK31" i="50" a="1"/>
  <c r="BK31" i="50" s="1"/>
  <c r="BL31" i="50" a="1"/>
  <c r="BL31" i="50" s="1"/>
  <c r="BM31" i="50" a="1"/>
  <c r="BM31" i="50" s="1"/>
  <c r="BN31" i="50" a="1"/>
  <c r="BN31" i="50" s="1"/>
  <c r="BO31" i="50" a="1"/>
  <c r="BO31" i="50" s="1"/>
  <c r="BP31" i="50" a="1"/>
  <c r="BP31" i="50" s="1"/>
  <c r="BQ31" i="50" a="1"/>
  <c r="BQ31" i="50" s="1"/>
  <c r="BR31" i="50" a="1"/>
  <c r="BR31" i="50" s="1"/>
  <c r="BS31" i="50" a="1"/>
  <c r="BS31" i="50" s="1"/>
  <c r="BT31" i="50" a="1"/>
  <c r="BT31" i="50" s="1"/>
  <c r="BU31" i="50" a="1"/>
  <c r="BU31" i="50" s="1"/>
  <c r="H32" i="50" a="1"/>
  <c r="H32" i="50" s="1"/>
  <c r="I32" i="50" a="1"/>
  <c r="I32" i="50" s="1"/>
  <c r="J32" i="50" a="1"/>
  <c r="J32" i="50" s="1"/>
  <c r="K32" i="50" a="1"/>
  <c r="K32" i="50" s="1"/>
  <c r="L32" i="50" a="1"/>
  <c r="L32" i="50" s="1"/>
  <c r="M32" i="50" a="1"/>
  <c r="M32" i="50" s="1"/>
  <c r="N32" i="50" a="1"/>
  <c r="N32" i="50" s="1"/>
  <c r="O32" i="50" a="1"/>
  <c r="O32" i="50" s="1"/>
  <c r="P32" i="50" a="1"/>
  <c r="P32" i="50" s="1"/>
  <c r="Q32" i="50" a="1"/>
  <c r="Q32" i="50" s="1"/>
  <c r="R32" i="50" a="1"/>
  <c r="R32" i="50" s="1"/>
  <c r="S32" i="50" a="1"/>
  <c r="S32" i="50" s="1"/>
  <c r="T32" i="50" a="1"/>
  <c r="T32" i="50" s="1"/>
  <c r="U32" i="50" a="1"/>
  <c r="U32" i="50" s="1"/>
  <c r="V32" i="50" a="1"/>
  <c r="V32" i="50" s="1"/>
  <c r="W32" i="50" a="1"/>
  <c r="W32" i="50" s="1"/>
  <c r="X32" i="50" a="1"/>
  <c r="X32" i="50" s="1"/>
  <c r="Y32" i="50" a="1"/>
  <c r="Y32" i="50" s="1"/>
  <c r="Z32" i="50" a="1"/>
  <c r="Z32" i="50" s="1"/>
  <c r="AA32" i="50" a="1"/>
  <c r="AA32" i="50" s="1"/>
  <c r="AB32" i="50" a="1"/>
  <c r="AB32" i="50" s="1"/>
  <c r="AC32" i="50" a="1"/>
  <c r="AC32" i="50" s="1"/>
  <c r="AD32" i="50" a="1"/>
  <c r="AD32" i="50" s="1"/>
  <c r="AE32" i="50" a="1"/>
  <c r="AE32" i="50" s="1"/>
  <c r="AF32" i="50" a="1"/>
  <c r="AF32" i="50" s="1"/>
  <c r="AG32" i="50" a="1"/>
  <c r="AG32" i="50" s="1"/>
  <c r="AH32" i="50" a="1"/>
  <c r="AH32" i="50" s="1"/>
  <c r="AI32" i="50" a="1"/>
  <c r="AI32" i="50" s="1"/>
  <c r="AJ32" i="50" a="1"/>
  <c r="AJ32" i="50" s="1"/>
  <c r="AK32" i="50" a="1"/>
  <c r="AK32" i="50" s="1"/>
  <c r="AL32" i="50" a="1"/>
  <c r="AL32" i="50" s="1"/>
  <c r="AM32" i="50" a="1"/>
  <c r="AM32" i="50" s="1"/>
  <c r="AN32" i="50" a="1"/>
  <c r="AN32" i="50" s="1"/>
  <c r="AO32" i="50" a="1"/>
  <c r="AO32" i="50" s="1"/>
  <c r="AP32" i="50" a="1"/>
  <c r="AP32" i="50" s="1"/>
  <c r="AQ32" i="50" a="1"/>
  <c r="AQ32" i="50" s="1"/>
  <c r="AR32" i="50" a="1"/>
  <c r="AR32" i="50" s="1"/>
  <c r="AS32" i="50" a="1"/>
  <c r="AS32" i="50" s="1"/>
  <c r="AT32" i="50" a="1"/>
  <c r="AT32" i="50" s="1"/>
  <c r="AU32" i="50" a="1"/>
  <c r="AU32" i="50" s="1"/>
  <c r="AV32" i="50" a="1"/>
  <c r="AV32" i="50" s="1"/>
  <c r="AW32" i="50" a="1"/>
  <c r="AW32" i="50" s="1"/>
  <c r="AX32" i="50" a="1"/>
  <c r="AX32" i="50" s="1"/>
  <c r="AY32" i="50" a="1"/>
  <c r="AY32" i="50" s="1"/>
  <c r="AZ32" i="50" a="1"/>
  <c r="AZ32" i="50" s="1"/>
  <c r="BA32" i="50" a="1"/>
  <c r="BA32" i="50" s="1"/>
  <c r="BB32" i="50" a="1"/>
  <c r="BB32" i="50" s="1"/>
  <c r="BC32" i="50" a="1"/>
  <c r="BC32" i="50" s="1"/>
  <c r="BD32" i="50" a="1"/>
  <c r="BD32" i="50" s="1"/>
  <c r="BE32" i="50" a="1"/>
  <c r="BE32" i="50" s="1"/>
  <c r="BF32" i="50" a="1"/>
  <c r="BF32" i="50" s="1"/>
  <c r="BG32" i="50" a="1"/>
  <c r="BG32" i="50" s="1"/>
  <c r="BH32" i="50" a="1"/>
  <c r="BH32" i="50" s="1"/>
  <c r="BI32" i="50" a="1"/>
  <c r="BI32" i="50" s="1"/>
  <c r="BJ32" i="50" a="1"/>
  <c r="BJ32" i="50" s="1"/>
  <c r="BK32" i="50" a="1"/>
  <c r="BK32" i="50" s="1"/>
  <c r="BL32" i="50" a="1"/>
  <c r="BL32" i="50" s="1"/>
  <c r="BM32" i="50" a="1"/>
  <c r="BM32" i="50" s="1"/>
  <c r="BN32" i="50" a="1"/>
  <c r="BN32" i="50" s="1"/>
  <c r="BO32" i="50" a="1"/>
  <c r="BO32" i="50" s="1"/>
  <c r="BP32" i="50" a="1"/>
  <c r="BP32" i="50" s="1"/>
  <c r="BQ32" i="50" a="1"/>
  <c r="BQ32" i="50" s="1"/>
  <c r="BR32" i="50" a="1"/>
  <c r="BR32" i="50" s="1"/>
  <c r="BS32" i="50" a="1"/>
  <c r="BS32" i="50" s="1"/>
  <c r="BT32" i="50" a="1"/>
  <c r="BT32" i="50" s="1"/>
  <c r="BU32" i="50" a="1"/>
  <c r="BU32" i="50" s="1"/>
  <c r="H33" i="50" a="1"/>
  <c r="H33" i="50" s="1"/>
  <c r="I33" i="50" a="1"/>
  <c r="I33" i="50" s="1"/>
  <c r="J33" i="50" a="1"/>
  <c r="J33" i="50" s="1"/>
  <c r="K33" i="50" a="1"/>
  <c r="K33" i="50" s="1"/>
  <c r="L33" i="50" a="1"/>
  <c r="L33" i="50" s="1"/>
  <c r="M33" i="50" a="1"/>
  <c r="M33" i="50" s="1"/>
  <c r="N33" i="50" a="1"/>
  <c r="N33" i="50" s="1"/>
  <c r="O33" i="50" a="1"/>
  <c r="O33" i="50" s="1"/>
  <c r="P33" i="50" a="1"/>
  <c r="P33" i="50" s="1"/>
  <c r="Q33" i="50" a="1"/>
  <c r="Q33" i="50" s="1"/>
  <c r="R33" i="50" a="1"/>
  <c r="R33" i="50" s="1"/>
  <c r="S33" i="50" a="1"/>
  <c r="S33" i="50" s="1"/>
  <c r="T33" i="50" a="1"/>
  <c r="T33" i="50" s="1"/>
  <c r="U33" i="50" a="1"/>
  <c r="U33" i="50" s="1"/>
  <c r="V33" i="50" a="1"/>
  <c r="V33" i="50" s="1"/>
  <c r="W33" i="50" a="1"/>
  <c r="W33" i="50" s="1"/>
  <c r="X33" i="50" a="1"/>
  <c r="X33" i="50" s="1"/>
  <c r="Y33" i="50" a="1"/>
  <c r="Y33" i="50" s="1"/>
  <c r="Z33" i="50" a="1"/>
  <c r="Z33" i="50" s="1"/>
  <c r="AA33" i="50" a="1"/>
  <c r="AA33" i="50" s="1"/>
  <c r="AB33" i="50" a="1"/>
  <c r="AB33" i="50" s="1"/>
  <c r="AC33" i="50" a="1"/>
  <c r="AC33" i="50" s="1"/>
  <c r="AD33" i="50" a="1"/>
  <c r="AD33" i="50" s="1"/>
  <c r="AE33" i="50" a="1"/>
  <c r="AE33" i="50" s="1"/>
  <c r="AF33" i="50" a="1"/>
  <c r="AF33" i="50" s="1"/>
  <c r="AG33" i="50" a="1"/>
  <c r="AG33" i="50" s="1"/>
  <c r="AH33" i="50" a="1"/>
  <c r="AH33" i="50" s="1"/>
  <c r="AI33" i="50" a="1"/>
  <c r="AI33" i="50" s="1"/>
  <c r="AJ33" i="50" a="1"/>
  <c r="AJ33" i="50" s="1"/>
  <c r="AK33" i="50" a="1"/>
  <c r="AK33" i="50" s="1"/>
  <c r="AL33" i="50" a="1"/>
  <c r="AL33" i="50" s="1"/>
  <c r="AM33" i="50" a="1"/>
  <c r="AM33" i="50" s="1"/>
  <c r="AN33" i="50" a="1"/>
  <c r="AN33" i="50" s="1"/>
  <c r="AO33" i="50" a="1"/>
  <c r="AO33" i="50" s="1"/>
  <c r="AP33" i="50" a="1"/>
  <c r="AP33" i="50" s="1"/>
  <c r="AQ33" i="50" a="1"/>
  <c r="AQ33" i="50" s="1"/>
  <c r="AR33" i="50" a="1"/>
  <c r="AR33" i="50" s="1"/>
  <c r="AS33" i="50" a="1"/>
  <c r="AS33" i="50" s="1"/>
  <c r="AT33" i="50" a="1"/>
  <c r="AT33" i="50" s="1"/>
  <c r="AU33" i="50" a="1"/>
  <c r="AU33" i="50" s="1"/>
  <c r="AV33" i="50" a="1"/>
  <c r="AV33" i="50" s="1"/>
  <c r="AW33" i="50" a="1"/>
  <c r="AW33" i="50" s="1"/>
  <c r="AX33" i="50" a="1"/>
  <c r="AX33" i="50" s="1"/>
  <c r="AY33" i="50" a="1"/>
  <c r="AY33" i="50" s="1"/>
  <c r="AZ33" i="50" a="1"/>
  <c r="AZ33" i="50" s="1"/>
  <c r="BA33" i="50" a="1"/>
  <c r="BA33" i="50" s="1"/>
  <c r="BB33" i="50" a="1"/>
  <c r="BB33" i="50" s="1"/>
  <c r="BC33" i="50" a="1"/>
  <c r="BC33" i="50" s="1"/>
  <c r="BD33" i="50" a="1"/>
  <c r="BD33" i="50" s="1"/>
  <c r="BE33" i="50" a="1"/>
  <c r="BE33" i="50" s="1"/>
  <c r="BF33" i="50" a="1"/>
  <c r="BF33" i="50" s="1"/>
  <c r="BG33" i="50" a="1"/>
  <c r="BG33" i="50" s="1"/>
  <c r="BH33" i="50" a="1"/>
  <c r="BH33" i="50" s="1"/>
  <c r="BI33" i="50" a="1"/>
  <c r="BI33" i="50" s="1"/>
  <c r="BJ33" i="50" a="1"/>
  <c r="BJ33" i="50" s="1"/>
  <c r="BK33" i="50" a="1"/>
  <c r="BK33" i="50" s="1"/>
  <c r="BL33" i="50" a="1"/>
  <c r="BL33" i="50" s="1"/>
  <c r="BM33" i="50" a="1"/>
  <c r="BM33" i="50" s="1"/>
  <c r="BN33" i="50" a="1"/>
  <c r="BN33" i="50" s="1"/>
  <c r="BO33" i="50" a="1"/>
  <c r="BO33" i="50" s="1"/>
  <c r="BP33" i="50" a="1"/>
  <c r="BP33" i="50" s="1"/>
  <c r="BQ33" i="50" a="1"/>
  <c r="BQ33" i="50" s="1"/>
  <c r="BR33" i="50" a="1"/>
  <c r="BR33" i="50" s="1"/>
  <c r="BS33" i="50" a="1"/>
  <c r="BS33" i="50" s="1"/>
  <c r="BT33" i="50" a="1"/>
  <c r="BT33" i="50" s="1"/>
  <c r="BU33" i="50" a="1"/>
  <c r="BU33" i="50" s="1"/>
  <c r="H34" i="50" a="1"/>
  <c r="H34" i="50" s="1"/>
  <c r="I34" i="50" a="1"/>
  <c r="I34" i="50" s="1"/>
  <c r="J34" i="50" a="1"/>
  <c r="J34" i="50" s="1"/>
  <c r="K34" i="50" a="1"/>
  <c r="K34" i="50" s="1"/>
  <c r="L34" i="50" a="1"/>
  <c r="L34" i="50" s="1"/>
  <c r="M34" i="50" a="1"/>
  <c r="M34" i="50" s="1"/>
  <c r="N34" i="50" a="1"/>
  <c r="N34" i="50" s="1"/>
  <c r="O34" i="50" a="1"/>
  <c r="O34" i="50" s="1"/>
  <c r="P34" i="50" a="1"/>
  <c r="P34" i="50" s="1"/>
  <c r="Q34" i="50" a="1"/>
  <c r="Q34" i="50" s="1"/>
  <c r="R34" i="50" a="1"/>
  <c r="R34" i="50" s="1"/>
  <c r="S34" i="50" a="1"/>
  <c r="S34" i="50" s="1"/>
  <c r="T34" i="50" a="1"/>
  <c r="T34" i="50" s="1"/>
  <c r="U34" i="50" a="1"/>
  <c r="U34" i="50" s="1"/>
  <c r="V34" i="50" a="1"/>
  <c r="V34" i="50" s="1"/>
  <c r="W34" i="50" a="1"/>
  <c r="W34" i="50" s="1"/>
  <c r="X34" i="50" a="1"/>
  <c r="X34" i="50" s="1"/>
  <c r="Y34" i="50" a="1"/>
  <c r="Y34" i="50" s="1"/>
  <c r="Z34" i="50" a="1"/>
  <c r="Z34" i="50" s="1"/>
  <c r="AA34" i="50" a="1"/>
  <c r="AA34" i="50" s="1"/>
  <c r="AB34" i="50" a="1"/>
  <c r="AB34" i="50" s="1"/>
  <c r="AC34" i="50" a="1"/>
  <c r="AC34" i="50" s="1"/>
  <c r="AD34" i="50" a="1"/>
  <c r="AD34" i="50" s="1"/>
  <c r="AE34" i="50" a="1"/>
  <c r="AE34" i="50" s="1"/>
  <c r="AF34" i="50" a="1"/>
  <c r="AF34" i="50" s="1"/>
  <c r="AG34" i="50" a="1"/>
  <c r="AG34" i="50" s="1"/>
  <c r="AH34" i="50" a="1"/>
  <c r="AH34" i="50" s="1"/>
  <c r="AI34" i="50" a="1"/>
  <c r="AI34" i="50" s="1"/>
  <c r="AJ34" i="50" a="1"/>
  <c r="AJ34" i="50" s="1"/>
  <c r="AK34" i="50" a="1"/>
  <c r="AK34" i="50" s="1"/>
  <c r="AL34" i="50" a="1"/>
  <c r="AL34" i="50" s="1"/>
  <c r="AM34" i="50" a="1"/>
  <c r="AM34" i="50" s="1"/>
  <c r="AN34" i="50" a="1"/>
  <c r="AN34" i="50" s="1"/>
  <c r="AO34" i="50" a="1"/>
  <c r="AO34" i="50" s="1"/>
  <c r="AP34" i="50" a="1"/>
  <c r="AP34" i="50" s="1"/>
  <c r="AQ34" i="50" a="1"/>
  <c r="AQ34" i="50" s="1"/>
  <c r="AR34" i="50" a="1"/>
  <c r="AR34" i="50" s="1"/>
  <c r="AS34" i="50" a="1"/>
  <c r="AS34" i="50" s="1"/>
  <c r="AT34" i="50" a="1"/>
  <c r="AT34" i="50" s="1"/>
  <c r="AU34" i="50" a="1"/>
  <c r="AU34" i="50" s="1"/>
  <c r="AV34" i="50" a="1"/>
  <c r="AV34" i="50" s="1"/>
  <c r="AW34" i="50" a="1"/>
  <c r="AW34" i="50" s="1"/>
  <c r="AX34" i="50" a="1"/>
  <c r="AX34" i="50" s="1"/>
  <c r="AY34" i="50" a="1"/>
  <c r="AY34" i="50" s="1"/>
  <c r="AZ34" i="50" a="1"/>
  <c r="AZ34" i="50" s="1"/>
  <c r="BA34" i="50" a="1"/>
  <c r="BA34" i="50" s="1"/>
  <c r="BB34" i="50" a="1"/>
  <c r="BB34" i="50" s="1"/>
  <c r="BC34" i="50" a="1"/>
  <c r="BC34" i="50" s="1"/>
  <c r="BD34" i="50" a="1"/>
  <c r="BD34" i="50" s="1"/>
  <c r="BE34" i="50" a="1"/>
  <c r="BE34" i="50" s="1"/>
  <c r="BF34" i="50" a="1"/>
  <c r="BF34" i="50" s="1"/>
  <c r="BG34" i="50" a="1"/>
  <c r="BG34" i="50" s="1"/>
  <c r="BH34" i="50" a="1"/>
  <c r="BH34" i="50" s="1"/>
  <c r="BI34" i="50" a="1"/>
  <c r="BI34" i="50" s="1"/>
  <c r="BJ34" i="50" a="1"/>
  <c r="BJ34" i="50" s="1"/>
  <c r="BK34" i="50" a="1"/>
  <c r="BK34" i="50" s="1"/>
  <c r="BL34" i="50" a="1"/>
  <c r="BL34" i="50" s="1"/>
  <c r="BM34" i="50" a="1"/>
  <c r="BM34" i="50" s="1"/>
  <c r="BN34" i="50" a="1"/>
  <c r="BN34" i="50" s="1"/>
  <c r="BO34" i="50" a="1"/>
  <c r="BO34" i="50" s="1"/>
  <c r="BP34" i="50" a="1"/>
  <c r="BP34" i="50" s="1"/>
  <c r="BQ34" i="50" a="1"/>
  <c r="BQ34" i="50" s="1"/>
  <c r="BR34" i="50" a="1"/>
  <c r="BR34" i="50" s="1"/>
  <c r="BS34" i="50" a="1"/>
  <c r="BS34" i="50" s="1"/>
  <c r="BT34" i="50" a="1"/>
  <c r="BT34" i="50" s="1"/>
  <c r="BU34" i="50" a="1"/>
  <c r="BU34" i="50" s="1"/>
  <c r="H35" i="50" a="1"/>
  <c r="H35" i="50" s="1"/>
  <c r="I35" i="50" a="1"/>
  <c r="I35" i="50" s="1"/>
  <c r="J35" i="50" a="1"/>
  <c r="J35" i="50" s="1"/>
  <c r="K35" i="50" a="1"/>
  <c r="K35" i="50" s="1"/>
  <c r="L35" i="50" a="1"/>
  <c r="L35" i="50" s="1"/>
  <c r="M35" i="50" a="1"/>
  <c r="M35" i="50" s="1"/>
  <c r="N35" i="50" a="1"/>
  <c r="N35" i="50" s="1"/>
  <c r="O35" i="50" a="1"/>
  <c r="O35" i="50" s="1"/>
  <c r="P35" i="50" a="1"/>
  <c r="P35" i="50" s="1"/>
  <c r="Q35" i="50" a="1"/>
  <c r="Q35" i="50" s="1"/>
  <c r="R35" i="50" a="1"/>
  <c r="R35" i="50" s="1"/>
  <c r="S35" i="50" a="1"/>
  <c r="S35" i="50" s="1"/>
  <c r="T35" i="50" a="1"/>
  <c r="T35" i="50" s="1"/>
  <c r="U35" i="50" a="1"/>
  <c r="U35" i="50" s="1"/>
  <c r="V35" i="50" a="1"/>
  <c r="V35" i="50" s="1"/>
  <c r="W35" i="50" a="1"/>
  <c r="W35" i="50" s="1"/>
  <c r="X35" i="50" a="1"/>
  <c r="X35" i="50" s="1"/>
  <c r="Y35" i="50" a="1"/>
  <c r="Y35" i="50" s="1"/>
  <c r="Z35" i="50" a="1"/>
  <c r="Z35" i="50" s="1"/>
  <c r="AA35" i="50" a="1"/>
  <c r="AA35" i="50" s="1"/>
  <c r="AB35" i="50" a="1"/>
  <c r="AB35" i="50" s="1"/>
  <c r="AC35" i="50" a="1"/>
  <c r="AC35" i="50" s="1"/>
  <c r="AD35" i="50" a="1"/>
  <c r="AD35" i="50" s="1"/>
  <c r="AE35" i="50" a="1"/>
  <c r="AE35" i="50" s="1"/>
  <c r="AF35" i="50" a="1"/>
  <c r="AF35" i="50" s="1"/>
  <c r="AG35" i="50" a="1"/>
  <c r="AG35" i="50" s="1"/>
  <c r="AH35" i="50" a="1"/>
  <c r="AH35" i="50" s="1"/>
  <c r="AI35" i="50" a="1"/>
  <c r="AI35" i="50" s="1"/>
  <c r="AJ35" i="50" a="1"/>
  <c r="AJ35" i="50" s="1"/>
  <c r="AK35" i="50" a="1"/>
  <c r="AK35" i="50" s="1"/>
  <c r="AL35" i="50" a="1"/>
  <c r="AL35" i="50" s="1"/>
  <c r="AM35" i="50" a="1"/>
  <c r="AM35" i="50" s="1"/>
  <c r="AN35" i="50" a="1"/>
  <c r="AN35" i="50" s="1"/>
  <c r="AO35" i="50" a="1"/>
  <c r="AO35" i="50" s="1"/>
  <c r="AP35" i="50" a="1"/>
  <c r="AP35" i="50" s="1"/>
  <c r="AQ35" i="50" a="1"/>
  <c r="AQ35" i="50" s="1"/>
  <c r="AR35" i="50" a="1"/>
  <c r="AR35" i="50" s="1"/>
  <c r="AS35" i="50" a="1"/>
  <c r="AS35" i="50" s="1"/>
  <c r="AT35" i="50" a="1"/>
  <c r="AT35" i="50" s="1"/>
  <c r="AU35" i="50" a="1"/>
  <c r="AU35" i="50" s="1"/>
  <c r="AV35" i="50" a="1"/>
  <c r="AV35" i="50" s="1"/>
  <c r="AW35" i="50" a="1"/>
  <c r="AW35" i="50" s="1"/>
  <c r="AX35" i="50" a="1"/>
  <c r="AX35" i="50" s="1"/>
  <c r="AY35" i="50" a="1"/>
  <c r="AY35" i="50" s="1"/>
  <c r="AZ35" i="50" a="1"/>
  <c r="AZ35" i="50" s="1"/>
  <c r="BA35" i="50" a="1"/>
  <c r="BA35" i="50" s="1"/>
  <c r="BB35" i="50" a="1"/>
  <c r="BB35" i="50" s="1"/>
  <c r="BC35" i="50" a="1"/>
  <c r="BC35" i="50" s="1"/>
  <c r="BD35" i="50" a="1"/>
  <c r="BD35" i="50" s="1"/>
  <c r="BE35" i="50" a="1"/>
  <c r="BE35" i="50" s="1"/>
  <c r="BF35" i="50" a="1"/>
  <c r="BF35" i="50" s="1"/>
  <c r="BG35" i="50" a="1"/>
  <c r="BG35" i="50" s="1"/>
  <c r="BH35" i="50" a="1"/>
  <c r="BH35" i="50" s="1"/>
  <c r="BI35" i="50" a="1"/>
  <c r="BI35" i="50" s="1"/>
  <c r="BJ35" i="50" a="1"/>
  <c r="BJ35" i="50" s="1"/>
  <c r="BK35" i="50" a="1"/>
  <c r="BK35" i="50" s="1"/>
  <c r="BL35" i="50" a="1"/>
  <c r="BL35" i="50" s="1"/>
  <c r="BM35" i="50" a="1"/>
  <c r="BM35" i="50" s="1"/>
  <c r="BN35" i="50" a="1"/>
  <c r="BN35" i="50" s="1"/>
  <c r="BO35" i="50" a="1"/>
  <c r="BO35" i="50" s="1"/>
  <c r="BP35" i="50" a="1"/>
  <c r="BP35" i="50" s="1"/>
  <c r="BQ35" i="50" a="1"/>
  <c r="BQ35" i="50" s="1"/>
  <c r="BR35" i="50" a="1"/>
  <c r="BR35" i="50" s="1"/>
  <c r="BS35" i="50" a="1"/>
  <c r="BS35" i="50" s="1"/>
  <c r="BT35" i="50" a="1"/>
  <c r="BT35" i="50" s="1"/>
  <c r="BU35" i="50" a="1"/>
  <c r="BU35" i="50" s="1"/>
  <c r="H36" i="50" a="1"/>
  <c r="H36" i="50" s="1"/>
  <c r="I36" i="50" a="1"/>
  <c r="I36" i="50" s="1"/>
  <c r="J36" i="50" a="1"/>
  <c r="J36" i="50" s="1"/>
  <c r="K36" i="50" a="1"/>
  <c r="K36" i="50" s="1"/>
  <c r="L36" i="50" a="1"/>
  <c r="L36" i="50" s="1"/>
  <c r="M36" i="50" a="1"/>
  <c r="M36" i="50" s="1"/>
  <c r="N36" i="50" a="1"/>
  <c r="N36" i="50" s="1"/>
  <c r="O36" i="50" a="1"/>
  <c r="O36" i="50" s="1"/>
  <c r="P36" i="50" a="1"/>
  <c r="P36" i="50" s="1"/>
  <c r="Q36" i="50" a="1"/>
  <c r="Q36" i="50" s="1"/>
  <c r="R36" i="50" a="1"/>
  <c r="R36" i="50" s="1"/>
  <c r="S36" i="50" a="1"/>
  <c r="S36" i="50" s="1"/>
  <c r="T36" i="50" a="1"/>
  <c r="T36" i="50" s="1"/>
  <c r="U36" i="50" a="1"/>
  <c r="U36" i="50" s="1"/>
  <c r="V36" i="50" a="1"/>
  <c r="V36" i="50" s="1"/>
  <c r="W36" i="50" a="1"/>
  <c r="W36" i="50" s="1"/>
  <c r="X36" i="50" a="1"/>
  <c r="X36" i="50" s="1"/>
  <c r="Y36" i="50" a="1"/>
  <c r="Y36" i="50" s="1"/>
  <c r="Z36" i="50" a="1"/>
  <c r="Z36" i="50" s="1"/>
  <c r="AA36" i="50" a="1"/>
  <c r="AA36" i="50" s="1"/>
  <c r="AB36" i="50" a="1"/>
  <c r="AB36" i="50" s="1"/>
  <c r="AC36" i="50" a="1"/>
  <c r="AC36" i="50" s="1"/>
  <c r="AD36" i="50" a="1"/>
  <c r="AD36" i="50" s="1"/>
  <c r="AE36" i="50" a="1"/>
  <c r="AE36" i="50" s="1"/>
  <c r="AF36" i="50" a="1"/>
  <c r="AF36" i="50" s="1"/>
  <c r="AG36" i="50" a="1"/>
  <c r="AG36" i="50" s="1"/>
  <c r="AH36" i="50" a="1"/>
  <c r="AH36" i="50" s="1"/>
  <c r="AI36" i="50" a="1"/>
  <c r="AI36" i="50" s="1"/>
  <c r="AJ36" i="50" a="1"/>
  <c r="AJ36" i="50" s="1"/>
  <c r="AK36" i="50" a="1"/>
  <c r="AK36" i="50" s="1"/>
  <c r="AL36" i="50" a="1"/>
  <c r="AL36" i="50" s="1"/>
  <c r="AM36" i="50" a="1"/>
  <c r="AM36" i="50" s="1"/>
  <c r="AN36" i="50" a="1"/>
  <c r="AN36" i="50" s="1"/>
  <c r="AO36" i="50" a="1"/>
  <c r="AO36" i="50" s="1"/>
  <c r="AP36" i="50" a="1"/>
  <c r="AP36" i="50" s="1"/>
  <c r="AQ36" i="50" a="1"/>
  <c r="AQ36" i="50" s="1"/>
  <c r="AR36" i="50" a="1"/>
  <c r="AR36" i="50" s="1"/>
  <c r="AS36" i="50" a="1"/>
  <c r="AS36" i="50" s="1"/>
  <c r="AT36" i="50" a="1"/>
  <c r="AT36" i="50" s="1"/>
  <c r="AU36" i="50" a="1"/>
  <c r="AU36" i="50" s="1"/>
  <c r="AV36" i="50" a="1"/>
  <c r="AV36" i="50" s="1"/>
  <c r="AW36" i="50" a="1"/>
  <c r="AW36" i="50" s="1"/>
  <c r="AX36" i="50" a="1"/>
  <c r="AX36" i="50" s="1"/>
  <c r="AY36" i="50" a="1"/>
  <c r="AY36" i="50" s="1"/>
  <c r="AZ36" i="50" a="1"/>
  <c r="AZ36" i="50" s="1"/>
  <c r="BA36" i="50" a="1"/>
  <c r="BA36" i="50" s="1"/>
  <c r="BB36" i="50" a="1"/>
  <c r="BB36" i="50" s="1"/>
  <c r="BC36" i="50" a="1"/>
  <c r="BC36" i="50" s="1"/>
  <c r="BD36" i="50" a="1"/>
  <c r="BD36" i="50" s="1"/>
  <c r="BE36" i="50" a="1"/>
  <c r="BE36" i="50" s="1"/>
  <c r="BF36" i="50" a="1"/>
  <c r="BF36" i="50" s="1"/>
  <c r="BG36" i="50" a="1"/>
  <c r="BG36" i="50" s="1"/>
  <c r="BH36" i="50" a="1"/>
  <c r="BH36" i="50" s="1"/>
  <c r="BI36" i="50" a="1"/>
  <c r="BI36" i="50" s="1"/>
  <c r="BJ36" i="50" a="1"/>
  <c r="BJ36" i="50" s="1"/>
  <c r="BK36" i="50" a="1"/>
  <c r="BK36" i="50" s="1"/>
  <c r="BL36" i="50" a="1"/>
  <c r="BL36" i="50" s="1"/>
  <c r="BM36" i="50" a="1"/>
  <c r="BM36" i="50" s="1"/>
  <c r="BN36" i="50" a="1"/>
  <c r="BN36" i="50" s="1"/>
  <c r="BO36" i="50" a="1"/>
  <c r="BO36" i="50" s="1"/>
  <c r="BP36" i="50" a="1"/>
  <c r="BP36" i="50" s="1"/>
  <c r="BQ36" i="50" a="1"/>
  <c r="BQ36" i="50" s="1"/>
  <c r="BR36" i="50" a="1"/>
  <c r="BR36" i="50" s="1"/>
  <c r="BS36" i="50" a="1"/>
  <c r="BS36" i="50" s="1"/>
  <c r="BT36" i="50" a="1"/>
  <c r="BT36" i="50" s="1"/>
  <c r="BU36" i="50" a="1"/>
  <c r="BU36" i="50" s="1"/>
  <c r="H37" i="50" a="1"/>
  <c r="H37" i="50" s="1"/>
  <c r="I37" i="50" a="1"/>
  <c r="I37" i="50" s="1"/>
  <c r="J37" i="50" a="1"/>
  <c r="J37" i="50" s="1"/>
  <c r="K37" i="50" a="1"/>
  <c r="K37" i="50" s="1"/>
  <c r="L37" i="50" a="1"/>
  <c r="L37" i="50" s="1"/>
  <c r="M37" i="50" a="1"/>
  <c r="M37" i="50" s="1"/>
  <c r="N37" i="50" a="1"/>
  <c r="N37" i="50" s="1"/>
  <c r="O37" i="50" a="1"/>
  <c r="O37" i="50" s="1"/>
  <c r="P37" i="50" a="1"/>
  <c r="P37" i="50" s="1"/>
  <c r="Q37" i="50" a="1"/>
  <c r="Q37" i="50" s="1"/>
  <c r="R37" i="50" a="1"/>
  <c r="R37" i="50" s="1"/>
  <c r="S37" i="50" a="1"/>
  <c r="S37" i="50" s="1"/>
  <c r="T37" i="50" a="1"/>
  <c r="T37" i="50" s="1"/>
  <c r="U37" i="50" a="1"/>
  <c r="U37" i="50" s="1"/>
  <c r="V37" i="50" a="1"/>
  <c r="V37" i="50" s="1"/>
  <c r="W37" i="50" a="1"/>
  <c r="W37" i="50" s="1"/>
  <c r="X37" i="50" a="1"/>
  <c r="X37" i="50" s="1"/>
  <c r="Y37" i="50" a="1"/>
  <c r="Y37" i="50" s="1"/>
  <c r="Z37" i="50" a="1"/>
  <c r="Z37" i="50" s="1"/>
  <c r="AA37" i="50" a="1"/>
  <c r="AA37" i="50" s="1"/>
  <c r="AB37" i="50" a="1"/>
  <c r="AB37" i="50" s="1"/>
  <c r="AC37" i="50" a="1"/>
  <c r="AC37" i="50" s="1"/>
  <c r="AD37" i="50" a="1"/>
  <c r="AD37" i="50" s="1"/>
  <c r="AE37" i="50" a="1"/>
  <c r="AE37" i="50" s="1"/>
  <c r="AF37" i="50" a="1"/>
  <c r="AF37" i="50" s="1"/>
  <c r="AG37" i="50" a="1"/>
  <c r="AG37" i="50" s="1"/>
  <c r="AH37" i="50" a="1"/>
  <c r="AH37" i="50" s="1"/>
  <c r="AI37" i="50" a="1"/>
  <c r="AI37" i="50" s="1"/>
  <c r="AJ37" i="50" a="1"/>
  <c r="AJ37" i="50" s="1"/>
  <c r="AK37" i="50" a="1"/>
  <c r="AK37" i="50" s="1"/>
  <c r="AL37" i="50" a="1"/>
  <c r="AL37" i="50" s="1"/>
  <c r="AM37" i="50" a="1"/>
  <c r="AM37" i="50" s="1"/>
  <c r="AN37" i="50" a="1"/>
  <c r="AN37" i="50" s="1"/>
  <c r="AO37" i="50" a="1"/>
  <c r="AO37" i="50" s="1"/>
  <c r="AP37" i="50" a="1"/>
  <c r="AP37" i="50" s="1"/>
  <c r="AQ37" i="50" a="1"/>
  <c r="AQ37" i="50" s="1"/>
  <c r="AR37" i="50" a="1"/>
  <c r="AR37" i="50" s="1"/>
  <c r="AS37" i="50" a="1"/>
  <c r="AS37" i="50" s="1"/>
  <c r="AT37" i="50" a="1"/>
  <c r="AT37" i="50" s="1"/>
  <c r="AU37" i="50" a="1"/>
  <c r="AU37" i="50" s="1"/>
  <c r="AV37" i="50" a="1"/>
  <c r="AV37" i="50" s="1"/>
  <c r="AW37" i="50" a="1"/>
  <c r="AW37" i="50" s="1"/>
  <c r="AX37" i="50" a="1"/>
  <c r="AX37" i="50" s="1"/>
  <c r="AY37" i="50" a="1"/>
  <c r="AY37" i="50" s="1"/>
  <c r="AZ37" i="50" a="1"/>
  <c r="AZ37" i="50" s="1"/>
  <c r="BA37" i="50" a="1"/>
  <c r="BA37" i="50" s="1"/>
  <c r="BB37" i="50" a="1"/>
  <c r="BB37" i="50" s="1"/>
  <c r="BC37" i="50" a="1"/>
  <c r="BC37" i="50" s="1"/>
  <c r="BD37" i="50" a="1"/>
  <c r="BD37" i="50" s="1"/>
  <c r="BE37" i="50" a="1"/>
  <c r="BE37" i="50" s="1"/>
  <c r="BF37" i="50" a="1"/>
  <c r="BF37" i="50" s="1"/>
  <c r="BG37" i="50" a="1"/>
  <c r="BG37" i="50" s="1"/>
  <c r="BH37" i="50" a="1"/>
  <c r="BH37" i="50" s="1"/>
  <c r="BI37" i="50" a="1"/>
  <c r="BI37" i="50" s="1"/>
  <c r="BJ37" i="50" a="1"/>
  <c r="BJ37" i="50" s="1"/>
  <c r="BK37" i="50" a="1"/>
  <c r="BK37" i="50" s="1"/>
  <c r="BL37" i="50" a="1"/>
  <c r="BL37" i="50" s="1"/>
  <c r="BM37" i="50" a="1"/>
  <c r="BM37" i="50" s="1"/>
  <c r="BN37" i="50" a="1"/>
  <c r="BN37" i="50" s="1"/>
  <c r="BO37" i="50" a="1"/>
  <c r="BO37" i="50" s="1"/>
  <c r="BP37" i="50" a="1"/>
  <c r="BP37" i="50" s="1"/>
  <c r="BQ37" i="50" a="1"/>
  <c r="BQ37" i="50" s="1"/>
  <c r="BR37" i="50" a="1"/>
  <c r="BR37" i="50" s="1"/>
  <c r="BS37" i="50" a="1"/>
  <c r="BS37" i="50" s="1"/>
  <c r="BT37" i="50" a="1"/>
  <c r="BT37" i="50" s="1"/>
  <c r="BU37" i="50" a="1"/>
  <c r="BU37" i="50" s="1"/>
  <c r="H38" i="50" a="1"/>
  <c r="H38" i="50" s="1"/>
  <c r="I38" i="50" a="1"/>
  <c r="I38" i="50" s="1"/>
  <c r="J38" i="50" a="1"/>
  <c r="J38" i="50" s="1"/>
  <c r="K38" i="50" a="1"/>
  <c r="K38" i="50" s="1"/>
  <c r="L38" i="50" a="1"/>
  <c r="L38" i="50" s="1"/>
  <c r="M38" i="50" a="1"/>
  <c r="M38" i="50" s="1"/>
  <c r="N38" i="50" a="1"/>
  <c r="N38" i="50" s="1"/>
  <c r="O38" i="50" a="1"/>
  <c r="O38" i="50" s="1"/>
  <c r="P38" i="50" a="1"/>
  <c r="P38" i="50" s="1"/>
  <c r="Q38" i="50" a="1"/>
  <c r="Q38" i="50" s="1"/>
  <c r="R38" i="50" a="1"/>
  <c r="R38" i="50" s="1"/>
  <c r="S38" i="50" a="1"/>
  <c r="S38" i="50" s="1"/>
  <c r="T38" i="50" a="1"/>
  <c r="T38" i="50" s="1"/>
  <c r="U38" i="50" a="1"/>
  <c r="U38" i="50" s="1"/>
  <c r="V38" i="50" a="1"/>
  <c r="V38" i="50" s="1"/>
  <c r="W38" i="50" a="1"/>
  <c r="W38" i="50" s="1"/>
  <c r="X38" i="50" a="1"/>
  <c r="X38" i="50" s="1"/>
  <c r="Y38" i="50" a="1"/>
  <c r="Y38" i="50" s="1"/>
  <c r="Z38" i="50" a="1"/>
  <c r="Z38" i="50" s="1"/>
  <c r="AA38" i="50" a="1"/>
  <c r="AA38" i="50" s="1"/>
  <c r="AB38" i="50" a="1"/>
  <c r="AB38" i="50" s="1"/>
  <c r="AC38" i="50" a="1"/>
  <c r="AC38" i="50" s="1"/>
  <c r="AD38" i="50" a="1"/>
  <c r="AD38" i="50" s="1"/>
  <c r="AE38" i="50" a="1"/>
  <c r="AE38" i="50" s="1"/>
  <c r="AF38" i="50" a="1"/>
  <c r="AF38" i="50" s="1"/>
  <c r="AG38" i="50" a="1"/>
  <c r="AG38" i="50" s="1"/>
  <c r="AH38" i="50" a="1"/>
  <c r="AH38" i="50" s="1"/>
  <c r="AI38" i="50" a="1"/>
  <c r="AI38" i="50" s="1"/>
  <c r="AJ38" i="50" a="1"/>
  <c r="AJ38" i="50" s="1"/>
  <c r="AK38" i="50" a="1"/>
  <c r="AK38" i="50" s="1"/>
  <c r="AL38" i="50" a="1"/>
  <c r="AL38" i="50" s="1"/>
  <c r="AM38" i="50" a="1"/>
  <c r="AM38" i="50" s="1"/>
  <c r="AN38" i="50" a="1"/>
  <c r="AN38" i="50" s="1"/>
  <c r="AO38" i="50" a="1"/>
  <c r="AO38" i="50" s="1"/>
  <c r="AP38" i="50" a="1"/>
  <c r="AP38" i="50" s="1"/>
  <c r="AQ38" i="50" a="1"/>
  <c r="AQ38" i="50" s="1"/>
  <c r="AR38" i="50" a="1"/>
  <c r="AR38" i="50" s="1"/>
  <c r="AS38" i="50" a="1"/>
  <c r="AS38" i="50" s="1"/>
  <c r="AT38" i="50" a="1"/>
  <c r="AT38" i="50" s="1"/>
  <c r="AU38" i="50" a="1"/>
  <c r="AU38" i="50" s="1"/>
  <c r="AV38" i="50" a="1"/>
  <c r="AV38" i="50" s="1"/>
  <c r="AW38" i="50" a="1"/>
  <c r="AW38" i="50" s="1"/>
  <c r="AX38" i="50" a="1"/>
  <c r="AX38" i="50" s="1"/>
  <c r="AY38" i="50" a="1"/>
  <c r="AY38" i="50" s="1"/>
  <c r="AZ38" i="50" a="1"/>
  <c r="AZ38" i="50" s="1"/>
  <c r="BA38" i="50" a="1"/>
  <c r="BA38" i="50" s="1"/>
  <c r="BB38" i="50" a="1"/>
  <c r="BB38" i="50" s="1"/>
  <c r="BC38" i="50" a="1"/>
  <c r="BC38" i="50" s="1"/>
  <c r="BD38" i="50" a="1"/>
  <c r="BD38" i="50" s="1"/>
  <c r="BE38" i="50" a="1"/>
  <c r="BE38" i="50" s="1"/>
  <c r="BF38" i="50" a="1"/>
  <c r="BF38" i="50" s="1"/>
  <c r="BG38" i="50" a="1"/>
  <c r="BG38" i="50" s="1"/>
  <c r="BH38" i="50" a="1"/>
  <c r="BH38" i="50" s="1"/>
  <c r="BI38" i="50" a="1"/>
  <c r="BI38" i="50" s="1"/>
  <c r="BJ38" i="50" a="1"/>
  <c r="BJ38" i="50" s="1"/>
  <c r="BK38" i="50" a="1"/>
  <c r="BK38" i="50" s="1"/>
  <c r="BL38" i="50" a="1"/>
  <c r="BL38" i="50" s="1"/>
  <c r="BM38" i="50" a="1"/>
  <c r="BM38" i="50" s="1"/>
  <c r="BN38" i="50" a="1"/>
  <c r="BN38" i="50" s="1"/>
  <c r="BO38" i="50" a="1"/>
  <c r="BO38" i="50" s="1"/>
  <c r="BP38" i="50" a="1"/>
  <c r="BP38" i="50" s="1"/>
  <c r="BQ38" i="50" a="1"/>
  <c r="BQ38" i="50" s="1"/>
  <c r="BR38" i="50" a="1"/>
  <c r="BR38" i="50" s="1"/>
  <c r="BS38" i="50" a="1"/>
  <c r="BS38" i="50" s="1"/>
  <c r="BT38" i="50" a="1"/>
  <c r="BT38" i="50" s="1"/>
  <c r="BU38" i="50" a="1"/>
  <c r="BU38" i="50" s="1"/>
  <c r="H39" i="50" a="1"/>
  <c r="H39" i="50" s="1"/>
  <c r="I39" i="50" a="1"/>
  <c r="I39" i="50" s="1"/>
  <c r="J39" i="50" a="1"/>
  <c r="J39" i="50" s="1"/>
  <c r="K39" i="50" a="1"/>
  <c r="K39" i="50" s="1"/>
  <c r="L39" i="50" a="1"/>
  <c r="L39" i="50" s="1"/>
  <c r="M39" i="50" a="1"/>
  <c r="M39" i="50" s="1"/>
  <c r="N39" i="50" a="1"/>
  <c r="N39" i="50" s="1"/>
  <c r="O39" i="50" a="1"/>
  <c r="O39" i="50" s="1"/>
  <c r="P39" i="50" a="1"/>
  <c r="P39" i="50" s="1"/>
  <c r="Q39" i="50" a="1"/>
  <c r="Q39" i="50" s="1"/>
  <c r="R39" i="50" a="1"/>
  <c r="R39" i="50" s="1"/>
  <c r="S39" i="50" a="1"/>
  <c r="S39" i="50" s="1"/>
  <c r="T39" i="50" a="1"/>
  <c r="T39" i="50" s="1"/>
  <c r="U39" i="50" a="1"/>
  <c r="U39" i="50" s="1"/>
  <c r="V39" i="50" a="1"/>
  <c r="V39" i="50" s="1"/>
  <c r="W39" i="50" a="1"/>
  <c r="W39" i="50" s="1"/>
  <c r="X39" i="50" a="1"/>
  <c r="X39" i="50" s="1"/>
  <c r="Y39" i="50" a="1"/>
  <c r="Y39" i="50" s="1"/>
  <c r="Z39" i="50" a="1"/>
  <c r="Z39" i="50" s="1"/>
  <c r="AA39" i="50" a="1"/>
  <c r="AA39" i="50" s="1"/>
  <c r="AB39" i="50" a="1"/>
  <c r="AB39" i="50" s="1"/>
  <c r="AC39" i="50" a="1"/>
  <c r="AC39" i="50" s="1"/>
  <c r="AD39" i="50" a="1"/>
  <c r="AD39" i="50" s="1"/>
  <c r="AE39" i="50" a="1"/>
  <c r="AE39" i="50" s="1"/>
  <c r="AF39" i="50" a="1"/>
  <c r="AF39" i="50" s="1"/>
  <c r="AG39" i="50" a="1"/>
  <c r="AG39" i="50" s="1"/>
  <c r="AH39" i="50" a="1"/>
  <c r="AH39" i="50" s="1"/>
  <c r="AI39" i="50" a="1"/>
  <c r="AI39" i="50" s="1"/>
  <c r="AJ39" i="50" a="1"/>
  <c r="AJ39" i="50" s="1"/>
  <c r="AK39" i="50" a="1"/>
  <c r="AK39" i="50" s="1"/>
  <c r="AL39" i="50" a="1"/>
  <c r="AL39" i="50" s="1"/>
  <c r="AM39" i="50" a="1"/>
  <c r="AM39" i="50" s="1"/>
  <c r="AN39" i="50" a="1"/>
  <c r="AN39" i="50" s="1"/>
  <c r="AO39" i="50" a="1"/>
  <c r="AO39" i="50" s="1"/>
  <c r="AP39" i="50" a="1"/>
  <c r="AP39" i="50" s="1"/>
  <c r="AQ39" i="50" a="1"/>
  <c r="AQ39" i="50" s="1"/>
  <c r="AR39" i="50" a="1"/>
  <c r="AR39" i="50" s="1"/>
  <c r="AS39" i="50" a="1"/>
  <c r="AS39" i="50" s="1"/>
  <c r="AT39" i="50" a="1"/>
  <c r="AT39" i="50" s="1"/>
  <c r="AU39" i="50" a="1"/>
  <c r="AU39" i="50" s="1"/>
  <c r="AV39" i="50" a="1"/>
  <c r="AV39" i="50" s="1"/>
  <c r="AW39" i="50" a="1"/>
  <c r="AW39" i="50" s="1"/>
  <c r="AX39" i="50" a="1"/>
  <c r="AX39" i="50" s="1"/>
  <c r="AY39" i="50" a="1"/>
  <c r="AY39" i="50" s="1"/>
  <c r="AZ39" i="50" a="1"/>
  <c r="AZ39" i="50" s="1"/>
  <c r="BA39" i="50" a="1"/>
  <c r="BA39" i="50" s="1"/>
  <c r="BB39" i="50" a="1"/>
  <c r="BB39" i="50" s="1"/>
  <c r="BC39" i="50" a="1"/>
  <c r="BC39" i="50" s="1"/>
  <c r="BD39" i="50" a="1"/>
  <c r="BD39" i="50" s="1"/>
  <c r="BE39" i="50" a="1"/>
  <c r="BE39" i="50" s="1"/>
  <c r="BF39" i="50" a="1"/>
  <c r="BF39" i="50" s="1"/>
  <c r="BG39" i="50" a="1"/>
  <c r="BG39" i="50" s="1"/>
  <c r="BH39" i="50" a="1"/>
  <c r="BH39" i="50" s="1"/>
  <c r="BI39" i="50" a="1"/>
  <c r="BI39" i="50" s="1"/>
  <c r="BJ39" i="50" a="1"/>
  <c r="BJ39" i="50" s="1"/>
  <c r="BK39" i="50" a="1"/>
  <c r="BK39" i="50" s="1"/>
  <c r="BL39" i="50" a="1"/>
  <c r="BL39" i="50" s="1"/>
  <c r="BM39" i="50" a="1"/>
  <c r="BM39" i="50" s="1"/>
  <c r="BN39" i="50" a="1"/>
  <c r="BN39" i="50" s="1"/>
  <c r="BO39" i="50" a="1"/>
  <c r="BO39" i="50" s="1"/>
  <c r="BP39" i="50" a="1"/>
  <c r="BP39" i="50" s="1"/>
  <c r="BQ39" i="50" a="1"/>
  <c r="BQ39" i="50" s="1"/>
  <c r="BR39" i="50" a="1"/>
  <c r="BR39" i="50" s="1"/>
  <c r="BS39" i="50" a="1"/>
  <c r="BS39" i="50" s="1"/>
  <c r="BT39" i="50" a="1"/>
  <c r="BT39" i="50" s="1"/>
  <c r="BU39" i="50" a="1"/>
  <c r="BU39" i="50" s="1"/>
  <c r="H40" i="50" a="1"/>
  <c r="H40" i="50" s="1"/>
  <c r="I40" i="50" a="1"/>
  <c r="I40" i="50" s="1"/>
  <c r="J40" i="50" a="1"/>
  <c r="J40" i="50" s="1"/>
  <c r="K40" i="50" a="1"/>
  <c r="K40" i="50" s="1"/>
  <c r="L40" i="50" a="1"/>
  <c r="L40" i="50" s="1"/>
  <c r="M40" i="50" a="1"/>
  <c r="M40" i="50" s="1"/>
  <c r="N40" i="50" a="1"/>
  <c r="N40" i="50" s="1"/>
  <c r="O40" i="50" a="1"/>
  <c r="O40" i="50" s="1"/>
  <c r="P40" i="50" a="1"/>
  <c r="P40" i="50" s="1"/>
  <c r="Q40" i="50" a="1"/>
  <c r="Q40" i="50" s="1"/>
  <c r="R40" i="50" a="1"/>
  <c r="R40" i="50" s="1"/>
  <c r="S40" i="50" a="1"/>
  <c r="S40" i="50" s="1"/>
  <c r="T40" i="50" a="1"/>
  <c r="T40" i="50" s="1"/>
  <c r="U40" i="50" a="1"/>
  <c r="U40" i="50" s="1"/>
  <c r="V40" i="50" a="1"/>
  <c r="V40" i="50" s="1"/>
  <c r="W40" i="50" a="1"/>
  <c r="W40" i="50" s="1"/>
  <c r="X40" i="50" a="1"/>
  <c r="X40" i="50" s="1"/>
  <c r="Y40" i="50" a="1"/>
  <c r="Y40" i="50" s="1"/>
  <c r="Z40" i="50" a="1"/>
  <c r="Z40" i="50" s="1"/>
  <c r="AA40" i="50" a="1"/>
  <c r="AA40" i="50" s="1"/>
  <c r="AB40" i="50" a="1"/>
  <c r="AB40" i="50" s="1"/>
  <c r="AC40" i="50" a="1"/>
  <c r="AC40" i="50" s="1"/>
  <c r="AD40" i="50" a="1"/>
  <c r="AD40" i="50" s="1"/>
  <c r="AE40" i="50" a="1"/>
  <c r="AE40" i="50" s="1"/>
  <c r="AF40" i="50" a="1"/>
  <c r="AF40" i="50" s="1"/>
  <c r="AG40" i="50" a="1"/>
  <c r="AG40" i="50" s="1"/>
  <c r="AH40" i="50" a="1"/>
  <c r="AH40" i="50" s="1"/>
  <c r="AI40" i="50" a="1"/>
  <c r="AI40" i="50" s="1"/>
  <c r="AJ40" i="50" a="1"/>
  <c r="AJ40" i="50" s="1"/>
  <c r="AK40" i="50" a="1"/>
  <c r="AK40" i="50" s="1"/>
  <c r="AL40" i="50" a="1"/>
  <c r="AL40" i="50" s="1"/>
  <c r="AM40" i="50" a="1"/>
  <c r="AM40" i="50" s="1"/>
  <c r="AN40" i="50" a="1"/>
  <c r="AN40" i="50" s="1"/>
  <c r="AO40" i="50" a="1"/>
  <c r="AO40" i="50" s="1"/>
  <c r="AP40" i="50" a="1"/>
  <c r="AP40" i="50" s="1"/>
  <c r="AQ40" i="50" a="1"/>
  <c r="AQ40" i="50" s="1"/>
  <c r="AR40" i="50" a="1"/>
  <c r="AR40" i="50" s="1"/>
  <c r="AS40" i="50" a="1"/>
  <c r="AS40" i="50" s="1"/>
  <c r="AT40" i="50" a="1"/>
  <c r="AT40" i="50" s="1"/>
  <c r="AU40" i="50" a="1"/>
  <c r="AU40" i="50" s="1"/>
  <c r="AV40" i="50" a="1"/>
  <c r="AV40" i="50" s="1"/>
  <c r="AW40" i="50" a="1"/>
  <c r="AW40" i="50" s="1"/>
  <c r="AX40" i="50" a="1"/>
  <c r="AX40" i="50" s="1"/>
  <c r="AY40" i="50" a="1"/>
  <c r="AY40" i="50" s="1"/>
  <c r="AZ40" i="50" a="1"/>
  <c r="AZ40" i="50" s="1"/>
  <c r="BA40" i="50" a="1"/>
  <c r="BA40" i="50" s="1"/>
  <c r="BB40" i="50" a="1"/>
  <c r="BB40" i="50" s="1"/>
  <c r="BC40" i="50" a="1"/>
  <c r="BC40" i="50" s="1"/>
  <c r="BD40" i="50" a="1"/>
  <c r="BD40" i="50" s="1"/>
  <c r="BE40" i="50" a="1"/>
  <c r="BE40" i="50" s="1"/>
  <c r="BF40" i="50" a="1"/>
  <c r="BF40" i="50" s="1"/>
  <c r="BG40" i="50" a="1"/>
  <c r="BG40" i="50" s="1"/>
  <c r="BH40" i="50" a="1"/>
  <c r="BH40" i="50" s="1"/>
  <c r="BI40" i="50" a="1"/>
  <c r="BI40" i="50" s="1"/>
  <c r="BJ40" i="50" a="1"/>
  <c r="BJ40" i="50" s="1"/>
  <c r="BK40" i="50" a="1"/>
  <c r="BK40" i="50" s="1"/>
  <c r="BL40" i="50" a="1"/>
  <c r="BL40" i="50" s="1"/>
  <c r="BM40" i="50" a="1"/>
  <c r="BM40" i="50" s="1"/>
  <c r="BN40" i="50" a="1"/>
  <c r="BN40" i="50" s="1"/>
  <c r="BO40" i="50" a="1"/>
  <c r="BO40" i="50" s="1"/>
  <c r="BP40" i="50" a="1"/>
  <c r="BP40" i="50" s="1"/>
  <c r="BQ40" i="50" a="1"/>
  <c r="BQ40" i="50" s="1"/>
  <c r="BR40" i="50" a="1"/>
  <c r="BR40" i="50" s="1"/>
  <c r="BS40" i="50" a="1"/>
  <c r="BS40" i="50" s="1"/>
  <c r="BT40" i="50" a="1"/>
  <c r="BT40" i="50" s="1"/>
  <c r="BU40" i="50" a="1"/>
  <c r="BU40" i="50" s="1"/>
  <c r="H41" i="50" a="1"/>
  <c r="H41" i="50" s="1"/>
  <c r="I41" i="50" a="1"/>
  <c r="I41" i="50" s="1"/>
  <c r="J41" i="50" a="1"/>
  <c r="J41" i="50" s="1"/>
  <c r="K41" i="50" a="1"/>
  <c r="K41" i="50" s="1"/>
  <c r="L41" i="50" a="1"/>
  <c r="L41" i="50" s="1"/>
  <c r="M41" i="50" a="1"/>
  <c r="M41" i="50" s="1"/>
  <c r="N41" i="50" a="1"/>
  <c r="N41" i="50" s="1"/>
  <c r="O41" i="50" a="1"/>
  <c r="O41" i="50" s="1"/>
  <c r="P41" i="50" a="1"/>
  <c r="P41" i="50" s="1"/>
  <c r="Q41" i="50" a="1"/>
  <c r="Q41" i="50" s="1"/>
  <c r="R41" i="50" a="1"/>
  <c r="R41" i="50" s="1"/>
  <c r="S41" i="50" a="1"/>
  <c r="S41" i="50" s="1"/>
  <c r="T41" i="50" a="1"/>
  <c r="T41" i="50" s="1"/>
  <c r="U41" i="50" a="1"/>
  <c r="U41" i="50" s="1"/>
  <c r="V41" i="50" a="1"/>
  <c r="V41" i="50" s="1"/>
  <c r="W41" i="50" a="1"/>
  <c r="W41" i="50" s="1"/>
  <c r="X41" i="50" a="1"/>
  <c r="X41" i="50" s="1"/>
  <c r="Y41" i="50" a="1"/>
  <c r="Y41" i="50" s="1"/>
  <c r="Z41" i="50" a="1"/>
  <c r="Z41" i="50" s="1"/>
  <c r="AA41" i="50" a="1"/>
  <c r="AA41" i="50" s="1"/>
  <c r="AB41" i="50" a="1"/>
  <c r="AB41" i="50" s="1"/>
  <c r="AC41" i="50" a="1"/>
  <c r="AC41" i="50" s="1"/>
  <c r="AD41" i="50" a="1"/>
  <c r="AD41" i="50" s="1"/>
  <c r="AE41" i="50" a="1"/>
  <c r="AE41" i="50" s="1"/>
  <c r="AF41" i="50" a="1"/>
  <c r="AF41" i="50" s="1"/>
  <c r="AG41" i="50" a="1"/>
  <c r="AG41" i="50" s="1"/>
  <c r="AH41" i="50" a="1"/>
  <c r="AH41" i="50" s="1"/>
  <c r="AI41" i="50" a="1"/>
  <c r="AI41" i="50" s="1"/>
  <c r="AJ41" i="50" a="1"/>
  <c r="AJ41" i="50" s="1"/>
  <c r="AK41" i="50" a="1"/>
  <c r="AK41" i="50" s="1"/>
  <c r="AL41" i="50" a="1"/>
  <c r="AL41" i="50" s="1"/>
  <c r="AM41" i="50" a="1"/>
  <c r="AM41" i="50" s="1"/>
  <c r="AN41" i="50" a="1"/>
  <c r="AN41" i="50" s="1"/>
  <c r="AO41" i="50" a="1"/>
  <c r="AO41" i="50" s="1"/>
  <c r="AP41" i="50" a="1"/>
  <c r="AP41" i="50" s="1"/>
  <c r="AQ41" i="50" a="1"/>
  <c r="AQ41" i="50" s="1"/>
  <c r="AR41" i="50" a="1"/>
  <c r="AR41" i="50" s="1"/>
  <c r="AS41" i="50" a="1"/>
  <c r="AS41" i="50" s="1"/>
  <c r="AT41" i="50" a="1"/>
  <c r="AT41" i="50" s="1"/>
  <c r="AU41" i="50" a="1"/>
  <c r="AU41" i="50" s="1"/>
  <c r="AV41" i="50" a="1"/>
  <c r="AV41" i="50" s="1"/>
  <c r="AW41" i="50" a="1"/>
  <c r="AW41" i="50" s="1"/>
  <c r="AX41" i="50" a="1"/>
  <c r="AX41" i="50" s="1"/>
  <c r="AY41" i="50" a="1"/>
  <c r="AY41" i="50" s="1"/>
  <c r="AZ41" i="50" a="1"/>
  <c r="AZ41" i="50" s="1"/>
  <c r="BA41" i="50" a="1"/>
  <c r="BA41" i="50" s="1"/>
  <c r="BB41" i="50" a="1"/>
  <c r="BB41" i="50" s="1"/>
  <c r="BC41" i="50" a="1"/>
  <c r="BC41" i="50" s="1"/>
  <c r="BD41" i="50" a="1"/>
  <c r="BD41" i="50" s="1"/>
  <c r="BE41" i="50" a="1"/>
  <c r="BE41" i="50" s="1"/>
  <c r="BF41" i="50" a="1"/>
  <c r="BF41" i="50" s="1"/>
  <c r="BG41" i="50" a="1"/>
  <c r="BG41" i="50" s="1"/>
  <c r="BH41" i="50" a="1"/>
  <c r="BH41" i="50" s="1"/>
  <c r="BI41" i="50" a="1"/>
  <c r="BI41" i="50" s="1"/>
  <c r="BJ41" i="50" a="1"/>
  <c r="BJ41" i="50" s="1"/>
  <c r="BK41" i="50" a="1"/>
  <c r="BK41" i="50" s="1"/>
  <c r="BL41" i="50" a="1"/>
  <c r="BL41" i="50" s="1"/>
  <c r="BM41" i="50" a="1"/>
  <c r="BM41" i="50" s="1"/>
  <c r="BN41" i="50" a="1"/>
  <c r="BN41" i="50" s="1"/>
  <c r="BO41" i="50" a="1"/>
  <c r="BO41" i="50" s="1"/>
  <c r="BP41" i="50" a="1"/>
  <c r="BP41" i="50" s="1"/>
  <c r="BQ41" i="50" a="1"/>
  <c r="BQ41" i="50" s="1"/>
  <c r="BR41" i="50" a="1"/>
  <c r="BR41" i="50" s="1"/>
  <c r="BS41" i="50" a="1"/>
  <c r="BS41" i="50" s="1"/>
  <c r="BT41" i="50" a="1"/>
  <c r="BT41" i="50" s="1"/>
  <c r="BU41" i="50" a="1"/>
  <c r="BU41" i="50" s="1"/>
  <c r="H42" i="50" a="1"/>
  <c r="H42" i="50" s="1"/>
  <c r="I42" i="50" a="1"/>
  <c r="I42" i="50" s="1"/>
  <c r="J42" i="50" a="1"/>
  <c r="J42" i="50" s="1"/>
  <c r="K42" i="50" a="1"/>
  <c r="K42" i="50" s="1"/>
  <c r="L42" i="50" a="1"/>
  <c r="L42" i="50" s="1"/>
  <c r="M42" i="50" a="1"/>
  <c r="M42" i="50" s="1"/>
  <c r="N42" i="50" a="1"/>
  <c r="N42" i="50" s="1"/>
  <c r="O42" i="50" a="1"/>
  <c r="O42" i="50" s="1"/>
  <c r="P42" i="50" a="1"/>
  <c r="P42" i="50" s="1"/>
  <c r="Q42" i="50" a="1"/>
  <c r="Q42" i="50" s="1"/>
  <c r="R42" i="50" a="1"/>
  <c r="R42" i="50" s="1"/>
  <c r="S42" i="50" a="1"/>
  <c r="S42" i="50" s="1"/>
  <c r="T42" i="50" a="1"/>
  <c r="T42" i="50" s="1"/>
  <c r="U42" i="50" a="1"/>
  <c r="U42" i="50" s="1"/>
  <c r="V42" i="50" a="1"/>
  <c r="V42" i="50" s="1"/>
  <c r="W42" i="50" a="1"/>
  <c r="W42" i="50" s="1"/>
  <c r="X42" i="50" a="1"/>
  <c r="X42" i="50" s="1"/>
  <c r="Y42" i="50" a="1"/>
  <c r="Y42" i="50" s="1"/>
  <c r="Z42" i="50" a="1"/>
  <c r="Z42" i="50" s="1"/>
  <c r="AA42" i="50" a="1"/>
  <c r="AA42" i="50" s="1"/>
  <c r="AB42" i="50" a="1"/>
  <c r="AB42" i="50" s="1"/>
  <c r="AC42" i="50" a="1"/>
  <c r="AC42" i="50" s="1"/>
  <c r="AD42" i="50" a="1"/>
  <c r="AD42" i="50" s="1"/>
  <c r="AE42" i="50" a="1"/>
  <c r="AE42" i="50" s="1"/>
  <c r="AF42" i="50" a="1"/>
  <c r="AF42" i="50" s="1"/>
  <c r="AG42" i="50" a="1"/>
  <c r="AG42" i="50" s="1"/>
  <c r="AH42" i="50" a="1"/>
  <c r="AH42" i="50" s="1"/>
  <c r="AI42" i="50" a="1"/>
  <c r="AI42" i="50" s="1"/>
  <c r="AJ42" i="50" a="1"/>
  <c r="AJ42" i="50" s="1"/>
  <c r="AK42" i="50" a="1"/>
  <c r="AK42" i="50" s="1"/>
  <c r="AL42" i="50" a="1"/>
  <c r="AL42" i="50" s="1"/>
  <c r="AM42" i="50" a="1"/>
  <c r="AM42" i="50" s="1"/>
  <c r="AN42" i="50" a="1"/>
  <c r="AN42" i="50" s="1"/>
  <c r="AO42" i="50" a="1"/>
  <c r="AO42" i="50" s="1"/>
  <c r="AP42" i="50" a="1"/>
  <c r="AP42" i="50" s="1"/>
  <c r="AQ42" i="50" a="1"/>
  <c r="AQ42" i="50" s="1"/>
  <c r="AR42" i="50" a="1"/>
  <c r="AR42" i="50" s="1"/>
  <c r="AS42" i="50" a="1"/>
  <c r="AS42" i="50" s="1"/>
  <c r="AT42" i="50" a="1"/>
  <c r="AT42" i="50" s="1"/>
  <c r="AU42" i="50" a="1"/>
  <c r="AU42" i="50" s="1"/>
  <c r="AV42" i="50" a="1"/>
  <c r="AV42" i="50" s="1"/>
  <c r="AW42" i="50" a="1"/>
  <c r="AW42" i="50" s="1"/>
  <c r="AX42" i="50" a="1"/>
  <c r="AX42" i="50" s="1"/>
  <c r="AY42" i="50" a="1"/>
  <c r="AY42" i="50" s="1"/>
  <c r="AZ42" i="50" a="1"/>
  <c r="AZ42" i="50" s="1"/>
  <c r="BA42" i="50" a="1"/>
  <c r="BA42" i="50" s="1"/>
  <c r="BB42" i="50" a="1"/>
  <c r="BB42" i="50" s="1"/>
  <c r="BC42" i="50" a="1"/>
  <c r="BC42" i="50" s="1"/>
  <c r="BD42" i="50" a="1"/>
  <c r="BD42" i="50" s="1"/>
  <c r="BE42" i="50" a="1"/>
  <c r="BE42" i="50" s="1"/>
  <c r="BF42" i="50" a="1"/>
  <c r="BF42" i="50" s="1"/>
  <c r="BG42" i="50" a="1"/>
  <c r="BG42" i="50" s="1"/>
  <c r="BH42" i="50" a="1"/>
  <c r="BH42" i="50" s="1"/>
  <c r="BI42" i="50" a="1"/>
  <c r="BI42" i="50" s="1"/>
  <c r="BJ42" i="50" a="1"/>
  <c r="BJ42" i="50" s="1"/>
  <c r="BK42" i="50" a="1"/>
  <c r="BK42" i="50" s="1"/>
  <c r="BL42" i="50" a="1"/>
  <c r="BL42" i="50" s="1"/>
  <c r="BM42" i="50" a="1"/>
  <c r="BM42" i="50" s="1"/>
  <c r="BN42" i="50" a="1"/>
  <c r="BN42" i="50" s="1"/>
  <c r="BO42" i="50" a="1"/>
  <c r="BO42" i="50" s="1"/>
  <c r="BP42" i="50" a="1"/>
  <c r="BP42" i="50" s="1"/>
  <c r="BQ42" i="50" a="1"/>
  <c r="BQ42" i="50" s="1"/>
  <c r="BR42" i="50" a="1"/>
  <c r="BR42" i="50" s="1"/>
  <c r="BS42" i="50" a="1"/>
  <c r="BS42" i="50" s="1"/>
  <c r="BT42" i="50" a="1"/>
  <c r="BT42" i="50" s="1"/>
  <c r="BU42" i="50" a="1"/>
  <c r="BU42" i="50" s="1"/>
  <c r="H43" i="50" a="1"/>
  <c r="H43" i="50" s="1"/>
  <c r="I43" i="50" a="1"/>
  <c r="I43" i="50" s="1"/>
  <c r="J43" i="50" a="1"/>
  <c r="J43" i="50" s="1"/>
  <c r="K43" i="50" a="1"/>
  <c r="K43" i="50" s="1"/>
  <c r="L43" i="50" a="1"/>
  <c r="L43" i="50" s="1"/>
  <c r="M43" i="50" a="1"/>
  <c r="M43" i="50" s="1"/>
  <c r="N43" i="50" a="1"/>
  <c r="N43" i="50" s="1"/>
  <c r="O43" i="50" a="1"/>
  <c r="O43" i="50" s="1"/>
  <c r="P43" i="50" a="1"/>
  <c r="P43" i="50" s="1"/>
  <c r="Q43" i="50" a="1"/>
  <c r="Q43" i="50" s="1"/>
  <c r="R43" i="50" a="1"/>
  <c r="R43" i="50" s="1"/>
  <c r="S43" i="50" a="1"/>
  <c r="S43" i="50" s="1"/>
  <c r="T43" i="50" a="1"/>
  <c r="T43" i="50" s="1"/>
  <c r="U43" i="50" a="1"/>
  <c r="U43" i="50" s="1"/>
  <c r="V43" i="50" a="1"/>
  <c r="V43" i="50" s="1"/>
  <c r="W43" i="50" a="1"/>
  <c r="W43" i="50" s="1"/>
  <c r="X43" i="50" a="1"/>
  <c r="X43" i="50" s="1"/>
  <c r="Y43" i="50" a="1"/>
  <c r="Y43" i="50" s="1"/>
  <c r="Z43" i="50" a="1"/>
  <c r="Z43" i="50" s="1"/>
  <c r="AA43" i="50" a="1"/>
  <c r="AA43" i="50" s="1"/>
  <c r="AB43" i="50" a="1"/>
  <c r="AB43" i="50" s="1"/>
  <c r="AC43" i="50" a="1"/>
  <c r="AC43" i="50" s="1"/>
  <c r="AD43" i="50" a="1"/>
  <c r="AD43" i="50" s="1"/>
  <c r="AE43" i="50" a="1"/>
  <c r="AE43" i="50" s="1"/>
  <c r="AF43" i="50" a="1"/>
  <c r="AF43" i="50" s="1"/>
  <c r="AG43" i="50" a="1"/>
  <c r="AG43" i="50" s="1"/>
  <c r="AH43" i="50" a="1"/>
  <c r="AH43" i="50" s="1"/>
  <c r="AI43" i="50" a="1"/>
  <c r="AI43" i="50" s="1"/>
  <c r="AJ43" i="50" a="1"/>
  <c r="AJ43" i="50" s="1"/>
  <c r="AK43" i="50" a="1"/>
  <c r="AK43" i="50" s="1"/>
  <c r="AL43" i="50" a="1"/>
  <c r="AL43" i="50" s="1"/>
  <c r="AM43" i="50" a="1"/>
  <c r="AM43" i="50" s="1"/>
  <c r="AN43" i="50" a="1"/>
  <c r="AN43" i="50" s="1"/>
  <c r="AO43" i="50" a="1"/>
  <c r="AO43" i="50" s="1"/>
  <c r="AP43" i="50" a="1"/>
  <c r="AP43" i="50" s="1"/>
  <c r="AQ43" i="50" a="1"/>
  <c r="AQ43" i="50" s="1"/>
  <c r="AR43" i="50" a="1"/>
  <c r="AR43" i="50" s="1"/>
  <c r="AS43" i="50" a="1"/>
  <c r="AS43" i="50" s="1"/>
  <c r="AT43" i="50" a="1"/>
  <c r="AT43" i="50" s="1"/>
  <c r="AU43" i="50" a="1"/>
  <c r="AU43" i="50" s="1"/>
  <c r="AV43" i="50" a="1"/>
  <c r="AV43" i="50" s="1"/>
  <c r="AW43" i="50" a="1"/>
  <c r="AW43" i="50" s="1"/>
  <c r="AX43" i="50" a="1"/>
  <c r="AX43" i="50" s="1"/>
  <c r="AY43" i="50" a="1"/>
  <c r="AY43" i="50" s="1"/>
  <c r="AZ43" i="50" a="1"/>
  <c r="AZ43" i="50" s="1"/>
  <c r="BA43" i="50" a="1"/>
  <c r="BA43" i="50" s="1"/>
  <c r="BB43" i="50" a="1"/>
  <c r="BB43" i="50" s="1"/>
  <c r="BC43" i="50" a="1"/>
  <c r="BC43" i="50" s="1"/>
  <c r="BD43" i="50" a="1"/>
  <c r="BD43" i="50" s="1"/>
  <c r="BE43" i="50" a="1"/>
  <c r="BE43" i="50" s="1"/>
  <c r="BF43" i="50" a="1"/>
  <c r="BF43" i="50" s="1"/>
  <c r="BG43" i="50" a="1"/>
  <c r="BG43" i="50" s="1"/>
  <c r="BH43" i="50" a="1"/>
  <c r="BH43" i="50" s="1"/>
  <c r="BI43" i="50" a="1"/>
  <c r="BI43" i="50" s="1"/>
  <c r="BJ43" i="50" a="1"/>
  <c r="BJ43" i="50" s="1"/>
  <c r="BK43" i="50" a="1"/>
  <c r="BK43" i="50" s="1"/>
  <c r="BL43" i="50" a="1"/>
  <c r="BL43" i="50" s="1"/>
  <c r="BM43" i="50" a="1"/>
  <c r="BM43" i="50" s="1"/>
  <c r="BN43" i="50" a="1"/>
  <c r="BN43" i="50" s="1"/>
  <c r="BO43" i="50" a="1"/>
  <c r="BO43" i="50" s="1"/>
  <c r="BP43" i="50" a="1"/>
  <c r="BP43" i="50" s="1"/>
  <c r="BQ43" i="50" a="1"/>
  <c r="BQ43" i="50" s="1"/>
  <c r="BR43" i="50" a="1"/>
  <c r="BR43" i="50" s="1"/>
  <c r="BS43" i="50" a="1"/>
  <c r="BS43" i="50" s="1"/>
  <c r="BT43" i="50" a="1"/>
  <c r="BT43" i="50" s="1"/>
  <c r="BU43" i="50" a="1"/>
  <c r="BU43" i="50" s="1"/>
  <c r="H44" i="50" a="1"/>
  <c r="H44" i="50" s="1"/>
  <c r="I44" i="50" a="1"/>
  <c r="I44" i="50" s="1"/>
  <c r="J44" i="50" a="1"/>
  <c r="J44" i="50" s="1"/>
  <c r="K44" i="50" a="1"/>
  <c r="K44" i="50" s="1"/>
  <c r="L44" i="50" a="1"/>
  <c r="L44" i="50" s="1"/>
  <c r="M44" i="50" a="1"/>
  <c r="M44" i="50" s="1"/>
  <c r="N44" i="50" a="1"/>
  <c r="N44" i="50" s="1"/>
  <c r="O44" i="50" a="1"/>
  <c r="O44" i="50" s="1"/>
  <c r="P44" i="50" a="1"/>
  <c r="P44" i="50" s="1"/>
  <c r="Q44" i="50" a="1"/>
  <c r="Q44" i="50" s="1"/>
  <c r="R44" i="50" a="1"/>
  <c r="R44" i="50" s="1"/>
  <c r="S44" i="50" a="1"/>
  <c r="S44" i="50" s="1"/>
  <c r="T44" i="50" a="1"/>
  <c r="T44" i="50" s="1"/>
  <c r="U44" i="50" a="1"/>
  <c r="U44" i="50" s="1"/>
  <c r="V44" i="50" a="1"/>
  <c r="V44" i="50" s="1"/>
  <c r="W44" i="50" a="1"/>
  <c r="W44" i="50" s="1"/>
  <c r="X44" i="50" a="1"/>
  <c r="X44" i="50" s="1"/>
  <c r="Y44" i="50" a="1"/>
  <c r="Y44" i="50" s="1"/>
  <c r="Z44" i="50" a="1"/>
  <c r="Z44" i="50" s="1"/>
  <c r="AA44" i="50" a="1"/>
  <c r="AA44" i="50" s="1"/>
  <c r="AB44" i="50" a="1"/>
  <c r="AB44" i="50" s="1"/>
  <c r="AC44" i="50" a="1"/>
  <c r="AC44" i="50" s="1"/>
  <c r="AD44" i="50" a="1"/>
  <c r="AD44" i="50" s="1"/>
  <c r="AE44" i="50" a="1"/>
  <c r="AE44" i="50" s="1"/>
  <c r="AF44" i="50" a="1"/>
  <c r="AF44" i="50" s="1"/>
  <c r="AG44" i="50" a="1"/>
  <c r="AG44" i="50" s="1"/>
  <c r="AH44" i="50" a="1"/>
  <c r="AH44" i="50" s="1"/>
  <c r="AI44" i="50" a="1"/>
  <c r="AI44" i="50" s="1"/>
  <c r="AJ44" i="50" a="1"/>
  <c r="AJ44" i="50" s="1"/>
  <c r="AK44" i="50" a="1"/>
  <c r="AK44" i="50" s="1"/>
  <c r="AL44" i="50" a="1"/>
  <c r="AL44" i="50" s="1"/>
  <c r="AM44" i="50" a="1"/>
  <c r="AM44" i="50" s="1"/>
  <c r="AN44" i="50" a="1"/>
  <c r="AN44" i="50" s="1"/>
  <c r="AO44" i="50" a="1"/>
  <c r="AO44" i="50" s="1"/>
  <c r="AP44" i="50" a="1"/>
  <c r="AP44" i="50" s="1"/>
  <c r="AQ44" i="50" a="1"/>
  <c r="AQ44" i="50" s="1"/>
  <c r="AR44" i="50" a="1"/>
  <c r="AR44" i="50" s="1"/>
  <c r="AS44" i="50" a="1"/>
  <c r="AS44" i="50" s="1"/>
  <c r="AT44" i="50" a="1"/>
  <c r="AT44" i="50" s="1"/>
  <c r="AU44" i="50" a="1"/>
  <c r="AU44" i="50" s="1"/>
  <c r="AV44" i="50" a="1"/>
  <c r="AV44" i="50" s="1"/>
  <c r="AW44" i="50" a="1"/>
  <c r="AW44" i="50" s="1"/>
  <c r="AX44" i="50" a="1"/>
  <c r="AX44" i="50" s="1"/>
  <c r="AY44" i="50" a="1"/>
  <c r="AY44" i="50" s="1"/>
  <c r="AZ44" i="50" a="1"/>
  <c r="AZ44" i="50" s="1"/>
  <c r="BA44" i="50" a="1"/>
  <c r="BA44" i="50" s="1"/>
  <c r="BB44" i="50" a="1"/>
  <c r="BB44" i="50" s="1"/>
  <c r="BC44" i="50" a="1"/>
  <c r="BC44" i="50" s="1"/>
  <c r="BD44" i="50" a="1"/>
  <c r="BD44" i="50" s="1"/>
  <c r="BE44" i="50" a="1"/>
  <c r="BE44" i="50" s="1"/>
  <c r="BF44" i="50" a="1"/>
  <c r="BF44" i="50" s="1"/>
  <c r="BG44" i="50" a="1"/>
  <c r="BG44" i="50" s="1"/>
  <c r="BH44" i="50" a="1"/>
  <c r="BH44" i="50" s="1"/>
  <c r="BI44" i="50" a="1"/>
  <c r="BI44" i="50" s="1"/>
  <c r="BJ44" i="50" a="1"/>
  <c r="BJ44" i="50" s="1"/>
  <c r="BK44" i="50" a="1"/>
  <c r="BK44" i="50" s="1"/>
  <c r="BL44" i="50" a="1"/>
  <c r="BL44" i="50" s="1"/>
  <c r="BM44" i="50" a="1"/>
  <c r="BM44" i="50" s="1"/>
  <c r="BN44" i="50" a="1"/>
  <c r="BN44" i="50" s="1"/>
  <c r="BO44" i="50" a="1"/>
  <c r="BO44" i="50" s="1"/>
  <c r="BP44" i="50" a="1"/>
  <c r="BP44" i="50" s="1"/>
  <c r="BQ44" i="50" a="1"/>
  <c r="BQ44" i="50" s="1"/>
  <c r="BR44" i="50" a="1"/>
  <c r="BR44" i="50" s="1"/>
  <c r="BS44" i="50" a="1"/>
  <c r="BS44" i="50" s="1"/>
  <c r="BT44" i="50" a="1"/>
  <c r="BT44" i="50" s="1"/>
  <c r="BU44" i="50" a="1"/>
  <c r="BU44" i="50" s="1"/>
  <c r="H45" i="50" a="1"/>
  <c r="H45" i="50" s="1"/>
  <c r="I45" i="50" a="1"/>
  <c r="I45" i="50" s="1"/>
  <c r="J45" i="50" a="1"/>
  <c r="J45" i="50" s="1"/>
  <c r="K45" i="50" a="1"/>
  <c r="K45" i="50" s="1"/>
  <c r="L45" i="50" a="1"/>
  <c r="L45" i="50" s="1"/>
  <c r="M45" i="50" a="1"/>
  <c r="M45" i="50" s="1"/>
  <c r="N45" i="50" a="1"/>
  <c r="N45" i="50" s="1"/>
  <c r="O45" i="50" a="1"/>
  <c r="O45" i="50" s="1"/>
  <c r="P45" i="50" a="1"/>
  <c r="P45" i="50" s="1"/>
  <c r="Q45" i="50" a="1"/>
  <c r="Q45" i="50" s="1"/>
  <c r="R45" i="50" a="1"/>
  <c r="R45" i="50" s="1"/>
  <c r="S45" i="50" a="1"/>
  <c r="S45" i="50" s="1"/>
  <c r="T45" i="50" a="1"/>
  <c r="T45" i="50" s="1"/>
  <c r="U45" i="50" a="1"/>
  <c r="U45" i="50" s="1"/>
  <c r="V45" i="50" a="1"/>
  <c r="V45" i="50" s="1"/>
  <c r="W45" i="50" a="1"/>
  <c r="W45" i="50" s="1"/>
  <c r="X45" i="50" a="1"/>
  <c r="X45" i="50" s="1"/>
  <c r="Y45" i="50" a="1"/>
  <c r="Y45" i="50" s="1"/>
  <c r="Z45" i="50" a="1"/>
  <c r="Z45" i="50" s="1"/>
  <c r="AA45" i="50" a="1"/>
  <c r="AA45" i="50" s="1"/>
  <c r="AB45" i="50" a="1"/>
  <c r="AB45" i="50" s="1"/>
  <c r="AC45" i="50" a="1"/>
  <c r="AC45" i="50" s="1"/>
  <c r="AD45" i="50" a="1"/>
  <c r="AD45" i="50" s="1"/>
  <c r="AE45" i="50" a="1"/>
  <c r="AE45" i="50" s="1"/>
  <c r="AF45" i="50" a="1"/>
  <c r="AF45" i="50" s="1"/>
  <c r="AG45" i="50" a="1"/>
  <c r="AG45" i="50" s="1"/>
  <c r="AH45" i="50" a="1"/>
  <c r="AH45" i="50" s="1"/>
  <c r="AI45" i="50" a="1"/>
  <c r="AI45" i="50" s="1"/>
  <c r="AJ45" i="50" a="1"/>
  <c r="AJ45" i="50" s="1"/>
  <c r="AK45" i="50" a="1"/>
  <c r="AK45" i="50" s="1"/>
  <c r="AL45" i="50" a="1"/>
  <c r="AL45" i="50" s="1"/>
  <c r="AM45" i="50" a="1"/>
  <c r="AM45" i="50" s="1"/>
  <c r="AN45" i="50" a="1"/>
  <c r="AN45" i="50" s="1"/>
  <c r="AO45" i="50" a="1"/>
  <c r="AO45" i="50" s="1"/>
  <c r="AP45" i="50" a="1"/>
  <c r="AP45" i="50" s="1"/>
  <c r="AQ45" i="50" a="1"/>
  <c r="AQ45" i="50" s="1"/>
  <c r="AR45" i="50" a="1"/>
  <c r="AR45" i="50" s="1"/>
  <c r="AS45" i="50" a="1"/>
  <c r="AS45" i="50" s="1"/>
  <c r="AT45" i="50" a="1"/>
  <c r="AT45" i="50" s="1"/>
  <c r="AU45" i="50" a="1"/>
  <c r="AU45" i="50" s="1"/>
  <c r="AV45" i="50" a="1"/>
  <c r="AV45" i="50" s="1"/>
  <c r="AW45" i="50" a="1"/>
  <c r="AW45" i="50" s="1"/>
  <c r="AX45" i="50" a="1"/>
  <c r="AX45" i="50" s="1"/>
  <c r="AY45" i="50" a="1"/>
  <c r="AY45" i="50" s="1"/>
  <c r="AZ45" i="50" a="1"/>
  <c r="AZ45" i="50" s="1"/>
  <c r="BA45" i="50" a="1"/>
  <c r="BA45" i="50" s="1"/>
  <c r="BB45" i="50" a="1"/>
  <c r="BB45" i="50" s="1"/>
  <c r="BC45" i="50" a="1"/>
  <c r="BC45" i="50" s="1"/>
  <c r="BD45" i="50" a="1"/>
  <c r="BD45" i="50" s="1"/>
  <c r="BE45" i="50" a="1"/>
  <c r="BE45" i="50" s="1"/>
  <c r="BF45" i="50" a="1"/>
  <c r="BF45" i="50" s="1"/>
  <c r="BG45" i="50" a="1"/>
  <c r="BG45" i="50" s="1"/>
  <c r="BH45" i="50" a="1"/>
  <c r="BH45" i="50" s="1"/>
  <c r="BI45" i="50" a="1"/>
  <c r="BI45" i="50" s="1"/>
  <c r="BJ45" i="50" a="1"/>
  <c r="BJ45" i="50" s="1"/>
  <c r="BK45" i="50" a="1"/>
  <c r="BK45" i="50" s="1"/>
  <c r="BL45" i="50" a="1"/>
  <c r="BL45" i="50" s="1"/>
  <c r="BM45" i="50" a="1"/>
  <c r="BM45" i="50" s="1"/>
  <c r="BN45" i="50" a="1"/>
  <c r="BN45" i="50" s="1"/>
  <c r="BO45" i="50" a="1"/>
  <c r="BO45" i="50" s="1"/>
  <c r="BP45" i="50" a="1"/>
  <c r="BP45" i="50" s="1"/>
  <c r="BQ45" i="50" a="1"/>
  <c r="BQ45" i="50" s="1"/>
  <c r="BR45" i="50" a="1"/>
  <c r="BR45" i="50" s="1"/>
  <c r="BS45" i="50" a="1"/>
  <c r="BS45" i="50" s="1"/>
  <c r="BT45" i="50" a="1"/>
  <c r="BT45" i="50" s="1"/>
  <c r="BU45" i="50" a="1"/>
  <c r="BU45" i="50" s="1"/>
  <c r="H46" i="50" a="1"/>
  <c r="H46" i="50" s="1"/>
  <c r="I46" i="50" a="1"/>
  <c r="I46" i="50" s="1"/>
  <c r="J46" i="50" a="1"/>
  <c r="J46" i="50" s="1"/>
  <c r="K46" i="50" a="1"/>
  <c r="K46" i="50" s="1"/>
  <c r="L46" i="50" a="1"/>
  <c r="L46" i="50" s="1"/>
  <c r="M46" i="50" a="1"/>
  <c r="M46" i="50" s="1"/>
  <c r="N46" i="50" a="1"/>
  <c r="N46" i="50" s="1"/>
  <c r="O46" i="50" a="1"/>
  <c r="O46" i="50" s="1"/>
  <c r="P46" i="50" a="1"/>
  <c r="P46" i="50" s="1"/>
  <c r="Q46" i="50" a="1"/>
  <c r="Q46" i="50" s="1"/>
  <c r="R46" i="50" a="1"/>
  <c r="R46" i="50" s="1"/>
  <c r="S46" i="50" a="1"/>
  <c r="S46" i="50" s="1"/>
  <c r="T46" i="50" a="1"/>
  <c r="T46" i="50" s="1"/>
  <c r="U46" i="50" a="1"/>
  <c r="U46" i="50" s="1"/>
  <c r="V46" i="50" a="1"/>
  <c r="V46" i="50" s="1"/>
  <c r="W46" i="50" a="1"/>
  <c r="W46" i="50" s="1"/>
  <c r="X46" i="50" a="1"/>
  <c r="X46" i="50" s="1"/>
  <c r="Y46" i="50" a="1"/>
  <c r="Y46" i="50" s="1"/>
  <c r="Z46" i="50" a="1"/>
  <c r="Z46" i="50" s="1"/>
  <c r="AA46" i="50" a="1"/>
  <c r="AA46" i="50" s="1"/>
  <c r="AB46" i="50" a="1"/>
  <c r="AB46" i="50" s="1"/>
  <c r="AC46" i="50" a="1"/>
  <c r="AC46" i="50" s="1"/>
  <c r="AD46" i="50" a="1"/>
  <c r="AD46" i="50" s="1"/>
  <c r="AE46" i="50" a="1"/>
  <c r="AE46" i="50" s="1"/>
  <c r="AF46" i="50" a="1"/>
  <c r="AF46" i="50" s="1"/>
  <c r="AG46" i="50" a="1"/>
  <c r="AG46" i="50" s="1"/>
  <c r="AH46" i="50" a="1"/>
  <c r="AH46" i="50" s="1"/>
  <c r="AI46" i="50" a="1"/>
  <c r="AI46" i="50" s="1"/>
  <c r="AJ46" i="50" a="1"/>
  <c r="AJ46" i="50" s="1"/>
  <c r="AK46" i="50" a="1"/>
  <c r="AK46" i="50" s="1"/>
  <c r="AL46" i="50" a="1"/>
  <c r="AL46" i="50" s="1"/>
  <c r="AM46" i="50" a="1"/>
  <c r="AM46" i="50" s="1"/>
  <c r="AN46" i="50" a="1"/>
  <c r="AN46" i="50" s="1"/>
  <c r="AO46" i="50" a="1"/>
  <c r="AO46" i="50" s="1"/>
  <c r="AP46" i="50" a="1"/>
  <c r="AP46" i="50" s="1"/>
  <c r="AQ46" i="50" a="1"/>
  <c r="AQ46" i="50" s="1"/>
  <c r="AR46" i="50" a="1"/>
  <c r="AR46" i="50" s="1"/>
  <c r="AS46" i="50" a="1"/>
  <c r="AS46" i="50" s="1"/>
  <c r="AT46" i="50" a="1"/>
  <c r="AT46" i="50" s="1"/>
  <c r="AU46" i="50" a="1"/>
  <c r="AU46" i="50" s="1"/>
  <c r="AV46" i="50" a="1"/>
  <c r="AV46" i="50" s="1"/>
  <c r="AW46" i="50" a="1"/>
  <c r="AW46" i="50" s="1"/>
  <c r="AX46" i="50" a="1"/>
  <c r="AX46" i="50" s="1"/>
  <c r="AY46" i="50" a="1"/>
  <c r="AY46" i="50" s="1"/>
  <c r="AZ46" i="50" a="1"/>
  <c r="AZ46" i="50" s="1"/>
  <c r="BA46" i="50" a="1"/>
  <c r="BA46" i="50" s="1"/>
  <c r="BB46" i="50" a="1"/>
  <c r="BB46" i="50" s="1"/>
  <c r="BC46" i="50" a="1"/>
  <c r="BC46" i="50" s="1"/>
  <c r="BD46" i="50" a="1"/>
  <c r="BD46" i="50" s="1"/>
  <c r="BE46" i="50" a="1"/>
  <c r="BE46" i="50" s="1"/>
  <c r="BF46" i="50" a="1"/>
  <c r="BF46" i="50" s="1"/>
  <c r="BG46" i="50" a="1"/>
  <c r="BG46" i="50" s="1"/>
  <c r="BH46" i="50" a="1"/>
  <c r="BH46" i="50" s="1"/>
  <c r="BI46" i="50" a="1"/>
  <c r="BI46" i="50" s="1"/>
  <c r="BJ46" i="50" a="1"/>
  <c r="BJ46" i="50" s="1"/>
  <c r="BK46" i="50" a="1"/>
  <c r="BK46" i="50" s="1"/>
  <c r="BL46" i="50" a="1"/>
  <c r="BL46" i="50" s="1"/>
  <c r="BM46" i="50" a="1"/>
  <c r="BM46" i="50" s="1"/>
  <c r="BN46" i="50" a="1"/>
  <c r="BN46" i="50" s="1"/>
  <c r="BO46" i="50" a="1"/>
  <c r="BO46" i="50" s="1"/>
  <c r="BP46" i="50" a="1"/>
  <c r="BP46" i="50" s="1"/>
  <c r="BQ46" i="50" a="1"/>
  <c r="BQ46" i="50" s="1"/>
  <c r="BR46" i="50" a="1"/>
  <c r="BR46" i="50" s="1"/>
  <c r="BS46" i="50" a="1"/>
  <c r="BS46" i="50" s="1"/>
  <c r="BT46" i="50" a="1"/>
  <c r="BT46" i="50" s="1"/>
  <c r="BU46" i="50" a="1"/>
  <c r="BU46" i="50" s="1"/>
  <c r="H47" i="50" a="1"/>
  <c r="H47" i="50" s="1"/>
  <c r="I47" i="50" a="1"/>
  <c r="I47" i="50" s="1"/>
  <c r="J47" i="50" a="1"/>
  <c r="J47" i="50" s="1"/>
  <c r="K47" i="50" a="1"/>
  <c r="K47" i="50" s="1"/>
  <c r="L47" i="50" a="1"/>
  <c r="L47" i="50" s="1"/>
  <c r="M47" i="50" a="1"/>
  <c r="M47" i="50" s="1"/>
  <c r="N47" i="50" a="1"/>
  <c r="N47" i="50" s="1"/>
  <c r="O47" i="50" a="1"/>
  <c r="O47" i="50" s="1"/>
  <c r="P47" i="50" a="1"/>
  <c r="P47" i="50" s="1"/>
  <c r="Q47" i="50" a="1"/>
  <c r="Q47" i="50" s="1"/>
  <c r="R47" i="50" a="1"/>
  <c r="R47" i="50" s="1"/>
  <c r="S47" i="50" a="1"/>
  <c r="S47" i="50" s="1"/>
  <c r="T47" i="50" a="1"/>
  <c r="T47" i="50" s="1"/>
  <c r="U47" i="50" a="1"/>
  <c r="U47" i="50" s="1"/>
  <c r="V47" i="50" a="1"/>
  <c r="V47" i="50" s="1"/>
  <c r="W47" i="50" a="1"/>
  <c r="W47" i="50" s="1"/>
  <c r="X47" i="50" a="1"/>
  <c r="X47" i="50" s="1"/>
  <c r="Y47" i="50" a="1"/>
  <c r="Y47" i="50" s="1"/>
  <c r="Z47" i="50" a="1"/>
  <c r="Z47" i="50" s="1"/>
  <c r="AA47" i="50" a="1"/>
  <c r="AA47" i="50" s="1"/>
  <c r="AB47" i="50" a="1"/>
  <c r="AB47" i="50" s="1"/>
  <c r="AC47" i="50" a="1"/>
  <c r="AC47" i="50" s="1"/>
  <c r="AD47" i="50" a="1"/>
  <c r="AD47" i="50" s="1"/>
  <c r="AE47" i="50" a="1"/>
  <c r="AE47" i="50" s="1"/>
  <c r="AF47" i="50" a="1"/>
  <c r="AF47" i="50" s="1"/>
  <c r="AG47" i="50" a="1"/>
  <c r="AG47" i="50" s="1"/>
  <c r="AH47" i="50" a="1"/>
  <c r="AH47" i="50" s="1"/>
  <c r="AI47" i="50" a="1"/>
  <c r="AI47" i="50" s="1"/>
  <c r="AJ47" i="50" a="1"/>
  <c r="AJ47" i="50" s="1"/>
  <c r="AK47" i="50" a="1"/>
  <c r="AK47" i="50" s="1"/>
  <c r="AL47" i="50" a="1"/>
  <c r="AL47" i="50" s="1"/>
  <c r="AM47" i="50" a="1"/>
  <c r="AM47" i="50" s="1"/>
  <c r="AN47" i="50" a="1"/>
  <c r="AN47" i="50" s="1"/>
  <c r="AO47" i="50" a="1"/>
  <c r="AO47" i="50" s="1"/>
  <c r="AP47" i="50" a="1"/>
  <c r="AP47" i="50" s="1"/>
  <c r="AQ47" i="50" a="1"/>
  <c r="AQ47" i="50" s="1"/>
  <c r="AR47" i="50" a="1"/>
  <c r="AR47" i="50" s="1"/>
  <c r="AS47" i="50" a="1"/>
  <c r="AS47" i="50" s="1"/>
  <c r="AT47" i="50" a="1"/>
  <c r="AT47" i="50" s="1"/>
  <c r="AU47" i="50" a="1"/>
  <c r="AU47" i="50" s="1"/>
  <c r="AV47" i="50" a="1"/>
  <c r="AV47" i="50" s="1"/>
  <c r="AW47" i="50" a="1"/>
  <c r="AW47" i="50" s="1"/>
  <c r="AX47" i="50" a="1"/>
  <c r="AX47" i="50" s="1"/>
  <c r="AY47" i="50" a="1"/>
  <c r="AY47" i="50" s="1"/>
  <c r="AZ47" i="50" a="1"/>
  <c r="AZ47" i="50" s="1"/>
  <c r="BA47" i="50" a="1"/>
  <c r="BA47" i="50" s="1"/>
  <c r="BB47" i="50" a="1"/>
  <c r="BB47" i="50" s="1"/>
  <c r="BC47" i="50" a="1"/>
  <c r="BC47" i="50" s="1"/>
  <c r="BD47" i="50" a="1"/>
  <c r="BD47" i="50" s="1"/>
  <c r="BE47" i="50" a="1"/>
  <c r="BE47" i="50" s="1"/>
  <c r="BF47" i="50" a="1"/>
  <c r="BF47" i="50" s="1"/>
  <c r="BG47" i="50" a="1"/>
  <c r="BG47" i="50" s="1"/>
  <c r="BH47" i="50" a="1"/>
  <c r="BH47" i="50" s="1"/>
  <c r="BI47" i="50" a="1"/>
  <c r="BI47" i="50" s="1"/>
  <c r="BJ47" i="50" a="1"/>
  <c r="BJ47" i="50" s="1"/>
  <c r="BK47" i="50" a="1"/>
  <c r="BK47" i="50" s="1"/>
  <c r="BL47" i="50" a="1"/>
  <c r="BL47" i="50" s="1"/>
  <c r="BM47" i="50" a="1"/>
  <c r="BM47" i="50" s="1"/>
  <c r="BN47" i="50" a="1"/>
  <c r="BN47" i="50" s="1"/>
  <c r="BO47" i="50" a="1"/>
  <c r="BO47" i="50" s="1"/>
  <c r="BP47" i="50" a="1"/>
  <c r="BP47" i="50" s="1"/>
  <c r="BQ47" i="50" a="1"/>
  <c r="BQ47" i="50" s="1"/>
  <c r="BR47" i="50" a="1"/>
  <c r="BR47" i="50" s="1"/>
  <c r="BS47" i="50" a="1"/>
  <c r="BS47" i="50" s="1"/>
  <c r="BT47" i="50" a="1"/>
  <c r="BT47" i="50" s="1"/>
  <c r="BU47" i="50" a="1"/>
  <c r="BU47" i="50" s="1"/>
  <c r="H48" i="50" a="1"/>
  <c r="H48" i="50" s="1"/>
  <c r="I48" i="50" a="1"/>
  <c r="I48" i="50" s="1"/>
  <c r="J48" i="50" a="1"/>
  <c r="J48" i="50" s="1"/>
  <c r="K48" i="50" a="1"/>
  <c r="K48" i="50" s="1"/>
  <c r="L48" i="50" a="1"/>
  <c r="L48" i="50" s="1"/>
  <c r="M48" i="50" a="1"/>
  <c r="M48" i="50" s="1"/>
  <c r="N48" i="50" a="1"/>
  <c r="N48" i="50" s="1"/>
  <c r="O48" i="50" a="1"/>
  <c r="O48" i="50" s="1"/>
  <c r="P48" i="50" a="1"/>
  <c r="P48" i="50" s="1"/>
  <c r="Q48" i="50" a="1"/>
  <c r="Q48" i="50" s="1"/>
  <c r="R48" i="50" a="1"/>
  <c r="R48" i="50" s="1"/>
  <c r="S48" i="50" a="1"/>
  <c r="S48" i="50" s="1"/>
  <c r="T48" i="50" a="1"/>
  <c r="T48" i="50" s="1"/>
  <c r="U48" i="50" a="1"/>
  <c r="U48" i="50" s="1"/>
  <c r="V48" i="50" a="1"/>
  <c r="V48" i="50" s="1"/>
  <c r="W48" i="50" a="1"/>
  <c r="W48" i="50" s="1"/>
  <c r="X48" i="50" a="1"/>
  <c r="X48" i="50" s="1"/>
  <c r="Y48" i="50" a="1"/>
  <c r="Y48" i="50" s="1"/>
  <c r="Z48" i="50" a="1"/>
  <c r="Z48" i="50" s="1"/>
  <c r="AA48" i="50" a="1"/>
  <c r="AA48" i="50" s="1"/>
  <c r="AB48" i="50" a="1"/>
  <c r="AB48" i="50" s="1"/>
  <c r="AC48" i="50" a="1"/>
  <c r="AC48" i="50" s="1"/>
  <c r="AD48" i="50" a="1"/>
  <c r="AD48" i="50" s="1"/>
  <c r="AE48" i="50" a="1"/>
  <c r="AE48" i="50" s="1"/>
  <c r="AF48" i="50" a="1"/>
  <c r="AF48" i="50" s="1"/>
  <c r="AG48" i="50" a="1"/>
  <c r="AG48" i="50" s="1"/>
  <c r="AH48" i="50" a="1"/>
  <c r="AH48" i="50" s="1"/>
  <c r="AI48" i="50" a="1"/>
  <c r="AI48" i="50" s="1"/>
  <c r="AJ48" i="50" a="1"/>
  <c r="AJ48" i="50" s="1"/>
  <c r="AK48" i="50" a="1"/>
  <c r="AK48" i="50" s="1"/>
  <c r="AL48" i="50" a="1"/>
  <c r="AL48" i="50" s="1"/>
  <c r="AM48" i="50" a="1"/>
  <c r="AM48" i="50" s="1"/>
  <c r="AN48" i="50" a="1"/>
  <c r="AN48" i="50" s="1"/>
  <c r="AO48" i="50" a="1"/>
  <c r="AO48" i="50" s="1"/>
  <c r="AP48" i="50" a="1"/>
  <c r="AP48" i="50" s="1"/>
  <c r="AQ48" i="50" a="1"/>
  <c r="AQ48" i="50" s="1"/>
  <c r="AR48" i="50" a="1"/>
  <c r="AR48" i="50" s="1"/>
  <c r="AS48" i="50" a="1"/>
  <c r="AS48" i="50" s="1"/>
  <c r="AT48" i="50" a="1"/>
  <c r="AT48" i="50" s="1"/>
  <c r="AU48" i="50" a="1"/>
  <c r="AU48" i="50" s="1"/>
  <c r="AV48" i="50" a="1"/>
  <c r="AV48" i="50" s="1"/>
  <c r="AW48" i="50" a="1"/>
  <c r="AW48" i="50" s="1"/>
  <c r="AX48" i="50" a="1"/>
  <c r="AX48" i="50" s="1"/>
  <c r="AY48" i="50" a="1"/>
  <c r="AY48" i="50" s="1"/>
  <c r="AZ48" i="50" a="1"/>
  <c r="AZ48" i="50" s="1"/>
  <c r="BA48" i="50" a="1"/>
  <c r="BA48" i="50" s="1"/>
  <c r="BB48" i="50" a="1"/>
  <c r="BB48" i="50" s="1"/>
  <c r="BC48" i="50" a="1"/>
  <c r="BC48" i="50" s="1"/>
  <c r="BD48" i="50" a="1"/>
  <c r="BD48" i="50" s="1"/>
  <c r="BE48" i="50" a="1"/>
  <c r="BE48" i="50" s="1"/>
  <c r="BF48" i="50" a="1"/>
  <c r="BF48" i="50" s="1"/>
  <c r="BG48" i="50" a="1"/>
  <c r="BG48" i="50" s="1"/>
  <c r="BH48" i="50" a="1"/>
  <c r="BH48" i="50" s="1"/>
  <c r="BI48" i="50" a="1"/>
  <c r="BI48" i="50" s="1"/>
  <c r="BJ48" i="50" a="1"/>
  <c r="BJ48" i="50" s="1"/>
  <c r="BK48" i="50" a="1"/>
  <c r="BK48" i="50" s="1"/>
  <c r="BL48" i="50" a="1"/>
  <c r="BL48" i="50" s="1"/>
  <c r="BM48" i="50" a="1"/>
  <c r="BM48" i="50" s="1"/>
  <c r="BN48" i="50" a="1"/>
  <c r="BN48" i="50" s="1"/>
  <c r="BO48" i="50" a="1"/>
  <c r="BO48" i="50" s="1"/>
  <c r="BP48" i="50" a="1"/>
  <c r="BP48" i="50" s="1"/>
  <c r="BQ48" i="50" a="1"/>
  <c r="BQ48" i="50" s="1"/>
  <c r="BR48" i="50" a="1"/>
  <c r="BR48" i="50" s="1"/>
  <c r="BS48" i="50" a="1"/>
  <c r="BS48" i="50" s="1"/>
  <c r="BT48" i="50" a="1"/>
  <c r="BT48" i="50" s="1"/>
  <c r="BU48" i="50" a="1"/>
  <c r="BU48" i="50" s="1"/>
  <c r="H49" i="50" a="1"/>
  <c r="H49" i="50" s="1"/>
  <c r="I49" i="50" a="1"/>
  <c r="I49" i="50" s="1"/>
  <c r="J49" i="50" a="1"/>
  <c r="J49" i="50" s="1"/>
  <c r="K49" i="50" a="1"/>
  <c r="K49" i="50" s="1"/>
  <c r="L49" i="50" a="1"/>
  <c r="L49" i="50" s="1"/>
  <c r="M49" i="50" a="1"/>
  <c r="M49" i="50" s="1"/>
  <c r="N49" i="50" a="1"/>
  <c r="N49" i="50" s="1"/>
  <c r="O49" i="50" a="1"/>
  <c r="O49" i="50" s="1"/>
  <c r="P49" i="50" a="1"/>
  <c r="P49" i="50" s="1"/>
  <c r="Q49" i="50" a="1"/>
  <c r="Q49" i="50" s="1"/>
  <c r="R49" i="50" a="1"/>
  <c r="R49" i="50" s="1"/>
  <c r="S49" i="50" a="1"/>
  <c r="S49" i="50" s="1"/>
  <c r="T49" i="50" a="1"/>
  <c r="T49" i="50" s="1"/>
  <c r="U49" i="50" a="1"/>
  <c r="U49" i="50" s="1"/>
  <c r="V49" i="50" a="1"/>
  <c r="V49" i="50" s="1"/>
  <c r="W49" i="50" a="1"/>
  <c r="W49" i="50" s="1"/>
  <c r="X49" i="50" a="1"/>
  <c r="X49" i="50" s="1"/>
  <c r="Y49" i="50" a="1"/>
  <c r="Y49" i="50" s="1"/>
  <c r="Z49" i="50" a="1"/>
  <c r="Z49" i="50" s="1"/>
  <c r="AA49" i="50" a="1"/>
  <c r="AA49" i="50" s="1"/>
  <c r="AB49" i="50" a="1"/>
  <c r="AB49" i="50" s="1"/>
  <c r="AC49" i="50" a="1"/>
  <c r="AC49" i="50" s="1"/>
  <c r="AD49" i="50" a="1"/>
  <c r="AD49" i="50" s="1"/>
  <c r="AE49" i="50" a="1"/>
  <c r="AE49" i="50" s="1"/>
  <c r="AF49" i="50" a="1"/>
  <c r="AF49" i="50" s="1"/>
  <c r="AG49" i="50" a="1"/>
  <c r="AG49" i="50" s="1"/>
  <c r="AH49" i="50" a="1"/>
  <c r="AH49" i="50" s="1"/>
  <c r="AI49" i="50" a="1"/>
  <c r="AI49" i="50" s="1"/>
  <c r="AJ49" i="50" a="1"/>
  <c r="AJ49" i="50" s="1"/>
  <c r="AK49" i="50" a="1"/>
  <c r="AK49" i="50" s="1"/>
  <c r="AL49" i="50" a="1"/>
  <c r="AL49" i="50" s="1"/>
  <c r="AM49" i="50" a="1"/>
  <c r="AM49" i="50" s="1"/>
  <c r="AN49" i="50" a="1"/>
  <c r="AN49" i="50" s="1"/>
  <c r="AO49" i="50" a="1"/>
  <c r="AO49" i="50" s="1"/>
  <c r="AP49" i="50" a="1"/>
  <c r="AP49" i="50" s="1"/>
  <c r="AQ49" i="50" a="1"/>
  <c r="AQ49" i="50" s="1"/>
  <c r="AR49" i="50" a="1"/>
  <c r="AR49" i="50" s="1"/>
  <c r="AS49" i="50" a="1"/>
  <c r="AS49" i="50" s="1"/>
  <c r="AT49" i="50" a="1"/>
  <c r="AT49" i="50" s="1"/>
  <c r="AU49" i="50" a="1"/>
  <c r="AU49" i="50"/>
  <c r="AV49" i="50" a="1"/>
  <c r="AV49" i="50" s="1"/>
  <c r="AW49" i="50" a="1"/>
  <c r="AW49" i="50" s="1"/>
  <c r="AX49" i="50" a="1"/>
  <c r="AX49" i="50" s="1"/>
  <c r="AY49" i="50" a="1"/>
  <c r="AY49" i="50" s="1"/>
  <c r="AZ49" i="50" a="1"/>
  <c r="AZ49" i="50" s="1"/>
  <c r="BA49" i="50" a="1"/>
  <c r="BA49" i="50" s="1"/>
  <c r="BB49" i="50" a="1"/>
  <c r="BB49" i="50" s="1"/>
  <c r="BC49" i="50" a="1"/>
  <c r="BC49" i="50" s="1"/>
  <c r="BD49" i="50" a="1"/>
  <c r="BD49" i="50" s="1"/>
  <c r="BE49" i="50" a="1"/>
  <c r="BE49" i="50" s="1"/>
  <c r="BF49" i="50" a="1"/>
  <c r="BF49" i="50" s="1"/>
  <c r="BG49" i="50" a="1"/>
  <c r="BG49" i="50" s="1"/>
  <c r="BH49" i="50" a="1"/>
  <c r="BH49" i="50" s="1"/>
  <c r="BI49" i="50" a="1"/>
  <c r="BI49" i="50" s="1"/>
  <c r="BJ49" i="50" a="1"/>
  <c r="BJ49" i="50" s="1"/>
  <c r="BK49" i="50" a="1"/>
  <c r="BK49" i="50" s="1"/>
  <c r="BL49" i="50" a="1"/>
  <c r="BL49" i="50" s="1"/>
  <c r="BM49" i="50" a="1"/>
  <c r="BM49" i="50" s="1"/>
  <c r="BN49" i="50" a="1"/>
  <c r="BN49" i="50" s="1"/>
  <c r="BO49" i="50" a="1"/>
  <c r="BO49" i="50" s="1"/>
  <c r="BP49" i="50" a="1"/>
  <c r="BP49" i="50" s="1"/>
  <c r="BQ49" i="50" a="1"/>
  <c r="BQ49" i="50" s="1"/>
  <c r="BR49" i="50" a="1"/>
  <c r="BR49" i="50"/>
  <c r="BS49" i="50" a="1"/>
  <c r="BS49" i="50" s="1"/>
  <c r="BT49" i="50" a="1"/>
  <c r="BT49" i="50" s="1"/>
  <c r="BU49" i="50" a="1"/>
  <c r="BU49" i="50" s="1"/>
  <c r="H50" i="50" a="1"/>
  <c r="H50" i="50" s="1"/>
  <c r="I50" i="50" a="1"/>
  <c r="I50" i="50" s="1"/>
  <c r="J50" i="50" a="1"/>
  <c r="J50" i="50" s="1"/>
  <c r="K50" i="50" a="1"/>
  <c r="K50" i="50" s="1"/>
  <c r="L50" i="50" a="1"/>
  <c r="L50" i="50" s="1"/>
  <c r="M50" i="50" a="1"/>
  <c r="M50" i="50" s="1"/>
  <c r="N50" i="50" a="1"/>
  <c r="N50" i="50" s="1"/>
  <c r="O50" i="50" a="1"/>
  <c r="O50" i="50" s="1"/>
  <c r="P50" i="50" a="1"/>
  <c r="P50" i="50" s="1"/>
  <c r="Q50" i="50" a="1"/>
  <c r="Q50" i="50" s="1"/>
  <c r="R50" i="50" a="1"/>
  <c r="R50" i="50" s="1"/>
  <c r="S50" i="50" a="1"/>
  <c r="S50" i="50" s="1"/>
  <c r="T50" i="50" a="1"/>
  <c r="T50" i="50" s="1"/>
  <c r="U50" i="50" a="1"/>
  <c r="U50" i="50" s="1"/>
  <c r="V50" i="50" a="1"/>
  <c r="V50" i="50" s="1"/>
  <c r="W50" i="50" a="1"/>
  <c r="W50" i="50" s="1"/>
  <c r="X50" i="50" a="1"/>
  <c r="X50" i="50" s="1"/>
  <c r="Y50" i="50" a="1"/>
  <c r="Y50" i="50" s="1"/>
  <c r="Z50" i="50" a="1"/>
  <c r="Z50" i="50" s="1"/>
  <c r="AA50" i="50" a="1"/>
  <c r="AA50" i="50" s="1"/>
  <c r="AB50" i="50" a="1"/>
  <c r="AB50" i="50" s="1"/>
  <c r="AC50" i="50" a="1"/>
  <c r="AC50" i="50" s="1"/>
  <c r="AD50" i="50" a="1"/>
  <c r="AD50" i="50" s="1"/>
  <c r="AE50" i="50" a="1"/>
  <c r="AE50" i="50" s="1"/>
  <c r="AF50" i="50" a="1"/>
  <c r="AF50" i="50" s="1"/>
  <c r="AG50" i="50" a="1"/>
  <c r="AG50" i="50" s="1"/>
  <c r="AH50" i="50" a="1"/>
  <c r="AH50" i="50" s="1"/>
  <c r="AI50" i="50" a="1"/>
  <c r="AI50" i="50" s="1"/>
  <c r="AJ50" i="50" a="1"/>
  <c r="AJ50" i="50" s="1"/>
  <c r="AK50" i="50" a="1"/>
  <c r="AK50" i="50" s="1"/>
  <c r="AL50" i="50" a="1"/>
  <c r="AL50" i="50" s="1"/>
  <c r="AM50" i="50" a="1"/>
  <c r="AM50" i="50" s="1"/>
  <c r="AN50" i="50" a="1"/>
  <c r="AN50" i="50" s="1"/>
  <c r="AO50" i="50" a="1"/>
  <c r="AO50" i="50" s="1"/>
  <c r="AP50" i="50" a="1"/>
  <c r="AP50" i="50" s="1"/>
  <c r="AQ50" i="50" a="1"/>
  <c r="AQ50" i="50" s="1"/>
  <c r="AR50" i="50" a="1"/>
  <c r="AR50" i="50" s="1"/>
  <c r="AS50" i="50" a="1"/>
  <c r="AS50" i="50" s="1"/>
  <c r="AT50" i="50" a="1"/>
  <c r="AT50" i="50" s="1"/>
  <c r="AU50" i="50" a="1"/>
  <c r="AU50" i="50" s="1"/>
  <c r="AV50" i="50" a="1"/>
  <c r="AV50" i="50" s="1"/>
  <c r="AW50" i="50" a="1"/>
  <c r="AW50" i="50" s="1"/>
  <c r="AX50" i="50" a="1"/>
  <c r="AX50" i="50" s="1"/>
  <c r="AY50" i="50" a="1"/>
  <c r="AY50" i="50" s="1"/>
  <c r="AZ50" i="50" a="1"/>
  <c r="AZ50" i="50" s="1"/>
  <c r="BA50" i="50" a="1"/>
  <c r="BA50" i="50" s="1"/>
  <c r="BB50" i="50" a="1"/>
  <c r="BB50" i="50" s="1"/>
  <c r="BC50" i="50" a="1"/>
  <c r="BC50" i="50" s="1"/>
  <c r="BD50" i="50" a="1"/>
  <c r="BD50" i="50" s="1"/>
  <c r="BE50" i="50" a="1"/>
  <c r="BE50" i="50" s="1"/>
  <c r="BF50" i="50" a="1"/>
  <c r="BF50" i="50" s="1"/>
  <c r="BG50" i="50" a="1"/>
  <c r="BG50" i="50" s="1"/>
  <c r="BH50" i="50" a="1"/>
  <c r="BH50" i="50" s="1"/>
  <c r="BI50" i="50" a="1"/>
  <c r="BI50" i="50" s="1"/>
  <c r="BJ50" i="50" a="1"/>
  <c r="BJ50" i="50" s="1"/>
  <c r="BK50" i="50" a="1"/>
  <c r="BK50" i="50" s="1"/>
  <c r="BL50" i="50" a="1"/>
  <c r="BL50" i="50" s="1"/>
  <c r="BM50" i="50" a="1"/>
  <c r="BM50" i="50" s="1"/>
  <c r="BN50" i="50" a="1"/>
  <c r="BN50" i="50" s="1"/>
  <c r="BO50" i="50" a="1"/>
  <c r="BO50" i="50" s="1"/>
  <c r="BP50" i="50" a="1"/>
  <c r="BP50" i="50" s="1"/>
  <c r="BQ50" i="50" a="1"/>
  <c r="BQ50" i="50" s="1"/>
  <c r="BR50" i="50" a="1"/>
  <c r="BR50" i="50" s="1"/>
  <c r="BS50" i="50" a="1"/>
  <c r="BS50" i="50" s="1"/>
  <c r="BT50" i="50" a="1"/>
  <c r="BT50" i="50" s="1"/>
  <c r="BU50" i="50" a="1"/>
  <c r="BU50" i="50" s="1"/>
  <c r="H51" i="50" a="1"/>
  <c r="H51" i="50" s="1"/>
  <c r="I51" i="50" a="1"/>
  <c r="I51" i="50" s="1"/>
  <c r="J51" i="50" a="1"/>
  <c r="J51" i="50" s="1"/>
  <c r="K51" i="50" a="1"/>
  <c r="K51" i="50" s="1"/>
  <c r="L51" i="50" a="1"/>
  <c r="L51" i="50" s="1"/>
  <c r="M51" i="50" a="1"/>
  <c r="M51" i="50" s="1"/>
  <c r="N51" i="50" a="1"/>
  <c r="N51" i="50" s="1"/>
  <c r="O51" i="50" a="1"/>
  <c r="O51" i="50" s="1"/>
  <c r="P51" i="50" a="1"/>
  <c r="P51" i="50" s="1"/>
  <c r="Q51" i="50" a="1"/>
  <c r="Q51" i="50" s="1"/>
  <c r="R51" i="50" a="1"/>
  <c r="R51" i="50" s="1"/>
  <c r="S51" i="50" a="1"/>
  <c r="S51" i="50" s="1"/>
  <c r="T51" i="50" a="1"/>
  <c r="T51" i="50" s="1"/>
  <c r="U51" i="50" a="1"/>
  <c r="U51" i="50" s="1"/>
  <c r="V51" i="50" a="1"/>
  <c r="V51" i="50" s="1"/>
  <c r="W51" i="50" a="1"/>
  <c r="W51" i="50" s="1"/>
  <c r="X51" i="50" a="1"/>
  <c r="X51" i="50" s="1"/>
  <c r="Y51" i="50" a="1"/>
  <c r="Y51" i="50" s="1"/>
  <c r="Z51" i="50" a="1"/>
  <c r="Z51" i="50" s="1"/>
  <c r="AA51" i="50" a="1"/>
  <c r="AA51" i="50" s="1"/>
  <c r="AB51" i="50" a="1"/>
  <c r="AB51" i="50" s="1"/>
  <c r="AC51" i="50" a="1"/>
  <c r="AC51" i="50" s="1"/>
  <c r="AD51" i="50" a="1"/>
  <c r="AD51" i="50" s="1"/>
  <c r="AE51" i="50" a="1"/>
  <c r="AE51" i="50" s="1"/>
  <c r="AF51" i="50" a="1"/>
  <c r="AF51" i="50" s="1"/>
  <c r="AG51" i="50" a="1"/>
  <c r="AG51" i="50" s="1"/>
  <c r="AH51" i="50" a="1"/>
  <c r="AH51" i="50" s="1"/>
  <c r="AI51" i="50" a="1"/>
  <c r="AI51" i="50" s="1"/>
  <c r="AJ51" i="50" a="1"/>
  <c r="AJ51" i="50" s="1"/>
  <c r="AK51" i="50" a="1"/>
  <c r="AK51" i="50" s="1"/>
  <c r="AL51" i="50" a="1"/>
  <c r="AL51" i="50" s="1"/>
  <c r="AM51" i="50" a="1"/>
  <c r="AM51" i="50" s="1"/>
  <c r="AN51" i="50" a="1"/>
  <c r="AN51" i="50" s="1"/>
  <c r="AO51" i="50" a="1"/>
  <c r="AO51" i="50" s="1"/>
  <c r="AP51" i="50" a="1"/>
  <c r="AP51" i="50" s="1"/>
  <c r="AQ51" i="50" a="1"/>
  <c r="AQ51" i="50" s="1"/>
  <c r="AR51" i="50" a="1"/>
  <c r="AR51" i="50" s="1"/>
  <c r="AS51" i="50" a="1"/>
  <c r="AS51" i="50" s="1"/>
  <c r="AT51" i="50" a="1"/>
  <c r="AT51" i="50" s="1"/>
  <c r="AU51" i="50" a="1"/>
  <c r="AU51" i="50" s="1"/>
  <c r="AV51" i="50" a="1"/>
  <c r="AV51" i="50" s="1"/>
  <c r="AW51" i="50" a="1"/>
  <c r="AW51" i="50" s="1"/>
  <c r="AX51" i="50" a="1"/>
  <c r="AX51" i="50" s="1"/>
  <c r="AY51" i="50" a="1"/>
  <c r="AY51" i="50" s="1"/>
  <c r="AZ51" i="50" a="1"/>
  <c r="AZ51" i="50" s="1"/>
  <c r="BA51" i="50" a="1"/>
  <c r="BA51" i="50" s="1"/>
  <c r="BB51" i="50" a="1"/>
  <c r="BB51" i="50" s="1"/>
  <c r="BC51" i="50" a="1"/>
  <c r="BC51" i="50" s="1"/>
  <c r="BD51" i="50" a="1"/>
  <c r="BD51" i="50" s="1"/>
  <c r="BE51" i="50" a="1"/>
  <c r="BE51" i="50" s="1"/>
  <c r="BF51" i="50" a="1"/>
  <c r="BF51" i="50" s="1"/>
  <c r="BG51" i="50" a="1"/>
  <c r="BG51" i="50" s="1"/>
  <c r="BH51" i="50" a="1"/>
  <c r="BH51" i="50" s="1"/>
  <c r="BI51" i="50" a="1"/>
  <c r="BI51" i="50" s="1"/>
  <c r="BJ51" i="50" a="1"/>
  <c r="BJ51" i="50" s="1"/>
  <c r="BK51" i="50" a="1"/>
  <c r="BK51" i="50" s="1"/>
  <c r="BL51" i="50" a="1"/>
  <c r="BL51" i="50" s="1"/>
  <c r="BM51" i="50" a="1"/>
  <c r="BM51" i="50" s="1"/>
  <c r="BN51" i="50" a="1"/>
  <c r="BN51" i="50"/>
  <c r="BO51" i="50" a="1"/>
  <c r="BO51" i="50" s="1"/>
  <c r="BP51" i="50" a="1"/>
  <c r="BP51" i="50" s="1"/>
  <c r="BQ51" i="50" a="1"/>
  <c r="BQ51" i="50" s="1"/>
  <c r="BR51" i="50" a="1"/>
  <c r="BR51" i="50" s="1"/>
  <c r="BS51" i="50" a="1"/>
  <c r="BS51" i="50" s="1"/>
  <c r="BT51" i="50" a="1"/>
  <c r="BT51" i="50" s="1"/>
  <c r="BU51" i="50" a="1"/>
  <c r="BU51" i="50" s="1"/>
  <c r="H52" i="50" a="1"/>
  <c r="H52" i="50" s="1"/>
  <c r="I52" i="50" a="1"/>
  <c r="I52" i="50" s="1"/>
  <c r="J52" i="50" a="1"/>
  <c r="J52" i="50" s="1"/>
  <c r="K52" i="50" a="1"/>
  <c r="K52" i="50" s="1"/>
  <c r="L52" i="50" a="1"/>
  <c r="L52" i="50" s="1"/>
  <c r="M52" i="50" a="1"/>
  <c r="M52" i="50" s="1"/>
  <c r="N52" i="50" a="1"/>
  <c r="N52" i="50" s="1"/>
  <c r="O52" i="50" a="1"/>
  <c r="O52" i="50" s="1"/>
  <c r="P52" i="50" a="1"/>
  <c r="P52" i="50" s="1"/>
  <c r="Q52" i="50" a="1"/>
  <c r="Q52" i="50" s="1"/>
  <c r="R52" i="50" a="1"/>
  <c r="R52" i="50" s="1"/>
  <c r="S52" i="50" a="1"/>
  <c r="S52" i="50" s="1"/>
  <c r="T52" i="50" a="1"/>
  <c r="T52" i="50"/>
  <c r="U52" i="50" a="1"/>
  <c r="U52" i="50" s="1"/>
  <c r="V52" i="50" a="1"/>
  <c r="V52" i="50" s="1"/>
  <c r="W52" i="50" a="1"/>
  <c r="W52" i="50" s="1"/>
  <c r="X52" i="50" a="1"/>
  <c r="X52" i="50" s="1"/>
  <c r="Y52" i="50" a="1"/>
  <c r="Y52" i="50" s="1"/>
  <c r="Z52" i="50" a="1"/>
  <c r="Z52" i="50" s="1"/>
  <c r="AA52" i="50" a="1"/>
  <c r="AA52" i="50" s="1"/>
  <c r="AB52" i="50" a="1"/>
  <c r="AB52" i="50" s="1"/>
  <c r="AC52" i="50" a="1"/>
  <c r="AC52" i="50" s="1"/>
  <c r="AD52" i="50" a="1"/>
  <c r="AD52" i="50" s="1"/>
  <c r="AE52" i="50" a="1"/>
  <c r="AE52" i="50" s="1"/>
  <c r="AF52" i="50" a="1"/>
  <c r="AF52" i="50" s="1"/>
  <c r="AG52" i="50" a="1"/>
  <c r="AG52" i="50" s="1"/>
  <c r="AH52" i="50" a="1"/>
  <c r="AH52" i="50" s="1"/>
  <c r="AI52" i="50" a="1"/>
  <c r="AI52" i="50" s="1"/>
  <c r="AJ52" i="50" a="1"/>
  <c r="AJ52" i="50" s="1"/>
  <c r="AK52" i="50" a="1"/>
  <c r="AK52" i="50" s="1"/>
  <c r="AL52" i="50" a="1"/>
  <c r="AL52" i="50" s="1"/>
  <c r="AM52" i="50" a="1"/>
  <c r="AM52" i="50" s="1"/>
  <c r="AN52" i="50" a="1"/>
  <c r="AN52" i="50" s="1"/>
  <c r="AO52" i="50" a="1"/>
  <c r="AO52" i="50" s="1"/>
  <c r="AP52" i="50" a="1"/>
  <c r="AP52" i="50" s="1"/>
  <c r="AQ52" i="50" a="1"/>
  <c r="AQ52" i="50" s="1"/>
  <c r="AR52" i="50" a="1"/>
  <c r="AR52" i="50" s="1"/>
  <c r="AS52" i="50" a="1"/>
  <c r="AS52" i="50" s="1"/>
  <c r="AT52" i="50" a="1"/>
  <c r="AT52" i="50" s="1"/>
  <c r="AU52" i="50" a="1"/>
  <c r="AU52" i="50" s="1"/>
  <c r="AV52" i="50" a="1"/>
  <c r="AV52" i="50" s="1"/>
  <c r="AW52" i="50" a="1"/>
  <c r="AW52" i="50" s="1"/>
  <c r="AX52" i="50" a="1"/>
  <c r="AX52" i="50" s="1"/>
  <c r="AY52" i="50" a="1"/>
  <c r="AY52" i="50" s="1"/>
  <c r="AZ52" i="50" a="1"/>
  <c r="AZ52" i="50" s="1"/>
  <c r="BA52" i="50" a="1"/>
  <c r="BA52" i="50" s="1"/>
  <c r="BB52" i="50" a="1"/>
  <c r="BB52" i="50" s="1"/>
  <c r="BC52" i="50" a="1"/>
  <c r="BC52" i="50" s="1"/>
  <c r="BD52" i="50" a="1"/>
  <c r="BD52" i="50" s="1"/>
  <c r="BE52" i="50" a="1"/>
  <c r="BE52" i="50" s="1"/>
  <c r="BF52" i="50" a="1"/>
  <c r="BF52" i="50" s="1"/>
  <c r="BG52" i="50" a="1"/>
  <c r="BG52" i="50" s="1"/>
  <c r="BH52" i="50" a="1"/>
  <c r="BH52" i="50" s="1"/>
  <c r="BI52" i="50" a="1"/>
  <c r="BI52" i="50" s="1"/>
  <c r="BJ52" i="50" a="1"/>
  <c r="BJ52" i="50" s="1"/>
  <c r="BK52" i="50" a="1"/>
  <c r="BK52" i="50" s="1"/>
  <c r="BL52" i="50" a="1"/>
  <c r="BL52" i="50" s="1"/>
  <c r="BM52" i="50" a="1"/>
  <c r="BM52" i="50" s="1"/>
  <c r="BN52" i="50" a="1"/>
  <c r="BN52" i="50" s="1"/>
  <c r="BO52" i="50" a="1"/>
  <c r="BO52" i="50" s="1"/>
  <c r="BP52" i="50" a="1"/>
  <c r="BP52" i="50" s="1"/>
  <c r="BQ52" i="50" a="1"/>
  <c r="BQ52" i="50" s="1"/>
  <c r="BR52" i="50" a="1"/>
  <c r="BR52" i="50" s="1"/>
  <c r="BS52" i="50" a="1"/>
  <c r="BS52" i="50" s="1"/>
  <c r="BT52" i="50" a="1"/>
  <c r="BT52" i="50" s="1"/>
  <c r="BU52" i="50" a="1"/>
  <c r="BU52" i="50" s="1"/>
  <c r="H53" i="50" a="1"/>
  <c r="H53" i="50" s="1"/>
  <c r="I53" i="50" a="1"/>
  <c r="I53" i="50" s="1"/>
  <c r="J53" i="50" a="1"/>
  <c r="J53" i="50" s="1"/>
  <c r="K53" i="50" a="1"/>
  <c r="K53" i="50" s="1"/>
  <c r="L53" i="50" a="1"/>
  <c r="L53" i="50" s="1"/>
  <c r="M53" i="50" a="1"/>
  <c r="M53" i="50" s="1"/>
  <c r="N53" i="50" a="1"/>
  <c r="N53" i="50" s="1"/>
  <c r="O53" i="50" a="1"/>
  <c r="O53" i="50" s="1"/>
  <c r="P53" i="50" a="1"/>
  <c r="P53" i="50" s="1"/>
  <c r="Q53" i="50" a="1"/>
  <c r="Q53" i="50" s="1"/>
  <c r="R53" i="50" a="1"/>
  <c r="R53" i="50" s="1"/>
  <c r="S53" i="50" a="1"/>
  <c r="S53" i="50" s="1"/>
  <c r="T53" i="50" a="1"/>
  <c r="T53" i="50" s="1"/>
  <c r="U53" i="50" a="1"/>
  <c r="U53" i="50" s="1"/>
  <c r="V53" i="50" a="1"/>
  <c r="V53" i="50" s="1"/>
  <c r="W53" i="50" a="1"/>
  <c r="W53" i="50" s="1"/>
  <c r="X53" i="50" a="1"/>
  <c r="X53" i="50" s="1"/>
  <c r="Y53" i="50" a="1"/>
  <c r="Y53" i="50" s="1"/>
  <c r="Z53" i="50" a="1"/>
  <c r="Z53" i="50" s="1"/>
  <c r="AA53" i="50" a="1"/>
  <c r="AA53" i="50" s="1"/>
  <c r="AB53" i="50" a="1"/>
  <c r="AB53" i="50" s="1"/>
  <c r="AC53" i="50" a="1"/>
  <c r="AC53" i="50" s="1"/>
  <c r="AD53" i="50" a="1"/>
  <c r="AD53" i="50" s="1"/>
  <c r="AE53" i="50" a="1"/>
  <c r="AE53" i="50" s="1"/>
  <c r="AF53" i="50" a="1"/>
  <c r="AF53" i="50" s="1"/>
  <c r="AG53" i="50" a="1"/>
  <c r="AG53" i="50" s="1"/>
  <c r="AH53" i="50" a="1"/>
  <c r="AH53" i="50" s="1"/>
  <c r="AI53" i="50" a="1"/>
  <c r="AI53" i="50" s="1"/>
  <c r="AJ53" i="50" a="1"/>
  <c r="AJ53" i="50" s="1"/>
  <c r="AK53" i="50" a="1"/>
  <c r="AK53" i="50" s="1"/>
  <c r="AL53" i="50" a="1"/>
  <c r="AL53" i="50" s="1"/>
  <c r="AM53" i="50" a="1"/>
  <c r="AM53" i="50" s="1"/>
  <c r="AN53" i="50" a="1"/>
  <c r="AN53" i="50" s="1"/>
  <c r="AO53" i="50" a="1"/>
  <c r="AO53" i="50" s="1"/>
  <c r="AP53" i="50" a="1"/>
  <c r="AP53" i="50" s="1"/>
  <c r="AQ53" i="50" a="1"/>
  <c r="AQ53" i="50" s="1"/>
  <c r="AR53" i="50" a="1"/>
  <c r="AR53" i="50" s="1"/>
  <c r="AS53" i="50" a="1"/>
  <c r="AS53" i="50" s="1"/>
  <c r="AT53" i="50" a="1"/>
  <c r="AT53" i="50" s="1"/>
  <c r="AU53" i="50" a="1"/>
  <c r="AU53" i="50" s="1"/>
  <c r="AV53" i="50" a="1"/>
  <c r="AV53" i="50" s="1"/>
  <c r="AW53" i="50" a="1"/>
  <c r="AW53" i="50" s="1"/>
  <c r="AX53" i="50" a="1"/>
  <c r="AX53" i="50" s="1"/>
  <c r="AY53" i="50" a="1"/>
  <c r="AY53" i="50" s="1"/>
  <c r="AZ53" i="50" a="1"/>
  <c r="AZ53" i="50" s="1"/>
  <c r="BA53" i="50" a="1"/>
  <c r="BA53" i="50" s="1"/>
  <c r="BB53" i="50" a="1"/>
  <c r="BB53" i="50" s="1"/>
  <c r="BC53" i="50" a="1"/>
  <c r="BC53" i="50" s="1"/>
  <c r="BD53" i="50" a="1"/>
  <c r="BD53" i="50" s="1"/>
  <c r="BE53" i="50" a="1"/>
  <c r="BE53" i="50" s="1"/>
  <c r="BF53" i="50" a="1"/>
  <c r="BF53" i="50" s="1"/>
  <c r="BG53" i="50" a="1"/>
  <c r="BG53" i="50" s="1"/>
  <c r="BH53" i="50" a="1"/>
  <c r="BH53" i="50" s="1"/>
  <c r="BI53" i="50" a="1"/>
  <c r="BI53" i="50" s="1"/>
  <c r="BJ53" i="50" a="1"/>
  <c r="BJ53" i="50" s="1"/>
  <c r="BK53" i="50" a="1"/>
  <c r="BK53" i="50" s="1"/>
  <c r="BL53" i="50" a="1"/>
  <c r="BL53" i="50" s="1"/>
  <c r="BM53" i="50" a="1"/>
  <c r="BM53" i="50" s="1"/>
  <c r="BN53" i="50" a="1"/>
  <c r="BN53" i="50" s="1"/>
  <c r="BO53" i="50" a="1"/>
  <c r="BO53" i="50" s="1"/>
  <c r="BP53" i="50" a="1"/>
  <c r="BP53" i="50" s="1"/>
  <c r="BQ53" i="50" a="1"/>
  <c r="BQ53" i="50" s="1"/>
  <c r="BR53" i="50" a="1"/>
  <c r="BR53" i="50" s="1"/>
  <c r="BS53" i="50" a="1"/>
  <c r="BS53" i="50" s="1"/>
  <c r="BT53" i="50" a="1"/>
  <c r="BT53" i="50" s="1"/>
  <c r="BU53" i="50" a="1"/>
  <c r="BU53" i="50" s="1"/>
  <c r="H54" i="50" a="1"/>
  <c r="H54" i="50" s="1"/>
  <c r="I54" i="50" a="1"/>
  <c r="I54" i="50" s="1"/>
  <c r="J54" i="50" a="1"/>
  <c r="J54" i="50" s="1"/>
  <c r="K54" i="50" a="1"/>
  <c r="K54" i="50" s="1"/>
  <c r="L54" i="50" a="1"/>
  <c r="L54" i="50" s="1"/>
  <c r="M54" i="50" a="1"/>
  <c r="M54" i="50" s="1"/>
  <c r="N54" i="50" a="1"/>
  <c r="N54" i="50" s="1"/>
  <c r="O54" i="50" a="1"/>
  <c r="O54" i="50" s="1"/>
  <c r="P54" i="50" a="1"/>
  <c r="P54" i="50" s="1"/>
  <c r="Q54" i="50" a="1"/>
  <c r="Q54" i="50" s="1"/>
  <c r="R54" i="50" a="1"/>
  <c r="R54" i="50" s="1"/>
  <c r="S54" i="50" a="1"/>
  <c r="S54" i="50" s="1"/>
  <c r="T54" i="50" a="1"/>
  <c r="T54" i="50" s="1"/>
  <c r="U54" i="50" a="1"/>
  <c r="U54" i="50" s="1"/>
  <c r="V54" i="50" a="1"/>
  <c r="V54" i="50" s="1"/>
  <c r="W54" i="50" a="1"/>
  <c r="W54" i="50" s="1"/>
  <c r="X54" i="50" a="1"/>
  <c r="X54" i="50" s="1"/>
  <c r="Y54" i="50" a="1"/>
  <c r="Y54" i="50" s="1"/>
  <c r="Z54" i="50" a="1"/>
  <c r="Z54" i="50" s="1"/>
  <c r="AA54" i="50" a="1"/>
  <c r="AA54" i="50" s="1"/>
  <c r="AB54" i="50" a="1"/>
  <c r="AB54" i="50" s="1"/>
  <c r="AC54" i="50" a="1"/>
  <c r="AC54" i="50" s="1"/>
  <c r="AD54" i="50" a="1"/>
  <c r="AD54" i="50" s="1"/>
  <c r="AE54" i="50" a="1"/>
  <c r="AE54" i="50" s="1"/>
  <c r="AF54" i="50" a="1"/>
  <c r="AF54" i="50"/>
  <c r="AG54" i="50" a="1"/>
  <c r="AG54" i="50" s="1"/>
  <c r="AH54" i="50" a="1"/>
  <c r="AH54" i="50" s="1"/>
  <c r="AI54" i="50" a="1"/>
  <c r="AI54" i="50" s="1"/>
  <c r="AJ54" i="50" a="1"/>
  <c r="AJ54" i="50" s="1"/>
  <c r="AK54" i="50" a="1"/>
  <c r="AK54" i="50" s="1"/>
  <c r="AL54" i="50" a="1"/>
  <c r="AL54" i="50" s="1"/>
  <c r="AM54" i="50" a="1"/>
  <c r="AM54" i="50" s="1"/>
  <c r="AN54" i="50" a="1"/>
  <c r="AN54" i="50" s="1"/>
  <c r="AO54" i="50" a="1"/>
  <c r="AO54" i="50" s="1"/>
  <c r="AP54" i="50" a="1"/>
  <c r="AP54" i="50" s="1"/>
  <c r="AQ54" i="50" a="1"/>
  <c r="AQ54" i="50" s="1"/>
  <c r="AR54" i="50" a="1"/>
  <c r="AR54" i="50" s="1"/>
  <c r="AS54" i="50" a="1"/>
  <c r="AS54" i="50" s="1"/>
  <c r="AT54" i="50" a="1"/>
  <c r="AT54" i="50" s="1"/>
  <c r="AU54" i="50" a="1"/>
  <c r="AU54" i="50" s="1"/>
  <c r="AV54" i="50" a="1"/>
  <c r="AV54" i="50" s="1"/>
  <c r="AW54" i="50" a="1"/>
  <c r="AW54" i="50" s="1"/>
  <c r="AX54" i="50" a="1"/>
  <c r="AX54" i="50" s="1"/>
  <c r="AY54" i="50" a="1"/>
  <c r="AY54" i="50" s="1"/>
  <c r="AZ54" i="50" a="1"/>
  <c r="AZ54" i="50" s="1"/>
  <c r="BA54" i="50" a="1"/>
  <c r="BA54" i="50" s="1"/>
  <c r="BB54" i="50" a="1"/>
  <c r="BB54" i="50" s="1"/>
  <c r="BC54" i="50" a="1"/>
  <c r="BC54" i="50" s="1"/>
  <c r="BD54" i="50" a="1"/>
  <c r="BD54" i="50" s="1"/>
  <c r="BE54" i="50" a="1"/>
  <c r="BE54" i="50" s="1"/>
  <c r="BF54" i="50" a="1"/>
  <c r="BF54" i="50" s="1"/>
  <c r="BG54" i="50" a="1"/>
  <c r="BG54" i="50" s="1"/>
  <c r="BH54" i="50" a="1"/>
  <c r="BH54" i="50" s="1"/>
  <c r="BI54" i="50" a="1"/>
  <c r="BI54" i="50" s="1"/>
  <c r="BJ54" i="50" a="1"/>
  <c r="BJ54" i="50" s="1"/>
  <c r="BK54" i="50" a="1"/>
  <c r="BK54" i="50" s="1"/>
  <c r="BL54" i="50" a="1"/>
  <c r="BL54" i="50" s="1"/>
  <c r="BM54" i="50" a="1"/>
  <c r="BM54" i="50" s="1"/>
  <c r="BN54" i="50" a="1"/>
  <c r="BN54" i="50" s="1"/>
  <c r="BO54" i="50" a="1"/>
  <c r="BO54" i="50" s="1"/>
  <c r="BP54" i="50" a="1"/>
  <c r="BP54" i="50" s="1"/>
  <c r="BQ54" i="50" a="1"/>
  <c r="BQ54" i="50" s="1"/>
  <c r="BR54" i="50" a="1"/>
  <c r="BR54" i="50" s="1"/>
  <c r="BS54" i="50" a="1"/>
  <c r="BS54" i="50" s="1"/>
  <c r="BT54" i="50" a="1"/>
  <c r="BT54" i="50" s="1"/>
  <c r="BU54" i="50" a="1"/>
  <c r="BU54" i="50" s="1"/>
  <c r="H55" i="50" a="1"/>
  <c r="H55" i="50" s="1"/>
  <c r="I55" i="50" a="1"/>
  <c r="I55" i="50" s="1"/>
  <c r="J55" i="50" a="1"/>
  <c r="J55" i="50" s="1"/>
  <c r="K55" i="50" a="1"/>
  <c r="K55" i="50" s="1"/>
  <c r="L55" i="50" a="1"/>
  <c r="L55" i="50" s="1"/>
  <c r="M55" i="50" a="1"/>
  <c r="M55" i="50" s="1"/>
  <c r="N55" i="50" a="1"/>
  <c r="N55" i="50" s="1"/>
  <c r="O55" i="50" a="1"/>
  <c r="O55" i="50" s="1"/>
  <c r="P55" i="50" a="1"/>
  <c r="P55" i="50" s="1"/>
  <c r="Q55" i="50" a="1"/>
  <c r="Q55" i="50" s="1"/>
  <c r="R55" i="50" a="1"/>
  <c r="R55" i="50" s="1"/>
  <c r="S55" i="50" a="1"/>
  <c r="S55" i="50" s="1"/>
  <c r="T55" i="50" a="1"/>
  <c r="T55" i="50" s="1"/>
  <c r="U55" i="50" a="1"/>
  <c r="U55" i="50" s="1"/>
  <c r="V55" i="50" a="1"/>
  <c r="V55" i="50" s="1"/>
  <c r="W55" i="50" a="1"/>
  <c r="W55" i="50" s="1"/>
  <c r="X55" i="50" a="1"/>
  <c r="X55" i="50" s="1"/>
  <c r="Y55" i="50" a="1"/>
  <c r="Y55" i="50" s="1"/>
  <c r="Z55" i="50" a="1"/>
  <c r="Z55" i="50" s="1"/>
  <c r="AA55" i="50" a="1"/>
  <c r="AA55" i="50" s="1"/>
  <c r="AB55" i="50" a="1"/>
  <c r="AB55" i="50" s="1"/>
  <c r="AC55" i="50" a="1"/>
  <c r="AC55" i="50" s="1"/>
  <c r="AD55" i="50" a="1"/>
  <c r="AD55" i="50" s="1"/>
  <c r="AE55" i="50" a="1"/>
  <c r="AE55" i="50" s="1"/>
  <c r="AF55" i="50" a="1"/>
  <c r="AF55" i="50" s="1"/>
  <c r="AG55" i="50" a="1"/>
  <c r="AG55" i="50" s="1"/>
  <c r="AH55" i="50" a="1"/>
  <c r="AH55" i="50" s="1"/>
  <c r="AI55" i="50" a="1"/>
  <c r="AI55" i="50" s="1"/>
  <c r="AJ55" i="50" a="1"/>
  <c r="AJ55" i="50" s="1"/>
  <c r="AK55" i="50" a="1"/>
  <c r="AK55" i="50" s="1"/>
  <c r="AL55" i="50" a="1"/>
  <c r="AL55" i="50" s="1"/>
  <c r="AM55" i="50" a="1"/>
  <c r="AM55" i="50" s="1"/>
  <c r="AN55" i="50" a="1"/>
  <c r="AN55" i="50" s="1"/>
  <c r="AO55" i="50" a="1"/>
  <c r="AO55" i="50" s="1"/>
  <c r="AP55" i="50" a="1"/>
  <c r="AP55" i="50" s="1"/>
  <c r="AQ55" i="50" a="1"/>
  <c r="AQ55" i="50" s="1"/>
  <c r="AR55" i="50" a="1"/>
  <c r="AR55" i="50" s="1"/>
  <c r="AS55" i="50" a="1"/>
  <c r="AS55" i="50" s="1"/>
  <c r="AT55" i="50" a="1"/>
  <c r="AT55" i="50" s="1"/>
  <c r="AU55" i="50" a="1"/>
  <c r="AU55" i="50" s="1"/>
  <c r="AV55" i="50" a="1"/>
  <c r="AV55" i="50" s="1"/>
  <c r="AW55" i="50" a="1"/>
  <c r="AW55" i="50" s="1"/>
  <c r="AX55" i="50" a="1"/>
  <c r="AX55" i="50" s="1"/>
  <c r="AY55" i="50" a="1"/>
  <c r="AY55" i="50" s="1"/>
  <c r="AZ55" i="50" a="1"/>
  <c r="AZ55" i="50" s="1"/>
  <c r="BA55" i="50" a="1"/>
  <c r="BA55" i="50" s="1"/>
  <c r="BB55" i="50" a="1"/>
  <c r="BB55" i="50" s="1"/>
  <c r="BC55" i="50" a="1"/>
  <c r="BC55" i="50" s="1"/>
  <c r="BD55" i="50" a="1"/>
  <c r="BD55" i="50" s="1"/>
  <c r="BE55" i="50" a="1"/>
  <c r="BE55" i="50" s="1"/>
  <c r="BF55" i="50" a="1"/>
  <c r="BF55" i="50" s="1"/>
  <c r="BG55" i="50" a="1"/>
  <c r="BG55" i="50" s="1"/>
  <c r="BH55" i="50" a="1"/>
  <c r="BH55" i="50" s="1"/>
  <c r="BI55" i="50" a="1"/>
  <c r="BI55" i="50" s="1"/>
  <c r="BJ55" i="50" a="1"/>
  <c r="BJ55" i="50" s="1"/>
  <c r="BK55" i="50" a="1"/>
  <c r="BK55" i="50" s="1"/>
  <c r="BL55" i="50" a="1"/>
  <c r="BL55" i="50" s="1"/>
  <c r="BM55" i="50" a="1"/>
  <c r="BM55" i="50" s="1"/>
  <c r="BN55" i="50" a="1"/>
  <c r="BN55" i="50" s="1"/>
  <c r="BO55" i="50" a="1"/>
  <c r="BO55" i="50" s="1"/>
  <c r="BP55" i="50" a="1"/>
  <c r="BP55" i="50" s="1"/>
  <c r="BQ55" i="50" a="1"/>
  <c r="BQ55" i="50" s="1"/>
  <c r="BR55" i="50" a="1"/>
  <c r="BR55" i="50" s="1"/>
  <c r="BS55" i="50" a="1"/>
  <c r="BS55" i="50" s="1"/>
  <c r="BT55" i="50" a="1"/>
  <c r="BT55" i="50" s="1"/>
  <c r="BU55" i="50" a="1"/>
  <c r="BU55" i="50" s="1"/>
  <c r="H56" i="50" a="1"/>
  <c r="H56" i="50" s="1"/>
  <c r="I56" i="50" a="1"/>
  <c r="I56" i="50" s="1"/>
  <c r="J56" i="50" a="1"/>
  <c r="J56" i="50" s="1"/>
  <c r="K56" i="50" a="1"/>
  <c r="K56" i="50" s="1"/>
  <c r="L56" i="50" a="1"/>
  <c r="L56" i="50" s="1"/>
  <c r="M56" i="50" a="1"/>
  <c r="M56" i="50" s="1"/>
  <c r="N56" i="50" a="1"/>
  <c r="N56" i="50" s="1"/>
  <c r="O56" i="50" a="1"/>
  <c r="O56" i="50" s="1"/>
  <c r="P56" i="50" a="1"/>
  <c r="P56" i="50" s="1"/>
  <c r="Q56" i="50" a="1"/>
  <c r="Q56" i="50" s="1"/>
  <c r="R56" i="50" a="1"/>
  <c r="R56" i="50" s="1"/>
  <c r="S56" i="50" a="1"/>
  <c r="S56" i="50" s="1"/>
  <c r="T56" i="50" a="1"/>
  <c r="T56" i="50" s="1"/>
  <c r="U56" i="50" a="1"/>
  <c r="U56" i="50" s="1"/>
  <c r="V56" i="50" a="1"/>
  <c r="V56" i="50" s="1"/>
  <c r="W56" i="50" a="1"/>
  <c r="W56" i="50" s="1"/>
  <c r="X56" i="50" a="1"/>
  <c r="X56" i="50" s="1"/>
  <c r="Y56" i="50" a="1"/>
  <c r="Y56" i="50" s="1"/>
  <c r="Z56" i="50" a="1"/>
  <c r="Z56" i="50" s="1"/>
  <c r="AA56" i="50" a="1"/>
  <c r="AA56" i="50" s="1"/>
  <c r="AB56" i="50" a="1"/>
  <c r="AB56" i="50" s="1"/>
  <c r="AC56" i="50" a="1"/>
  <c r="AC56" i="50" s="1"/>
  <c r="AD56" i="50" a="1"/>
  <c r="AD56" i="50" s="1"/>
  <c r="AE56" i="50" a="1"/>
  <c r="AE56" i="50" s="1"/>
  <c r="AF56" i="50" a="1"/>
  <c r="AF56" i="50" s="1"/>
  <c r="AG56" i="50" a="1"/>
  <c r="AG56" i="50" s="1"/>
  <c r="AH56" i="50" a="1"/>
  <c r="AH56" i="50" s="1"/>
  <c r="AI56" i="50" a="1"/>
  <c r="AI56" i="50" s="1"/>
  <c r="AJ56" i="50" a="1"/>
  <c r="AJ56" i="50" s="1"/>
  <c r="AK56" i="50" a="1"/>
  <c r="AK56" i="50" s="1"/>
  <c r="AL56" i="50" a="1"/>
  <c r="AL56" i="50" s="1"/>
  <c r="AM56" i="50" a="1"/>
  <c r="AM56" i="50" s="1"/>
  <c r="AN56" i="50" a="1"/>
  <c r="AN56" i="50" s="1"/>
  <c r="AO56" i="50" a="1"/>
  <c r="AO56" i="50" s="1"/>
  <c r="AP56" i="50" a="1"/>
  <c r="AP56" i="50" s="1"/>
  <c r="AQ56" i="50" a="1"/>
  <c r="AQ56" i="50" s="1"/>
  <c r="AR56" i="50" a="1"/>
  <c r="AR56" i="50" s="1"/>
  <c r="AS56" i="50" a="1"/>
  <c r="AS56" i="50" s="1"/>
  <c r="AT56" i="50" a="1"/>
  <c r="AT56" i="50" s="1"/>
  <c r="AU56" i="50" a="1"/>
  <c r="AU56" i="50" s="1"/>
  <c r="AV56" i="50" a="1"/>
  <c r="AV56" i="50" s="1"/>
  <c r="AW56" i="50" a="1"/>
  <c r="AW56" i="50" s="1"/>
  <c r="AX56" i="50" a="1"/>
  <c r="AX56" i="50" s="1"/>
  <c r="AY56" i="50" a="1"/>
  <c r="AY56" i="50" s="1"/>
  <c r="AZ56" i="50" a="1"/>
  <c r="AZ56" i="50" s="1"/>
  <c r="BA56" i="50" a="1"/>
  <c r="BA56" i="50" s="1"/>
  <c r="BB56" i="50" a="1"/>
  <c r="BB56" i="50" s="1"/>
  <c r="BC56" i="50" a="1"/>
  <c r="BC56" i="50" s="1"/>
  <c r="BD56" i="50" a="1"/>
  <c r="BD56" i="50" s="1"/>
  <c r="BE56" i="50" a="1"/>
  <c r="BE56" i="50" s="1"/>
  <c r="BF56" i="50" a="1"/>
  <c r="BF56" i="50" s="1"/>
  <c r="BG56" i="50" a="1"/>
  <c r="BG56" i="50" s="1"/>
  <c r="BH56" i="50" a="1"/>
  <c r="BH56" i="50" s="1"/>
  <c r="BI56" i="50" a="1"/>
  <c r="BI56" i="50" s="1"/>
  <c r="BJ56" i="50" a="1"/>
  <c r="BJ56" i="50" s="1"/>
  <c r="BK56" i="50" a="1"/>
  <c r="BK56" i="50" s="1"/>
  <c r="BL56" i="50" a="1"/>
  <c r="BL56" i="50" s="1"/>
  <c r="BM56" i="50" a="1"/>
  <c r="BM56" i="50" s="1"/>
  <c r="BN56" i="50" a="1"/>
  <c r="BN56" i="50" s="1"/>
  <c r="BO56" i="50" a="1"/>
  <c r="BO56" i="50" s="1"/>
  <c r="BP56" i="50" a="1"/>
  <c r="BP56" i="50" s="1"/>
  <c r="BQ56" i="50" a="1"/>
  <c r="BQ56" i="50" s="1"/>
  <c r="BR56" i="50" a="1"/>
  <c r="BR56" i="50" s="1"/>
  <c r="BS56" i="50" a="1"/>
  <c r="BS56" i="50" s="1"/>
  <c r="BT56" i="50" a="1"/>
  <c r="BT56" i="50" s="1"/>
  <c r="BU56" i="50" a="1"/>
  <c r="BU56" i="50" s="1"/>
  <c r="H57" i="50" a="1"/>
  <c r="H57" i="50" s="1"/>
  <c r="I57" i="50" a="1"/>
  <c r="I57" i="50" s="1"/>
  <c r="J57" i="50" a="1"/>
  <c r="J57" i="50" s="1"/>
  <c r="K57" i="50" a="1"/>
  <c r="K57" i="50" s="1"/>
  <c r="L57" i="50" a="1"/>
  <c r="L57" i="50" s="1"/>
  <c r="M57" i="50" a="1"/>
  <c r="M57" i="50" s="1"/>
  <c r="N57" i="50" a="1"/>
  <c r="N57" i="50" s="1"/>
  <c r="O57" i="50" a="1"/>
  <c r="O57" i="50" s="1"/>
  <c r="P57" i="50" a="1"/>
  <c r="P57" i="50" s="1"/>
  <c r="Q57" i="50" a="1"/>
  <c r="Q57" i="50" s="1"/>
  <c r="R57" i="50" a="1"/>
  <c r="R57" i="50" s="1"/>
  <c r="S57" i="50" a="1"/>
  <c r="S57" i="50" s="1"/>
  <c r="T57" i="50" a="1"/>
  <c r="T57" i="50" s="1"/>
  <c r="U57" i="50" a="1"/>
  <c r="U57" i="50" s="1"/>
  <c r="V57" i="50" a="1"/>
  <c r="V57" i="50" s="1"/>
  <c r="W57" i="50" a="1"/>
  <c r="W57" i="50" s="1"/>
  <c r="X57" i="50" a="1"/>
  <c r="X57" i="50" s="1"/>
  <c r="Y57" i="50" a="1"/>
  <c r="Y57" i="50" s="1"/>
  <c r="Z57" i="50" a="1"/>
  <c r="Z57" i="50" s="1"/>
  <c r="AA57" i="50" a="1"/>
  <c r="AA57" i="50" s="1"/>
  <c r="AB57" i="50" a="1"/>
  <c r="AB57" i="50" s="1"/>
  <c r="AC57" i="50" a="1"/>
  <c r="AC57" i="50" s="1"/>
  <c r="AD57" i="50" a="1"/>
  <c r="AD57" i="50" s="1"/>
  <c r="AE57" i="50" a="1"/>
  <c r="AE57" i="50" s="1"/>
  <c r="AF57" i="50" a="1"/>
  <c r="AF57" i="50" s="1"/>
  <c r="AG57" i="50" a="1"/>
  <c r="AG57" i="50" s="1"/>
  <c r="AH57" i="50" a="1"/>
  <c r="AH57" i="50" s="1"/>
  <c r="AI57" i="50" a="1"/>
  <c r="AI57" i="50" s="1"/>
  <c r="AJ57" i="50" a="1"/>
  <c r="AJ57" i="50" s="1"/>
  <c r="AK57" i="50" a="1"/>
  <c r="AK57" i="50" s="1"/>
  <c r="AL57" i="50" a="1"/>
  <c r="AL57" i="50" s="1"/>
  <c r="AM57" i="50" a="1"/>
  <c r="AM57" i="50" s="1"/>
  <c r="AN57" i="50" a="1"/>
  <c r="AN57" i="50" s="1"/>
  <c r="AO57" i="50" a="1"/>
  <c r="AO57" i="50" s="1"/>
  <c r="AP57" i="50" a="1"/>
  <c r="AP57" i="50" s="1"/>
  <c r="AQ57" i="50" a="1"/>
  <c r="AQ57" i="50" s="1"/>
  <c r="AR57" i="50" a="1"/>
  <c r="AR57" i="50" s="1"/>
  <c r="AS57" i="50" a="1"/>
  <c r="AS57" i="50" s="1"/>
  <c r="AT57" i="50" a="1"/>
  <c r="AT57" i="50" s="1"/>
  <c r="AU57" i="50" a="1"/>
  <c r="AU57" i="50" s="1"/>
  <c r="AV57" i="50" a="1"/>
  <c r="AV57" i="50" s="1"/>
  <c r="AW57" i="50" a="1"/>
  <c r="AW57" i="50" s="1"/>
  <c r="AX57" i="50" a="1"/>
  <c r="AX57" i="50" s="1"/>
  <c r="AY57" i="50" a="1"/>
  <c r="AY57" i="50" s="1"/>
  <c r="AZ57" i="50" a="1"/>
  <c r="AZ57" i="50" s="1"/>
  <c r="BA57" i="50" a="1"/>
  <c r="BA57" i="50" s="1"/>
  <c r="BB57" i="50" a="1"/>
  <c r="BB57" i="50" s="1"/>
  <c r="BC57" i="50" a="1"/>
  <c r="BC57" i="50" s="1"/>
  <c r="BD57" i="50" a="1"/>
  <c r="BD57" i="50" s="1"/>
  <c r="BE57" i="50" a="1"/>
  <c r="BE57" i="50" s="1"/>
  <c r="BF57" i="50" a="1"/>
  <c r="BF57" i="50" s="1"/>
  <c r="BG57" i="50" a="1"/>
  <c r="BG57" i="50" s="1"/>
  <c r="BH57" i="50" a="1"/>
  <c r="BH57" i="50" s="1"/>
  <c r="BI57" i="50" a="1"/>
  <c r="BI57" i="50" s="1"/>
  <c r="BJ57" i="50" a="1"/>
  <c r="BJ57" i="50" s="1"/>
  <c r="BK57" i="50" a="1"/>
  <c r="BK57" i="50" s="1"/>
  <c r="BL57" i="50" a="1"/>
  <c r="BL57" i="50" s="1"/>
  <c r="BM57" i="50" a="1"/>
  <c r="BM57" i="50" s="1"/>
  <c r="BN57" i="50" a="1"/>
  <c r="BN57" i="50" s="1"/>
  <c r="BO57" i="50" a="1"/>
  <c r="BO57" i="50" s="1"/>
  <c r="BP57" i="50" a="1"/>
  <c r="BP57" i="50" s="1"/>
  <c r="BQ57" i="50" a="1"/>
  <c r="BQ57" i="50" s="1"/>
  <c r="BR57" i="50" a="1"/>
  <c r="BR57" i="50" s="1"/>
  <c r="BS57" i="50" a="1"/>
  <c r="BS57" i="50" s="1"/>
  <c r="BT57" i="50" a="1"/>
  <c r="BT57" i="50" s="1"/>
  <c r="BU57" i="50" a="1"/>
  <c r="BU57" i="50" s="1"/>
  <c r="H58" i="50" a="1"/>
  <c r="H58" i="50" s="1"/>
  <c r="I58" i="50" a="1"/>
  <c r="I58" i="50" s="1"/>
  <c r="J58" i="50" a="1"/>
  <c r="J58" i="50" s="1"/>
  <c r="K58" i="50" a="1"/>
  <c r="K58" i="50" s="1"/>
  <c r="L58" i="50" a="1"/>
  <c r="L58" i="50" s="1"/>
  <c r="M58" i="50" a="1"/>
  <c r="M58" i="50" s="1"/>
  <c r="N58" i="50" a="1"/>
  <c r="N58" i="50" s="1"/>
  <c r="O58" i="50" a="1"/>
  <c r="O58" i="50" s="1"/>
  <c r="P58" i="50" a="1"/>
  <c r="P58" i="50" s="1"/>
  <c r="Q58" i="50" a="1"/>
  <c r="Q58" i="50" s="1"/>
  <c r="R58" i="50" a="1"/>
  <c r="R58" i="50" s="1"/>
  <c r="S58" i="50" a="1"/>
  <c r="S58" i="50" s="1"/>
  <c r="T58" i="50" a="1"/>
  <c r="T58" i="50" s="1"/>
  <c r="U58" i="50" a="1"/>
  <c r="U58" i="50" s="1"/>
  <c r="V58" i="50" a="1"/>
  <c r="V58" i="50" s="1"/>
  <c r="W58" i="50" a="1"/>
  <c r="W58" i="50" s="1"/>
  <c r="X58" i="50" a="1"/>
  <c r="X58" i="50" s="1"/>
  <c r="Y58" i="50" a="1"/>
  <c r="Y58" i="50" s="1"/>
  <c r="Z58" i="50" a="1"/>
  <c r="Z58" i="50" s="1"/>
  <c r="AA58" i="50" a="1"/>
  <c r="AA58" i="50" s="1"/>
  <c r="AB58" i="50" a="1"/>
  <c r="AB58" i="50" s="1"/>
  <c r="AC58" i="50" a="1"/>
  <c r="AC58" i="50" s="1"/>
  <c r="AD58" i="50" a="1"/>
  <c r="AD58" i="50" s="1"/>
  <c r="AE58" i="50" a="1"/>
  <c r="AE58" i="50" s="1"/>
  <c r="AF58" i="50" a="1"/>
  <c r="AF58" i="50" s="1"/>
  <c r="AG58" i="50" a="1"/>
  <c r="AG58" i="50" s="1"/>
  <c r="AH58" i="50" a="1"/>
  <c r="AH58" i="50" s="1"/>
  <c r="AI58" i="50" a="1"/>
  <c r="AI58" i="50" s="1"/>
  <c r="AJ58" i="50" a="1"/>
  <c r="AJ58" i="50" s="1"/>
  <c r="AK58" i="50" a="1"/>
  <c r="AK58" i="50" s="1"/>
  <c r="AL58" i="50" a="1"/>
  <c r="AL58" i="50" s="1"/>
  <c r="AM58" i="50" a="1"/>
  <c r="AM58" i="50" s="1"/>
  <c r="AN58" i="50" a="1"/>
  <c r="AN58" i="50" s="1"/>
  <c r="AO58" i="50" a="1"/>
  <c r="AO58" i="50" s="1"/>
  <c r="AP58" i="50" a="1"/>
  <c r="AP58" i="50" s="1"/>
  <c r="AQ58" i="50" a="1"/>
  <c r="AQ58" i="50" s="1"/>
  <c r="AR58" i="50" a="1"/>
  <c r="AR58" i="50" s="1"/>
  <c r="AS58" i="50" a="1"/>
  <c r="AS58" i="50" s="1"/>
  <c r="AT58" i="50" a="1"/>
  <c r="AT58" i="50" s="1"/>
  <c r="AU58" i="50" a="1"/>
  <c r="AU58" i="50" s="1"/>
  <c r="AV58" i="50" a="1"/>
  <c r="AV58" i="50" s="1"/>
  <c r="AW58" i="50" a="1"/>
  <c r="AW58" i="50" s="1"/>
  <c r="AX58" i="50" a="1"/>
  <c r="AX58" i="50" s="1"/>
  <c r="AY58" i="50" a="1"/>
  <c r="AY58" i="50" s="1"/>
  <c r="AZ58" i="50" a="1"/>
  <c r="AZ58" i="50" s="1"/>
  <c r="BA58" i="50" a="1"/>
  <c r="BA58" i="50" s="1"/>
  <c r="BB58" i="50" a="1"/>
  <c r="BB58" i="50" s="1"/>
  <c r="BC58" i="50" a="1"/>
  <c r="BC58" i="50" s="1"/>
  <c r="BD58" i="50" a="1"/>
  <c r="BD58" i="50" s="1"/>
  <c r="BE58" i="50" a="1"/>
  <c r="BE58" i="50" s="1"/>
  <c r="BF58" i="50" a="1"/>
  <c r="BF58" i="50" s="1"/>
  <c r="BG58" i="50" a="1"/>
  <c r="BG58" i="50" s="1"/>
  <c r="BH58" i="50" a="1"/>
  <c r="BH58" i="50" s="1"/>
  <c r="BI58" i="50" a="1"/>
  <c r="BI58" i="50" s="1"/>
  <c r="BJ58" i="50" a="1"/>
  <c r="BJ58" i="50" s="1"/>
  <c r="BK58" i="50" a="1"/>
  <c r="BK58" i="50" s="1"/>
  <c r="BL58" i="50" a="1"/>
  <c r="BL58" i="50" s="1"/>
  <c r="BM58" i="50" a="1"/>
  <c r="BM58" i="50" s="1"/>
  <c r="BN58" i="50" a="1"/>
  <c r="BN58" i="50" s="1"/>
  <c r="BO58" i="50" a="1"/>
  <c r="BO58" i="50" s="1"/>
  <c r="BP58" i="50" a="1"/>
  <c r="BP58" i="50" s="1"/>
  <c r="BQ58" i="50" a="1"/>
  <c r="BQ58" i="50" s="1"/>
  <c r="BR58" i="50" a="1"/>
  <c r="BR58" i="50" s="1"/>
  <c r="BS58" i="50" a="1"/>
  <c r="BS58" i="50" s="1"/>
  <c r="BT58" i="50" a="1"/>
  <c r="BT58" i="50" s="1"/>
  <c r="BU58" i="50" a="1"/>
  <c r="BU58" i="50" s="1"/>
  <c r="H59" i="50" a="1"/>
  <c r="H59" i="50" s="1"/>
  <c r="I59" i="50" a="1"/>
  <c r="I59" i="50" s="1"/>
  <c r="J59" i="50" a="1"/>
  <c r="J59" i="50" s="1"/>
  <c r="K59" i="50" a="1"/>
  <c r="K59" i="50" s="1"/>
  <c r="L59" i="50" a="1"/>
  <c r="L59" i="50" s="1"/>
  <c r="M59" i="50" a="1"/>
  <c r="M59" i="50" s="1"/>
  <c r="N59" i="50" a="1"/>
  <c r="N59" i="50" s="1"/>
  <c r="O59" i="50" a="1"/>
  <c r="O59" i="50" s="1"/>
  <c r="P59" i="50" a="1"/>
  <c r="P59" i="50" s="1"/>
  <c r="Q59" i="50" a="1"/>
  <c r="Q59" i="50" s="1"/>
  <c r="R59" i="50" a="1"/>
  <c r="R59" i="50" s="1"/>
  <c r="S59" i="50" a="1"/>
  <c r="S59" i="50" s="1"/>
  <c r="T59" i="50" a="1"/>
  <c r="T59" i="50" s="1"/>
  <c r="U59" i="50" a="1"/>
  <c r="U59" i="50" s="1"/>
  <c r="V59" i="50" a="1"/>
  <c r="V59" i="50" s="1"/>
  <c r="W59" i="50" a="1"/>
  <c r="W59" i="50" s="1"/>
  <c r="X59" i="50" a="1"/>
  <c r="X59" i="50" s="1"/>
  <c r="Y59" i="50" a="1"/>
  <c r="Y59" i="50" s="1"/>
  <c r="Z59" i="50" a="1"/>
  <c r="Z59" i="50" s="1"/>
  <c r="AA59" i="50" a="1"/>
  <c r="AA59" i="50" s="1"/>
  <c r="AB59" i="50" a="1"/>
  <c r="AB59" i="50" s="1"/>
  <c r="AC59" i="50" a="1"/>
  <c r="AC59" i="50" s="1"/>
  <c r="AD59" i="50" a="1"/>
  <c r="AD59" i="50" s="1"/>
  <c r="AE59" i="50" a="1"/>
  <c r="AE59" i="50" s="1"/>
  <c r="AF59" i="50" a="1"/>
  <c r="AF59" i="50" s="1"/>
  <c r="AG59" i="50" a="1"/>
  <c r="AG59" i="50" s="1"/>
  <c r="AH59" i="50" a="1"/>
  <c r="AH59" i="50" s="1"/>
  <c r="AI59" i="50" a="1"/>
  <c r="AI59" i="50" s="1"/>
  <c r="AJ59" i="50" a="1"/>
  <c r="AJ59" i="50" s="1"/>
  <c r="AK59" i="50" a="1"/>
  <c r="AK59" i="50" s="1"/>
  <c r="AL59" i="50" a="1"/>
  <c r="AL59" i="50" s="1"/>
  <c r="AM59" i="50" a="1"/>
  <c r="AM59" i="50" s="1"/>
  <c r="AN59" i="50" a="1"/>
  <c r="AN59" i="50" s="1"/>
  <c r="AO59" i="50" a="1"/>
  <c r="AO59" i="50" s="1"/>
  <c r="AP59" i="50" a="1"/>
  <c r="AP59" i="50" s="1"/>
  <c r="AQ59" i="50" a="1"/>
  <c r="AQ59" i="50" s="1"/>
  <c r="AR59" i="50" a="1"/>
  <c r="AR59" i="50" s="1"/>
  <c r="AS59" i="50" a="1"/>
  <c r="AS59" i="50" s="1"/>
  <c r="AT59" i="50" a="1"/>
  <c r="AT59" i="50" s="1"/>
  <c r="AU59" i="50" a="1"/>
  <c r="AU59" i="50" s="1"/>
  <c r="AV59" i="50" a="1"/>
  <c r="AV59" i="50" s="1"/>
  <c r="AW59" i="50" a="1"/>
  <c r="AW59" i="50" s="1"/>
  <c r="AX59" i="50" a="1"/>
  <c r="AX59" i="50" s="1"/>
  <c r="AY59" i="50" a="1"/>
  <c r="AY59" i="50" s="1"/>
  <c r="AZ59" i="50" a="1"/>
  <c r="AZ59" i="50" s="1"/>
  <c r="BA59" i="50" a="1"/>
  <c r="BA59" i="50" s="1"/>
  <c r="BB59" i="50" a="1"/>
  <c r="BB59" i="50" s="1"/>
  <c r="BC59" i="50" a="1"/>
  <c r="BC59" i="50" s="1"/>
  <c r="BD59" i="50" a="1"/>
  <c r="BD59" i="50" s="1"/>
  <c r="BE59" i="50" a="1"/>
  <c r="BE59" i="50" s="1"/>
  <c r="BF59" i="50" a="1"/>
  <c r="BF59" i="50" s="1"/>
  <c r="BG59" i="50" a="1"/>
  <c r="BG59" i="50" s="1"/>
  <c r="BH59" i="50" a="1"/>
  <c r="BH59" i="50" s="1"/>
  <c r="BI59" i="50" a="1"/>
  <c r="BI59" i="50" s="1"/>
  <c r="BJ59" i="50" a="1"/>
  <c r="BJ59" i="50" s="1"/>
  <c r="BK59" i="50" a="1"/>
  <c r="BK59" i="50" s="1"/>
  <c r="BL59" i="50" a="1"/>
  <c r="BL59" i="50" s="1"/>
  <c r="BM59" i="50" a="1"/>
  <c r="BM59" i="50" s="1"/>
  <c r="BN59" i="50" a="1"/>
  <c r="BN59" i="50" s="1"/>
  <c r="BO59" i="50" a="1"/>
  <c r="BO59" i="50" s="1"/>
  <c r="BP59" i="50" a="1"/>
  <c r="BP59" i="50" s="1"/>
  <c r="BQ59" i="50" a="1"/>
  <c r="BQ59" i="50" s="1"/>
  <c r="BR59" i="50" a="1"/>
  <c r="BR59" i="50" s="1"/>
  <c r="BS59" i="50" a="1"/>
  <c r="BS59" i="50" s="1"/>
  <c r="BT59" i="50" a="1"/>
  <c r="BT59" i="50" s="1"/>
  <c r="BU59" i="50" a="1"/>
  <c r="BU59" i="50" s="1"/>
  <c r="H60" i="50" a="1"/>
  <c r="H60" i="50" s="1"/>
  <c r="I60" i="50" a="1"/>
  <c r="I60" i="50" s="1"/>
  <c r="J60" i="50" a="1"/>
  <c r="J60" i="50" s="1"/>
  <c r="K60" i="50" a="1"/>
  <c r="K60" i="50" s="1"/>
  <c r="L60" i="50" a="1"/>
  <c r="L60" i="50" s="1"/>
  <c r="M60" i="50" a="1"/>
  <c r="M60" i="50" s="1"/>
  <c r="N60" i="50" a="1"/>
  <c r="N60" i="50" s="1"/>
  <c r="O60" i="50" a="1"/>
  <c r="O60" i="50" s="1"/>
  <c r="P60" i="50" a="1"/>
  <c r="P60" i="50" s="1"/>
  <c r="Q60" i="50" a="1"/>
  <c r="Q60" i="50" s="1"/>
  <c r="R60" i="50" a="1"/>
  <c r="R60" i="50" s="1"/>
  <c r="S60" i="50" a="1"/>
  <c r="S60" i="50" s="1"/>
  <c r="T60" i="50" a="1"/>
  <c r="T60" i="50" s="1"/>
  <c r="U60" i="50" a="1"/>
  <c r="U60" i="50" s="1"/>
  <c r="V60" i="50" a="1"/>
  <c r="V60" i="50" s="1"/>
  <c r="W60" i="50" a="1"/>
  <c r="W60" i="50" s="1"/>
  <c r="X60" i="50" a="1"/>
  <c r="X60" i="50" s="1"/>
  <c r="Y60" i="50" a="1"/>
  <c r="Y60" i="50" s="1"/>
  <c r="Z60" i="50" a="1"/>
  <c r="Z60" i="50" s="1"/>
  <c r="AA60" i="50" a="1"/>
  <c r="AA60" i="50" s="1"/>
  <c r="AB60" i="50" a="1"/>
  <c r="AB60" i="50" s="1"/>
  <c r="AC60" i="50" a="1"/>
  <c r="AC60" i="50" s="1"/>
  <c r="AD60" i="50" a="1"/>
  <c r="AD60" i="50" s="1"/>
  <c r="AE60" i="50" a="1"/>
  <c r="AE60" i="50" s="1"/>
  <c r="AF60" i="50" a="1"/>
  <c r="AF60" i="50" s="1"/>
  <c r="AG60" i="50" a="1"/>
  <c r="AG60" i="50" s="1"/>
  <c r="AH60" i="50" a="1"/>
  <c r="AH60" i="50" s="1"/>
  <c r="AI60" i="50" a="1"/>
  <c r="AI60" i="50" s="1"/>
  <c r="AJ60" i="50" a="1"/>
  <c r="AJ60" i="50" s="1"/>
  <c r="AK60" i="50" a="1"/>
  <c r="AK60" i="50" s="1"/>
  <c r="AL60" i="50" a="1"/>
  <c r="AL60" i="50" s="1"/>
  <c r="AM60" i="50" a="1"/>
  <c r="AM60" i="50" s="1"/>
  <c r="AN60" i="50" a="1"/>
  <c r="AN60" i="50" s="1"/>
  <c r="AO60" i="50" a="1"/>
  <c r="AO60" i="50" s="1"/>
  <c r="AP60" i="50" a="1"/>
  <c r="AP60" i="50" s="1"/>
  <c r="AQ60" i="50" a="1"/>
  <c r="AQ60" i="50" s="1"/>
  <c r="AR60" i="50" a="1"/>
  <c r="AR60" i="50" s="1"/>
  <c r="AS60" i="50" a="1"/>
  <c r="AS60" i="50" s="1"/>
  <c r="AT60" i="50" a="1"/>
  <c r="AT60" i="50" s="1"/>
  <c r="AU60" i="50" a="1"/>
  <c r="AU60" i="50" s="1"/>
  <c r="AV60" i="50" a="1"/>
  <c r="AV60" i="50" s="1"/>
  <c r="AW60" i="50" a="1"/>
  <c r="AW60" i="50" s="1"/>
  <c r="AX60" i="50" a="1"/>
  <c r="AX60" i="50" s="1"/>
  <c r="AY60" i="50" a="1"/>
  <c r="AY60" i="50" s="1"/>
  <c r="AZ60" i="50" a="1"/>
  <c r="AZ60" i="50" s="1"/>
  <c r="BA60" i="50" a="1"/>
  <c r="BA60" i="50" s="1"/>
  <c r="BB60" i="50" a="1"/>
  <c r="BB60" i="50" s="1"/>
  <c r="BC60" i="50" a="1"/>
  <c r="BC60" i="50" s="1"/>
  <c r="BD60" i="50" a="1"/>
  <c r="BD60" i="50" s="1"/>
  <c r="BE60" i="50" a="1"/>
  <c r="BE60" i="50" s="1"/>
  <c r="BF60" i="50" a="1"/>
  <c r="BF60" i="50" s="1"/>
  <c r="BG60" i="50" a="1"/>
  <c r="BG60" i="50" s="1"/>
  <c r="BH60" i="50" a="1"/>
  <c r="BH60" i="50" s="1"/>
  <c r="BI60" i="50" a="1"/>
  <c r="BI60" i="50" s="1"/>
  <c r="BJ60" i="50" a="1"/>
  <c r="BJ60" i="50" s="1"/>
  <c r="BK60" i="50" a="1"/>
  <c r="BK60" i="50" s="1"/>
  <c r="BL60" i="50" a="1"/>
  <c r="BL60" i="50" s="1"/>
  <c r="BM60" i="50" a="1"/>
  <c r="BM60" i="50" s="1"/>
  <c r="BN60" i="50" a="1"/>
  <c r="BN60" i="50" s="1"/>
  <c r="BO60" i="50" a="1"/>
  <c r="BO60" i="50" s="1"/>
  <c r="BP60" i="50" a="1"/>
  <c r="BP60" i="50" s="1"/>
  <c r="BQ60" i="50" a="1"/>
  <c r="BQ60" i="50" s="1"/>
  <c r="BR60" i="50" a="1"/>
  <c r="BR60" i="50" s="1"/>
  <c r="BS60" i="50" a="1"/>
  <c r="BS60" i="50" s="1"/>
  <c r="BT60" i="50" a="1"/>
  <c r="BT60" i="50" s="1"/>
  <c r="BU60" i="50" a="1"/>
  <c r="BU60" i="50" s="1"/>
  <c r="H61" i="50" a="1"/>
  <c r="H61" i="50" s="1"/>
  <c r="I61" i="50" a="1"/>
  <c r="I61" i="50" s="1"/>
  <c r="J61" i="50" a="1"/>
  <c r="J61" i="50" s="1"/>
  <c r="K61" i="50" a="1"/>
  <c r="K61" i="50" s="1"/>
  <c r="L61" i="50" a="1"/>
  <c r="L61" i="50" s="1"/>
  <c r="M61" i="50" a="1"/>
  <c r="M61" i="50" s="1"/>
  <c r="N61" i="50" a="1"/>
  <c r="N61" i="50" s="1"/>
  <c r="O61" i="50" a="1"/>
  <c r="O61" i="50" s="1"/>
  <c r="P61" i="50" a="1"/>
  <c r="P61" i="50" s="1"/>
  <c r="Q61" i="50" a="1"/>
  <c r="Q61" i="50" s="1"/>
  <c r="R61" i="50" a="1"/>
  <c r="R61" i="50" s="1"/>
  <c r="S61" i="50" a="1"/>
  <c r="S61" i="50" s="1"/>
  <c r="T61" i="50" a="1"/>
  <c r="T61" i="50" s="1"/>
  <c r="U61" i="50" a="1"/>
  <c r="U61" i="50" s="1"/>
  <c r="V61" i="50" a="1"/>
  <c r="V61" i="50" s="1"/>
  <c r="W61" i="50" a="1"/>
  <c r="W61" i="50" s="1"/>
  <c r="X61" i="50" a="1"/>
  <c r="X61" i="50" s="1"/>
  <c r="Y61" i="50" a="1"/>
  <c r="Y61" i="50" s="1"/>
  <c r="Z61" i="50" a="1"/>
  <c r="Z61" i="50" s="1"/>
  <c r="AA61" i="50" a="1"/>
  <c r="AA61" i="50" s="1"/>
  <c r="AB61" i="50" a="1"/>
  <c r="AB61" i="50" s="1"/>
  <c r="AC61" i="50" a="1"/>
  <c r="AC61" i="50" s="1"/>
  <c r="AD61" i="50" a="1"/>
  <c r="AD61" i="50" s="1"/>
  <c r="AE61" i="50" a="1"/>
  <c r="AE61" i="50" s="1"/>
  <c r="AF61" i="50" a="1"/>
  <c r="AF61" i="50" s="1"/>
  <c r="AG61" i="50" a="1"/>
  <c r="AG61" i="50" s="1"/>
  <c r="AH61" i="50" a="1"/>
  <c r="AH61" i="50" s="1"/>
  <c r="AI61" i="50" a="1"/>
  <c r="AI61" i="50" s="1"/>
  <c r="AJ61" i="50" a="1"/>
  <c r="AJ61" i="50" s="1"/>
  <c r="AK61" i="50" a="1"/>
  <c r="AK61" i="50" s="1"/>
  <c r="AL61" i="50" a="1"/>
  <c r="AL61" i="50" s="1"/>
  <c r="AM61" i="50" a="1"/>
  <c r="AM61" i="50" s="1"/>
  <c r="AN61" i="50" a="1"/>
  <c r="AN61" i="50" s="1"/>
  <c r="AO61" i="50" a="1"/>
  <c r="AO61" i="50" s="1"/>
  <c r="AP61" i="50" a="1"/>
  <c r="AP61" i="50" s="1"/>
  <c r="AQ61" i="50" a="1"/>
  <c r="AQ61" i="50" s="1"/>
  <c r="AR61" i="50" a="1"/>
  <c r="AR61" i="50" s="1"/>
  <c r="AS61" i="50" a="1"/>
  <c r="AS61" i="50" s="1"/>
  <c r="AT61" i="50" a="1"/>
  <c r="AT61" i="50" s="1"/>
  <c r="AU61" i="50" a="1"/>
  <c r="AU61" i="50" s="1"/>
  <c r="AV61" i="50" a="1"/>
  <c r="AV61" i="50" s="1"/>
  <c r="AW61" i="50" a="1"/>
  <c r="AW61" i="50" s="1"/>
  <c r="AX61" i="50" a="1"/>
  <c r="AX61" i="50" s="1"/>
  <c r="AY61" i="50" a="1"/>
  <c r="AY61" i="50" s="1"/>
  <c r="AZ61" i="50" a="1"/>
  <c r="AZ61" i="50" s="1"/>
  <c r="BA61" i="50" a="1"/>
  <c r="BA61" i="50" s="1"/>
  <c r="BB61" i="50" a="1"/>
  <c r="BB61" i="50" s="1"/>
  <c r="BC61" i="50" a="1"/>
  <c r="BC61" i="50" s="1"/>
  <c r="BD61" i="50" a="1"/>
  <c r="BD61" i="50" s="1"/>
  <c r="BE61" i="50" a="1"/>
  <c r="BE61" i="50" s="1"/>
  <c r="BF61" i="50" a="1"/>
  <c r="BF61" i="50" s="1"/>
  <c r="BG61" i="50" a="1"/>
  <c r="BG61" i="50" s="1"/>
  <c r="BH61" i="50" a="1"/>
  <c r="BH61" i="50" s="1"/>
  <c r="BI61" i="50" a="1"/>
  <c r="BI61" i="50" s="1"/>
  <c r="BJ61" i="50" a="1"/>
  <c r="BJ61" i="50" s="1"/>
  <c r="BK61" i="50" a="1"/>
  <c r="BK61" i="50" s="1"/>
  <c r="BL61" i="50" a="1"/>
  <c r="BL61" i="50" s="1"/>
  <c r="BM61" i="50" a="1"/>
  <c r="BM61" i="50" s="1"/>
  <c r="BN61" i="50" a="1"/>
  <c r="BN61" i="50" s="1"/>
  <c r="BO61" i="50" a="1"/>
  <c r="BO61" i="50" s="1"/>
  <c r="BP61" i="50" a="1"/>
  <c r="BP61" i="50" s="1"/>
  <c r="BQ61" i="50" a="1"/>
  <c r="BQ61" i="50" s="1"/>
  <c r="BR61" i="50" a="1"/>
  <c r="BR61" i="50" s="1"/>
  <c r="BS61" i="50" a="1"/>
  <c r="BS61" i="50" s="1"/>
  <c r="BT61" i="50" a="1"/>
  <c r="BT61" i="50" s="1"/>
  <c r="BU61" i="50" a="1"/>
  <c r="BU61" i="50" s="1"/>
  <c r="H62" i="50" a="1"/>
  <c r="H62" i="50" s="1"/>
  <c r="I62" i="50" a="1"/>
  <c r="I62" i="50" s="1"/>
  <c r="J62" i="50" a="1"/>
  <c r="J62" i="50" s="1"/>
  <c r="K62" i="50" a="1"/>
  <c r="K62" i="50" s="1"/>
  <c r="L62" i="50" a="1"/>
  <c r="L62" i="50" s="1"/>
  <c r="M62" i="50" a="1"/>
  <c r="M62" i="50" s="1"/>
  <c r="N62" i="50" a="1"/>
  <c r="N62" i="50" s="1"/>
  <c r="O62" i="50" a="1"/>
  <c r="O62" i="50" s="1"/>
  <c r="P62" i="50" a="1"/>
  <c r="P62" i="50" s="1"/>
  <c r="Q62" i="50" a="1"/>
  <c r="Q62" i="50" s="1"/>
  <c r="R62" i="50" a="1"/>
  <c r="R62" i="50" s="1"/>
  <c r="S62" i="50" a="1"/>
  <c r="S62" i="50" s="1"/>
  <c r="T62" i="50" a="1"/>
  <c r="T62" i="50" s="1"/>
  <c r="U62" i="50" a="1"/>
  <c r="U62" i="50" s="1"/>
  <c r="V62" i="50" a="1"/>
  <c r="V62" i="50" s="1"/>
  <c r="W62" i="50" a="1"/>
  <c r="W62" i="50" s="1"/>
  <c r="X62" i="50" a="1"/>
  <c r="X62" i="50" s="1"/>
  <c r="Y62" i="50" a="1"/>
  <c r="Y62" i="50" s="1"/>
  <c r="Z62" i="50" a="1"/>
  <c r="Z62" i="50" s="1"/>
  <c r="AA62" i="50" a="1"/>
  <c r="AA62" i="50" s="1"/>
  <c r="AB62" i="50" a="1"/>
  <c r="AB62" i="50" s="1"/>
  <c r="AC62" i="50" a="1"/>
  <c r="AC62" i="50" s="1"/>
  <c r="AD62" i="50" a="1"/>
  <c r="AD62" i="50" s="1"/>
  <c r="AE62" i="50" a="1"/>
  <c r="AE62" i="50" s="1"/>
  <c r="AF62" i="50" a="1"/>
  <c r="AF62" i="50" s="1"/>
  <c r="AG62" i="50" a="1"/>
  <c r="AG62" i="50" s="1"/>
  <c r="AH62" i="50" a="1"/>
  <c r="AH62" i="50" s="1"/>
  <c r="AI62" i="50" a="1"/>
  <c r="AI62" i="50" s="1"/>
  <c r="AJ62" i="50" a="1"/>
  <c r="AJ62" i="50" s="1"/>
  <c r="AK62" i="50" a="1"/>
  <c r="AK62" i="50" s="1"/>
  <c r="AL62" i="50" a="1"/>
  <c r="AL62" i="50" s="1"/>
  <c r="AM62" i="50" a="1"/>
  <c r="AM62" i="50" s="1"/>
  <c r="AN62" i="50" a="1"/>
  <c r="AN62" i="50" s="1"/>
  <c r="AO62" i="50" a="1"/>
  <c r="AO62" i="50" s="1"/>
  <c r="AP62" i="50" a="1"/>
  <c r="AP62" i="50" s="1"/>
  <c r="AQ62" i="50" a="1"/>
  <c r="AQ62" i="50" s="1"/>
  <c r="AR62" i="50" a="1"/>
  <c r="AR62" i="50" s="1"/>
  <c r="AS62" i="50" a="1"/>
  <c r="AS62" i="50" s="1"/>
  <c r="AT62" i="50" a="1"/>
  <c r="AT62" i="50"/>
  <c r="AU62" i="50" a="1"/>
  <c r="AU62" i="50" s="1"/>
  <c r="AV62" i="50" a="1"/>
  <c r="AV62" i="50" s="1"/>
  <c r="AW62" i="50" a="1"/>
  <c r="AW62" i="50" s="1"/>
  <c r="AX62" i="50" a="1"/>
  <c r="AX62" i="50" s="1"/>
  <c r="AY62" i="50" a="1"/>
  <c r="AY62" i="50" s="1"/>
  <c r="AZ62" i="50" a="1"/>
  <c r="AZ62" i="50" s="1"/>
  <c r="BA62" i="50" a="1"/>
  <c r="BA62" i="50" s="1"/>
  <c r="BB62" i="50" a="1"/>
  <c r="BB62" i="50" s="1"/>
  <c r="BC62" i="50" a="1"/>
  <c r="BC62" i="50" s="1"/>
  <c r="BD62" i="50" a="1"/>
  <c r="BD62" i="50" s="1"/>
  <c r="BE62" i="50" a="1"/>
  <c r="BE62" i="50"/>
  <c r="BF62" i="50" a="1"/>
  <c r="BF62" i="50" s="1"/>
  <c r="BG62" i="50" a="1"/>
  <c r="BG62" i="50" s="1"/>
  <c r="BH62" i="50" a="1"/>
  <c r="BH62" i="50" s="1"/>
  <c r="BI62" i="50" a="1"/>
  <c r="BI62" i="50" s="1"/>
  <c r="BJ62" i="50" a="1"/>
  <c r="BJ62" i="50" s="1"/>
  <c r="BK62" i="50" a="1"/>
  <c r="BK62" i="50" s="1"/>
  <c r="BL62" i="50" a="1"/>
  <c r="BL62" i="50" s="1"/>
  <c r="BM62" i="50" a="1"/>
  <c r="BM62" i="50" s="1"/>
  <c r="BN62" i="50" a="1"/>
  <c r="BN62" i="50" s="1"/>
  <c r="BO62" i="50" a="1"/>
  <c r="BO62" i="50" s="1"/>
  <c r="BP62" i="50" a="1"/>
  <c r="BP62" i="50" s="1"/>
  <c r="BQ62" i="50" a="1"/>
  <c r="BQ62" i="50" s="1"/>
  <c r="BR62" i="50" a="1"/>
  <c r="BR62" i="50" s="1"/>
  <c r="BS62" i="50" a="1"/>
  <c r="BS62" i="50" s="1"/>
  <c r="BT62" i="50" a="1"/>
  <c r="BT62" i="50" s="1"/>
  <c r="BU62" i="50" a="1"/>
  <c r="BU62" i="50" s="1"/>
  <c r="H63" i="50" a="1"/>
  <c r="H63" i="50" s="1"/>
  <c r="I63" i="50" a="1"/>
  <c r="I63" i="50" s="1"/>
  <c r="J63" i="50" a="1"/>
  <c r="J63" i="50" s="1"/>
  <c r="K63" i="50" a="1"/>
  <c r="K63" i="50" s="1"/>
  <c r="L63" i="50" a="1"/>
  <c r="L63" i="50" s="1"/>
  <c r="M63" i="50" a="1"/>
  <c r="M63" i="50" s="1"/>
  <c r="N63" i="50" a="1"/>
  <c r="N63" i="50" s="1"/>
  <c r="O63" i="50" a="1"/>
  <c r="O63" i="50" s="1"/>
  <c r="P63" i="50" a="1"/>
  <c r="P63" i="50" s="1"/>
  <c r="Q63" i="50" a="1"/>
  <c r="Q63" i="50" s="1"/>
  <c r="R63" i="50" a="1"/>
  <c r="R63" i="50" s="1"/>
  <c r="S63" i="50" a="1"/>
  <c r="S63" i="50" s="1"/>
  <c r="T63" i="50" a="1"/>
  <c r="T63" i="50" s="1"/>
  <c r="U63" i="50" a="1"/>
  <c r="U63" i="50" s="1"/>
  <c r="V63" i="50" a="1"/>
  <c r="V63" i="50" s="1"/>
  <c r="W63" i="50" a="1"/>
  <c r="W63" i="50" s="1"/>
  <c r="X63" i="50" a="1"/>
  <c r="X63" i="50" s="1"/>
  <c r="Y63" i="50" a="1"/>
  <c r="Y63" i="50" s="1"/>
  <c r="Z63" i="50" a="1"/>
  <c r="Z63" i="50" s="1"/>
  <c r="AA63" i="50" a="1"/>
  <c r="AA63" i="50" s="1"/>
  <c r="AB63" i="50" a="1"/>
  <c r="AB63" i="50" s="1"/>
  <c r="AC63" i="50" a="1"/>
  <c r="AC63" i="50" s="1"/>
  <c r="AD63" i="50" a="1"/>
  <c r="AD63" i="50" s="1"/>
  <c r="AE63" i="50" a="1"/>
  <c r="AE63" i="50" s="1"/>
  <c r="AF63" i="50" a="1"/>
  <c r="AF63" i="50" s="1"/>
  <c r="AG63" i="50" a="1"/>
  <c r="AG63" i="50" s="1"/>
  <c r="AH63" i="50" a="1"/>
  <c r="AH63" i="50" s="1"/>
  <c r="AI63" i="50" a="1"/>
  <c r="AI63" i="50" s="1"/>
  <c r="AJ63" i="50" a="1"/>
  <c r="AJ63" i="50" s="1"/>
  <c r="AK63" i="50" a="1"/>
  <c r="AK63" i="50" s="1"/>
  <c r="AL63" i="50" a="1"/>
  <c r="AL63" i="50" s="1"/>
  <c r="AM63" i="50" a="1"/>
  <c r="AM63" i="50" s="1"/>
  <c r="AN63" i="50" a="1"/>
  <c r="AN63" i="50" s="1"/>
  <c r="AO63" i="50" a="1"/>
  <c r="AO63" i="50" s="1"/>
  <c r="AP63" i="50" a="1"/>
  <c r="AP63" i="50" s="1"/>
  <c r="AQ63" i="50" a="1"/>
  <c r="AQ63" i="50" s="1"/>
  <c r="AR63" i="50" a="1"/>
  <c r="AR63" i="50" s="1"/>
  <c r="AS63" i="50" a="1"/>
  <c r="AS63" i="50" s="1"/>
  <c r="AT63" i="50" a="1"/>
  <c r="AT63" i="50" s="1"/>
  <c r="AU63" i="50" a="1"/>
  <c r="AU63" i="50" s="1"/>
  <c r="AV63" i="50" a="1"/>
  <c r="AV63" i="50" s="1"/>
  <c r="AW63" i="50" a="1"/>
  <c r="AW63" i="50" s="1"/>
  <c r="AX63" i="50" a="1"/>
  <c r="AX63" i="50" s="1"/>
  <c r="AY63" i="50" a="1"/>
  <c r="AY63" i="50" s="1"/>
  <c r="AZ63" i="50" a="1"/>
  <c r="AZ63" i="50" s="1"/>
  <c r="BA63" i="50" a="1"/>
  <c r="BA63" i="50" s="1"/>
  <c r="BB63" i="50" a="1"/>
  <c r="BB63" i="50" s="1"/>
  <c r="BC63" i="50" a="1"/>
  <c r="BC63" i="50" s="1"/>
  <c r="BD63" i="50" a="1"/>
  <c r="BD63" i="50" s="1"/>
  <c r="BE63" i="50" a="1"/>
  <c r="BE63" i="50" s="1"/>
  <c r="BF63" i="50" a="1"/>
  <c r="BF63" i="50" s="1"/>
  <c r="BG63" i="50" a="1"/>
  <c r="BG63" i="50" s="1"/>
  <c r="BH63" i="50" a="1"/>
  <c r="BH63" i="50" s="1"/>
  <c r="BI63" i="50" a="1"/>
  <c r="BI63" i="50" s="1"/>
  <c r="BJ63" i="50" a="1"/>
  <c r="BJ63" i="50" s="1"/>
  <c r="BK63" i="50" a="1"/>
  <c r="BK63" i="50" s="1"/>
  <c r="BL63" i="50" a="1"/>
  <c r="BL63" i="50" s="1"/>
  <c r="BM63" i="50" a="1"/>
  <c r="BM63" i="50" s="1"/>
  <c r="BN63" i="50" a="1"/>
  <c r="BN63" i="50" s="1"/>
  <c r="BO63" i="50" a="1"/>
  <c r="BO63" i="50" s="1"/>
  <c r="BP63" i="50" a="1"/>
  <c r="BP63" i="50" s="1"/>
  <c r="BQ63" i="50" a="1"/>
  <c r="BQ63" i="50" s="1"/>
  <c r="BR63" i="50" a="1"/>
  <c r="BR63" i="50" s="1"/>
  <c r="BS63" i="50" a="1"/>
  <c r="BS63" i="50" s="1"/>
  <c r="BT63" i="50" a="1"/>
  <c r="BT63" i="50" s="1"/>
  <c r="BU63" i="50" a="1"/>
  <c r="BU63" i="50" s="1"/>
  <c r="H64" i="50" a="1"/>
  <c r="H64" i="50" s="1"/>
  <c r="I64" i="50" a="1"/>
  <c r="I64" i="50" s="1"/>
  <c r="J64" i="50" a="1"/>
  <c r="J64" i="50" s="1"/>
  <c r="K64" i="50" a="1"/>
  <c r="K64" i="50" s="1"/>
  <c r="L64" i="50" a="1"/>
  <c r="L64" i="50" s="1"/>
  <c r="M64" i="50" a="1"/>
  <c r="M64" i="50" s="1"/>
  <c r="N64" i="50" a="1"/>
  <c r="N64" i="50" s="1"/>
  <c r="O64" i="50" a="1"/>
  <c r="O64" i="50" s="1"/>
  <c r="P64" i="50" a="1"/>
  <c r="P64" i="50" s="1"/>
  <c r="Q64" i="50" a="1"/>
  <c r="Q64" i="50" s="1"/>
  <c r="R64" i="50" a="1"/>
  <c r="R64" i="50" s="1"/>
  <c r="S64" i="50" a="1"/>
  <c r="S64" i="50" s="1"/>
  <c r="T64" i="50" a="1"/>
  <c r="T64" i="50" s="1"/>
  <c r="U64" i="50" a="1"/>
  <c r="U64" i="50" s="1"/>
  <c r="V64" i="50" a="1"/>
  <c r="V64" i="50" s="1"/>
  <c r="W64" i="50" a="1"/>
  <c r="W64" i="50" s="1"/>
  <c r="X64" i="50" a="1"/>
  <c r="X64" i="50" s="1"/>
  <c r="Y64" i="50" a="1"/>
  <c r="Y64" i="50" s="1"/>
  <c r="Z64" i="50" a="1"/>
  <c r="Z64" i="50" s="1"/>
  <c r="AA64" i="50" a="1"/>
  <c r="AA64" i="50" s="1"/>
  <c r="AB64" i="50" a="1"/>
  <c r="AB64" i="50" s="1"/>
  <c r="AC64" i="50" a="1"/>
  <c r="AC64" i="50" s="1"/>
  <c r="AD64" i="50" a="1"/>
  <c r="AD64" i="50" s="1"/>
  <c r="AE64" i="50" a="1"/>
  <c r="AE64" i="50" s="1"/>
  <c r="AF64" i="50" a="1"/>
  <c r="AF64" i="50" s="1"/>
  <c r="AG64" i="50" a="1"/>
  <c r="AG64" i="50" s="1"/>
  <c r="AH64" i="50" a="1"/>
  <c r="AH64" i="50" s="1"/>
  <c r="AI64" i="50" a="1"/>
  <c r="AI64" i="50" s="1"/>
  <c r="AJ64" i="50" a="1"/>
  <c r="AJ64" i="50" s="1"/>
  <c r="AK64" i="50" a="1"/>
  <c r="AK64" i="50" s="1"/>
  <c r="AL64" i="50" a="1"/>
  <c r="AL64" i="50" s="1"/>
  <c r="AM64" i="50" a="1"/>
  <c r="AM64" i="50" s="1"/>
  <c r="AN64" i="50" a="1"/>
  <c r="AN64" i="50" s="1"/>
  <c r="AO64" i="50" a="1"/>
  <c r="AO64" i="50" s="1"/>
  <c r="AP64" i="50" a="1"/>
  <c r="AP64" i="50" s="1"/>
  <c r="AQ64" i="50" a="1"/>
  <c r="AQ64" i="50" s="1"/>
  <c r="AR64" i="50" a="1"/>
  <c r="AR64" i="50" s="1"/>
  <c r="AS64" i="50" a="1"/>
  <c r="AS64" i="50" s="1"/>
  <c r="AT64" i="50" a="1"/>
  <c r="AT64" i="50" s="1"/>
  <c r="AU64" i="50" a="1"/>
  <c r="AU64" i="50" s="1"/>
  <c r="AV64" i="50" a="1"/>
  <c r="AV64" i="50" s="1"/>
  <c r="AW64" i="50" a="1"/>
  <c r="AW64" i="50"/>
  <c r="AX64" i="50" a="1"/>
  <c r="AX64" i="50" s="1"/>
  <c r="AY64" i="50" a="1"/>
  <c r="AY64" i="50" s="1"/>
  <c r="AZ64" i="50" a="1"/>
  <c r="AZ64" i="50" s="1"/>
  <c r="BA64" i="50" a="1"/>
  <c r="BA64" i="50" s="1"/>
  <c r="BB64" i="50" a="1"/>
  <c r="BB64" i="50" s="1"/>
  <c r="BC64" i="50" a="1"/>
  <c r="BC64" i="50" s="1"/>
  <c r="BD64" i="50" a="1"/>
  <c r="BD64" i="50" s="1"/>
  <c r="BE64" i="50" a="1"/>
  <c r="BE64" i="50" s="1"/>
  <c r="BF64" i="50" a="1"/>
  <c r="BF64" i="50" s="1"/>
  <c r="BG64" i="50" a="1"/>
  <c r="BG64" i="50" s="1"/>
  <c r="BH64" i="50" a="1"/>
  <c r="BH64" i="50" s="1"/>
  <c r="BI64" i="50" a="1"/>
  <c r="BI64" i="50" s="1"/>
  <c r="BJ64" i="50" a="1"/>
  <c r="BJ64" i="50" s="1"/>
  <c r="BK64" i="50" a="1"/>
  <c r="BK64" i="50" s="1"/>
  <c r="BL64" i="50" a="1"/>
  <c r="BL64" i="50" s="1"/>
  <c r="BM64" i="50" a="1"/>
  <c r="BM64" i="50" s="1"/>
  <c r="BN64" i="50" a="1"/>
  <c r="BN64" i="50" s="1"/>
  <c r="BO64" i="50" a="1"/>
  <c r="BO64" i="50" s="1"/>
  <c r="BP64" i="50" a="1"/>
  <c r="BP64" i="50" s="1"/>
  <c r="BQ64" i="50" a="1"/>
  <c r="BQ64" i="50" s="1"/>
  <c r="BR64" i="50" a="1"/>
  <c r="BR64" i="50" s="1"/>
  <c r="BS64" i="50" a="1"/>
  <c r="BS64" i="50" s="1"/>
  <c r="BT64" i="50" a="1"/>
  <c r="BT64" i="50" s="1"/>
  <c r="BU64" i="50" a="1"/>
  <c r="BU64" i="50" s="1"/>
  <c r="H65" i="50" a="1"/>
  <c r="H65" i="50" s="1"/>
  <c r="I65" i="50" a="1"/>
  <c r="I65" i="50" s="1"/>
  <c r="J65" i="50" a="1"/>
  <c r="J65" i="50" s="1"/>
  <c r="K65" i="50" a="1"/>
  <c r="K65" i="50" s="1"/>
  <c r="L65" i="50" a="1"/>
  <c r="L65" i="50" s="1"/>
  <c r="M65" i="50" a="1"/>
  <c r="M65" i="50" s="1"/>
  <c r="N65" i="50" a="1"/>
  <c r="N65" i="50" s="1"/>
  <c r="O65" i="50" a="1"/>
  <c r="O65" i="50" s="1"/>
  <c r="P65" i="50" a="1"/>
  <c r="P65" i="50" s="1"/>
  <c r="Q65" i="50" a="1"/>
  <c r="Q65" i="50" s="1"/>
  <c r="R65" i="50" a="1"/>
  <c r="R65" i="50" s="1"/>
  <c r="S65" i="50" a="1"/>
  <c r="S65" i="50" s="1"/>
  <c r="T65" i="50" a="1"/>
  <c r="T65" i="50" s="1"/>
  <c r="U65" i="50" a="1"/>
  <c r="U65" i="50" s="1"/>
  <c r="V65" i="50" a="1"/>
  <c r="V65" i="50" s="1"/>
  <c r="W65" i="50" a="1"/>
  <c r="W65" i="50" s="1"/>
  <c r="X65" i="50" a="1"/>
  <c r="X65" i="50" s="1"/>
  <c r="Y65" i="50" a="1"/>
  <c r="Y65" i="50" s="1"/>
  <c r="Z65" i="50" a="1"/>
  <c r="Z65" i="50" s="1"/>
  <c r="AA65" i="50" a="1"/>
  <c r="AA65" i="50" s="1"/>
  <c r="AB65" i="50" a="1"/>
  <c r="AB65" i="50" s="1"/>
  <c r="AC65" i="50" a="1"/>
  <c r="AC65" i="50" s="1"/>
  <c r="AD65" i="50" a="1"/>
  <c r="AD65" i="50" s="1"/>
  <c r="AE65" i="50" a="1"/>
  <c r="AE65" i="50" s="1"/>
  <c r="AF65" i="50" a="1"/>
  <c r="AF65" i="50" s="1"/>
  <c r="AG65" i="50" a="1"/>
  <c r="AG65" i="50" s="1"/>
  <c r="AH65" i="50" a="1"/>
  <c r="AH65" i="50" s="1"/>
  <c r="AI65" i="50" a="1"/>
  <c r="AI65" i="50" s="1"/>
  <c r="AJ65" i="50" a="1"/>
  <c r="AJ65" i="50" s="1"/>
  <c r="AK65" i="50" a="1"/>
  <c r="AK65" i="50" s="1"/>
  <c r="AL65" i="50" a="1"/>
  <c r="AL65" i="50" s="1"/>
  <c r="AM65" i="50" a="1"/>
  <c r="AM65" i="50" s="1"/>
  <c r="AN65" i="50" a="1"/>
  <c r="AN65" i="50" s="1"/>
  <c r="AO65" i="50" a="1"/>
  <c r="AO65" i="50" s="1"/>
  <c r="AP65" i="50" a="1"/>
  <c r="AP65" i="50" s="1"/>
  <c r="AQ65" i="50" a="1"/>
  <c r="AQ65" i="50" s="1"/>
  <c r="AR65" i="50" a="1"/>
  <c r="AR65" i="50" s="1"/>
  <c r="AS65" i="50" a="1"/>
  <c r="AS65" i="50" s="1"/>
  <c r="AT65" i="50" a="1"/>
  <c r="AT65" i="50" s="1"/>
  <c r="AU65" i="50" a="1"/>
  <c r="AU65" i="50" s="1"/>
  <c r="AV65" i="50" a="1"/>
  <c r="AV65" i="50" s="1"/>
  <c r="AW65" i="50" a="1"/>
  <c r="AW65" i="50" s="1"/>
  <c r="AX65" i="50" a="1"/>
  <c r="AX65" i="50" s="1"/>
  <c r="AY65" i="50" a="1"/>
  <c r="AY65" i="50" s="1"/>
  <c r="AZ65" i="50" a="1"/>
  <c r="AZ65" i="50" s="1"/>
  <c r="BA65" i="50" a="1"/>
  <c r="BA65" i="50" s="1"/>
  <c r="BB65" i="50" a="1"/>
  <c r="BB65" i="50" s="1"/>
  <c r="BC65" i="50" a="1"/>
  <c r="BC65" i="50" s="1"/>
  <c r="BD65" i="50" a="1"/>
  <c r="BD65" i="50" s="1"/>
  <c r="BE65" i="50" a="1"/>
  <c r="BE65" i="50" s="1"/>
  <c r="BF65" i="50" a="1"/>
  <c r="BF65" i="50" s="1"/>
  <c r="BG65" i="50" a="1"/>
  <c r="BG65" i="50" s="1"/>
  <c r="BH65" i="50" a="1"/>
  <c r="BH65" i="50" s="1"/>
  <c r="BI65" i="50" a="1"/>
  <c r="BI65" i="50" s="1"/>
  <c r="BJ65" i="50" a="1"/>
  <c r="BJ65" i="50" s="1"/>
  <c r="BK65" i="50" a="1"/>
  <c r="BK65" i="50" s="1"/>
  <c r="BL65" i="50" a="1"/>
  <c r="BL65" i="50" s="1"/>
  <c r="BM65" i="50" a="1"/>
  <c r="BM65" i="50" s="1"/>
  <c r="BN65" i="50" a="1"/>
  <c r="BN65" i="50" s="1"/>
  <c r="BO65" i="50" a="1"/>
  <c r="BO65" i="50" s="1"/>
  <c r="BP65" i="50" a="1"/>
  <c r="BP65" i="50" s="1"/>
  <c r="BQ65" i="50" a="1"/>
  <c r="BQ65" i="50" s="1"/>
  <c r="BR65" i="50" a="1"/>
  <c r="BR65" i="50" s="1"/>
  <c r="BS65" i="50" a="1"/>
  <c r="BS65" i="50" s="1"/>
  <c r="BT65" i="50" a="1"/>
  <c r="BT65" i="50" s="1"/>
  <c r="BU65" i="50" a="1"/>
  <c r="BU65" i="50" s="1"/>
  <c r="H66" i="50" a="1"/>
  <c r="H66" i="50" s="1"/>
  <c r="I66" i="50" a="1"/>
  <c r="I66" i="50" s="1"/>
  <c r="J66" i="50" a="1"/>
  <c r="J66" i="50" s="1"/>
  <c r="K66" i="50" a="1"/>
  <c r="K66" i="50" s="1"/>
  <c r="L66" i="50" a="1"/>
  <c r="L66" i="50" s="1"/>
  <c r="M66" i="50" a="1"/>
  <c r="M66" i="50" s="1"/>
  <c r="N66" i="50" a="1"/>
  <c r="N66" i="50" s="1"/>
  <c r="O66" i="50" a="1"/>
  <c r="O66" i="50" s="1"/>
  <c r="P66" i="50" a="1"/>
  <c r="P66" i="50" s="1"/>
  <c r="Q66" i="50" a="1"/>
  <c r="Q66" i="50" s="1"/>
  <c r="R66" i="50" a="1"/>
  <c r="R66" i="50" s="1"/>
  <c r="S66" i="50" a="1"/>
  <c r="S66" i="50" s="1"/>
  <c r="T66" i="50" a="1"/>
  <c r="T66" i="50" s="1"/>
  <c r="U66" i="50" a="1"/>
  <c r="U66" i="50" s="1"/>
  <c r="V66" i="50" a="1"/>
  <c r="V66" i="50" s="1"/>
  <c r="W66" i="50" a="1"/>
  <c r="W66" i="50" s="1"/>
  <c r="X66" i="50" a="1"/>
  <c r="X66" i="50" s="1"/>
  <c r="Y66" i="50" a="1"/>
  <c r="Y66" i="50" s="1"/>
  <c r="Z66" i="50" a="1"/>
  <c r="Z66" i="50" s="1"/>
  <c r="AA66" i="50" a="1"/>
  <c r="AA66" i="50" s="1"/>
  <c r="AB66" i="50" a="1"/>
  <c r="AB66" i="50" s="1"/>
  <c r="AC66" i="50" a="1"/>
  <c r="AC66" i="50" s="1"/>
  <c r="AD66" i="50" a="1"/>
  <c r="AD66" i="50" s="1"/>
  <c r="AE66" i="50" a="1"/>
  <c r="AE66" i="50" s="1"/>
  <c r="AF66" i="50" a="1"/>
  <c r="AF66" i="50" s="1"/>
  <c r="AG66" i="50" a="1"/>
  <c r="AG66" i="50" s="1"/>
  <c r="AH66" i="50" a="1"/>
  <c r="AH66" i="50" s="1"/>
  <c r="AI66" i="50" a="1"/>
  <c r="AI66" i="50" s="1"/>
  <c r="AJ66" i="50" a="1"/>
  <c r="AJ66" i="50" s="1"/>
  <c r="AK66" i="50" a="1"/>
  <c r="AK66" i="50" s="1"/>
  <c r="AL66" i="50" a="1"/>
  <c r="AL66" i="50" s="1"/>
  <c r="AM66" i="50" a="1"/>
  <c r="AM66" i="50" s="1"/>
  <c r="AN66" i="50" a="1"/>
  <c r="AN66" i="50" s="1"/>
  <c r="AO66" i="50" a="1"/>
  <c r="AO66" i="50" s="1"/>
  <c r="AP66" i="50" a="1"/>
  <c r="AP66" i="50" s="1"/>
  <c r="AQ66" i="50" a="1"/>
  <c r="AQ66" i="50" s="1"/>
  <c r="AR66" i="50" a="1"/>
  <c r="AR66" i="50" s="1"/>
  <c r="AS66" i="50" a="1"/>
  <c r="AS66" i="50" s="1"/>
  <c r="AT66" i="50" a="1"/>
  <c r="AT66" i="50" s="1"/>
  <c r="AU66" i="50" a="1"/>
  <c r="AU66" i="50" s="1"/>
  <c r="AV66" i="50" a="1"/>
  <c r="AV66" i="50" s="1"/>
  <c r="AW66" i="50" a="1"/>
  <c r="AW66" i="50" s="1"/>
  <c r="AX66" i="50" a="1"/>
  <c r="AX66" i="50" s="1"/>
  <c r="AY66" i="50" a="1"/>
  <c r="AY66" i="50" s="1"/>
  <c r="AZ66" i="50" a="1"/>
  <c r="AZ66" i="50" s="1"/>
  <c r="BA66" i="50" a="1"/>
  <c r="BA66" i="50" s="1"/>
  <c r="BB66" i="50" a="1"/>
  <c r="BB66" i="50" s="1"/>
  <c r="BC66" i="50" a="1"/>
  <c r="BC66" i="50" s="1"/>
  <c r="BD66" i="50" a="1"/>
  <c r="BD66" i="50" s="1"/>
  <c r="BE66" i="50" a="1"/>
  <c r="BE66" i="50" s="1"/>
  <c r="BF66" i="50" a="1"/>
  <c r="BF66" i="50" s="1"/>
  <c r="BG66" i="50" a="1"/>
  <c r="BG66" i="50" s="1"/>
  <c r="BH66" i="50" a="1"/>
  <c r="BH66" i="50" s="1"/>
  <c r="BI66" i="50" a="1"/>
  <c r="BI66" i="50" s="1"/>
  <c r="BJ66" i="50" a="1"/>
  <c r="BJ66" i="50" s="1"/>
  <c r="BK66" i="50" a="1"/>
  <c r="BK66" i="50" s="1"/>
  <c r="BL66" i="50" a="1"/>
  <c r="BL66" i="50" s="1"/>
  <c r="BM66" i="50" a="1"/>
  <c r="BM66" i="50" s="1"/>
  <c r="BN66" i="50" a="1"/>
  <c r="BN66" i="50" s="1"/>
  <c r="BO66" i="50" a="1"/>
  <c r="BO66" i="50" s="1"/>
  <c r="BP66" i="50" a="1"/>
  <c r="BP66" i="50" s="1"/>
  <c r="BQ66" i="50" a="1"/>
  <c r="BQ66" i="50" s="1"/>
  <c r="BR66" i="50" a="1"/>
  <c r="BR66" i="50" s="1"/>
  <c r="BS66" i="50" a="1"/>
  <c r="BS66" i="50" s="1"/>
  <c r="BT66" i="50" a="1"/>
  <c r="BT66" i="50" s="1"/>
  <c r="BU66" i="50" a="1"/>
  <c r="BU66" i="50" s="1"/>
  <c r="H67" i="50" a="1"/>
  <c r="H67" i="50" s="1"/>
  <c r="I67" i="50" a="1"/>
  <c r="I67" i="50" s="1"/>
  <c r="J67" i="50" a="1"/>
  <c r="J67" i="50" s="1"/>
  <c r="K67" i="50" a="1"/>
  <c r="K67" i="50" s="1"/>
  <c r="L67" i="50" a="1"/>
  <c r="L67" i="50" s="1"/>
  <c r="M67" i="50" a="1"/>
  <c r="M67" i="50" s="1"/>
  <c r="N67" i="50" a="1"/>
  <c r="N67" i="50" s="1"/>
  <c r="O67" i="50" a="1"/>
  <c r="O67" i="50" s="1"/>
  <c r="P67" i="50" a="1"/>
  <c r="P67" i="50" s="1"/>
  <c r="Q67" i="50" a="1"/>
  <c r="Q67" i="50" s="1"/>
  <c r="R67" i="50" a="1"/>
  <c r="R67" i="50" s="1"/>
  <c r="S67" i="50" a="1"/>
  <c r="S67" i="50" s="1"/>
  <c r="T67" i="50" a="1"/>
  <c r="T67" i="50" s="1"/>
  <c r="U67" i="50" a="1"/>
  <c r="U67" i="50" s="1"/>
  <c r="V67" i="50" a="1"/>
  <c r="V67" i="50" s="1"/>
  <c r="W67" i="50" a="1"/>
  <c r="W67" i="50" s="1"/>
  <c r="X67" i="50" a="1"/>
  <c r="X67" i="50" s="1"/>
  <c r="Y67" i="50" a="1"/>
  <c r="Y67" i="50" s="1"/>
  <c r="Z67" i="50" a="1"/>
  <c r="Z67" i="50" s="1"/>
  <c r="AA67" i="50" a="1"/>
  <c r="AA67" i="50" s="1"/>
  <c r="AB67" i="50" a="1"/>
  <c r="AB67" i="50" s="1"/>
  <c r="AC67" i="50" a="1"/>
  <c r="AC67" i="50" s="1"/>
  <c r="AD67" i="50" a="1"/>
  <c r="AD67" i="50" s="1"/>
  <c r="AE67" i="50" a="1"/>
  <c r="AE67" i="50" s="1"/>
  <c r="AF67" i="50" a="1"/>
  <c r="AF67" i="50" s="1"/>
  <c r="AG67" i="50" a="1"/>
  <c r="AG67" i="50" s="1"/>
  <c r="AH67" i="50" a="1"/>
  <c r="AH67" i="50" s="1"/>
  <c r="AI67" i="50" a="1"/>
  <c r="AI67" i="50" s="1"/>
  <c r="AJ67" i="50" a="1"/>
  <c r="AJ67" i="50" s="1"/>
  <c r="AK67" i="50" a="1"/>
  <c r="AK67" i="50" s="1"/>
  <c r="AL67" i="50" a="1"/>
  <c r="AL67" i="50" s="1"/>
  <c r="AM67" i="50" a="1"/>
  <c r="AM67" i="50" s="1"/>
  <c r="AN67" i="50" a="1"/>
  <c r="AN67" i="50" s="1"/>
  <c r="AO67" i="50" a="1"/>
  <c r="AO67" i="50" s="1"/>
  <c r="AP67" i="50" a="1"/>
  <c r="AP67" i="50" s="1"/>
  <c r="AQ67" i="50" a="1"/>
  <c r="AQ67" i="50" s="1"/>
  <c r="AR67" i="50" a="1"/>
  <c r="AR67" i="50" s="1"/>
  <c r="AS67" i="50" a="1"/>
  <c r="AS67" i="50" s="1"/>
  <c r="AT67" i="50" a="1"/>
  <c r="AT67" i="50" s="1"/>
  <c r="AU67" i="50" a="1"/>
  <c r="AU67" i="50" s="1"/>
  <c r="AV67" i="50" a="1"/>
  <c r="AV67" i="50" s="1"/>
  <c r="AW67" i="50" a="1"/>
  <c r="AW67" i="50" s="1"/>
  <c r="AX67" i="50" a="1"/>
  <c r="AX67" i="50" s="1"/>
  <c r="AY67" i="50" a="1"/>
  <c r="AY67" i="50" s="1"/>
  <c r="AZ67" i="50" a="1"/>
  <c r="AZ67" i="50" s="1"/>
  <c r="BA67" i="50" a="1"/>
  <c r="BA67" i="50" s="1"/>
  <c r="BB67" i="50" a="1"/>
  <c r="BB67" i="50" s="1"/>
  <c r="BC67" i="50" a="1"/>
  <c r="BC67" i="50" s="1"/>
  <c r="BD67" i="50" a="1"/>
  <c r="BD67" i="50" s="1"/>
  <c r="BE67" i="50" a="1"/>
  <c r="BE67" i="50" s="1"/>
  <c r="BF67" i="50" a="1"/>
  <c r="BF67" i="50" s="1"/>
  <c r="BG67" i="50" a="1"/>
  <c r="BG67" i="50" s="1"/>
  <c r="BH67" i="50" a="1"/>
  <c r="BH67" i="50" s="1"/>
  <c r="BI67" i="50" a="1"/>
  <c r="BI67" i="50" s="1"/>
  <c r="BJ67" i="50" a="1"/>
  <c r="BJ67" i="50" s="1"/>
  <c r="BK67" i="50" a="1"/>
  <c r="BK67" i="50" s="1"/>
  <c r="BL67" i="50" a="1"/>
  <c r="BL67" i="50" s="1"/>
  <c r="BM67" i="50" a="1"/>
  <c r="BM67" i="50" s="1"/>
  <c r="BN67" i="50" a="1"/>
  <c r="BN67" i="50" s="1"/>
  <c r="BO67" i="50" a="1"/>
  <c r="BO67" i="50" s="1"/>
  <c r="BP67" i="50" a="1"/>
  <c r="BP67" i="50" s="1"/>
  <c r="BQ67" i="50" a="1"/>
  <c r="BQ67" i="50"/>
  <c r="BR67" i="50" a="1"/>
  <c r="BR67" i="50" s="1"/>
  <c r="BS67" i="50" a="1"/>
  <c r="BS67" i="50" s="1"/>
  <c r="BT67" i="50" a="1"/>
  <c r="BT67" i="50" s="1"/>
  <c r="BU67" i="50" a="1"/>
  <c r="BU67" i="50" s="1"/>
  <c r="H68" i="50" a="1"/>
  <c r="H68" i="50" s="1"/>
  <c r="I68" i="50" a="1"/>
  <c r="I68" i="50" s="1"/>
  <c r="J68" i="50" a="1"/>
  <c r="J68" i="50" s="1"/>
  <c r="K68" i="50" a="1"/>
  <c r="K68" i="50" s="1"/>
  <c r="L68" i="50" a="1"/>
  <c r="L68" i="50" s="1"/>
  <c r="M68" i="50" a="1"/>
  <c r="M68" i="50" s="1"/>
  <c r="N68" i="50" a="1"/>
  <c r="N68" i="50" s="1"/>
  <c r="O68" i="50" a="1"/>
  <c r="O68" i="50" s="1"/>
  <c r="P68" i="50" a="1"/>
  <c r="P68" i="50" s="1"/>
  <c r="Q68" i="50" a="1"/>
  <c r="Q68" i="50" s="1"/>
  <c r="R68" i="50" a="1"/>
  <c r="R68" i="50" s="1"/>
  <c r="S68" i="50" a="1"/>
  <c r="S68" i="50" s="1"/>
  <c r="T68" i="50" a="1"/>
  <c r="T68" i="50" s="1"/>
  <c r="U68" i="50" a="1"/>
  <c r="U68" i="50" s="1"/>
  <c r="V68" i="50" a="1"/>
  <c r="V68" i="50" s="1"/>
  <c r="W68" i="50" a="1"/>
  <c r="W68" i="50" s="1"/>
  <c r="X68" i="50" a="1"/>
  <c r="X68" i="50" s="1"/>
  <c r="Y68" i="50" a="1"/>
  <c r="Y68" i="50" s="1"/>
  <c r="Z68" i="50" a="1"/>
  <c r="Z68" i="50" s="1"/>
  <c r="AA68" i="50" a="1"/>
  <c r="AA68" i="50" s="1"/>
  <c r="AB68" i="50" a="1"/>
  <c r="AB68" i="50" s="1"/>
  <c r="AC68" i="50" a="1"/>
  <c r="AC68" i="50" s="1"/>
  <c r="AD68" i="50" a="1"/>
  <c r="AD68" i="50" s="1"/>
  <c r="AE68" i="50" a="1"/>
  <c r="AE68" i="50" s="1"/>
  <c r="AF68" i="50" a="1"/>
  <c r="AF68" i="50" s="1"/>
  <c r="AG68" i="50" a="1"/>
  <c r="AG68" i="50" s="1"/>
  <c r="AH68" i="50" a="1"/>
  <c r="AH68" i="50" s="1"/>
  <c r="AI68" i="50" a="1"/>
  <c r="AI68" i="50" s="1"/>
  <c r="AJ68" i="50" a="1"/>
  <c r="AJ68" i="50" s="1"/>
  <c r="AK68" i="50" a="1"/>
  <c r="AK68" i="50" s="1"/>
  <c r="AL68" i="50" a="1"/>
  <c r="AL68" i="50" s="1"/>
  <c r="AM68" i="50" a="1"/>
  <c r="AM68" i="50" s="1"/>
  <c r="AN68" i="50" a="1"/>
  <c r="AN68" i="50" s="1"/>
  <c r="AO68" i="50" a="1"/>
  <c r="AO68" i="50" s="1"/>
  <c r="AP68" i="50" a="1"/>
  <c r="AP68" i="50" s="1"/>
  <c r="AQ68" i="50" a="1"/>
  <c r="AQ68" i="50" s="1"/>
  <c r="AR68" i="50" a="1"/>
  <c r="AR68" i="50" s="1"/>
  <c r="AS68" i="50" a="1"/>
  <c r="AS68" i="50" s="1"/>
  <c r="AT68" i="50" a="1"/>
  <c r="AT68" i="50" s="1"/>
  <c r="AU68" i="50" a="1"/>
  <c r="AU68" i="50" s="1"/>
  <c r="AV68" i="50" a="1"/>
  <c r="AV68" i="50" s="1"/>
  <c r="AW68" i="50" a="1"/>
  <c r="AW68" i="50" s="1"/>
  <c r="AX68" i="50" a="1"/>
  <c r="AX68" i="50" s="1"/>
  <c r="AY68" i="50" a="1"/>
  <c r="AY68" i="50" s="1"/>
  <c r="AZ68" i="50" a="1"/>
  <c r="AZ68" i="50" s="1"/>
  <c r="BA68" i="50" a="1"/>
  <c r="BA68" i="50" s="1"/>
  <c r="BB68" i="50" a="1"/>
  <c r="BB68" i="50" s="1"/>
  <c r="BC68" i="50" a="1"/>
  <c r="BC68" i="50" s="1"/>
  <c r="BD68" i="50" a="1"/>
  <c r="BD68" i="50" s="1"/>
  <c r="BE68" i="50" a="1"/>
  <c r="BE68" i="50" s="1"/>
  <c r="BF68" i="50" a="1"/>
  <c r="BF68" i="50" s="1"/>
  <c r="BG68" i="50" a="1"/>
  <c r="BG68" i="50" s="1"/>
  <c r="BH68" i="50" a="1"/>
  <c r="BH68" i="50" s="1"/>
  <c r="BI68" i="50" a="1"/>
  <c r="BI68" i="50" s="1"/>
  <c r="BJ68" i="50" a="1"/>
  <c r="BJ68" i="50" s="1"/>
  <c r="BK68" i="50" a="1"/>
  <c r="BK68" i="50" s="1"/>
  <c r="BL68" i="50" a="1"/>
  <c r="BL68" i="50" s="1"/>
  <c r="BM68" i="50" a="1"/>
  <c r="BM68" i="50" s="1"/>
  <c r="BN68" i="50" a="1"/>
  <c r="BN68" i="50" s="1"/>
  <c r="BO68" i="50" a="1"/>
  <c r="BO68" i="50" s="1"/>
  <c r="BP68" i="50" a="1"/>
  <c r="BP68" i="50" s="1"/>
  <c r="BQ68" i="50" a="1"/>
  <c r="BQ68" i="50" s="1"/>
  <c r="BR68" i="50" a="1"/>
  <c r="BR68" i="50" s="1"/>
  <c r="BS68" i="50" a="1"/>
  <c r="BS68" i="50" s="1"/>
  <c r="BT68" i="50" a="1"/>
  <c r="BT68" i="50" s="1"/>
  <c r="BU68" i="50" a="1"/>
  <c r="BU68" i="50" s="1"/>
  <c r="H69" i="50" a="1"/>
  <c r="H69" i="50" s="1"/>
  <c r="I69" i="50" a="1"/>
  <c r="I69" i="50" s="1"/>
  <c r="J69" i="50" a="1"/>
  <c r="J69" i="50" s="1"/>
  <c r="K69" i="50" a="1"/>
  <c r="K69" i="50" s="1"/>
  <c r="L69" i="50" a="1"/>
  <c r="L69" i="50" s="1"/>
  <c r="M69" i="50" a="1"/>
  <c r="M69" i="50" s="1"/>
  <c r="N69" i="50" a="1"/>
  <c r="N69" i="50" s="1"/>
  <c r="O69" i="50" a="1"/>
  <c r="O69" i="50" s="1"/>
  <c r="P69" i="50" a="1"/>
  <c r="P69" i="50" s="1"/>
  <c r="Q69" i="50" a="1"/>
  <c r="Q69" i="50" s="1"/>
  <c r="R69" i="50" a="1"/>
  <c r="R69" i="50" s="1"/>
  <c r="S69" i="50" a="1"/>
  <c r="S69" i="50" s="1"/>
  <c r="T69" i="50" a="1"/>
  <c r="T69" i="50" s="1"/>
  <c r="U69" i="50" a="1"/>
  <c r="U69" i="50" s="1"/>
  <c r="V69" i="50" a="1"/>
  <c r="V69" i="50" s="1"/>
  <c r="W69" i="50" a="1"/>
  <c r="W69" i="50" s="1"/>
  <c r="X69" i="50" a="1"/>
  <c r="X69" i="50" s="1"/>
  <c r="Y69" i="50" a="1"/>
  <c r="Y69" i="50" s="1"/>
  <c r="Z69" i="50" a="1"/>
  <c r="Z69" i="50" s="1"/>
  <c r="AA69" i="50" a="1"/>
  <c r="AA69" i="50" s="1"/>
  <c r="AB69" i="50" a="1"/>
  <c r="AB69" i="50" s="1"/>
  <c r="AC69" i="50" a="1"/>
  <c r="AC69" i="50" s="1"/>
  <c r="AD69" i="50" a="1"/>
  <c r="AD69" i="50" s="1"/>
  <c r="AE69" i="50" a="1"/>
  <c r="AE69" i="50" s="1"/>
  <c r="AF69" i="50" a="1"/>
  <c r="AF69" i="50" s="1"/>
  <c r="AG69" i="50" a="1"/>
  <c r="AG69" i="50" s="1"/>
  <c r="AH69" i="50" a="1"/>
  <c r="AH69" i="50" s="1"/>
  <c r="AI69" i="50" a="1"/>
  <c r="AI69" i="50" s="1"/>
  <c r="AJ69" i="50" a="1"/>
  <c r="AJ69" i="50" s="1"/>
  <c r="AK69" i="50" a="1"/>
  <c r="AK69" i="50" s="1"/>
  <c r="AL69" i="50" a="1"/>
  <c r="AL69" i="50" s="1"/>
  <c r="AM69" i="50" a="1"/>
  <c r="AM69" i="50" s="1"/>
  <c r="AN69" i="50" a="1"/>
  <c r="AN69" i="50" s="1"/>
  <c r="AO69" i="50" a="1"/>
  <c r="AO69" i="50" s="1"/>
  <c r="AP69" i="50" a="1"/>
  <c r="AP69" i="50" s="1"/>
  <c r="AQ69" i="50" a="1"/>
  <c r="AQ69" i="50" s="1"/>
  <c r="AR69" i="50" a="1"/>
  <c r="AR69" i="50" s="1"/>
  <c r="AS69" i="50" a="1"/>
  <c r="AS69" i="50" s="1"/>
  <c r="AT69" i="50" a="1"/>
  <c r="AT69" i="50" s="1"/>
  <c r="AU69" i="50" a="1"/>
  <c r="AU69" i="50" s="1"/>
  <c r="AV69" i="50" a="1"/>
  <c r="AV69" i="50" s="1"/>
  <c r="AW69" i="50" a="1"/>
  <c r="AW69" i="50" s="1"/>
  <c r="AX69" i="50" a="1"/>
  <c r="AX69" i="50" s="1"/>
  <c r="AY69" i="50" a="1"/>
  <c r="AY69" i="50" s="1"/>
  <c r="AZ69" i="50" a="1"/>
  <c r="AZ69" i="50" s="1"/>
  <c r="BA69" i="50" a="1"/>
  <c r="BA69" i="50" s="1"/>
  <c r="BB69" i="50" a="1"/>
  <c r="BB69" i="50" s="1"/>
  <c r="BC69" i="50" a="1"/>
  <c r="BC69" i="50" s="1"/>
  <c r="BD69" i="50" a="1"/>
  <c r="BD69" i="50" s="1"/>
  <c r="BE69" i="50" a="1"/>
  <c r="BE69" i="50" s="1"/>
  <c r="BF69" i="50" a="1"/>
  <c r="BF69" i="50" s="1"/>
  <c r="BG69" i="50" a="1"/>
  <c r="BG69" i="50" s="1"/>
  <c r="BH69" i="50" a="1"/>
  <c r="BH69" i="50" s="1"/>
  <c r="BI69" i="50" a="1"/>
  <c r="BI69" i="50" s="1"/>
  <c r="BJ69" i="50" a="1"/>
  <c r="BJ69" i="50" s="1"/>
  <c r="BK69" i="50" a="1"/>
  <c r="BK69" i="50" s="1"/>
  <c r="BL69" i="50" a="1"/>
  <c r="BL69" i="50" s="1"/>
  <c r="BM69" i="50" a="1"/>
  <c r="BM69" i="50" s="1"/>
  <c r="BN69" i="50" a="1"/>
  <c r="BN69" i="50" s="1"/>
  <c r="BO69" i="50" a="1"/>
  <c r="BO69" i="50" s="1"/>
  <c r="BP69" i="50" a="1"/>
  <c r="BP69" i="50" s="1"/>
  <c r="BQ69" i="50" a="1"/>
  <c r="BQ69" i="50" s="1"/>
  <c r="BR69" i="50" a="1"/>
  <c r="BR69" i="50" s="1"/>
  <c r="BS69" i="50" a="1"/>
  <c r="BS69" i="50" s="1"/>
  <c r="BT69" i="50" a="1"/>
  <c r="BT69" i="50" s="1"/>
  <c r="BU69" i="50" a="1"/>
  <c r="BU69" i="50" s="1"/>
  <c r="H70" i="50" a="1"/>
  <c r="H70" i="50" s="1"/>
  <c r="I70" i="50" a="1"/>
  <c r="I70" i="50" s="1"/>
  <c r="J70" i="50" a="1"/>
  <c r="J70" i="50" s="1"/>
  <c r="K70" i="50" a="1"/>
  <c r="K70" i="50" s="1"/>
  <c r="L70" i="50" a="1"/>
  <c r="L70" i="50" s="1"/>
  <c r="M70" i="50" a="1"/>
  <c r="M70" i="50" s="1"/>
  <c r="N70" i="50" a="1"/>
  <c r="N70" i="50" s="1"/>
  <c r="O70" i="50" a="1"/>
  <c r="O70" i="50" s="1"/>
  <c r="P70" i="50" a="1"/>
  <c r="P70" i="50" s="1"/>
  <c r="Q70" i="50" a="1"/>
  <c r="Q70" i="50" s="1"/>
  <c r="R70" i="50" a="1"/>
  <c r="R70" i="50" s="1"/>
  <c r="S70" i="50" a="1"/>
  <c r="S70" i="50" s="1"/>
  <c r="T70" i="50" a="1"/>
  <c r="T70" i="50" s="1"/>
  <c r="U70" i="50" a="1"/>
  <c r="U70" i="50" s="1"/>
  <c r="V70" i="50" a="1"/>
  <c r="V70" i="50" s="1"/>
  <c r="W70" i="50" a="1"/>
  <c r="W70" i="50" s="1"/>
  <c r="X70" i="50" a="1"/>
  <c r="X70" i="50" s="1"/>
  <c r="Y70" i="50" a="1"/>
  <c r="Y70" i="50" s="1"/>
  <c r="Z70" i="50" a="1"/>
  <c r="Z70" i="50" s="1"/>
  <c r="AA70" i="50" a="1"/>
  <c r="AA70" i="50" s="1"/>
  <c r="AB70" i="50" a="1"/>
  <c r="AB70" i="50" s="1"/>
  <c r="AC70" i="50" a="1"/>
  <c r="AC70" i="50" s="1"/>
  <c r="AD70" i="50" a="1"/>
  <c r="AD70" i="50" s="1"/>
  <c r="AE70" i="50" a="1"/>
  <c r="AE70" i="50" s="1"/>
  <c r="AF70" i="50" a="1"/>
  <c r="AF70" i="50" s="1"/>
  <c r="AG70" i="50" a="1"/>
  <c r="AG70" i="50" s="1"/>
  <c r="AH70" i="50" a="1"/>
  <c r="AH70" i="50" s="1"/>
  <c r="AI70" i="50" a="1"/>
  <c r="AI70" i="50" s="1"/>
  <c r="AJ70" i="50" a="1"/>
  <c r="AJ70" i="50" s="1"/>
  <c r="AK70" i="50" a="1"/>
  <c r="AK70" i="50" s="1"/>
  <c r="AL70" i="50" a="1"/>
  <c r="AL70" i="50" s="1"/>
  <c r="AM70" i="50" a="1"/>
  <c r="AM70" i="50" s="1"/>
  <c r="AN70" i="50" a="1"/>
  <c r="AN70" i="50" s="1"/>
  <c r="AO70" i="50" a="1"/>
  <c r="AO70" i="50" s="1"/>
  <c r="AP70" i="50" a="1"/>
  <c r="AP70" i="50" s="1"/>
  <c r="AQ70" i="50" a="1"/>
  <c r="AQ70" i="50" s="1"/>
  <c r="AR70" i="50" a="1"/>
  <c r="AR70" i="50" s="1"/>
  <c r="AS70" i="50" a="1"/>
  <c r="AS70" i="50" s="1"/>
  <c r="AT70" i="50" a="1"/>
  <c r="AT70" i="50" s="1"/>
  <c r="AU70" i="50" a="1"/>
  <c r="AU70" i="50" s="1"/>
  <c r="AV70" i="50" a="1"/>
  <c r="AV70" i="50" s="1"/>
  <c r="AW70" i="50" a="1"/>
  <c r="AW70" i="50" s="1"/>
  <c r="AX70" i="50" a="1"/>
  <c r="AX70" i="50" s="1"/>
  <c r="AY70" i="50" a="1"/>
  <c r="AY70" i="50" s="1"/>
  <c r="AZ70" i="50" a="1"/>
  <c r="AZ70" i="50" s="1"/>
  <c r="BA70" i="50" a="1"/>
  <c r="BA70" i="50" s="1"/>
  <c r="BB70" i="50" a="1"/>
  <c r="BB70" i="50" s="1"/>
  <c r="BC70" i="50" a="1"/>
  <c r="BC70" i="50" s="1"/>
  <c r="BD70" i="50" a="1"/>
  <c r="BD70" i="50" s="1"/>
  <c r="BE70" i="50" a="1"/>
  <c r="BE70" i="50" s="1"/>
  <c r="BF70" i="50" a="1"/>
  <c r="BF70" i="50" s="1"/>
  <c r="BG70" i="50" a="1"/>
  <c r="BG70" i="50" s="1"/>
  <c r="BH70" i="50" a="1"/>
  <c r="BH70" i="50" s="1"/>
  <c r="BI70" i="50" a="1"/>
  <c r="BI70" i="50" s="1"/>
  <c r="BJ70" i="50" a="1"/>
  <c r="BJ70" i="50" s="1"/>
  <c r="BK70" i="50" a="1"/>
  <c r="BK70" i="50" s="1"/>
  <c r="BL70" i="50" a="1"/>
  <c r="BL70" i="50" s="1"/>
  <c r="BM70" i="50" a="1"/>
  <c r="BM70" i="50" s="1"/>
  <c r="BN70" i="50" a="1"/>
  <c r="BN70" i="50" s="1"/>
  <c r="BO70" i="50" a="1"/>
  <c r="BO70" i="50" s="1"/>
  <c r="BP70" i="50" a="1"/>
  <c r="BP70" i="50" s="1"/>
  <c r="BQ70" i="50" a="1"/>
  <c r="BQ70" i="50" s="1"/>
  <c r="BR70" i="50" a="1"/>
  <c r="BR70" i="50" s="1"/>
  <c r="BS70" i="50" a="1"/>
  <c r="BS70" i="50" s="1"/>
  <c r="BT70" i="50" a="1"/>
  <c r="BT70" i="50" s="1"/>
  <c r="BU70" i="50" a="1"/>
  <c r="BU70" i="50" s="1"/>
  <c r="H71" i="50" a="1"/>
  <c r="H71" i="50" s="1"/>
  <c r="I71" i="50" a="1"/>
  <c r="I71" i="50" s="1"/>
  <c r="J71" i="50" a="1"/>
  <c r="J71" i="50" s="1"/>
  <c r="K71" i="50" a="1"/>
  <c r="K71" i="50" s="1"/>
  <c r="L71" i="50" a="1"/>
  <c r="L71" i="50" s="1"/>
  <c r="M71" i="50" a="1"/>
  <c r="M71" i="50" s="1"/>
  <c r="N71" i="50" a="1"/>
  <c r="N71" i="50" s="1"/>
  <c r="O71" i="50" a="1"/>
  <c r="O71" i="50" s="1"/>
  <c r="P71" i="50" a="1"/>
  <c r="P71" i="50" s="1"/>
  <c r="Q71" i="50" a="1"/>
  <c r="Q71" i="50"/>
  <c r="R71" i="50" a="1"/>
  <c r="R71" i="50" s="1"/>
  <c r="S71" i="50" a="1"/>
  <c r="S71" i="50" s="1"/>
  <c r="T71" i="50" a="1"/>
  <c r="T71" i="50" s="1"/>
  <c r="U71" i="50" a="1"/>
  <c r="U71" i="50" s="1"/>
  <c r="V71" i="50" a="1"/>
  <c r="V71" i="50" s="1"/>
  <c r="W71" i="50" a="1"/>
  <c r="W71" i="50" s="1"/>
  <c r="X71" i="50" a="1"/>
  <c r="X71" i="50" s="1"/>
  <c r="Y71" i="50" a="1"/>
  <c r="Y71" i="50" s="1"/>
  <c r="Z71" i="50" a="1"/>
  <c r="Z71" i="50" s="1"/>
  <c r="AA71" i="50" a="1"/>
  <c r="AA71" i="50" s="1"/>
  <c r="AB71" i="50" a="1"/>
  <c r="AB71" i="50" s="1"/>
  <c r="AC71" i="50" a="1"/>
  <c r="AC71" i="50" s="1"/>
  <c r="AD71" i="50" a="1"/>
  <c r="AD71" i="50" s="1"/>
  <c r="AE71" i="50" a="1"/>
  <c r="AE71" i="50" s="1"/>
  <c r="AF71" i="50" a="1"/>
  <c r="AF71" i="50" s="1"/>
  <c r="AG71" i="50" a="1"/>
  <c r="AG71" i="50" s="1"/>
  <c r="AH71" i="50" a="1"/>
  <c r="AH71" i="50" s="1"/>
  <c r="AI71" i="50" a="1"/>
  <c r="AI71" i="50" s="1"/>
  <c r="AJ71" i="50" a="1"/>
  <c r="AJ71" i="50" s="1"/>
  <c r="AK71" i="50" a="1"/>
  <c r="AK71" i="50" s="1"/>
  <c r="AL71" i="50" a="1"/>
  <c r="AL71" i="50" s="1"/>
  <c r="AM71" i="50" a="1"/>
  <c r="AM71" i="50" s="1"/>
  <c r="AN71" i="50" a="1"/>
  <c r="AN71" i="50" s="1"/>
  <c r="AO71" i="50" a="1"/>
  <c r="AO71" i="50" s="1"/>
  <c r="AP71" i="50" a="1"/>
  <c r="AP71" i="50" s="1"/>
  <c r="AQ71" i="50" a="1"/>
  <c r="AQ71" i="50" s="1"/>
  <c r="AR71" i="50" a="1"/>
  <c r="AR71" i="50" s="1"/>
  <c r="AS71" i="50" a="1"/>
  <c r="AS71" i="50" s="1"/>
  <c r="AT71" i="50" a="1"/>
  <c r="AT71" i="50" s="1"/>
  <c r="AU71" i="50" a="1"/>
  <c r="AU71" i="50" s="1"/>
  <c r="AV71" i="50" a="1"/>
  <c r="AV71" i="50" s="1"/>
  <c r="AW71" i="50" a="1"/>
  <c r="AW71" i="50" s="1"/>
  <c r="AX71" i="50" a="1"/>
  <c r="AX71" i="50" s="1"/>
  <c r="AY71" i="50" a="1"/>
  <c r="AY71" i="50" s="1"/>
  <c r="AZ71" i="50" a="1"/>
  <c r="AZ71" i="50" s="1"/>
  <c r="BA71" i="50" a="1"/>
  <c r="BA71" i="50" s="1"/>
  <c r="BB71" i="50" a="1"/>
  <c r="BB71" i="50" s="1"/>
  <c r="BC71" i="50" a="1"/>
  <c r="BC71" i="50" s="1"/>
  <c r="BD71" i="50" a="1"/>
  <c r="BD71" i="50" s="1"/>
  <c r="BE71" i="50" a="1"/>
  <c r="BE71" i="50" s="1"/>
  <c r="BF71" i="50" a="1"/>
  <c r="BF71" i="50" s="1"/>
  <c r="BG71" i="50" a="1"/>
  <c r="BG71" i="50" s="1"/>
  <c r="BH71" i="50" a="1"/>
  <c r="BH71" i="50" s="1"/>
  <c r="BI71" i="50" a="1"/>
  <c r="BI71" i="50" s="1"/>
  <c r="BJ71" i="50" a="1"/>
  <c r="BJ71" i="50" s="1"/>
  <c r="BK71" i="50" a="1"/>
  <c r="BK71" i="50" s="1"/>
  <c r="BL71" i="50" a="1"/>
  <c r="BL71" i="50" s="1"/>
  <c r="BM71" i="50" a="1"/>
  <c r="BM71" i="50" s="1"/>
  <c r="BN71" i="50" a="1"/>
  <c r="BN71" i="50" s="1"/>
  <c r="BO71" i="50" a="1"/>
  <c r="BO71" i="50" s="1"/>
  <c r="BP71" i="50" a="1"/>
  <c r="BP71" i="50" s="1"/>
  <c r="BQ71" i="50" a="1"/>
  <c r="BQ71" i="50" s="1"/>
  <c r="BR71" i="50" a="1"/>
  <c r="BR71" i="50" s="1"/>
  <c r="BS71" i="50" a="1"/>
  <c r="BS71" i="50" s="1"/>
  <c r="BT71" i="50" a="1"/>
  <c r="BT71" i="50" s="1"/>
  <c r="BU71" i="50" a="1"/>
  <c r="BU71" i="50" s="1"/>
  <c r="H72" i="50" a="1"/>
  <c r="H72" i="50" s="1"/>
  <c r="I72" i="50" a="1"/>
  <c r="I72" i="50" s="1"/>
  <c r="J72" i="50" a="1"/>
  <c r="J72" i="50" s="1"/>
  <c r="K72" i="50" a="1"/>
  <c r="K72" i="50" s="1"/>
  <c r="L72" i="50" a="1"/>
  <c r="L72" i="50" s="1"/>
  <c r="M72" i="50" a="1"/>
  <c r="M72" i="50" s="1"/>
  <c r="N72" i="50" a="1"/>
  <c r="N72" i="50" s="1"/>
  <c r="O72" i="50" a="1"/>
  <c r="O72" i="50" s="1"/>
  <c r="P72" i="50" a="1"/>
  <c r="P72" i="50" s="1"/>
  <c r="Q72" i="50" a="1"/>
  <c r="Q72" i="50" s="1"/>
  <c r="R72" i="50" a="1"/>
  <c r="R72" i="50" s="1"/>
  <c r="S72" i="50" a="1"/>
  <c r="S72" i="50" s="1"/>
  <c r="T72" i="50" a="1"/>
  <c r="T72" i="50" s="1"/>
  <c r="U72" i="50" a="1"/>
  <c r="U72" i="50" s="1"/>
  <c r="V72" i="50" a="1"/>
  <c r="V72" i="50" s="1"/>
  <c r="W72" i="50" a="1"/>
  <c r="W72" i="50" s="1"/>
  <c r="X72" i="50" a="1"/>
  <c r="X72" i="50" s="1"/>
  <c r="Y72" i="50" a="1"/>
  <c r="Y72" i="50" s="1"/>
  <c r="Z72" i="50" a="1"/>
  <c r="Z72" i="50" s="1"/>
  <c r="AA72" i="50" a="1"/>
  <c r="AA72" i="50"/>
  <c r="AB72" i="50" a="1"/>
  <c r="AB72" i="50" s="1"/>
  <c r="AC72" i="50" a="1"/>
  <c r="AC72" i="50" s="1"/>
  <c r="AD72" i="50" a="1"/>
  <c r="AD72" i="50" s="1"/>
  <c r="AE72" i="50" a="1"/>
  <c r="AE72" i="50" s="1"/>
  <c r="AF72" i="50" a="1"/>
  <c r="AF72" i="50" s="1"/>
  <c r="AG72" i="50" a="1"/>
  <c r="AG72" i="50" s="1"/>
  <c r="AH72" i="50" a="1"/>
  <c r="AH72" i="50" s="1"/>
  <c r="AI72" i="50" a="1"/>
  <c r="AI72" i="50" s="1"/>
  <c r="AJ72" i="50" a="1"/>
  <c r="AJ72" i="50" s="1"/>
  <c r="AK72" i="50" a="1"/>
  <c r="AK72" i="50" s="1"/>
  <c r="AL72" i="50" a="1"/>
  <c r="AL72" i="50" s="1"/>
  <c r="AM72" i="50" a="1"/>
  <c r="AM72" i="50" s="1"/>
  <c r="AN72" i="50" a="1"/>
  <c r="AN72" i="50" s="1"/>
  <c r="AO72" i="50" a="1"/>
  <c r="AO72" i="50" s="1"/>
  <c r="AP72" i="50" a="1"/>
  <c r="AP72" i="50" s="1"/>
  <c r="AQ72" i="50" a="1"/>
  <c r="AQ72" i="50" s="1"/>
  <c r="AR72" i="50" a="1"/>
  <c r="AR72" i="50" s="1"/>
  <c r="AS72" i="50" a="1"/>
  <c r="AS72" i="50" s="1"/>
  <c r="AT72" i="50" a="1"/>
  <c r="AT72" i="50" s="1"/>
  <c r="AU72" i="50" a="1"/>
  <c r="AU72" i="50" s="1"/>
  <c r="AV72" i="50" a="1"/>
  <c r="AV72" i="50" s="1"/>
  <c r="AW72" i="50" a="1"/>
  <c r="AW72" i="50" s="1"/>
  <c r="AX72" i="50" a="1"/>
  <c r="AX72" i="50" s="1"/>
  <c r="AY72" i="50" a="1"/>
  <c r="AY72" i="50" s="1"/>
  <c r="AZ72" i="50" a="1"/>
  <c r="AZ72" i="50" s="1"/>
  <c r="BA72" i="50" a="1"/>
  <c r="BA72" i="50" s="1"/>
  <c r="BB72" i="50" a="1"/>
  <c r="BB72" i="50" s="1"/>
  <c r="BC72" i="50" a="1"/>
  <c r="BC72" i="50" s="1"/>
  <c r="BD72" i="50" a="1"/>
  <c r="BD72" i="50" s="1"/>
  <c r="BE72" i="50" a="1"/>
  <c r="BE72" i="50" s="1"/>
  <c r="BF72" i="50" a="1"/>
  <c r="BF72" i="50" s="1"/>
  <c r="BG72" i="50" a="1"/>
  <c r="BG72" i="50" s="1"/>
  <c r="BH72" i="50" a="1"/>
  <c r="BH72" i="50" s="1"/>
  <c r="BI72" i="50" a="1"/>
  <c r="BI72" i="50" s="1"/>
  <c r="BJ72" i="50" a="1"/>
  <c r="BJ72" i="50" s="1"/>
  <c r="BK72" i="50" a="1"/>
  <c r="BK72" i="50" s="1"/>
  <c r="BL72" i="50" a="1"/>
  <c r="BL72" i="50" s="1"/>
  <c r="BM72" i="50" a="1"/>
  <c r="BM72" i="50" s="1"/>
  <c r="BN72" i="50" a="1"/>
  <c r="BN72" i="50" s="1"/>
  <c r="BO72" i="50" a="1"/>
  <c r="BO72" i="50" s="1"/>
  <c r="BP72" i="50" a="1"/>
  <c r="BP72" i="50" s="1"/>
  <c r="BQ72" i="50" a="1"/>
  <c r="BQ72" i="50" s="1"/>
  <c r="BR72" i="50" a="1"/>
  <c r="BR72" i="50" s="1"/>
  <c r="BS72" i="50" a="1"/>
  <c r="BS72" i="50" s="1"/>
  <c r="BT72" i="50" a="1"/>
  <c r="BT72" i="50" s="1"/>
  <c r="BU72" i="50" a="1"/>
  <c r="BU72" i="50" s="1"/>
  <c r="H73" i="50" a="1"/>
  <c r="H73" i="50" s="1"/>
  <c r="I73" i="50" a="1"/>
  <c r="I73" i="50" s="1"/>
  <c r="J73" i="50" a="1"/>
  <c r="J73" i="50" s="1"/>
  <c r="K73" i="50" a="1"/>
  <c r="K73" i="50" s="1"/>
  <c r="L73" i="50" a="1"/>
  <c r="L73" i="50" s="1"/>
  <c r="M73" i="50" a="1"/>
  <c r="M73" i="50" s="1"/>
  <c r="N73" i="50" a="1"/>
  <c r="N73" i="50" s="1"/>
  <c r="O73" i="50" a="1"/>
  <c r="O73" i="50" s="1"/>
  <c r="P73" i="50" a="1"/>
  <c r="P73" i="50" s="1"/>
  <c r="Q73" i="50" a="1"/>
  <c r="Q73" i="50" s="1"/>
  <c r="R73" i="50" a="1"/>
  <c r="R73" i="50" s="1"/>
  <c r="S73" i="50" a="1"/>
  <c r="S73" i="50" s="1"/>
  <c r="T73" i="50" a="1"/>
  <c r="T73" i="50" s="1"/>
  <c r="U73" i="50" a="1"/>
  <c r="U73" i="50" s="1"/>
  <c r="V73" i="50" a="1"/>
  <c r="V73" i="50" s="1"/>
  <c r="W73" i="50" a="1"/>
  <c r="W73" i="50" s="1"/>
  <c r="X73" i="50" a="1"/>
  <c r="X73" i="50" s="1"/>
  <c r="Y73" i="50" a="1"/>
  <c r="Y73" i="50" s="1"/>
  <c r="Z73" i="50" a="1"/>
  <c r="Z73" i="50" s="1"/>
  <c r="AA73" i="50" a="1"/>
  <c r="AA73" i="50" s="1"/>
  <c r="AB73" i="50" a="1"/>
  <c r="AB73" i="50" s="1"/>
  <c r="AC73" i="50" a="1"/>
  <c r="AC73" i="50" s="1"/>
  <c r="AD73" i="50" a="1"/>
  <c r="AD73" i="50" s="1"/>
  <c r="AE73" i="50" a="1"/>
  <c r="AE73" i="50" s="1"/>
  <c r="AF73" i="50" a="1"/>
  <c r="AF73" i="50" s="1"/>
  <c r="AG73" i="50" a="1"/>
  <c r="AG73" i="50" s="1"/>
  <c r="AH73" i="50" a="1"/>
  <c r="AH73" i="50" s="1"/>
  <c r="AI73" i="50" a="1"/>
  <c r="AI73" i="50" s="1"/>
  <c r="AJ73" i="50" a="1"/>
  <c r="AJ73" i="50" s="1"/>
  <c r="AK73" i="50" a="1"/>
  <c r="AK73" i="50" s="1"/>
  <c r="AL73" i="50" a="1"/>
  <c r="AL73" i="50" s="1"/>
  <c r="AM73" i="50" a="1"/>
  <c r="AM73" i="50" s="1"/>
  <c r="AN73" i="50" a="1"/>
  <c r="AN73" i="50" s="1"/>
  <c r="AO73" i="50" a="1"/>
  <c r="AO73" i="50" s="1"/>
  <c r="AP73" i="50" a="1"/>
  <c r="AP73" i="50" s="1"/>
  <c r="AQ73" i="50" a="1"/>
  <c r="AQ73" i="50" s="1"/>
  <c r="AR73" i="50" a="1"/>
  <c r="AR73" i="50" s="1"/>
  <c r="AS73" i="50" a="1"/>
  <c r="AS73" i="50" s="1"/>
  <c r="AT73" i="50" a="1"/>
  <c r="AT73" i="50" s="1"/>
  <c r="AU73" i="50" a="1"/>
  <c r="AU73" i="50" s="1"/>
  <c r="AV73" i="50" a="1"/>
  <c r="AV73" i="50" s="1"/>
  <c r="AW73" i="50" a="1"/>
  <c r="AW73" i="50" s="1"/>
  <c r="AX73" i="50" a="1"/>
  <c r="AX73" i="50" s="1"/>
  <c r="AY73" i="50" a="1"/>
  <c r="AY73" i="50" s="1"/>
  <c r="AZ73" i="50" a="1"/>
  <c r="AZ73" i="50" s="1"/>
  <c r="BA73" i="50" a="1"/>
  <c r="BA73" i="50" s="1"/>
  <c r="BB73" i="50" a="1"/>
  <c r="BB73" i="50" s="1"/>
  <c r="BC73" i="50" a="1"/>
  <c r="BC73" i="50" s="1"/>
  <c r="BD73" i="50" a="1"/>
  <c r="BD73" i="50" s="1"/>
  <c r="BE73" i="50" a="1"/>
  <c r="BE73" i="50" s="1"/>
  <c r="BF73" i="50" a="1"/>
  <c r="BF73" i="50" s="1"/>
  <c r="BG73" i="50" a="1"/>
  <c r="BG73" i="50" s="1"/>
  <c r="BH73" i="50" a="1"/>
  <c r="BH73" i="50" s="1"/>
  <c r="BI73" i="50" a="1"/>
  <c r="BI73" i="50" s="1"/>
  <c r="BJ73" i="50" a="1"/>
  <c r="BJ73" i="50" s="1"/>
  <c r="BK73" i="50" a="1"/>
  <c r="BK73" i="50" s="1"/>
  <c r="BL73" i="50" a="1"/>
  <c r="BL73" i="50" s="1"/>
  <c r="BM73" i="50" a="1"/>
  <c r="BM73" i="50" s="1"/>
  <c r="BN73" i="50" a="1"/>
  <c r="BN73" i="50" s="1"/>
  <c r="BO73" i="50" a="1"/>
  <c r="BO73" i="50" s="1"/>
  <c r="BP73" i="50" a="1"/>
  <c r="BP73" i="50" s="1"/>
  <c r="BQ73" i="50" a="1"/>
  <c r="BQ73" i="50" s="1"/>
  <c r="BR73" i="50" a="1"/>
  <c r="BR73" i="50" s="1"/>
  <c r="BS73" i="50" a="1"/>
  <c r="BS73" i="50" s="1"/>
  <c r="BT73" i="50" a="1"/>
  <c r="BT73" i="50" s="1"/>
  <c r="BU73" i="50" a="1"/>
  <c r="BU73" i="50" s="1"/>
  <c r="H74" i="50" a="1"/>
  <c r="H74" i="50" s="1"/>
  <c r="I74" i="50" a="1"/>
  <c r="I74" i="50" s="1"/>
  <c r="J74" i="50" a="1"/>
  <c r="J74" i="50" s="1"/>
  <c r="K74" i="50" a="1"/>
  <c r="K74" i="50" s="1"/>
  <c r="L74" i="50" a="1"/>
  <c r="L74" i="50" s="1"/>
  <c r="M74" i="50" a="1"/>
  <c r="M74" i="50" s="1"/>
  <c r="N74" i="50" a="1"/>
  <c r="N74" i="50" s="1"/>
  <c r="O74" i="50" a="1"/>
  <c r="O74" i="50" s="1"/>
  <c r="P74" i="50" a="1"/>
  <c r="P74" i="50" s="1"/>
  <c r="Q74" i="50" a="1"/>
  <c r="Q74" i="50" s="1"/>
  <c r="R74" i="50" a="1"/>
  <c r="R74" i="50" s="1"/>
  <c r="S74" i="50" a="1"/>
  <c r="S74" i="50" s="1"/>
  <c r="T74" i="50" a="1"/>
  <c r="T74" i="50" s="1"/>
  <c r="U74" i="50" a="1"/>
  <c r="U74" i="50" s="1"/>
  <c r="V74" i="50" a="1"/>
  <c r="V74" i="50" s="1"/>
  <c r="W74" i="50" a="1"/>
  <c r="W74" i="50" s="1"/>
  <c r="X74" i="50" a="1"/>
  <c r="X74" i="50" s="1"/>
  <c r="Y74" i="50" a="1"/>
  <c r="Y74" i="50" s="1"/>
  <c r="Z74" i="50" a="1"/>
  <c r="Z74" i="50" s="1"/>
  <c r="AA74" i="50" a="1"/>
  <c r="AA74" i="50" s="1"/>
  <c r="AB74" i="50" a="1"/>
  <c r="AB74" i="50" s="1"/>
  <c r="AC74" i="50" a="1"/>
  <c r="AC74" i="50" s="1"/>
  <c r="AD74" i="50" a="1"/>
  <c r="AD74" i="50" s="1"/>
  <c r="AE74" i="50" a="1"/>
  <c r="AE74" i="50" s="1"/>
  <c r="AF74" i="50" a="1"/>
  <c r="AF74" i="50" s="1"/>
  <c r="AG74" i="50" a="1"/>
  <c r="AG74" i="50" s="1"/>
  <c r="AH74" i="50" a="1"/>
  <c r="AH74" i="50" s="1"/>
  <c r="AI74" i="50" a="1"/>
  <c r="AI74" i="50" s="1"/>
  <c r="AJ74" i="50" a="1"/>
  <c r="AJ74" i="50" s="1"/>
  <c r="AK74" i="50" a="1"/>
  <c r="AK74" i="50" s="1"/>
  <c r="AL74" i="50" a="1"/>
  <c r="AL74" i="50" s="1"/>
  <c r="AM74" i="50" a="1"/>
  <c r="AM74" i="50" s="1"/>
  <c r="AN74" i="50" a="1"/>
  <c r="AN74" i="50" s="1"/>
  <c r="AO74" i="50" a="1"/>
  <c r="AO74" i="50" s="1"/>
  <c r="AP74" i="50" a="1"/>
  <c r="AP74" i="50" s="1"/>
  <c r="AQ74" i="50" a="1"/>
  <c r="AQ74" i="50" s="1"/>
  <c r="AR74" i="50" a="1"/>
  <c r="AR74" i="50" s="1"/>
  <c r="AS74" i="50" a="1"/>
  <c r="AS74" i="50" s="1"/>
  <c r="AT74" i="50" a="1"/>
  <c r="AT74" i="50" s="1"/>
  <c r="AU74" i="50" a="1"/>
  <c r="AU74" i="50" s="1"/>
  <c r="AV74" i="50" a="1"/>
  <c r="AV74" i="50" s="1"/>
  <c r="AW74" i="50" a="1"/>
  <c r="AW74" i="50" s="1"/>
  <c r="AX74" i="50" a="1"/>
  <c r="AX74" i="50" s="1"/>
  <c r="AY74" i="50" a="1"/>
  <c r="AY74" i="50" s="1"/>
  <c r="AZ74" i="50" a="1"/>
  <c r="AZ74" i="50" s="1"/>
  <c r="BA74" i="50" a="1"/>
  <c r="BA74" i="50" s="1"/>
  <c r="BB74" i="50" a="1"/>
  <c r="BB74" i="50" s="1"/>
  <c r="BC74" i="50" a="1"/>
  <c r="BC74" i="50" s="1"/>
  <c r="BD74" i="50" a="1"/>
  <c r="BD74" i="50" s="1"/>
  <c r="BE74" i="50" a="1"/>
  <c r="BE74" i="50" s="1"/>
  <c r="BF74" i="50" a="1"/>
  <c r="BF74" i="50" s="1"/>
  <c r="BG74" i="50" a="1"/>
  <c r="BG74" i="50" s="1"/>
  <c r="BH74" i="50" a="1"/>
  <c r="BH74" i="50" s="1"/>
  <c r="BI74" i="50" a="1"/>
  <c r="BI74" i="50" s="1"/>
  <c r="BJ74" i="50" a="1"/>
  <c r="BJ74" i="50" s="1"/>
  <c r="BK74" i="50" a="1"/>
  <c r="BK74" i="50" s="1"/>
  <c r="BL74" i="50" a="1"/>
  <c r="BL74" i="50" s="1"/>
  <c r="BM74" i="50" a="1"/>
  <c r="BM74" i="50" s="1"/>
  <c r="BN74" i="50" a="1"/>
  <c r="BN74" i="50" s="1"/>
  <c r="BO74" i="50" a="1"/>
  <c r="BO74" i="50" s="1"/>
  <c r="BP74" i="50" a="1"/>
  <c r="BP74" i="50" s="1"/>
  <c r="BQ74" i="50" a="1"/>
  <c r="BQ74" i="50" s="1"/>
  <c r="BR74" i="50" a="1"/>
  <c r="BR74" i="50" s="1"/>
  <c r="BS74" i="50" a="1"/>
  <c r="BS74" i="50" s="1"/>
  <c r="BT74" i="50" a="1"/>
  <c r="BT74" i="50" s="1"/>
  <c r="BU74" i="50" a="1"/>
  <c r="BU74" i="50" s="1"/>
  <c r="H75" i="50" a="1"/>
  <c r="H75" i="50" s="1"/>
  <c r="I75" i="50" a="1"/>
  <c r="I75" i="50" s="1"/>
  <c r="J75" i="50" a="1"/>
  <c r="J75" i="50" s="1"/>
  <c r="K75" i="50" a="1"/>
  <c r="K75" i="50" s="1"/>
  <c r="L75" i="50" a="1"/>
  <c r="L75" i="50" s="1"/>
  <c r="M75" i="50" a="1"/>
  <c r="M75" i="50" s="1"/>
  <c r="N75" i="50" a="1"/>
  <c r="N75" i="50" s="1"/>
  <c r="O75" i="50" a="1"/>
  <c r="O75" i="50" s="1"/>
  <c r="P75" i="50" a="1"/>
  <c r="P75" i="50" s="1"/>
  <c r="Q75" i="50" a="1"/>
  <c r="Q75" i="50" s="1"/>
  <c r="R75" i="50" a="1"/>
  <c r="R75" i="50" s="1"/>
  <c r="S75" i="50" a="1"/>
  <c r="S75" i="50" s="1"/>
  <c r="T75" i="50" a="1"/>
  <c r="T75" i="50" s="1"/>
  <c r="U75" i="50" a="1"/>
  <c r="U75" i="50" s="1"/>
  <c r="V75" i="50" a="1"/>
  <c r="V75" i="50" s="1"/>
  <c r="W75" i="50" a="1"/>
  <c r="W75" i="50" s="1"/>
  <c r="X75" i="50" a="1"/>
  <c r="X75" i="50" s="1"/>
  <c r="Y75" i="50" a="1"/>
  <c r="Y75" i="50" s="1"/>
  <c r="Z75" i="50" a="1"/>
  <c r="Z75" i="50" s="1"/>
  <c r="AA75" i="50" a="1"/>
  <c r="AA75" i="50" s="1"/>
  <c r="AB75" i="50" a="1"/>
  <c r="AB75" i="50" s="1"/>
  <c r="AC75" i="50" a="1"/>
  <c r="AC75" i="50" s="1"/>
  <c r="AD75" i="50" a="1"/>
  <c r="AD75" i="50" s="1"/>
  <c r="AE75" i="50" a="1"/>
  <c r="AE75" i="50" s="1"/>
  <c r="AF75" i="50" a="1"/>
  <c r="AF75" i="50" s="1"/>
  <c r="AG75" i="50" a="1"/>
  <c r="AG75" i="50" s="1"/>
  <c r="AH75" i="50" a="1"/>
  <c r="AH75" i="50" s="1"/>
  <c r="AI75" i="50" a="1"/>
  <c r="AI75" i="50" s="1"/>
  <c r="AJ75" i="50" a="1"/>
  <c r="AJ75" i="50" s="1"/>
  <c r="AK75" i="50" a="1"/>
  <c r="AK75" i="50" s="1"/>
  <c r="AL75" i="50" a="1"/>
  <c r="AL75" i="50" s="1"/>
  <c r="AM75" i="50" a="1"/>
  <c r="AM75" i="50" s="1"/>
  <c r="AN75" i="50" a="1"/>
  <c r="AN75" i="50" s="1"/>
  <c r="AO75" i="50" a="1"/>
  <c r="AO75" i="50" s="1"/>
  <c r="AP75" i="50" a="1"/>
  <c r="AP75" i="50" s="1"/>
  <c r="AQ75" i="50" a="1"/>
  <c r="AQ75" i="50" s="1"/>
  <c r="AR75" i="50" a="1"/>
  <c r="AR75" i="50" s="1"/>
  <c r="AS75" i="50" a="1"/>
  <c r="AS75" i="50" s="1"/>
  <c r="AT75" i="50" a="1"/>
  <c r="AT75" i="50" s="1"/>
  <c r="AU75" i="50" a="1"/>
  <c r="AU75" i="50" s="1"/>
  <c r="AV75" i="50" a="1"/>
  <c r="AV75" i="50" s="1"/>
  <c r="AW75" i="50" a="1"/>
  <c r="AW75" i="50" s="1"/>
  <c r="AX75" i="50" a="1"/>
  <c r="AX75" i="50" s="1"/>
  <c r="AY75" i="50" a="1"/>
  <c r="AY75" i="50" s="1"/>
  <c r="AZ75" i="50" a="1"/>
  <c r="AZ75" i="50" s="1"/>
  <c r="BA75" i="50" a="1"/>
  <c r="BA75" i="50" s="1"/>
  <c r="BB75" i="50" a="1"/>
  <c r="BB75" i="50" s="1"/>
  <c r="BC75" i="50" a="1"/>
  <c r="BC75" i="50" s="1"/>
  <c r="BD75" i="50" a="1"/>
  <c r="BD75" i="50" s="1"/>
  <c r="BE75" i="50" a="1"/>
  <c r="BE75" i="50" s="1"/>
  <c r="BF75" i="50" a="1"/>
  <c r="BF75" i="50" s="1"/>
  <c r="BG75" i="50" a="1"/>
  <c r="BG75" i="50" s="1"/>
  <c r="BH75" i="50" a="1"/>
  <c r="BH75" i="50" s="1"/>
  <c r="BI75" i="50" a="1"/>
  <c r="BI75" i="50" s="1"/>
  <c r="BJ75" i="50" a="1"/>
  <c r="BJ75" i="50" s="1"/>
  <c r="BK75" i="50" a="1"/>
  <c r="BK75" i="50" s="1"/>
  <c r="BL75" i="50" a="1"/>
  <c r="BL75" i="50" s="1"/>
  <c r="BM75" i="50" a="1"/>
  <c r="BM75" i="50" s="1"/>
  <c r="BN75" i="50" a="1"/>
  <c r="BN75" i="50" s="1"/>
  <c r="BO75" i="50" a="1"/>
  <c r="BO75" i="50" s="1"/>
  <c r="BP75" i="50" a="1"/>
  <c r="BP75" i="50" s="1"/>
  <c r="BQ75" i="50" a="1"/>
  <c r="BQ75" i="50" s="1"/>
  <c r="BR75" i="50" a="1"/>
  <c r="BR75" i="50" s="1"/>
  <c r="BS75" i="50" a="1"/>
  <c r="BS75" i="50" s="1"/>
  <c r="BT75" i="50" a="1"/>
  <c r="BT75" i="50" s="1"/>
  <c r="BU75" i="50" a="1"/>
  <c r="BU75" i="50" s="1"/>
  <c r="H76" i="50" a="1"/>
  <c r="H76" i="50" s="1"/>
  <c r="I76" i="50" a="1"/>
  <c r="I76" i="50" s="1"/>
  <c r="J76" i="50" a="1"/>
  <c r="J76" i="50" s="1"/>
  <c r="K76" i="50" a="1"/>
  <c r="K76" i="50" s="1"/>
  <c r="L76" i="50" a="1"/>
  <c r="L76" i="50" s="1"/>
  <c r="M76" i="50" a="1"/>
  <c r="M76" i="50" s="1"/>
  <c r="N76" i="50" a="1"/>
  <c r="N76" i="50" s="1"/>
  <c r="O76" i="50" a="1"/>
  <c r="O76" i="50" s="1"/>
  <c r="P76" i="50" a="1"/>
  <c r="P76" i="50" s="1"/>
  <c r="Q76" i="50" a="1"/>
  <c r="Q76" i="50" s="1"/>
  <c r="R76" i="50" a="1"/>
  <c r="R76" i="50" s="1"/>
  <c r="S76" i="50" a="1"/>
  <c r="S76" i="50" s="1"/>
  <c r="T76" i="50" a="1"/>
  <c r="T76" i="50" s="1"/>
  <c r="U76" i="50" a="1"/>
  <c r="U76" i="50" s="1"/>
  <c r="V76" i="50" a="1"/>
  <c r="V76" i="50" s="1"/>
  <c r="W76" i="50" a="1"/>
  <c r="W76" i="50" s="1"/>
  <c r="X76" i="50" a="1"/>
  <c r="X76" i="50" s="1"/>
  <c r="Y76" i="50" a="1"/>
  <c r="Y76" i="50" s="1"/>
  <c r="Z76" i="50" a="1"/>
  <c r="Z76" i="50" s="1"/>
  <c r="AA76" i="50" a="1"/>
  <c r="AA76" i="50" s="1"/>
  <c r="AB76" i="50" a="1"/>
  <c r="AB76" i="50" s="1"/>
  <c r="AC76" i="50" a="1"/>
  <c r="AC76" i="50" s="1"/>
  <c r="AD76" i="50" a="1"/>
  <c r="AD76" i="50" s="1"/>
  <c r="AE76" i="50" a="1"/>
  <c r="AE76" i="50" s="1"/>
  <c r="AF76" i="50" a="1"/>
  <c r="AF76" i="50" s="1"/>
  <c r="AG76" i="50" a="1"/>
  <c r="AG76" i="50" s="1"/>
  <c r="AH76" i="50" a="1"/>
  <c r="AH76" i="50" s="1"/>
  <c r="AI76" i="50" a="1"/>
  <c r="AI76" i="50" s="1"/>
  <c r="AJ76" i="50" a="1"/>
  <c r="AJ76" i="50" s="1"/>
  <c r="AK76" i="50" a="1"/>
  <c r="AK76" i="50" s="1"/>
  <c r="AL76" i="50" a="1"/>
  <c r="AL76" i="50" s="1"/>
  <c r="AM76" i="50" a="1"/>
  <c r="AM76" i="50" s="1"/>
  <c r="AN76" i="50" a="1"/>
  <c r="AN76" i="50" s="1"/>
  <c r="AO76" i="50" a="1"/>
  <c r="AO76" i="50" s="1"/>
  <c r="AP76" i="50" a="1"/>
  <c r="AP76" i="50" s="1"/>
  <c r="AQ76" i="50" a="1"/>
  <c r="AQ76" i="50" s="1"/>
  <c r="AR76" i="50" a="1"/>
  <c r="AR76" i="50" s="1"/>
  <c r="AS76" i="50" a="1"/>
  <c r="AS76" i="50" s="1"/>
  <c r="AT76" i="50" a="1"/>
  <c r="AT76" i="50" s="1"/>
  <c r="AU76" i="50" a="1"/>
  <c r="AU76" i="50" s="1"/>
  <c r="AV76" i="50" a="1"/>
  <c r="AV76" i="50" s="1"/>
  <c r="AW76" i="50" a="1"/>
  <c r="AW76" i="50" s="1"/>
  <c r="AX76" i="50" a="1"/>
  <c r="AX76" i="50" s="1"/>
  <c r="AY76" i="50" a="1"/>
  <c r="AY76" i="50" s="1"/>
  <c r="AZ76" i="50" a="1"/>
  <c r="AZ76" i="50" s="1"/>
  <c r="BA76" i="50" a="1"/>
  <c r="BA76" i="50" s="1"/>
  <c r="BB76" i="50" a="1"/>
  <c r="BB76" i="50" s="1"/>
  <c r="BC76" i="50" a="1"/>
  <c r="BC76" i="50" s="1"/>
  <c r="BD76" i="50" a="1"/>
  <c r="BD76" i="50" s="1"/>
  <c r="BE76" i="50" a="1"/>
  <c r="BE76" i="50" s="1"/>
  <c r="BF76" i="50" a="1"/>
  <c r="BF76" i="50" s="1"/>
  <c r="BG76" i="50" a="1"/>
  <c r="BG76" i="50" s="1"/>
  <c r="BH76" i="50" a="1"/>
  <c r="BH76" i="50" s="1"/>
  <c r="BI76" i="50" a="1"/>
  <c r="BI76" i="50" s="1"/>
  <c r="BJ76" i="50" a="1"/>
  <c r="BJ76" i="50" s="1"/>
  <c r="BK76" i="50" a="1"/>
  <c r="BK76" i="50" s="1"/>
  <c r="BL76" i="50" a="1"/>
  <c r="BL76" i="50" s="1"/>
  <c r="BM76" i="50" a="1"/>
  <c r="BM76" i="50" s="1"/>
  <c r="BN76" i="50" a="1"/>
  <c r="BN76" i="50" s="1"/>
  <c r="BO76" i="50" a="1"/>
  <c r="BO76" i="50" s="1"/>
  <c r="BP76" i="50" a="1"/>
  <c r="BP76" i="50" s="1"/>
  <c r="BQ76" i="50" a="1"/>
  <c r="BQ76" i="50" s="1"/>
  <c r="BR76" i="50" a="1"/>
  <c r="BR76" i="50" s="1"/>
  <c r="BS76" i="50" a="1"/>
  <c r="BS76" i="50" s="1"/>
  <c r="BT76" i="50" a="1"/>
  <c r="BT76" i="50" s="1"/>
  <c r="BU76" i="50" a="1"/>
  <c r="BU76" i="50" s="1"/>
  <c r="H77" i="50" a="1"/>
  <c r="H77" i="50" s="1"/>
  <c r="I77" i="50" a="1"/>
  <c r="I77" i="50" s="1"/>
  <c r="J77" i="50" a="1"/>
  <c r="J77" i="50" s="1"/>
  <c r="K77" i="50" a="1"/>
  <c r="K77" i="50" s="1"/>
  <c r="L77" i="50" a="1"/>
  <c r="L77" i="50" s="1"/>
  <c r="M77" i="50" a="1"/>
  <c r="M77" i="50" s="1"/>
  <c r="N77" i="50" a="1"/>
  <c r="N77" i="50" s="1"/>
  <c r="O77" i="50" a="1"/>
  <c r="O77" i="50" s="1"/>
  <c r="P77" i="50" a="1"/>
  <c r="P77" i="50" s="1"/>
  <c r="Q77" i="50" a="1"/>
  <c r="Q77" i="50" s="1"/>
  <c r="R77" i="50" a="1"/>
  <c r="R77" i="50" s="1"/>
  <c r="S77" i="50" a="1"/>
  <c r="S77" i="50" s="1"/>
  <c r="T77" i="50" a="1"/>
  <c r="T77" i="50" s="1"/>
  <c r="U77" i="50" a="1"/>
  <c r="U77" i="50" s="1"/>
  <c r="V77" i="50" a="1"/>
  <c r="V77" i="50" s="1"/>
  <c r="W77" i="50" a="1"/>
  <c r="W77" i="50" s="1"/>
  <c r="X77" i="50" a="1"/>
  <c r="X77" i="50" s="1"/>
  <c r="Y77" i="50" a="1"/>
  <c r="Y77" i="50" s="1"/>
  <c r="Z77" i="50" a="1"/>
  <c r="Z77" i="50" s="1"/>
  <c r="AA77" i="50" a="1"/>
  <c r="AA77" i="50" s="1"/>
  <c r="AB77" i="50" a="1"/>
  <c r="AB77" i="50" s="1"/>
  <c r="AC77" i="50" a="1"/>
  <c r="AC77" i="50" s="1"/>
  <c r="AD77" i="50" a="1"/>
  <c r="AD77" i="50" s="1"/>
  <c r="AE77" i="50" a="1"/>
  <c r="AE77" i="50" s="1"/>
  <c r="AF77" i="50" a="1"/>
  <c r="AF77" i="50" s="1"/>
  <c r="AG77" i="50" a="1"/>
  <c r="AG77" i="50" s="1"/>
  <c r="AH77" i="50" a="1"/>
  <c r="AH77" i="50" s="1"/>
  <c r="AI77" i="50" a="1"/>
  <c r="AI77" i="50" s="1"/>
  <c r="AJ77" i="50" a="1"/>
  <c r="AJ77" i="50" s="1"/>
  <c r="AK77" i="50" a="1"/>
  <c r="AK77" i="50" s="1"/>
  <c r="AL77" i="50" a="1"/>
  <c r="AL77" i="50" s="1"/>
  <c r="AM77" i="50" a="1"/>
  <c r="AM77" i="50" s="1"/>
  <c r="AN77" i="50" a="1"/>
  <c r="AN77" i="50" s="1"/>
  <c r="AO77" i="50" a="1"/>
  <c r="AO77" i="50" s="1"/>
  <c r="AP77" i="50" a="1"/>
  <c r="AP77" i="50" s="1"/>
  <c r="AQ77" i="50" a="1"/>
  <c r="AQ77" i="50" s="1"/>
  <c r="AR77" i="50" a="1"/>
  <c r="AR77" i="50" s="1"/>
  <c r="AS77" i="50" a="1"/>
  <c r="AS77" i="50" s="1"/>
  <c r="AT77" i="50" a="1"/>
  <c r="AT77" i="50" s="1"/>
  <c r="AU77" i="50" a="1"/>
  <c r="AU77" i="50" s="1"/>
  <c r="AV77" i="50" a="1"/>
  <c r="AV77" i="50" s="1"/>
  <c r="AW77" i="50" a="1"/>
  <c r="AW77" i="50" s="1"/>
  <c r="AX77" i="50" a="1"/>
  <c r="AX77" i="50" s="1"/>
  <c r="AY77" i="50" a="1"/>
  <c r="AY77" i="50" s="1"/>
  <c r="AZ77" i="50" a="1"/>
  <c r="AZ77" i="50" s="1"/>
  <c r="BA77" i="50" a="1"/>
  <c r="BA77" i="50" s="1"/>
  <c r="BB77" i="50" a="1"/>
  <c r="BB77" i="50" s="1"/>
  <c r="BC77" i="50" a="1"/>
  <c r="BC77" i="50" s="1"/>
  <c r="BD77" i="50" a="1"/>
  <c r="BD77" i="50" s="1"/>
  <c r="BE77" i="50" a="1"/>
  <c r="BE77" i="50" s="1"/>
  <c r="BF77" i="50" a="1"/>
  <c r="BF77" i="50" s="1"/>
  <c r="BG77" i="50" a="1"/>
  <c r="BG77" i="50" s="1"/>
  <c r="BH77" i="50" a="1"/>
  <c r="BH77" i="50" s="1"/>
  <c r="BI77" i="50" a="1"/>
  <c r="BI77" i="50" s="1"/>
  <c r="BJ77" i="50" a="1"/>
  <c r="BJ77" i="50" s="1"/>
  <c r="BK77" i="50" a="1"/>
  <c r="BK77" i="50" s="1"/>
  <c r="BL77" i="50" a="1"/>
  <c r="BL77" i="50" s="1"/>
  <c r="BM77" i="50" a="1"/>
  <c r="BM77" i="50" s="1"/>
  <c r="BN77" i="50" a="1"/>
  <c r="BN77" i="50" s="1"/>
  <c r="BO77" i="50" a="1"/>
  <c r="BO77" i="50" s="1"/>
  <c r="BP77" i="50" a="1"/>
  <c r="BP77" i="50" s="1"/>
  <c r="BQ77" i="50" a="1"/>
  <c r="BQ77" i="50" s="1"/>
  <c r="BR77" i="50" a="1"/>
  <c r="BR77" i="50" s="1"/>
  <c r="BS77" i="50" a="1"/>
  <c r="BS77" i="50" s="1"/>
  <c r="BT77" i="50" a="1"/>
  <c r="BT77" i="50" s="1"/>
  <c r="BU77" i="50" a="1"/>
  <c r="BU77" i="50" s="1"/>
  <c r="H78" i="50" a="1"/>
  <c r="H78" i="50" s="1"/>
  <c r="I78" i="50" a="1"/>
  <c r="I78" i="50" s="1"/>
  <c r="J78" i="50" a="1"/>
  <c r="J78" i="50" s="1"/>
  <c r="K78" i="50" a="1"/>
  <c r="K78" i="50" s="1"/>
  <c r="L78" i="50" a="1"/>
  <c r="L78" i="50" s="1"/>
  <c r="M78" i="50" a="1"/>
  <c r="M78" i="50" s="1"/>
  <c r="N78" i="50" a="1"/>
  <c r="N78" i="50" s="1"/>
  <c r="O78" i="50" a="1"/>
  <c r="O78" i="50" s="1"/>
  <c r="P78" i="50" a="1"/>
  <c r="P78" i="50" s="1"/>
  <c r="Q78" i="50" a="1"/>
  <c r="Q78" i="50" s="1"/>
  <c r="R78" i="50" a="1"/>
  <c r="R78" i="50" s="1"/>
  <c r="S78" i="50" a="1"/>
  <c r="S78" i="50" s="1"/>
  <c r="T78" i="50" a="1"/>
  <c r="T78" i="50" s="1"/>
  <c r="U78" i="50" a="1"/>
  <c r="U78" i="50" s="1"/>
  <c r="V78" i="50" a="1"/>
  <c r="V78" i="50" s="1"/>
  <c r="W78" i="50" a="1"/>
  <c r="W78" i="50" s="1"/>
  <c r="X78" i="50" a="1"/>
  <c r="X78" i="50" s="1"/>
  <c r="Y78" i="50" a="1"/>
  <c r="Y78" i="50" s="1"/>
  <c r="Z78" i="50" a="1"/>
  <c r="Z78" i="50" s="1"/>
  <c r="AA78" i="50" a="1"/>
  <c r="AA78" i="50" s="1"/>
  <c r="AB78" i="50" a="1"/>
  <c r="AB78" i="50" s="1"/>
  <c r="AC78" i="50" a="1"/>
  <c r="AC78" i="50" s="1"/>
  <c r="AD78" i="50" a="1"/>
  <c r="AD78" i="50" s="1"/>
  <c r="AE78" i="50" a="1"/>
  <c r="AE78" i="50" s="1"/>
  <c r="AF78" i="50" a="1"/>
  <c r="AF78" i="50" s="1"/>
  <c r="AG78" i="50" a="1"/>
  <c r="AG78" i="50" s="1"/>
  <c r="AH78" i="50" a="1"/>
  <c r="AH78" i="50" s="1"/>
  <c r="AI78" i="50" a="1"/>
  <c r="AI78" i="50" s="1"/>
  <c r="AJ78" i="50" a="1"/>
  <c r="AJ78" i="50" s="1"/>
  <c r="AK78" i="50" a="1"/>
  <c r="AK78" i="50" s="1"/>
  <c r="AL78" i="50" a="1"/>
  <c r="AL78" i="50" s="1"/>
  <c r="AM78" i="50" a="1"/>
  <c r="AM78" i="50" s="1"/>
  <c r="AN78" i="50" a="1"/>
  <c r="AN78" i="50" s="1"/>
  <c r="AO78" i="50" a="1"/>
  <c r="AO78" i="50" s="1"/>
  <c r="AP78" i="50" a="1"/>
  <c r="AP78" i="50" s="1"/>
  <c r="AQ78" i="50" a="1"/>
  <c r="AQ78" i="50" s="1"/>
  <c r="AR78" i="50" a="1"/>
  <c r="AR78" i="50" s="1"/>
  <c r="AS78" i="50" a="1"/>
  <c r="AS78" i="50" s="1"/>
  <c r="AT78" i="50" a="1"/>
  <c r="AT78" i="50" s="1"/>
  <c r="AU78" i="50" a="1"/>
  <c r="AU78" i="50" s="1"/>
  <c r="AV78" i="50" a="1"/>
  <c r="AV78" i="50" s="1"/>
  <c r="AW78" i="50" a="1"/>
  <c r="AW78" i="50" s="1"/>
  <c r="AX78" i="50" a="1"/>
  <c r="AX78" i="50" s="1"/>
  <c r="AY78" i="50" a="1"/>
  <c r="AY78" i="50" s="1"/>
  <c r="AZ78" i="50" a="1"/>
  <c r="AZ78" i="50" s="1"/>
  <c r="BA78" i="50" a="1"/>
  <c r="BA78" i="50" s="1"/>
  <c r="BB78" i="50" a="1"/>
  <c r="BB78" i="50" s="1"/>
  <c r="BC78" i="50" a="1"/>
  <c r="BC78" i="50" s="1"/>
  <c r="BD78" i="50" a="1"/>
  <c r="BD78" i="50" s="1"/>
  <c r="BE78" i="50" a="1"/>
  <c r="BE78" i="50" s="1"/>
  <c r="BF78" i="50" a="1"/>
  <c r="BF78" i="50" s="1"/>
  <c r="BG78" i="50" a="1"/>
  <c r="BG78" i="50" s="1"/>
  <c r="BH78" i="50" a="1"/>
  <c r="BH78" i="50" s="1"/>
  <c r="BI78" i="50" a="1"/>
  <c r="BI78" i="50" s="1"/>
  <c r="BJ78" i="50" a="1"/>
  <c r="BJ78" i="50" s="1"/>
  <c r="BK78" i="50" a="1"/>
  <c r="BK78" i="50" s="1"/>
  <c r="BL78" i="50" a="1"/>
  <c r="BL78" i="50" s="1"/>
  <c r="BM78" i="50" a="1"/>
  <c r="BM78" i="50" s="1"/>
  <c r="BN78" i="50" a="1"/>
  <c r="BN78" i="50" s="1"/>
  <c r="BO78" i="50" a="1"/>
  <c r="BO78" i="50" s="1"/>
  <c r="BP78" i="50" a="1"/>
  <c r="BP78" i="50" s="1"/>
  <c r="BQ78" i="50" a="1"/>
  <c r="BQ78" i="50" s="1"/>
  <c r="BR78" i="50" a="1"/>
  <c r="BR78" i="50" s="1"/>
  <c r="BS78" i="50" a="1"/>
  <c r="BS78" i="50" s="1"/>
  <c r="BT78" i="50" a="1"/>
  <c r="BT78" i="50" s="1"/>
  <c r="BU78" i="50" a="1"/>
  <c r="BU78" i="50" s="1"/>
  <c r="H79" i="50" a="1"/>
  <c r="H79" i="50" s="1"/>
  <c r="I79" i="50" a="1"/>
  <c r="I79" i="50" s="1"/>
  <c r="J79" i="50" a="1"/>
  <c r="J79" i="50" s="1"/>
  <c r="K79" i="50" a="1"/>
  <c r="K79" i="50" s="1"/>
  <c r="L79" i="50" a="1"/>
  <c r="L79" i="50" s="1"/>
  <c r="M79" i="50" a="1"/>
  <c r="M79" i="50" s="1"/>
  <c r="N79" i="50" a="1"/>
  <c r="N79" i="50" s="1"/>
  <c r="O79" i="50" a="1"/>
  <c r="O79" i="50" s="1"/>
  <c r="P79" i="50" a="1"/>
  <c r="P79" i="50" s="1"/>
  <c r="Q79" i="50" a="1"/>
  <c r="Q79" i="50" s="1"/>
  <c r="R79" i="50" a="1"/>
  <c r="R79" i="50" s="1"/>
  <c r="S79" i="50" a="1"/>
  <c r="S79" i="50" s="1"/>
  <c r="T79" i="50" a="1"/>
  <c r="T79" i="50" s="1"/>
  <c r="U79" i="50" a="1"/>
  <c r="U79" i="50" s="1"/>
  <c r="V79" i="50" a="1"/>
  <c r="V79" i="50" s="1"/>
  <c r="W79" i="50" a="1"/>
  <c r="W79" i="50" s="1"/>
  <c r="X79" i="50" a="1"/>
  <c r="X79" i="50" s="1"/>
  <c r="Y79" i="50" a="1"/>
  <c r="Y79" i="50" s="1"/>
  <c r="Z79" i="50" a="1"/>
  <c r="Z79" i="50" s="1"/>
  <c r="AA79" i="50" a="1"/>
  <c r="AA79" i="50" s="1"/>
  <c r="AB79" i="50" a="1"/>
  <c r="AB79" i="50" s="1"/>
  <c r="AC79" i="50" a="1"/>
  <c r="AC79" i="50" s="1"/>
  <c r="AD79" i="50" a="1"/>
  <c r="AD79" i="50" s="1"/>
  <c r="AE79" i="50" a="1"/>
  <c r="AE79" i="50" s="1"/>
  <c r="AF79" i="50" a="1"/>
  <c r="AF79" i="50" s="1"/>
  <c r="AG79" i="50" a="1"/>
  <c r="AG79" i="50" s="1"/>
  <c r="AH79" i="50" a="1"/>
  <c r="AH79" i="50" s="1"/>
  <c r="AI79" i="50" a="1"/>
  <c r="AI79" i="50" s="1"/>
  <c r="AJ79" i="50" a="1"/>
  <c r="AJ79" i="50" s="1"/>
  <c r="AK79" i="50" a="1"/>
  <c r="AK79" i="50" s="1"/>
  <c r="AL79" i="50" a="1"/>
  <c r="AL79" i="50" s="1"/>
  <c r="AM79" i="50" a="1"/>
  <c r="AM79" i="50" s="1"/>
  <c r="AN79" i="50" a="1"/>
  <c r="AN79" i="50" s="1"/>
  <c r="AO79" i="50" a="1"/>
  <c r="AO79" i="50" s="1"/>
  <c r="AP79" i="50" a="1"/>
  <c r="AP79" i="50" s="1"/>
  <c r="AQ79" i="50" a="1"/>
  <c r="AQ79" i="50" s="1"/>
  <c r="AR79" i="50" a="1"/>
  <c r="AR79" i="50" s="1"/>
  <c r="AS79" i="50" a="1"/>
  <c r="AS79" i="50" s="1"/>
  <c r="AT79" i="50" a="1"/>
  <c r="AT79" i="50" s="1"/>
  <c r="AU79" i="50" a="1"/>
  <c r="AU79" i="50" s="1"/>
  <c r="AV79" i="50" a="1"/>
  <c r="AV79" i="50" s="1"/>
  <c r="AW79" i="50" a="1"/>
  <c r="AW79" i="50" s="1"/>
  <c r="AX79" i="50" a="1"/>
  <c r="AX79" i="50" s="1"/>
  <c r="AY79" i="50" a="1"/>
  <c r="AY79" i="50" s="1"/>
  <c r="AZ79" i="50" a="1"/>
  <c r="AZ79" i="50" s="1"/>
  <c r="BA79" i="50" a="1"/>
  <c r="BA79" i="50" s="1"/>
  <c r="BB79" i="50" a="1"/>
  <c r="BB79" i="50" s="1"/>
  <c r="BC79" i="50" a="1"/>
  <c r="BC79" i="50" s="1"/>
  <c r="BD79" i="50" a="1"/>
  <c r="BD79" i="50" s="1"/>
  <c r="BE79" i="50" a="1"/>
  <c r="BE79" i="50" s="1"/>
  <c r="BF79" i="50" a="1"/>
  <c r="BF79" i="50" s="1"/>
  <c r="BG79" i="50" a="1"/>
  <c r="BG79" i="50" s="1"/>
  <c r="BH79" i="50" a="1"/>
  <c r="BH79" i="50" s="1"/>
  <c r="BI79" i="50" a="1"/>
  <c r="BI79" i="50" s="1"/>
  <c r="BJ79" i="50" a="1"/>
  <c r="BJ79" i="50" s="1"/>
  <c r="BK79" i="50" a="1"/>
  <c r="BK79" i="50" s="1"/>
  <c r="BL79" i="50" a="1"/>
  <c r="BL79" i="50" s="1"/>
  <c r="BM79" i="50" a="1"/>
  <c r="BM79" i="50" s="1"/>
  <c r="BN79" i="50" a="1"/>
  <c r="BN79" i="50" s="1"/>
  <c r="BO79" i="50" a="1"/>
  <c r="BO79" i="50" s="1"/>
  <c r="BP79" i="50" a="1"/>
  <c r="BP79" i="50" s="1"/>
  <c r="BQ79" i="50" a="1"/>
  <c r="BQ79" i="50" s="1"/>
  <c r="BR79" i="50" a="1"/>
  <c r="BR79" i="50" s="1"/>
  <c r="BS79" i="50" a="1"/>
  <c r="BS79" i="50" s="1"/>
  <c r="BT79" i="50" a="1"/>
  <c r="BT79" i="50" s="1"/>
  <c r="BU79" i="50" a="1"/>
  <c r="BU79" i="50" s="1"/>
  <c r="H80" i="50" a="1"/>
  <c r="H80" i="50" s="1"/>
  <c r="I80" i="50" a="1"/>
  <c r="I80" i="50" s="1"/>
  <c r="J80" i="50" a="1"/>
  <c r="J80" i="50" s="1"/>
  <c r="K80" i="50" a="1"/>
  <c r="K80" i="50" s="1"/>
  <c r="L80" i="50" a="1"/>
  <c r="L80" i="50" s="1"/>
  <c r="M80" i="50" a="1"/>
  <c r="M80" i="50" s="1"/>
  <c r="N80" i="50" a="1"/>
  <c r="N80" i="50" s="1"/>
  <c r="O80" i="50" a="1"/>
  <c r="O80" i="50" s="1"/>
  <c r="P80" i="50" a="1"/>
  <c r="P80" i="50" s="1"/>
  <c r="Q80" i="50" a="1"/>
  <c r="Q80" i="50" s="1"/>
  <c r="R80" i="50" a="1"/>
  <c r="R80" i="50" s="1"/>
  <c r="S80" i="50" a="1"/>
  <c r="S80" i="50" s="1"/>
  <c r="T80" i="50" a="1"/>
  <c r="T80" i="50" s="1"/>
  <c r="U80" i="50" a="1"/>
  <c r="U80" i="50" s="1"/>
  <c r="V80" i="50" a="1"/>
  <c r="V80" i="50" s="1"/>
  <c r="W80" i="50" a="1"/>
  <c r="W80" i="50" s="1"/>
  <c r="X80" i="50" a="1"/>
  <c r="X80" i="50" s="1"/>
  <c r="Y80" i="50" a="1"/>
  <c r="Y80" i="50" s="1"/>
  <c r="Z80" i="50" a="1"/>
  <c r="Z80" i="50" s="1"/>
  <c r="AA80" i="50" a="1"/>
  <c r="AA80" i="50" s="1"/>
  <c r="AB80" i="50" a="1"/>
  <c r="AB80" i="50" s="1"/>
  <c r="AC80" i="50" a="1"/>
  <c r="AC80" i="50" s="1"/>
  <c r="AD80" i="50" a="1"/>
  <c r="AD80" i="50" s="1"/>
  <c r="AE80" i="50" a="1"/>
  <c r="AE80" i="50" s="1"/>
  <c r="AF80" i="50" a="1"/>
  <c r="AF80" i="50" s="1"/>
  <c r="AG80" i="50" a="1"/>
  <c r="AG80" i="50" s="1"/>
  <c r="AH80" i="50" a="1"/>
  <c r="AH80" i="50" s="1"/>
  <c r="AI80" i="50" a="1"/>
  <c r="AI80" i="50" s="1"/>
  <c r="AJ80" i="50" a="1"/>
  <c r="AJ80" i="50" s="1"/>
  <c r="AK80" i="50" a="1"/>
  <c r="AK80" i="50" s="1"/>
  <c r="AL80" i="50" a="1"/>
  <c r="AL80" i="50" s="1"/>
  <c r="AM80" i="50" a="1"/>
  <c r="AM80" i="50" s="1"/>
  <c r="AN80" i="50" a="1"/>
  <c r="AN80" i="50" s="1"/>
  <c r="AO80" i="50" a="1"/>
  <c r="AO80" i="50" s="1"/>
  <c r="AP80" i="50" a="1"/>
  <c r="AP80" i="50" s="1"/>
  <c r="AQ80" i="50" a="1"/>
  <c r="AQ80" i="50" s="1"/>
  <c r="AR80" i="50" a="1"/>
  <c r="AR80" i="50" s="1"/>
  <c r="AS80" i="50" a="1"/>
  <c r="AS80" i="50" s="1"/>
  <c r="AT80" i="50" a="1"/>
  <c r="AT80" i="50" s="1"/>
  <c r="AU80" i="50" a="1"/>
  <c r="AU80" i="50" s="1"/>
  <c r="AV80" i="50" a="1"/>
  <c r="AV80" i="50" s="1"/>
  <c r="AW80" i="50" a="1"/>
  <c r="AW80" i="50" s="1"/>
  <c r="AX80" i="50" a="1"/>
  <c r="AX80" i="50" s="1"/>
  <c r="AY80" i="50" a="1"/>
  <c r="AY80" i="50" s="1"/>
  <c r="AZ80" i="50" a="1"/>
  <c r="AZ80" i="50" s="1"/>
  <c r="BA80" i="50" a="1"/>
  <c r="BA80" i="50" s="1"/>
  <c r="BB80" i="50" a="1"/>
  <c r="BB80" i="50" s="1"/>
  <c r="BC80" i="50" a="1"/>
  <c r="BC80" i="50" s="1"/>
  <c r="BD80" i="50" a="1"/>
  <c r="BD80" i="50" s="1"/>
  <c r="BE80" i="50" a="1"/>
  <c r="BE80" i="50" s="1"/>
  <c r="BF80" i="50" a="1"/>
  <c r="BF80" i="50" s="1"/>
  <c r="BG80" i="50" a="1"/>
  <c r="BG80" i="50" s="1"/>
  <c r="BH80" i="50" a="1"/>
  <c r="BH80" i="50" s="1"/>
  <c r="BI80" i="50" a="1"/>
  <c r="BI80" i="50" s="1"/>
  <c r="BJ80" i="50" a="1"/>
  <c r="BJ80" i="50" s="1"/>
  <c r="BK80" i="50" a="1"/>
  <c r="BK80" i="50" s="1"/>
  <c r="BL80" i="50" a="1"/>
  <c r="BL80" i="50" s="1"/>
  <c r="BM80" i="50" a="1"/>
  <c r="BM80" i="50" s="1"/>
  <c r="BN80" i="50" a="1"/>
  <c r="BN80" i="50" s="1"/>
  <c r="BO80" i="50" a="1"/>
  <c r="BO80" i="50" s="1"/>
  <c r="BP80" i="50" a="1"/>
  <c r="BP80" i="50" s="1"/>
  <c r="BQ80" i="50" a="1"/>
  <c r="BQ80" i="50" s="1"/>
  <c r="BR80" i="50" a="1"/>
  <c r="BR80" i="50" s="1"/>
  <c r="BS80" i="50" a="1"/>
  <c r="BS80" i="50" s="1"/>
  <c r="BT80" i="50" a="1"/>
  <c r="BT80" i="50" s="1"/>
  <c r="BU80" i="50" a="1"/>
  <c r="BU80" i="50" s="1"/>
  <c r="H81" i="50" a="1"/>
  <c r="H81" i="50" s="1"/>
  <c r="I81" i="50" a="1"/>
  <c r="I81" i="50" s="1"/>
  <c r="J81" i="50" a="1"/>
  <c r="J81" i="50" s="1"/>
  <c r="K81" i="50" a="1"/>
  <c r="K81" i="50" s="1"/>
  <c r="L81" i="50" a="1"/>
  <c r="L81" i="50" s="1"/>
  <c r="M81" i="50" a="1"/>
  <c r="M81" i="50" s="1"/>
  <c r="N81" i="50" a="1"/>
  <c r="N81" i="50" s="1"/>
  <c r="O81" i="50" a="1"/>
  <c r="O81" i="50" s="1"/>
  <c r="P81" i="50" a="1"/>
  <c r="P81" i="50" s="1"/>
  <c r="Q81" i="50" a="1"/>
  <c r="Q81" i="50" s="1"/>
  <c r="R81" i="50" a="1"/>
  <c r="R81" i="50" s="1"/>
  <c r="S81" i="50" a="1"/>
  <c r="S81" i="50" s="1"/>
  <c r="T81" i="50" a="1"/>
  <c r="T81" i="50" s="1"/>
  <c r="U81" i="50" a="1"/>
  <c r="U81" i="50" s="1"/>
  <c r="V81" i="50" a="1"/>
  <c r="V81" i="50" s="1"/>
  <c r="W81" i="50" a="1"/>
  <c r="W81" i="50" s="1"/>
  <c r="X81" i="50" a="1"/>
  <c r="X81" i="50" s="1"/>
  <c r="Y81" i="50" a="1"/>
  <c r="Y81" i="50" s="1"/>
  <c r="Z81" i="50" a="1"/>
  <c r="Z81" i="50" s="1"/>
  <c r="AA81" i="50" a="1"/>
  <c r="AA81" i="50" s="1"/>
  <c r="AB81" i="50" a="1"/>
  <c r="AB81" i="50" s="1"/>
  <c r="AC81" i="50" a="1"/>
  <c r="AC81" i="50" s="1"/>
  <c r="AD81" i="50" a="1"/>
  <c r="AD81" i="50" s="1"/>
  <c r="AE81" i="50" a="1"/>
  <c r="AE81" i="50" s="1"/>
  <c r="AF81" i="50" a="1"/>
  <c r="AF81" i="50" s="1"/>
  <c r="AG81" i="50" a="1"/>
  <c r="AG81" i="50" s="1"/>
  <c r="AH81" i="50" a="1"/>
  <c r="AH81" i="50" s="1"/>
  <c r="AI81" i="50" a="1"/>
  <c r="AI81" i="50" s="1"/>
  <c r="AJ81" i="50" a="1"/>
  <c r="AJ81" i="50" s="1"/>
  <c r="AK81" i="50" a="1"/>
  <c r="AK81" i="50" s="1"/>
  <c r="AL81" i="50" a="1"/>
  <c r="AL81" i="50" s="1"/>
  <c r="AM81" i="50" a="1"/>
  <c r="AM81" i="50" s="1"/>
  <c r="AN81" i="50" a="1"/>
  <c r="AN81" i="50" s="1"/>
  <c r="AO81" i="50" a="1"/>
  <c r="AO81" i="50" s="1"/>
  <c r="AP81" i="50" a="1"/>
  <c r="AP81" i="50" s="1"/>
  <c r="AQ81" i="50" a="1"/>
  <c r="AQ81" i="50" s="1"/>
  <c r="AR81" i="50" a="1"/>
  <c r="AR81" i="50" s="1"/>
  <c r="AS81" i="50" a="1"/>
  <c r="AS81" i="50" s="1"/>
  <c r="AT81" i="50" a="1"/>
  <c r="AT81" i="50" s="1"/>
  <c r="AU81" i="50" a="1"/>
  <c r="AU81" i="50" s="1"/>
  <c r="AV81" i="50" a="1"/>
  <c r="AV81" i="50" s="1"/>
  <c r="AW81" i="50" a="1"/>
  <c r="AW81" i="50" s="1"/>
  <c r="AX81" i="50" a="1"/>
  <c r="AX81" i="50" s="1"/>
  <c r="AY81" i="50" a="1"/>
  <c r="AY81" i="50" s="1"/>
  <c r="AZ81" i="50" a="1"/>
  <c r="AZ81" i="50" s="1"/>
  <c r="BA81" i="50" a="1"/>
  <c r="BA81" i="50" s="1"/>
  <c r="BB81" i="50" a="1"/>
  <c r="BB81" i="50" s="1"/>
  <c r="BC81" i="50" a="1"/>
  <c r="BC81" i="50" s="1"/>
  <c r="BD81" i="50" a="1"/>
  <c r="BD81" i="50" s="1"/>
  <c r="BE81" i="50" a="1"/>
  <c r="BE81" i="50" s="1"/>
  <c r="BF81" i="50" a="1"/>
  <c r="BF81" i="50" s="1"/>
  <c r="BG81" i="50" a="1"/>
  <c r="BG81" i="50" s="1"/>
  <c r="BH81" i="50" a="1"/>
  <c r="BH81" i="50" s="1"/>
  <c r="BI81" i="50" a="1"/>
  <c r="BI81" i="50" s="1"/>
  <c r="BJ81" i="50" a="1"/>
  <c r="BJ81" i="50" s="1"/>
  <c r="BK81" i="50" a="1"/>
  <c r="BK81" i="50" s="1"/>
  <c r="BL81" i="50" a="1"/>
  <c r="BL81" i="50" s="1"/>
  <c r="BM81" i="50" a="1"/>
  <c r="BM81" i="50" s="1"/>
  <c r="BN81" i="50" a="1"/>
  <c r="BN81" i="50" s="1"/>
  <c r="BO81" i="50" a="1"/>
  <c r="BO81" i="50" s="1"/>
  <c r="BP81" i="50" a="1"/>
  <c r="BP81" i="50" s="1"/>
  <c r="BQ81" i="50" a="1"/>
  <c r="BQ81" i="50" s="1"/>
  <c r="BR81" i="50" a="1"/>
  <c r="BR81" i="50" s="1"/>
  <c r="BS81" i="50" a="1"/>
  <c r="BS81" i="50" s="1"/>
  <c r="BT81" i="50" a="1"/>
  <c r="BT81" i="50" s="1"/>
  <c r="BU81" i="50" a="1"/>
  <c r="BU81" i="50" s="1"/>
  <c r="H82" i="50" a="1"/>
  <c r="H82" i="50" s="1"/>
  <c r="I82" i="50" a="1"/>
  <c r="I82" i="50" s="1"/>
  <c r="J82" i="50" a="1"/>
  <c r="J82" i="50" s="1"/>
  <c r="K82" i="50" a="1"/>
  <c r="K82" i="50" s="1"/>
  <c r="L82" i="50" a="1"/>
  <c r="L82" i="50" s="1"/>
  <c r="M82" i="50" a="1"/>
  <c r="M82" i="50" s="1"/>
  <c r="N82" i="50" a="1"/>
  <c r="N82" i="50" s="1"/>
  <c r="O82" i="50" a="1"/>
  <c r="O82" i="50" s="1"/>
  <c r="P82" i="50" a="1"/>
  <c r="P82" i="50" s="1"/>
  <c r="Q82" i="50" a="1"/>
  <c r="Q82" i="50" s="1"/>
  <c r="R82" i="50" a="1"/>
  <c r="R82" i="50" s="1"/>
  <c r="S82" i="50" a="1"/>
  <c r="S82" i="50" s="1"/>
  <c r="T82" i="50" a="1"/>
  <c r="T82" i="50" s="1"/>
  <c r="U82" i="50" a="1"/>
  <c r="U82" i="50" s="1"/>
  <c r="V82" i="50" a="1"/>
  <c r="V82" i="50" s="1"/>
  <c r="W82" i="50" a="1"/>
  <c r="W82" i="50" s="1"/>
  <c r="X82" i="50" a="1"/>
  <c r="X82" i="50" s="1"/>
  <c r="Y82" i="50" a="1"/>
  <c r="Y82" i="50" s="1"/>
  <c r="Z82" i="50" a="1"/>
  <c r="Z82" i="50" s="1"/>
  <c r="AA82" i="50" a="1"/>
  <c r="AA82" i="50" s="1"/>
  <c r="AB82" i="50" a="1"/>
  <c r="AB82" i="50" s="1"/>
  <c r="AC82" i="50" a="1"/>
  <c r="AC82" i="50" s="1"/>
  <c r="AD82" i="50" a="1"/>
  <c r="AD82" i="50" s="1"/>
  <c r="AE82" i="50" a="1"/>
  <c r="AE82" i="50" s="1"/>
  <c r="AF82" i="50" a="1"/>
  <c r="AF82" i="50" s="1"/>
  <c r="AG82" i="50" a="1"/>
  <c r="AG82" i="50" s="1"/>
  <c r="AH82" i="50" a="1"/>
  <c r="AH82" i="50" s="1"/>
  <c r="AI82" i="50" a="1"/>
  <c r="AI82" i="50" s="1"/>
  <c r="AJ82" i="50" a="1"/>
  <c r="AJ82" i="50" s="1"/>
  <c r="AK82" i="50" a="1"/>
  <c r="AK82" i="50" s="1"/>
  <c r="AL82" i="50" a="1"/>
  <c r="AL82" i="50" s="1"/>
  <c r="AM82" i="50" a="1"/>
  <c r="AM82" i="50" s="1"/>
  <c r="AN82" i="50" a="1"/>
  <c r="AN82" i="50" s="1"/>
  <c r="AO82" i="50" a="1"/>
  <c r="AO82" i="50" s="1"/>
  <c r="AP82" i="50" a="1"/>
  <c r="AP82" i="50" s="1"/>
  <c r="AQ82" i="50" a="1"/>
  <c r="AQ82" i="50" s="1"/>
  <c r="AR82" i="50" a="1"/>
  <c r="AR82" i="50" s="1"/>
  <c r="AS82" i="50" a="1"/>
  <c r="AS82" i="50" s="1"/>
  <c r="AT82" i="50" a="1"/>
  <c r="AT82" i="50" s="1"/>
  <c r="AU82" i="50" a="1"/>
  <c r="AU82" i="50" s="1"/>
  <c r="AV82" i="50" a="1"/>
  <c r="AV82" i="50" s="1"/>
  <c r="AW82" i="50" a="1"/>
  <c r="AW82" i="50" s="1"/>
  <c r="AX82" i="50" a="1"/>
  <c r="AX82" i="50" s="1"/>
  <c r="AY82" i="50" a="1"/>
  <c r="AY82" i="50" s="1"/>
  <c r="AZ82" i="50" a="1"/>
  <c r="AZ82" i="50" s="1"/>
  <c r="BA82" i="50" a="1"/>
  <c r="BA82" i="50" s="1"/>
  <c r="BB82" i="50" a="1"/>
  <c r="BB82" i="50" s="1"/>
  <c r="BC82" i="50" a="1"/>
  <c r="BC82" i="50" s="1"/>
  <c r="BD82" i="50" a="1"/>
  <c r="BD82" i="50" s="1"/>
  <c r="BE82" i="50" a="1"/>
  <c r="BE82" i="50" s="1"/>
  <c r="BF82" i="50" a="1"/>
  <c r="BF82" i="50" s="1"/>
  <c r="BG82" i="50" a="1"/>
  <c r="BG82" i="50" s="1"/>
  <c r="BH82" i="50" a="1"/>
  <c r="BH82" i="50" s="1"/>
  <c r="BI82" i="50" a="1"/>
  <c r="BI82" i="50" s="1"/>
  <c r="BJ82" i="50" a="1"/>
  <c r="BJ82" i="50" s="1"/>
  <c r="BK82" i="50" a="1"/>
  <c r="BK82" i="50" s="1"/>
  <c r="BL82" i="50" a="1"/>
  <c r="BL82" i="50" s="1"/>
  <c r="BM82" i="50" a="1"/>
  <c r="BM82" i="50" s="1"/>
  <c r="BN82" i="50" a="1"/>
  <c r="BN82" i="50" s="1"/>
  <c r="BO82" i="50" a="1"/>
  <c r="BO82" i="50" s="1"/>
  <c r="BP82" i="50" a="1"/>
  <c r="BP82" i="50" s="1"/>
  <c r="BQ82" i="50" a="1"/>
  <c r="BQ82" i="50" s="1"/>
  <c r="BR82" i="50" a="1"/>
  <c r="BR82" i="50" s="1"/>
  <c r="BS82" i="50" a="1"/>
  <c r="BS82" i="50" s="1"/>
  <c r="BT82" i="50" a="1"/>
  <c r="BT82" i="50" s="1"/>
  <c r="BU82" i="50" a="1"/>
  <c r="BU82" i="50" s="1"/>
  <c r="G17" i="50" a="1"/>
  <c r="G17" i="50" s="1"/>
  <c r="G18" i="50" a="1"/>
  <c r="G18" i="50" s="1"/>
  <c r="G19" i="50" a="1"/>
  <c r="G19" i="50" s="1"/>
  <c r="G20" i="50" a="1"/>
  <c r="G20" i="50" s="1"/>
  <c r="G21" i="50" a="1"/>
  <c r="G21" i="50" s="1"/>
  <c r="G22" i="50" a="1"/>
  <c r="G22" i="50" s="1"/>
  <c r="G23" i="50" a="1"/>
  <c r="G23" i="50" s="1"/>
  <c r="G24" i="50" a="1"/>
  <c r="G24" i="50" s="1"/>
  <c r="G25" i="50" a="1"/>
  <c r="G25" i="50" s="1"/>
  <c r="G26" i="50" a="1"/>
  <c r="G26" i="50" s="1"/>
  <c r="G27" i="50" a="1"/>
  <c r="G27" i="50" s="1"/>
  <c r="G28" i="50" a="1"/>
  <c r="G28" i="50" s="1"/>
  <c r="G29" i="50" a="1"/>
  <c r="G29" i="50" s="1"/>
  <c r="G30" i="50" a="1"/>
  <c r="G30" i="50" s="1"/>
  <c r="G31" i="50" a="1"/>
  <c r="G31" i="50" s="1"/>
  <c r="G32" i="50" a="1"/>
  <c r="G32" i="50" s="1"/>
  <c r="G33" i="50" a="1"/>
  <c r="G33" i="50" s="1"/>
  <c r="G34" i="50" a="1"/>
  <c r="G34" i="50" s="1"/>
  <c r="G35" i="50" a="1"/>
  <c r="G35" i="50" s="1"/>
  <c r="G36" i="50" a="1"/>
  <c r="G36" i="50" s="1"/>
  <c r="G37" i="50" a="1"/>
  <c r="G37" i="50" s="1"/>
  <c r="G38" i="50" a="1"/>
  <c r="G38" i="50" s="1"/>
  <c r="G39" i="50" a="1"/>
  <c r="G39" i="50" s="1"/>
  <c r="G40" i="50" a="1"/>
  <c r="G40" i="50" s="1"/>
  <c r="G41" i="50" a="1"/>
  <c r="G41" i="50" s="1"/>
  <c r="G42" i="50" a="1"/>
  <c r="G42" i="50" s="1"/>
  <c r="G43" i="50" a="1"/>
  <c r="G43" i="50" s="1"/>
  <c r="G44" i="50" a="1"/>
  <c r="G44" i="50" s="1"/>
  <c r="G45" i="50" a="1"/>
  <c r="G45" i="50" s="1"/>
  <c r="G46" i="50" a="1"/>
  <c r="G46" i="50" s="1"/>
  <c r="G47" i="50" a="1"/>
  <c r="G47" i="50" s="1"/>
  <c r="G48" i="50" a="1"/>
  <c r="G48" i="50" s="1"/>
  <c r="G49" i="50" a="1"/>
  <c r="G49" i="50" s="1"/>
  <c r="G50" i="50" a="1"/>
  <c r="G50" i="50" s="1"/>
  <c r="G51" i="50" a="1"/>
  <c r="G51" i="50" s="1"/>
  <c r="G52" i="50" a="1"/>
  <c r="G52" i="50" s="1"/>
  <c r="G53" i="50" a="1"/>
  <c r="G53" i="50" s="1"/>
  <c r="G54" i="50" a="1"/>
  <c r="G54" i="50" s="1"/>
  <c r="G55" i="50" a="1"/>
  <c r="G55" i="50" s="1"/>
  <c r="G56" i="50" a="1"/>
  <c r="G56" i="50" s="1"/>
  <c r="G57" i="50" a="1"/>
  <c r="G57" i="50" s="1"/>
  <c r="G58" i="50" a="1"/>
  <c r="G58" i="50" s="1"/>
  <c r="G59" i="50" a="1"/>
  <c r="G59" i="50" s="1"/>
  <c r="G60" i="50" a="1"/>
  <c r="G60" i="50" s="1"/>
  <c r="G61" i="50" a="1"/>
  <c r="G61" i="50" s="1"/>
  <c r="G62" i="50" a="1"/>
  <c r="G62" i="50" s="1"/>
  <c r="G63" i="50" a="1"/>
  <c r="G63" i="50" s="1"/>
  <c r="G64" i="50" a="1"/>
  <c r="G64" i="50" s="1"/>
  <c r="G65" i="50" a="1"/>
  <c r="G65" i="50" s="1"/>
  <c r="G66" i="50" a="1"/>
  <c r="G66" i="50" s="1"/>
  <c r="G67" i="50" a="1"/>
  <c r="G67" i="50" s="1"/>
  <c r="G68" i="50" a="1"/>
  <c r="G68" i="50" s="1"/>
  <c r="G69" i="50" a="1"/>
  <c r="G69" i="50" s="1"/>
  <c r="G70" i="50" a="1"/>
  <c r="G70" i="50" s="1"/>
  <c r="G71" i="50" a="1"/>
  <c r="G71" i="50" s="1"/>
  <c r="G72" i="50" a="1"/>
  <c r="G72" i="50" s="1"/>
  <c r="G73" i="50" a="1"/>
  <c r="G73" i="50" s="1"/>
  <c r="G74" i="50" a="1"/>
  <c r="G74" i="50" s="1"/>
  <c r="G75" i="50" a="1"/>
  <c r="G75" i="50" s="1"/>
  <c r="G76" i="50" a="1"/>
  <c r="G76" i="50" s="1"/>
  <c r="G77" i="50" a="1"/>
  <c r="G77" i="50" s="1"/>
  <c r="G78" i="50" a="1"/>
  <c r="G78" i="50" s="1"/>
  <c r="G79" i="50" a="1"/>
  <c r="G79" i="50" s="1"/>
  <c r="G80" i="50" a="1"/>
  <c r="G80" i="50" s="1"/>
  <c r="G81" i="50" a="1"/>
  <c r="G81" i="50" s="1"/>
  <c r="G82" i="50" a="1"/>
  <c r="G82" i="50" s="1"/>
  <c r="G16" i="50" a="1"/>
  <c r="G16" i="50" s="1"/>
  <c r="G16" i="46"/>
  <c r="G17" i="46"/>
  <c r="G18" i="46"/>
  <c r="G19" i="46"/>
  <c r="G20" i="46"/>
  <c r="G21" i="46"/>
  <c r="G22" i="46"/>
  <c r="G23" i="46"/>
  <c r="G24" i="46"/>
  <c r="G25" i="46"/>
  <c r="G26" i="46"/>
  <c r="G27" i="46"/>
  <c r="G28" i="46"/>
  <c r="G29" i="46"/>
  <c r="G30" i="46"/>
  <c r="G31" i="46"/>
  <c r="G32" i="46"/>
  <c r="G33" i="46"/>
  <c r="G34" i="46"/>
  <c r="G35" i="46"/>
  <c r="G36" i="46"/>
  <c r="G37" i="46"/>
  <c r="G38" i="46"/>
  <c r="G39" i="46"/>
  <c r="G43" i="46"/>
  <c r="G44" i="46"/>
  <c r="G45" i="46"/>
  <c r="G46" i="46"/>
  <c r="G47" i="46"/>
  <c r="G48" i="46"/>
  <c r="G49" i="46"/>
  <c r="G50" i="46"/>
  <c r="G51" i="46"/>
  <c r="G52" i="46"/>
  <c r="G53" i="46"/>
  <c r="G54" i="46"/>
  <c r="G55" i="46"/>
  <c r="G56" i="46"/>
  <c r="G57" i="46"/>
  <c r="G58" i="46"/>
  <c r="G59" i="46"/>
  <c r="G60" i="46"/>
  <c r="G61" i="46"/>
  <c r="G62" i="46"/>
  <c r="G63" i="46"/>
  <c r="G64" i="46"/>
  <c r="G65" i="46"/>
  <c r="G66" i="46"/>
  <c r="G67" i="46"/>
  <c r="G68" i="46"/>
  <c r="G69" i="46"/>
  <c r="G70" i="46"/>
  <c r="G72" i="46"/>
  <c r="G76" i="46"/>
  <c r="G77" i="46"/>
  <c r="G15" i="46"/>
  <c r="I16" i="46"/>
  <c r="I17" i="46"/>
  <c r="I18" i="46"/>
  <c r="K18" i="46" s="1"/>
  <c r="I19" i="46"/>
  <c r="I20" i="46"/>
  <c r="I21" i="46"/>
  <c r="I22" i="46"/>
  <c r="I23" i="46"/>
  <c r="I24" i="46"/>
  <c r="K24" i="46" s="1"/>
  <c r="I25" i="46"/>
  <c r="I26" i="46"/>
  <c r="I27" i="46"/>
  <c r="I28" i="46"/>
  <c r="I29" i="46"/>
  <c r="I30" i="46"/>
  <c r="I31" i="46"/>
  <c r="I32" i="46"/>
  <c r="I33" i="46"/>
  <c r="I34" i="46"/>
  <c r="I35" i="46"/>
  <c r="I36" i="46"/>
  <c r="I37" i="46"/>
  <c r="I38" i="46"/>
  <c r="I39" i="46"/>
  <c r="I40" i="46"/>
  <c r="I41" i="46"/>
  <c r="I42" i="46"/>
  <c r="I43" i="46"/>
  <c r="I44" i="46"/>
  <c r="I45" i="46"/>
  <c r="I46" i="46"/>
  <c r="I47" i="46"/>
  <c r="I48" i="46"/>
  <c r="K48" i="46" s="1"/>
  <c r="I49" i="46"/>
  <c r="I50" i="46"/>
  <c r="I51" i="46"/>
  <c r="I52" i="46"/>
  <c r="I53" i="46"/>
  <c r="I54" i="46"/>
  <c r="I55" i="46"/>
  <c r="I56" i="46"/>
  <c r="I57" i="46"/>
  <c r="I58" i="46"/>
  <c r="I59" i="46"/>
  <c r="I60" i="46"/>
  <c r="K60" i="46" s="1"/>
  <c r="I61" i="46"/>
  <c r="I62" i="46"/>
  <c r="I63" i="46"/>
  <c r="I64" i="46"/>
  <c r="I65" i="46"/>
  <c r="I66" i="46"/>
  <c r="I67" i="46"/>
  <c r="I68" i="46"/>
  <c r="I69" i="46"/>
  <c r="I70" i="46"/>
  <c r="I71" i="46"/>
  <c r="I72" i="46"/>
  <c r="I73" i="46"/>
  <c r="I74" i="46"/>
  <c r="I75" i="46"/>
  <c r="I76" i="46"/>
  <c r="I77" i="46"/>
  <c r="I78" i="46"/>
  <c r="I79" i="46"/>
  <c r="I80" i="46"/>
  <c r="I81" i="46"/>
  <c r="I15" i="46"/>
  <c r="H16" i="46"/>
  <c r="J16" i="46" s="1"/>
  <c r="H17" i="46"/>
  <c r="H18" i="46"/>
  <c r="H19" i="46"/>
  <c r="H20" i="46"/>
  <c r="H21" i="46"/>
  <c r="J21" i="46" s="1"/>
  <c r="H22" i="46"/>
  <c r="H23" i="46"/>
  <c r="J23" i="46" s="1"/>
  <c r="H24" i="46"/>
  <c r="H25" i="46"/>
  <c r="H26" i="46"/>
  <c r="H27" i="46"/>
  <c r="H28" i="46"/>
  <c r="H29" i="46"/>
  <c r="H30" i="46"/>
  <c r="H31" i="46"/>
  <c r="H32" i="46"/>
  <c r="H33" i="46"/>
  <c r="H34" i="46"/>
  <c r="H35" i="46"/>
  <c r="J35" i="46" s="1"/>
  <c r="H36" i="46"/>
  <c r="H37" i="46"/>
  <c r="H38" i="46"/>
  <c r="H39" i="46"/>
  <c r="H40" i="46"/>
  <c r="H41" i="46"/>
  <c r="H42" i="46"/>
  <c r="H43" i="46"/>
  <c r="H44" i="46"/>
  <c r="H45" i="46"/>
  <c r="H46" i="46"/>
  <c r="H47" i="46"/>
  <c r="H48" i="46"/>
  <c r="H49" i="46"/>
  <c r="H50" i="46"/>
  <c r="H51" i="46"/>
  <c r="H52" i="46"/>
  <c r="H53" i="46"/>
  <c r="H54" i="46"/>
  <c r="H55" i="46"/>
  <c r="H56" i="46"/>
  <c r="H57" i="46"/>
  <c r="H58" i="46"/>
  <c r="H59" i="46"/>
  <c r="H60" i="46"/>
  <c r="H61" i="46"/>
  <c r="H62" i="46"/>
  <c r="H63" i="46"/>
  <c r="H64" i="46"/>
  <c r="H65" i="46"/>
  <c r="H66" i="46"/>
  <c r="H67" i="46"/>
  <c r="H68" i="46"/>
  <c r="H69" i="46"/>
  <c r="H70" i="46"/>
  <c r="H71" i="46"/>
  <c r="H72" i="46"/>
  <c r="H73" i="46"/>
  <c r="H74" i="46"/>
  <c r="H75" i="46"/>
  <c r="H76" i="46"/>
  <c r="H77" i="46"/>
  <c r="H78" i="46"/>
  <c r="H79" i="46"/>
  <c r="H80" i="46"/>
  <c r="H81" i="46"/>
  <c r="H15" i="46"/>
  <c r="D97" i="47"/>
  <c r="G79" i="46" s="1"/>
  <c r="D65" i="47"/>
  <c r="G71" i="46" s="1"/>
  <c r="D64" i="47"/>
  <c r="G73" i="46" s="1"/>
  <c r="D63" i="47"/>
  <c r="G40" i="46" s="1"/>
  <c r="G81" i="46" l="1"/>
  <c r="J81" i="46" s="1"/>
  <c r="G80" i="46"/>
  <c r="J80" i="46" s="1"/>
  <c r="G78" i="46"/>
  <c r="K78" i="46" s="1"/>
  <c r="G42" i="46"/>
  <c r="K42" i="46" s="1"/>
  <c r="G41" i="46"/>
  <c r="J41" i="46" s="1"/>
  <c r="G75" i="46"/>
  <c r="K75" i="46" s="1"/>
  <c r="G74" i="46"/>
  <c r="J74" i="46" s="1"/>
  <c r="K15" i="46"/>
  <c r="K54" i="46"/>
  <c r="J57" i="46"/>
  <c r="J183" i="45"/>
  <c r="K36" i="46"/>
  <c r="J45" i="46"/>
  <c r="J165" i="45"/>
  <c r="J177" i="45"/>
  <c r="J171" i="45"/>
  <c r="U30" i="52" a="1"/>
  <c r="U30" i="52" s="1"/>
  <c r="AE30" i="52" a="1"/>
  <c r="AE30" i="52" s="1"/>
  <c r="G30" i="52" a="1"/>
  <c r="G30" i="52" s="1"/>
  <c r="V30" i="52" a="1"/>
  <c r="V30" i="52" s="1"/>
  <c r="AF30" i="52" a="1"/>
  <c r="AF30" i="52" s="1"/>
  <c r="AC30" i="52" a="1"/>
  <c r="AC30" i="52" s="1"/>
  <c r="H30" i="52" a="1"/>
  <c r="H30" i="52" s="1"/>
  <c r="W30" i="52" a="1"/>
  <c r="W30" i="52" s="1"/>
  <c r="AG30" i="52" a="1"/>
  <c r="AG30" i="52" s="1"/>
  <c r="E30" i="52" a="1"/>
  <c r="E30" i="52" s="1"/>
  <c r="P30" i="52" a="1"/>
  <c r="P30" i="52" s="1"/>
  <c r="S30" i="52" s="1" a="1"/>
  <c r="S30" i="52" s="1"/>
  <c r="I30" i="52" a="1"/>
  <c r="I30" i="52" s="1"/>
  <c r="F30" i="52" a="1"/>
  <c r="F30" i="52" s="1"/>
  <c r="J30" i="52" a="1"/>
  <c r="J30" i="52" s="1"/>
  <c r="X30" i="52" a="1"/>
  <c r="X30" i="52" s="1"/>
  <c r="AH30" i="52" a="1"/>
  <c r="AH30" i="52" s="1"/>
  <c r="K30" i="52" a="1"/>
  <c r="K30" i="52" s="1"/>
  <c r="Y30" i="52" a="1"/>
  <c r="Y30" i="52" s="1"/>
  <c r="L30" i="52" a="1"/>
  <c r="L30" i="52" s="1"/>
  <c r="Z30" i="52" a="1"/>
  <c r="Z30" i="52" s="1"/>
  <c r="M30" i="52" a="1"/>
  <c r="M30" i="52" s="1"/>
  <c r="AA30" i="52" a="1"/>
  <c r="AA30" i="52" s="1"/>
  <c r="N30" i="52" a="1"/>
  <c r="N30" i="52" s="1"/>
  <c r="AB30" i="52" a="1"/>
  <c r="AB30" i="52" s="1"/>
  <c r="O30" i="52" a="1"/>
  <c r="O30" i="52" s="1"/>
  <c r="R30" i="52" s="1" a="1"/>
  <c r="R30" i="52" s="1"/>
  <c r="Q30" i="52" a="1"/>
  <c r="Q30" i="52" s="1"/>
  <c r="T30" i="52" s="1" a="1"/>
  <c r="T30" i="52" s="1"/>
  <c r="AD30" i="52" a="1"/>
  <c r="AD30" i="52" s="1"/>
  <c r="J63" i="46"/>
  <c r="J51" i="46"/>
  <c r="J39" i="46"/>
  <c r="J27" i="46"/>
  <c r="J56" i="46"/>
  <c r="J20" i="46"/>
  <c r="J32" i="46"/>
  <c r="J44" i="46"/>
  <c r="J49" i="46"/>
  <c r="J40" i="46"/>
  <c r="J33" i="46"/>
  <c r="K30" i="46"/>
  <c r="J28" i="46"/>
  <c r="J61" i="46"/>
  <c r="K66" i="46"/>
  <c r="J68" i="46"/>
  <c r="J73" i="46"/>
  <c r="J77" i="46"/>
  <c r="J76" i="46"/>
  <c r="J69" i="46"/>
  <c r="J50" i="46"/>
  <c r="J62" i="46"/>
  <c r="J59" i="46"/>
  <c r="J47" i="46"/>
  <c r="J31" i="46"/>
  <c r="J19" i="46"/>
  <c r="J71" i="46"/>
  <c r="J29" i="46"/>
  <c r="J17" i="46"/>
  <c r="J67" i="46"/>
  <c r="J55" i="46"/>
  <c r="J38" i="46"/>
  <c r="J26" i="46"/>
  <c r="J65" i="46"/>
  <c r="J53" i="46"/>
  <c r="J37" i="46"/>
  <c r="J25" i="46"/>
  <c r="J64" i="46"/>
  <c r="J52" i="46"/>
  <c r="K53" i="46"/>
  <c r="K29" i="46"/>
  <c r="K17" i="46"/>
  <c r="J79" i="46"/>
  <c r="J43" i="46"/>
  <c r="K65" i="46"/>
  <c r="K72" i="46"/>
  <c r="K47" i="46"/>
  <c r="J70" i="46"/>
  <c r="J58" i="46"/>
  <c r="J46" i="46"/>
  <c r="J34" i="46"/>
  <c r="J22" i="46"/>
  <c r="M22" i="46" s="1"/>
  <c r="K35" i="46"/>
  <c r="M35" i="46" s="1"/>
  <c r="K23" i="46"/>
  <c r="M23" i="46" s="1"/>
  <c r="J66" i="46"/>
  <c r="J60" i="46"/>
  <c r="M60" i="46" s="1"/>
  <c r="J54" i="46"/>
  <c r="M54" i="46" s="1"/>
  <c r="J48" i="46"/>
  <c r="M48" i="46" s="1"/>
  <c r="J36" i="46"/>
  <c r="M36" i="46" s="1"/>
  <c r="J30" i="46"/>
  <c r="J24" i="46"/>
  <c r="M24" i="46" s="1"/>
  <c r="J18" i="46"/>
  <c r="M18" i="46" s="1"/>
  <c r="K77" i="46"/>
  <c r="K71" i="46"/>
  <c r="K59" i="46"/>
  <c r="J15" i="46"/>
  <c r="K76" i="46"/>
  <c r="K64" i="46"/>
  <c r="K58" i="46"/>
  <c r="K52" i="46"/>
  <c r="K46" i="46"/>
  <c r="K40" i="46"/>
  <c r="K34" i="46"/>
  <c r="K28" i="46"/>
  <c r="K22" i="46"/>
  <c r="K16" i="46"/>
  <c r="M16" i="46" s="1"/>
  <c r="K69" i="46"/>
  <c r="K63" i="46"/>
  <c r="K57" i="46"/>
  <c r="K51" i="46"/>
  <c r="K45" i="46"/>
  <c r="K39" i="46"/>
  <c r="K33" i="46"/>
  <c r="K27" i="46"/>
  <c r="K21" i="46"/>
  <c r="M21" i="46" s="1"/>
  <c r="K68" i="46"/>
  <c r="K62" i="46"/>
  <c r="K56" i="46"/>
  <c r="K50" i="46"/>
  <c r="K44" i="46"/>
  <c r="K38" i="46"/>
  <c r="K32" i="46"/>
  <c r="K26" i="46"/>
  <c r="K20" i="46"/>
  <c r="K73" i="46"/>
  <c r="K67" i="46"/>
  <c r="K61" i="46"/>
  <c r="K55" i="46"/>
  <c r="K49" i="46"/>
  <c r="K37" i="46"/>
  <c r="K31" i="46"/>
  <c r="K25" i="46"/>
  <c r="K19" i="46"/>
  <c r="E11" i="42"/>
  <c r="M15" i="46" l="1"/>
  <c r="M32" i="46"/>
  <c r="M64" i="46"/>
  <c r="K74" i="46"/>
  <c r="M74" i="46" s="1"/>
  <c r="J75" i="46"/>
  <c r="M75" i="46" s="1"/>
  <c r="M58" i="46"/>
  <c r="M69" i="46"/>
  <c r="M44" i="46"/>
  <c r="M76" i="46"/>
  <c r="M56" i="46"/>
  <c r="M45" i="46"/>
  <c r="M30" i="46"/>
  <c r="M55" i="46"/>
  <c r="M71" i="46"/>
  <c r="M68" i="46"/>
  <c r="M77" i="46"/>
  <c r="M61" i="46"/>
  <c r="M67" i="46"/>
  <c r="M28" i="46"/>
  <c r="M52" i="46"/>
  <c r="M27" i="46"/>
  <c r="M25" i="46"/>
  <c r="M51" i="46"/>
  <c r="M37" i="46"/>
  <c r="M63" i="46"/>
  <c r="M73" i="46"/>
  <c r="M19" i="46"/>
  <c r="M39" i="46"/>
  <c r="M66" i="46"/>
  <c r="M57" i="46"/>
  <c r="M47" i="46"/>
  <c r="M20" i="46"/>
  <c r="M29" i="46"/>
  <c r="M31" i="46"/>
  <c r="M53" i="46"/>
  <c r="M62" i="46"/>
  <c r="M40" i="46"/>
  <c r="M17" i="46"/>
  <c r="M59" i="46"/>
  <c r="M65" i="46"/>
  <c r="M33" i="46"/>
  <c r="M34" i="46"/>
  <c r="M26" i="46"/>
  <c r="M46" i="46"/>
  <c r="M38" i="46"/>
  <c r="M50" i="46"/>
  <c r="M49" i="46"/>
  <c r="K81" i="46"/>
  <c r="M81" i="46" s="1"/>
  <c r="J42" i="46"/>
  <c r="M42" i="46" s="1"/>
  <c r="K80" i="46"/>
  <c r="M80" i="46" s="1"/>
  <c r="J72" i="46"/>
  <c r="M72" i="46" s="1"/>
  <c r="K41" i="46"/>
  <c r="M41" i="46" s="1"/>
  <c r="K43" i="46"/>
  <c r="M43" i="46" s="1"/>
  <c r="K70" i="46"/>
  <c r="M70" i="46" s="1"/>
  <c r="K79" i="46"/>
  <c r="M79" i="46" s="1"/>
  <c r="J78" i="46"/>
  <c r="M78" i="46" s="1"/>
  <c r="I173" i="45"/>
  <c r="F21" i="45" l="1" a="1"/>
  <c r="F21" i="45" s="1"/>
  <c r="F34" i="45" a="1"/>
  <c r="F34" i="45" s="1"/>
  <c r="F27" i="45" a="1"/>
  <c r="F27" i="45" s="1"/>
  <c r="F36" i="45" a="1"/>
  <c r="F36" i="45" s="1"/>
  <c r="F20" i="45" a="1"/>
  <c r="F20" i="45" s="1"/>
  <c r="F24" i="45" a="1"/>
  <c r="F24" i="45" s="1"/>
  <c r="F32" i="45" a="1"/>
  <c r="F32" i="45" s="1"/>
  <c r="F41" i="45" a="1"/>
  <c r="F41" i="45" s="1"/>
  <c r="F38" i="45" a="1"/>
  <c r="F38" i="45" s="1"/>
  <c r="F43" i="45" a="1"/>
  <c r="F43" i="45" s="1"/>
  <c r="F29" i="45" a="1"/>
  <c r="F29" i="45" s="1"/>
  <c r="F47" i="45" a="1"/>
  <c r="F47" i="45" s="1"/>
  <c r="F31" i="45" a="1"/>
  <c r="F31" i="45" s="1"/>
  <c r="F28" i="45" a="1"/>
  <c r="F28" i="45" s="1"/>
  <c r="F35" i="45" a="1"/>
  <c r="F35" i="45" s="1"/>
  <c r="F19" i="45" a="1"/>
  <c r="F19" i="45" s="1"/>
  <c r="F23" i="45" a="1"/>
  <c r="F23" i="45" s="1"/>
  <c r="F44" i="45" a="1"/>
  <c r="F44" i="45" s="1"/>
  <c r="F46" i="45" a="1"/>
  <c r="F46" i="45" s="1"/>
  <c r="F42" i="45" a="1"/>
  <c r="F42" i="45" s="1"/>
  <c r="F30" i="45" a="1"/>
  <c r="F30" i="45" s="1"/>
  <c r="F40" i="45" a="1"/>
  <c r="F40" i="45" s="1"/>
  <c r="F26" i="45" a="1"/>
  <c r="F26" i="45" s="1"/>
  <c r="F22" i="45" a="1"/>
  <c r="F22" i="45" s="1"/>
  <c r="F37" i="45" a="1"/>
  <c r="F37" i="45" s="1"/>
  <c r="F45" i="45" a="1"/>
  <c r="F45" i="45" s="1"/>
  <c r="F39" i="45" a="1"/>
  <c r="F39" i="45" s="1"/>
  <c r="F25" i="45" a="1"/>
  <c r="F25" i="45" s="1"/>
  <c r="F33" i="45" a="1"/>
  <c r="F33" i="45" s="1"/>
  <c r="F18" i="45" a="1"/>
  <c r="F18" i="45" s="1"/>
  <c r="G89" i="50" a="1"/>
  <c r="G89" i="50" s="1"/>
  <c r="G23" i="45" s="1" a="1"/>
  <c r="G23" i="45" s="1"/>
  <c r="H21" i="45" a="1"/>
  <c r="H21" i="45" s="1"/>
  <c r="H41" i="45" a="1"/>
  <c r="H41" i="45" s="1"/>
  <c r="H34" i="45" a="1"/>
  <c r="H34" i="45" s="1"/>
  <c r="H27" i="45" a="1"/>
  <c r="H27" i="45" s="1"/>
  <c r="H19" i="45" a="1"/>
  <c r="H19" i="45" s="1"/>
  <c r="H30" i="45" a="1"/>
  <c r="H30" i="45" s="1"/>
  <c r="H46" i="45" a="1"/>
  <c r="H46" i="45" s="1"/>
  <c r="H24" i="45" a="1"/>
  <c r="H24" i="45" s="1"/>
  <c r="H47" i="45" a="1"/>
  <c r="H47" i="45" s="1"/>
  <c r="H43" i="45" a="1"/>
  <c r="H43" i="45" s="1"/>
  <c r="H22" i="45" a="1"/>
  <c r="H22" i="45" s="1"/>
  <c r="H20" i="45" a="1"/>
  <c r="H20" i="45" s="1"/>
  <c r="H39" i="45" a="1"/>
  <c r="H39" i="45" s="1"/>
  <c r="H38" i="45" a="1"/>
  <c r="H38" i="45" s="1"/>
  <c r="H36" i="45" a="1"/>
  <c r="H36" i="45" s="1"/>
  <c r="H25" i="45" a="1"/>
  <c r="H25" i="45" s="1"/>
  <c r="H26" i="45" a="1"/>
  <c r="H26" i="45" s="1"/>
  <c r="H29" i="45" a="1"/>
  <c r="H29" i="45" s="1"/>
  <c r="H42" i="45" a="1"/>
  <c r="H42" i="45" s="1"/>
  <c r="H45" i="45" a="1"/>
  <c r="H45" i="45" s="1"/>
  <c r="H28" i="45" a="1"/>
  <c r="H28" i="45" s="1"/>
  <c r="H18" i="45" a="1"/>
  <c r="H18" i="45" s="1"/>
  <c r="H33" i="45" a="1"/>
  <c r="H33" i="45" s="1"/>
  <c r="H35" i="45" a="1"/>
  <c r="H35" i="45" s="1"/>
  <c r="H31" i="45" a="1"/>
  <c r="H31" i="45" s="1"/>
  <c r="H40" i="45" a="1"/>
  <c r="H40" i="45" s="1"/>
  <c r="H44" i="45" a="1"/>
  <c r="H44" i="45" s="1"/>
  <c r="H23" i="45" a="1"/>
  <c r="H23" i="45" s="1"/>
  <c r="H37" i="45" a="1"/>
  <c r="H37" i="45" s="1"/>
  <c r="H32" i="45" a="1"/>
  <c r="H32" i="45" s="1"/>
  <c r="E45" i="45" a="1"/>
  <c r="E45" i="45" s="1"/>
  <c r="E28" i="45" a="1"/>
  <c r="E28" i="45" s="1"/>
  <c r="E46" i="45" a="1"/>
  <c r="E46" i="45" s="1"/>
  <c r="E39" i="45" a="1"/>
  <c r="E39" i="45" s="1"/>
  <c r="E27" i="45" a="1"/>
  <c r="E27" i="45" s="1"/>
  <c r="E33" i="45" a="1"/>
  <c r="E33" i="45" s="1"/>
  <c r="E23" i="45" a="1"/>
  <c r="E23" i="45" s="1"/>
  <c r="E26" i="45" a="1"/>
  <c r="E26" i="45" s="1"/>
  <c r="E30" i="45" a="1"/>
  <c r="E30" i="45" s="1"/>
  <c r="E18" i="45" a="1"/>
  <c r="E18" i="45" s="1"/>
  <c r="E44" i="45" a="1"/>
  <c r="E44" i="45" s="1"/>
  <c r="E40" i="45" a="1"/>
  <c r="E40" i="45" s="1"/>
  <c r="E36" i="45" a="1"/>
  <c r="E36" i="45" s="1"/>
  <c r="E32" i="45" a="1"/>
  <c r="E32" i="45" s="1"/>
  <c r="E37" i="45" a="1"/>
  <c r="E37" i="45" s="1"/>
  <c r="E29" i="45" a="1"/>
  <c r="E29" i="45" s="1"/>
  <c r="E19" i="45" a="1"/>
  <c r="E19" i="45" s="1"/>
  <c r="E47" i="45" a="1"/>
  <c r="E47" i="45" s="1"/>
  <c r="E22" i="45" a="1"/>
  <c r="E22" i="45" s="1"/>
  <c r="E41" i="45" a="1"/>
  <c r="E41" i="45" s="1"/>
  <c r="E35" i="45" a="1"/>
  <c r="E35" i="45" s="1"/>
  <c r="E43" i="45" a="1"/>
  <c r="E43" i="45" s="1"/>
  <c r="E25" i="45" a="1"/>
  <c r="E25" i="45" s="1"/>
  <c r="E21" i="45" a="1"/>
  <c r="E21" i="45" s="1"/>
  <c r="E42" i="45" a="1"/>
  <c r="E42" i="45" s="1"/>
  <c r="E34" i="45" a="1"/>
  <c r="E34" i="45" s="1"/>
  <c r="E31" i="45" a="1"/>
  <c r="E31" i="45" s="1"/>
  <c r="E38" i="45" a="1"/>
  <c r="E38" i="45" s="1"/>
  <c r="E20" i="45" a="1"/>
  <c r="E20" i="45" s="1"/>
  <c r="E24" i="45" a="1"/>
  <c r="E24" i="45" s="1"/>
  <c r="G22" i="45" l="1" a="1"/>
  <c r="G22" i="45" s="1"/>
  <c r="G45" i="45" a="1"/>
  <c r="G45" i="45" s="1"/>
  <c r="G44" i="45" a="1"/>
  <c r="G44" i="45" s="1"/>
  <c r="G39" i="45" a="1"/>
  <c r="G39" i="45" s="1"/>
  <c r="G32" i="45" a="1"/>
  <c r="G32" i="45" s="1"/>
  <c r="G27" i="45" a="1"/>
  <c r="G27" i="45" s="1"/>
  <c r="G20" i="45" a="1"/>
  <c r="G20" i="45" s="1"/>
  <c r="G38" i="45" a="1"/>
  <c r="G38" i="45" s="1"/>
  <c r="G43" i="45" a="1"/>
  <c r="G43" i="45" s="1"/>
  <c r="G26" i="45" a="1"/>
  <c r="G26" i="45" s="1"/>
  <c r="G31" i="45" a="1"/>
  <c r="G31" i="45" s="1"/>
  <c r="G37" i="45" a="1"/>
  <c r="G37" i="45" s="1"/>
  <c r="G19" i="45" a="1"/>
  <c r="G19" i="45" s="1"/>
  <c r="G25" i="45" a="1"/>
  <c r="G25" i="45" s="1"/>
  <c r="G46" i="45" a="1"/>
  <c r="G46" i="45" s="1"/>
  <c r="G42" i="45" a="1"/>
  <c r="G42" i="45" s="1"/>
  <c r="G18" i="45" a="1"/>
  <c r="G18" i="45" s="1"/>
  <c r="G34" i="45" a="1"/>
  <c r="G34" i="45" s="1"/>
  <c r="G30" i="45" a="1"/>
  <c r="G30" i="45" s="1"/>
  <c r="G36" i="45" a="1"/>
  <c r="G36" i="45" s="1"/>
  <c r="G41" i="45" a="1"/>
  <c r="G41" i="45" s="1"/>
  <c r="G24" i="45" a="1"/>
  <c r="G24" i="45" s="1"/>
  <c r="G29" i="45" a="1"/>
  <c r="G29" i="45" s="1"/>
  <c r="G47" i="45" a="1"/>
  <c r="G47" i="45" s="1"/>
  <c r="G33" i="45" a="1"/>
  <c r="G33" i="45" s="1"/>
  <c r="G40" i="45" a="1"/>
  <c r="G40" i="45" s="1"/>
  <c r="G35" i="45" a="1"/>
  <c r="G35" i="45" s="1"/>
  <c r="G21" i="45" a="1"/>
  <c r="G21" i="45" s="1"/>
  <c r="G28" i="45" a="1"/>
  <c r="G28" i="45" s="1"/>
  <c r="J39" i="45"/>
  <c r="K39" i="45" s="1"/>
  <c r="J20" i="45"/>
  <c r="K20" i="45" s="1"/>
  <c r="J37" i="45"/>
  <c r="K37" i="45" s="1"/>
  <c r="J43" i="45"/>
  <c r="K43" i="45" s="1"/>
  <c r="J45" i="45"/>
  <c r="K45" i="45" s="1"/>
  <c r="J26" i="45"/>
  <c r="K26" i="45" s="1"/>
  <c r="J22" i="45"/>
  <c r="K22" i="45" s="1"/>
  <c r="J23" i="45"/>
  <c r="K23" i="45" s="1"/>
  <c r="J29" i="45" l="1"/>
  <c r="K29" i="45" s="1"/>
  <c r="J31" i="45"/>
  <c r="K31" i="45" s="1"/>
  <c r="J24" i="45"/>
  <c r="K24" i="45" s="1"/>
  <c r="J41" i="45"/>
  <c r="K41" i="45" s="1"/>
  <c r="J36" i="45"/>
  <c r="K36" i="45" s="1"/>
  <c r="J38" i="45"/>
  <c r="K38" i="45" s="1"/>
  <c r="J33" i="45"/>
  <c r="K33" i="45" s="1"/>
  <c r="J30" i="45"/>
  <c r="K30" i="45" s="1"/>
  <c r="J28" i="45"/>
  <c r="K28" i="45" s="1"/>
  <c r="J34" i="45"/>
  <c r="J27" i="45"/>
  <c r="K27" i="45" s="1"/>
  <c r="J18" i="45"/>
  <c r="J32" i="45"/>
  <c r="K32" i="45" s="1"/>
  <c r="J21" i="45"/>
  <c r="K21" i="45" s="1"/>
  <c r="J42" i="45"/>
  <c r="K42" i="45" s="1"/>
  <c r="J35" i="45"/>
  <c r="K35" i="45" s="1"/>
  <c r="J46" i="45"/>
  <c r="K46" i="45" s="1"/>
  <c r="J44" i="45"/>
  <c r="K44" i="45" s="1"/>
  <c r="J25" i="45"/>
  <c r="K25" i="45" s="1"/>
  <c r="J19" i="45"/>
  <c r="K19" i="45" s="1"/>
  <c r="J40" i="45"/>
  <c r="K40" i="45" s="1"/>
  <c r="J47" i="45"/>
  <c r="K47" i="45" s="1"/>
  <c r="E192" i="45"/>
  <c r="I174" i="45"/>
  <c r="E190" i="45"/>
  <c r="H192" i="45"/>
  <c r="D192" i="45"/>
  <c r="G192" i="45"/>
  <c r="D186" i="45"/>
  <c r="I172" i="45"/>
  <c r="D18" i="42" l="1" a="1"/>
  <c r="D18" i="42" s="1"/>
  <c r="K18" i="45"/>
  <c r="D22" i="42" a="1"/>
  <c r="D22" i="42" s="1"/>
  <c r="D21" i="42" a="1"/>
  <c r="D21" i="42" s="1"/>
  <c r="K34" i="45"/>
  <c r="D19" i="42" a="1"/>
  <c r="D19" i="42" s="1"/>
  <c r="D17" i="42" a="1"/>
  <c r="D17" i="42" s="1"/>
  <c r="D16" i="42" a="1"/>
  <c r="D16" i="42" s="1"/>
  <c r="D20" i="42" a="1"/>
  <c r="D20" i="42" s="1"/>
  <c r="E189" i="45"/>
  <c r="I171" i="45"/>
  <c r="G186" i="45"/>
  <c r="I186" i="45"/>
  <c r="H186" i="45"/>
  <c r="H174" i="45"/>
  <c r="H172" i="45"/>
  <c r="H173" i="45"/>
  <c r="G174" i="45"/>
  <c r="G173" i="45"/>
  <c r="G172" i="45"/>
  <c r="D190" i="45"/>
  <c r="H190" i="45"/>
  <c r="H189" i="45" s="1"/>
  <c r="G190" i="45"/>
  <c r="G189" i="45" s="1"/>
  <c r="I184" i="45"/>
  <c r="D184" i="45"/>
  <c r="D183" i="45" s="1"/>
  <c r="G184" i="45"/>
  <c r="H184" i="45"/>
  <c r="E48" i="52" l="1" a="1"/>
  <c r="G183" i="45"/>
  <c r="H183" i="45"/>
  <c r="D189" i="45"/>
  <c r="I183" i="45"/>
  <c r="H171" i="45"/>
  <c r="G171" i="45"/>
  <c r="F52" i="52" l="1"/>
  <c r="AD56" i="52"/>
  <c r="X61" i="52"/>
  <c r="R66" i="52"/>
  <c r="L71" i="52"/>
  <c r="F76" i="52"/>
  <c r="AE50" i="52"/>
  <c r="AA51" i="52"/>
  <c r="U56" i="52"/>
  <c r="O61" i="52"/>
  <c r="I66" i="52"/>
  <c r="AG70" i="52"/>
  <c r="AA75" i="52"/>
  <c r="E55" i="52"/>
  <c r="J52" i="52"/>
  <c r="AH56" i="52"/>
  <c r="AB61" i="52"/>
  <c r="V66" i="52"/>
  <c r="P71" i="52"/>
  <c r="J76" i="52"/>
  <c r="E53" i="52"/>
  <c r="U51" i="52"/>
  <c r="O56" i="52"/>
  <c r="I61" i="52"/>
  <c r="AG65" i="52"/>
  <c r="AA70" i="52"/>
  <c r="U75" i="52"/>
  <c r="E52" i="52"/>
  <c r="Y59" i="52"/>
  <c r="AE66" i="52"/>
  <c r="G74" i="52"/>
  <c r="G52" i="52"/>
  <c r="Z59" i="52"/>
  <c r="AF66" i="52"/>
  <c r="R51" i="52"/>
  <c r="J59" i="52"/>
  <c r="P66" i="52"/>
  <c r="V73" i="52"/>
  <c r="V51" i="52"/>
  <c r="N59" i="52"/>
  <c r="AF50" i="52"/>
  <c r="W55" i="52"/>
  <c r="K66" i="52"/>
  <c r="R75" i="52"/>
  <c r="V57" i="52"/>
  <c r="AE67" i="52"/>
  <c r="AE76" i="52"/>
  <c r="R59" i="52"/>
  <c r="V69" i="52"/>
  <c r="X48" i="52"/>
  <c r="M61" i="52"/>
  <c r="M71" i="52"/>
  <c r="S51" i="52"/>
  <c r="H63" i="52"/>
  <c r="Z72" i="52"/>
  <c r="AE53" i="52"/>
  <c r="AF64" i="52"/>
  <c r="AH53" i="52"/>
  <c r="F65" i="52"/>
  <c r="P74" i="52"/>
  <c r="R77" i="52"/>
  <c r="M55" i="52"/>
  <c r="W51" i="52"/>
  <c r="J57" i="52"/>
  <c r="Q67" i="52"/>
  <c r="N77" i="52"/>
  <c r="AF70" i="52"/>
  <c r="S56" i="52"/>
  <c r="AD75" i="52"/>
  <c r="N75" i="52"/>
  <c r="AC62" i="52"/>
  <c r="AB66" i="52"/>
  <c r="L72" i="52"/>
  <c r="P76" i="52"/>
  <c r="AE52" i="52"/>
  <c r="R52" i="52"/>
  <c r="L57" i="52"/>
  <c r="F62" i="52"/>
  <c r="AD66" i="52"/>
  <c r="X71" i="52"/>
  <c r="R76" i="52"/>
  <c r="M51" i="52"/>
  <c r="I52" i="52"/>
  <c r="AG56" i="52"/>
  <c r="AA61" i="52"/>
  <c r="U66" i="52"/>
  <c r="O71" i="52"/>
  <c r="I76" i="52"/>
  <c r="AC55" i="52"/>
  <c r="V52" i="52"/>
  <c r="P57" i="52"/>
  <c r="J62" i="52"/>
  <c r="AH66" i="52"/>
  <c r="AB71" i="52"/>
  <c r="V76" i="52"/>
  <c r="K54" i="52"/>
  <c r="AG51" i="52"/>
  <c r="AA56" i="52"/>
  <c r="U61" i="52"/>
  <c r="O66" i="52"/>
  <c r="I71" i="52"/>
  <c r="AG75" i="52"/>
  <c r="Z52" i="52"/>
  <c r="M60" i="52"/>
  <c r="S67" i="52"/>
  <c r="Y74" i="52"/>
  <c r="AB52" i="52"/>
  <c r="N60" i="52"/>
  <c r="T67" i="52"/>
  <c r="H52" i="52"/>
  <c r="AC59" i="52"/>
  <c r="E67" i="52"/>
  <c r="K74" i="52"/>
  <c r="N52" i="52"/>
  <c r="AF59" i="52"/>
  <c r="Z51" i="52"/>
  <c r="T56" i="52"/>
  <c r="G67" i="52"/>
  <c r="H76" i="52"/>
  <c r="P58" i="52"/>
  <c r="X68" i="52"/>
  <c r="V77" i="52"/>
  <c r="L60" i="52"/>
  <c r="N70" i="52"/>
  <c r="AF49" i="52"/>
  <c r="L62" i="52"/>
  <c r="AH71" i="52"/>
  <c r="X52" i="52"/>
  <c r="G64" i="52"/>
  <c r="R73" i="52"/>
  <c r="G55" i="52"/>
  <c r="AD65" i="52"/>
  <c r="J55" i="52"/>
  <c r="AF65" i="52"/>
  <c r="G75" i="52"/>
  <c r="E76" i="52"/>
  <c r="AF51" i="52"/>
  <c r="K77" i="52"/>
  <c r="S54" i="52"/>
  <c r="S63" i="52"/>
  <c r="G73" i="52"/>
  <c r="J69" i="52"/>
  <c r="AF53" i="52"/>
  <c r="V71" i="52"/>
  <c r="N65" i="52"/>
  <c r="AB60" i="52"/>
  <c r="E65" i="52"/>
  <c r="Y70" i="52"/>
  <c r="E75" i="52"/>
  <c r="AB48" i="52"/>
  <c r="F48" i="52"/>
  <c r="AD52" i="52"/>
  <c r="X57" i="52"/>
  <c r="R62" i="52"/>
  <c r="L67" i="52"/>
  <c r="F72" i="52"/>
  <c r="AD76" i="52"/>
  <c r="Y51" i="52"/>
  <c r="U52" i="52"/>
  <c r="O57" i="52"/>
  <c r="I62" i="52"/>
  <c r="AG66" i="52"/>
  <c r="AA71" i="52"/>
  <c r="U76" i="52"/>
  <c r="J48" i="52"/>
  <c r="AH52" i="52"/>
  <c r="AB57" i="52"/>
  <c r="V62" i="52"/>
  <c r="P67" i="52"/>
  <c r="J72" i="52"/>
  <c r="AH76" i="52"/>
  <c r="Q55" i="52"/>
  <c r="O52" i="52"/>
  <c r="I57" i="52"/>
  <c r="AG61" i="52"/>
  <c r="AA66" i="52"/>
  <c r="U71" i="52"/>
  <c r="O76" i="52"/>
  <c r="R53" i="52"/>
  <c r="AE60" i="52"/>
  <c r="G68" i="52"/>
  <c r="M75" i="52"/>
  <c r="S53" i="52"/>
  <c r="AF60" i="52"/>
  <c r="H68" i="52"/>
  <c r="AC52" i="52"/>
  <c r="P60" i="52"/>
  <c r="V67" i="52"/>
  <c r="AB74" i="52"/>
  <c r="F53" i="52"/>
  <c r="T60" i="52"/>
  <c r="Q52" i="52"/>
  <c r="S57" i="52"/>
  <c r="AD67" i="52"/>
  <c r="AC76" i="52"/>
  <c r="Q59" i="52"/>
  <c r="T69" i="52"/>
  <c r="Q48" i="52"/>
  <c r="K61" i="52"/>
  <c r="K71" i="52"/>
  <c r="J51" i="52"/>
  <c r="G63" i="52"/>
  <c r="Y72" i="52"/>
  <c r="AD53" i="52"/>
  <c r="AE64" i="52"/>
  <c r="L74" i="52"/>
  <c r="AH55" i="52"/>
  <c r="W66" i="52"/>
  <c r="L56" i="52"/>
  <c r="Y66" i="52"/>
  <c r="AC75" i="52"/>
  <c r="W74" i="52"/>
  <c r="AF74" i="52"/>
  <c r="Z75" i="52"/>
  <c r="AC50" i="52"/>
  <c r="E59" i="52"/>
  <c r="Z67" i="52"/>
  <c r="F61" i="52"/>
  <c r="M50" i="52"/>
  <c r="AH65" i="52"/>
  <c r="K75" i="52"/>
  <c r="AC58" i="52"/>
  <c r="X62" i="52"/>
  <c r="S68" i="52"/>
  <c r="W73" i="52"/>
  <c r="R48" i="52"/>
  <c r="L53" i="52"/>
  <c r="F58" i="52"/>
  <c r="AD62" i="52"/>
  <c r="X67" i="52"/>
  <c r="R72" i="52"/>
  <c r="L77" i="52"/>
  <c r="I48" i="52"/>
  <c r="AG52" i="52"/>
  <c r="AA57" i="52"/>
  <c r="U62" i="52"/>
  <c r="O67" i="52"/>
  <c r="I72" i="52"/>
  <c r="AG76" i="52"/>
  <c r="V48" i="52"/>
  <c r="P53" i="52"/>
  <c r="J58" i="52"/>
  <c r="AH62" i="52"/>
  <c r="AB67" i="52"/>
  <c r="V72" i="52"/>
  <c r="P77" i="52"/>
  <c r="E49" i="52"/>
  <c r="AA52" i="52"/>
  <c r="U57" i="52"/>
  <c r="O62" i="52"/>
  <c r="I67" i="52"/>
  <c r="AG71" i="52"/>
  <c r="AA76" i="52"/>
  <c r="E54" i="52"/>
  <c r="S61" i="52"/>
  <c r="Y68" i="52"/>
  <c r="AE75" i="52"/>
  <c r="G54" i="52"/>
  <c r="T61" i="52"/>
  <c r="Z68" i="52"/>
  <c r="T53" i="52"/>
  <c r="E61" i="52"/>
  <c r="K68" i="52"/>
  <c r="Q75" i="52"/>
  <c r="Y53" i="52"/>
  <c r="H61" i="52"/>
  <c r="H53" i="52"/>
  <c r="N58" i="52"/>
  <c r="W68" i="52"/>
  <c r="T77" i="52"/>
  <c r="K60" i="52"/>
  <c r="M70" i="52"/>
  <c r="AE49" i="52"/>
  <c r="E62" i="52"/>
  <c r="AF71" i="52"/>
  <c r="T52" i="52"/>
  <c r="E64" i="52"/>
  <c r="Q73" i="52"/>
  <c r="AF54" i="52"/>
  <c r="W65" i="52"/>
  <c r="W75" i="52"/>
  <c r="E57" i="52"/>
  <c r="L68" i="52"/>
  <c r="G57" i="52"/>
  <c r="R67" i="52"/>
  <c r="T76" i="52"/>
  <c r="J73" i="52"/>
  <c r="H66" i="52"/>
  <c r="Q74" i="52"/>
  <c r="G76" i="52"/>
  <c r="F57" i="52"/>
  <c r="K57" i="52"/>
  <c r="Z76" i="52"/>
  <c r="S77" i="52"/>
  <c r="AC61" i="52"/>
  <c r="AE70" i="52"/>
  <c r="Q56" i="52"/>
  <c r="Z60" i="52"/>
  <c r="Z66" i="52"/>
  <c r="H72" i="52"/>
  <c r="AD48" i="52"/>
  <c r="X53" i="52"/>
  <c r="R58" i="52"/>
  <c r="L63" i="52"/>
  <c r="F68" i="52"/>
  <c r="AD72" i="52"/>
  <c r="X77" i="52"/>
  <c r="U48" i="52"/>
  <c r="O53" i="52"/>
  <c r="I58" i="52"/>
  <c r="AG62" i="52"/>
  <c r="AA67" i="52"/>
  <c r="U72" i="52"/>
  <c r="O77" i="52"/>
  <c r="AH48" i="52"/>
  <c r="AB53" i="52"/>
  <c r="V58" i="52"/>
  <c r="P63" i="52"/>
  <c r="J68" i="52"/>
  <c r="AH72" i="52"/>
  <c r="AB77" i="52"/>
  <c r="O48" i="52"/>
  <c r="I53" i="52"/>
  <c r="AG57" i="52"/>
  <c r="AA62" i="52"/>
  <c r="U67" i="52"/>
  <c r="O72" i="52"/>
  <c r="I77" i="52"/>
  <c r="Z54" i="52"/>
  <c r="G62" i="52"/>
  <c r="M69" i="52"/>
  <c r="S76" i="52"/>
  <c r="AB54" i="52"/>
  <c r="H62" i="52"/>
  <c r="N69" i="52"/>
  <c r="H54" i="52"/>
  <c r="V61" i="52"/>
  <c r="AB68" i="52"/>
  <c r="AH75" i="52"/>
  <c r="N54" i="52"/>
  <c r="Z61" i="52"/>
  <c r="AC53" i="52"/>
  <c r="M59" i="52"/>
  <c r="S69" i="52"/>
  <c r="N48" i="52"/>
  <c r="J61" i="52"/>
  <c r="F71" i="52"/>
  <c r="H51" i="52"/>
  <c r="F63" i="52"/>
  <c r="X72" i="52"/>
  <c r="Z53" i="52"/>
  <c r="AC64" i="52"/>
  <c r="H74" i="52"/>
  <c r="AF55" i="52"/>
  <c r="T66" i="52"/>
  <c r="N76" i="52"/>
  <c r="AC57" i="52"/>
  <c r="E69" i="52"/>
  <c r="E58" i="52"/>
  <c r="N68" i="52"/>
  <c r="M77" i="52"/>
  <c r="Z71" i="52"/>
  <c r="V55" i="52"/>
  <c r="F73" i="52"/>
  <c r="H70" i="52"/>
  <c r="L54" i="52"/>
  <c r="H77" i="52"/>
  <c r="AE73" i="52"/>
  <c r="G72" i="52"/>
  <c r="H55" i="52"/>
  <c r="Y76" i="52"/>
  <c r="M53" i="52"/>
  <c r="M58" i="52"/>
  <c r="X64" i="52"/>
  <c r="K70" i="52"/>
  <c r="L49" i="52"/>
  <c r="F54" i="52"/>
  <c r="AD58" i="52"/>
  <c r="X63" i="52"/>
  <c r="R68" i="52"/>
  <c r="L73" i="52"/>
  <c r="G48" i="52"/>
  <c r="AG48" i="52"/>
  <c r="AA53" i="52"/>
  <c r="U58" i="52"/>
  <c r="O63" i="52"/>
  <c r="I68" i="52"/>
  <c r="AG72" i="52"/>
  <c r="AA77" i="52"/>
  <c r="P49" i="52"/>
  <c r="J54" i="52"/>
  <c r="AH58" i="52"/>
  <c r="AB63" i="52"/>
  <c r="V68" i="52"/>
  <c r="P73" i="52"/>
  <c r="K48" i="52"/>
  <c r="AA48" i="52"/>
  <c r="U53" i="52"/>
  <c r="O58" i="52"/>
  <c r="I63" i="52"/>
  <c r="AG67" i="52"/>
  <c r="AA72" i="52"/>
  <c r="U77" i="52"/>
  <c r="R55" i="52"/>
  <c r="Y62" i="52"/>
  <c r="AE69" i="52"/>
  <c r="G77" i="52"/>
  <c r="S55" i="52"/>
  <c r="Z62" i="52"/>
  <c r="AF69" i="52"/>
  <c r="AC54" i="52"/>
  <c r="K62" i="52"/>
  <c r="Q69" i="52"/>
  <c r="W76" i="52"/>
  <c r="F55" i="52"/>
  <c r="N62" i="52"/>
  <c r="Q54" i="52"/>
  <c r="H60" i="52"/>
  <c r="L70" i="52"/>
  <c r="V49" i="52"/>
  <c r="AH61" i="52"/>
  <c r="AE71" i="52"/>
  <c r="S52" i="52"/>
  <c r="AD63" i="52"/>
  <c r="N73" i="52"/>
  <c r="AE54" i="52"/>
  <c r="V65" i="52"/>
  <c r="AE74" i="52"/>
  <c r="AE56" i="52"/>
  <c r="M67" i="52"/>
  <c r="F77" i="52"/>
  <c r="AB58" i="52"/>
  <c r="Z69" i="52"/>
  <c r="AE58" i="52"/>
  <c r="G69" i="52"/>
  <c r="AH77" i="52"/>
  <c r="G70" i="52"/>
  <c r="T74" i="52"/>
  <c r="T71" i="52"/>
  <c r="Q62" i="52"/>
  <c r="P50" i="52"/>
  <c r="AC72" i="52"/>
  <c r="S72" i="52"/>
  <c r="P64" i="52"/>
  <c r="N74" i="52"/>
  <c r="J75" i="52"/>
  <c r="S49" i="52"/>
  <c r="P56" i="52"/>
  <c r="W62" i="52"/>
  <c r="Q68" i="52"/>
  <c r="X49" i="52"/>
  <c r="R54" i="52"/>
  <c r="L59" i="52"/>
  <c r="F64" i="52"/>
  <c r="AD68" i="52"/>
  <c r="X73" i="52"/>
  <c r="S48" i="52"/>
  <c r="O49" i="52"/>
  <c r="I54" i="52"/>
  <c r="AG58" i="52"/>
  <c r="AA63" i="52"/>
  <c r="U68" i="52"/>
  <c r="O73" i="52"/>
  <c r="W48" i="52"/>
  <c r="AB49" i="52"/>
  <c r="V54" i="52"/>
  <c r="P59" i="52"/>
  <c r="J64" i="52"/>
  <c r="AH68" i="52"/>
  <c r="AB73" i="52"/>
  <c r="Q49" i="52"/>
  <c r="I49" i="52"/>
  <c r="AG53" i="52"/>
  <c r="AA58" i="52"/>
  <c r="U63" i="52"/>
  <c r="O68" i="52"/>
  <c r="I73" i="52"/>
  <c r="AG77" i="52"/>
  <c r="G56" i="52"/>
  <c r="M63" i="52"/>
  <c r="S70" i="52"/>
  <c r="Y77" i="52"/>
  <c r="H56" i="52"/>
  <c r="N63" i="52"/>
  <c r="T70" i="52"/>
  <c r="T55" i="52"/>
  <c r="AB62" i="52"/>
  <c r="AH69" i="52"/>
  <c r="J77" i="52"/>
  <c r="Y55" i="52"/>
  <c r="AF62" i="52"/>
  <c r="M48" i="52"/>
  <c r="G61" i="52"/>
  <c r="E71" i="52"/>
  <c r="G51" i="52"/>
  <c r="E63" i="52"/>
  <c r="W72" i="52"/>
  <c r="W53" i="52"/>
  <c r="AB64" i="52"/>
  <c r="E74" i="52"/>
  <c r="AE55" i="52"/>
  <c r="S66" i="52"/>
  <c r="V75" i="52"/>
  <c r="Z57" i="52"/>
  <c r="E68" i="52"/>
  <c r="AD77" i="52"/>
  <c r="V59" i="52"/>
  <c r="X70" i="52"/>
  <c r="AD59" i="52"/>
  <c r="AD69" i="52"/>
  <c r="R49" i="52"/>
  <c r="M68" i="52"/>
  <c r="AC67" i="52"/>
  <c r="R69" i="52"/>
  <c r="L52" i="52"/>
  <c r="T73" i="52"/>
  <c r="K69" i="52"/>
  <c r="H69" i="52"/>
  <c r="G58" i="52"/>
  <c r="R71" i="52"/>
  <c r="AD73" i="52"/>
  <c r="X76" i="52"/>
  <c r="J53" i="52"/>
  <c r="X60" i="52"/>
  <c r="X66" i="52"/>
  <c r="F50" i="52"/>
  <c r="AD54" i="52"/>
  <c r="X59" i="52"/>
  <c r="R64" i="52"/>
  <c r="L69" i="52"/>
  <c r="F74" i="52"/>
  <c r="AE48" i="52"/>
  <c r="AA49" i="52"/>
  <c r="U54" i="52"/>
  <c r="O59" i="52"/>
  <c r="I64" i="52"/>
  <c r="AG68" i="52"/>
  <c r="AA73" i="52"/>
  <c r="W50" i="52"/>
  <c r="J50" i="52"/>
  <c r="AH54" i="52"/>
  <c r="AB59" i="52"/>
  <c r="V64" i="52"/>
  <c r="P69" i="52"/>
  <c r="J74" i="52"/>
  <c r="AC49" i="52"/>
  <c r="U49" i="52"/>
  <c r="O54" i="52"/>
  <c r="I59" i="52"/>
  <c r="AG63" i="52"/>
  <c r="AA68" i="52"/>
  <c r="U73" i="52"/>
  <c r="E48" i="52"/>
  <c r="Y56" i="52"/>
  <c r="AE63" i="52"/>
  <c r="G71" i="52"/>
  <c r="H48" i="52"/>
  <c r="Z56" i="52"/>
  <c r="AF63" i="52"/>
  <c r="H71" i="52"/>
  <c r="K56" i="52"/>
  <c r="Q63" i="52"/>
  <c r="W70" i="52"/>
  <c r="AC77" i="52"/>
  <c r="N56" i="52"/>
  <c r="T63" i="52"/>
  <c r="T49" i="52"/>
  <c r="AF61" i="52"/>
  <c r="AD71" i="52"/>
  <c r="P52" i="52"/>
  <c r="AC63" i="52"/>
  <c r="M73" i="52"/>
  <c r="Y54" i="52"/>
  <c r="T65" i="52"/>
  <c r="AC74" i="52"/>
  <c r="AC56" i="52"/>
  <c r="K67" i="52"/>
  <c r="M76" i="52"/>
  <c r="Y58" i="52"/>
  <c r="AF68" i="52"/>
  <c r="N67" i="52"/>
  <c r="W60" i="52"/>
  <c r="Q71" i="52"/>
  <c r="Y60" i="52"/>
  <c r="Z70" i="52"/>
  <c r="Z50" i="52"/>
  <c r="G66" i="52"/>
  <c r="L64" i="52"/>
  <c r="Y67" i="52"/>
  <c r="W71" i="52"/>
  <c r="P68" i="52"/>
  <c r="Q65" i="52"/>
  <c r="F67" i="52"/>
  <c r="Q77" i="52"/>
  <c r="W67" i="52"/>
  <c r="Q72" i="52"/>
  <c r="H75" i="52"/>
  <c r="K49" i="52"/>
  <c r="L58" i="52"/>
  <c r="Q64" i="52"/>
  <c r="R50" i="52"/>
  <c r="L55" i="52"/>
  <c r="F60" i="52"/>
  <c r="AD64" i="52"/>
  <c r="X69" i="52"/>
  <c r="R74" i="52"/>
  <c r="M49" i="52"/>
  <c r="I50" i="52"/>
  <c r="AG54" i="52"/>
  <c r="AA59" i="52"/>
  <c r="U64" i="52"/>
  <c r="O69" i="52"/>
  <c r="I74" i="52"/>
  <c r="AC51" i="52"/>
  <c r="V50" i="52"/>
  <c r="P55" i="52"/>
  <c r="J60" i="52"/>
  <c r="AH64" i="52"/>
  <c r="AB69" i="52"/>
  <c r="V74" i="52"/>
  <c r="K50" i="52"/>
  <c r="AG49" i="52"/>
  <c r="AA54" i="52"/>
  <c r="U59" i="52"/>
  <c r="O64" i="52"/>
  <c r="I69" i="52"/>
  <c r="AG73" i="52"/>
  <c r="AC48" i="52"/>
  <c r="M57" i="52"/>
  <c r="S64" i="52"/>
  <c r="Y71" i="52"/>
  <c r="AF48" i="52"/>
  <c r="N57" i="52"/>
  <c r="T64" i="52"/>
  <c r="L48" i="52"/>
  <c r="AB56" i="52"/>
  <c r="AH63" i="52"/>
  <c r="J71" i="52"/>
  <c r="P48" i="52"/>
  <c r="AF56" i="52"/>
  <c r="H64" i="52"/>
  <c r="F51" i="52"/>
  <c r="AE62" i="52"/>
  <c r="T72" i="52"/>
  <c r="V53" i="52"/>
  <c r="Z64" i="52"/>
  <c r="AH73" i="52"/>
  <c r="AD55" i="52"/>
  <c r="Q66" i="52"/>
  <c r="T75" i="52"/>
  <c r="Y57" i="52"/>
  <c r="AH67" i="52"/>
  <c r="E77" i="52"/>
  <c r="T59" i="52"/>
  <c r="Y69" i="52"/>
  <c r="Z48" i="52"/>
  <c r="Q61" i="52"/>
  <c r="G49" i="52"/>
  <c r="W61" i="52"/>
  <c r="S71" i="52"/>
  <c r="AH51" i="52"/>
  <c r="N64" i="52"/>
  <c r="K55" i="52"/>
  <c r="AE65" i="52"/>
  <c r="AE59" i="52"/>
  <c r="E60" i="52"/>
  <c r="R61" i="52"/>
  <c r="M65" i="52"/>
  <c r="H73" i="52"/>
  <c r="V63" i="52"/>
  <c r="AC70" i="52"/>
  <c r="AC73" i="52"/>
  <c r="AF77" i="52"/>
  <c r="M56" i="52"/>
  <c r="T62" i="52"/>
  <c r="AD50" i="52"/>
  <c r="X55" i="52"/>
  <c r="R60" i="52"/>
  <c r="L65" i="52"/>
  <c r="F70" i="52"/>
  <c r="AD74" i="52"/>
  <c r="Y49" i="52"/>
  <c r="U50" i="52"/>
  <c r="O55" i="52"/>
  <c r="I60" i="52"/>
  <c r="AG64" i="52"/>
  <c r="AA69" i="52"/>
  <c r="U74" i="52"/>
  <c r="W52" i="52"/>
  <c r="AH50" i="52"/>
  <c r="AB55" i="52"/>
  <c r="V60" i="52"/>
  <c r="P65" i="52"/>
  <c r="J70" i="52"/>
  <c r="AH74" i="52"/>
  <c r="E51" i="52"/>
  <c r="O50" i="52"/>
  <c r="I55" i="52"/>
  <c r="AG59" i="52"/>
  <c r="AA64" i="52"/>
  <c r="U69" i="52"/>
  <c r="O74" i="52"/>
  <c r="W49" i="52"/>
  <c r="AE57" i="52"/>
  <c r="G65" i="52"/>
  <c r="M72" i="52"/>
  <c r="Z49" i="52"/>
  <c r="AF57" i="52"/>
  <c r="H65" i="52"/>
  <c r="F49" i="52"/>
  <c r="Q57" i="52"/>
  <c r="W64" i="52"/>
  <c r="AC71" i="52"/>
  <c r="J49" i="52"/>
  <c r="T57" i="52"/>
  <c r="T48" i="52"/>
  <c r="M52" i="52"/>
  <c r="Z63" i="52"/>
  <c r="K73" i="52"/>
  <c r="X54" i="52"/>
  <c r="S65" i="52"/>
  <c r="Z74" i="52"/>
  <c r="X56" i="52"/>
  <c r="J67" i="52"/>
  <c r="L76" i="52"/>
  <c r="X58" i="52"/>
  <c r="AE68" i="52"/>
  <c r="Z77" i="52"/>
  <c r="S60" i="52"/>
  <c r="Q70" i="52"/>
  <c r="L50" i="52"/>
  <c r="P62" i="52"/>
  <c r="N50" i="52"/>
  <c r="S62" i="52"/>
  <c r="K72" i="52"/>
  <c r="K53" i="52"/>
  <c r="AE61" i="52"/>
  <c r="S74" i="52"/>
  <c r="W63" i="52"/>
  <c r="W59" i="52"/>
  <c r="AF75" i="52"/>
  <c r="M54" i="52"/>
  <c r="K63" i="52"/>
  <c r="E66" i="52"/>
  <c r="F59" i="52"/>
  <c r="F69" i="52"/>
  <c r="N72" i="52"/>
  <c r="Q76" i="52"/>
  <c r="G53" i="52"/>
  <c r="G60" i="52"/>
  <c r="L51" i="52"/>
  <c r="F56" i="52"/>
  <c r="AD60" i="52"/>
  <c r="X65" i="52"/>
  <c r="R70" i="52"/>
  <c r="L75" i="52"/>
  <c r="G50" i="52"/>
  <c r="AG50" i="52"/>
  <c r="AA55" i="52"/>
  <c r="U60" i="52"/>
  <c r="O65" i="52"/>
  <c r="I70" i="52"/>
  <c r="AG74" i="52"/>
  <c r="Q53" i="52"/>
  <c r="P51" i="52"/>
  <c r="J56" i="52"/>
  <c r="AH60" i="52"/>
  <c r="AB65" i="52"/>
  <c r="V70" i="52"/>
  <c r="P75" i="52"/>
  <c r="Q51" i="52"/>
  <c r="AA50" i="52"/>
  <c r="U55" i="52"/>
  <c r="O60" i="52"/>
  <c r="I65" i="52"/>
  <c r="AG69" i="52"/>
  <c r="AA74" i="52"/>
  <c r="Q50" i="52"/>
  <c r="S58" i="52"/>
  <c r="Y65" i="52"/>
  <c r="AE72" i="52"/>
  <c r="T50" i="52"/>
  <c r="T58" i="52"/>
  <c r="Z65" i="52"/>
  <c r="AD49" i="52"/>
  <c r="AH57" i="52"/>
  <c r="J65" i="52"/>
  <c r="P72" i="52"/>
  <c r="AH49" i="52"/>
  <c r="H58" i="52"/>
  <c r="N49" i="52"/>
  <c r="N53" i="52"/>
  <c r="Y64" i="52"/>
  <c r="AF73" i="52"/>
  <c r="Z55" i="52"/>
  <c r="L66" i="52"/>
  <c r="S75" i="52"/>
  <c r="W57" i="52"/>
  <c r="AF67" i="52"/>
  <c r="AF76" i="52"/>
  <c r="S59" i="52"/>
  <c r="W69" i="52"/>
  <c r="Y48" i="52"/>
  <c r="N61" i="52"/>
  <c r="N71" i="52"/>
  <c r="T51" i="52"/>
  <c r="J63" i="52"/>
  <c r="AD51" i="52"/>
  <c r="R63" i="52"/>
  <c r="AF72" i="52"/>
  <c r="P54" i="52"/>
  <c r="AH59" i="52"/>
  <c r="AC69" i="52"/>
  <c r="Y61" i="52"/>
  <c r="Y75" i="52"/>
  <c r="E70" i="52"/>
  <c r="AB76" i="52"/>
  <c r="AC60" i="52"/>
  <c r="AD61" i="52"/>
  <c r="H57" i="52"/>
  <c r="AC66" i="52"/>
  <c r="AB70" i="52"/>
  <c r="F75" i="52"/>
  <c r="H49" i="52"/>
  <c r="K58" i="52"/>
  <c r="X51" i="52"/>
  <c r="R56" i="52"/>
  <c r="L61" i="52"/>
  <c r="F66" i="52"/>
  <c r="AD70" i="52"/>
  <c r="X75" i="52"/>
  <c r="S50" i="52"/>
  <c r="O51" i="52"/>
  <c r="I56" i="52"/>
  <c r="AG60" i="52"/>
  <c r="AA65" i="52"/>
  <c r="U70" i="52"/>
  <c r="O75" i="52"/>
  <c r="W54" i="52"/>
  <c r="AB51" i="52"/>
  <c r="V56" i="52"/>
  <c r="P61" i="52"/>
  <c r="J66" i="52"/>
  <c r="AH70" i="52"/>
  <c r="AB75" i="52"/>
  <c r="K52" i="52"/>
  <c r="I51" i="52"/>
  <c r="AG55" i="52"/>
  <c r="AA60" i="52"/>
  <c r="U65" i="52"/>
  <c r="O70" i="52"/>
  <c r="I75" i="52"/>
  <c r="K51" i="52"/>
  <c r="G59" i="52"/>
  <c r="M66" i="52"/>
  <c r="S73" i="52"/>
  <c r="N51" i="52"/>
  <c r="H59" i="52"/>
  <c r="N66" i="52"/>
  <c r="X50" i="52"/>
  <c r="W58" i="52"/>
  <c r="AC65" i="52"/>
  <c r="E73" i="52"/>
  <c r="AB50" i="52"/>
  <c r="Z58" i="52"/>
  <c r="H50" i="52"/>
  <c r="T54" i="52"/>
  <c r="R65" i="52"/>
  <c r="X74" i="52"/>
  <c r="W56" i="52"/>
  <c r="H67" i="52"/>
  <c r="K76" i="52"/>
  <c r="Q58" i="52"/>
  <c r="AC68" i="52"/>
  <c r="W77" i="52"/>
  <c r="Q60" i="52"/>
  <c r="P70" i="52"/>
  <c r="E50" i="52"/>
  <c r="M62" i="52"/>
  <c r="E72" i="52"/>
  <c r="Y52" i="52"/>
  <c r="K64" i="52"/>
  <c r="AF52" i="52"/>
  <c r="M64" i="52"/>
  <c r="Y73" i="52"/>
  <c r="N55" i="52"/>
  <c r="AD57" i="52"/>
  <c r="Y63" i="52"/>
  <c r="K59" i="52"/>
  <c r="AB72" i="52"/>
  <c r="R57" i="52"/>
  <c r="M74" i="52"/>
  <c r="AF58" i="52"/>
  <c r="AE51" i="52"/>
  <c r="Y50" i="52"/>
  <c r="K65" i="52"/>
  <c r="T68" i="52"/>
  <c r="Z73" i="52"/>
  <c r="AE77" i="52"/>
  <c r="E56" i="52"/>
  <c r="H180" i="45"/>
  <c r="G180" i="45"/>
  <c r="E180" i="45"/>
  <c r="D180" i="45"/>
  <c r="E20" i="42" l="1" a="1"/>
  <c r="E20" i="42" s="1"/>
  <c r="G20" i="42" s="1"/>
  <c r="D17" i="43" s="1"/>
  <c r="E19" i="42" a="1"/>
  <c r="E19" i="42" s="1"/>
  <c r="G19" i="42" s="1"/>
  <c r="D12" i="43" s="1"/>
  <c r="E17" i="42" a="1"/>
  <c r="E17" i="42" s="1"/>
  <c r="G17" i="42" s="1"/>
  <c r="D11" i="43" s="1"/>
  <c r="E21" i="42" a="1"/>
  <c r="E21" i="42" s="1"/>
  <c r="G21" i="42" s="1"/>
  <c r="D16" i="43" s="1"/>
  <c r="E18" i="42" a="1"/>
  <c r="E18" i="42" s="1"/>
  <c r="G18" i="42" s="1"/>
  <c r="D10" i="43" s="1"/>
  <c r="E22" i="42" a="1"/>
  <c r="E22" i="42" s="1"/>
  <c r="G22" i="42" s="1"/>
  <c r="D18" i="43" s="1"/>
  <c r="E16" i="42" a="1"/>
  <c r="E16" i="42" s="1"/>
  <c r="G16" i="42" s="1"/>
  <c r="D9" i="43" s="1"/>
  <c r="H168" i="45"/>
  <c r="E168" i="45"/>
  <c r="G168" i="45"/>
  <c r="G178" i="45"/>
  <c r="G177" i="45" s="1"/>
  <c r="D178" i="45"/>
  <c r="D177" i="45" s="1"/>
  <c r="E178" i="45"/>
  <c r="E177" i="45" s="1"/>
  <c r="H178" i="45"/>
  <c r="H177" i="45" s="1"/>
  <c r="D15" i="43" l="1"/>
  <c r="H167" i="45"/>
  <c r="E167" i="45"/>
  <c r="E166" i="45"/>
  <c r="H166" i="45"/>
  <c r="G166" i="45"/>
  <c r="D168" i="45"/>
  <c r="H165" i="45" l="1"/>
  <c r="E165" i="45"/>
  <c r="D167" i="45"/>
  <c r="D166" i="45"/>
  <c r="D165" i="45" l="1"/>
  <c r="E172" i="45" l="1"/>
  <c r="E174" i="45"/>
  <c r="D174" i="45"/>
  <c r="E173" i="45" l="1"/>
  <c r="E171" i="45" s="1"/>
  <c r="D172" i="45"/>
  <c r="D173" i="45" l="1"/>
  <c r="D171" i="45" s="1"/>
  <c r="E186" i="45" l="1"/>
  <c r="E184" i="45"/>
  <c r="E183" i="45" s="1"/>
  <c r="G167" i="45" l="1"/>
  <c r="G165" i="45" s="1"/>
  <c r="D8" i="43" l="1"/>
  <c r="D21" i="4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<sst xmlns="http://schemas.openxmlformats.org/spreadsheetml/2006/main" count="2400" uniqueCount="374">
  <si>
    <t>CptyID</t>
  </si>
  <si>
    <t>Label</t>
  </si>
  <si>
    <t>CptyType</t>
  </si>
  <si>
    <t>Cpty01</t>
  </si>
  <si>
    <t>Technology</t>
  </si>
  <si>
    <t>Cpty02</t>
  </si>
  <si>
    <t>Industrials</t>
  </si>
  <si>
    <t>Cpty03</t>
  </si>
  <si>
    <t>Sovereigns</t>
  </si>
  <si>
    <t>Cpty04</t>
  </si>
  <si>
    <t>Cpty05</t>
  </si>
  <si>
    <t>Financials</t>
  </si>
  <si>
    <t>Factor</t>
  </si>
  <si>
    <t>ValueType</t>
  </si>
  <si>
    <t>Value</t>
  </si>
  <si>
    <t>Sensitivity (CVA)</t>
  </si>
  <si>
    <t>Counterparty credit spreads</t>
  </si>
  <si>
    <t>0.5 year</t>
  </si>
  <si>
    <t>1 year</t>
  </si>
  <si>
    <t>3 year</t>
  </si>
  <si>
    <t>5 year</t>
  </si>
  <si>
    <t>10 year</t>
  </si>
  <si>
    <t>Bucket</t>
  </si>
  <si>
    <t>HYNR_Financials</t>
  </si>
  <si>
    <t>IG_Industrials</t>
  </si>
  <si>
    <t>IG_Sovereigns</t>
  </si>
  <si>
    <t>IG_Technology</t>
  </si>
  <si>
    <t>Sensitivity (Hedge)</t>
  </si>
  <si>
    <t>IG</t>
  </si>
  <si>
    <t>HYNR</t>
  </si>
  <si>
    <t>Reference</t>
  </si>
  <si>
    <t>Kb</t>
  </si>
  <si>
    <t>(1)</t>
  </si>
  <si>
    <t>(2)</t>
  </si>
  <si>
    <t>(3)</t>
  </si>
  <si>
    <t>Investement Grade. Technology</t>
  </si>
  <si>
    <t>Investement Grade. Sovereign</t>
  </si>
  <si>
    <t>Investement Grade. Industrials</t>
  </si>
  <si>
    <t>HYNR. Financials</t>
  </si>
  <si>
    <t>EUR</t>
  </si>
  <si>
    <t>Name</t>
  </si>
  <si>
    <t>Hedging disallowance parameter "R"</t>
  </si>
  <si>
    <t>USD</t>
  </si>
  <si>
    <t>GBP</t>
  </si>
  <si>
    <t>JPY</t>
  </si>
  <si>
    <t>AUD</t>
  </si>
  <si>
    <t>Interest rate</t>
  </si>
  <si>
    <t>Foreign exchange</t>
  </si>
  <si>
    <t>Reference credit spreads (credit spreads influencing exposure)</t>
  </si>
  <si>
    <t>Equity</t>
  </si>
  <si>
    <t>Commodity</t>
  </si>
  <si>
    <t>EUR/USD</t>
  </si>
  <si>
    <t>GBP/USD</t>
  </si>
  <si>
    <t>JPY/USD</t>
  </si>
  <si>
    <t>AUD/USD</t>
  </si>
  <si>
    <t>Previous</t>
  </si>
  <si>
    <t>Next</t>
  </si>
  <si>
    <t>One level Up</t>
  </si>
  <si>
    <t>Delta</t>
  </si>
  <si>
    <t>Vega</t>
  </si>
  <si>
    <t>Total</t>
  </si>
  <si>
    <t xml:space="preserve">FRTB CVA SA Capital Charge </t>
  </si>
  <si>
    <t>Summary</t>
  </si>
  <si>
    <t>Sensitivity</t>
  </si>
  <si>
    <t>Bucket Level Aggregation</t>
  </si>
  <si>
    <t>Delta Counterparty Credit</t>
  </si>
  <si>
    <t>Delta Intertest Rate</t>
  </si>
  <si>
    <t>Delta Foreign Exchange</t>
  </si>
  <si>
    <t>Vega Intertest Rate</t>
  </si>
  <si>
    <t>Vega Foreign Exchange</t>
  </si>
  <si>
    <t>Investment Grade/High Yield - Not rated</t>
  </si>
  <si>
    <t xml:space="preserve">FRTB CVA SA Capital Charge  </t>
  </si>
  <si>
    <t>Risk Factor Level Calculations. Vega Sensitivity. Interest Rate</t>
  </si>
  <si>
    <t>Follow hyperlinks to see how each value is calculated</t>
  </si>
  <si>
    <t>References</t>
  </si>
  <si>
    <t>MAR50, par. 50.52</t>
  </si>
  <si>
    <t>Bucket level capital requirements</t>
  </si>
  <si>
    <t>MAR50, par. 50.51</t>
  </si>
  <si>
    <t>Multiplier</t>
  </si>
  <si>
    <t>MAR50, par. 50.53</t>
  </si>
  <si>
    <t>Correlation parameters</t>
  </si>
  <si>
    <t>MAR50, par. 50.54-50.77</t>
  </si>
  <si>
    <t>Risk Class Capital Requirements</t>
  </si>
  <si>
    <t>Component</t>
  </si>
  <si>
    <t>Bucket Capital Requirements</t>
  </si>
  <si>
    <t>MAR50, par. 50.55-50.77</t>
  </si>
  <si>
    <t>Weighted sensitivity of hedge</t>
  </si>
  <si>
    <t>MAR50, par. 50.50</t>
  </si>
  <si>
    <t>Net weighted sensitivities</t>
  </si>
  <si>
    <t>Weighted sensitivities</t>
  </si>
  <si>
    <t>Net weighted sensitivities calculation</t>
  </si>
  <si>
    <t>Risk factor</t>
  </si>
  <si>
    <t>Delta|IR|USD|1 year|</t>
  </si>
  <si>
    <t>Delta|IR|USD|2 years|</t>
  </si>
  <si>
    <t>Delta|IR|USD|5 years|</t>
  </si>
  <si>
    <t>Delta|IR|USD|10 years|</t>
  </si>
  <si>
    <t>Delta|IR|USD|30 years|</t>
  </si>
  <si>
    <t>Delta|IR|GBP|30 years|</t>
  </si>
  <si>
    <t>Delta|IR|GBP|10 years|</t>
  </si>
  <si>
    <t>Delta|IR|GBP|5 years|</t>
  </si>
  <si>
    <t>Delta|IR|GBP|2 years|</t>
  </si>
  <si>
    <t>Delta|IR|GBP|1 year|</t>
  </si>
  <si>
    <t>Delta|IR|EUR|30 years|</t>
  </si>
  <si>
    <t>Delta|IR|EUR|10 years|</t>
  </si>
  <si>
    <t>Delta|IR|EUR|5 years|</t>
  </si>
  <si>
    <t>Delta|IR|EUR|2 years|</t>
  </si>
  <si>
    <t>Delta|IR|EUR|1 year|</t>
  </si>
  <si>
    <t>Delta|IR|JPY|30 years|</t>
  </si>
  <si>
    <t>Delta|IR|JPY|10 years|</t>
  </si>
  <si>
    <t>Delta|IR|JPY|5 years|</t>
  </si>
  <si>
    <t>Delta|IR|JPY|2 years|</t>
  </si>
  <si>
    <t>Delta|IR|JPY|1 year|</t>
  </si>
  <si>
    <t>Delta|IR|ZAR||</t>
  </si>
  <si>
    <t>Vega|IR|EUR||</t>
  </si>
  <si>
    <t>Vega|IR|USD||</t>
  </si>
  <si>
    <t>Vega|IR|GBP||</t>
  </si>
  <si>
    <t>Vega|IR|JPY||</t>
  </si>
  <si>
    <t>Vega|IR|ZAR||</t>
  </si>
  <si>
    <t>Delta|FX|EUR/USD||</t>
  </si>
  <si>
    <t>Delta|FX|GPB/USD||</t>
  </si>
  <si>
    <t>Delta|FX|JPY/USD||</t>
  </si>
  <si>
    <t>Delta|FX|ZAR/USD||</t>
  </si>
  <si>
    <t>Vega|FX|EUR/USD||</t>
  </si>
  <si>
    <t>Vega|FX|GBP/USD||</t>
  </si>
  <si>
    <t>Vega|FX|JPY/USD||</t>
  </si>
  <si>
    <t>Vega|FX|ZAR/USD||</t>
  </si>
  <si>
    <t>Delta|CR_Cpty|IG_Sovereigns|10 year|Cpty04</t>
  </si>
  <si>
    <t>Delta|CR_Cpty|IG_Sovereigns|5 year|Cpty04</t>
  </si>
  <si>
    <t>Delta|CR_Cpty|IG_Sovereigns|3 year|Cpty04</t>
  </si>
  <si>
    <t>Delta|CR_Cpty|IG_Sovereigns|1 year|Cpty04</t>
  </si>
  <si>
    <t>Delta|CR_Cpty|IG_Sovereigns|0.5 year|Cpty04</t>
  </si>
  <si>
    <t>Delta|CR_Cpty|IG_Sovereigns|10 year|Cpty03</t>
  </si>
  <si>
    <t>Delta|CR_Cpty|IG_Sovereigns|5 year|Cpty03</t>
  </si>
  <si>
    <t>Delta|CR_Cpty|IG_Sovereigns|3 year|Cpty03</t>
  </si>
  <si>
    <t>Delta|CR_Cpty|IG_Sovereigns|1 year|Cpty03</t>
  </si>
  <si>
    <t>Delta|CR_Cpty|IG_Sovereigns|0.5 year|Cpty03</t>
  </si>
  <si>
    <t>Delta|CR_Cpty|IG_Industrials|10 year|Cpty02</t>
  </si>
  <si>
    <t>Delta|CR_Cpty|IG_Industrials|5 year|Cpty02</t>
  </si>
  <si>
    <t>Delta|CR_Cpty|IG_Industrials|3 year|Cpty02</t>
  </si>
  <si>
    <t>Delta|CR_Cpty|IG_Industrials|1 year|Cpty02</t>
  </si>
  <si>
    <t>Delta|CR_Cpty|IG_Industrials|0.5 year|Cpty02</t>
  </si>
  <si>
    <t>Delta|CR_Cpty|HYNR_Financials|10 year|Cpty05</t>
  </si>
  <si>
    <t>Delta|CR_Cpty|HYNR_Financials|5 year|Cpty05</t>
  </si>
  <si>
    <t>Delta|CR_Cpty|HYNR_Financials|3 year|Cpty05</t>
  </si>
  <si>
    <t>Delta|CR_Cpty|HYNR_Financials|1 year|Cpty05</t>
  </si>
  <si>
    <t>Delta|CR_Cpty|HYNR_Financials|0.5 year|Cpty05</t>
  </si>
  <si>
    <t>Delta|CR_Cpty|IG_Technology|10 year|Cpty01</t>
  </si>
  <si>
    <t>Delta|CR_Cpty|IG_Technology|5 year|Cpty01</t>
  </si>
  <si>
    <t>Delta|CR_Cpty|IG_Technology|3 year|Cpty01</t>
  </si>
  <si>
    <t>Delta|CR_Cpty|IG_Technology|1 year|Cpty01</t>
  </si>
  <si>
    <t>Delta|CR_Cpty|IG_Technology|0.5 year|Cpty01</t>
  </si>
  <si>
    <t>Delta|RE_Cpty|IG_Sovereigns||</t>
  </si>
  <si>
    <t>Delta|RE_Cpty|IG_Industrials||</t>
  </si>
  <si>
    <t>Delta|RE_Cpty|HYNR_Financials||</t>
  </si>
  <si>
    <t>Delta|RE_Cpty|IG_Technology||</t>
  </si>
  <si>
    <t>Vega|RE_Cpty|IG_Sovereigns||</t>
  </si>
  <si>
    <t>Vega|RE_Cpty|IG_Industrials||</t>
  </si>
  <si>
    <t>Vega|RE_Cpty|HYNR_Financials||</t>
  </si>
  <si>
    <t>Vega|RE_Cpty|IG_Technology||</t>
  </si>
  <si>
    <t>Risk facktors Summary</t>
  </si>
  <si>
    <t xml:space="preserve"> </t>
  </si>
  <si>
    <t>2 years</t>
  </si>
  <si>
    <t>5 years</t>
  </si>
  <si>
    <t>10 years</t>
  </si>
  <si>
    <t>30 years</t>
  </si>
  <si>
    <t>Delta|IR|EUR|Inflation|</t>
  </si>
  <si>
    <t>Delta|IR|USD|Inflation|</t>
  </si>
  <si>
    <t>Delta|IR|GBP|Inflation|</t>
  </si>
  <si>
    <t>Delta|IR|AUD|1 year|</t>
  </si>
  <si>
    <t>Delta|IR|AUD|2 years|</t>
  </si>
  <si>
    <t>Delta|IR|AUD|5 years|</t>
  </si>
  <si>
    <t>Delta|IR|AUD|10 years|</t>
  </si>
  <si>
    <t>Delta|IR|AUD|30 years|</t>
  </si>
  <si>
    <t>Delta|IR|AUD|Inflation|</t>
  </si>
  <si>
    <t>Delta|IR|CAD|1 year|</t>
  </si>
  <si>
    <t>Delta|IR|CAD|2 years|</t>
  </si>
  <si>
    <t>Delta|IR|CAD|5 years|</t>
  </si>
  <si>
    <t>Delta|IR|CAD|10 years|</t>
  </si>
  <si>
    <t>Delta|IR|CAD|30 years|</t>
  </si>
  <si>
    <t>Delta|IR|CAD|Inflation|</t>
  </si>
  <si>
    <t>Delta|IR|SEK|1 year|</t>
  </si>
  <si>
    <t>Delta|IR|SEK|2 years|</t>
  </si>
  <si>
    <t>Delta|IR|SEK|5 years|</t>
  </si>
  <si>
    <t>Delta|IR|SEK|10 years|</t>
  </si>
  <si>
    <t>Delta|IR|SEK|30 years|</t>
  </si>
  <si>
    <t>Delta|IR|SEK|Inflation|</t>
  </si>
  <si>
    <t>Delta|IR|JPY|Inflation|</t>
  </si>
  <si>
    <t>GPB/USD</t>
  </si>
  <si>
    <t>ZAR/USD</t>
  </si>
  <si>
    <t>ZAR</t>
  </si>
  <si>
    <t>Delta IR Risk Weights</t>
  </si>
  <si>
    <t>Delta|CR_Cpty</t>
  </si>
  <si>
    <t>Delta|FX</t>
  </si>
  <si>
    <t>Delta|IR</t>
  </si>
  <si>
    <t>Delta|RE_Cpty</t>
  </si>
  <si>
    <t>Vega|FX</t>
  </si>
  <si>
    <t>Vega|IR</t>
  </si>
  <si>
    <t>Vega|RE_Cpty</t>
  </si>
  <si>
    <t>Risk Class</t>
  </si>
  <si>
    <t>Delta FX Risk Weights</t>
  </si>
  <si>
    <t>Vega IR Risk Weights</t>
  </si>
  <si>
    <t>Vega FX Risk Weights</t>
  </si>
  <si>
    <t>Delta CR Cpty Risk Weights</t>
  </si>
  <si>
    <t>Table</t>
  </si>
  <si>
    <t>Delta Reference Cpty Risk Weights</t>
  </si>
  <si>
    <t>Vega Reference Cpty Risk Weights</t>
  </si>
  <si>
    <t>Risk Weights Input Data</t>
  </si>
  <si>
    <t>Risk Weights</t>
  </si>
  <si>
    <t>MAR50, par. 50.56 (4), 50.57 (4)</t>
  </si>
  <si>
    <t>Delta|IR|Any|Inflation|</t>
  </si>
  <si>
    <t>Delta|IR|USD|1 year|Any</t>
  </si>
  <si>
    <t>Delta|IR|USD|2 years|Any</t>
  </si>
  <si>
    <t>Delta|IR|USD|5 years|Any</t>
  </si>
  <si>
    <t>Delta|IR|USD|10 years|Any</t>
  </si>
  <si>
    <t>Delta|IR|USD|30 years|Any</t>
  </si>
  <si>
    <t>Delta|IR|USD|Inflation|Any</t>
  </si>
  <si>
    <t>Delta|IR|EUR|1 year|Any</t>
  </si>
  <si>
    <t>Delta|IR|EUR|2 years|Any</t>
  </si>
  <si>
    <t>Delta|IR|EUR|5 years|Any</t>
  </si>
  <si>
    <t>Delta|IR|EUR|10 years|Any</t>
  </si>
  <si>
    <t>Delta|IR|EUR|30 years|Any</t>
  </si>
  <si>
    <t>Delta|IR|EUR|Inflation|Any</t>
  </si>
  <si>
    <t>Delta|IR|GBP|1 year|Any</t>
  </si>
  <si>
    <t>Delta|IR|GBP|2 years|Any</t>
  </si>
  <si>
    <t>Delta|IR|GBP|5 years|Any</t>
  </si>
  <si>
    <t>Delta|IR|GBP|10 years|Any</t>
  </si>
  <si>
    <t>Delta|IR|GBP|30 years|Any</t>
  </si>
  <si>
    <t>Delta|IR|GBP|Inflation|Any</t>
  </si>
  <si>
    <t>Delta|IR|AUD|1 year|Any</t>
  </si>
  <si>
    <t>Delta|IR|AUD|2 years|Any</t>
  </si>
  <si>
    <t>Delta|IR|AUD|5 years|Any</t>
  </si>
  <si>
    <t>Delta|IR|AUD|10 years|Any</t>
  </si>
  <si>
    <t>Delta|IR|AUD|30 years|Any</t>
  </si>
  <si>
    <t>Delta|IR|AUD|Inflation|Any</t>
  </si>
  <si>
    <t>Delta|IR|CAD|1 year|Any</t>
  </si>
  <si>
    <t>Delta|IR|CAD|2 years|Any</t>
  </si>
  <si>
    <t>Delta|IR|CAD|5 years|Any</t>
  </si>
  <si>
    <t>Delta|IR|CAD|10 years|Any</t>
  </si>
  <si>
    <t>Delta|IR|CAD|30 years|Any</t>
  </si>
  <si>
    <t>Delta|IR|CAD|Inflation|Any</t>
  </si>
  <si>
    <t>Delta|IR|SEK|1 year|Any</t>
  </si>
  <si>
    <t>Delta|IR|SEK|2 years|Any</t>
  </si>
  <si>
    <t>Delta|IR|SEK|5 years|Any</t>
  </si>
  <si>
    <t>Delta|IR|SEK|10 years|Any</t>
  </si>
  <si>
    <t>Delta|IR|SEK|30 years|Any</t>
  </si>
  <si>
    <t>Delta|IR|SEK|Inflation|Any</t>
  </si>
  <si>
    <t>Delta|IR|JPY|1 year|Any</t>
  </si>
  <si>
    <t>Delta|IR|JPY|2 years|Any</t>
  </si>
  <si>
    <t>Delta|IR|JPY|5 years|Any</t>
  </si>
  <si>
    <t>Delta|IR|JPY|10 years|Any</t>
  </si>
  <si>
    <t>Delta|IR|JPY|30 years|Any</t>
  </si>
  <si>
    <t>Delta|IR|JPY|Inflation|Any</t>
  </si>
  <si>
    <t>Delta|IR|Any|Inflation|Any</t>
  </si>
  <si>
    <t>Delta|CR_Cpty|IG_Sovereigns|Any|Any</t>
  </si>
  <si>
    <t>Delta|CR_Cpty|IG_Locals|Any|Any</t>
  </si>
  <si>
    <t>Delta|CR_Cpty|IG_Financials|Any|Any</t>
  </si>
  <si>
    <t>Delta|CR_Cpty|IG_Industrials|Any|Any</t>
  </si>
  <si>
    <t>Delta|CR_Cpty|IG_Retail|Any|Any</t>
  </si>
  <si>
    <t>Delta|CR_Cpty|IG_Technology|Any|Any</t>
  </si>
  <si>
    <t>Delta|CR_Cpty|IG_Healthcare|Any|Any</t>
  </si>
  <si>
    <t>Delta|CR_Cpty|IG_Other|Any|Any</t>
  </si>
  <si>
    <t>Delta|CR_Cpty|HYNR_Sovereigns|Any|Any</t>
  </si>
  <si>
    <t>Delta|CR_Cpty|HYNR_Locals|Any|Any</t>
  </si>
  <si>
    <t>Delta|CR_Cpty|HYNR_Financials|Any|Any</t>
  </si>
  <si>
    <t>Delta|CR_Cpty|HYNR_Industrials|Any|Any</t>
  </si>
  <si>
    <t>Delta|CR_Cpty|HYNR_Retail|Any|Any</t>
  </si>
  <si>
    <t>Delta|CR_Cpty|HYNR_Technology|Any|Any</t>
  </si>
  <si>
    <t>Delta|CR_Cpty|HYNR_Healthcare|Any|Any</t>
  </si>
  <si>
    <t>Delta|CR_Cpty|HYNR_Other|Any|Any</t>
  </si>
  <si>
    <t>Delta|RE_Cpty|IG_Sovereigns|Any|Any</t>
  </si>
  <si>
    <t>Delta|RE_Cpty|IG_Locals|Any|Any</t>
  </si>
  <si>
    <t>Delta|RE_Cpty|IG_Financials|Any|Any</t>
  </si>
  <si>
    <t>Delta|RE_Cpty|IG_Industrials|Any|Any</t>
  </si>
  <si>
    <t>Delta|RE_Cpty|IG_Retail|Any|Any</t>
  </si>
  <si>
    <t>Delta|RE_Cpty|IG_Technology|Any|Any</t>
  </si>
  <si>
    <t>Delta|RE_Cpty|IG_Healthcare|Any|Any</t>
  </si>
  <si>
    <t>Delta|RE_Cpty|HYNR_Sovereigns|Any|Any</t>
  </si>
  <si>
    <t>Delta|RE_Cpty|HYNR_Locals|Any|Any</t>
  </si>
  <si>
    <t>Delta|RE_Cpty|HYNR_Financials|Any|Any</t>
  </si>
  <si>
    <t>Delta|RE_Cpty|HYNR_Industrials|Any|Any</t>
  </si>
  <si>
    <t>Delta|RE_Cpty|HYNR_Retail|Any|Any</t>
  </si>
  <si>
    <t>Delta|RE_Cpty|HYNR_Technology|Any|Any</t>
  </si>
  <si>
    <t>Delta|RE_Cpty|HYNR_Healthcare|Any|Any</t>
  </si>
  <si>
    <t>Delta|RE_Cpty|NA_Other|Any|Any</t>
  </si>
  <si>
    <t>Risk|Risk Class|Bucket|Risk Factor1|Risk Factor2</t>
  </si>
  <si>
    <t>Delta|IR|Any|Any|Any</t>
  </si>
  <si>
    <t>Delta|FX|Any|Any|Any</t>
  </si>
  <si>
    <t>Vega|IR|Any|Any|Any</t>
  </si>
  <si>
    <t>Vega|FX|Any|Any|Any</t>
  </si>
  <si>
    <t>Vega|RE_Cpty|Any|Any|Any</t>
  </si>
  <si>
    <t>Delta|IR|Any|Any|</t>
  </si>
  <si>
    <t>Vega|IR|Any|Inflation|</t>
  </si>
  <si>
    <t>Vega|IR|Any|Any|</t>
  </si>
  <si>
    <t>Delta IR Correlations</t>
  </si>
  <si>
    <t>Vega IR Correlations</t>
  </si>
  <si>
    <t>MAR50, par. 50.58 (4)</t>
  </si>
  <si>
    <t>Delta|CR_Cpty|=|Any|=</t>
  </si>
  <si>
    <t>Delta|CR_Cpty|IG_=|=|Any</t>
  </si>
  <si>
    <t>Delta|CR_Cpty|IG_=|Any|Any</t>
  </si>
  <si>
    <t>Delta|CR_Cpty|HYNR_=|=|Any</t>
  </si>
  <si>
    <t>Delta|CR_Cpty|HYNR_=|Any|Any</t>
  </si>
  <si>
    <t>Risk factors correlations</t>
  </si>
  <si>
    <t>Delta CR Cpty Risk Correlations</t>
  </si>
  <si>
    <t>MAR50, par. 50.56 (4), 50.57 (4), 50.58 (4), MAR50, 50.65 (4)</t>
  </si>
  <si>
    <t>Risk factor 1</t>
  </si>
  <si>
    <t>Risk factor 2</t>
  </si>
  <si>
    <t>Risk factors Correlation</t>
  </si>
  <si>
    <t>Correlations</t>
  </si>
  <si>
    <t>Risk factors correlations matrix</t>
  </si>
  <si>
    <t>Correlated Weighted sensitivities product</t>
  </si>
  <si>
    <t>Bucket 1</t>
  </si>
  <si>
    <t>Bucket 2</t>
  </si>
  <si>
    <t>Delta|IR|Any</t>
  </si>
  <si>
    <t>Vega|IR|Any</t>
  </si>
  <si>
    <t>MAR50, par. 50.55</t>
  </si>
  <si>
    <t>Delta|FX|Any</t>
  </si>
  <si>
    <t>Vega|FX|Any</t>
  </si>
  <si>
    <t>Delta FX Correlations</t>
  </si>
  <si>
    <t>Vega FX Correlations</t>
  </si>
  <si>
    <t>MAR50, par. 50.60</t>
  </si>
  <si>
    <t>Delta|CR_Cpty|Any_Sovereigns</t>
  </si>
  <si>
    <t>Delta|CR_Cpty|Any_Financials</t>
  </si>
  <si>
    <t>Delta|CR_Cpty|Any_Industrials</t>
  </si>
  <si>
    <t>Delta|CR_Cpty|Any_Retail</t>
  </si>
  <si>
    <t>Delta|CR_Cpty|Any_Technology</t>
  </si>
  <si>
    <t>Delta|CR_Cpty|Any_Healthcare</t>
  </si>
  <si>
    <t>Delta|RE_Cpty|Any_Sovereigns</t>
  </si>
  <si>
    <t>Delta|RE_Cpty|Any_Locals</t>
  </si>
  <si>
    <t>Delta|RE_Cpty|Any_Financials</t>
  </si>
  <si>
    <t>Delta|RE_Cpty|Any_Industrials</t>
  </si>
  <si>
    <t>Delta|RE_Cpty|Any_Retail</t>
  </si>
  <si>
    <t>Delta|RE_Cpty|Any_Technology</t>
  </si>
  <si>
    <t>Delta|RE_Cpty|Any_Healthcare</t>
  </si>
  <si>
    <t>MAR50, par. 50.64</t>
  </si>
  <si>
    <t>Delta|RE_Cpty|=_Sovereigns</t>
  </si>
  <si>
    <t>Delta|RE_Cpty|=_Locals</t>
  </si>
  <si>
    <t>Delta|RE_Cpty|=_Financials</t>
  </si>
  <si>
    <t>Delta|RE_Cpty|=_Industrials</t>
  </si>
  <si>
    <t>Delta|RE_Cpty|=_Retail</t>
  </si>
  <si>
    <t>Delta|RE_Cpty|=_Technology</t>
  </si>
  <si>
    <t>Delta|RE_Cpty|=_Healthcare</t>
  </si>
  <si>
    <t>Vega|RE_Cpty|=_Sovereigns</t>
  </si>
  <si>
    <t>Vega|RE_Cpty|=_Locals</t>
  </si>
  <si>
    <t>Vega|RE_Cpty|=_Financials</t>
  </si>
  <si>
    <t>Vega|RE_Cpty|=_Industrials</t>
  </si>
  <si>
    <t>Vega|RE_Cpty|=_Retail</t>
  </si>
  <si>
    <t>Vega|RE_Cpty|=_Technology</t>
  </si>
  <si>
    <t>Vega|RE_Cpty|=_Healthcare</t>
  </si>
  <si>
    <t>Vega|RE_Cpty|Any_Sovereigns</t>
  </si>
  <si>
    <t>Vega|RE_Cpty|Any_Locals</t>
  </si>
  <si>
    <t>Vega|RE_Cpty|Any_Financials</t>
  </si>
  <si>
    <t>Vega|RE_Cpty|Any_Industrials</t>
  </si>
  <si>
    <t>Vega|RE_Cpty|Any_Retail</t>
  </si>
  <si>
    <t>Vega|RE_Cpty|Any_Technology</t>
  </si>
  <si>
    <t>Vega|RE_Cpty|Any_Healthcare</t>
  </si>
  <si>
    <t>Vega CR Cpty Risk Correlations</t>
  </si>
  <si>
    <t>MAR50, par. 50.67</t>
  </si>
  <si>
    <t>Delta|CR_Cpty|Any_Other</t>
  </si>
  <si>
    <t>Cross bucket correlations</t>
  </si>
  <si>
    <t>MAR50, par. 50.55, 50.55, 50.60, 50.60, 50.64, 50.67, 50.67</t>
  </si>
  <si>
    <t>Cross Bucket correlations</t>
  </si>
  <si>
    <t xml:space="preserve">Correlated Bucket Requirements </t>
  </si>
  <si>
    <t>MAR50, par. 50.41, d507 amendments</t>
  </si>
  <si>
    <t>MAR50, par. 50.51, d507 amendments</t>
  </si>
  <si>
    <t xml:space="preserve">Sum of weighted sensitivities </t>
  </si>
  <si>
    <t>MAR50, par. 50.56 (3), 50.57 (3), d507 amendments</t>
  </si>
  <si>
    <t>MAR50, par. 50.69 (3), d507 amendments</t>
  </si>
  <si>
    <t>MAR50, par. 50.58 (3), d507 amendments</t>
  </si>
  <si>
    <t>MAR50, par. 50.61 (3), d507 amendments</t>
  </si>
  <si>
    <t>MAR50, par. 50.65 (3), d507 amendments</t>
  </si>
  <si>
    <t>MAR50, par. 50.68 (3), d507 amendments</t>
  </si>
  <si>
    <t>MAR50, par. 50.65 (4), d507 amendments</t>
  </si>
  <si>
    <t>July 2020, d507</t>
  </si>
  <si>
    <r>
      <t xml:space="preserve">Copyright 2003-present </t>
    </r>
    <r>
      <rPr>
        <i/>
        <u/>
        <sz val="11"/>
        <color rgb="FF0070C0"/>
        <rFont val="Arial"/>
        <family val="2"/>
      </rPr>
      <t>CompatibL</t>
    </r>
    <r>
      <rPr>
        <i/>
        <sz val="11"/>
        <color theme="1"/>
        <rFont val="Arial"/>
        <family val="2"/>
      </rPr>
      <t>. Licensed under the Apache License, Version 2.0 (the "License"); you may not use this file except in compliance with the License. You may obtain a copy of the License at http://www.apache.org/licenses/LICENSE-2.0. Unless required by applicable law or agreed to in writing, software distributed under the License is distributed on an "AS IS" BASIS, WITHOUT WARRANTIES OR CONDITIONS OF ANY KIND, either express or implied. See the License for the specific language governing permissions and limitations under the License.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</si>
</sst>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
    <numFmt numFmtId="165"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4"/>
      <color theme="1"/>
      <name val="Calibri"/>
      <family val="2"/>
      <scheme val="minor"/>
    </font>
    <font>
      <sz val="11"/>
      <color theme="1" tint="0.499984740745262"/>
      <name val="Calibri"/>
      <family val="2"/>
      <scheme val="minor"/>
    </font>
    <font>
      <sz val="11"/>
      <color theme="0"/>
      <name val="Calibri"/>
      <family val="2"/>
      <scheme val="minor"/>
    </font>
    <font>
      <i/>
      <sz val="11"/>
      <color theme="1"/>
      <name val="Arial"/>
      <family val="2"/>
    </font>
    <font>
      <u/>
      <sz val="11"/>
      <color theme="0"/>
      <name val="Calibri"/>
      <family val="2"/>
      <scheme val="minor"/>
    </font>
    <font>
      <b/>
      <sz val="14"/>
      <color theme="0"/>
      <name val="Calibri"/>
      <family val="2"/>
      <scheme val="minor"/>
    </font>
    <font>
      <b/>
      <sz val="11"/>
      <color theme="0"/>
      <name val="Calibri"/>
      <family val="2"/>
      <scheme val="minor"/>
    </font>
    <font>
      <sz val="8"/>
      <name val="Calibri"/>
      <family val="2"/>
      <scheme val="minor"/>
    </font>
    <font>
      <i/>
      <u/>
      <sz val="11"/>
      <color rgb="FF0070C0"/>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8"/>
        <bgColor indexed="64"/>
      </patternFill>
    </fill>
    <fill>
      <patternFill patternType="solid">
        <fgColor rgb="FFFFB763"/>
        <bgColor indexed="64"/>
      </patternFill>
    </fill>
    <fill>
      <patternFill patternType="solid">
        <fgColor rgb="FF101F68"/>
        <bgColor indexed="64"/>
      </patternFill>
    </fill>
    <fill>
      <patternFill patternType="solid">
        <fgColor rgb="FFE4F1FC"/>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theme="0"/>
      </right>
      <top style="thin">
        <color theme="0"/>
      </top>
      <bottom style="thin">
        <color theme="0"/>
      </bottom>
      <diagonal/>
    </border>
    <border>
      <left style="thin">
        <color rgb="FF808080"/>
      </left>
      <right style="thin">
        <color rgb="FF808080"/>
      </right>
      <top style="thin">
        <color rgb="FF808080"/>
      </top>
      <bottom style="thin">
        <color rgb="FF808080"/>
      </bottom>
      <diagonal/>
    </border>
    <border>
      <left style="thin">
        <color rgb="FF808080"/>
      </left>
      <right/>
      <top/>
      <bottom/>
      <diagonal/>
    </border>
    <border>
      <left/>
      <right style="thin">
        <color rgb="FF808080"/>
      </right>
      <top/>
      <bottom/>
      <diagonal/>
    </border>
    <border>
      <left style="thin">
        <color rgb="FF808080"/>
      </left>
      <right/>
      <top/>
      <bottom style="thin">
        <color rgb="FF808080"/>
      </bottom>
      <diagonal/>
    </border>
    <border>
      <left/>
      <right/>
      <top/>
      <bottom style="thin">
        <color rgb="FF808080"/>
      </bottom>
      <diagonal/>
    </border>
    <border>
      <left/>
      <right style="thin">
        <color rgb="FF808080"/>
      </right>
      <top/>
      <bottom style="thin">
        <color rgb="FF808080"/>
      </bottom>
      <diagonal/>
    </border>
  </borders>
  <cellStyleXfs count="3">
    <xf numFmtId="0" fontId="0" fillId="0" borderId="0"/>
    <xf numFmtId="9" fontId="1" fillId="0" borderId="0" applyFont="0" applyFill="0" applyBorder="0" applyAlignment="0" applyProtection="0"/>
    <xf numFmtId="0" fontId="3" fillId="0" borderId="0" applyNumberFormat="0" applyFill="0" applyBorder="0" applyAlignment="0" applyProtection="0"/>
  </cellStyleXfs>
  <cellXfs count="63">
    <xf numFmtId="0" fontId="0" fillId="0" borderId="0" xfId="0"/>
    <xf numFmtId="11" fontId="0" fillId="0" borderId="0" xfId="0" applyNumberFormat="1"/>
    <xf numFmtId="0" fontId="0" fillId="2" borderId="1" xfId="0" applyFill="1" applyBorder="1"/>
    <xf numFmtId="0" fontId="2" fillId="0" borderId="0" xfId="0" applyFont="1"/>
    <xf numFmtId="0" fontId="2" fillId="4" borderId="1" xfId="0" applyFont="1" applyFill="1" applyBorder="1"/>
    <xf numFmtId="0" fontId="4" fillId="0" borderId="0" xfId="0" applyFont="1"/>
    <xf numFmtId="0" fontId="0" fillId="0" borderId="0" xfId="0" applyFill="1" applyBorder="1"/>
    <xf numFmtId="2" fontId="4" fillId="2" borderId="1" xfId="0" applyNumberFormat="1" applyFont="1" applyFill="1" applyBorder="1"/>
    <xf numFmtId="0" fontId="4" fillId="2" borderId="1" xfId="0" applyFont="1" applyFill="1" applyBorder="1" applyAlignment="1">
      <alignment horizontal="center"/>
    </xf>
    <xf numFmtId="0" fontId="0" fillId="3" borderId="1" xfId="0" quotePrefix="1" applyFill="1" applyBorder="1" applyAlignment="1">
      <alignment horizontal="center"/>
    </xf>
    <xf numFmtId="0" fontId="0" fillId="6" borderId="1" xfId="0" quotePrefix="1" applyFill="1" applyBorder="1" applyAlignment="1">
      <alignment horizontal="center"/>
    </xf>
    <xf numFmtId="0" fontId="0" fillId="5" borderId="1" xfId="0" quotePrefix="1" applyFill="1" applyBorder="1" applyAlignment="1">
      <alignment horizontal="center"/>
    </xf>
    <xf numFmtId="0" fontId="4" fillId="2" borderId="2" xfId="0" applyFont="1" applyFill="1" applyBorder="1" applyAlignment="1">
      <alignment horizontal="center"/>
    </xf>
    <xf numFmtId="0" fontId="0" fillId="0" borderId="0" xfId="0" applyFill="1"/>
    <xf numFmtId="165" fontId="3" fillId="2" borderId="1" xfId="2" quotePrefix="1" applyNumberFormat="1" applyFill="1" applyBorder="1"/>
    <xf numFmtId="2" fontId="3" fillId="2" borderId="1" xfId="2" quotePrefix="1" applyNumberFormat="1" applyFill="1" applyBorder="1"/>
    <xf numFmtId="164" fontId="3" fillId="2" borderId="1" xfId="2" quotePrefix="1" applyNumberFormat="1" applyFill="1" applyBorder="1"/>
    <xf numFmtId="0" fontId="0" fillId="2" borderId="0" xfId="0" applyFill="1"/>
    <xf numFmtId="0" fontId="5" fillId="0" borderId="0" xfId="0" applyFont="1"/>
    <xf numFmtId="0" fontId="3" fillId="2" borderId="0" xfId="2" applyFill="1" applyBorder="1" applyAlignment="1">
      <alignment horizontal="center"/>
    </xf>
    <xf numFmtId="0" fontId="8" fillId="7" borderId="3" xfId="2" applyFont="1" applyFill="1" applyBorder="1" applyAlignment="1">
      <alignment horizontal="center"/>
    </xf>
    <xf numFmtId="0" fontId="6" fillId="7" borderId="0" xfId="0" applyFont="1" applyFill="1"/>
    <xf numFmtId="0" fontId="9" fillId="7" borderId="0" xfId="0" applyFont="1" applyFill="1"/>
    <xf numFmtId="0" fontId="9" fillId="7" borderId="0" xfId="0" applyFont="1" applyFill="1" applyAlignment="1">
      <alignment horizontal="left" indent="2"/>
    </xf>
    <xf numFmtId="0" fontId="7" fillId="8" borderId="0" xfId="0" applyFont="1" applyFill="1"/>
    <xf numFmtId="0" fontId="7" fillId="8" borderId="0" xfId="0" applyFont="1" applyFill="1" applyAlignment="1">
      <alignment vertical="center"/>
    </xf>
    <xf numFmtId="0" fontId="8" fillId="9" borderId="3" xfId="2" applyFont="1" applyFill="1" applyBorder="1" applyAlignment="1">
      <alignment horizontal="center"/>
    </xf>
    <xf numFmtId="0" fontId="6" fillId="9" borderId="0" xfId="0" applyFont="1" applyFill="1"/>
    <xf numFmtId="0" fontId="9" fillId="9" borderId="0" xfId="0" applyFont="1" applyFill="1"/>
    <xf numFmtId="0" fontId="9" fillId="9" borderId="0" xfId="0" applyFont="1" applyFill="1" applyAlignment="1">
      <alignment horizontal="left" indent="2"/>
    </xf>
    <xf numFmtId="0" fontId="3" fillId="9" borderId="3" xfId="2" applyFill="1" applyBorder="1" applyAlignment="1">
      <alignment horizontal="center"/>
    </xf>
    <xf numFmtId="0" fontId="10" fillId="9" borderId="4" xfId="0" applyFont="1" applyFill="1" applyBorder="1"/>
    <xf numFmtId="0" fontId="0" fillId="10" borderId="4" xfId="0" applyFill="1" applyBorder="1" applyAlignment="1">
      <alignment vertical="center"/>
    </xf>
    <xf numFmtId="0" fontId="0" fillId="10" borderId="4" xfId="0" applyFill="1" applyBorder="1"/>
    <xf numFmtId="0" fontId="0" fillId="10" borderId="4" xfId="0" applyFill="1" applyBorder="1" applyAlignment="1">
      <alignment horizontal="center"/>
    </xf>
    <xf numFmtId="4" fontId="0" fillId="10" borderId="4" xfId="0" applyNumberFormat="1" applyFill="1" applyBorder="1" applyAlignment="1">
      <alignment horizontal="center"/>
    </xf>
    <xf numFmtId="0" fontId="0" fillId="10" borderId="4" xfId="0" applyFill="1" applyBorder="1" applyAlignment="1">
      <alignment horizontal="left" vertical="center" indent="1"/>
    </xf>
    <xf numFmtId="4" fontId="0" fillId="10" borderId="4" xfId="0" applyNumberFormat="1" applyFill="1" applyBorder="1" applyAlignment="1">
      <alignment vertical="center"/>
    </xf>
    <xf numFmtId="4" fontId="2" fillId="10" borderId="4" xfId="0" applyNumberFormat="1" applyFont="1" applyFill="1" applyBorder="1" applyAlignment="1">
      <alignment vertical="center"/>
    </xf>
    <xf numFmtId="4" fontId="3" fillId="10" borderId="4" xfId="2" applyNumberFormat="1" applyFill="1" applyBorder="1" applyAlignment="1">
      <alignment vertical="center"/>
    </xf>
    <xf numFmtId="0" fontId="3" fillId="10" borderId="4" xfId="2" applyFill="1" applyBorder="1" applyAlignment="1">
      <alignment horizontal="center"/>
    </xf>
    <xf numFmtId="4" fontId="3" fillId="10" borderId="4" xfId="2" applyNumberFormat="1" applyFill="1" applyBorder="1" applyAlignment="1">
      <alignment horizontal="center"/>
    </xf>
    <xf numFmtId="0" fontId="3" fillId="7" borderId="3" xfId="2" applyFill="1" applyBorder="1" applyAlignment="1">
      <alignment horizontal="center"/>
    </xf>
    <xf numFmtId="0" fontId="10" fillId="9" borderId="0" xfId="0" applyFont="1" applyFill="1" applyBorder="1"/>
    <xf numFmtId="9" fontId="0" fillId="0" borderId="0" xfId="1" applyFont="1"/>
    <xf numFmtId="10" fontId="0" fillId="10" borderId="4" xfId="1" applyNumberFormat="1" applyFont="1" applyFill="1" applyBorder="1" applyAlignment="1">
      <alignment vertical="center"/>
    </xf>
    <xf numFmtId="4" fontId="0" fillId="0" borderId="0" xfId="0" applyNumberFormat="1"/>
    <xf numFmtId="0" fontId="0" fillId="10" borderId="4" xfId="0" applyFill="1" applyBorder="1" applyAlignment="1">
      <alignment horizontal="center" vertical="center"/>
    </xf>
    <xf numFmtId="10" fontId="0" fillId="10" borderId="4" xfId="1" applyNumberFormat="1" applyFont="1" applyFill="1" applyBorder="1" applyAlignment="1">
      <alignment horizontal="center" vertical="center"/>
    </xf>
    <xf numFmtId="0" fontId="0" fillId="0" borderId="0" xfId="0" quotePrefix="1" applyFill="1" applyBorder="1"/>
    <xf numFmtId="0" fontId="0" fillId="10" borderId="4" xfId="0" applyFill="1" applyBorder="1" applyAlignment="1">
      <alignment vertical="center" wrapText="1"/>
    </xf>
    <xf numFmtId="0" fontId="10" fillId="9" borderId="4" xfId="0" applyFont="1" applyFill="1" applyBorder="1" applyAlignment="1">
      <alignment vertical="center"/>
    </xf>
    <xf numFmtId="0" fontId="2" fillId="10" borderId="4" xfId="0" applyFont="1" applyFill="1" applyBorder="1" applyAlignment="1">
      <alignment horizontal="left" vertical="center"/>
    </xf>
    <xf numFmtId="0" fontId="3" fillId="10" borderId="4" xfId="2" applyFill="1" applyBorder="1"/>
    <xf numFmtId="0" fontId="3" fillId="0" borderId="0" xfId="2"/>
    <xf numFmtId="10" fontId="3" fillId="10" borderId="4" xfId="2" applyNumberFormat="1" applyFill="1" applyBorder="1" applyAlignment="1">
      <alignment horizontal="center" vertical="center"/>
    </xf>
    <xf numFmtId="165" fontId="0" fillId="10" borderId="4" xfId="0" applyNumberFormat="1" applyFill="1" applyBorder="1" applyAlignment="1">
      <alignment horizontal="center"/>
    </xf>
    <xf numFmtId="0" fontId="10" fillId="9" borderId="0" xfId="0" applyFont="1" applyFill="1" applyBorder="1" applyAlignment="1">
      <alignment horizontal="center" vertical="center"/>
    </xf>
    <xf numFmtId="0" fontId="10" fillId="9" borderId="6" xfId="0" applyFont="1" applyFill="1" applyBorder="1" applyAlignment="1">
      <alignment horizontal="center" vertical="center"/>
    </xf>
    <xf numFmtId="0" fontId="10" fillId="9" borderId="8" xfId="0" applyFont="1" applyFill="1" applyBorder="1" applyAlignment="1">
      <alignment horizontal="center" vertical="center"/>
    </xf>
    <xf numFmtId="0" fontId="10" fillId="9" borderId="9" xfId="0" applyFont="1" applyFill="1" applyBorder="1" applyAlignment="1">
      <alignment horizontal="center" vertical="center"/>
    </xf>
    <xf numFmtId="0" fontId="10" fillId="9" borderId="5" xfId="0" applyFont="1" applyFill="1" applyBorder="1" applyAlignment="1">
      <alignment horizontal="center" vertical="center"/>
    </xf>
    <xf numFmtId="0" fontId="10" fillId="9" borderId="7" xfId="0" applyFont="1" applyFill="1" applyBorder="1" applyAlignment="1">
      <alignment horizontal="center" vertical="center"/>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63873</xdr:colOff>
      <xdr:row>8</xdr:row>
      <xdr:rowOff>63873</xdr:rowOff>
    </xdr:from>
    <xdr:ext cx="2475165" cy="500137"/>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E579F87E-CDAB-40A4-A04C-9074EB6D048B}"/>
                </a:ext>
              </a:extLst>
            </xdr:cNvPr>
            <xdr:cNvSpPr txBox="1"/>
          </xdr:nvSpPr>
          <xdr:spPr>
            <a:xfrm>
              <a:off x="6350373" y="1699932"/>
              <a:ext cx="2475165" cy="5001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𝐾</m:t>
                    </m:r>
                    <m:r>
                      <a:rPr lang="en-US" sz="1100" i="1">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𝑚</m:t>
                        </m:r>
                      </m:e>
                      <m:sub>
                        <m:r>
                          <a:rPr lang="en-US" sz="1100" i="1">
                            <a:solidFill>
                              <a:schemeClr val="tx1"/>
                            </a:solidFill>
                            <a:effectLst/>
                            <a:latin typeface="Cambria Math" panose="02040503050406030204" pitchFamily="18" charset="0"/>
                            <a:ea typeface="+mn-ea"/>
                            <a:cs typeface="+mn-cs"/>
                          </a:rPr>
                          <m:t>𝐶𝑉𝐴</m:t>
                        </m:r>
                      </m:sub>
                    </m:sSub>
                    <m:rad>
                      <m:radPr>
                        <m:degHide m:val="on"/>
                        <m:ctrlPr>
                          <a:rPr lang="en-US" sz="1100" i="1">
                            <a:solidFill>
                              <a:schemeClr val="tx1"/>
                            </a:solidFill>
                            <a:effectLst/>
                            <a:latin typeface="Cambria Math" panose="02040503050406030204" pitchFamily="18" charset="0"/>
                            <a:ea typeface="+mn-ea"/>
                            <a:cs typeface="+mn-cs"/>
                          </a:rPr>
                        </m:ctrlPr>
                      </m:radPr>
                      <m:deg/>
                      <m:e>
                        <m:nary>
                          <m:naryPr>
                            <m:chr m:val="∑"/>
                            <m:limLoc m:val="undOvr"/>
                            <m:supHide m:val="on"/>
                            <m:ctrlPr>
                              <a:rPr lang="en-US" sz="1100" i="1">
                                <a:solidFill>
                                  <a:schemeClr val="tx1"/>
                                </a:solidFill>
                                <a:effectLst/>
                                <a:latin typeface="Cambria Math" panose="02040503050406030204" pitchFamily="18" charset="0"/>
                                <a:ea typeface="+mn-ea"/>
                                <a:cs typeface="+mn-cs"/>
                              </a:rPr>
                            </m:ctrlPr>
                          </m:naryPr>
                          <m:sub>
                            <m:r>
                              <a:rPr lang="en-US" sz="1100" i="1">
                                <a:solidFill>
                                  <a:schemeClr val="tx1"/>
                                </a:solidFill>
                                <a:effectLst/>
                                <a:latin typeface="Cambria Math" panose="02040503050406030204" pitchFamily="18" charset="0"/>
                                <a:ea typeface="+mn-ea"/>
                                <a:cs typeface="+mn-cs"/>
                              </a:rPr>
                              <m:t>𝑏</m:t>
                            </m:r>
                          </m:sub>
                          <m:sup/>
                          <m:e>
                            <m:sSubSup>
                              <m:sSubSupPr>
                                <m:ctrlPr>
                                  <a:rPr lang="en-US" sz="1100" i="1">
                                    <a:solidFill>
                                      <a:schemeClr val="tx1"/>
                                    </a:solidFill>
                                    <a:effectLst/>
                                    <a:latin typeface="Cambria Math" panose="02040503050406030204" pitchFamily="18" charset="0"/>
                                    <a:ea typeface="+mn-ea"/>
                                    <a:cs typeface="+mn-cs"/>
                                  </a:rPr>
                                </m:ctrlPr>
                              </m:sSubSupPr>
                              <m:e>
                                <m:r>
                                  <a:rPr lang="en-US" sz="1100" i="1">
                                    <a:solidFill>
                                      <a:schemeClr val="tx1"/>
                                    </a:solidFill>
                                    <a:effectLst/>
                                    <a:latin typeface="Cambria Math" panose="02040503050406030204" pitchFamily="18" charset="0"/>
                                    <a:ea typeface="+mn-ea"/>
                                    <a:cs typeface="+mn-cs"/>
                                  </a:rPr>
                                  <m:t>𝐾</m:t>
                                </m:r>
                              </m:e>
                              <m:sub>
                                <m:r>
                                  <a:rPr lang="en-US" sz="1100" i="1">
                                    <a:solidFill>
                                      <a:schemeClr val="tx1"/>
                                    </a:solidFill>
                                    <a:effectLst/>
                                    <a:latin typeface="Cambria Math" panose="02040503050406030204" pitchFamily="18" charset="0"/>
                                    <a:ea typeface="+mn-ea"/>
                                    <a:cs typeface="+mn-cs"/>
                                  </a:rPr>
                                  <m:t>𝑏</m:t>
                                </m:r>
                              </m:sub>
                              <m:sup>
                                <m:r>
                                  <a:rPr lang="en-US" sz="1100" i="1">
                                    <a:solidFill>
                                      <a:schemeClr val="tx1"/>
                                    </a:solidFill>
                                    <a:effectLst/>
                                    <a:latin typeface="Cambria Math" panose="02040503050406030204" pitchFamily="18" charset="0"/>
                                    <a:ea typeface="+mn-ea"/>
                                    <a:cs typeface="+mn-cs"/>
                                  </a:rPr>
                                  <m:t>2</m:t>
                                </m:r>
                              </m:sup>
                            </m:sSubSup>
                          </m:e>
                        </m:nary>
                        <m:r>
                          <a:rPr lang="en-US" sz="1100" i="1">
                            <a:solidFill>
                              <a:schemeClr val="tx1"/>
                            </a:solidFill>
                            <a:effectLst/>
                            <a:latin typeface="Cambria Math" panose="02040503050406030204" pitchFamily="18" charset="0"/>
                            <a:ea typeface="+mn-ea"/>
                            <a:cs typeface="+mn-cs"/>
                          </a:rPr>
                          <m:t>+</m:t>
                        </m:r>
                        <m:nary>
                          <m:naryPr>
                            <m:chr m:val="∑"/>
                            <m:limLoc m:val="undOvr"/>
                            <m:supHide m:val="on"/>
                            <m:ctrlPr>
                              <a:rPr lang="en-US" sz="1100" i="1">
                                <a:solidFill>
                                  <a:schemeClr val="tx1"/>
                                </a:solidFill>
                                <a:effectLst/>
                                <a:latin typeface="Cambria Math" panose="02040503050406030204" pitchFamily="18" charset="0"/>
                                <a:ea typeface="+mn-ea"/>
                                <a:cs typeface="+mn-cs"/>
                              </a:rPr>
                            </m:ctrlPr>
                          </m:naryPr>
                          <m:sub>
                            <m:r>
                              <a:rPr lang="en-US" sz="1100" i="1">
                                <a:solidFill>
                                  <a:schemeClr val="tx1"/>
                                </a:solidFill>
                                <a:effectLst/>
                                <a:latin typeface="Cambria Math" panose="02040503050406030204" pitchFamily="18" charset="0"/>
                                <a:ea typeface="+mn-ea"/>
                                <a:cs typeface="+mn-cs"/>
                              </a:rPr>
                              <m:t>𝑏</m:t>
                            </m:r>
                          </m:sub>
                          <m:sup/>
                          <m:e>
                            <m:nary>
                              <m:naryPr>
                                <m:chr m:val="∑"/>
                                <m:limLoc m:val="undOvr"/>
                                <m:supHide m:val="on"/>
                                <m:ctrlPr>
                                  <a:rPr lang="en-US" sz="1100" i="1">
                                    <a:solidFill>
                                      <a:schemeClr val="tx1"/>
                                    </a:solidFill>
                                    <a:effectLst/>
                                    <a:latin typeface="Cambria Math" panose="02040503050406030204" pitchFamily="18" charset="0"/>
                                    <a:ea typeface="+mn-ea"/>
                                    <a:cs typeface="+mn-cs"/>
                                  </a:rPr>
                                </m:ctrlPr>
                              </m:naryPr>
                              <m:sub>
                                <m:r>
                                  <a:rPr lang="en-US" sz="1100" i="1">
                                    <a:solidFill>
                                      <a:schemeClr val="tx1"/>
                                    </a:solidFill>
                                    <a:effectLst/>
                                    <a:latin typeface="Cambria Math" panose="02040503050406030204" pitchFamily="18" charset="0"/>
                                    <a:ea typeface="+mn-ea"/>
                                    <a:cs typeface="+mn-cs"/>
                                  </a:rPr>
                                  <m:t>𝑐</m:t>
                                </m:r>
                                <m:r>
                                  <a:rPr lang="en-US" sz="1100">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𝑏</m:t>
                                </m:r>
                              </m:sub>
                              <m:sup/>
                              <m:e>
                                <m:sSub>
                                  <m:sSubPr>
                                    <m:ctrlPr>
                                      <a:rPr lang="en-US" sz="1100" i="1">
                                        <a:solidFill>
                                          <a:schemeClr val="tx1"/>
                                        </a:solidFill>
                                        <a:effectLst/>
                                        <a:latin typeface="Cambria Math" panose="02040503050406030204" pitchFamily="18" charset="0"/>
                                        <a:ea typeface="+mn-ea"/>
                                        <a:cs typeface="+mn-cs"/>
                                      </a:rPr>
                                    </m:ctrlPr>
                                  </m:sSubPr>
                                  <m:e>
                                    <m:r>
                                      <m:rPr>
                                        <m:sty m:val="p"/>
                                      </m:rPr>
                                      <a:rPr lang="en-US" sz="1100">
                                        <a:solidFill>
                                          <a:schemeClr val="tx1"/>
                                        </a:solidFill>
                                        <a:effectLst/>
                                        <a:latin typeface="Cambria Math" panose="02040503050406030204" pitchFamily="18" charset="0"/>
                                        <a:ea typeface="+mn-ea"/>
                                        <a:cs typeface="+mn-cs"/>
                                      </a:rPr>
                                      <m:t>γ</m:t>
                                    </m:r>
                                  </m:e>
                                  <m:sub>
                                    <m:r>
                                      <a:rPr lang="en-US" sz="1100" i="1">
                                        <a:solidFill>
                                          <a:schemeClr val="tx1"/>
                                        </a:solidFill>
                                        <a:effectLst/>
                                        <a:latin typeface="Cambria Math" panose="02040503050406030204" pitchFamily="18" charset="0"/>
                                        <a:ea typeface="+mn-ea"/>
                                        <a:cs typeface="+mn-cs"/>
                                      </a:rPr>
                                      <m:t>𝑏𝑐</m:t>
                                    </m:r>
                                  </m:sub>
                                </m:sSub>
                                <m:r>
                                  <a:rPr lang="en-US" sz="1100">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pl-PL" sz="1100" b="0" i="1">
                                        <a:solidFill>
                                          <a:schemeClr val="tx1"/>
                                        </a:solidFill>
                                        <a:effectLst/>
                                        <a:latin typeface="Cambria Math" panose="02040503050406030204" pitchFamily="18" charset="0"/>
                                        <a:ea typeface="+mn-ea"/>
                                        <a:cs typeface="+mn-cs"/>
                                      </a:rPr>
                                      <m:t>𝑆</m:t>
                                    </m:r>
                                  </m:e>
                                  <m:sub>
                                    <m:r>
                                      <a:rPr lang="en-US" sz="1100" i="1">
                                        <a:solidFill>
                                          <a:schemeClr val="tx1"/>
                                        </a:solidFill>
                                        <a:effectLst/>
                                        <a:latin typeface="Cambria Math" panose="02040503050406030204" pitchFamily="18" charset="0"/>
                                        <a:ea typeface="+mn-ea"/>
                                        <a:cs typeface="+mn-cs"/>
                                      </a:rPr>
                                      <m:t>𝑏</m:t>
                                    </m:r>
                                  </m:sub>
                                </m:sSub>
                                <m:r>
                                  <a:rPr lang="en-US" sz="1100">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pl-PL" sz="1100" b="0" i="1">
                                        <a:solidFill>
                                          <a:schemeClr val="tx1"/>
                                        </a:solidFill>
                                        <a:effectLst/>
                                        <a:latin typeface="Cambria Math" panose="02040503050406030204" pitchFamily="18" charset="0"/>
                                        <a:ea typeface="+mn-ea"/>
                                        <a:cs typeface="+mn-cs"/>
                                      </a:rPr>
                                      <m:t>𝑆</m:t>
                                    </m:r>
                                  </m:e>
                                  <m:sub>
                                    <m:r>
                                      <a:rPr lang="en-US" sz="1100" i="1">
                                        <a:solidFill>
                                          <a:schemeClr val="tx1"/>
                                        </a:solidFill>
                                        <a:effectLst/>
                                        <a:latin typeface="Cambria Math" panose="02040503050406030204" pitchFamily="18" charset="0"/>
                                        <a:ea typeface="+mn-ea"/>
                                        <a:cs typeface="+mn-cs"/>
                                      </a:rPr>
                                      <m:t>𝑐</m:t>
                                    </m:r>
                                  </m:sub>
                                </m:sSub>
                              </m:e>
                            </m:nary>
                          </m:e>
                        </m:nary>
                      </m:e>
                    </m:rad>
                  </m:oMath>
                </m:oMathPara>
              </a14:m>
              <a:endParaRPr lang="en-US" sz="1100"/>
            </a:p>
          </xdr:txBody>
        </xdr:sp>
      </mc:Choice>
      <mc:Fallback xmlns="">
        <xdr:sp macro="" textlink="">
          <xdr:nvSpPr>
            <xdr:cNvPr id="3" name="TextBox 2">
              <a:extLst>
                <a:ext uri="{FF2B5EF4-FFF2-40B4-BE49-F238E27FC236}">
                  <a16:creationId xmlns:a16="http://schemas.microsoft.com/office/drawing/2014/main" id="{E579F87E-CDAB-40A4-A04C-9074EB6D048B}"/>
                </a:ext>
              </a:extLst>
            </xdr:cNvPr>
            <xdr:cNvSpPr txBox="1"/>
          </xdr:nvSpPr>
          <xdr:spPr>
            <a:xfrm>
              <a:off x="6350373" y="1699932"/>
              <a:ext cx="2475165" cy="5001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solidFill>
                    <a:schemeClr val="tx1"/>
                  </a:solidFill>
                  <a:effectLst/>
                  <a:latin typeface="Cambria Math" panose="02040503050406030204" pitchFamily="18" charset="0"/>
                  <a:ea typeface="+mn-ea"/>
                  <a:cs typeface="+mn-cs"/>
                </a:rPr>
                <a:t>𝐾=𝑚_𝐶𝑉𝐴 √(∑1_𝑏▒𝐾_𝑏^2 +∑1_𝑏▒∑1_(𝑐≠𝑏)▒〖γ_𝑏𝑐⋅</a:t>
              </a:r>
              <a:r>
                <a:rPr lang="pl-PL" sz="1100" b="0" i="0">
                  <a:solidFill>
                    <a:schemeClr val="tx1"/>
                  </a:solidFill>
                  <a:effectLst/>
                  <a:latin typeface="Cambria Math" panose="02040503050406030204" pitchFamily="18" charset="0"/>
                  <a:ea typeface="+mn-ea"/>
                  <a:cs typeface="+mn-cs"/>
                </a:rPr>
                <a:t>𝑆</a:t>
              </a:r>
              <a:r>
                <a:rPr lang="en-US" sz="1100" b="0" i="0">
                  <a:solidFill>
                    <a:schemeClr val="tx1"/>
                  </a:solidFill>
                  <a:effectLst/>
                  <a:latin typeface="Cambria Math" panose="02040503050406030204" pitchFamily="18" charset="0"/>
                  <a:ea typeface="+mn-ea"/>
                  <a:cs typeface="+mn-cs"/>
                </a:rPr>
                <a:t>_</a:t>
              </a:r>
              <a:r>
                <a:rPr lang="en-US" sz="1100" i="0">
                  <a:solidFill>
                    <a:schemeClr val="tx1"/>
                  </a:solidFill>
                  <a:effectLst/>
                  <a:latin typeface="Cambria Math" panose="02040503050406030204" pitchFamily="18" charset="0"/>
                  <a:ea typeface="+mn-ea"/>
                  <a:cs typeface="+mn-cs"/>
                </a:rPr>
                <a:t>𝑏⋅</a:t>
              </a:r>
              <a:r>
                <a:rPr lang="pl-PL" sz="1100" b="0" i="0">
                  <a:solidFill>
                    <a:schemeClr val="tx1"/>
                  </a:solidFill>
                  <a:effectLst/>
                  <a:latin typeface="Cambria Math" panose="02040503050406030204" pitchFamily="18" charset="0"/>
                  <a:ea typeface="+mn-ea"/>
                  <a:cs typeface="+mn-cs"/>
                </a:rPr>
                <a:t>𝑆</a:t>
              </a:r>
              <a:r>
                <a:rPr lang="en-US" sz="1100" b="0" i="0">
                  <a:solidFill>
                    <a:schemeClr val="tx1"/>
                  </a:solidFill>
                  <a:effectLst/>
                  <a:latin typeface="Cambria Math" panose="02040503050406030204" pitchFamily="18" charset="0"/>
                  <a:ea typeface="+mn-ea"/>
                  <a:cs typeface="+mn-cs"/>
                </a:rPr>
                <a:t>_</a:t>
              </a:r>
              <a:r>
                <a:rPr lang="en-US" sz="1100" i="0">
                  <a:solidFill>
                    <a:schemeClr val="tx1"/>
                  </a:solidFill>
                  <a:effectLst/>
                  <a:latin typeface="Cambria Math" panose="02040503050406030204" pitchFamily="18" charset="0"/>
                  <a:ea typeface="+mn-ea"/>
                  <a:cs typeface="+mn-cs"/>
                </a:rPr>
                <a:t>𝑐 〗)</a:t>
              </a:r>
              <a:endParaRPr lang="en-US" sz="1100"/>
            </a:p>
          </xdr:txBody>
        </xdr:sp>
      </mc:Fallback>
    </mc:AlternateContent>
    <xdr:clientData/>
  </xdr:oneCellAnchor>
  <xdr:oneCellAnchor>
    <xdr:from>
      <xdr:col>2</xdr:col>
      <xdr:colOff>2159373</xdr:colOff>
      <xdr:row>9</xdr:row>
      <xdr:rowOff>187138</xdr:rowOff>
    </xdr:from>
    <xdr:ext cx="189283" cy="172227"/>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628F4B19-CD92-4B09-B804-AE041BFE22F6}"/>
                </a:ext>
              </a:extLst>
            </xdr:cNvPr>
            <xdr:cNvSpPr txBox="1"/>
          </xdr:nvSpPr>
          <xdr:spPr>
            <a:xfrm>
              <a:off x="3257549" y="2450726"/>
              <a:ext cx="189283"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pl-PL" sz="1100" b="0" i="1">
                            <a:solidFill>
                              <a:schemeClr val="tx1"/>
                            </a:solidFill>
                            <a:effectLst/>
                            <a:latin typeface="Cambria Math" panose="02040503050406030204" pitchFamily="18" charset="0"/>
                            <a:ea typeface="+mn-ea"/>
                            <a:cs typeface="+mn-cs"/>
                          </a:rPr>
                          <m:t>𝐾</m:t>
                        </m:r>
                      </m:e>
                      <m:sub>
                        <m:r>
                          <a:rPr lang="pl-PL" sz="1100" b="0" i="1">
                            <a:solidFill>
                              <a:schemeClr val="tx1"/>
                            </a:solidFill>
                            <a:effectLst/>
                            <a:latin typeface="Cambria Math" panose="02040503050406030204" pitchFamily="18" charset="0"/>
                            <a:ea typeface="+mn-ea"/>
                            <a:cs typeface="+mn-cs"/>
                          </a:rPr>
                          <m:t>𝑏</m:t>
                        </m:r>
                      </m:sub>
                    </m:sSub>
                  </m:oMath>
                </m:oMathPara>
              </a14:m>
              <a:endParaRPr lang="en-US" sz="1100"/>
            </a:p>
          </xdr:txBody>
        </xdr:sp>
      </mc:Choice>
      <mc:Fallback xmlns="">
        <xdr:sp macro="" textlink="">
          <xdr:nvSpPr>
            <xdr:cNvPr id="6" name="TextBox 5">
              <a:extLst>
                <a:ext uri="{FF2B5EF4-FFF2-40B4-BE49-F238E27FC236}">
                  <a16:creationId xmlns:a16="http://schemas.microsoft.com/office/drawing/2014/main" id="{628F4B19-CD92-4B09-B804-AE041BFE22F6}"/>
                </a:ext>
              </a:extLst>
            </xdr:cNvPr>
            <xdr:cNvSpPr txBox="1"/>
          </xdr:nvSpPr>
          <xdr:spPr>
            <a:xfrm>
              <a:off x="3257549" y="2450726"/>
              <a:ext cx="189283"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pl-PL" sz="1100" b="0" i="0">
                  <a:solidFill>
                    <a:schemeClr val="tx1"/>
                  </a:solidFill>
                  <a:effectLst/>
                  <a:latin typeface="Cambria Math" panose="02040503050406030204" pitchFamily="18" charset="0"/>
                  <a:ea typeface="+mn-ea"/>
                  <a:cs typeface="+mn-cs"/>
                </a:rPr>
                <a:t>𝐾</a:t>
              </a:r>
              <a:r>
                <a:rPr lang="en-US" sz="1100" b="0" i="0">
                  <a:solidFill>
                    <a:schemeClr val="tx1"/>
                  </a:solidFill>
                  <a:effectLst/>
                  <a:latin typeface="+mn-lt"/>
                  <a:ea typeface="+mn-ea"/>
                  <a:cs typeface="+mn-cs"/>
                </a:rPr>
                <a:t>_</a:t>
              </a:r>
              <a:r>
                <a:rPr lang="pl-PL" sz="1100" b="0" i="0">
                  <a:solidFill>
                    <a:schemeClr val="tx1"/>
                  </a:solidFill>
                  <a:effectLst/>
                  <a:latin typeface="Cambria Math" panose="02040503050406030204" pitchFamily="18" charset="0"/>
                  <a:ea typeface="+mn-ea"/>
                  <a:cs typeface="+mn-cs"/>
                </a:rPr>
                <a:t>𝑏</a:t>
              </a:r>
              <a:endParaRPr lang="en-US" sz="1100"/>
            </a:p>
          </xdr:txBody>
        </xdr:sp>
      </mc:Fallback>
    </mc:AlternateContent>
    <xdr:clientData/>
  </xdr:oneCellAnchor>
  <xdr:oneCellAnchor>
    <xdr:from>
      <xdr:col>2</xdr:col>
      <xdr:colOff>717177</xdr:colOff>
      <xdr:row>9</xdr:row>
      <xdr:rowOff>0</xdr:rowOff>
    </xdr:from>
    <xdr:ext cx="354712" cy="172227"/>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30178187-5EF4-4A4E-A5D9-B3DBDD42663D}"/>
                </a:ext>
              </a:extLst>
            </xdr:cNvPr>
            <xdr:cNvSpPr txBox="1"/>
          </xdr:nvSpPr>
          <xdr:spPr>
            <a:xfrm>
              <a:off x="1815353" y="2263588"/>
              <a:ext cx="35471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𝑚</m:t>
                        </m:r>
                      </m:e>
                      <m:sub>
                        <m:r>
                          <a:rPr lang="en-US" sz="1100" i="1">
                            <a:solidFill>
                              <a:schemeClr val="tx1"/>
                            </a:solidFill>
                            <a:effectLst/>
                            <a:latin typeface="Cambria Math" panose="02040503050406030204" pitchFamily="18" charset="0"/>
                            <a:ea typeface="+mn-ea"/>
                            <a:cs typeface="+mn-cs"/>
                          </a:rPr>
                          <m:t>𝐶𝑉𝐴</m:t>
                        </m:r>
                      </m:sub>
                    </m:sSub>
                  </m:oMath>
                </m:oMathPara>
              </a14:m>
              <a:endParaRPr lang="en-US" sz="1100"/>
            </a:p>
          </xdr:txBody>
        </xdr:sp>
      </mc:Choice>
      <mc:Fallback xmlns="">
        <xdr:sp macro="" textlink="">
          <xdr:nvSpPr>
            <xdr:cNvPr id="7" name="TextBox 6">
              <a:extLst>
                <a:ext uri="{FF2B5EF4-FFF2-40B4-BE49-F238E27FC236}">
                  <a16:creationId xmlns:a16="http://schemas.microsoft.com/office/drawing/2014/main" id="{30178187-5EF4-4A4E-A5D9-B3DBDD42663D}"/>
                </a:ext>
              </a:extLst>
            </xdr:cNvPr>
            <xdr:cNvSpPr txBox="1"/>
          </xdr:nvSpPr>
          <xdr:spPr>
            <a:xfrm>
              <a:off x="1815353" y="2263588"/>
              <a:ext cx="35471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solidFill>
                    <a:schemeClr val="tx1"/>
                  </a:solidFill>
                  <a:effectLst/>
                  <a:latin typeface="+mn-lt"/>
                  <a:ea typeface="+mn-ea"/>
                  <a:cs typeface="+mn-cs"/>
                </a:rPr>
                <a:t>𝑚_𝐶𝑉𝐴</a:t>
              </a:r>
              <a:endParaRPr lang="en-US" sz="1100"/>
            </a:p>
          </xdr:txBody>
        </xdr:sp>
      </mc:Fallback>
    </mc:AlternateContent>
    <xdr:clientData/>
  </xdr:oneCellAnchor>
  <xdr:oneCellAnchor>
    <xdr:from>
      <xdr:col>2</xdr:col>
      <xdr:colOff>1520638</xdr:colOff>
      <xdr:row>10</xdr:row>
      <xdr:rowOff>187138</xdr:rowOff>
    </xdr:from>
    <xdr:ext cx="215379" cy="172227"/>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6134A7D4-A471-4490-B388-D291DB744AD8}"/>
                </a:ext>
              </a:extLst>
            </xdr:cNvPr>
            <xdr:cNvSpPr txBox="1"/>
          </xdr:nvSpPr>
          <xdr:spPr>
            <a:xfrm>
              <a:off x="2618814" y="2641226"/>
              <a:ext cx="215379"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m:rPr>
                            <m:sty m:val="p"/>
                          </m:rPr>
                          <a:rPr lang="en-US" sz="1100">
                            <a:solidFill>
                              <a:schemeClr val="tx1"/>
                            </a:solidFill>
                            <a:effectLst/>
                            <a:latin typeface="Cambria Math" panose="02040503050406030204" pitchFamily="18" charset="0"/>
                            <a:ea typeface="+mn-ea"/>
                            <a:cs typeface="+mn-cs"/>
                          </a:rPr>
                          <m:t>γ</m:t>
                        </m:r>
                      </m:e>
                      <m:sub>
                        <m:r>
                          <a:rPr lang="en-US" sz="1100" i="1">
                            <a:solidFill>
                              <a:schemeClr val="tx1"/>
                            </a:solidFill>
                            <a:effectLst/>
                            <a:latin typeface="Cambria Math" panose="02040503050406030204" pitchFamily="18" charset="0"/>
                            <a:ea typeface="+mn-ea"/>
                            <a:cs typeface="+mn-cs"/>
                          </a:rPr>
                          <m:t>𝑏𝑐</m:t>
                        </m:r>
                      </m:sub>
                    </m:sSub>
                  </m:oMath>
                </m:oMathPara>
              </a14:m>
              <a:endParaRPr lang="en-US" sz="1100"/>
            </a:p>
          </xdr:txBody>
        </xdr:sp>
      </mc:Choice>
      <mc:Fallback xmlns="">
        <xdr:sp macro="" textlink="">
          <xdr:nvSpPr>
            <xdr:cNvPr id="8" name="TextBox 7">
              <a:extLst>
                <a:ext uri="{FF2B5EF4-FFF2-40B4-BE49-F238E27FC236}">
                  <a16:creationId xmlns:a16="http://schemas.microsoft.com/office/drawing/2014/main" id="{6134A7D4-A471-4490-B388-D291DB744AD8}"/>
                </a:ext>
              </a:extLst>
            </xdr:cNvPr>
            <xdr:cNvSpPr txBox="1"/>
          </xdr:nvSpPr>
          <xdr:spPr>
            <a:xfrm>
              <a:off x="2618814" y="2641226"/>
              <a:ext cx="215379"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solidFill>
                    <a:schemeClr val="tx1"/>
                  </a:solidFill>
                  <a:effectLst/>
                  <a:latin typeface="+mn-lt"/>
                  <a:ea typeface="+mn-ea"/>
                  <a:cs typeface="+mn-cs"/>
                </a:rPr>
                <a:t>γ_𝑏𝑐</a:t>
              </a:r>
              <a:endParaRPr lang="en-US" sz="1100"/>
            </a:p>
          </xdr:txBody>
        </xdr:sp>
      </mc:Fallback>
    </mc:AlternateContent>
    <xdr:clientData/>
  </xdr:oneCellAnchor>
  <xdr:oneCellAnchor>
    <xdr:from>
      <xdr:col>3</xdr:col>
      <xdr:colOff>1079126</xdr:colOff>
      <xdr:row>14</xdr:row>
      <xdr:rowOff>25773</xdr:rowOff>
    </xdr:from>
    <xdr:ext cx="413703" cy="410818"/>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7AFB6599-BE70-46AF-BE5C-86FF375FDCEA}"/>
                </a:ext>
              </a:extLst>
            </xdr:cNvPr>
            <xdr:cNvSpPr txBox="1"/>
          </xdr:nvSpPr>
          <xdr:spPr>
            <a:xfrm>
              <a:off x="4665008" y="3331508"/>
              <a:ext cx="413703" cy="410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limLoc m:val="undOvr"/>
                        <m:supHide m:val="on"/>
                        <m:ctrlPr>
                          <a:rPr lang="en-US" sz="1100" i="1">
                            <a:solidFill>
                              <a:schemeClr val="bg1"/>
                            </a:solidFill>
                            <a:effectLst/>
                            <a:latin typeface="Cambria Math" panose="02040503050406030204" pitchFamily="18" charset="0"/>
                            <a:ea typeface="+mn-ea"/>
                            <a:cs typeface="+mn-cs"/>
                          </a:rPr>
                        </m:ctrlPr>
                      </m:naryPr>
                      <m:sub>
                        <m:r>
                          <a:rPr lang="en-US" sz="1100" i="1">
                            <a:solidFill>
                              <a:schemeClr val="bg1"/>
                            </a:solidFill>
                            <a:effectLst/>
                            <a:latin typeface="Cambria Math" panose="02040503050406030204" pitchFamily="18" charset="0"/>
                            <a:ea typeface="+mn-ea"/>
                            <a:cs typeface="+mn-cs"/>
                          </a:rPr>
                          <m:t>𝑏</m:t>
                        </m:r>
                      </m:sub>
                      <m:sup/>
                      <m:e>
                        <m:sSubSup>
                          <m:sSubSupPr>
                            <m:ctrlPr>
                              <a:rPr lang="en-US" sz="1100" i="1">
                                <a:solidFill>
                                  <a:schemeClr val="bg1"/>
                                </a:solidFill>
                                <a:effectLst/>
                                <a:latin typeface="Cambria Math" panose="02040503050406030204" pitchFamily="18" charset="0"/>
                                <a:ea typeface="+mn-ea"/>
                                <a:cs typeface="+mn-cs"/>
                              </a:rPr>
                            </m:ctrlPr>
                          </m:sSubSupPr>
                          <m:e>
                            <m:r>
                              <a:rPr lang="en-US" sz="1100" i="1">
                                <a:solidFill>
                                  <a:schemeClr val="bg1"/>
                                </a:solidFill>
                                <a:effectLst/>
                                <a:latin typeface="Cambria Math" panose="02040503050406030204" pitchFamily="18" charset="0"/>
                                <a:ea typeface="+mn-ea"/>
                                <a:cs typeface="+mn-cs"/>
                              </a:rPr>
                              <m:t>𝐾</m:t>
                            </m:r>
                          </m:e>
                          <m:sub>
                            <m:r>
                              <a:rPr lang="en-US" sz="1100" i="1">
                                <a:solidFill>
                                  <a:schemeClr val="bg1"/>
                                </a:solidFill>
                                <a:effectLst/>
                                <a:latin typeface="Cambria Math" panose="02040503050406030204" pitchFamily="18" charset="0"/>
                                <a:ea typeface="+mn-ea"/>
                                <a:cs typeface="+mn-cs"/>
                              </a:rPr>
                              <m:t>𝑏</m:t>
                            </m:r>
                          </m:sub>
                          <m:sup>
                            <m:r>
                              <a:rPr lang="en-US" sz="1100" i="1">
                                <a:solidFill>
                                  <a:schemeClr val="bg1"/>
                                </a:solidFill>
                                <a:effectLst/>
                                <a:latin typeface="Cambria Math" panose="02040503050406030204" pitchFamily="18" charset="0"/>
                                <a:ea typeface="+mn-ea"/>
                                <a:cs typeface="+mn-cs"/>
                              </a:rPr>
                              <m:t>2</m:t>
                            </m:r>
                          </m:sup>
                        </m:sSubSup>
                      </m:e>
                    </m:nary>
                  </m:oMath>
                </m:oMathPara>
              </a14:m>
              <a:endParaRPr lang="en-US" sz="1100">
                <a:solidFill>
                  <a:schemeClr val="bg1"/>
                </a:solidFill>
              </a:endParaRPr>
            </a:p>
          </xdr:txBody>
        </xdr:sp>
      </mc:Choice>
      <mc:Fallback xmlns="">
        <xdr:sp macro="" textlink="">
          <xdr:nvSpPr>
            <xdr:cNvPr id="10" name="TextBox 9">
              <a:extLst>
                <a:ext uri="{FF2B5EF4-FFF2-40B4-BE49-F238E27FC236}">
                  <a16:creationId xmlns:a16="http://schemas.microsoft.com/office/drawing/2014/main" id="{7AFB6599-BE70-46AF-BE5C-86FF375FDCEA}"/>
                </a:ext>
              </a:extLst>
            </xdr:cNvPr>
            <xdr:cNvSpPr txBox="1"/>
          </xdr:nvSpPr>
          <xdr:spPr>
            <a:xfrm>
              <a:off x="4665008" y="3331508"/>
              <a:ext cx="413703" cy="410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solidFill>
                    <a:schemeClr val="bg1"/>
                  </a:solidFill>
                  <a:effectLst/>
                  <a:latin typeface="Cambria Math" panose="02040503050406030204" pitchFamily="18" charset="0"/>
                  <a:ea typeface="+mn-ea"/>
                  <a:cs typeface="+mn-cs"/>
                </a:rPr>
                <a:t>∑1_𝑏▒𝐾_𝑏^2 </a:t>
              </a:r>
              <a:endParaRPr lang="en-US" sz="1100">
                <a:solidFill>
                  <a:schemeClr val="bg1"/>
                </a:solidFill>
              </a:endParaRPr>
            </a:p>
          </xdr:txBody>
        </xdr:sp>
      </mc:Fallback>
    </mc:AlternateContent>
    <xdr:clientData/>
  </xdr:oneCellAnchor>
  <xdr:oneCellAnchor>
    <xdr:from>
      <xdr:col>4</xdr:col>
      <xdr:colOff>525555</xdr:colOff>
      <xdr:row>14</xdr:row>
      <xdr:rowOff>43703</xdr:rowOff>
    </xdr:from>
    <xdr:ext cx="1165512" cy="410818"/>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16ED6294-3DB8-4E0D-BCBF-176C152510C4}"/>
                </a:ext>
              </a:extLst>
            </xdr:cNvPr>
            <xdr:cNvSpPr txBox="1"/>
          </xdr:nvSpPr>
          <xdr:spPr>
            <a:xfrm>
              <a:off x="5646643" y="3349438"/>
              <a:ext cx="1165512" cy="410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limLoc m:val="undOvr"/>
                        <m:supHide m:val="on"/>
                        <m:ctrlPr>
                          <a:rPr lang="en-US" sz="1100" i="1">
                            <a:solidFill>
                              <a:schemeClr val="bg1"/>
                            </a:solidFill>
                            <a:effectLst/>
                            <a:latin typeface="Cambria Math" panose="02040503050406030204" pitchFamily="18" charset="0"/>
                            <a:ea typeface="+mn-ea"/>
                            <a:cs typeface="+mn-cs"/>
                          </a:rPr>
                        </m:ctrlPr>
                      </m:naryPr>
                      <m:sub>
                        <m:r>
                          <a:rPr lang="en-US" sz="1100" i="1">
                            <a:solidFill>
                              <a:schemeClr val="bg1"/>
                            </a:solidFill>
                            <a:effectLst/>
                            <a:latin typeface="Cambria Math" panose="02040503050406030204" pitchFamily="18" charset="0"/>
                            <a:ea typeface="+mn-ea"/>
                            <a:cs typeface="+mn-cs"/>
                          </a:rPr>
                          <m:t>𝑏</m:t>
                        </m:r>
                      </m:sub>
                      <m:sup/>
                      <m:e>
                        <m:nary>
                          <m:naryPr>
                            <m:chr m:val="∑"/>
                            <m:limLoc m:val="undOvr"/>
                            <m:supHide m:val="on"/>
                            <m:ctrlPr>
                              <a:rPr lang="en-US" sz="1100" i="1">
                                <a:solidFill>
                                  <a:schemeClr val="bg1"/>
                                </a:solidFill>
                                <a:effectLst/>
                                <a:latin typeface="Cambria Math" panose="02040503050406030204" pitchFamily="18" charset="0"/>
                                <a:ea typeface="+mn-ea"/>
                                <a:cs typeface="+mn-cs"/>
                              </a:rPr>
                            </m:ctrlPr>
                          </m:naryPr>
                          <m:sub>
                            <m:r>
                              <a:rPr lang="en-US" sz="1100" i="1">
                                <a:solidFill>
                                  <a:schemeClr val="bg1"/>
                                </a:solidFill>
                                <a:effectLst/>
                                <a:latin typeface="Cambria Math" panose="02040503050406030204" pitchFamily="18" charset="0"/>
                                <a:ea typeface="+mn-ea"/>
                                <a:cs typeface="+mn-cs"/>
                              </a:rPr>
                              <m:t>𝑐</m:t>
                            </m:r>
                            <m:r>
                              <a:rPr lang="en-US" sz="1100">
                                <a:solidFill>
                                  <a:schemeClr val="bg1"/>
                                </a:solidFill>
                                <a:effectLst/>
                                <a:latin typeface="Cambria Math" panose="02040503050406030204" pitchFamily="18" charset="0"/>
                                <a:ea typeface="+mn-ea"/>
                                <a:cs typeface="+mn-cs"/>
                              </a:rPr>
                              <m:t>≠</m:t>
                            </m:r>
                            <m:r>
                              <a:rPr lang="en-US" sz="1100" i="1">
                                <a:solidFill>
                                  <a:schemeClr val="bg1"/>
                                </a:solidFill>
                                <a:effectLst/>
                                <a:latin typeface="Cambria Math" panose="02040503050406030204" pitchFamily="18" charset="0"/>
                                <a:ea typeface="+mn-ea"/>
                                <a:cs typeface="+mn-cs"/>
                              </a:rPr>
                              <m:t>𝑏</m:t>
                            </m:r>
                          </m:sub>
                          <m:sup/>
                          <m:e>
                            <m:sSub>
                              <m:sSubPr>
                                <m:ctrlPr>
                                  <a:rPr lang="en-US" sz="1100" i="1">
                                    <a:solidFill>
                                      <a:schemeClr val="bg1"/>
                                    </a:solidFill>
                                    <a:effectLst/>
                                    <a:latin typeface="Cambria Math" panose="02040503050406030204" pitchFamily="18" charset="0"/>
                                    <a:ea typeface="+mn-ea"/>
                                    <a:cs typeface="+mn-cs"/>
                                  </a:rPr>
                                </m:ctrlPr>
                              </m:sSubPr>
                              <m:e>
                                <m:r>
                                  <m:rPr>
                                    <m:sty m:val="p"/>
                                  </m:rPr>
                                  <a:rPr lang="en-US" sz="1100">
                                    <a:solidFill>
                                      <a:schemeClr val="bg1"/>
                                    </a:solidFill>
                                    <a:effectLst/>
                                    <a:latin typeface="Cambria Math" panose="02040503050406030204" pitchFamily="18" charset="0"/>
                                    <a:ea typeface="+mn-ea"/>
                                    <a:cs typeface="+mn-cs"/>
                                  </a:rPr>
                                  <m:t>γ</m:t>
                                </m:r>
                              </m:e>
                              <m:sub>
                                <m:r>
                                  <a:rPr lang="en-US" sz="1100" i="1">
                                    <a:solidFill>
                                      <a:schemeClr val="bg1"/>
                                    </a:solidFill>
                                    <a:effectLst/>
                                    <a:latin typeface="Cambria Math" panose="02040503050406030204" pitchFamily="18" charset="0"/>
                                    <a:ea typeface="+mn-ea"/>
                                    <a:cs typeface="+mn-cs"/>
                                  </a:rPr>
                                  <m:t>𝑏𝑐</m:t>
                                </m:r>
                              </m:sub>
                            </m:sSub>
                            <m:r>
                              <a:rPr lang="en-US" sz="1100">
                                <a:solidFill>
                                  <a:schemeClr val="bg1"/>
                                </a:solidFill>
                                <a:effectLst/>
                                <a:latin typeface="Cambria Math" panose="02040503050406030204" pitchFamily="18" charset="0"/>
                                <a:ea typeface="+mn-ea"/>
                                <a:cs typeface="+mn-cs"/>
                              </a:rPr>
                              <m:t>⋅</m:t>
                            </m:r>
                            <m:sSub>
                              <m:sSubPr>
                                <m:ctrlPr>
                                  <a:rPr lang="en-US" sz="1100" i="1">
                                    <a:solidFill>
                                      <a:schemeClr val="bg1"/>
                                    </a:solidFill>
                                    <a:effectLst/>
                                    <a:latin typeface="Cambria Math" panose="02040503050406030204" pitchFamily="18" charset="0"/>
                                    <a:ea typeface="+mn-ea"/>
                                    <a:cs typeface="+mn-cs"/>
                                  </a:rPr>
                                </m:ctrlPr>
                              </m:sSubPr>
                              <m:e>
                                <m:r>
                                  <a:rPr lang="en-US" sz="1100" i="1">
                                    <a:solidFill>
                                      <a:schemeClr val="bg1"/>
                                    </a:solidFill>
                                    <a:effectLst/>
                                    <a:latin typeface="Cambria Math" panose="02040503050406030204" pitchFamily="18" charset="0"/>
                                    <a:ea typeface="+mn-ea"/>
                                    <a:cs typeface="+mn-cs"/>
                                  </a:rPr>
                                  <m:t>𝐾</m:t>
                                </m:r>
                              </m:e>
                              <m:sub>
                                <m:r>
                                  <a:rPr lang="en-US" sz="1100" i="1">
                                    <a:solidFill>
                                      <a:schemeClr val="bg1"/>
                                    </a:solidFill>
                                    <a:effectLst/>
                                    <a:latin typeface="Cambria Math" panose="02040503050406030204" pitchFamily="18" charset="0"/>
                                    <a:ea typeface="+mn-ea"/>
                                    <a:cs typeface="+mn-cs"/>
                                  </a:rPr>
                                  <m:t>𝑏</m:t>
                                </m:r>
                              </m:sub>
                            </m:sSub>
                            <m:r>
                              <a:rPr lang="en-US" sz="1100">
                                <a:solidFill>
                                  <a:schemeClr val="bg1"/>
                                </a:solidFill>
                                <a:effectLst/>
                                <a:latin typeface="Cambria Math" panose="02040503050406030204" pitchFamily="18" charset="0"/>
                                <a:ea typeface="+mn-ea"/>
                                <a:cs typeface="+mn-cs"/>
                              </a:rPr>
                              <m:t>⋅</m:t>
                            </m:r>
                            <m:sSub>
                              <m:sSubPr>
                                <m:ctrlPr>
                                  <a:rPr lang="en-US" sz="1100" i="1">
                                    <a:solidFill>
                                      <a:schemeClr val="bg1"/>
                                    </a:solidFill>
                                    <a:effectLst/>
                                    <a:latin typeface="Cambria Math" panose="02040503050406030204" pitchFamily="18" charset="0"/>
                                    <a:ea typeface="+mn-ea"/>
                                    <a:cs typeface="+mn-cs"/>
                                  </a:rPr>
                                </m:ctrlPr>
                              </m:sSubPr>
                              <m:e>
                                <m:r>
                                  <a:rPr lang="en-US" sz="1100" i="1">
                                    <a:solidFill>
                                      <a:schemeClr val="bg1"/>
                                    </a:solidFill>
                                    <a:effectLst/>
                                    <a:latin typeface="Cambria Math" panose="02040503050406030204" pitchFamily="18" charset="0"/>
                                    <a:ea typeface="+mn-ea"/>
                                    <a:cs typeface="+mn-cs"/>
                                  </a:rPr>
                                  <m:t>𝐾</m:t>
                                </m:r>
                              </m:e>
                              <m:sub>
                                <m:r>
                                  <a:rPr lang="en-US" sz="1100" i="1">
                                    <a:solidFill>
                                      <a:schemeClr val="bg1"/>
                                    </a:solidFill>
                                    <a:effectLst/>
                                    <a:latin typeface="Cambria Math" panose="02040503050406030204" pitchFamily="18" charset="0"/>
                                    <a:ea typeface="+mn-ea"/>
                                    <a:cs typeface="+mn-cs"/>
                                  </a:rPr>
                                  <m:t>𝑐</m:t>
                                </m:r>
                              </m:sub>
                            </m:sSub>
                          </m:e>
                        </m:nary>
                      </m:e>
                    </m:nary>
                  </m:oMath>
                </m:oMathPara>
              </a14:m>
              <a:endParaRPr lang="en-US" sz="1100">
                <a:solidFill>
                  <a:schemeClr val="bg1"/>
                </a:solidFill>
              </a:endParaRPr>
            </a:p>
          </xdr:txBody>
        </xdr:sp>
      </mc:Choice>
      <mc:Fallback xmlns="">
        <xdr:sp macro="" textlink="">
          <xdr:nvSpPr>
            <xdr:cNvPr id="11" name="TextBox 10">
              <a:extLst>
                <a:ext uri="{FF2B5EF4-FFF2-40B4-BE49-F238E27FC236}">
                  <a16:creationId xmlns:a16="http://schemas.microsoft.com/office/drawing/2014/main" id="{16ED6294-3DB8-4E0D-BCBF-176C152510C4}"/>
                </a:ext>
              </a:extLst>
            </xdr:cNvPr>
            <xdr:cNvSpPr txBox="1"/>
          </xdr:nvSpPr>
          <xdr:spPr>
            <a:xfrm>
              <a:off x="5646643" y="3349438"/>
              <a:ext cx="1165512" cy="410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solidFill>
                    <a:schemeClr val="bg1"/>
                  </a:solidFill>
                  <a:effectLst/>
                  <a:latin typeface="+mn-lt"/>
                  <a:ea typeface="+mn-ea"/>
                  <a:cs typeface="+mn-cs"/>
                </a:rPr>
                <a:t>∑1_𝑏▒∑1_(𝑐≠𝑏)▒〖γ_𝑏𝑐⋅𝐾_𝑏⋅𝐾_𝑐 〗</a:t>
              </a:r>
              <a:endParaRPr lang="en-US" sz="1100">
                <a:solidFill>
                  <a:schemeClr val="bg1"/>
                </a:solidFill>
              </a:endParaRPr>
            </a:p>
          </xdr:txBody>
        </xdr:sp>
      </mc:Fallback>
    </mc:AlternateContent>
    <xdr:clientData/>
  </xdr:oneCellAnchor>
  <xdr:oneCellAnchor>
    <xdr:from>
      <xdr:col>6</xdr:col>
      <xdr:colOff>451598</xdr:colOff>
      <xdr:row>14</xdr:row>
      <xdr:rowOff>182656</xdr:rowOff>
    </xdr:from>
    <xdr:ext cx="73290" cy="172227"/>
    <xdr:sp macro="" textlink="">
      <xdr:nvSpPr>
        <xdr:cNvPr id="12" name="TextBox 11">
          <a:extLst>
            <a:ext uri="{FF2B5EF4-FFF2-40B4-BE49-F238E27FC236}">
              <a16:creationId xmlns:a16="http://schemas.microsoft.com/office/drawing/2014/main" id="{30F46FC4-1565-4468-8E1D-C9AA401A2AB8}"/>
            </a:ext>
          </a:extLst>
        </xdr:cNvPr>
        <xdr:cNvSpPr txBox="1"/>
      </xdr:nvSpPr>
      <xdr:spPr>
        <a:xfrm>
          <a:off x="8362951" y="3488391"/>
          <a:ext cx="7329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pl-PL" sz="1100">
              <a:solidFill>
                <a:schemeClr val="bg1"/>
              </a:solidFill>
            </a:rPr>
            <a:t>K</a:t>
          </a:r>
          <a:endParaRPr lang="en-US" sz="1100">
            <a:solidFill>
              <a:schemeClr val="bg1"/>
            </a:solidFill>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63873</xdr:colOff>
      <xdr:row>8</xdr:row>
      <xdr:rowOff>63873</xdr:rowOff>
    </xdr:from>
    <xdr:ext cx="4228337" cy="500137"/>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99901F8B-4600-465C-945C-D3060B7EB139}"/>
                </a:ext>
              </a:extLst>
            </xdr:cNvPr>
            <xdr:cNvSpPr txBox="1"/>
          </xdr:nvSpPr>
          <xdr:spPr>
            <a:xfrm>
              <a:off x="5178798" y="1711698"/>
              <a:ext cx="4228337" cy="5001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𝐾</m:t>
                        </m:r>
                      </m:e>
                      <m:sub>
                        <m:r>
                          <a:rPr lang="en-US" sz="1100" i="1">
                            <a:solidFill>
                              <a:schemeClr val="tx1"/>
                            </a:solidFill>
                            <a:effectLst/>
                            <a:latin typeface="Cambria Math" panose="02040503050406030204" pitchFamily="18" charset="0"/>
                            <a:ea typeface="+mn-ea"/>
                            <a:cs typeface="+mn-cs"/>
                          </a:rPr>
                          <m:t>𝑏</m:t>
                        </m:r>
                      </m:sub>
                    </m:sSub>
                    <m:r>
                      <a:rPr lang="en-US" sz="1100" i="1">
                        <a:solidFill>
                          <a:schemeClr val="tx1"/>
                        </a:solidFill>
                        <a:effectLst/>
                        <a:latin typeface="Cambria Math" panose="02040503050406030204" pitchFamily="18" charset="0"/>
                        <a:ea typeface="+mn-ea"/>
                        <a:cs typeface="+mn-cs"/>
                      </a:rPr>
                      <m:t>=</m:t>
                    </m:r>
                    <m:rad>
                      <m:radPr>
                        <m:degHide m:val="on"/>
                        <m:ctrlPr>
                          <a:rPr lang="en-US" sz="1100" i="1">
                            <a:solidFill>
                              <a:schemeClr val="tx1"/>
                            </a:solidFill>
                            <a:effectLst/>
                            <a:latin typeface="Cambria Math" panose="02040503050406030204" pitchFamily="18" charset="0"/>
                            <a:ea typeface="+mn-ea"/>
                            <a:cs typeface="+mn-cs"/>
                          </a:rPr>
                        </m:ctrlPr>
                      </m:radPr>
                      <m:deg/>
                      <m:e>
                        <m:d>
                          <m:dPr>
                            <m:ctrlPr>
                              <a:rPr lang="en-US" sz="1100" i="1">
                                <a:solidFill>
                                  <a:schemeClr val="tx1"/>
                                </a:solidFill>
                                <a:effectLst/>
                                <a:latin typeface="Cambria Math" panose="02040503050406030204" pitchFamily="18" charset="0"/>
                                <a:ea typeface="+mn-ea"/>
                                <a:cs typeface="+mn-cs"/>
                              </a:rPr>
                            </m:ctrlPr>
                          </m:dPr>
                          <m:e>
                            <m:nary>
                              <m:naryPr>
                                <m:chr m:val="∑"/>
                                <m:limLoc m:val="undOvr"/>
                                <m:supHide m:val="on"/>
                                <m:ctrlPr>
                                  <a:rPr lang="en-US" sz="1100" i="1">
                                    <a:solidFill>
                                      <a:schemeClr val="tx1"/>
                                    </a:solidFill>
                                    <a:effectLst/>
                                    <a:latin typeface="Cambria Math" panose="02040503050406030204" pitchFamily="18" charset="0"/>
                                    <a:ea typeface="+mn-ea"/>
                                    <a:cs typeface="+mn-cs"/>
                                  </a:rPr>
                                </m:ctrlPr>
                              </m:naryPr>
                              <m:sub>
                                <m:r>
                                  <a:rPr lang="en-US" sz="1100" i="1">
                                    <a:solidFill>
                                      <a:schemeClr val="tx1"/>
                                    </a:solidFill>
                                    <a:effectLst/>
                                    <a:latin typeface="Cambria Math" panose="02040503050406030204" pitchFamily="18" charset="0"/>
                                    <a:ea typeface="+mn-ea"/>
                                    <a:cs typeface="+mn-cs"/>
                                  </a:rPr>
                                  <m:t>𝑘</m:t>
                                </m:r>
                                <m:r>
                                  <a:rPr lang="en-US" sz="1100">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𝑏</m:t>
                                </m:r>
                              </m:sub>
                              <m:sup/>
                              <m:e>
                                <m:r>
                                  <a:rPr lang="en-US" sz="1100" i="1">
                                    <a:solidFill>
                                      <a:schemeClr val="tx1"/>
                                    </a:solidFill>
                                    <a:effectLst/>
                                    <a:latin typeface="Cambria Math" panose="02040503050406030204" pitchFamily="18" charset="0"/>
                                    <a:ea typeface="+mn-ea"/>
                                    <a:cs typeface="+mn-cs"/>
                                  </a:rPr>
                                  <m:t>𝑊</m:t>
                                </m:r>
                                <m:sSubSup>
                                  <m:sSubSupPr>
                                    <m:ctrlPr>
                                      <a:rPr lang="en-US" sz="1100" i="1">
                                        <a:solidFill>
                                          <a:schemeClr val="tx1"/>
                                        </a:solidFill>
                                        <a:effectLst/>
                                        <a:latin typeface="Cambria Math" panose="02040503050406030204" pitchFamily="18" charset="0"/>
                                        <a:ea typeface="+mn-ea"/>
                                        <a:cs typeface="+mn-cs"/>
                                      </a:rPr>
                                    </m:ctrlPr>
                                  </m:sSubSupPr>
                                  <m:e>
                                    <m:r>
                                      <a:rPr lang="en-US" sz="1100" i="1">
                                        <a:solidFill>
                                          <a:schemeClr val="tx1"/>
                                        </a:solidFill>
                                        <a:effectLst/>
                                        <a:latin typeface="Cambria Math" panose="02040503050406030204" pitchFamily="18" charset="0"/>
                                        <a:ea typeface="+mn-ea"/>
                                        <a:cs typeface="+mn-cs"/>
                                      </a:rPr>
                                      <m:t>𝑆</m:t>
                                    </m:r>
                                  </m:e>
                                  <m:sub>
                                    <m:r>
                                      <a:rPr lang="en-US" sz="1100" i="1">
                                        <a:solidFill>
                                          <a:schemeClr val="tx1"/>
                                        </a:solidFill>
                                        <a:effectLst/>
                                        <a:latin typeface="Cambria Math" panose="02040503050406030204" pitchFamily="18" charset="0"/>
                                        <a:ea typeface="+mn-ea"/>
                                        <a:cs typeface="+mn-cs"/>
                                      </a:rPr>
                                      <m:t>𝑘</m:t>
                                    </m:r>
                                  </m:sub>
                                  <m:sup>
                                    <m:r>
                                      <a:rPr lang="en-US" sz="1100" i="1">
                                        <a:solidFill>
                                          <a:schemeClr val="tx1"/>
                                        </a:solidFill>
                                        <a:effectLst/>
                                        <a:latin typeface="Cambria Math" panose="02040503050406030204" pitchFamily="18" charset="0"/>
                                        <a:ea typeface="+mn-ea"/>
                                        <a:cs typeface="+mn-cs"/>
                                      </a:rPr>
                                      <m:t>2</m:t>
                                    </m:r>
                                  </m:sup>
                                </m:sSubSup>
                              </m:e>
                            </m:nary>
                            <m:r>
                              <a:rPr lang="en-US" sz="1100" i="1">
                                <a:solidFill>
                                  <a:schemeClr val="tx1"/>
                                </a:solidFill>
                                <a:effectLst/>
                                <a:latin typeface="Cambria Math" panose="02040503050406030204" pitchFamily="18" charset="0"/>
                                <a:ea typeface="+mn-ea"/>
                                <a:cs typeface="+mn-cs"/>
                              </a:rPr>
                              <m:t>+</m:t>
                            </m:r>
                            <m:nary>
                              <m:naryPr>
                                <m:chr m:val="∑"/>
                                <m:limLoc m:val="undOvr"/>
                                <m:supHide m:val="on"/>
                                <m:ctrlPr>
                                  <a:rPr lang="en-US" sz="1100" i="1">
                                    <a:solidFill>
                                      <a:schemeClr val="tx1"/>
                                    </a:solidFill>
                                    <a:effectLst/>
                                    <a:latin typeface="Cambria Math" panose="02040503050406030204" pitchFamily="18" charset="0"/>
                                    <a:ea typeface="+mn-ea"/>
                                    <a:cs typeface="+mn-cs"/>
                                  </a:rPr>
                                </m:ctrlPr>
                              </m:naryPr>
                              <m:sub>
                                <m:r>
                                  <a:rPr lang="en-US" sz="1100" i="1">
                                    <a:solidFill>
                                      <a:schemeClr val="tx1"/>
                                    </a:solidFill>
                                    <a:effectLst/>
                                    <a:latin typeface="Cambria Math" panose="02040503050406030204" pitchFamily="18" charset="0"/>
                                    <a:ea typeface="+mn-ea"/>
                                    <a:cs typeface="+mn-cs"/>
                                  </a:rPr>
                                  <m:t>𝑘</m:t>
                                </m:r>
                                <m:r>
                                  <a:rPr lang="en-US" sz="1100">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𝑏</m:t>
                                </m:r>
                              </m:sub>
                              <m:sup/>
                              <m:e>
                                <m:nary>
                                  <m:naryPr>
                                    <m:chr m:val="∑"/>
                                    <m:limLoc m:val="undOvr"/>
                                    <m:supHide m:val="on"/>
                                    <m:ctrlPr>
                                      <a:rPr lang="en-US" sz="1100" i="1">
                                        <a:solidFill>
                                          <a:schemeClr val="tx1"/>
                                        </a:solidFill>
                                        <a:effectLst/>
                                        <a:latin typeface="Cambria Math" panose="02040503050406030204" pitchFamily="18" charset="0"/>
                                        <a:ea typeface="+mn-ea"/>
                                        <a:cs typeface="+mn-cs"/>
                                      </a:rPr>
                                    </m:ctrlPr>
                                  </m:naryPr>
                                  <m:sub>
                                    <m:r>
                                      <a:rPr lang="en-US" sz="1100" i="1">
                                        <a:solidFill>
                                          <a:schemeClr val="tx1"/>
                                        </a:solidFill>
                                        <a:effectLst/>
                                        <a:latin typeface="Cambria Math" panose="02040503050406030204" pitchFamily="18" charset="0"/>
                                        <a:ea typeface="+mn-ea"/>
                                        <a:cs typeface="+mn-cs"/>
                                      </a:rPr>
                                      <m:t>𝑙</m:t>
                                    </m:r>
                                    <m:r>
                                      <a:rPr lang="en-US" sz="1100">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𝑏</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𝑙</m:t>
                                    </m:r>
                                    <m:r>
                                      <a:rPr lang="en-US" sz="1100">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𝑘</m:t>
                                    </m:r>
                                  </m:sub>
                                  <m:sup/>
                                  <m:e>
                                    <m:sSub>
                                      <m:sSubPr>
                                        <m:ctrlPr>
                                          <a:rPr lang="en-US" sz="1100" i="1">
                                            <a:solidFill>
                                              <a:schemeClr val="tx1"/>
                                            </a:solidFill>
                                            <a:effectLst/>
                                            <a:latin typeface="Cambria Math" panose="02040503050406030204" pitchFamily="18" charset="0"/>
                                            <a:ea typeface="+mn-ea"/>
                                            <a:cs typeface="+mn-cs"/>
                                          </a:rPr>
                                        </m:ctrlPr>
                                      </m:sSubPr>
                                      <m:e>
                                        <m:r>
                                          <m:rPr>
                                            <m:sty m:val="p"/>
                                          </m:rPr>
                                          <a:rPr lang="en-US" sz="1100">
                                            <a:solidFill>
                                              <a:schemeClr val="tx1"/>
                                            </a:solidFill>
                                            <a:effectLst/>
                                            <a:latin typeface="Cambria Math" panose="02040503050406030204" pitchFamily="18" charset="0"/>
                                            <a:ea typeface="+mn-ea"/>
                                            <a:cs typeface="+mn-cs"/>
                                          </a:rPr>
                                          <m:t>ρ</m:t>
                                        </m:r>
                                      </m:e>
                                      <m:sub>
                                        <m:r>
                                          <a:rPr lang="en-US" sz="1100" i="1">
                                            <a:solidFill>
                                              <a:schemeClr val="tx1"/>
                                            </a:solidFill>
                                            <a:effectLst/>
                                            <a:latin typeface="Cambria Math" panose="02040503050406030204" pitchFamily="18" charset="0"/>
                                            <a:ea typeface="+mn-ea"/>
                                            <a:cs typeface="+mn-cs"/>
                                          </a:rPr>
                                          <m:t>𝑘𝑙</m:t>
                                        </m:r>
                                      </m:sub>
                                    </m:sSub>
                                    <m:r>
                                      <a:rPr lang="en-US" sz="1100">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𝑊</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𝑆</m:t>
                                        </m:r>
                                      </m:e>
                                      <m:sub>
                                        <m:r>
                                          <a:rPr lang="en-US" sz="1100" i="1">
                                            <a:solidFill>
                                              <a:schemeClr val="tx1"/>
                                            </a:solidFill>
                                            <a:effectLst/>
                                            <a:latin typeface="Cambria Math" panose="02040503050406030204" pitchFamily="18" charset="0"/>
                                            <a:ea typeface="+mn-ea"/>
                                            <a:cs typeface="+mn-cs"/>
                                          </a:rPr>
                                          <m:t>𝑘</m:t>
                                        </m:r>
                                      </m:sub>
                                    </m:sSub>
                                    <m:r>
                                      <a:rPr lang="en-US" sz="1100">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𝑊</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𝑆</m:t>
                                        </m:r>
                                      </m:e>
                                      <m:sub>
                                        <m:r>
                                          <a:rPr lang="en-US" sz="1100" i="1">
                                            <a:solidFill>
                                              <a:schemeClr val="tx1"/>
                                            </a:solidFill>
                                            <a:effectLst/>
                                            <a:latin typeface="Cambria Math" panose="02040503050406030204" pitchFamily="18" charset="0"/>
                                            <a:ea typeface="+mn-ea"/>
                                            <a:cs typeface="+mn-cs"/>
                                          </a:rPr>
                                          <m:t>𝑙</m:t>
                                        </m:r>
                                      </m:sub>
                                    </m:sSub>
                                  </m:e>
                                </m:nary>
                              </m:e>
                            </m:nary>
                          </m:e>
                        </m:d>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𝑅</m:t>
                        </m:r>
                        <m:r>
                          <a:rPr lang="en-US" sz="1100">
                            <a:solidFill>
                              <a:schemeClr val="tx1"/>
                            </a:solidFill>
                            <a:effectLst/>
                            <a:latin typeface="Cambria Math" panose="02040503050406030204" pitchFamily="18" charset="0"/>
                            <a:ea typeface="+mn-ea"/>
                            <a:cs typeface="+mn-cs"/>
                          </a:rPr>
                          <m:t>⋅</m:t>
                        </m:r>
                        <m:nary>
                          <m:naryPr>
                            <m:chr m:val="∑"/>
                            <m:limLoc m:val="undOvr"/>
                            <m:supHide m:val="on"/>
                            <m:ctrlPr>
                              <a:rPr lang="en-US" sz="1100" i="1">
                                <a:solidFill>
                                  <a:schemeClr val="tx1"/>
                                </a:solidFill>
                                <a:effectLst/>
                                <a:latin typeface="Cambria Math" panose="02040503050406030204" pitchFamily="18" charset="0"/>
                                <a:ea typeface="+mn-ea"/>
                                <a:cs typeface="+mn-cs"/>
                              </a:rPr>
                            </m:ctrlPr>
                          </m:naryPr>
                          <m:sub>
                            <m:r>
                              <a:rPr lang="en-US" sz="1100" i="1">
                                <a:solidFill>
                                  <a:schemeClr val="tx1"/>
                                </a:solidFill>
                                <a:effectLst/>
                                <a:latin typeface="Cambria Math" panose="02040503050406030204" pitchFamily="18" charset="0"/>
                                <a:ea typeface="+mn-ea"/>
                                <a:cs typeface="+mn-cs"/>
                              </a:rPr>
                              <m:t>𝑘</m:t>
                            </m:r>
                            <m:r>
                              <a:rPr lang="en-US" sz="1100">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𝑏</m:t>
                            </m:r>
                          </m:sub>
                          <m:sup/>
                          <m:e>
                            <m:d>
                              <m:dPr>
                                <m:ctrlPr>
                                  <a:rPr lang="en-US" sz="1100" i="1">
                                    <a:solidFill>
                                      <a:schemeClr val="tx1"/>
                                    </a:solidFill>
                                    <a:effectLst/>
                                    <a:latin typeface="Cambria Math" panose="02040503050406030204" pitchFamily="18" charset="0"/>
                                    <a:ea typeface="+mn-ea"/>
                                    <a:cs typeface="+mn-cs"/>
                                  </a:rPr>
                                </m:ctrlPr>
                              </m:dPr>
                              <m:e>
                                <m:sSup>
                                  <m:sSupPr>
                                    <m:ctrlPr>
                                      <a:rPr lang="en-US" sz="1100" i="1">
                                        <a:solidFill>
                                          <a:schemeClr val="tx1"/>
                                        </a:solidFill>
                                        <a:effectLst/>
                                        <a:latin typeface="Cambria Math" panose="02040503050406030204" pitchFamily="18" charset="0"/>
                                        <a:ea typeface="+mn-ea"/>
                                        <a:cs typeface="+mn-cs"/>
                                      </a:rPr>
                                    </m:ctrlPr>
                                  </m:sSupPr>
                                  <m:e>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𝑊</m:t>
                                        </m:r>
                                        <m:sSubSup>
                                          <m:sSubSupPr>
                                            <m:ctrlPr>
                                              <a:rPr lang="en-US" sz="1100" i="1">
                                                <a:solidFill>
                                                  <a:schemeClr val="tx1"/>
                                                </a:solidFill>
                                                <a:effectLst/>
                                                <a:latin typeface="Cambria Math" panose="02040503050406030204" pitchFamily="18" charset="0"/>
                                                <a:ea typeface="+mn-ea"/>
                                                <a:cs typeface="+mn-cs"/>
                                              </a:rPr>
                                            </m:ctrlPr>
                                          </m:sSubSupPr>
                                          <m:e>
                                            <m:r>
                                              <a:rPr lang="en-US" sz="1100" i="1">
                                                <a:solidFill>
                                                  <a:schemeClr val="tx1"/>
                                                </a:solidFill>
                                                <a:effectLst/>
                                                <a:latin typeface="Cambria Math" panose="02040503050406030204" pitchFamily="18" charset="0"/>
                                                <a:ea typeface="+mn-ea"/>
                                                <a:cs typeface="+mn-cs"/>
                                              </a:rPr>
                                              <m:t>𝑆</m:t>
                                            </m:r>
                                          </m:e>
                                          <m:sub>
                                            <m:r>
                                              <a:rPr lang="en-US" sz="1100" i="1">
                                                <a:solidFill>
                                                  <a:schemeClr val="tx1"/>
                                                </a:solidFill>
                                                <a:effectLst/>
                                                <a:latin typeface="Cambria Math" panose="02040503050406030204" pitchFamily="18" charset="0"/>
                                                <a:ea typeface="+mn-ea"/>
                                                <a:cs typeface="+mn-cs"/>
                                              </a:rPr>
                                              <m:t>𝑘</m:t>
                                            </m:r>
                                          </m:sub>
                                          <m:sup>
                                            <m:r>
                                              <a:rPr lang="en-US" sz="1100" i="1">
                                                <a:solidFill>
                                                  <a:schemeClr val="tx1"/>
                                                </a:solidFill>
                                                <a:effectLst/>
                                                <a:latin typeface="Cambria Math" panose="02040503050406030204" pitchFamily="18" charset="0"/>
                                                <a:ea typeface="+mn-ea"/>
                                                <a:cs typeface="+mn-cs"/>
                                              </a:rPr>
                                              <m:t>𝐻𝑑𝑔</m:t>
                                            </m:r>
                                          </m:sup>
                                        </m:sSubSup>
                                      </m:e>
                                    </m:d>
                                  </m:e>
                                  <m:sup>
                                    <m:r>
                                      <a:rPr lang="en-US" sz="1100" i="1">
                                        <a:solidFill>
                                          <a:schemeClr val="tx1"/>
                                        </a:solidFill>
                                        <a:effectLst/>
                                        <a:latin typeface="Cambria Math" panose="02040503050406030204" pitchFamily="18" charset="0"/>
                                        <a:ea typeface="+mn-ea"/>
                                        <a:cs typeface="+mn-cs"/>
                                      </a:rPr>
                                      <m:t>2</m:t>
                                    </m:r>
                                  </m:sup>
                                </m:sSup>
                              </m:e>
                            </m:d>
                          </m:e>
                        </m:nary>
                      </m:e>
                    </m:rad>
                  </m:oMath>
                </m:oMathPara>
              </a14:m>
              <a:endParaRPr lang="en-US" sz="1100"/>
            </a:p>
          </xdr:txBody>
        </xdr:sp>
      </mc:Choice>
      <mc:Fallback xmlns="">
        <xdr:sp macro="" textlink="">
          <xdr:nvSpPr>
            <xdr:cNvPr id="4" name="TextBox 3">
              <a:extLst>
                <a:ext uri="{FF2B5EF4-FFF2-40B4-BE49-F238E27FC236}">
                  <a16:creationId xmlns:a16="http://schemas.microsoft.com/office/drawing/2014/main" id="{99901F8B-4600-465C-945C-D3060B7EB139}"/>
                </a:ext>
              </a:extLst>
            </xdr:cNvPr>
            <xdr:cNvSpPr txBox="1"/>
          </xdr:nvSpPr>
          <xdr:spPr>
            <a:xfrm>
              <a:off x="5178798" y="1711698"/>
              <a:ext cx="4228337" cy="5001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solidFill>
                    <a:schemeClr val="tx1"/>
                  </a:solidFill>
                  <a:effectLst/>
                  <a:latin typeface="+mn-lt"/>
                  <a:ea typeface="+mn-ea"/>
                  <a:cs typeface="+mn-cs"/>
                </a:rPr>
                <a:t>𝐾_𝑏=√((∑1_(𝑘∈𝑏)▒〖𝑊𝑆_𝑘^2 〗+∑1_(𝑘∈𝑏)▒∑1_(𝑙∈𝑏;𝑙≠𝑘)▒〖ρ_𝑘𝑙⋅𝑊𝑆_𝑘⋅𝑊𝑆_𝑙 〗)+𝑅⋅∑1_(𝑘∈𝑏)▒((𝑊𝑆_𝑘^𝐻𝑑𝑔 )^2 ) )</a:t>
              </a:r>
              <a:endParaRPr lang="en-US" sz="1100"/>
            </a:p>
          </xdr:txBody>
        </xdr:sp>
      </mc:Fallback>
    </mc:AlternateContent>
    <xdr:clientData/>
  </xdr:oneCellAnchor>
  <xdr:oneCellAnchor>
    <xdr:from>
      <xdr:col>4</xdr:col>
      <xdr:colOff>86285</xdr:colOff>
      <xdr:row>9</xdr:row>
      <xdr:rowOff>63873</xdr:rowOff>
    </xdr:from>
    <xdr:ext cx="1065997" cy="206403"/>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856F624E-1AF7-4DD6-B28F-32BEFC85924F}"/>
                </a:ext>
              </a:extLst>
            </xdr:cNvPr>
            <xdr:cNvSpPr txBox="1"/>
          </xdr:nvSpPr>
          <xdr:spPr>
            <a:xfrm>
              <a:off x="6641726" y="2327461"/>
              <a:ext cx="1065997" cy="206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𝑊</m:t>
                    </m:r>
                    <m:sSubSup>
                      <m:sSubSupPr>
                        <m:ctrlPr>
                          <a:rPr lang="en-US" sz="1100" i="1">
                            <a:solidFill>
                              <a:schemeClr val="tx1"/>
                            </a:solidFill>
                            <a:effectLst/>
                            <a:latin typeface="Cambria Math" panose="02040503050406030204" pitchFamily="18" charset="0"/>
                            <a:ea typeface="+mn-ea"/>
                            <a:cs typeface="+mn-cs"/>
                          </a:rPr>
                        </m:ctrlPr>
                      </m:sSubSupPr>
                      <m:e>
                        <m:r>
                          <a:rPr lang="en-US" sz="1100" i="1">
                            <a:solidFill>
                              <a:schemeClr val="tx1"/>
                            </a:solidFill>
                            <a:effectLst/>
                            <a:latin typeface="Cambria Math" panose="02040503050406030204" pitchFamily="18" charset="0"/>
                            <a:ea typeface="+mn-ea"/>
                            <a:cs typeface="+mn-cs"/>
                          </a:rPr>
                          <m:t>𝑆</m:t>
                        </m:r>
                      </m:e>
                      <m:sub>
                        <m:r>
                          <a:rPr lang="en-US" sz="1100" i="1">
                            <a:solidFill>
                              <a:schemeClr val="tx1"/>
                            </a:solidFill>
                            <a:effectLst/>
                            <a:latin typeface="Cambria Math" panose="02040503050406030204" pitchFamily="18" charset="0"/>
                            <a:ea typeface="+mn-ea"/>
                            <a:cs typeface="+mn-cs"/>
                          </a:rPr>
                          <m:t>𝑘</m:t>
                        </m:r>
                      </m:sub>
                      <m:sup>
                        <m:r>
                          <a:rPr lang="en-US" sz="1100" i="1">
                            <a:solidFill>
                              <a:schemeClr val="tx1"/>
                            </a:solidFill>
                            <a:effectLst/>
                            <a:latin typeface="Cambria Math" panose="02040503050406030204" pitchFamily="18" charset="0"/>
                            <a:ea typeface="+mn-ea"/>
                            <a:cs typeface="+mn-cs"/>
                          </a:rPr>
                          <m:t>𝐶𝑉𝐴</m:t>
                        </m:r>
                      </m:sup>
                    </m:sSubSup>
                    <m:r>
                      <a:rPr lang="pl-PL" sz="1100" b="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𝑊</m:t>
                    </m:r>
                    <m:sSubSup>
                      <m:sSubSupPr>
                        <m:ctrlPr>
                          <a:rPr lang="en-US" sz="1100" i="1">
                            <a:solidFill>
                              <a:schemeClr val="tx1"/>
                            </a:solidFill>
                            <a:effectLst/>
                            <a:latin typeface="Cambria Math" panose="02040503050406030204" pitchFamily="18" charset="0"/>
                            <a:ea typeface="+mn-ea"/>
                            <a:cs typeface="+mn-cs"/>
                          </a:rPr>
                        </m:ctrlPr>
                      </m:sSubSupPr>
                      <m:e>
                        <m:r>
                          <a:rPr lang="en-US" sz="1100" i="1">
                            <a:solidFill>
                              <a:schemeClr val="tx1"/>
                            </a:solidFill>
                            <a:effectLst/>
                            <a:latin typeface="Cambria Math" panose="02040503050406030204" pitchFamily="18" charset="0"/>
                            <a:ea typeface="+mn-ea"/>
                            <a:cs typeface="+mn-cs"/>
                          </a:rPr>
                          <m:t>𝑆</m:t>
                        </m:r>
                      </m:e>
                      <m:sub>
                        <m:r>
                          <a:rPr lang="en-US" sz="1100" i="1">
                            <a:solidFill>
                              <a:schemeClr val="tx1"/>
                            </a:solidFill>
                            <a:effectLst/>
                            <a:latin typeface="Cambria Math" panose="02040503050406030204" pitchFamily="18" charset="0"/>
                            <a:ea typeface="+mn-ea"/>
                            <a:cs typeface="+mn-cs"/>
                          </a:rPr>
                          <m:t>𝑘</m:t>
                        </m:r>
                      </m:sub>
                      <m:sup>
                        <m:r>
                          <a:rPr lang="en-US" sz="1100" i="1">
                            <a:solidFill>
                              <a:schemeClr val="tx1"/>
                            </a:solidFill>
                            <a:effectLst/>
                            <a:latin typeface="Cambria Math" panose="02040503050406030204" pitchFamily="18" charset="0"/>
                            <a:ea typeface="+mn-ea"/>
                            <a:cs typeface="+mn-cs"/>
                          </a:rPr>
                          <m:t>𝐻𝑑𝑔</m:t>
                        </m:r>
                      </m:sup>
                    </m:sSubSup>
                  </m:oMath>
                </m:oMathPara>
              </a14:m>
              <a:endParaRPr lang="en-US" sz="1100"/>
            </a:p>
          </xdr:txBody>
        </xdr:sp>
      </mc:Choice>
      <mc:Fallback xmlns="">
        <xdr:sp macro="" textlink="">
          <xdr:nvSpPr>
            <xdr:cNvPr id="5" name="TextBox 4">
              <a:extLst>
                <a:ext uri="{FF2B5EF4-FFF2-40B4-BE49-F238E27FC236}">
                  <a16:creationId xmlns:a16="http://schemas.microsoft.com/office/drawing/2014/main" id="{856F624E-1AF7-4DD6-B28F-32BEFC85924F}"/>
                </a:ext>
              </a:extLst>
            </xdr:cNvPr>
            <xdr:cNvSpPr txBox="1"/>
          </xdr:nvSpPr>
          <xdr:spPr>
            <a:xfrm>
              <a:off x="6641726" y="2327461"/>
              <a:ext cx="1065997" cy="206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solidFill>
                    <a:schemeClr val="tx1"/>
                  </a:solidFill>
                  <a:effectLst/>
                  <a:latin typeface="Cambria Math" panose="02040503050406030204" pitchFamily="18" charset="0"/>
                  <a:ea typeface="+mn-ea"/>
                  <a:cs typeface="+mn-cs"/>
                </a:rPr>
                <a:t>𝑊𝑆_𝑘^𝐶𝑉𝐴</a:t>
              </a:r>
              <a:r>
                <a:rPr lang="pl-PL" sz="1100" b="0" i="0">
                  <a:solidFill>
                    <a:schemeClr val="tx1"/>
                  </a:solidFill>
                  <a:effectLst/>
                  <a:latin typeface="Cambria Math" panose="02040503050406030204" pitchFamily="18" charset="0"/>
                  <a:ea typeface="+mn-ea"/>
                  <a:cs typeface="+mn-cs"/>
                </a:rPr>
                <a:t>−</a:t>
              </a:r>
              <a:r>
                <a:rPr lang="en-US" sz="1100" i="0">
                  <a:solidFill>
                    <a:schemeClr val="tx1"/>
                  </a:solidFill>
                  <a:effectLst/>
                  <a:latin typeface="Cambria Math" panose="02040503050406030204" pitchFamily="18" charset="0"/>
                  <a:ea typeface="+mn-ea"/>
                  <a:cs typeface="+mn-cs"/>
                </a:rPr>
                <a:t>𝑊𝑆_𝑘^𝐻𝑑𝑔</a:t>
              </a:r>
              <a:endParaRPr lang="en-US" sz="1100"/>
            </a:p>
          </xdr:txBody>
        </xdr:sp>
      </mc:Fallback>
    </mc:AlternateContent>
    <xdr:clientData/>
  </xdr:oneCellAnchor>
  <xdr:oneCellAnchor>
    <xdr:from>
      <xdr:col>2</xdr:col>
      <xdr:colOff>1501589</xdr:colOff>
      <xdr:row>11</xdr:row>
      <xdr:rowOff>44824</xdr:rowOff>
    </xdr:from>
    <xdr:ext cx="205376" cy="172227"/>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C8582D82-63BA-4FA3-9751-55EA7D6BE027}"/>
                </a:ext>
              </a:extLst>
            </xdr:cNvPr>
            <xdr:cNvSpPr txBox="1"/>
          </xdr:nvSpPr>
          <xdr:spPr>
            <a:xfrm>
              <a:off x="2599765" y="2667000"/>
              <a:ext cx="20537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m:rPr>
                            <m:sty m:val="p"/>
                          </m:rPr>
                          <a:rPr lang="en-US" sz="1100">
                            <a:solidFill>
                              <a:schemeClr val="tx1"/>
                            </a:solidFill>
                            <a:effectLst/>
                            <a:latin typeface="Cambria Math" panose="02040503050406030204" pitchFamily="18" charset="0"/>
                            <a:ea typeface="+mn-ea"/>
                            <a:cs typeface="+mn-cs"/>
                          </a:rPr>
                          <m:t>ρ</m:t>
                        </m:r>
                      </m:e>
                      <m:sub>
                        <m:r>
                          <a:rPr lang="en-US" sz="1100" i="1">
                            <a:solidFill>
                              <a:schemeClr val="tx1"/>
                            </a:solidFill>
                            <a:effectLst/>
                            <a:latin typeface="Cambria Math" panose="02040503050406030204" pitchFamily="18" charset="0"/>
                            <a:ea typeface="+mn-ea"/>
                            <a:cs typeface="+mn-cs"/>
                          </a:rPr>
                          <m:t>𝑘𝑙</m:t>
                        </m:r>
                      </m:sub>
                    </m:sSub>
                  </m:oMath>
                </m:oMathPara>
              </a14:m>
              <a:endParaRPr lang="en-US" sz="1100"/>
            </a:p>
          </xdr:txBody>
        </xdr:sp>
      </mc:Choice>
      <mc:Fallback xmlns="">
        <xdr:sp macro="" textlink="">
          <xdr:nvSpPr>
            <xdr:cNvPr id="7" name="TextBox 6">
              <a:extLst>
                <a:ext uri="{FF2B5EF4-FFF2-40B4-BE49-F238E27FC236}">
                  <a16:creationId xmlns:a16="http://schemas.microsoft.com/office/drawing/2014/main" id="{C8582D82-63BA-4FA3-9751-55EA7D6BE027}"/>
                </a:ext>
              </a:extLst>
            </xdr:cNvPr>
            <xdr:cNvSpPr txBox="1"/>
          </xdr:nvSpPr>
          <xdr:spPr>
            <a:xfrm>
              <a:off x="2599765" y="2667000"/>
              <a:ext cx="20537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solidFill>
                    <a:schemeClr val="tx1"/>
                  </a:solidFill>
                  <a:effectLst/>
                  <a:latin typeface="+mn-lt"/>
                  <a:ea typeface="+mn-ea"/>
                  <a:cs typeface="+mn-cs"/>
                </a:rPr>
                <a:t>ρ_𝑘𝑙</a:t>
              </a:r>
              <a:endParaRPr lang="en-US" sz="1100"/>
            </a:p>
          </xdr:txBody>
        </xdr:sp>
      </mc:Fallback>
    </mc:AlternateContent>
    <xdr:clientData/>
  </xdr:oneCellAnchor>
  <xdr:oneCellAnchor>
    <xdr:from>
      <xdr:col>2</xdr:col>
      <xdr:colOff>1905001</xdr:colOff>
      <xdr:row>12</xdr:row>
      <xdr:rowOff>33618</xdr:rowOff>
    </xdr:from>
    <xdr:ext cx="458459" cy="214674"/>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AA485437-220F-46AE-8A95-07B5B982F0B2}"/>
                </a:ext>
              </a:extLst>
            </xdr:cNvPr>
            <xdr:cNvSpPr txBox="1"/>
          </xdr:nvSpPr>
          <xdr:spPr>
            <a:xfrm>
              <a:off x="3003177" y="2958353"/>
              <a:ext cx="458459" cy="2146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𝑊</m:t>
                    </m:r>
                    <m:sSubSup>
                      <m:sSubSupPr>
                        <m:ctrlPr>
                          <a:rPr lang="en-US" sz="1100" i="1">
                            <a:solidFill>
                              <a:schemeClr val="tx1"/>
                            </a:solidFill>
                            <a:effectLst/>
                            <a:latin typeface="Cambria Math" panose="02040503050406030204" pitchFamily="18" charset="0"/>
                            <a:ea typeface="+mn-ea"/>
                            <a:cs typeface="+mn-cs"/>
                          </a:rPr>
                        </m:ctrlPr>
                      </m:sSubSupPr>
                      <m:e>
                        <m:r>
                          <a:rPr lang="en-US" sz="1100" i="1">
                            <a:solidFill>
                              <a:schemeClr val="tx1"/>
                            </a:solidFill>
                            <a:effectLst/>
                            <a:latin typeface="Cambria Math" panose="02040503050406030204" pitchFamily="18" charset="0"/>
                            <a:ea typeface="+mn-ea"/>
                            <a:cs typeface="+mn-cs"/>
                          </a:rPr>
                          <m:t>𝑆</m:t>
                        </m:r>
                      </m:e>
                      <m:sub>
                        <m:r>
                          <a:rPr lang="en-US" sz="1100" i="1">
                            <a:solidFill>
                              <a:schemeClr val="tx1"/>
                            </a:solidFill>
                            <a:effectLst/>
                            <a:latin typeface="Cambria Math" panose="02040503050406030204" pitchFamily="18" charset="0"/>
                            <a:ea typeface="+mn-ea"/>
                            <a:cs typeface="+mn-cs"/>
                          </a:rPr>
                          <m:t>𝑘</m:t>
                        </m:r>
                      </m:sub>
                      <m:sup>
                        <m:r>
                          <a:rPr lang="en-US" sz="1100" i="1">
                            <a:solidFill>
                              <a:schemeClr val="tx1"/>
                            </a:solidFill>
                            <a:effectLst/>
                            <a:latin typeface="Cambria Math" panose="02040503050406030204" pitchFamily="18" charset="0"/>
                            <a:ea typeface="+mn-ea"/>
                            <a:cs typeface="+mn-cs"/>
                          </a:rPr>
                          <m:t>𝐻𝑑𝑔</m:t>
                        </m:r>
                      </m:sup>
                    </m:sSubSup>
                  </m:oMath>
                </m:oMathPara>
              </a14:m>
              <a:endParaRPr lang="en-US" sz="1100"/>
            </a:p>
          </xdr:txBody>
        </xdr:sp>
      </mc:Choice>
      <mc:Fallback xmlns="">
        <xdr:sp macro="" textlink="">
          <xdr:nvSpPr>
            <xdr:cNvPr id="8" name="TextBox 7">
              <a:extLst>
                <a:ext uri="{FF2B5EF4-FFF2-40B4-BE49-F238E27FC236}">
                  <a16:creationId xmlns:a16="http://schemas.microsoft.com/office/drawing/2014/main" id="{AA485437-220F-46AE-8A95-07B5B982F0B2}"/>
                </a:ext>
              </a:extLst>
            </xdr:cNvPr>
            <xdr:cNvSpPr txBox="1"/>
          </xdr:nvSpPr>
          <xdr:spPr>
            <a:xfrm>
              <a:off x="3003177" y="2958353"/>
              <a:ext cx="458459" cy="2146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solidFill>
                    <a:schemeClr val="tx1"/>
                  </a:solidFill>
                  <a:effectLst/>
                  <a:latin typeface="+mn-lt"/>
                  <a:ea typeface="+mn-ea"/>
                  <a:cs typeface="+mn-cs"/>
                </a:rPr>
                <a:t>𝑊𝑆_𝑘^𝐻𝑑𝑔</a:t>
              </a:r>
              <a:endParaRPr lang="en-US" sz="1100"/>
            </a:p>
          </xdr:txBody>
        </xdr:sp>
      </mc:Fallback>
    </mc:AlternateContent>
    <xdr:clientData/>
  </xdr:oneCellAnchor>
  <xdr:oneCellAnchor>
    <xdr:from>
      <xdr:col>4</xdr:col>
      <xdr:colOff>112059</xdr:colOff>
      <xdr:row>12</xdr:row>
      <xdr:rowOff>44824</xdr:rowOff>
    </xdr:from>
    <xdr:ext cx="686342" cy="214674"/>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12057638-46AD-489A-9A0E-144A690DA540}"/>
                </a:ext>
              </a:extLst>
            </xdr:cNvPr>
            <xdr:cNvSpPr txBox="1"/>
          </xdr:nvSpPr>
          <xdr:spPr>
            <a:xfrm>
              <a:off x="6667500" y="2969559"/>
              <a:ext cx="686342" cy="2146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𝑅</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𝑊</m:t>
                        </m:r>
                      </m:e>
                      <m:sub>
                        <m:r>
                          <a:rPr lang="en-US" sz="1100" i="1">
                            <a:solidFill>
                              <a:schemeClr val="tx1"/>
                            </a:solidFill>
                            <a:effectLst/>
                            <a:latin typeface="Cambria Math" panose="02040503050406030204" pitchFamily="18" charset="0"/>
                            <a:ea typeface="+mn-ea"/>
                            <a:cs typeface="+mn-cs"/>
                          </a:rPr>
                          <m:t>𝑘</m:t>
                        </m:r>
                      </m:sub>
                    </m:sSub>
                    <m:r>
                      <a:rPr lang="en-US" sz="1100">
                        <a:solidFill>
                          <a:schemeClr val="tx1"/>
                        </a:solidFill>
                        <a:effectLst/>
                        <a:latin typeface="Cambria Math" panose="02040503050406030204" pitchFamily="18" charset="0"/>
                        <a:ea typeface="+mn-ea"/>
                        <a:cs typeface="+mn-cs"/>
                      </a:rPr>
                      <m:t>⋅</m:t>
                    </m:r>
                    <m:sSubSup>
                      <m:sSubSupPr>
                        <m:ctrlPr>
                          <a:rPr lang="en-US" sz="1100" i="1">
                            <a:solidFill>
                              <a:schemeClr val="tx1"/>
                            </a:solidFill>
                            <a:effectLst/>
                            <a:latin typeface="Cambria Math" panose="02040503050406030204" pitchFamily="18" charset="0"/>
                            <a:ea typeface="+mn-ea"/>
                            <a:cs typeface="+mn-cs"/>
                          </a:rPr>
                        </m:ctrlPr>
                      </m:sSubSupPr>
                      <m:e>
                        <m:r>
                          <a:rPr lang="en-US" sz="1100" i="1">
                            <a:solidFill>
                              <a:schemeClr val="tx1"/>
                            </a:solidFill>
                            <a:effectLst/>
                            <a:latin typeface="Cambria Math" panose="02040503050406030204" pitchFamily="18" charset="0"/>
                            <a:ea typeface="+mn-ea"/>
                            <a:cs typeface="+mn-cs"/>
                          </a:rPr>
                          <m:t>𝑠</m:t>
                        </m:r>
                      </m:e>
                      <m:sub>
                        <m:r>
                          <a:rPr lang="en-US" sz="1100" i="1">
                            <a:solidFill>
                              <a:schemeClr val="tx1"/>
                            </a:solidFill>
                            <a:effectLst/>
                            <a:latin typeface="Cambria Math" panose="02040503050406030204" pitchFamily="18" charset="0"/>
                            <a:ea typeface="+mn-ea"/>
                            <a:cs typeface="+mn-cs"/>
                          </a:rPr>
                          <m:t>𝑘</m:t>
                        </m:r>
                      </m:sub>
                      <m:sup>
                        <m:r>
                          <a:rPr lang="en-US" sz="1100" i="1">
                            <a:solidFill>
                              <a:schemeClr val="tx1"/>
                            </a:solidFill>
                            <a:effectLst/>
                            <a:latin typeface="Cambria Math" panose="02040503050406030204" pitchFamily="18" charset="0"/>
                            <a:ea typeface="+mn-ea"/>
                            <a:cs typeface="+mn-cs"/>
                          </a:rPr>
                          <m:t>𝐻𝑑𝑔</m:t>
                        </m:r>
                      </m:sup>
                    </m:sSubSup>
                  </m:oMath>
                </m:oMathPara>
              </a14:m>
              <a:endParaRPr lang="en-US" sz="1100"/>
            </a:p>
          </xdr:txBody>
        </xdr:sp>
      </mc:Choice>
      <mc:Fallback xmlns="">
        <xdr:sp macro="" textlink="">
          <xdr:nvSpPr>
            <xdr:cNvPr id="9" name="TextBox 8">
              <a:extLst>
                <a:ext uri="{FF2B5EF4-FFF2-40B4-BE49-F238E27FC236}">
                  <a16:creationId xmlns:a16="http://schemas.microsoft.com/office/drawing/2014/main" id="{12057638-46AD-489A-9A0E-144A690DA540}"/>
                </a:ext>
              </a:extLst>
            </xdr:cNvPr>
            <xdr:cNvSpPr txBox="1"/>
          </xdr:nvSpPr>
          <xdr:spPr>
            <a:xfrm>
              <a:off x="6667500" y="2969559"/>
              <a:ext cx="686342" cy="2146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solidFill>
                    <a:schemeClr val="tx1"/>
                  </a:solidFill>
                  <a:effectLst/>
                  <a:latin typeface="+mn-lt"/>
                  <a:ea typeface="+mn-ea"/>
                  <a:cs typeface="+mn-cs"/>
                </a:rPr>
                <a:t>𝑅𝑊_𝑘⋅𝑠_𝑘^𝐻𝑑𝑔</a:t>
              </a:r>
              <a:endParaRPr lang="en-US" sz="1100"/>
            </a:p>
          </xdr:txBody>
        </xdr:sp>
      </mc:Fallback>
    </mc:AlternateContent>
    <xdr:clientData/>
  </xdr:oneCellAnchor>
  <xdr:oneCellAnchor>
    <xdr:from>
      <xdr:col>2</xdr:col>
      <xdr:colOff>1688726</xdr:colOff>
      <xdr:row>9</xdr:row>
      <xdr:rowOff>97491</xdr:rowOff>
    </xdr:from>
    <xdr:ext cx="305404" cy="172227"/>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373EF234-F8A8-4A65-8CF2-76A77B379EA6}"/>
                </a:ext>
              </a:extLst>
            </xdr:cNvPr>
            <xdr:cNvSpPr txBox="1"/>
          </xdr:nvSpPr>
          <xdr:spPr>
            <a:xfrm>
              <a:off x="2786902" y="2361079"/>
              <a:ext cx="305404"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pl-PL" sz="1100" b="0" i="1">
                            <a:latin typeface="Cambria Math" panose="02040503050406030204" pitchFamily="18" charset="0"/>
                          </a:rPr>
                          <m:t>𝑊𝑆</m:t>
                        </m:r>
                      </m:e>
                      <m:sub>
                        <m:r>
                          <a:rPr lang="pl-PL" sz="1100" b="0" i="1">
                            <a:latin typeface="Cambria Math" panose="02040503050406030204" pitchFamily="18" charset="0"/>
                          </a:rPr>
                          <m:t>𝑘</m:t>
                        </m:r>
                      </m:sub>
                    </m:sSub>
                  </m:oMath>
                </m:oMathPara>
              </a14:m>
              <a:endParaRPr lang="en-US" sz="1100"/>
            </a:p>
          </xdr:txBody>
        </xdr:sp>
      </mc:Choice>
      <mc:Fallback xmlns="">
        <xdr:sp macro="" textlink="">
          <xdr:nvSpPr>
            <xdr:cNvPr id="2" name="TextBox 1">
              <a:extLst>
                <a:ext uri="{FF2B5EF4-FFF2-40B4-BE49-F238E27FC236}">
                  <a16:creationId xmlns:a16="http://schemas.microsoft.com/office/drawing/2014/main" id="{373EF234-F8A8-4A65-8CF2-76A77B379EA6}"/>
                </a:ext>
              </a:extLst>
            </xdr:cNvPr>
            <xdr:cNvSpPr txBox="1"/>
          </xdr:nvSpPr>
          <xdr:spPr>
            <a:xfrm>
              <a:off x="2786902" y="2361079"/>
              <a:ext cx="305404"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rPr>
                <a:t>〖</a:t>
              </a:r>
              <a:r>
                <a:rPr lang="pl-PL" sz="1100" b="0" i="0">
                  <a:latin typeface="Cambria Math" panose="02040503050406030204" pitchFamily="18" charset="0"/>
                </a:rPr>
                <a:t>𝑊𝑆</a:t>
              </a:r>
              <a:r>
                <a:rPr lang="en-US" sz="1100" b="0" i="0">
                  <a:latin typeface="Cambria Math" panose="02040503050406030204" pitchFamily="18" charset="0"/>
                </a:rPr>
                <a:t>〗_</a:t>
              </a:r>
              <a:r>
                <a:rPr lang="pl-PL" sz="1100" b="0" i="0">
                  <a:latin typeface="Cambria Math" panose="02040503050406030204" pitchFamily="18" charset="0"/>
                </a:rPr>
                <a:t>𝑘</a:t>
              </a:r>
              <a:endParaRPr lang="en-US" sz="1100"/>
            </a:p>
          </xdr:txBody>
        </xdr:sp>
      </mc:Fallback>
    </mc:AlternateContent>
    <xdr:clientData/>
  </xdr:oneCellAnchor>
  <xdr:oneCellAnchor>
    <xdr:from>
      <xdr:col>4</xdr:col>
      <xdr:colOff>1845609</xdr:colOff>
      <xdr:row>16</xdr:row>
      <xdr:rowOff>52667</xdr:rowOff>
    </xdr:from>
    <xdr:ext cx="536044" cy="410818"/>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CCBD967B-5FAC-4053-8E73-3E269A7D139F}"/>
                </a:ext>
              </a:extLst>
            </xdr:cNvPr>
            <xdr:cNvSpPr txBox="1"/>
          </xdr:nvSpPr>
          <xdr:spPr>
            <a:xfrm>
              <a:off x="8401050" y="3896285"/>
              <a:ext cx="536044" cy="410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limLoc m:val="undOvr"/>
                        <m:supHide m:val="on"/>
                        <m:ctrlPr>
                          <a:rPr lang="en-US" sz="1100" i="1">
                            <a:solidFill>
                              <a:schemeClr val="bg1"/>
                            </a:solidFill>
                            <a:effectLst/>
                            <a:latin typeface="Cambria Math" panose="02040503050406030204" pitchFamily="18" charset="0"/>
                            <a:ea typeface="+mn-ea"/>
                            <a:cs typeface="+mn-cs"/>
                          </a:rPr>
                        </m:ctrlPr>
                      </m:naryPr>
                      <m:sub>
                        <m:r>
                          <a:rPr lang="en-US" sz="1100" i="1">
                            <a:solidFill>
                              <a:schemeClr val="bg1"/>
                            </a:solidFill>
                            <a:effectLst/>
                            <a:latin typeface="Cambria Math" panose="02040503050406030204" pitchFamily="18" charset="0"/>
                            <a:ea typeface="+mn-ea"/>
                            <a:cs typeface="+mn-cs"/>
                          </a:rPr>
                          <m:t>𝑘</m:t>
                        </m:r>
                        <m:r>
                          <a:rPr lang="en-US" sz="1100">
                            <a:solidFill>
                              <a:schemeClr val="bg1"/>
                            </a:solidFill>
                            <a:effectLst/>
                            <a:latin typeface="Cambria Math" panose="02040503050406030204" pitchFamily="18" charset="0"/>
                            <a:ea typeface="+mn-ea"/>
                            <a:cs typeface="+mn-cs"/>
                          </a:rPr>
                          <m:t>∈</m:t>
                        </m:r>
                        <m:r>
                          <a:rPr lang="en-US" sz="1100" i="1">
                            <a:solidFill>
                              <a:schemeClr val="bg1"/>
                            </a:solidFill>
                            <a:effectLst/>
                            <a:latin typeface="Cambria Math" panose="02040503050406030204" pitchFamily="18" charset="0"/>
                            <a:ea typeface="+mn-ea"/>
                            <a:cs typeface="+mn-cs"/>
                          </a:rPr>
                          <m:t>𝑏</m:t>
                        </m:r>
                      </m:sub>
                      <m:sup/>
                      <m:e>
                        <m:r>
                          <a:rPr lang="en-US" sz="1100" i="1">
                            <a:solidFill>
                              <a:schemeClr val="bg1"/>
                            </a:solidFill>
                            <a:effectLst/>
                            <a:latin typeface="Cambria Math" panose="02040503050406030204" pitchFamily="18" charset="0"/>
                            <a:ea typeface="+mn-ea"/>
                            <a:cs typeface="+mn-cs"/>
                          </a:rPr>
                          <m:t>𝑊</m:t>
                        </m:r>
                        <m:sSubSup>
                          <m:sSubSupPr>
                            <m:ctrlPr>
                              <a:rPr lang="en-US" sz="1100" i="1">
                                <a:solidFill>
                                  <a:schemeClr val="bg1"/>
                                </a:solidFill>
                                <a:effectLst/>
                                <a:latin typeface="Cambria Math" panose="02040503050406030204" pitchFamily="18" charset="0"/>
                                <a:ea typeface="+mn-ea"/>
                                <a:cs typeface="+mn-cs"/>
                              </a:rPr>
                            </m:ctrlPr>
                          </m:sSubSupPr>
                          <m:e>
                            <m:r>
                              <a:rPr lang="en-US" sz="1100" i="1">
                                <a:solidFill>
                                  <a:schemeClr val="bg1"/>
                                </a:solidFill>
                                <a:effectLst/>
                                <a:latin typeface="Cambria Math" panose="02040503050406030204" pitchFamily="18" charset="0"/>
                                <a:ea typeface="+mn-ea"/>
                                <a:cs typeface="+mn-cs"/>
                              </a:rPr>
                              <m:t>𝑆</m:t>
                            </m:r>
                          </m:e>
                          <m:sub>
                            <m:r>
                              <a:rPr lang="en-US" sz="1100" i="1">
                                <a:solidFill>
                                  <a:schemeClr val="bg1"/>
                                </a:solidFill>
                                <a:effectLst/>
                                <a:latin typeface="Cambria Math" panose="02040503050406030204" pitchFamily="18" charset="0"/>
                                <a:ea typeface="+mn-ea"/>
                                <a:cs typeface="+mn-cs"/>
                              </a:rPr>
                              <m:t>𝑘</m:t>
                            </m:r>
                          </m:sub>
                          <m:sup>
                            <m:r>
                              <a:rPr lang="en-US" sz="1100" i="1">
                                <a:solidFill>
                                  <a:schemeClr val="bg1"/>
                                </a:solidFill>
                                <a:effectLst/>
                                <a:latin typeface="Cambria Math" panose="02040503050406030204" pitchFamily="18" charset="0"/>
                                <a:ea typeface="+mn-ea"/>
                                <a:cs typeface="+mn-cs"/>
                              </a:rPr>
                              <m:t>2</m:t>
                            </m:r>
                          </m:sup>
                        </m:sSubSup>
                      </m:e>
                    </m:nary>
                  </m:oMath>
                </m:oMathPara>
              </a14:m>
              <a:endParaRPr lang="en-US" sz="1100">
                <a:solidFill>
                  <a:schemeClr val="bg1"/>
                </a:solidFill>
              </a:endParaRPr>
            </a:p>
          </xdr:txBody>
        </xdr:sp>
      </mc:Choice>
      <mc:Fallback xmlns="">
        <xdr:sp macro="" textlink="">
          <xdr:nvSpPr>
            <xdr:cNvPr id="3" name="TextBox 2">
              <a:extLst>
                <a:ext uri="{FF2B5EF4-FFF2-40B4-BE49-F238E27FC236}">
                  <a16:creationId xmlns:a16="http://schemas.microsoft.com/office/drawing/2014/main" id="{CCBD967B-5FAC-4053-8E73-3E269A7D139F}"/>
                </a:ext>
              </a:extLst>
            </xdr:cNvPr>
            <xdr:cNvSpPr txBox="1"/>
          </xdr:nvSpPr>
          <xdr:spPr>
            <a:xfrm>
              <a:off x="8401050" y="3896285"/>
              <a:ext cx="536044" cy="410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solidFill>
                    <a:schemeClr val="bg1"/>
                  </a:solidFill>
                  <a:effectLst/>
                  <a:latin typeface="+mn-lt"/>
                  <a:ea typeface="+mn-ea"/>
                  <a:cs typeface="+mn-cs"/>
                </a:rPr>
                <a:t>∑1_(𝑘∈𝑏)▒〖𝑊𝑆_𝑘^2 〗</a:t>
              </a:r>
              <a:endParaRPr lang="en-US" sz="1100">
                <a:solidFill>
                  <a:schemeClr val="bg1"/>
                </a:solidFill>
              </a:endParaRPr>
            </a:p>
          </xdr:txBody>
        </xdr:sp>
      </mc:Fallback>
    </mc:AlternateContent>
    <xdr:clientData/>
  </xdr:oneCellAnchor>
  <xdr:oneCellAnchor>
    <xdr:from>
      <xdr:col>6</xdr:col>
      <xdr:colOff>198344</xdr:colOff>
      <xdr:row>16</xdr:row>
      <xdr:rowOff>52667</xdr:rowOff>
    </xdr:from>
    <xdr:ext cx="1569084" cy="423770"/>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7DD92FC1-8C59-4F81-A8F1-985394BCF563}"/>
                </a:ext>
              </a:extLst>
            </xdr:cNvPr>
            <xdr:cNvSpPr txBox="1"/>
          </xdr:nvSpPr>
          <xdr:spPr>
            <a:xfrm>
              <a:off x="11045638" y="3896285"/>
              <a:ext cx="1569084" cy="4237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limLoc m:val="undOvr"/>
                        <m:supHide m:val="on"/>
                        <m:ctrlPr>
                          <a:rPr lang="en-US" sz="1100" i="1">
                            <a:solidFill>
                              <a:schemeClr val="bg1"/>
                            </a:solidFill>
                            <a:effectLst/>
                            <a:latin typeface="Cambria Math" panose="02040503050406030204" pitchFamily="18" charset="0"/>
                            <a:ea typeface="+mn-ea"/>
                            <a:cs typeface="+mn-cs"/>
                          </a:rPr>
                        </m:ctrlPr>
                      </m:naryPr>
                      <m:sub>
                        <m:r>
                          <a:rPr lang="en-US" sz="1100" i="1">
                            <a:solidFill>
                              <a:schemeClr val="bg1"/>
                            </a:solidFill>
                            <a:effectLst/>
                            <a:latin typeface="Cambria Math" panose="02040503050406030204" pitchFamily="18" charset="0"/>
                            <a:ea typeface="+mn-ea"/>
                            <a:cs typeface="+mn-cs"/>
                          </a:rPr>
                          <m:t>𝑘</m:t>
                        </m:r>
                        <m:r>
                          <a:rPr lang="en-US" sz="1100">
                            <a:solidFill>
                              <a:schemeClr val="bg1"/>
                            </a:solidFill>
                            <a:effectLst/>
                            <a:latin typeface="Cambria Math" panose="02040503050406030204" pitchFamily="18" charset="0"/>
                            <a:ea typeface="+mn-ea"/>
                            <a:cs typeface="+mn-cs"/>
                          </a:rPr>
                          <m:t>∈</m:t>
                        </m:r>
                        <m:r>
                          <a:rPr lang="en-US" sz="1100" i="1">
                            <a:solidFill>
                              <a:schemeClr val="bg1"/>
                            </a:solidFill>
                            <a:effectLst/>
                            <a:latin typeface="Cambria Math" panose="02040503050406030204" pitchFamily="18" charset="0"/>
                            <a:ea typeface="+mn-ea"/>
                            <a:cs typeface="+mn-cs"/>
                          </a:rPr>
                          <m:t>𝑏</m:t>
                        </m:r>
                      </m:sub>
                      <m:sup/>
                      <m:e>
                        <m:nary>
                          <m:naryPr>
                            <m:chr m:val="∑"/>
                            <m:limLoc m:val="undOvr"/>
                            <m:supHide m:val="on"/>
                            <m:ctrlPr>
                              <a:rPr lang="en-US" sz="1100" i="1">
                                <a:solidFill>
                                  <a:schemeClr val="bg1"/>
                                </a:solidFill>
                                <a:effectLst/>
                                <a:latin typeface="Cambria Math" panose="02040503050406030204" pitchFamily="18" charset="0"/>
                                <a:ea typeface="+mn-ea"/>
                                <a:cs typeface="+mn-cs"/>
                              </a:rPr>
                            </m:ctrlPr>
                          </m:naryPr>
                          <m:sub>
                            <m:r>
                              <a:rPr lang="en-US" sz="1100" i="1">
                                <a:solidFill>
                                  <a:schemeClr val="bg1"/>
                                </a:solidFill>
                                <a:effectLst/>
                                <a:latin typeface="Cambria Math" panose="02040503050406030204" pitchFamily="18" charset="0"/>
                                <a:ea typeface="+mn-ea"/>
                                <a:cs typeface="+mn-cs"/>
                              </a:rPr>
                              <m:t>𝑙</m:t>
                            </m:r>
                            <m:r>
                              <a:rPr lang="en-US" sz="1100">
                                <a:solidFill>
                                  <a:schemeClr val="bg1"/>
                                </a:solidFill>
                                <a:effectLst/>
                                <a:latin typeface="Cambria Math" panose="02040503050406030204" pitchFamily="18" charset="0"/>
                                <a:ea typeface="+mn-ea"/>
                                <a:cs typeface="+mn-cs"/>
                              </a:rPr>
                              <m:t>∈</m:t>
                            </m:r>
                            <m:r>
                              <a:rPr lang="en-US" sz="1100" i="1">
                                <a:solidFill>
                                  <a:schemeClr val="bg1"/>
                                </a:solidFill>
                                <a:effectLst/>
                                <a:latin typeface="Cambria Math" panose="02040503050406030204" pitchFamily="18" charset="0"/>
                                <a:ea typeface="+mn-ea"/>
                                <a:cs typeface="+mn-cs"/>
                              </a:rPr>
                              <m:t>𝑏</m:t>
                            </m:r>
                            <m:r>
                              <a:rPr lang="en-US" sz="1100" i="1">
                                <a:solidFill>
                                  <a:schemeClr val="bg1"/>
                                </a:solidFill>
                                <a:effectLst/>
                                <a:latin typeface="Cambria Math" panose="02040503050406030204" pitchFamily="18" charset="0"/>
                                <a:ea typeface="+mn-ea"/>
                                <a:cs typeface="+mn-cs"/>
                              </a:rPr>
                              <m:t>;</m:t>
                            </m:r>
                            <m:r>
                              <a:rPr lang="en-US" sz="1100" i="1">
                                <a:solidFill>
                                  <a:schemeClr val="bg1"/>
                                </a:solidFill>
                                <a:effectLst/>
                                <a:latin typeface="Cambria Math" panose="02040503050406030204" pitchFamily="18" charset="0"/>
                                <a:ea typeface="+mn-ea"/>
                                <a:cs typeface="+mn-cs"/>
                              </a:rPr>
                              <m:t>𝑙</m:t>
                            </m:r>
                            <m:r>
                              <a:rPr lang="en-US" sz="1100">
                                <a:solidFill>
                                  <a:schemeClr val="bg1"/>
                                </a:solidFill>
                                <a:effectLst/>
                                <a:latin typeface="Cambria Math" panose="02040503050406030204" pitchFamily="18" charset="0"/>
                                <a:ea typeface="+mn-ea"/>
                                <a:cs typeface="+mn-cs"/>
                              </a:rPr>
                              <m:t>≠</m:t>
                            </m:r>
                            <m:r>
                              <a:rPr lang="en-US" sz="1100" i="1">
                                <a:solidFill>
                                  <a:schemeClr val="bg1"/>
                                </a:solidFill>
                                <a:effectLst/>
                                <a:latin typeface="Cambria Math" panose="02040503050406030204" pitchFamily="18" charset="0"/>
                                <a:ea typeface="+mn-ea"/>
                                <a:cs typeface="+mn-cs"/>
                              </a:rPr>
                              <m:t>𝑘</m:t>
                            </m:r>
                          </m:sub>
                          <m:sup/>
                          <m:e>
                            <m:sSub>
                              <m:sSubPr>
                                <m:ctrlPr>
                                  <a:rPr lang="en-US" sz="1100" i="1">
                                    <a:solidFill>
                                      <a:schemeClr val="bg1"/>
                                    </a:solidFill>
                                    <a:effectLst/>
                                    <a:latin typeface="Cambria Math" panose="02040503050406030204" pitchFamily="18" charset="0"/>
                                    <a:ea typeface="+mn-ea"/>
                                    <a:cs typeface="+mn-cs"/>
                                  </a:rPr>
                                </m:ctrlPr>
                              </m:sSubPr>
                              <m:e>
                                <m:r>
                                  <m:rPr>
                                    <m:sty m:val="p"/>
                                  </m:rPr>
                                  <a:rPr lang="en-US" sz="1100">
                                    <a:solidFill>
                                      <a:schemeClr val="bg1"/>
                                    </a:solidFill>
                                    <a:effectLst/>
                                    <a:latin typeface="Cambria Math" panose="02040503050406030204" pitchFamily="18" charset="0"/>
                                    <a:ea typeface="+mn-ea"/>
                                    <a:cs typeface="+mn-cs"/>
                                  </a:rPr>
                                  <m:t>ρ</m:t>
                                </m:r>
                              </m:e>
                              <m:sub>
                                <m:r>
                                  <a:rPr lang="en-US" sz="1100" i="1">
                                    <a:solidFill>
                                      <a:schemeClr val="bg1"/>
                                    </a:solidFill>
                                    <a:effectLst/>
                                    <a:latin typeface="Cambria Math" panose="02040503050406030204" pitchFamily="18" charset="0"/>
                                    <a:ea typeface="+mn-ea"/>
                                    <a:cs typeface="+mn-cs"/>
                                  </a:rPr>
                                  <m:t>𝑘𝑙</m:t>
                                </m:r>
                              </m:sub>
                            </m:sSub>
                            <m:r>
                              <a:rPr lang="en-US" sz="1100">
                                <a:solidFill>
                                  <a:schemeClr val="bg1"/>
                                </a:solidFill>
                                <a:effectLst/>
                                <a:latin typeface="Cambria Math" panose="02040503050406030204" pitchFamily="18" charset="0"/>
                                <a:ea typeface="+mn-ea"/>
                                <a:cs typeface="+mn-cs"/>
                              </a:rPr>
                              <m:t>⋅</m:t>
                            </m:r>
                            <m:r>
                              <a:rPr lang="en-US" sz="1100" i="1">
                                <a:solidFill>
                                  <a:schemeClr val="bg1"/>
                                </a:solidFill>
                                <a:effectLst/>
                                <a:latin typeface="Cambria Math" panose="02040503050406030204" pitchFamily="18" charset="0"/>
                                <a:ea typeface="+mn-ea"/>
                                <a:cs typeface="+mn-cs"/>
                              </a:rPr>
                              <m:t>𝑊</m:t>
                            </m:r>
                            <m:sSub>
                              <m:sSubPr>
                                <m:ctrlPr>
                                  <a:rPr lang="en-US" sz="1100" i="1">
                                    <a:solidFill>
                                      <a:schemeClr val="bg1"/>
                                    </a:solidFill>
                                    <a:effectLst/>
                                    <a:latin typeface="Cambria Math" panose="02040503050406030204" pitchFamily="18" charset="0"/>
                                    <a:ea typeface="+mn-ea"/>
                                    <a:cs typeface="+mn-cs"/>
                                  </a:rPr>
                                </m:ctrlPr>
                              </m:sSubPr>
                              <m:e>
                                <m:r>
                                  <a:rPr lang="en-US" sz="1100" i="1">
                                    <a:solidFill>
                                      <a:schemeClr val="bg1"/>
                                    </a:solidFill>
                                    <a:effectLst/>
                                    <a:latin typeface="Cambria Math" panose="02040503050406030204" pitchFamily="18" charset="0"/>
                                    <a:ea typeface="+mn-ea"/>
                                    <a:cs typeface="+mn-cs"/>
                                  </a:rPr>
                                  <m:t>𝑆</m:t>
                                </m:r>
                              </m:e>
                              <m:sub>
                                <m:r>
                                  <a:rPr lang="en-US" sz="1100" i="1">
                                    <a:solidFill>
                                      <a:schemeClr val="bg1"/>
                                    </a:solidFill>
                                    <a:effectLst/>
                                    <a:latin typeface="Cambria Math" panose="02040503050406030204" pitchFamily="18" charset="0"/>
                                    <a:ea typeface="+mn-ea"/>
                                    <a:cs typeface="+mn-cs"/>
                                  </a:rPr>
                                  <m:t>𝑘</m:t>
                                </m:r>
                              </m:sub>
                            </m:sSub>
                            <m:r>
                              <a:rPr lang="en-US" sz="1100">
                                <a:solidFill>
                                  <a:schemeClr val="bg1"/>
                                </a:solidFill>
                                <a:effectLst/>
                                <a:latin typeface="Cambria Math" panose="02040503050406030204" pitchFamily="18" charset="0"/>
                                <a:ea typeface="+mn-ea"/>
                                <a:cs typeface="+mn-cs"/>
                              </a:rPr>
                              <m:t>⋅</m:t>
                            </m:r>
                            <m:r>
                              <a:rPr lang="en-US" sz="1100" i="1">
                                <a:solidFill>
                                  <a:schemeClr val="bg1"/>
                                </a:solidFill>
                                <a:effectLst/>
                                <a:latin typeface="Cambria Math" panose="02040503050406030204" pitchFamily="18" charset="0"/>
                                <a:ea typeface="+mn-ea"/>
                                <a:cs typeface="+mn-cs"/>
                              </a:rPr>
                              <m:t>𝑊</m:t>
                            </m:r>
                            <m:sSub>
                              <m:sSubPr>
                                <m:ctrlPr>
                                  <a:rPr lang="en-US" sz="1100" i="1">
                                    <a:solidFill>
                                      <a:schemeClr val="bg1"/>
                                    </a:solidFill>
                                    <a:effectLst/>
                                    <a:latin typeface="Cambria Math" panose="02040503050406030204" pitchFamily="18" charset="0"/>
                                    <a:ea typeface="+mn-ea"/>
                                    <a:cs typeface="+mn-cs"/>
                                  </a:rPr>
                                </m:ctrlPr>
                              </m:sSubPr>
                              <m:e>
                                <m:r>
                                  <a:rPr lang="en-US" sz="1100" i="1">
                                    <a:solidFill>
                                      <a:schemeClr val="bg1"/>
                                    </a:solidFill>
                                    <a:effectLst/>
                                    <a:latin typeface="Cambria Math" panose="02040503050406030204" pitchFamily="18" charset="0"/>
                                    <a:ea typeface="+mn-ea"/>
                                    <a:cs typeface="+mn-cs"/>
                                  </a:rPr>
                                  <m:t>𝑆</m:t>
                                </m:r>
                              </m:e>
                              <m:sub>
                                <m:r>
                                  <a:rPr lang="en-US" sz="1100" i="1">
                                    <a:solidFill>
                                      <a:schemeClr val="bg1"/>
                                    </a:solidFill>
                                    <a:effectLst/>
                                    <a:latin typeface="Cambria Math" panose="02040503050406030204" pitchFamily="18" charset="0"/>
                                    <a:ea typeface="+mn-ea"/>
                                    <a:cs typeface="+mn-cs"/>
                                  </a:rPr>
                                  <m:t>𝑙</m:t>
                                </m:r>
                              </m:sub>
                            </m:sSub>
                          </m:e>
                        </m:nary>
                      </m:e>
                    </m:nary>
                  </m:oMath>
                </m:oMathPara>
              </a14:m>
              <a:endParaRPr lang="en-US" sz="1100">
                <a:solidFill>
                  <a:schemeClr val="bg1"/>
                </a:solidFill>
              </a:endParaRPr>
            </a:p>
          </xdr:txBody>
        </xdr:sp>
      </mc:Choice>
      <mc:Fallback xmlns="">
        <xdr:sp macro="" textlink="">
          <xdr:nvSpPr>
            <xdr:cNvPr id="10" name="TextBox 9">
              <a:extLst>
                <a:ext uri="{FF2B5EF4-FFF2-40B4-BE49-F238E27FC236}">
                  <a16:creationId xmlns:a16="http://schemas.microsoft.com/office/drawing/2014/main" id="{7DD92FC1-8C59-4F81-A8F1-985394BCF563}"/>
                </a:ext>
              </a:extLst>
            </xdr:cNvPr>
            <xdr:cNvSpPr txBox="1"/>
          </xdr:nvSpPr>
          <xdr:spPr>
            <a:xfrm>
              <a:off x="11045638" y="3896285"/>
              <a:ext cx="1569084" cy="4237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solidFill>
                    <a:schemeClr val="bg1"/>
                  </a:solidFill>
                  <a:effectLst/>
                  <a:latin typeface="+mn-lt"/>
                  <a:ea typeface="+mn-ea"/>
                  <a:cs typeface="+mn-cs"/>
                </a:rPr>
                <a:t>∑1_(𝑘∈𝑏)▒∑1_(𝑙∈𝑏;𝑙≠𝑘)▒〖ρ_𝑘𝑙⋅𝑊𝑆_𝑘⋅𝑊𝑆_𝑙 〗</a:t>
              </a:r>
              <a:endParaRPr lang="en-US" sz="1100">
                <a:solidFill>
                  <a:schemeClr val="bg1"/>
                </a:solidFill>
              </a:endParaRPr>
            </a:p>
          </xdr:txBody>
        </xdr:sp>
      </mc:Fallback>
    </mc:AlternateContent>
    <xdr:clientData/>
  </xdr:oneCellAnchor>
  <xdr:oneCellAnchor>
    <xdr:from>
      <xdr:col>7</xdr:col>
      <xdr:colOff>392206</xdr:colOff>
      <xdr:row>16</xdr:row>
      <xdr:rowOff>86284</xdr:rowOff>
    </xdr:from>
    <xdr:ext cx="1143000" cy="421526"/>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0E70ABF7-9497-45ED-A703-E1279A17414C}"/>
                </a:ext>
              </a:extLst>
            </xdr:cNvPr>
            <xdr:cNvSpPr txBox="1"/>
          </xdr:nvSpPr>
          <xdr:spPr>
            <a:xfrm>
              <a:off x="13144500" y="3929902"/>
              <a:ext cx="1143000" cy="4215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limLoc m:val="undOvr"/>
                        <m:supHide m:val="on"/>
                        <m:ctrlPr>
                          <a:rPr lang="en-US" sz="1100" i="1">
                            <a:solidFill>
                              <a:schemeClr val="bg1"/>
                            </a:solidFill>
                            <a:effectLst/>
                            <a:latin typeface="Cambria Math" panose="02040503050406030204" pitchFamily="18" charset="0"/>
                            <a:ea typeface="+mn-ea"/>
                            <a:cs typeface="+mn-cs"/>
                          </a:rPr>
                        </m:ctrlPr>
                      </m:naryPr>
                      <m:sub>
                        <m:r>
                          <a:rPr lang="en-US" sz="1100" i="1">
                            <a:solidFill>
                              <a:schemeClr val="bg1"/>
                            </a:solidFill>
                            <a:effectLst/>
                            <a:latin typeface="Cambria Math" panose="02040503050406030204" pitchFamily="18" charset="0"/>
                            <a:ea typeface="+mn-ea"/>
                            <a:cs typeface="+mn-cs"/>
                          </a:rPr>
                          <m:t>𝑘</m:t>
                        </m:r>
                        <m:r>
                          <a:rPr lang="en-US" sz="1100">
                            <a:solidFill>
                              <a:schemeClr val="bg1"/>
                            </a:solidFill>
                            <a:effectLst/>
                            <a:latin typeface="Cambria Math" panose="02040503050406030204" pitchFamily="18" charset="0"/>
                            <a:ea typeface="+mn-ea"/>
                            <a:cs typeface="+mn-cs"/>
                          </a:rPr>
                          <m:t>∈</m:t>
                        </m:r>
                        <m:r>
                          <a:rPr lang="en-US" sz="1100" i="1">
                            <a:solidFill>
                              <a:schemeClr val="bg1"/>
                            </a:solidFill>
                            <a:effectLst/>
                            <a:latin typeface="Cambria Math" panose="02040503050406030204" pitchFamily="18" charset="0"/>
                            <a:ea typeface="+mn-ea"/>
                            <a:cs typeface="+mn-cs"/>
                          </a:rPr>
                          <m:t>𝑏</m:t>
                        </m:r>
                      </m:sub>
                      <m:sup/>
                      <m:e>
                        <m:d>
                          <m:dPr>
                            <m:ctrlPr>
                              <a:rPr lang="en-US" sz="1100" i="1">
                                <a:solidFill>
                                  <a:schemeClr val="bg1"/>
                                </a:solidFill>
                                <a:effectLst/>
                                <a:latin typeface="Cambria Math" panose="02040503050406030204" pitchFamily="18" charset="0"/>
                                <a:ea typeface="+mn-ea"/>
                                <a:cs typeface="+mn-cs"/>
                              </a:rPr>
                            </m:ctrlPr>
                          </m:dPr>
                          <m:e>
                            <m:sSup>
                              <m:sSupPr>
                                <m:ctrlPr>
                                  <a:rPr lang="en-US" sz="1100" i="1">
                                    <a:solidFill>
                                      <a:schemeClr val="bg1"/>
                                    </a:solidFill>
                                    <a:effectLst/>
                                    <a:latin typeface="Cambria Math" panose="02040503050406030204" pitchFamily="18" charset="0"/>
                                    <a:ea typeface="+mn-ea"/>
                                    <a:cs typeface="+mn-cs"/>
                                  </a:rPr>
                                </m:ctrlPr>
                              </m:sSupPr>
                              <m:e>
                                <m:d>
                                  <m:dPr>
                                    <m:ctrlPr>
                                      <a:rPr lang="en-US" sz="1100" i="1">
                                        <a:solidFill>
                                          <a:schemeClr val="bg1"/>
                                        </a:solidFill>
                                        <a:effectLst/>
                                        <a:latin typeface="Cambria Math" panose="02040503050406030204" pitchFamily="18" charset="0"/>
                                        <a:ea typeface="+mn-ea"/>
                                        <a:cs typeface="+mn-cs"/>
                                      </a:rPr>
                                    </m:ctrlPr>
                                  </m:dPr>
                                  <m:e>
                                    <m:r>
                                      <a:rPr lang="en-US" sz="1100" i="1">
                                        <a:solidFill>
                                          <a:schemeClr val="bg1"/>
                                        </a:solidFill>
                                        <a:effectLst/>
                                        <a:latin typeface="Cambria Math" panose="02040503050406030204" pitchFamily="18" charset="0"/>
                                        <a:ea typeface="+mn-ea"/>
                                        <a:cs typeface="+mn-cs"/>
                                      </a:rPr>
                                      <m:t>𝑊</m:t>
                                    </m:r>
                                    <m:sSubSup>
                                      <m:sSubSupPr>
                                        <m:ctrlPr>
                                          <a:rPr lang="en-US" sz="1100" i="1">
                                            <a:solidFill>
                                              <a:schemeClr val="bg1"/>
                                            </a:solidFill>
                                            <a:effectLst/>
                                            <a:latin typeface="Cambria Math" panose="02040503050406030204" pitchFamily="18" charset="0"/>
                                            <a:ea typeface="+mn-ea"/>
                                            <a:cs typeface="+mn-cs"/>
                                          </a:rPr>
                                        </m:ctrlPr>
                                      </m:sSubSupPr>
                                      <m:e>
                                        <m:r>
                                          <a:rPr lang="en-US" sz="1100" i="1">
                                            <a:solidFill>
                                              <a:schemeClr val="bg1"/>
                                            </a:solidFill>
                                            <a:effectLst/>
                                            <a:latin typeface="Cambria Math" panose="02040503050406030204" pitchFamily="18" charset="0"/>
                                            <a:ea typeface="+mn-ea"/>
                                            <a:cs typeface="+mn-cs"/>
                                          </a:rPr>
                                          <m:t>𝑆</m:t>
                                        </m:r>
                                      </m:e>
                                      <m:sub>
                                        <m:r>
                                          <a:rPr lang="en-US" sz="1100" i="1">
                                            <a:solidFill>
                                              <a:schemeClr val="bg1"/>
                                            </a:solidFill>
                                            <a:effectLst/>
                                            <a:latin typeface="Cambria Math" panose="02040503050406030204" pitchFamily="18" charset="0"/>
                                            <a:ea typeface="+mn-ea"/>
                                            <a:cs typeface="+mn-cs"/>
                                          </a:rPr>
                                          <m:t>𝑘</m:t>
                                        </m:r>
                                      </m:sub>
                                      <m:sup>
                                        <m:r>
                                          <a:rPr lang="en-US" sz="1100" i="1">
                                            <a:solidFill>
                                              <a:schemeClr val="bg1"/>
                                            </a:solidFill>
                                            <a:effectLst/>
                                            <a:latin typeface="Cambria Math" panose="02040503050406030204" pitchFamily="18" charset="0"/>
                                            <a:ea typeface="+mn-ea"/>
                                            <a:cs typeface="+mn-cs"/>
                                          </a:rPr>
                                          <m:t>𝐻𝑑𝑔</m:t>
                                        </m:r>
                                      </m:sup>
                                    </m:sSubSup>
                                  </m:e>
                                </m:d>
                              </m:e>
                              <m:sup>
                                <m:r>
                                  <a:rPr lang="en-US" sz="1100" i="1">
                                    <a:solidFill>
                                      <a:schemeClr val="bg1"/>
                                    </a:solidFill>
                                    <a:effectLst/>
                                    <a:latin typeface="Cambria Math" panose="02040503050406030204" pitchFamily="18" charset="0"/>
                                    <a:ea typeface="+mn-ea"/>
                                    <a:cs typeface="+mn-cs"/>
                                  </a:rPr>
                                  <m:t>2</m:t>
                                </m:r>
                              </m:sup>
                            </m:sSup>
                          </m:e>
                        </m:d>
                      </m:e>
                    </m:nary>
                  </m:oMath>
                </m:oMathPara>
              </a14:m>
              <a:endParaRPr lang="en-US" sz="1100">
                <a:solidFill>
                  <a:schemeClr val="bg1"/>
                </a:solidFill>
              </a:endParaRPr>
            </a:p>
          </xdr:txBody>
        </xdr:sp>
      </mc:Choice>
      <mc:Fallback xmlns="">
        <xdr:sp macro="" textlink="">
          <xdr:nvSpPr>
            <xdr:cNvPr id="11" name="TextBox 10">
              <a:extLst>
                <a:ext uri="{FF2B5EF4-FFF2-40B4-BE49-F238E27FC236}">
                  <a16:creationId xmlns:a16="http://schemas.microsoft.com/office/drawing/2014/main" id="{0E70ABF7-9497-45ED-A703-E1279A17414C}"/>
                </a:ext>
              </a:extLst>
            </xdr:cNvPr>
            <xdr:cNvSpPr txBox="1"/>
          </xdr:nvSpPr>
          <xdr:spPr>
            <a:xfrm>
              <a:off x="13144500" y="3929902"/>
              <a:ext cx="1143000" cy="4215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US" sz="1100" i="0">
                  <a:solidFill>
                    <a:schemeClr val="bg1"/>
                  </a:solidFill>
                  <a:effectLst/>
                  <a:latin typeface="+mn-lt"/>
                  <a:ea typeface="+mn-ea"/>
                  <a:cs typeface="+mn-cs"/>
                </a:rPr>
                <a:t>∑1_(𝑘∈𝑏)▒((𝑊𝑆_𝑘^𝐻𝑑𝑔 )^2 ) </a:t>
              </a:r>
              <a:endParaRPr lang="en-US" sz="1100">
                <a:solidFill>
                  <a:schemeClr val="bg1"/>
                </a:solidFill>
              </a:endParaRPr>
            </a:p>
          </xdr:txBody>
        </xdr:sp>
      </mc:Fallback>
    </mc:AlternateContent>
    <xdr:clientData/>
  </xdr:oneCellAnchor>
  <xdr:oneCellAnchor>
    <xdr:from>
      <xdr:col>9</xdr:col>
      <xdr:colOff>156883</xdr:colOff>
      <xdr:row>16</xdr:row>
      <xdr:rowOff>187137</xdr:rowOff>
    </xdr:from>
    <xdr:ext cx="1143000" cy="172227"/>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F10CF80A-B316-4CBB-B7A2-AE4E9217B813}"/>
                </a:ext>
              </a:extLst>
            </xdr:cNvPr>
            <xdr:cNvSpPr txBox="1"/>
          </xdr:nvSpPr>
          <xdr:spPr>
            <a:xfrm>
              <a:off x="15172765" y="4030755"/>
              <a:ext cx="114300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solidFill>
                              <a:schemeClr val="bg1"/>
                            </a:solidFill>
                            <a:effectLst/>
                            <a:latin typeface="Cambria Math" panose="02040503050406030204" pitchFamily="18" charset="0"/>
                            <a:ea typeface="+mn-ea"/>
                            <a:cs typeface="+mn-cs"/>
                          </a:rPr>
                        </m:ctrlPr>
                      </m:sSubPr>
                      <m:e>
                        <m:r>
                          <a:rPr lang="en-US" sz="1100" i="1">
                            <a:solidFill>
                              <a:schemeClr val="bg1"/>
                            </a:solidFill>
                            <a:effectLst/>
                            <a:latin typeface="Cambria Math" panose="02040503050406030204" pitchFamily="18" charset="0"/>
                            <a:ea typeface="+mn-ea"/>
                            <a:cs typeface="+mn-cs"/>
                          </a:rPr>
                          <m:t>𝐾</m:t>
                        </m:r>
                      </m:e>
                      <m:sub>
                        <m:r>
                          <a:rPr lang="en-US" sz="1100" i="1">
                            <a:solidFill>
                              <a:schemeClr val="bg1"/>
                            </a:solidFill>
                            <a:effectLst/>
                            <a:latin typeface="Cambria Math" panose="02040503050406030204" pitchFamily="18" charset="0"/>
                            <a:ea typeface="+mn-ea"/>
                            <a:cs typeface="+mn-cs"/>
                          </a:rPr>
                          <m:t>𝑏</m:t>
                        </m:r>
                      </m:sub>
                    </m:sSub>
                  </m:oMath>
                </m:oMathPara>
              </a14:m>
              <a:endParaRPr lang="en-US" sz="1100">
                <a:solidFill>
                  <a:schemeClr val="bg1"/>
                </a:solidFill>
              </a:endParaRPr>
            </a:p>
          </xdr:txBody>
        </xdr:sp>
      </mc:Choice>
      <mc:Fallback xmlns="">
        <xdr:sp macro="" textlink="">
          <xdr:nvSpPr>
            <xdr:cNvPr id="12" name="TextBox 11">
              <a:extLst>
                <a:ext uri="{FF2B5EF4-FFF2-40B4-BE49-F238E27FC236}">
                  <a16:creationId xmlns:a16="http://schemas.microsoft.com/office/drawing/2014/main" id="{F10CF80A-B316-4CBB-B7A2-AE4E9217B813}"/>
                </a:ext>
              </a:extLst>
            </xdr:cNvPr>
            <xdr:cNvSpPr txBox="1"/>
          </xdr:nvSpPr>
          <xdr:spPr>
            <a:xfrm>
              <a:off x="15172765" y="4030755"/>
              <a:ext cx="114300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US" sz="1100" i="0">
                  <a:solidFill>
                    <a:schemeClr val="bg1"/>
                  </a:solidFill>
                  <a:effectLst/>
                  <a:latin typeface="+mn-lt"/>
                  <a:ea typeface="+mn-ea"/>
                  <a:cs typeface="+mn-cs"/>
                </a:rPr>
                <a:t>𝐾_𝑏</a:t>
              </a:r>
              <a:endParaRPr lang="en-US" sz="1100">
                <a:solidFill>
                  <a:schemeClr val="bg1"/>
                </a:solidFill>
              </a:endParaRPr>
            </a:p>
          </xdr:txBody>
        </xdr:sp>
      </mc:Fallback>
    </mc:AlternateContent>
    <xdr:clientData/>
  </xdr:oneCellAnchor>
  <xdr:oneCellAnchor>
    <xdr:from>
      <xdr:col>10</xdr:col>
      <xdr:colOff>156883</xdr:colOff>
      <xdr:row>16</xdr:row>
      <xdr:rowOff>187137</xdr:rowOff>
    </xdr:from>
    <xdr:ext cx="1143000" cy="172227"/>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D1E6D5D9-C4F3-41D8-998C-9B5ECE43E93C}"/>
                </a:ext>
              </a:extLst>
            </xdr:cNvPr>
            <xdr:cNvSpPr txBox="1"/>
          </xdr:nvSpPr>
          <xdr:spPr>
            <a:xfrm>
              <a:off x="15542559" y="4030755"/>
              <a:ext cx="114300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solidFill>
                              <a:schemeClr val="bg1"/>
                            </a:solidFill>
                            <a:effectLst/>
                            <a:latin typeface="Cambria Math" panose="02040503050406030204" pitchFamily="18" charset="0"/>
                            <a:ea typeface="+mn-ea"/>
                            <a:cs typeface="+mn-cs"/>
                          </a:rPr>
                        </m:ctrlPr>
                      </m:sSubPr>
                      <m:e>
                        <m:r>
                          <a:rPr lang="pl-PL" sz="1100" b="0" i="1">
                            <a:solidFill>
                              <a:schemeClr val="bg1"/>
                            </a:solidFill>
                            <a:effectLst/>
                            <a:latin typeface="Cambria Math" panose="02040503050406030204" pitchFamily="18" charset="0"/>
                            <a:ea typeface="+mn-ea"/>
                            <a:cs typeface="+mn-cs"/>
                          </a:rPr>
                          <m:t>𝑆</m:t>
                        </m:r>
                      </m:e>
                      <m:sub>
                        <m:r>
                          <a:rPr lang="en-US" sz="1100" i="1">
                            <a:solidFill>
                              <a:schemeClr val="bg1"/>
                            </a:solidFill>
                            <a:effectLst/>
                            <a:latin typeface="Cambria Math" panose="02040503050406030204" pitchFamily="18" charset="0"/>
                            <a:ea typeface="+mn-ea"/>
                            <a:cs typeface="+mn-cs"/>
                          </a:rPr>
                          <m:t>𝑏</m:t>
                        </m:r>
                      </m:sub>
                    </m:sSub>
                  </m:oMath>
                </m:oMathPara>
              </a14:m>
              <a:endParaRPr lang="en-US" sz="1100">
                <a:solidFill>
                  <a:schemeClr val="bg1"/>
                </a:solidFill>
              </a:endParaRPr>
            </a:p>
          </xdr:txBody>
        </xdr:sp>
      </mc:Choice>
      <mc:Fallback xmlns="">
        <xdr:sp macro="" textlink="">
          <xdr:nvSpPr>
            <xdr:cNvPr id="13" name="TextBox 12">
              <a:extLst>
                <a:ext uri="{FF2B5EF4-FFF2-40B4-BE49-F238E27FC236}">
                  <a16:creationId xmlns:a16="http://schemas.microsoft.com/office/drawing/2014/main" id="{D1E6D5D9-C4F3-41D8-998C-9B5ECE43E93C}"/>
                </a:ext>
              </a:extLst>
            </xdr:cNvPr>
            <xdr:cNvSpPr txBox="1"/>
          </xdr:nvSpPr>
          <xdr:spPr>
            <a:xfrm>
              <a:off x="15542559" y="4030755"/>
              <a:ext cx="114300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pl-PL" sz="1100" b="0" i="0">
                  <a:solidFill>
                    <a:schemeClr val="bg1"/>
                  </a:solidFill>
                  <a:effectLst/>
                  <a:latin typeface="Cambria Math" panose="02040503050406030204" pitchFamily="18" charset="0"/>
                  <a:ea typeface="+mn-ea"/>
                  <a:cs typeface="+mn-cs"/>
                </a:rPr>
                <a:t>𝑆</a:t>
              </a:r>
              <a:r>
                <a:rPr lang="en-US" sz="1100" b="0" i="0">
                  <a:solidFill>
                    <a:schemeClr val="bg1"/>
                  </a:solidFill>
                  <a:effectLst/>
                  <a:latin typeface="Cambria Math" panose="02040503050406030204" pitchFamily="18" charset="0"/>
                  <a:ea typeface="+mn-ea"/>
                  <a:cs typeface="+mn-cs"/>
                </a:rPr>
                <a:t>_</a:t>
              </a:r>
              <a:r>
                <a:rPr lang="en-US" sz="1100" i="0">
                  <a:solidFill>
                    <a:schemeClr val="bg1"/>
                  </a:solidFill>
                  <a:effectLst/>
                  <a:latin typeface="Cambria Math" panose="02040503050406030204" pitchFamily="18" charset="0"/>
                  <a:ea typeface="+mn-ea"/>
                  <a:cs typeface="+mn-cs"/>
                </a:rPr>
                <a:t>𝑏</a:t>
              </a:r>
              <a:endParaRPr lang="en-US" sz="1100">
                <a:solidFill>
                  <a:schemeClr val="bg1"/>
                </a:solidFill>
              </a:endParaRPr>
            </a:p>
          </xdr:txBody>
        </xdr:sp>
      </mc:Fallback>
    </mc:AlternateContent>
    <xdr:clientData/>
  </xdr:oneCellAnchor>
  <xdr:oneCellAnchor>
    <xdr:from>
      <xdr:col>5</xdr:col>
      <xdr:colOff>904315</xdr:colOff>
      <xdr:row>16</xdr:row>
      <xdr:rowOff>52667</xdr:rowOff>
    </xdr:from>
    <xdr:ext cx="522835" cy="410818"/>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9BC0AFC4-A2BF-44FF-8887-BA6AEB3ECAA2}"/>
                </a:ext>
              </a:extLst>
            </xdr:cNvPr>
            <xdr:cNvSpPr txBox="1"/>
          </xdr:nvSpPr>
          <xdr:spPr>
            <a:xfrm>
              <a:off x="12121403" y="3896285"/>
              <a:ext cx="522835" cy="410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limLoc m:val="undOvr"/>
                        <m:supHide m:val="on"/>
                        <m:ctrlPr>
                          <a:rPr lang="en-US" sz="1100" i="1">
                            <a:solidFill>
                              <a:schemeClr val="bg1"/>
                            </a:solidFill>
                            <a:effectLst/>
                            <a:latin typeface="Cambria Math" panose="02040503050406030204" pitchFamily="18" charset="0"/>
                            <a:ea typeface="+mn-ea"/>
                            <a:cs typeface="+mn-cs"/>
                          </a:rPr>
                        </m:ctrlPr>
                      </m:naryPr>
                      <m:sub>
                        <m:r>
                          <a:rPr lang="en-US" sz="1100" i="1">
                            <a:solidFill>
                              <a:schemeClr val="bg1"/>
                            </a:solidFill>
                            <a:effectLst/>
                            <a:latin typeface="Cambria Math" panose="02040503050406030204" pitchFamily="18" charset="0"/>
                            <a:ea typeface="+mn-ea"/>
                            <a:cs typeface="+mn-cs"/>
                          </a:rPr>
                          <m:t>𝑘</m:t>
                        </m:r>
                        <m:r>
                          <a:rPr lang="en-US" sz="1100">
                            <a:solidFill>
                              <a:schemeClr val="bg1"/>
                            </a:solidFill>
                            <a:effectLst/>
                            <a:latin typeface="Cambria Math" panose="02040503050406030204" pitchFamily="18" charset="0"/>
                            <a:ea typeface="+mn-ea"/>
                            <a:cs typeface="+mn-cs"/>
                          </a:rPr>
                          <m:t>∈</m:t>
                        </m:r>
                        <m:r>
                          <a:rPr lang="en-US" sz="1100" i="1">
                            <a:solidFill>
                              <a:schemeClr val="bg1"/>
                            </a:solidFill>
                            <a:effectLst/>
                            <a:latin typeface="Cambria Math" panose="02040503050406030204" pitchFamily="18" charset="0"/>
                            <a:ea typeface="+mn-ea"/>
                            <a:cs typeface="+mn-cs"/>
                          </a:rPr>
                          <m:t>𝑏</m:t>
                        </m:r>
                      </m:sub>
                      <m:sup/>
                      <m:e>
                        <m:sSub>
                          <m:sSubPr>
                            <m:ctrlPr>
                              <a:rPr lang="pl-PL" sz="1100" b="0" i="1">
                                <a:solidFill>
                                  <a:schemeClr val="bg1"/>
                                </a:solidFill>
                                <a:effectLst/>
                                <a:latin typeface="Cambria Math" panose="02040503050406030204" pitchFamily="18" charset="0"/>
                                <a:ea typeface="+mn-ea"/>
                                <a:cs typeface="+mn-cs"/>
                              </a:rPr>
                            </m:ctrlPr>
                          </m:sSubPr>
                          <m:e>
                            <m:r>
                              <a:rPr lang="en-US" sz="1100" i="1">
                                <a:solidFill>
                                  <a:schemeClr val="bg1"/>
                                </a:solidFill>
                                <a:effectLst/>
                                <a:latin typeface="Cambria Math" panose="02040503050406030204" pitchFamily="18" charset="0"/>
                                <a:ea typeface="+mn-ea"/>
                                <a:cs typeface="+mn-cs"/>
                              </a:rPr>
                              <m:t>𝑊</m:t>
                            </m:r>
                            <m:r>
                              <a:rPr lang="pl-PL" sz="1100" b="0" i="1">
                                <a:solidFill>
                                  <a:schemeClr val="bg1"/>
                                </a:solidFill>
                                <a:effectLst/>
                                <a:latin typeface="Cambria Math" panose="02040503050406030204" pitchFamily="18" charset="0"/>
                                <a:ea typeface="+mn-ea"/>
                                <a:cs typeface="+mn-cs"/>
                              </a:rPr>
                              <m:t>𝑆</m:t>
                            </m:r>
                          </m:e>
                          <m:sub>
                            <m:r>
                              <a:rPr lang="pl-PL" sz="1100" b="0" i="1">
                                <a:solidFill>
                                  <a:schemeClr val="bg1"/>
                                </a:solidFill>
                                <a:effectLst/>
                                <a:latin typeface="Cambria Math" panose="02040503050406030204" pitchFamily="18" charset="0"/>
                                <a:ea typeface="+mn-ea"/>
                                <a:cs typeface="+mn-cs"/>
                              </a:rPr>
                              <m:t>𝑘</m:t>
                            </m:r>
                          </m:sub>
                        </m:sSub>
                      </m:e>
                    </m:nary>
                  </m:oMath>
                </m:oMathPara>
              </a14:m>
              <a:endParaRPr lang="en-US" sz="1100">
                <a:solidFill>
                  <a:schemeClr val="bg1"/>
                </a:solidFill>
              </a:endParaRPr>
            </a:p>
          </xdr:txBody>
        </xdr:sp>
      </mc:Choice>
      <mc:Fallback xmlns="">
        <xdr:sp macro="" textlink="">
          <xdr:nvSpPr>
            <xdr:cNvPr id="14" name="TextBox 13">
              <a:extLst>
                <a:ext uri="{FF2B5EF4-FFF2-40B4-BE49-F238E27FC236}">
                  <a16:creationId xmlns:a16="http://schemas.microsoft.com/office/drawing/2014/main" id="{9BC0AFC4-A2BF-44FF-8887-BA6AEB3ECAA2}"/>
                </a:ext>
              </a:extLst>
            </xdr:cNvPr>
            <xdr:cNvSpPr txBox="1"/>
          </xdr:nvSpPr>
          <xdr:spPr>
            <a:xfrm>
              <a:off x="12121403" y="3896285"/>
              <a:ext cx="522835" cy="410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solidFill>
                    <a:schemeClr val="bg1"/>
                  </a:solidFill>
                  <a:effectLst/>
                  <a:latin typeface="Cambria Math" panose="02040503050406030204" pitchFamily="18" charset="0"/>
                  <a:ea typeface="+mn-ea"/>
                  <a:cs typeface="+mn-cs"/>
                </a:rPr>
                <a:t>∑1_(𝑘∈𝑏)▒</a:t>
              </a:r>
              <a:r>
                <a:rPr lang="pl-PL" sz="1100" b="0" i="0">
                  <a:solidFill>
                    <a:schemeClr val="bg1"/>
                  </a:solidFill>
                  <a:effectLst/>
                  <a:latin typeface="Cambria Math" panose="02040503050406030204" pitchFamily="18" charset="0"/>
                  <a:ea typeface="+mn-ea"/>
                  <a:cs typeface="+mn-cs"/>
                </a:rPr>
                <a:t>〖</a:t>
              </a:r>
              <a:r>
                <a:rPr lang="en-US" sz="1100" i="0">
                  <a:solidFill>
                    <a:schemeClr val="bg1"/>
                  </a:solidFill>
                  <a:effectLst/>
                  <a:latin typeface="+mn-lt"/>
                  <a:ea typeface="+mn-ea"/>
                  <a:cs typeface="+mn-cs"/>
                </a:rPr>
                <a:t>𝑊</a:t>
              </a:r>
              <a:r>
                <a:rPr lang="pl-PL" sz="1100" b="0" i="0">
                  <a:solidFill>
                    <a:schemeClr val="bg1"/>
                  </a:solidFill>
                  <a:effectLst/>
                  <a:latin typeface="+mn-lt"/>
                  <a:ea typeface="+mn-ea"/>
                  <a:cs typeface="+mn-cs"/>
                </a:rPr>
                <a:t>𝑆</a:t>
              </a:r>
              <a:r>
                <a:rPr lang="pl-PL" sz="1100" b="0" i="0">
                  <a:solidFill>
                    <a:schemeClr val="bg1"/>
                  </a:solidFill>
                  <a:effectLst/>
                  <a:latin typeface="Cambria Math" panose="02040503050406030204" pitchFamily="18" charset="0"/>
                  <a:ea typeface="+mn-ea"/>
                  <a:cs typeface="+mn-cs"/>
                </a:rPr>
                <a:t>〗_𝑘</a:t>
              </a:r>
              <a:r>
                <a:rPr lang="en-US" sz="1100" b="0" i="0">
                  <a:solidFill>
                    <a:schemeClr val="bg1"/>
                  </a:solidFill>
                  <a:effectLst/>
                  <a:latin typeface="Cambria Math" panose="02040503050406030204" pitchFamily="18" charset="0"/>
                  <a:ea typeface="+mn-ea"/>
                  <a:cs typeface="+mn-cs"/>
                </a:rPr>
                <a:t> </a:t>
              </a:r>
              <a:endParaRPr lang="en-US" sz="1100">
                <a:solidFill>
                  <a:schemeClr val="bg1"/>
                </a:solidFill>
              </a:endParaRPr>
            </a:p>
          </xdr:txBody>
        </xdr:sp>
      </mc:Fallback>
    </mc:AlternateContent>
    <xdr:clientData/>
  </xdr:oneCellAnchor>
  <xdr:oneCellAnchor>
    <xdr:from>
      <xdr:col>2</xdr:col>
      <xdr:colOff>1930773</xdr:colOff>
      <xdr:row>10</xdr:row>
      <xdr:rowOff>93008</xdr:rowOff>
    </xdr:from>
    <xdr:ext cx="170495" cy="172227"/>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FA4C5650-C41F-4770-879F-4FF8F9EF99AC}"/>
                </a:ext>
              </a:extLst>
            </xdr:cNvPr>
            <xdr:cNvSpPr txBox="1"/>
          </xdr:nvSpPr>
          <xdr:spPr>
            <a:xfrm>
              <a:off x="3028949" y="2715184"/>
              <a:ext cx="17049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pl-PL" sz="1100" b="0" i="1">
                            <a:latin typeface="Cambria Math" panose="02040503050406030204" pitchFamily="18" charset="0"/>
                          </a:rPr>
                          <m:t>𝑆</m:t>
                        </m:r>
                      </m:e>
                      <m:sub>
                        <m:r>
                          <a:rPr lang="pl-PL" sz="1100" b="0" i="1">
                            <a:latin typeface="Cambria Math" panose="02040503050406030204" pitchFamily="18" charset="0"/>
                          </a:rPr>
                          <m:t>𝑏</m:t>
                        </m:r>
                      </m:sub>
                    </m:sSub>
                  </m:oMath>
                </m:oMathPara>
              </a14:m>
              <a:endParaRPr lang="en-US" sz="1100"/>
            </a:p>
          </xdr:txBody>
        </xdr:sp>
      </mc:Choice>
      <mc:Fallback xmlns="">
        <xdr:sp macro="" textlink="">
          <xdr:nvSpPr>
            <xdr:cNvPr id="15" name="TextBox 14">
              <a:extLst>
                <a:ext uri="{FF2B5EF4-FFF2-40B4-BE49-F238E27FC236}">
                  <a16:creationId xmlns:a16="http://schemas.microsoft.com/office/drawing/2014/main" id="{FA4C5650-C41F-4770-879F-4FF8F9EF99AC}"/>
                </a:ext>
              </a:extLst>
            </xdr:cNvPr>
            <xdr:cNvSpPr txBox="1"/>
          </xdr:nvSpPr>
          <xdr:spPr>
            <a:xfrm>
              <a:off x="3028949" y="2715184"/>
              <a:ext cx="17049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pl-PL" sz="1100" b="0" i="0">
                  <a:latin typeface="Cambria Math" panose="02040503050406030204" pitchFamily="18" charset="0"/>
                </a:rPr>
                <a:t>𝑆</a:t>
              </a:r>
              <a:r>
                <a:rPr lang="en-US" sz="1100" b="0" i="0">
                  <a:latin typeface="Cambria Math" panose="02040503050406030204" pitchFamily="18" charset="0"/>
                </a:rPr>
                <a:t>_</a:t>
              </a:r>
              <a:r>
                <a:rPr lang="pl-PL" sz="1100" b="0" i="0">
                  <a:latin typeface="Cambria Math" panose="02040503050406030204" pitchFamily="18" charset="0"/>
                </a:rPr>
                <a:t>𝑏</a:t>
              </a:r>
              <a:endParaRPr lang="en-US" sz="1100"/>
            </a:p>
          </xdr:txBody>
        </xdr:sp>
      </mc:Fallback>
    </mc:AlternateContent>
    <xdr:clientData/>
  </xdr:oneCellAnchor>
  <xdr:oneCellAnchor>
    <xdr:from>
      <xdr:col>4</xdr:col>
      <xdr:colOff>86285</xdr:colOff>
      <xdr:row>10</xdr:row>
      <xdr:rowOff>86285</xdr:rowOff>
    </xdr:from>
    <xdr:ext cx="1795684" cy="172227"/>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365A1793-E3D9-4D30-A77B-3A061D5D12AB}"/>
                </a:ext>
              </a:extLst>
            </xdr:cNvPr>
            <xdr:cNvSpPr txBox="1"/>
          </xdr:nvSpPr>
          <xdr:spPr>
            <a:xfrm>
              <a:off x="7011520" y="2708461"/>
              <a:ext cx="1795684"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m:rPr>
                            <m:sty m:val="p"/>
                          </m:rPr>
                          <a:rPr lang="en-US" sz="1100">
                            <a:solidFill>
                              <a:schemeClr val="tx1"/>
                            </a:solidFill>
                            <a:effectLst/>
                            <a:latin typeface="Cambria Math" panose="02040503050406030204" pitchFamily="18" charset="0"/>
                            <a:ea typeface="+mn-ea"/>
                            <a:cs typeface="+mn-cs"/>
                          </a:rPr>
                          <m:t>S</m:t>
                        </m:r>
                      </m:e>
                      <m:sub>
                        <m:r>
                          <m:rPr>
                            <m:sty m:val="p"/>
                          </m:rPr>
                          <a:rPr lang="en-US" sz="1100">
                            <a:solidFill>
                              <a:schemeClr val="tx1"/>
                            </a:solidFill>
                            <a:effectLst/>
                            <a:latin typeface="Cambria Math" panose="02040503050406030204" pitchFamily="18" charset="0"/>
                            <a:ea typeface="+mn-ea"/>
                            <a:cs typeface="+mn-cs"/>
                          </a:rPr>
                          <m:t>b</m:t>
                        </m:r>
                      </m:sub>
                    </m:sSub>
                    <m:r>
                      <a:rPr lang="en-US" sz="1100">
                        <a:solidFill>
                          <a:schemeClr val="tx1"/>
                        </a:solidFill>
                        <a:effectLst/>
                        <a:latin typeface="Cambria Math" panose="02040503050406030204" pitchFamily="18" charset="0"/>
                        <a:ea typeface="+mn-ea"/>
                        <a:cs typeface="+mn-cs"/>
                      </a:rPr>
                      <m:t>=</m:t>
                    </m:r>
                    <m:func>
                      <m:funcPr>
                        <m:ctrlPr>
                          <a:rPr lang="en-US" sz="1100" i="1">
                            <a:solidFill>
                              <a:schemeClr val="tx1"/>
                            </a:solidFill>
                            <a:effectLst/>
                            <a:latin typeface="Cambria Math" panose="02040503050406030204" pitchFamily="18" charset="0"/>
                            <a:ea typeface="+mn-ea"/>
                            <a:cs typeface="+mn-cs"/>
                          </a:rPr>
                        </m:ctrlPr>
                      </m:funcPr>
                      <m:fName>
                        <m:r>
                          <m:rPr>
                            <m:sty m:val="p"/>
                          </m:rPr>
                          <a:rPr lang="en-US" sz="1100">
                            <a:solidFill>
                              <a:schemeClr val="tx1"/>
                            </a:solidFill>
                            <a:effectLst/>
                            <a:latin typeface="Cambria Math" panose="02040503050406030204" pitchFamily="18" charset="0"/>
                            <a:ea typeface="+mn-ea"/>
                            <a:cs typeface="+mn-cs"/>
                          </a:rPr>
                          <m:t>max</m:t>
                        </m:r>
                      </m:fName>
                      <m:e>
                        <m:d>
                          <m:dPr>
                            <m:begChr m:val="{"/>
                            <m:endChr m:val="}"/>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m:rPr>
                                    <m:sty m:val="p"/>
                                  </m:rPr>
                                  <a:rPr lang="en-US" sz="1100">
                                    <a:solidFill>
                                      <a:schemeClr val="tx1"/>
                                    </a:solidFill>
                                    <a:effectLst/>
                                    <a:latin typeface="Cambria Math" panose="02040503050406030204" pitchFamily="18" charset="0"/>
                                    <a:ea typeface="+mn-ea"/>
                                    <a:cs typeface="+mn-cs"/>
                                  </a:rPr>
                                  <m:t>K</m:t>
                                </m:r>
                              </m:e>
                              <m:sub>
                                <m:r>
                                  <m:rPr>
                                    <m:sty m:val="p"/>
                                  </m:rPr>
                                  <a:rPr lang="en-US" sz="1100">
                                    <a:solidFill>
                                      <a:schemeClr val="tx1"/>
                                    </a:solidFill>
                                    <a:effectLst/>
                                    <a:latin typeface="Cambria Math" panose="02040503050406030204" pitchFamily="18" charset="0"/>
                                    <a:ea typeface="+mn-ea"/>
                                    <a:cs typeface="+mn-cs"/>
                                  </a:rPr>
                                  <m:t>b</m:t>
                                </m:r>
                              </m:sub>
                            </m:sSub>
                            <m:r>
                              <a:rPr lang="en-US" sz="1100">
                                <a:solidFill>
                                  <a:schemeClr val="tx1"/>
                                </a:solidFill>
                                <a:effectLst/>
                                <a:latin typeface="Cambria Math" panose="02040503050406030204" pitchFamily="18" charset="0"/>
                                <a:ea typeface="+mn-ea"/>
                                <a:cs typeface="+mn-cs"/>
                              </a:rPr>
                              <m:t>;</m:t>
                            </m:r>
                            <m:r>
                              <m:rPr>
                                <m:sty m:val="p"/>
                              </m:rPr>
                              <a:rPr lang="en-US" sz="1100">
                                <a:solidFill>
                                  <a:schemeClr val="tx1"/>
                                </a:solidFill>
                                <a:effectLst/>
                                <a:latin typeface="Cambria Math" panose="02040503050406030204" pitchFamily="18" charset="0"/>
                                <a:ea typeface="+mn-ea"/>
                                <a:cs typeface="+mn-cs"/>
                              </a:rPr>
                              <m:t>min</m:t>
                            </m:r>
                            <m:d>
                              <m:dPr>
                                <m:ctrlPr>
                                  <a:rPr lang="en-US" sz="1100" i="1">
                                    <a:solidFill>
                                      <a:schemeClr val="tx1"/>
                                    </a:solidFill>
                                    <a:effectLst/>
                                    <a:latin typeface="Cambria Math" panose="02040503050406030204" pitchFamily="18" charset="0"/>
                                    <a:ea typeface="+mn-ea"/>
                                    <a:cs typeface="+mn-cs"/>
                                  </a:rPr>
                                </m:ctrlPr>
                              </m:dPr>
                              <m:e>
                                <m:r>
                                  <m:rPr>
                                    <m:sty m:val="p"/>
                                  </m:rPr>
                                  <a:rPr lang="en-US" sz="1100">
                                    <a:solidFill>
                                      <a:schemeClr val="tx1"/>
                                    </a:solidFill>
                                    <a:effectLst/>
                                    <a:latin typeface="Cambria Math" panose="02040503050406030204" pitchFamily="18" charset="0"/>
                                    <a:ea typeface="+mn-ea"/>
                                    <a:cs typeface="+mn-cs"/>
                                  </a:rPr>
                                  <m:t>W</m:t>
                                </m:r>
                                <m:sSub>
                                  <m:sSubPr>
                                    <m:ctrlPr>
                                      <a:rPr lang="en-US" sz="1100" i="1">
                                        <a:solidFill>
                                          <a:schemeClr val="tx1"/>
                                        </a:solidFill>
                                        <a:effectLst/>
                                        <a:latin typeface="Cambria Math" panose="02040503050406030204" pitchFamily="18" charset="0"/>
                                        <a:ea typeface="+mn-ea"/>
                                        <a:cs typeface="+mn-cs"/>
                                      </a:rPr>
                                    </m:ctrlPr>
                                  </m:sSubPr>
                                  <m:e>
                                    <m:r>
                                      <m:rPr>
                                        <m:sty m:val="p"/>
                                      </m:rPr>
                                      <a:rPr lang="en-US" sz="1100">
                                        <a:solidFill>
                                          <a:schemeClr val="tx1"/>
                                        </a:solidFill>
                                        <a:effectLst/>
                                        <a:latin typeface="Cambria Math" panose="02040503050406030204" pitchFamily="18" charset="0"/>
                                        <a:ea typeface="+mn-ea"/>
                                        <a:cs typeface="+mn-cs"/>
                                      </a:rPr>
                                      <m:t>S</m:t>
                                    </m:r>
                                  </m:e>
                                  <m:sub>
                                    <m:r>
                                      <m:rPr>
                                        <m:sty m:val="p"/>
                                      </m:rPr>
                                      <a:rPr lang="en-US" sz="1100">
                                        <a:solidFill>
                                          <a:schemeClr val="tx1"/>
                                        </a:solidFill>
                                        <a:effectLst/>
                                        <a:latin typeface="Cambria Math" panose="02040503050406030204" pitchFamily="18" charset="0"/>
                                        <a:ea typeface="+mn-ea"/>
                                        <a:cs typeface="+mn-cs"/>
                                      </a:rPr>
                                      <m:t>k</m:t>
                                    </m:r>
                                  </m:sub>
                                </m:sSub>
                                <m:r>
                                  <a:rPr lang="en-US" sz="1100">
                                    <a:solidFill>
                                      <a:schemeClr val="tx1"/>
                                    </a:solidFill>
                                    <a:effectLst/>
                                    <a:latin typeface="Cambria Math" panose="02040503050406030204" pitchFamily="18" charset="0"/>
                                    <a:ea typeface="+mn-ea"/>
                                    <a:cs typeface="+mn-cs"/>
                                  </a:rPr>
                                  <m:t>;</m:t>
                                </m:r>
                                <m:r>
                                  <m:rPr>
                                    <m:sty m:val="p"/>
                                  </m:rPr>
                                  <a:rPr lang="en-US" sz="1100">
                                    <a:solidFill>
                                      <a:schemeClr val="tx1"/>
                                    </a:solidFill>
                                    <a:effectLst/>
                                    <a:latin typeface="Cambria Math" panose="02040503050406030204" pitchFamily="18" charset="0"/>
                                    <a:ea typeface="+mn-ea"/>
                                    <a:cs typeface="+mn-cs"/>
                                  </a:rPr>
                                  <m:t>K</m:t>
                                </m:r>
                              </m:e>
                            </m:d>
                          </m:e>
                        </m:d>
                      </m:e>
                    </m:func>
                  </m:oMath>
                </m:oMathPara>
              </a14:m>
              <a:endParaRPr lang="en-US" sz="1100"/>
            </a:p>
          </xdr:txBody>
        </xdr:sp>
      </mc:Choice>
      <mc:Fallback xmlns="">
        <xdr:sp macro="" textlink="">
          <xdr:nvSpPr>
            <xdr:cNvPr id="16" name="TextBox 15">
              <a:extLst>
                <a:ext uri="{FF2B5EF4-FFF2-40B4-BE49-F238E27FC236}">
                  <a16:creationId xmlns:a16="http://schemas.microsoft.com/office/drawing/2014/main" id="{365A1793-E3D9-4D30-A77B-3A061D5D12AB}"/>
                </a:ext>
              </a:extLst>
            </xdr:cNvPr>
            <xdr:cNvSpPr txBox="1"/>
          </xdr:nvSpPr>
          <xdr:spPr>
            <a:xfrm>
              <a:off x="7011520" y="2708461"/>
              <a:ext cx="1795684"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solidFill>
                    <a:schemeClr val="tx1"/>
                  </a:solidFill>
                  <a:effectLst/>
                  <a:latin typeface="+mn-lt"/>
                  <a:ea typeface="+mn-ea"/>
                  <a:cs typeface="+mn-cs"/>
                </a:rPr>
                <a:t>S_b=max⁡{−K_b;min(WS_k;K)}</a:t>
              </a:r>
              <a:endParaRPr lang="en-US" sz="1100"/>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oneCellAnchor>
    <xdr:from>
      <xdr:col>3</xdr:col>
      <xdr:colOff>195942</xdr:colOff>
      <xdr:row>85</xdr:row>
      <xdr:rowOff>93890</xdr:rowOff>
    </xdr:from>
    <xdr:ext cx="943015" cy="172227"/>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287E1F04-9DC6-43D8-9483-6D94DC8E8DC5}"/>
                </a:ext>
              </a:extLst>
            </xdr:cNvPr>
            <xdr:cNvSpPr txBox="1"/>
          </xdr:nvSpPr>
          <xdr:spPr>
            <a:xfrm>
              <a:off x="3733799" y="18123354"/>
              <a:ext cx="94301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solidFill>
                              <a:schemeClr val="bg1"/>
                            </a:solidFill>
                            <a:effectLst/>
                            <a:latin typeface="Cambria Math" panose="02040503050406030204" pitchFamily="18" charset="0"/>
                            <a:ea typeface="+mn-ea"/>
                            <a:cs typeface="+mn-cs"/>
                          </a:rPr>
                        </m:ctrlPr>
                      </m:sSubPr>
                      <m:e>
                        <m:r>
                          <m:rPr>
                            <m:sty m:val="p"/>
                          </m:rPr>
                          <a:rPr lang="en-US" sz="1100">
                            <a:solidFill>
                              <a:schemeClr val="bg1"/>
                            </a:solidFill>
                            <a:effectLst/>
                            <a:latin typeface="Cambria Math" panose="02040503050406030204" pitchFamily="18" charset="0"/>
                            <a:ea typeface="+mn-ea"/>
                            <a:cs typeface="+mn-cs"/>
                          </a:rPr>
                          <m:t>ρ</m:t>
                        </m:r>
                      </m:e>
                      <m:sub>
                        <m:r>
                          <a:rPr lang="en-US" sz="1100" i="1">
                            <a:solidFill>
                              <a:schemeClr val="bg1"/>
                            </a:solidFill>
                            <a:effectLst/>
                            <a:latin typeface="Cambria Math" panose="02040503050406030204" pitchFamily="18" charset="0"/>
                            <a:ea typeface="+mn-ea"/>
                            <a:cs typeface="+mn-cs"/>
                          </a:rPr>
                          <m:t>𝑘𝑙</m:t>
                        </m:r>
                      </m:sub>
                    </m:sSub>
                    <m:r>
                      <a:rPr lang="en-US" sz="1100">
                        <a:solidFill>
                          <a:schemeClr val="bg1"/>
                        </a:solidFill>
                        <a:effectLst/>
                        <a:latin typeface="Cambria Math" panose="02040503050406030204" pitchFamily="18" charset="0"/>
                        <a:ea typeface="+mn-ea"/>
                        <a:cs typeface="+mn-cs"/>
                      </a:rPr>
                      <m:t>⋅</m:t>
                    </m:r>
                    <m:r>
                      <a:rPr lang="en-US" sz="1100" i="1">
                        <a:solidFill>
                          <a:schemeClr val="bg1"/>
                        </a:solidFill>
                        <a:effectLst/>
                        <a:latin typeface="Cambria Math" panose="02040503050406030204" pitchFamily="18" charset="0"/>
                        <a:ea typeface="+mn-ea"/>
                        <a:cs typeface="+mn-cs"/>
                      </a:rPr>
                      <m:t>𝑊</m:t>
                    </m:r>
                    <m:sSub>
                      <m:sSubPr>
                        <m:ctrlPr>
                          <a:rPr lang="en-US" sz="1100" i="1">
                            <a:solidFill>
                              <a:schemeClr val="bg1"/>
                            </a:solidFill>
                            <a:effectLst/>
                            <a:latin typeface="Cambria Math" panose="02040503050406030204" pitchFamily="18" charset="0"/>
                            <a:ea typeface="+mn-ea"/>
                            <a:cs typeface="+mn-cs"/>
                          </a:rPr>
                        </m:ctrlPr>
                      </m:sSubPr>
                      <m:e>
                        <m:r>
                          <a:rPr lang="en-US" sz="1100" i="1">
                            <a:solidFill>
                              <a:schemeClr val="bg1"/>
                            </a:solidFill>
                            <a:effectLst/>
                            <a:latin typeface="Cambria Math" panose="02040503050406030204" pitchFamily="18" charset="0"/>
                            <a:ea typeface="+mn-ea"/>
                            <a:cs typeface="+mn-cs"/>
                          </a:rPr>
                          <m:t>𝑆</m:t>
                        </m:r>
                      </m:e>
                      <m:sub>
                        <m:r>
                          <a:rPr lang="en-US" sz="1100" i="1">
                            <a:solidFill>
                              <a:schemeClr val="bg1"/>
                            </a:solidFill>
                            <a:effectLst/>
                            <a:latin typeface="Cambria Math" panose="02040503050406030204" pitchFamily="18" charset="0"/>
                            <a:ea typeface="+mn-ea"/>
                            <a:cs typeface="+mn-cs"/>
                          </a:rPr>
                          <m:t>𝑘</m:t>
                        </m:r>
                      </m:sub>
                    </m:sSub>
                    <m:r>
                      <a:rPr lang="en-US" sz="1100">
                        <a:solidFill>
                          <a:schemeClr val="bg1"/>
                        </a:solidFill>
                        <a:effectLst/>
                        <a:latin typeface="Cambria Math" panose="02040503050406030204" pitchFamily="18" charset="0"/>
                        <a:ea typeface="+mn-ea"/>
                        <a:cs typeface="+mn-cs"/>
                      </a:rPr>
                      <m:t>⋅</m:t>
                    </m:r>
                    <m:r>
                      <a:rPr lang="en-US" sz="1100" i="1">
                        <a:solidFill>
                          <a:schemeClr val="bg1"/>
                        </a:solidFill>
                        <a:effectLst/>
                        <a:latin typeface="Cambria Math" panose="02040503050406030204" pitchFamily="18" charset="0"/>
                        <a:ea typeface="+mn-ea"/>
                        <a:cs typeface="+mn-cs"/>
                      </a:rPr>
                      <m:t>𝑊</m:t>
                    </m:r>
                    <m:sSub>
                      <m:sSubPr>
                        <m:ctrlPr>
                          <a:rPr lang="en-US" sz="1100" i="1">
                            <a:solidFill>
                              <a:schemeClr val="bg1"/>
                            </a:solidFill>
                            <a:effectLst/>
                            <a:latin typeface="Cambria Math" panose="02040503050406030204" pitchFamily="18" charset="0"/>
                            <a:ea typeface="+mn-ea"/>
                            <a:cs typeface="+mn-cs"/>
                          </a:rPr>
                        </m:ctrlPr>
                      </m:sSubPr>
                      <m:e>
                        <m:r>
                          <a:rPr lang="en-US" sz="1100" i="1">
                            <a:solidFill>
                              <a:schemeClr val="bg1"/>
                            </a:solidFill>
                            <a:effectLst/>
                            <a:latin typeface="Cambria Math" panose="02040503050406030204" pitchFamily="18" charset="0"/>
                            <a:ea typeface="+mn-ea"/>
                            <a:cs typeface="+mn-cs"/>
                          </a:rPr>
                          <m:t>𝑆</m:t>
                        </m:r>
                      </m:e>
                      <m:sub>
                        <m:r>
                          <a:rPr lang="en-US" sz="1100" i="1">
                            <a:solidFill>
                              <a:schemeClr val="bg1"/>
                            </a:solidFill>
                            <a:effectLst/>
                            <a:latin typeface="Cambria Math" panose="02040503050406030204" pitchFamily="18" charset="0"/>
                            <a:ea typeface="+mn-ea"/>
                            <a:cs typeface="+mn-cs"/>
                          </a:rPr>
                          <m:t>𝑙</m:t>
                        </m:r>
                      </m:sub>
                    </m:sSub>
                  </m:oMath>
                </m:oMathPara>
              </a14:m>
              <a:endParaRPr lang="en-US" sz="1100">
                <a:solidFill>
                  <a:schemeClr val="bg1"/>
                </a:solidFill>
              </a:endParaRPr>
            </a:p>
          </xdr:txBody>
        </xdr:sp>
      </mc:Choice>
      <mc:Fallback xmlns="">
        <xdr:sp macro="" textlink="">
          <xdr:nvSpPr>
            <xdr:cNvPr id="9" name="TextBox 8">
              <a:extLst>
                <a:ext uri="{FF2B5EF4-FFF2-40B4-BE49-F238E27FC236}">
                  <a16:creationId xmlns:a16="http://schemas.microsoft.com/office/drawing/2014/main" id="{287E1F04-9DC6-43D8-9483-6D94DC8E8DC5}"/>
                </a:ext>
              </a:extLst>
            </xdr:cNvPr>
            <xdr:cNvSpPr txBox="1"/>
          </xdr:nvSpPr>
          <xdr:spPr>
            <a:xfrm>
              <a:off x="3733799" y="18123354"/>
              <a:ext cx="94301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solidFill>
                    <a:schemeClr val="bg1"/>
                  </a:solidFill>
                  <a:effectLst/>
                  <a:latin typeface="+mn-lt"/>
                  <a:ea typeface="+mn-ea"/>
                  <a:cs typeface="+mn-cs"/>
                </a:rPr>
                <a:t>ρ_𝑘𝑙⋅𝑊𝑆_𝑘⋅𝑊𝑆_𝑙</a:t>
              </a:r>
              <a:endParaRPr lang="en-US" sz="1100">
                <a:solidFill>
                  <a:schemeClr val="bg1"/>
                </a:solidFill>
              </a:endParaRPr>
            </a:p>
          </xdr:txBody>
        </xdr:sp>
      </mc:Fallback>
    </mc:AlternateContent>
    <xdr:clientData/>
  </xdr:oneCellAnchor>
</xdr:wsDr>
</file>

<file path=xl/drawings/drawing4.xml><?xml version="1.0" encoding="utf-8"?>
<xdr:wsDr xmlns:xdr="http://schemas.openxmlformats.org/drawingml/2006/spreadsheetDrawing" xmlns:a="http://schemas.openxmlformats.org/drawingml/2006/main">
  <xdr:oneCellAnchor>
    <xdr:from>
      <xdr:col>4</xdr:col>
      <xdr:colOff>86285</xdr:colOff>
      <xdr:row>8</xdr:row>
      <xdr:rowOff>63873</xdr:rowOff>
    </xdr:from>
    <xdr:ext cx="1045864" cy="214674"/>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D7C63FE3-AA5B-4145-9582-BADACE244C1E}"/>
                </a:ext>
              </a:extLst>
            </xdr:cNvPr>
            <xdr:cNvSpPr txBox="1"/>
          </xdr:nvSpPr>
          <xdr:spPr>
            <a:xfrm>
              <a:off x="6629960" y="2340348"/>
              <a:ext cx="1045864" cy="2146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𝑊</m:t>
                    </m:r>
                    <m:sSubSup>
                      <m:sSubSupPr>
                        <m:ctrlPr>
                          <a:rPr lang="en-US" sz="1100" i="1">
                            <a:solidFill>
                              <a:schemeClr val="tx1"/>
                            </a:solidFill>
                            <a:effectLst/>
                            <a:latin typeface="Cambria Math" panose="02040503050406030204" pitchFamily="18" charset="0"/>
                            <a:ea typeface="+mn-ea"/>
                            <a:cs typeface="+mn-cs"/>
                          </a:rPr>
                        </m:ctrlPr>
                      </m:sSubSupPr>
                      <m:e>
                        <m:r>
                          <a:rPr lang="en-US" sz="1100" i="1">
                            <a:solidFill>
                              <a:schemeClr val="tx1"/>
                            </a:solidFill>
                            <a:effectLst/>
                            <a:latin typeface="Cambria Math" panose="02040503050406030204" pitchFamily="18" charset="0"/>
                            <a:ea typeface="+mn-ea"/>
                            <a:cs typeface="+mn-cs"/>
                          </a:rPr>
                          <m:t>𝑆</m:t>
                        </m:r>
                      </m:e>
                      <m:sub>
                        <m:r>
                          <a:rPr lang="en-US" sz="1100" i="1">
                            <a:solidFill>
                              <a:schemeClr val="tx1"/>
                            </a:solidFill>
                            <a:effectLst/>
                            <a:latin typeface="Cambria Math" panose="02040503050406030204" pitchFamily="18" charset="0"/>
                            <a:ea typeface="+mn-ea"/>
                            <a:cs typeface="+mn-cs"/>
                          </a:rPr>
                          <m:t>𝑘</m:t>
                        </m:r>
                      </m:sub>
                      <m:sup>
                        <m:r>
                          <a:rPr lang="en-US" sz="1100" i="1">
                            <a:solidFill>
                              <a:schemeClr val="tx1"/>
                            </a:solidFill>
                            <a:effectLst/>
                            <a:latin typeface="Cambria Math" panose="02040503050406030204" pitchFamily="18" charset="0"/>
                            <a:ea typeface="+mn-ea"/>
                            <a:cs typeface="+mn-cs"/>
                          </a:rPr>
                          <m:t>𝐶𝑉𝐴</m:t>
                        </m:r>
                      </m:sup>
                    </m:sSubSup>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𝑊</m:t>
                    </m:r>
                    <m:sSubSup>
                      <m:sSubSupPr>
                        <m:ctrlPr>
                          <a:rPr lang="en-US" sz="1100" i="1">
                            <a:solidFill>
                              <a:schemeClr val="tx1"/>
                            </a:solidFill>
                            <a:effectLst/>
                            <a:latin typeface="Cambria Math" panose="02040503050406030204" pitchFamily="18" charset="0"/>
                            <a:ea typeface="+mn-ea"/>
                            <a:cs typeface="+mn-cs"/>
                          </a:rPr>
                        </m:ctrlPr>
                      </m:sSubSupPr>
                      <m:e>
                        <m:r>
                          <a:rPr lang="en-US" sz="1100" i="1">
                            <a:solidFill>
                              <a:schemeClr val="tx1"/>
                            </a:solidFill>
                            <a:effectLst/>
                            <a:latin typeface="Cambria Math" panose="02040503050406030204" pitchFamily="18" charset="0"/>
                            <a:ea typeface="+mn-ea"/>
                            <a:cs typeface="+mn-cs"/>
                          </a:rPr>
                          <m:t>𝑆</m:t>
                        </m:r>
                      </m:e>
                      <m:sub>
                        <m:r>
                          <a:rPr lang="en-US" sz="1100" i="1">
                            <a:solidFill>
                              <a:schemeClr val="tx1"/>
                            </a:solidFill>
                            <a:effectLst/>
                            <a:latin typeface="Cambria Math" panose="02040503050406030204" pitchFamily="18" charset="0"/>
                            <a:ea typeface="+mn-ea"/>
                            <a:cs typeface="+mn-cs"/>
                          </a:rPr>
                          <m:t>𝑘</m:t>
                        </m:r>
                      </m:sub>
                      <m:sup>
                        <m:r>
                          <a:rPr lang="en-US" sz="1100" i="1">
                            <a:solidFill>
                              <a:schemeClr val="tx1"/>
                            </a:solidFill>
                            <a:effectLst/>
                            <a:latin typeface="Cambria Math" panose="02040503050406030204" pitchFamily="18" charset="0"/>
                            <a:ea typeface="+mn-ea"/>
                            <a:cs typeface="+mn-cs"/>
                          </a:rPr>
                          <m:t>𝐻𝑑𝑔</m:t>
                        </m:r>
                      </m:sup>
                    </m:sSubSup>
                  </m:oMath>
                </m:oMathPara>
              </a14:m>
              <a:endParaRPr lang="en-US" sz="1100"/>
            </a:p>
          </xdr:txBody>
        </xdr:sp>
      </mc:Choice>
      <mc:Fallback xmlns="">
        <xdr:sp macro="" textlink="">
          <xdr:nvSpPr>
            <xdr:cNvPr id="3" name="TextBox 2">
              <a:extLst>
                <a:ext uri="{FF2B5EF4-FFF2-40B4-BE49-F238E27FC236}">
                  <a16:creationId xmlns:a16="http://schemas.microsoft.com/office/drawing/2014/main" id="{D7C63FE3-AA5B-4145-9582-BADACE244C1E}"/>
                </a:ext>
              </a:extLst>
            </xdr:cNvPr>
            <xdr:cNvSpPr txBox="1"/>
          </xdr:nvSpPr>
          <xdr:spPr>
            <a:xfrm>
              <a:off x="6629960" y="2340348"/>
              <a:ext cx="1045864" cy="2146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solidFill>
                    <a:schemeClr val="tx1"/>
                  </a:solidFill>
                  <a:effectLst/>
                  <a:latin typeface="Cambria Math" panose="02040503050406030204" pitchFamily="18" charset="0"/>
                  <a:ea typeface="+mn-ea"/>
                  <a:cs typeface="+mn-cs"/>
                </a:rPr>
                <a:t>𝑊𝑆_𝑘^𝐶𝑉𝐴+𝑊𝑆_𝑘^𝐻𝑑𝑔</a:t>
              </a:r>
              <a:endParaRPr lang="en-US" sz="1100"/>
            </a:p>
          </xdr:txBody>
        </xdr:sp>
      </mc:Fallback>
    </mc:AlternateContent>
    <xdr:clientData/>
  </xdr:oneCellAnchor>
  <xdr:oneCellAnchor>
    <xdr:from>
      <xdr:col>4</xdr:col>
      <xdr:colOff>86285</xdr:colOff>
      <xdr:row>9</xdr:row>
      <xdr:rowOff>63873</xdr:rowOff>
    </xdr:from>
    <xdr:ext cx="679032" cy="186077"/>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15D1065D-E453-4DA5-97FF-4AC991F446C8}"/>
                </a:ext>
              </a:extLst>
            </xdr:cNvPr>
            <xdr:cNvSpPr txBox="1"/>
          </xdr:nvSpPr>
          <xdr:spPr>
            <a:xfrm>
              <a:off x="6629960" y="2206998"/>
              <a:ext cx="679032" cy="186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𝑅</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𝑊</m:t>
                        </m:r>
                      </m:e>
                      <m:sub>
                        <m:r>
                          <a:rPr lang="en-US" sz="1100" i="1">
                            <a:solidFill>
                              <a:schemeClr val="tx1"/>
                            </a:solidFill>
                            <a:effectLst/>
                            <a:latin typeface="Cambria Math" panose="02040503050406030204" pitchFamily="18" charset="0"/>
                            <a:ea typeface="+mn-ea"/>
                            <a:cs typeface="+mn-cs"/>
                          </a:rPr>
                          <m:t>𝑘</m:t>
                        </m:r>
                      </m:sub>
                    </m:sSub>
                    <m:r>
                      <a:rPr lang="en-US" sz="1100">
                        <a:solidFill>
                          <a:schemeClr val="tx1"/>
                        </a:solidFill>
                        <a:effectLst/>
                        <a:latin typeface="Cambria Math" panose="02040503050406030204" pitchFamily="18" charset="0"/>
                        <a:ea typeface="+mn-ea"/>
                        <a:cs typeface="+mn-cs"/>
                      </a:rPr>
                      <m:t>⋅</m:t>
                    </m:r>
                    <m:sSubSup>
                      <m:sSubSupPr>
                        <m:ctrlPr>
                          <a:rPr lang="en-US" sz="1100" i="1">
                            <a:solidFill>
                              <a:schemeClr val="tx1"/>
                            </a:solidFill>
                            <a:effectLst/>
                            <a:latin typeface="Cambria Math" panose="02040503050406030204" pitchFamily="18" charset="0"/>
                            <a:ea typeface="+mn-ea"/>
                            <a:cs typeface="+mn-cs"/>
                          </a:rPr>
                        </m:ctrlPr>
                      </m:sSubSupPr>
                      <m:e>
                        <m:r>
                          <a:rPr lang="en-US" sz="1100" i="1">
                            <a:solidFill>
                              <a:schemeClr val="tx1"/>
                            </a:solidFill>
                            <a:effectLst/>
                            <a:latin typeface="Cambria Math" panose="02040503050406030204" pitchFamily="18" charset="0"/>
                            <a:ea typeface="+mn-ea"/>
                            <a:cs typeface="+mn-cs"/>
                          </a:rPr>
                          <m:t>𝑠</m:t>
                        </m:r>
                      </m:e>
                      <m:sub>
                        <m:r>
                          <a:rPr lang="en-US" sz="1100" i="1">
                            <a:solidFill>
                              <a:schemeClr val="tx1"/>
                            </a:solidFill>
                            <a:effectLst/>
                            <a:latin typeface="Cambria Math" panose="02040503050406030204" pitchFamily="18" charset="0"/>
                            <a:ea typeface="+mn-ea"/>
                            <a:cs typeface="+mn-cs"/>
                          </a:rPr>
                          <m:t>𝑘</m:t>
                        </m:r>
                      </m:sub>
                      <m:sup>
                        <m:r>
                          <a:rPr lang="en-US" sz="1100" i="1">
                            <a:solidFill>
                              <a:schemeClr val="tx1"/>
                            </a:solidFill>
                            <a:effectLst/>
                            <a:latin typeface="Cambria Math" panose="02040503050406030204" pitchFamily="18" charset="0"/>
                            <a:ea typeface="+mn-ea"/>
                            <a:cs typeface="+mn-cs"/>
                          </a:rPr>
                          <m:t>𝐶𝑉𝐴</m:t>
                        </m:r>
                      </m:sup>
                    </m:sSubSup>
                  </m:oMath>
                </m:oMathPara>
              </a14:m>
              <a:endParaRPr lang="en-US" sz="1100"/>
            </a:p>
          </xdr:txBody>
        </xdr:sp>
      </mc:Choice>
      <mc:Fallback xmlns="">
        <xdr:sp macro="" textlink="">
          <xdr:nvSpPr>
            <xdr:cNvPr id="7" name="TextBox 6">
              <a:extLst>
                <a:ext uri="{FF2B5EF4-FFF2-40B4-BE49-F238E27FC236}">
                  <a16:creationId xmlns:a16="http://schemas.microsoft.com/office/drawing/2014/main" id="{15D1065D-E453-4DA5-97FF-4AC991F446C8}"/>
                </a:ext>
              </a:extLst>
            </xdr:cNvPr>
            <xdr:cNvSpPr txBox="1"/>
          </xdr:nvSpPr>
          <xdr:spPr>
            <a:xfrm>
              <a:off x="6629960" y="2206998"/>
              <a:ext cx="679032" cy="186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solidFill>
                    <a:schemeClr val="tx1"/>
                  </a:solidFill>
                  <a:effectLst/>
                  <a:latin typeface="+mn-lt"/>
                  <a:ea typeface="+mn-ea"/>
                  <a:cs typeface="+mn-cs"/>
                </a:rPr>
                <a:t>𝑅𝑊_𝑘⋅𝑠_𝑘^𝐶𝑉𝐴</a:t>
              </a:r>
              <a:endParaRPr lang="en-US" sz="1100"/>
            </a:p>
          </xdr:txBody>
        </xdr:sp>
      </mc:Fallback>
    </mc:AlternateContent>
    <xdr:clientData/>
  </xdr:oneCellAnchor>
  <xdr:oneCellAnchor>
    <xdr:from>
      <xdr:col>2</xdr:col>
      <xdr:colOff>1491503</xdr:colOff>
      <xdr:row>9</xdr:row>
      <xdr:rowOff>95250</xdr:rowOff>
    </xdr:from>
    <xdr:ext cx="457818" cy="181332"/>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E30BB38A-2599-4395-A34B-36AB185DEE6D}"/>
                </a:ext>
              </a:extLst>
            </xdr:cNvPr>
            <xdr:cNvSpPr txBox="1"/>
          </xdr:nvSpPr>
          <xdr:spPr>
            <a:xfrm>
              <a:off x="2589679" y="2224368"/>
              <a:ext cx="457818" cy="1813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𝑊</m:t>
                    </m:r>
                    <m:sSubSup>
                      <m:sSubSupPr>
                        <m:ctrlPr>
                          <a:rPr lang="en-US" sz="1100" i="1">
                            <a:solidFill>
                              <a:schemeClr val="tx1"/>
                            </a:solidFill>
                            <a:effectLst/>
                            <a:latin typeface="Cambria Math" panose="02040503050406030204" pitchFamily="18" charset="0"/>
                            <a:ea typeface="+mn-ea"/>
                            <a:cs typeface="+mn-cs"/>
                          </a:rPr>
                        </m:ctrlPr>
                      </m:sSubSupPr>
                      <m:e>
                        <m:r>
                          <a:rPr lang="en-US" sz="1100" i="1">
                            <a:solidFill>
                              <a:schemeClr val="tx1"/>
                            </a:solidFill>
                            <a:effectLst/>
                            <a:latin typeface="Cambria Math" panose="02040503050406030204" pitchFamily="18" charset="0"/>
                            <a:ea typeface="+mn-ea"/>
                            <a:cs typeface="+mn-cs"/>
                          </a:rPr>
                          <m:t>𝑆</m:t>
                        </m:r>
                      </m:e>
                      <m:sub>
                        <m:r>
                          <a:rPr lang="en-US" sz="1100" i="1">
                            <a:solidFill>
                              <a:schemeClr val="tx1"/>
                            </a:solidFill>
                            <a:effectLst/>
                            <a:latin typeface="Cambria Math" panose="02040503050406030204" pitchFamily="18" charset="0"/>
                            <a:ea typeface="+mn-ea"/>
                            <a:cs typeface="+mn-cs"/>
                          </a:rPr>
                          <m:t>𝑘</m:t>
                        </m:r>
                      </m:sub>
                      <m:sup>
                        <m:r>
                          <a:rPr lang="en-US" sz="1100" i="1">
                            <a:solidFill>
                              <a:schemeClr val="tx1"/>
                            </a:solidFill>
                            <a:effectLst/>
                            <a:latin typeface="Cambria Math" panose="02040503050406030204" pitchFamily="18" charset="0"/>
                            <a:ea typeface="+mn-ea"/>
                            <a:cs typeface="+mn-cs"/>
                          </a:rPr>
                          <m:t>𝐶𝑉𝐴</m:t>
                        </m:r>
                      </m:sup>
                    </m:sSubSup>
                  </m:oMath>
                </m:oMathPara>
              </a14:m>
              <a:endParaRPr lang="en-US" sz="1100"/>
            </a:p>
          </xdr:txBody>
        </xdr:sp>
      </mc:Choice>
      <mc:Fallback xmlns="">
        <xdr:sp macro="" textlink="">
          <xdr:nvSpPr>
            <xdr:cNvPr id="8" name="TextBox 7">
              <a:extLst>
                <a:ext uri="{FF2B5EF4-FFF2-40B4-BE49-F238E27FC236}">
                  <a16:creationId xmlns:a16="http://schemas.microsoft.com/office/drawing/2014/main" id="{E30BB38A-2599-4395-A34B-36AB185DEE6D}"/>
                </a:ext>
              </a:extLst>
            </xdr:cNvPr>
            <xdr:cNvSpPr txBox="1"/>
          </xdr:nvSpPr>
          <xdr:spPr>
            <a:xfrm>
              <a:off x="2589679" y="2224368"/>
              <a:ext cx="457818" cy="1813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solidFill>
                    <a:schemeClr val="tx1"/>
                  </a:solidFill>
                  <a:effectLst/>
                  <a:latin typeface="Cambria Math" panose="02040503050406030204" pitchFamily="18" charset="0"/>
                  <a:ea typeface="+mn-ea"/>
                  <a:cs typeface="+mn-cs"/>
                </a:rPr>
                <a:t>𝑊𝑆_𝑘^𝐶𝑉𝐴</a:t>
              </a:r>
              <a:endParaRPr lang="en-US" sz="1100"/>
            </a:p>
          </xdr:txBody>
        </xdr:sp>
      </mc:Fallback>
    </mc:AlternateContent>
    <xdr:clientData/>
  </xdr:oneCellAnchor>
  <xdr:oneCellAnchor>
    <xdr:from>
      <xdr:col>4</xdr:col>
      <xdr:colOff>86285</xdr:colOff>
      <xdr:row>10</xdr:row>
      <xdr:rowOff>63873</xdr:rowOff>
    </xdr:from>
    <xdr:ext cx="686342" cy="214674"/>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CE445EE-D266-4D2C-AE6A-FDA20C8BAEF9}"/>
                </a:ext>
              </a:extLst>
            </xdr:cNvPr>
            <xdr:cNvSpPr txBox="1"/>
          </xdr:nvSpPr>
          <xdr:spPr>
            <a:xfrm>
              <a:off x="6629960" y="2568948"/>
              <a:ext cx="686342" cy="2146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𝑅</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𝑊</m:t>
                        </m:r>
                      </m:e>
                      <m:sub>
                        <m:r>
                          <a:rPr lang="en-US" sz="1100" i="1">
                            <a:solidFill>
                              <a:schemeClr val="tx1"/>
                            </a:solidFill>
                            <a:effectLst/>
                            <a:latin typeface="Cambria Math" panose="02040503050406030204" pitchFamily="18" charset="0"/>
                            <a:ea typeface="+mn-ea"/>
                            <a:cs typeface="+mn-cs"/>
                          </a:rPr>
                          <m:t>𝑘</m:t>
                        </m:r>
                      </m:sub>
                    </m:sSub>
                    <m:r>
                      <a:rPr lang="en-US" sz="1100">
                        <a:solidFill>
                          <a:schemeClr val="tx1"/>
                        </a:solidFill>
                        <a:effectLst/>
                        <a:latin typeface="Cambria Math" panose="02040503050406030204" pitchFamily="18" charset="0"/>
                        <a:ea typeface="+mn-ea"/>
                        <a:cs typeface="+mn-cs"/>
                      </a:rPr>
                      <m:t>⋅</m:t>
                    </m:r>
                    <m:sSubSup>
                      <m:sSubSupPr>
                        <m:ctrlPr>
                          <a:rPr lang="en-US" sz="1100" i="1">
                            <a:solidFill>
                              <a:schemeClr val="tx1"/>
                            </a:solidFill>
                            <a:effectLst/>
                            <a:latin typeface="Cambria Math" panose="02040503050406030204" pitchFamily="18" charset="0"/>
                            <a:ea typeface="+mn-ea"/>
                            <a:cs typeface="+mn-cs"/>
                          </a:rPr>
                        </m:ctrlPr>
                      </m:sSubSupPr>
                      <m:e>
                        <m:r>
                          <a:rPr lang="en-US" sz="1100" i="1">
                            <a:solidFill>
                              <a:schemeClr val="tx1"/>
                            </a:solidFill>
                            <a:effectLst/>
                            <a:latin typeface="Cambria Math" panose="02040503050406030204" pitchFamily="18" charset="0"/>
                            <a:ea typeface="+mn-ea"/>
                            <a:cs typeface="+mn-cs"/>
                          </a:rPr>
                          <m:t>𝑠</m:t>
                        </m:r>
                      </m:e>
                      <m:sub>
                        <m:r>
                          <a:rPr lang="en-US" sz="1100" i="1">
                            <a:solidFill>
                              <a:schemeClr val="tx1"/>
                            </a:solidFill>
                            <a:effectLst/>
                            <a:latin typeface="Cambria Math" panose="02040503050406030204" pitchFamily="18" charset="0"/>
                            <a:ea typeface="+mn-ea"/>
                            <a:cs typeface="+mn-cs"/>
                          </a:rPr>
                          <m:t>𝑘</m:t>
                        </m:r>
                      </m:sub>
                      <m:sup>
                        <m:r>
                          <a:rPr lang="en-US" sz="1100" i="1">
                            <a:solidFill>
                              <a:schemeClr val="tx1"/>
                            </a:solidFill>
                            <a:effectLst/>
                            <a:latin typeface="Cambria Math" panose="02040503050406030204" pitchFamily="18" charset="0"/>
                            <a:ea typeface="+mn-ea"/>
                            <a:cs typeface="+mn-cs"/>
                          </a:rPr>
                          <m:t>𝐻𝑑𝑔</m:t>
                        </m:r>
                      </m:sup>
                    </m:sSubSup>
                  </m:oMath>
                </m:oMathPara>
              </a14:m>
              <a:endParaRPr lang="en-US">
                <a:effectLst/>
              </a:endParaRPr>
            </a:p>
          </xdr:txBody>
        </xdr:sp>
      </mc:Choice>
      <mc:Fallback xmlns="">
        <xdr:sp macro="" textlink="">
          <xdr:nvSpPr>
            <xdr:cNvPr id="9" name="TextBox 8">
              <a:extLst>
                <a:ext uri="{FF2B5EF4-FFF2-40B4-BE49-F238E27FC236}">
                  <a16:creationId xmlns:a16="http://schemas.microsoft.com/office/drawing/2014/main" id="{0CE445EE-D266-4D2C-AE6A-FDA20C8BAEF9}"/>
                </a:ext>
              </a:extLst>
            </xdr:cNvPr>
            <xdr:cNvSpPr txBox="1"/>
          </xdr:nvSpPr>
          <xdr:spPr>
            <a:xfrm>
              <a:off x="6629960" y="2568948"/>
              <a:ext cx="686342" cy="2146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solidFill>
                    <a:schemeClr val="tx1"/>
                  </a:solidFill>
                  <a:effectLst/>
                  <a:latin typeface="+mn-lt"/>
                  <a:ea typeface="+mn-ea"/>
                  <a:cs typeface="+mn-cs"/>
                </a:rPr>
                <a:t>𝑅𝑊_𝑘⋅𝑠_𝑘^𝐻𝑑𝑔</a:t>
              </a:r>
              <a:endParaRPr lang="en-US">
                <a:effectLst/>
              </a:endParaRPr>
            </a:p>
          </xdr:txBody>
        </xdr:sp>
      </mc:Fallback>
    </mc:AlternateContent>
    <xdr:clientData/>
  </xdr:oneCellAnchor>
  <xdr:oneCellAnchor>
    <xdr:from>
      <xdr:col>2</xdr:col>
      <xdr:colOff>1459566</xdr:colOff>
      <xdr:row>10</xdr:row>
      <xdr:rowOff>84044</xdr:rowOff>
    </xdr:from>
    <xdr:ext cx="458459" cy="214674"/>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B3F2105E-6B90-4568-B787-3D4984440023}"/>
                </a:ext>
              </a:extLst>
            </xdr:cNvPr>
            <xdr:cNvSpPr txBox="1"/>
          </xdr:nvSpPr>
          <xdr:spPr>
            <a:xfrm>
              <a:off x="2557742" y="2571750"/>
              <a:ext cx="458459" cy="2146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𝑊</m:t>
                    </m:r>
                    <m:sSubSup>
                      <m:sSubSupPr>
                        <m:ctrlPr>
                          <a:rPr lang="en-US" sz="1100" i="1">
                            <a:solidFill>
                              <a:schemeClr val="tx1"/>
                            </a:solidFill>
                            <a:effectLst/>
                            <a:latin typeface="Cambria Math" panose="02040503050406030204" pitchFamily="18" charset="0"/>
                            <a:ea typeface="+mn-ea"/>
                            <a:cs typeface="+mn-cs"/>
                          </a:rPr>
                        </m:ctrlPr>
                      </m:sSubSupPr>
                      <m:e>
                        <m:r>
                          <a:rPr lang="en-US" sz="1100" i="1">
                            <a:solidFill>
                              <a:schemeClr val="tx1"/>
                            </a:solidFill>
                            <a:effectLst/>
                            <a:latin typeface="Cambria Math" panose="02040503050406030204" pitchFamily="18" charset="0"/>
                            <a:ea typeface="+mn-ea"/>
                            <a:cs typeface="+mn-cs"/>
                          </a:rPr>
                          <m:t>𝑆</m:t>
                        </m:r>
                      </m:e>
                      <m:sub>
                        <m:r>
                          <a:rPr lang="en-US" sz="1100" i="1">
                            <a:solidFill>
                              <a:schemeClr val="tx1"/>
                            </a:solidFill>
                            <a:effectLst/>
                            <a:latin typeface="Cambria Math" panose="02040503050406030204" pitchFamily="18" charset="0"/>
                            <a:ea typeface="+mn-ea"/>
                            <a:cs typeface="+mn-cs"/>
                          </a:rPr>
                          <m:t>𝑘</m:t>
                        </m:r>
                      </m:sub>
                      <m:sup>
                        <m:r>
                          <a:rPr lang="en-US" sz="1100" i="1">
                            <a:solidFill>
                              <a:schemeClr val="tx1"/>
                            </a:solidFill>
                            <a:effectLst/>
                            <a:latin typeface="Cambria Math" panose="02040503050406030204" pitchFamily="18" charset="0"/>
                            <a:ea typeface="+mn-ea"/>
                            <a:cs typeface="+mn-cs"/>
                          </a:rPr>
                          <m:t>𝐻𝑑𝑔</m:t>
                        </m:r>
                      </m:sup>
                    </m:sSubSup>
                  </m:oMath>
                </m:oMathPara>
              </a14:m>
              <a:endParaRPr lang="en-US" sz="1100"/>
            </a:p>
          </xdr:txBody>
        </xdr:sp>
      </mc:Choice>
      <mc:Fallback xmlns="">
        <xdr:sp macro="" textlink="">
          <xdr:nvSpPr>
            <xdr:cNvPr id="10" name="TextBox 9">
              <a:extLst>
                <a:ext uri="{FF2B5EF4-FFF2-40B4-BE49-F238E27FC236}">
                  <a16:creationId xmlns:a16="http://schemas.microsoft.com/office/drawing/2014/main" id="{B3F2105E-6B90-4568-B787-3D4984440023}"/>
                </a:ext>
              </a:extLst>
            </xdr:cNvPr>
            <xdr:cNvSpPr txBox="1"/>
          </xdr:nvSpPr>
          <xdr:spPr>
            <a:xfrm>
              <a:off x="2557742" y="2571750"/>
              <a:ext cx="458459" cy="2146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solidFill>
                    <a:schemeClr val="tx1"/>
                  </a:solidFill>
                  <a:effectLst/>
                  <a:latin typeface="+mn-lt"/>
                  <a:ea typeface="+mn-ea"/>
                  <a:cs typeface="+mn-cs"/>
                </a:rPr>
                <a:t>𝑊𝑆_𝑘^𝐻𝑑𝑔</a:t>
              </a:r>
              <a:endParaRPr lang="en-US" sz="1100"/>
            </a:p>
          </xdr:txBody>
        </xdr:sp>
      </mc:Fallback>
    </mc:AlternateContent>
    <xdr:clientData/>
  </xdr:oneCellAnchor>
  <xdr:oneCellAnchor>
    <xdr:from>
      <xdr:col>2</xdr:col>
      <xdr:colOff>1665755</xdr:colOff>
      <xdr:row>8</xdr:row>
      <xdr:rowOff>160244</xdr:rowOff>
    </xdr:from>
    <xdr:ext cx="305404" cy="172227"/>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E70530EC-3BDF-4778-9ADF-8628F2A1D56E}"/>
                </a:ext>
              </a:extLst>
            </xdr:cNvPr>
            <xdr:cNvSpPr txBox="1"/>
          </xdr:nvSpPr>
          <xdr:spPr>
            <a:xfrm>
              <a:off x="2763931" y="1796303"/>
              <a:ext cx="305404"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pl-PL" sz="1100" b="0" i="1">
                            <a:latin typeface="Cambria Math" panose="02040503050406030204" pitchFamily="18" charset="0"/>
                          </a:rPr>
                          <m:t>𝑊𝑆</m:t>
                        </m:r>
                      </m:e>
                      <m:sub>
                        <m:r>
                          <a:rPr lang="pl-PL" sz="1100" b="0" i="1">
                            <a:latin typeface="Cambria Math" panose="02040503050406030204" pitchFamily="18" charset="0"/>
                          </a:rPr>
                          <m:t>𝑘</m:t>
                        </m:r>
                      </m:sub>
                    </m:sSub>
                  </m:oMath>
                </m:oMathPara>
              </a14:m>
              <a:endParaRPr lang="en-US" sz="1100"/>
            </a:p>
          </xdr:txBody>
        </xdr:sp>
      </mc:Choice>
      <mc:Fallback xmlns="">
        <xdr:sp macro="" textlink="">
          <xdr:nvSpPr>
            <xdr:cNvPr id="11" name="TextBox 10">
              <a:extLst>
                <a:ext uri="{FF2B5EF4-FFF2-40B4-BE49-F238E27FC236}">
                  <a16:creationId xmlns:a16="http://schemas.microsoft.com/office/drawing/2014/main" id="{E70530EC-3BDF-4778-9ADF-8628F2A1D56E}"/>
                </a:ext>
              </a:extLst>
            </xdr:cNvPr>
            <xdr:cNvSpPr txBox="1"/>
          </xdr:nvSpPr>
          <xdr:spPr>
            <a:xfrm>
              <a:off x="2763931" y="1796303"/>
              <a:ext cx="305404"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rPr>
                <a:t>〖</a:t>
              </a:r>
              <a:r>
                <a:rPr lang="pl-PL" sz="1100" b="0" i="0">
                  <a:latin typeface="Cambria Math" panose="02040503050406030204" pitchFamily="18" charset="0"/>
                </a:rPr>
                <a:t>𝑊𝑆</a:t>
              </a:r>
              <a:r>
                <a:rPr lang="en-US" sz="1100" b="0" i="0">
                  <a:latin typeface="Cambria Math" panose="02040503050406030204" pitchFamily="18" charset="0"/>
                </a:rPr>
                <a:t>〗_</a:t>
              </a:r>
              <a:r>
                <a:rPr lang="pl-PL" sz="1100" b="0" i="0">
                  <a:latin typeface="Cambria Math" panose="02040503050406030204" pitchFamily="18" charset="0"/>
                </a:rPr>
                <a:t>𝑘</a:t>
              </a:r>
              <a:endParaRPr lang="en-US" sz="1100"/>
            </a:p>
          </xdr:txBody>
        </xdr:sp>
      </mc:Fallback>
    </mc:AlternateContent>
    <xdr:clientData/>
  </xdr:oneCellAnchor>
  <xdr:oneCellAnchor>
    <xdr:from>
      <xdr:col>6</xdr:col>
      <xdr:colOff>438710</xdr:colOff>
      <xdr:row>13</xdr:row>
      <xdr:rowOff>92448</xdr:rowOff>
    </xdr:from>
    <xdr:ext cx="306751" cy="172227"/>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411C3C5E-2AD9-42A3-BA6E-46412DE68ACD}"/>
                </a:ext>
              </a:extLst>
            </xdr:cNvPr>
            <xdr:cNvSpPr txBox="1"/>
          </xdr:nvSpPr>
          <xdr:spPr>
            <a:xfrm>
              <a:off x="4982135" y="3388098"/>
              <a:ext cx="30675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solidFill>
                          <a:schemeClr val="bg1"/>
                        </a:solidFill>
                        <a:effectLst/>
                        <a:latin typeface="Cambria Math" panose="02040503050406030204" pitchFamily="18" charset="0"/>
                        <a:ea typeface="+mn-ea"/>
                        <a:cs typeface="+mn-cs"/>
                      </a:rPr>
                      <m:t>𝑅</m:t>
                    </m:r>
                    <m:sSub>
                      <m:sSubPr>
                        <m:ctrlPr>
                          <a:rPr lang="en-US" sz="1100" i="1">
                            <a:solidFill>
                              <a:schemeClr val="bg1"/>
                            </a:solidFill>
                            <a:effectLst/>
                            <a:latin typeface="Cambria Math" panose="02040503050406030204" pitchFamily="18" charset="0"/>
                            <a:ea typeface="+mn-ea"/>
                            <a:cs typeface="+mn-cs"/>
                          </a:rPr>
                        </m:ctrlPr>
                      </m:sSubPr>
                      <m:e>
                        <m:r>
                          <a:rPr lang="en-US" sz="1100" i="1">
                            <a:solidFill>
                              <a:schemeClr val="bg1"/>
                            </a:solidFill>
                            <a:effectLst/>
                            <a:latin typeface="Cambria Math" panose="02040503050406030204" pitchFamily="18" charset="0"/>
                            <a:ea typeface="+mn-ea"/>
                            <a:cs typeface="+mn-cs"/>
                          </a:rPr>
                          <m:t>𝑊</m:t>
                        </m:r>
                      </m:e>
                      <m:sub>
                        <m:r>
                          <a:rPr lang="en-US" sz="1100" i="1">
                            <a:solidFill>
                              <a:schemeClr val="bg1"/>
                            </a:solidFill>
                            <a:effectLst/>
                            <a:latin typeface="Cambria Math" panose="02040503050406030204" pitchFamily="18" charset="0"/>
                            <a:ea typeface="+mn-ea"/>
                            <a:cs typeface="+mn-cs"/>
                          </a:rPr>
                          <m:t>𝑘</m:t>
                        </m:r>
                      </m:sub>
                    </m:sSub>
                  </m:oMath>
                </m:oMathPara>
              </a14:m>
              <a:endParaRPr lang="en-US" sz="1100">
                <a:solidFill>
                  <a:schemeClr val="bg1"/>
                </a:solidFill>
              </a:endParaRPr>
            </a:p>
          </xdr:txBody>
        </xdr:sp>
      </mc:Choice>
      <mc:Fallback xmlns="">
        <xdr:sp macro="" textlink="">
          <xdr:nvSpPr>
            <xdr:cNvPr id="12" name="TextBox 11">
              <a:extLst>
                <a:ext uri="{FF2B5EF4-FFF2-40B4-BE49-F238E27FC236}">
                  <a16:creationId xmlns:a16="http://schemas.microsoft.com/office/drawing/2014/main" id="{411C3C5E-2AD9-42A3-BA6E-46412DE68ACD}"/>
                </a:ext>
              </a:extLst>
            </xdr:cNvPr>
            <xdr:cNvSpPr txBox="1"/>
          </xdr:nvSpPr>
          <xdr:spPr>
            <a:xfrm>
              <a:off x="4982135" y="3388098"/>
              <a:ext cx="30675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solidFill>
                    <a:schemeClr val="bg1"/>
                  </a:solidFill>
                  <a:effectLst/>
                  <a:latin typeface="+mn-lt"/>
                  <a:ea typeface="+mn-ea"/>
                  <a:cs typeface="+mn-cs"/>
                </a:rPr>
                <a:t>𝑅𝑊_𝑘</a:t>
              </a:r>
              <a:endParaRPr lang="en-US" sz="1100">
                <a:solidFill>
                  <a:schemeClr val="bg1"/>
                </a:solidFill>
              </a:endParaRPr>
            </a:p>
          </xdr:txBody>
        </xdr:sp>
      </mc:Fallback>
    </mc:AlternateContent>
    <xdr:clientData/>
  </xdr:oneCellAnchor>
  <xdr:oneCellAnchor>
    <xdr:from>
      <xdr:col>7</xdr:col>
      <xdr:colOff>419100</xdr:colOff>
      <xdr:row>13</xdr:row>
      <xdr:rowOff>57150</xdr:rowOff>
    </xdr:from>
    <xdr:ext cx="301621" cy="186077"/>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AFF3A4C0-D3B7-48F9-8D7D-BB9D38E68DA4}"/>
                </a:ext>
              </a:extLst>
            </xdr:cNvPr>
            <xdr:cNvSpPr txBox="1"/>
          </xdr:nvSpPr>
          <xdr:spPr>
            <a:xfrm>
              <a:off x="6962775" y="3352800"/>
              <a:ext cx="301621" cy="186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US" sz="1100" i="1">
                            <a:solidFill>
                              <a:schemeClr val="bg1"/>
                            </a:solidFill>
                            <a:effectLst/>
                            <a:latin typeface="Cambria Math" panose="02040503050406030204" pitchFamily="18" charset="0"/>
                            <a:ea typeface="+mn-ea"/>
                            <a:cs typeface="+mn-cs"/>
                          </a:rPr>
                        </m:ctrlPr>
                      </m:sSubSupPr>
                      <m:e>
                        <m:r>
                          <a:rPr lang="en-US" sz="1100" i="1">
                            <a:solidFill>
                              <a:schemeClr val="bg1"/>
                            </a:solidFill>
                            <a:effectLst/>
                            <a:latin typeface="Cambria Math" panose="02040503050406030204" pitchFamily="18" charset="0"/>
                            <a:ea typeface="+mn-ea"/>
                            <a:cs typeface="+mn-cs"/>
                          </a:rPr>
                          <m:t>𝑠</m:t>
                        </m:r>
                      </m:e>
                      <m:sub>
                        <m:r>
                          <a:rPr lang="en-US" sz="1100" i="1">
                            <a:solidFill>
                              <a:schemeClr val="bg1"/>
                            </a:solidFill>
                            <a:effectLst/>
                            <a:latin typeface="Cambria Math" panose="02040503050406030204" pitchFamily="18" charset="0"/>
                            <a:ea typeface="+mn-ea"/>
                            <a:cs typeface="+mn-cs"/>
                          </a:rPr>
                          <m:t>𝑘</m:t>
                        </m:r>
                      </m:sub>
                      <m:sup>
                        <m:r>
                          <a:rPr lang="en-US" sz="1100" i="1">
                            <a:solidFill>
                              <a:schemeClr val="bg1"/>
                            </a:solidFill>
                            <a:effectLst/>
                            <a:latin typeface="Cambria Math" panose="02040503050406030204" pitchFamily="18" charset="0"/>
                            <a:ea typeface="+mn-ea"/>
                            <a:cs typeface="+mn-cs"/>
                          </a:rPr>
                          <m:t>𝐶𝑉𝐴</m:t>
                        </m:r>
                      </m:sup>
                    </m:sSubSup>
                  </m:oMath>
                </m:oMathPara>
              </a14:m>
              <a:endParaRPr lang="en-US" sz="1100">
                <a:solidFill>
                  <a:schemeClr val="bg1"/>
                </a:solidFill>
              </a:endParaRPr>
            </a:p>
          </xdr:txBody>
        </xdr:sp>
      </mc:Choice>
      <mc:Fallback xmlns="">
        <xdr:sp macro="" textlink="">
          <xdr:nvSpPr>
            <xdr:cNvPr id="13" name="TextBox 12">
              <a:extLst>
                <a:ext uri="{FF2B5EF4-FFF2-40B4-BE49-F238E27FC236}">
                  <a16:creationId xmlns:a16="http://schemas.microsoft.com/office/drawing/2014/main" id="{AFF3A4C0-D3B7-48F9-8D7D-BB9D38E68DA4}"/>
                </a:ext>
              </a:extLst>
            </xdr:cNvPr>
            <xdr:cNvSpPr txBox="1"/>
          </xdr:nvSpPr>
          <xdr:spPr>
            <a:xfrm>
              <a:off x="6962775" y="3352800"/>
              <a:ext cx="301621" cy="186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solidFill>
                    <a:schemeClr val="bg1"/>
                  </a:solidFill>
                  <a:effectLst/>
                  <a:latin typeface="+mn-lt"/>
                  <a:ea typeface="+mn-ea"/>
                  <a:cs typeface="+mn-cs"/>
                </a:rPr>
                <a:t>𝑠_𝑘^𝐶𝑉𝐴</a:t>
              </a:r>
              <a:endParaRPr lang="en-US" sz="1100">
                <a:solidFill>
                  <a:schemeClr val="bg1"/>
                </a:solidFill>
              </a:endParaRPr>
            </a:p>
          </xdr:txBody>
        </xdr:sp>
      </mc:Fallback>
    </mc:AlternateContent>
    <xdr:clientData/>
  </xdr:oneCellAnchor>
  <xdr:oneCellAnchor>
    <xdr:from>
      <xdr:col>8</xdr:col>
      <xdr:colOff>355787</xdr:colOff>
      <xdr:row>13</xdr:row>
      <xdr:rowOff>79562</xdr:rowOff>
    </xdr:from>
    <xdr:ext cx="322396" cy="207942"/>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E1295020-8BB9-44E6-83E4-9A32335971A4}"/>
                </a:ext>
              </a:extLst>
            </xdr:cNvPr>
            <xdr:cNvSpPr txBox="1"/>
          </xdr:nvSpPr>
          <xdr:spPr>
            <a:xfrm>
              <a:off x="11472022" y="3351680"/>
              <a:ext cx="322396" cy="207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US" sz="1100" i="1">
                            <a:solidFill>
                              <a:schemeClr val="bg1"/>
                            </a:solidFill>
                            <a:effectLst/>
                            <a:latin typeface="Cambria Math" panose="02040503050406030204" pitchFamily="18" charset="0"/>
                            <a:ea typeface="+mn-ea"/>
                            <a:cs typeface="+mn-cs"/>
                          </a:rPr>
                        </m:ctrlPr>
                      </m:sSubSupPr>
                      <m:e>
                        <m:r>
                          <a:rPr lang="en-US" sz="1100" i="1">
                            <a:solidFill>
                              <a:schemeClr val="bg1"/>
                            </a:solidFill>
                            <a:effectLst/>
                            <a:latin typeface="Cambria Math" panose="02040503050406030204" pitchFamily="18" charset="0"/>
                            <a:ea typeface="+mn-ea"/>
                            <a:cs typeface="+mn-cs"/>
                          </a:rPr>
                          <m:t>𝑠</m:t>
                        </m:r>
                      </m:e>
                      <m:sub>
                        <m:r>
                          <a:rPr lang="en-US" sz="1100" i="1">
                            <a:solidFill>
                              <a:schemeClr val="bg1"/>
                            </a:solidFill>
                            <a:effectLst/>
                            <a:latin typeface="Cambria Math" panose="02040503050406030204" pitchFamily="18" charset="0"/>
                            <a:ea typeface="+mn-ea"/>
                            <a:cs typeface="+mn-cs"/>
                          </a:rPr>
                          <m:t>𝑘</m:t>
                        </m:r>
                      </m:sub>
                      <m:sup>
                        <m:r>
                          <a:rPr lang="pl-PL" sz="1100" b="0" i="1">
                            <a:solidFill>
                              <a:schemeClr val="bg1"/>
                            </a:solidFill>
                            <a:effectLst/>
                            <a:latin typeface="Cambria Math" panose="02040503050406030204" pitchFamily="18" charset="0"/>
                            <a:ea typeface="+mn-ea"/>
                            <a:cs typeface="+mn-cs"/>
                          </a:rPr>
                          <m:t>𝐻𝑑𝑔</m:t>
                        </m:r>
                      </m:sup>
                    </m:sSubSup>
                  </m:oMath>
                </m:oMathPara>
              </a14:m>
              <a:endParaRPr lang="en-US" sz="1100">
                <a:solidFill>
                  <a:schemeClr val="bg1"/>
                </a:solidFill>
              </a:endParaRPr>
            </a:p>
          </xdr:txBody>
        </xdr:sp>
      </mc:Choice>
      <mc:Fallback xmlns="">
        <xdr:sp macro="" textlink="">
          <xdr:nvSpPr>
            <xdr:cNvPr id="14" name="TextBox 13">
              <a:extLst>
                <a:ext uri="{FF2B5EF4-FFF2-40B4-BE49-F238E27FC236}">
                  <a16:creationId xmlns:a16="http://schemas.microsoft.com/office/drawing/2014/main" id="{E1295020-8BB9-44E6-83E4-9A32335971A4}"/>
                </a:ext>
              </a:extLst>
            </xdr:cNvPr>
            <xdr:cNvSpPr txBox="1"/>
          </xdr:nvSpPr>
          <xdr:spPr>
            <a:xfrm>
              <a:off x="11472022" y="3351680"/>
              <a:ext cx="322396" cy="207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solidFill>
                    <a:schemeClr val="bg1"/>
                  </a:solidFill>
                  <a:effectLst/>
                  <a:latin typeface="+mn-lt"/>
                  <a:ea typeface="+mn-ea"/>
                  <a:cs typeface="+mn-cs"/>
                </a:rPr>
                <a:t>𝑠_𝑘^</a:t>
              </a:r>
              <a:r>
                <a:rPr lang="pl-PL" sz="1100" b="0" i="0">
                  <a:solidFill>
                    <a:schemeClr val="bg1"/>
                  </a:solidFill>
                  <a:effectLst/>
                  <a:latin typeface="Cambria Math" panose="02040503050406030204" pitchFamily="18" charset="0"/>
                  <a:ea typeface="+mn-ea"/>
                  <a:cs typeface="+mn-cs"/>
                </a:rPr>
                <a:t>𝐻𝑑𝑔</a:t>
              </a:r>
              <a:endParaRPr lang="en-US" sz="1100">
                <a:solidFill>
                  <a:schemeClr val="bg1"/>
                </a:solidFill>
              </a:endParaRPr>
            </a:p>
          </xdr:txBody>
        </xdr:sp>
      </mc:Fallback>
    </mc:AlternateContent>
    <xdr:clientData/>
  </xdr:oneCellAnchor>
  <xdr:oneCellAnchor>
    <xdr:from>
      <xdr:col>12</xdr:col>
      <xdr:colOff>199466</xdr:colOff>
      <xdr:row>13</xdr:row>
      <xdr:rowOff>66676</xdr:rowOff>
    </xdr:from>
    <xdr:ext cx="438150" cy="213472"/>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D7F49B4-A9C3-47ED-B1DE-CB3CCACD0E48}"/>
                </a:ext>
              </a:extLst>
            </xdr:cNvPr>
            <xdr:cNvSpPr txBox="1"/>
          </xdr:nvSpPr>
          <xdr:spPr>
            <a:xfrm>
              <a:off x="14621437" y="3338794"/>
              <a:ext cx="438150" cy="2134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en-US" sz="1100" i="1">
                            <a:solidFill>
                              <a:schemeClr val="bg1"/>
                            </a:solidFill>
                            <a:effectLst/>
                            <a:latin typeface="Cambria Math" panose="02040503050406030204" pitchFamily="18" charset="0"/>
                            <a:ea typeface="+mn-ea"/>
                            <a:cs typeface="+mn-cs"/>
                          </a:rPr>
                        </m:ctrlPr>
                      </m:sSubPr>
                      <m:e>
                        <m:r>
                          <a:rPr lang="pl-PL" sz="1100" b="0" i="1">
                            <a:solidFill>
                              <a:schemeClr val="bg1"/>
                            </a:solidFill>
                            <a:effectLst/>
                            <a:latin typeface="Cambria Math" panose="02040503050406030204" pitchFamily="18" charset="0"/>
                            <a:ea typeface="+mn-ea"/>
                            <a:cs typeface="+mn-cs"/>
                          </a:rPr>
                          <m:t>𝑊𝑆</m:t>
                        </m:r>
                      </m:e>
                      <m:sub>
                        <m:r>
                          <a:rPr lang="pl-PL" sz="1100" b="0" i="1">
                            <a:solidFill>
                              <a:schemeClr val="bg1"/>
                            </a:solidFill>
                            <a:effectLst/>
                            <a:latin typeface="Cambria Math" panose="02040503050406030204" pitchFamily="18" charset="0"/>
                            <a:ea typeface="+mn-ea"/>
                            <a:cs typeface="+mn-cs"/>
                          </a:rPr>
                          <m:t>𝑘</m:t>
                        </m:r>
                      </m:sub>
                    </m:sSub>
                  </m:oMath>
                </m:oMathPara>
              </a14:m>
              <a:endParaRPr lang="en-US">
                <a:solidFill>
                  <a:schemeClr val="bg1"/>
                </a:solidFill>
                <a:effectLst/>
              </a:endParaRPr>
            </a:p>
            <a:p>
              <a:endParaRPr lang="en-US" sz="1100">
                <a:solidFill>
                  <a:schemeClr val="bg1"/>
                </a:solidFill>
              </a:endParaRPr>
            </a:p>
          </xdr:txBody>
        </xdr:sp>
      </mc:Choice>
      <mc:Fallback xmlns="">
        <xdr:sp macro="" textlink="">
          <xdr:nvSpPr>
            <xdr:cNvPr id="16" name="TextBox 15">
              <a:extLst>
                <a:ext uri="{FF2B5EF4-FFF2-40B4-BE49-F238E27FC236}">
                  <a16:creationId xmlns:a16="http://schemas.microsoft.com/office/drawing/2014/main" id="{0D7F49B4-A9C3-47ED-B1DE-CB3CCACD0E48}"/>
                </a:ext>
              </a:extLst>
            </xdr:cNvPr>
            <xdr:cNvSpPr txBox="1"/>
          </xdr:nvSpPr>
          <xdr:spPr>
            <a:xfrm>
              <a:off x="14621437" y="3338794"/>
              <a:ext cx="438150" cy="2134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bg1"/>
                  </a:solidFill>
                  <a:effectLst/>
                  <a:latin typeface="+mn-lt"/>
                  <a:ea typeface="+mn-ea"/>
                  <a:cs typeface="+mn-cs"/>
                </a:rPr>
                <a:t>〖</a:t>
              </a:r>
              <a:r>
                <a:rPr lang="pl-PL" sz="1100" b="0" i="0">
                  <a:solidFill>
                    <a:schemeClr val="bg1"/>
                  </a:solidFill>
                  <a:effectLst/>
                  <a:latin typeface="+mn-lt"/>
                  <a:ea typeface="+mn-ea"/>
                  <a:cs typeface="+mn-cs"/>
                </a:rPr>
                <a:t>𝑊𝑆</a:t>
              </a:r>
              <a:r>
                <a:rPr lang="en-US" sz="1100" b="0" i="0">
                  <a:solidFill>
                    <a:schemeClr val="bg1"/>
                  </a:solidFill>
                  <a:effectLst/>
                  <a:latin typeface="+mn-lt"/>
                  <a:ea typeface="+mn-ea"/>
                  <a:cs typeface="+mn-cs"/>
                </a:rPr>
                <a:t>〗_</a:t>
              </a:r>
              <a:r>
                <a:rPr lang="pl-PL" sz="1100" b="0" i="0">
                  <a:solidFill>
                    <a:schemeClr val="bg1"/>
                  </a:solidFill>
                  <a:effectLst/>
                  <a:latin typeface="+mn-lt"/>
                  <a:ea typeface="+mn-ea"/>
                  <a:cs typeface="+mn-cs"/>
                </a:rPr>
                <a:t>𝑘</a:t>
              </a:r>
              <a:endParaRPr lang="en-US">
                <a:solidFill>
                  <a:schemeClr val="bg1"/>
                </a:solidFill>
                <a:effectLst/>
              </a:endParaRPr>
            </a:p>
            <a:p>
              <a:pPr/>
              <a:endParaRPr lang="en-US" sz="1100">
                <a:solidFill>
                  <a:schemeClr val="bg1"/>
                </a:solidFill>
              </a:endParaRPr>
            </a:p>
          </xdr:txBody>
        </xdr:sp>
      </mc:Fallback>
    </mc:AlternateContent>
    <xdr:clientData/>
  </xdr:oneCellAnchor>
  <xdr:oneCellAnchor>
    <xdr:from>
      <xdr:col>9</xdr:col>
      <xdr:colOff>289672</xdr:colOff>
      <xdr:row>13</xdr:row>
      <xdr:rowOff>96932</xdr:rowOff>
    </xdr:from>
    <xdr:ext cx="481799" cy="228600"/>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DBF1617F-2413-4EDD-8151-9FC934C8CC7B}"/>
                </a:ext>
              </a:extLst>
            </xdr:cNvPr>
            <xdr:cNvSpPr txBox="1"/>
          </xdr:nvSpPr>
          <xdr:spPr>
            <a:xfrm>
              <a:off x="11999819" y="3369050"/>
              <a:ext cx="481799"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100" i="1">
                        <a:solidFill>
                          <a:schemeClr val="bg1"/>
                        </a:solidFill>
                        <a:effectLst/>
                        <a:latin typeface="Cambria Math" panose="02040503050406030204" pitchFamily="18" charset="0"/>
                        <a:ea typeface="+mn-ea"/>
                        <a:cs typeface="+mn-cs"/>
                      </a:rPr>
                      <m:t>𝑊</m:t>
                    </m:r>
                    <m:sSubSup>
                      <m:sSubSupPr>
                        <m:ctrlPr>
                          <a:rPr lang="en-US" sz="1100" i="1">
                            <a:solidFill>
                              <a:schemeClr val="bg1"/>
                            </a:solidFill>
                            <a:effectLst/>
                            <a:latin typeface="Cambria Math" panose="02040503050406030204" pitchFamily="18" charset="0"/>
                            <a:ea typeface="+mn-ea"/>
                            <a:cs typeface="+mn-cs"/>
                          </a:rPr>
                        </m:ctrlPr>
                      </m:sSubSupPr>
                      <m:e>
                        <m:r>
                          <a:rPr lang="en-US" sz="1100" i="1">
                            <a:solidFill>
                              <a:schemeClr val="bg1"/>
                            </a:solidFill>
                            <a:effectLst/>
                            <a:latin typeface="Cambria Math" panose="02040503050406030204" pitchFamily="18" charset="0"/>
                            <a:ea typeface="+mn-ea"/>
                            <a:cs typeface="+mn-cs"/>
                          </a:rPr>
                          <m:t>𝑆</m:t>
                        </m:r>
                      </m:e>
                      <m:sub>
                        <m:r>
                          <a:rPr lang="en-US" sz="1100" i="1">
                            <a:solidFill>
                              <a:schemeClr val="bg1"/>
                            </a:solidFill>
                            <a:effectLst/>
                            <a:latin typeface="Cambria Math" panose="02040503050406030204" pitchFamily="18" charset="0"/>
                            <a:ea typeface="+mn-ea"/>
                            <a:cs typeface="+mn-cs"/>
                          </a:rPr>
                          <m:t>𝑘</m:t>
                        </m:r>
                      </m:sub>
                      <m:sup>
                        <m:r>
                          <a:rPr lang="en-US" sz="1100" i="1">
                            <a:solidFill>
                              <a:schemeClr val="bg1"/>
                            </a:solidFill>
                            <a:effectLst/>
                            <a:latin typeface="Cambria Math" panose="02040503050406030204" pitchFamily="18" charset="0"/>
                            <a:ea typeface="+mn-ea"/>
                            <a:cs typeface="+mn-cs"/>
                          </a:rPr>
                          <m:t>𝐶𝑉𝐴</m:t>
                        </m:r>
                      </m:sup>
                    </m:sSubSup>
                  </m:oMath>
                </m:oMathPara>
              </a14:m>
              <a:endParaRPr lang="en-US">
                <a:solidFill>
                  <a:schemeClr val="bg1"/>
                </a:solidFill>
                <a:effectLst/>
              </a:endParaRPr>
            </a:p>
            <a:p>
              <a:endParaRPr lang="en-US" sz="1100">
                <a:solidFill>
                  <a:schemeClr val="bg1"/>
                </a:solidFill>
              </a:endParaRPr>
            </a:p>
          </xdr:txBody>
        </xdr:sp>
      </mc:Choice>
      <mc:Fallback xmlns="">
        <xdr:sp macro="" textlink="">
          <xdr:nvSpPr>
            <xdr:cNvPr id="17" name="TextBox 16">
              <a:extLst>
                <a:ext uri="{FF2B5EF4-FFF2-40B4-BE49-F238E27FC236}">
                  <a16:creationId xmlns:a16="http://schemas.microsoft.com/office/drawing/2014/main" id="{DBF1617F-2413-4EDD-8151-9FC934C8CC7B}"/>
                </a:ext>
              </a:extLst>
            </xdr:cNvPr>
            <xdr:cNvSpPr txBox="1"/>
          </xdr:nvSpPr>
          <xdr:spPr>
            <a:xfrm>
              <a:off x="11999819" y="3369050"/>
              <a:ext cx="481799"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bg1"/>
                  </a:solidFill>
                  <a:effectLst/>
                  <a:latin typeface="+mn-lt"/>
                  <a:ea typeface="+mn-ea"/>
                  <a:cs typeface="+mn-cs"/>
                </a:rPr>
                <a:t>𝑊𝑆_𝑘^𝐶𝑉𝐴</a:t>
              </a:r>
              <a:endParaRPr lang="en-US">
                <a:solidFill>
                  <a:schemeClr val="bg1"/>
                </a:solidFill>
                <a:effectLst/>
              </a:endParaRPr>
            </a:p>
            <a:p>
              <a:pPr/>
              <a:endParaRPr lang="en-US" sz="1100">
                <a:solidFill>
                  <a:schemeClr val="bg1"/>
                </a:solidFill>
              </a:endParaRPr>
            </a:p>
          </xdr:txBody>
        </xdr:sp>
      </mc:Fallback>
    </mc:AlternateContent>
    <xdr:clientData/>
  </xdr:oneCellAnchor>
  <xdr:oneCellAnchor>
    <xdr:from>
      <xdr:col>10</xdr:col>
      <xdr:colOff>226359</xdr:colOff>
      <xdr:row>13</xdr:row>
      <xdr:rowOff>76200</xdr:rowOff>
    </xdr:from>
    <xdr:ext cx="492635" cy="238125"/>
    <mc:AlternateContent xmlns:mc="http://schemas.openxmlformats.org/markup-compatibility/2006" xmlns:a14="http://schemas.microsoft.com/office/drawing/2010/main">
      <mc:Choice Requires="a14">
        <xdr:sp macro="" textlink="">
          <xdr:nvSpPr>
            <xdr:cNvPr id="18" name="TextBox 17">
              <a:extLst>
                <a:ext uri="{FF2B5EF4-FFF2-40B4-BE49-F238E27FC236}">
                  <a16:creationId xmlns:a16="http://schemas.microsoft.com/office/drawing/2014/main" id="{CAE1AE38-3DCE-4794-87BD-2DEDE855A3C0}"/>
                </a:ext>
              </a:extLst>
            </xdr:cNvPr>
            <xdr:cNvSpPr txBox="1"/>
          </xdr:nvSpPr>
          <xdr:spPr>
            <a:xfrm>
              <a:off x="13449300" y="3348318"/>
              <a:ext cx="492635"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100" i="1">
                        <a:solidFill>
                          <a:schemeClr val="bg1"/>
                        </a:solidFill>
                        <a:effectLst/>
                        <a:latin typeface="Cambria Math" panose="02040503050406030204" pitchFamily="18" charset="0"/>
                        <a:ea typeface="+mn-ea"/>
                        <a:cs typeface="+mn-cs"/>
                      </a:rPr>
                      <m:t>𝑊</m:t>
                    </m:r>
                    <m:sSubSup>
                      <m:sSubSupPr>
                        <m:ctrlPr>
                          <a:rPr lang="en-US" sz="1100" i="1">
                            <a:solidFill>
                              <a:schemeClr val="bg1"/>
                            </a:solidFill>
                            <a:effectLst/>
                            <a:latin typeface="Cambria Math" panose="02040503050406030204" pitchFamily="18" charset="0"/>
                            <a:ea typeface="+mn-ea"/>
                            <a:cs typeface="+mn-cs"/>
                          </a:rPr>
                        </m:ctrlPr>
                      </m:sSubSupPr>
                      <m:e>
                        <m:r>
                          <a:rPr lang="en-US" sz="1100" i="1">
                            <a:solidFill>
                              <a:schemeClr val="bg1"/>
                            </a:solidFill>
                            <a:effectLst/>
                            <a:latin typeface="Cambria Math" panose="02040503050406030204" pitchFamily="18" charset="0"/>
                            <a:ea typeface="+mn-ea"/>
                            <a:cs typeface="+mn-cs"/>
                          </a:rPr>
                          <m:t>𝑆</m:t>
                        </m:r>
                      </m:e>
                      <m:sub>
                        <m:r>
                          <a:rPr lang="en-US" sz="1100" i="1">
                            <a:solidFill>
                              <a:schemeClr val="bg1"/>
                            </a:solidFill>
                            <a:effectLst/>
                            <a:latin typeface="Cambria Math" panose="02040503050406030204" pitchFamily="18" charset="0"/>
                            <a:ea typeface="+mn-ea"/>
                            <a:cs typeface="+mn-cs"/>
                          </a:rPr>
                          <m:t>𝑘</m:t>
                        </m:r>
                      </m:sub>
                      <m:sup>
                        <m:r>
                          <a:rPr lang="en-US" sz="1100" i="1">
                            <a:solidFill>
                              <a:schemeClr val="bg1"/>
                            </a:solidFill>
                            <a:effectLst/>
                            <a:latin typeface="Cambria Math" panose="02040503050406030204" pitchFamily="18" charset="0"/>
                            <a:ea typeface="+mn-ea"/>
                            <a:cs typeface="+mn-cs"/>
                          </a:rPr>
                          <m:t>𝐻𝑑𝑔</m:t>
                        </m:r>
                      </m:sup>
                    </m:sSubSup>
                  </m:oMath>
                </m:oMathPara>
              </a14:m>
              <a:endParaRPr lang="en-US">
                <a:solidFill>
                  <a:schemeClr val="bg1"/>
                </a:solidFill>
                <a:effectLst/>
              </a:endParaRPr>
            </a:p>
            <a:p>
              <a:endParaRPr lang="en-US" sz="1100">
                <a:solidFill>
                  <a:schemeClr val="bg1"/>
                </a:solidFill>
              </a:endParaRPr>
            </a:p>
          </xdr:txBody>
        </xdr:sp>
      </mc:Choice>
      <mc:Fallback xmlns="">
        <xdr:sp macro="" textlink="">
          <xdr:nvSpPr>
            <xdr:cNvPr id="18" name="TextBox 17">
              <a:extLst>
                <a:ext uri="{FF2B5EF4-FFF2-40B4-BE49-F238E27FC236}">
                  <a16:creationId xmlns:a16="http://schemas.microsoft.com/office/drawing/2014/main" id="{CAE1AE38-3DCE-4794-87BD-2DEDE855A3C0}"/>
                </a:ext>
              </a:extLst>
            </xdr:cNvPr>
            <xdr:cNvSpPr txBox="1"/>
          </xdr:nvSpPr>
          <xdr:spPr>
            <a:xfrm>
              <a:off x="13449300" y="3348318"/>
              <a:ext cx="492635"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bg1"/>
                  </a:solidFill>
                  <a:effectLst/>
                  <a:latin typeface="+mn-lt"/>
                  <a:ea typeface="+mn-ea"/>
                  <a:cs typeface="+mn-cs"/>
                </a:rPr>
                <a:t>𝑊𝑆_𝑘^𝐻𝑑𝑔</a:t>
              </a:r>
              <a:endParaRPr lang="en-US">
                <a:solidFill>
                  <a:schemeClr val="bg1"/>
                </a:solidFill>
                <a:effectLst/>
              </a:endParaRPr>
            </a:p>
            <a:p>
              <a:pPr/>
              <a:endParaRPr lang="en-US" sz="1100">
                <a:solidFill>
                  <a:schemeClr val="bg1"/>
                </a:solidFill>
              </a:endParaRPr>
            </a:p>
          </xdr:txBody>
        </xdr:sp>
      </mc:Fallback>
    </mc:AlternateContent>
    <xdr:clientData/>
  </xdr:oneCellAnchor>
</xdr:wsDr>
</file>

<file path=xl/theme/theme1.xml><?xml version="1.0" encoding="utf-8"?>
<a:theme xmlns:a="http://schemas.openxmlformats.org/drawingml/2006/main" name="Office Theme">
  <a:themeElements>
    <a:clrScheme name="Custom 8">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0B0F0"/>
      </a:hlink>
      <a:folHlink>
        <a:srgbClr val="00B0F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ompatibl.com/contact-us/?utm_source=QFC&amp;utm_medium=spreadsheet&amp;utm_campaign=SA-CVA"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compatibl.com/contact-us/?utm_source=QFC&amp;utm_medium=spreadsheet&amp;utm_campaign=SA-CVA"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compatibl.com/contact-us/?utm_source=QFC&amp;utm_medium=spreadsheet&amp;utm_campaign=SA-CVA"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compatibl.com/contact-us/?utm_source=QFC&amp;utm_medium=spreadsheet&amp;utm_campaign=SA-CVA"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www.compatibl.com/contact-us/?utm_source=QFC&amp;utm_medium=spreadsheet&amp;utm_campaign=SA-CVA"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s://www.compatibl.com/contact-us/?utm_source=QFC&amp;utm_medium=spreadsheet&amp;utm_campaign=SA-CVA"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compatibl.com/contact-us/?utm_source=QFC&amp;utm_medium=spreadsheet&amp;utm_campaign=SA-CVA"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www.compatibl.com/contact-us/?utm_source=QFC&amp;utm_medium=spreadsheet&amp;utm_campaign=SA-CVA"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www.compatibl.com/contact-us/?utm_source=QFC&amp;utm_medium=spreadsheet&amp;utm_campaign=SA-CVA"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compatibl.com/contact-us/?utm_source=QFC&amp;utm_medium=spreadsheet&amp;utm_campaign=SA-CVA"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compatibl.com/contact-us/?utm_source=QFC&amp;utm_medium=spreadsheet&amp;utm_campaign=SA-CV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4"/>
  <dimension ref="A1:D21"/>
  <sheetViews>
    <sheetView tabSelected="1" zoomScale="85" zoomScaleNormal="85" workbookViewId="0">
      <pane xSplit="1" ySplit="5" topLeftCell="B6" activePane="bottomRight" state="frozen"/>
      <selection pane="topRight"/>
      <selection pane="bottomLeft"/>
      <selection pane="bottomRight"/>
    </sheetView>
  </sheetViews>
  <sheetFormatPr defaultRowHeight="15" x14ac:dyDescent="0.25"/>
  <cols>
    <col min="1" max="1" width="13.7109375" style="17" customWidth="1"/>
    <col min="2" max="2" width="2.7109375" customWidth="1"/>
    <col min="3" max="3" width="63.5703125" style="13" bestFit="1" customWidth="1"/>
    <col min="4" max="4" width="17" style="13" customWidth="1"/>
    <col min="5" max="5" width="20.42578125" style="13" customWidth="1"/>
    <col min="6" max="6" width="9.140625" style="13"/>
    <col min="7" max="9" width="13.42578125" style="13" customWidth="1"/>
    <col min="10" max="10" width="11.140625" style="13" customWidth="1"/>
    <col min="11" max="16384" width="9.140625" style="13"/>
  </cols>
  <sheetData>
    <row r="1" spans="1:4" s="24" customFormat="1" ht="14.25" x14ac:dyDescent="0.2">
      <c r="C1" s="25" t="s">
        <v>373</v>
      </c>
    </row>
    <row r="2" spans="1:4" customFormat="1" x14ac:dyDescent="0.25">
      <c r="A2" s="17"/>
    </row>
    <row r="3" spans="1:4" s="27" customFormat="1" ht="18.75" x14ac:dyDescent="0.3">
      <c r="A3" s="30"/>
      <c r="C3" s="28" t="s">
        <v>71</v>
      </c>
    </row>
    <row r="4" spans="1:4" s="27" customFormat="1" ht="18" customHeight="1" x14ac:dyDescent="0.3">
      <c r="A4" s="26"/>
      <c r="C4" s="29" t="s">
        <v>62</v>
      </c>
    </row>
    <row r="5" spans="1:4" s="27" customFormat="1" x14ac:dyDescent="0.25">
      <c r="A5" s="30" t="s">
        <v>56</v>
      </c>
      <c r="C5" s="27" t="s">
        <v>73</v>
      </c>
    </row>
    <row r="6" spans="1:4" ht="18.75" x14ac:dyDescent="0.3">
      <c r="A6" s="19"/>
      <c r="C6" s="18"/>
      <c r="D6" s="5"/>
    </row>
    <row r="7" spans="1:4" x14ac:dyDescent="0.25">
      <c r="C7" s="31" t="s">
        <v>63</v>
      </c>
      <c r="D7" s="31" t="s">
        <v>14</v>
      </c>
    </row>
    <row r="8" spans="1:4" x14ac:dyDescent="0.25">
      <c r="C8" s="32" t="s">
        <v>58</v>
      </c>
      <c r="D8" s="39">
        <f>SUM(D9:D14)</f>
        <v>3700687.6870263433</v>
      </c>
    </row>
    <row r="9" spans="1:4" customFormat="1" x14ac:dyDescent="0.25">
      <c r="A9" s="17"/>
      <c r="C9" s="36" t="s">
        <v>16</v>
      </c>
      <c r="D9" s="39">
        <f>RiskClass!G16</f>
        <v>230.13193081393217</v>
      </c>
    </row>
    <row r="10" spans="1:4" customFormat="1" x14ac:dyDescent="0.25">
      <c r="A10" s="17"/>
      <c r="C10" s="36" t="s">
        <v>46</v>
      </c>
      <c r="D10" s="39">
        <f>RiskClass!G18</f>
        <v>1930336.3271655666</v>
      </c>
    </row>
    <row r="11" spans="1:4" customFormat="1" x14ac:dyDescent="0.25">
      <c r="A11" s="17"/>
      <c r="C11" s="36" t="s">
        <v>47</v>
      </c>
      <c r="D11" s="39">
        <f>RiskClass!G17</f>
        <v>1765112.6866306365</v>
      </c>
    </row>
    <row r="12" spans="1:4" customFormat="1" x14ac:dyDescent="0.25">
      <c r="A12" s="17"/>
      <c r="C12" s="36" t="s">
        <v>48</v>
      </c>
      <c r="D12" s="39">
        <f>RiskClass!G19</f>
        <v>5008.5412993265554</v>
      </c>
    </row>
    <row r="13" spans="1:4" customFormat="1" x14ac:dyDescent="0.25">
      <c r="A13" s="17"/>
      <c r="C13" s="36" t="s">
        <v>49</v>
      </c>
      <c r="D13" s="37">
        <v>0</v>
      </c>
    </row>
    <row r="14" spans="1:4" customFormat="1" x14ac:dyDescent="0.25">
      <c r="A14" s="17"/>
      <c r="C14" s="36" t="s">
        <v>50</v>
      </c>
      <c r="D14" s="37">
        <v>0</v>
      </c>
    </row>
    <row r="15" spans="1:4" x14ac:dyDescent="0.25">
      <c r="C15" s="32" t="s">
        <v>59</v>
      </c>
      <c r="D15" s="39">
        <f>SUM(D16:D20)</f>
        <v>88438.34233621585</v>
      </c>
    </row>
    <row r="16" spans="1:4" x14ac:dyDescent="0.25">
      <c r="C16" s="36" t="s">
        <v>46</v>
      </c>
      <c r="D16" s="39">
        <f>RiskClass!G21</f>
        <v>10020.731665489928</v>
      </c>
    </row>
    <row r="17" spans="3:4" x14ac:dyDescent="0.25">
      <c r="C17" s="36" t="s">
        <v>47</v>
      </c>
      <c r="D17" s="39">
        <f>RiskClass!G20</f>
        <v>75748.25830108668</v>
      </c>
    </row>
    <row r="18" spans="3:4" x14ac:dyDescent="0.25">
      <c r="C18" s="36" t="s">
        <v>48</v>
      </c>
      <c r="D18" s="39">
        <f>RiskClass!G22</f>
        <v>2669.3523696392394</v>
      </c>
    </row>
    <row r="19" spans="3:4" x14ac:dyDescent="0.25">
      <c r="C19" s="36" t="s">
        <v>49</v>
      </c>
      <c r="D19" s="37">
        <v>0</v>
      </c>
    </row>
    <row r="20" spans="3:4" x14ac:dyDescent="0.25">
      <c r="C20" s="36" t="s">
        <v>50</v>
      </c>
      <c r="D20" s="37">
        <v>0</v>
      </c>
    </row>
    <row r="21" spans="3:4" x14ac:dyDescent="0.25">
      <c r="C21" s="52" t="s">
        <v>60</v>
      </c>
      <c r="D21" s="38">
        <f>D8+D15</f>
        <v>3789126.0293625593</v>
      </c>
    </row>
  </sheetData>
  <hyperlinks>
    <hyperlink ref="A5" location="'RiskClass'!A1" display="'RiskClass'!A1" xr:uid="{00000000-0004-0000-0100-000002000000}"/>
    <hyperlink ref="D8" location="D9:D14" display="D9:D14" xr:uid="{7F4FC21F-52FD-445F-A937-4A10DB30D8AB}"/>
    <hyperlink ref="D9" location="RiskClass!G16" display="RiskClass!G16" xr:uid="{7EF2237A-94D2-4B4C-815B-26108965F103}"/>
    <hyperlink ref="D10" location="RiskClass!G18" display="RiskClass!G18" xr:uid="{9C955430-14AA-4DDC-BA64-C2A2096915C0}"/>
    <hyperlink ref="D11" location="RiskClass!G17" display="RiskClass!G17" xr:uid="{387FF489-D613-48E0-A688-3F029501A8A9}"/>
    <hyperlink ref="D12" location="RiskClass!G19" display="RiskClass!G19" xr:uid="{B6A55195-8453-40E2-B0AA-B2D153AD53A3}"/>
    <hyperlink ref="D15" location="D16:D20" display="D16:D20" xr:uid="{A1B973DD-8441-4D89-8ECF-34407A7E5C54}"/>
    <hyperlink ref="D16" location="RiskClass!G21" display="RiskClass!G21" xr:uid="{FFF3AB41-969C-4433-9D8B-0AA8BBBD9E89}"/>
    <hyperlink ref="D17" location="RiskClass!G20" display="RiskClass!G20" xr:uid="{50908910-AB3C-4869-9426-FE67BC08CE97}"/>
    <hyperlink ref="D18" location="RiskClass!G22" display="RiskClass!G22" xr:uid="{99C33685-4C98-4843-9246-B3AEE0698F10}"/>
    <hyperlink ref="C1:D1" r:id="rId1" display="Copyright 2003-present CompatibL. Licensed under the Apache License, Version 2.0 (the &quot;License&quot;); you may not use this file except in compliance with the License. You may obtain a copy of the License at http://www.apache.org/licenses/LICENSE-2.0. Unless required by applicable law or agreed to in writing, software distributed under the License is distributed on an &quot;AS IS&quot; BASIS, WITHOUT WARRANTIES OR CONDITIONS OF ANY KIND, either express or implied. See the License for the specific language governing permissions and limitations under the License." xr:uid="{6C09EE65-8C07-4A28-968E-34D885A76A4D}"/>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3"/>
  <dimension ref="A1:G67"/>
  <sheetViews>
    <sheetView zoomScale="85" zoomScaleNormal="85" workbookViewId="0">
      <pane xSplit="1" ySplit="5" topLeftCell="B6" activePane="bottomRight" state="frozen"/>
      <selection pane="topRight"/>
      <selection pane="bottomLeft"/>
      <selection pane="bottomRight"/>
    </sheetView>
  </sheetViews>
  <sheetFormatPr defaultRowHeight="15" x14ac:dyDescent="0.25"/>
  <cols>
    <col min="1" max="1" width="13.7109375" style="17" customWidth="1"/>
    <col min="2" max="2" width="2.7109375" customWidth="1"/>
    <col min="3" max="3" width="37.28515625" customWidth="1"/>
    <col min="4" max="4" width="40.42578125" customWidth="1"/>
    <col min="5" max="5" width="39.140625" customWidth="1"/>
    <col min="6" max="6" width="3.5703125" customWidth="1"/>
    <col min="7" max="7" width="15.42578125" bestFit="1" customWidth="1"/>
    <col min="8" max="8" width="16.42578125" customWidth="1"/>
  </cols>
  <sheetData>
    <row r="1" spans="1:7" s="24" customFormat="1" ht="14.25" x14ac:dyDescent="0.2">
      <c r="C1" s="25" t="s">
        <v>373</v>
      </c>
    </row>
    <row r="3" spans="1:7" s="27" customFormat="1" ht="18.75" x14ac:dyDescent="0.3">
      <c r="A3" s="30" t="s">
        <v>55</v>
      </c>
      <c r="C3" s="28" t="s">
        <v>61</v>
      </c>
    </row>
    <row r="4" spans="1:7" s="27" customFormat="1" ht="18" customHeight="1" x14ac:dyDescent="0.3">
      <c r="A4" s="30" t="s">
        <v>57</v>
      </c>
      <c r="C4" s="29" t="s">
        <v>82</v>
      </c>
    </row>
    <row r="5" spans="1:7" s="27" customFormat="1" x14ac:dyDescent="0.25">
      <c r="A5" s="30" t="s">
        <v>56</v>
      </c>
      <c r="C5" s="27" t="s">
        <v>73</v>
      </c>
    </row>
    <row r="6" spans="1:7" x14ac:dyDescent="0.25">
      <c r="A6" s="19"/>
      <c r="C6" s="18"/>
    </row>
    <row r="7" spans="1:7" ht="18.75" x14ac:dyDescent="0.3">
      <c r="C7" s="5" t="s">
        <v>74</v>
      </c>
    </row>
    <row r="8" spans="1:7" x14ac:dyDescent="0.25">
      <c r="C8" s="31" t="s">
        <v>40</v>
      </c>
      <c r="D8" s="31" t="s">
        <v>30</v>
      </c>
      <c r="E8" s="31" t="s">
        <v>14</v>
      </c>
    </row>
    <row r="9" spans="1:7" ht="49.5" customHeight="1" x14ac:dyDescent="0.25">
      <c r="C9" s="32" t="s">
        <v>76</v>
      </c>
      <c r="D9" s="32" t="s">
        <v>79</v>
      </c>
      <c r="E9" s="33"/>
    </row>
    <row r="10" spans="1:7" x14ac:dyDescent="0.25">
      <c r="C10" s="32" t="s">
        <v>78</v>
      </c>
      <c r="D10" s="32" t="s">
        <v>362</v>
      </c>
      <c r="E10" s="56">
        <v>1</v>
      </c>
    </row>
    <row r="11" spans="1:7" x14ac:dyDescent="0.25">
      <c r="C11" s="32" t="s">
        <v>76</v>
      </c>
      <c r="D11" s="32" t="s">
        <v>77</v>
      </c>
      <c r="E11" s="40" t="str">
        <f>'Bucket Summary'!C16</f>
        <v>Bucket Capital Requirements</v>
      </c>
      <c r="F11" s="6"/>
    </row>
    <row r="12" spans="1:7" x14ac:dyDescent="0.25">
      <c r="C12" s="32" t="s">
        <v>80</v>
      </c>
      <c r="D12" s="32" t="s">
        <v>81</v>
      </c>
      <c r="E12" s="40" t="str">
        <f>'Cross bucket correlations'!C17</f>
        <v>Cross bucket correlations</v>
      </c>
      <c r="F12" s="6"/>
    </row>
    <row r="13" spans="1:7" ht="18.75" x14ac:dyDescent="0.3">
      <c r="C13" s="5"/>
      <c r="F13" s="6"/>
    </row>
    <row r="14" spans="1:7" ht="18.75" x14ac:dyDescent="0.3">
      <c r="C14" s="5" t="s">
        <v>82</v>
      </c>
      <c r="F14" s="6"/>
    </row>
    <row r="15" spans="1:7" ht="42.75" customHeight="1" x14ac:dyDescent="0.25">
      <c r="C15" s="31" t="s">
        <v>83</v>
      </c>
      <c r="D15" s="31"/>
      <c r="E15" s="31"/>
      <c r="F15" s="6"/>
      <c r="G15" s="31"/>
    </row>
    <row r="16" spans="1:7" x14ac:dyDescent="0.25">
      <c r="C16" s="32" t="s">
        <v>191</v>
      </c>
      <c r="D16" s="41" cm="1">
        <f t="array" ref="D16">SUM('Bucket Summary'!$J$18:$J$47*'Bucket Summary'!$J$18:$J$47*('Bucket Summary'!$C$18:$C$47=RiskClass!C16))</f>
        <v>40414.293674937362</v>
      </c>
      <c r="E16" s="41" cm="1">
        <f t="array" ref="E16">SUM(('Risk Class Aggregation'!$C$48:$C$77=RiskClass!C16)*('Risk Class Aggregation'!$E$46:$AH$46=RiskClass!C16)*_xlfn.ANCHORARRAY('Risk Class Aggregation'!$E$48))</f>
        <v>12546.4119052111</v>
      </c>
      <c r="F16" s="6"/>
      <c r="G16" s="35">
        <f>$E$10*SQRT(D16+E16)</f>
        <v>230.13193081393217</v>
      </c>
    </row>
    <row r="17" spans="3:7" x14ac:dyDescent="0.25">
      <c r="C17" s="32" t="s">
        <v>192</v>
      </c>
      <c r="D17" s="41" cm="1">
        <f t="array" ref="D17">SUM('Bucket Summary'!$J$18:$J$47*'Bucket Summary'!$J$18:$J$47*('Bucket Summary'!$C$18:$C$47=RiskClass!C17))</f>
        <v>3115486290460.7964</v>
      </c>
      <c r="E17" s="41" cm="1">
        <f t="array" ref="E17">SUM(('Risk Class Aggregation'!$C$48:$C$77=RiskClass!C17)*('Risk Class Aggregation'!$E$46:$AH$46=RiskClass!C17)*_xlfn.ANCHORARRAY('Risk Class Aggregation'!$E$48))</f>
        <v>136506043.62698379</v>
      </c>
      <c r="F17" s="6"/>
      <c r="G17" s="35">
        <f t="shared" ref="G17:G22" si="0">$E$10*SQRT(D17+E17)</f>
        <v>1765112.6866306365</v>
      </c>
    </row>
    <row r="18" spans="3:7" x14ac:dyDescent="0.25">
      <c r="C18" s="32" t="s">
        <v>193</v>
      </c>
      <c r="D18" s="41" cm="1">
        <f t="array" ref="D18">SUM('Bucket Summary'!$J$18:$J$47*'Bucket Summary'!$J$18:$J$47*('Bucket Summary'!$C$18:$C$47=RiskClass!C18))</f>
        <v>3726198346694.397</v>
      </c>
      <c r="E18" s="41" cm="1">
        <f t="array" ref="E18">SUM(('Risk Class Aggregation'!$C$48:$C$77=RiskClass!C18)*('Risk Class Aggregation'!$E$46:$AH$46=RiskClass!C18)*_xlfn.ANCHORARRAY('Risk Class Aggregation'!$E$48))</f>
        <v>-10719.347314424271</v>
      </c>
      <c r="F18" s="6"/>
      <c r="G18" s="35">
        <f t="shared" si="0"/>
        <v>1930336.3271655666</v>
      </c>
    </row>
    <row r="19" spans="3:7" x14ac:dyDescent="0.25">
      <c r="C19" s="32" t="s">
        <v>194</v>
      </c>
      <c r="D19" s="41" cm="1">
        <f t="array" ref="D19">SUM('Bucket Summary'!$J$18:$J$47*'Bucket Summary'!$J$18:$J$47*('Bucket Summary'!$C$18:$C$47=RiskClass!C19))</f>
        <v>25086168.62189642</v>
      </c>
      <c r="E19" s="41" cm="1">
        <f t="array" ref="E19">SUM(('Risk Class Aggregation'!$C$48:$C$77=RiskClass!C19)*('Risk Class Aggregation'!$E$46:$AH$46=RiskClass!C19)*_xlfn.ANCHORARRAY('Risk Class Aggregation'!$E$48))</f>
        <v>-682.67483668466173</v>
      </c>
      <c r="G19" s="35">
        <f t="shared" si="0"/>
        <v>5008.5412993265554</v>
      </c>
    </row>
    <row r="20" spans="3:7" x14ac:dyDescent="0.25">
      <c r="C20" s="32" t="s">
        <v>195</v>
      </c>
      <c r="D20" s="41" cm="1">
        <f t="array" ref="D20">SUM('Bucket Summary'!$J$18:$J$47*'Bucket Summary'!$J$18:$J$47*('Bucket Summary'!$C$18:$C$47=RiskClass!C20))</f>
        <v>7352262100.9412756</v>
      </c>
      <c r="E20" s="41" cm="1">
        <f t="array" ref="E20">SUM(('Risk Class Aggregation'!$C$48:$C$77=RiskClass!C20)*('Risk Class Aggregation'!$E$46:$AH$46=RiskClass!C20)*_xlfn.ANCHORARRAY('Risk Class Aggregation'!$E$48))</f>
        <v>-1614463465.2931278</v>
      </c>
      <c r="F20" s="6"/>
      <c r="G20" s="35">
        <f t="shared" si="0"/>
        <v>75748.25830108668</v>
      </c>
    </row>
    <row r="21" spans="3:7" x14ac:dyDescent="0.25">
      <c r="C21" s="32" t="s">
        <v>196</v>
      </c>
      <c r="D21" s="41" cm="1">
        <f t="array" ref="D21">SUM('Bucket Summary'!$J$18:$J$47*'Bucket Summary'!$J$18:$J$47*('Bucket Summary'!$C$18:$C$47=RiskClass!C21))</f>
        <v>132690290.09450658</v>
      </c>
      <c r="E21" s="41" cm="1">
        <f t="array" ref="E21">SUM(('Risk Class Aggregation'!$C$48:$C$77=RiskClass!C21)*('Risk Class Aggregation'!$E$46:$AH$46=RiskClass!C21)*_xlfn.ANCHORARRAY('Risk Class Aggregation'!$E$48))</f>
        <v>-32275226.982754029</v>
      </c>
      <c r="F21" s="6"/>
      <c r="G21" s="35">
        <f t="shared" si="0"/>
        <v>10020.731665489928</v>
      </c>
    </row>
    <row r="22" spans="3:7" x14ac:dyDescent="0.25">
      <c r="C22" s="32" t="s">
        <v>197</v>
      </c>
      <c r="D22" s="41" cm="1">
        <f t="array" ref="D22">SUM('Bucket Summary'!$J$18:$J$47*'Bucket Summary'!$J$18:$J$47*('Bucket Summary'!$C$18:$C$47=RiskClass!C22))</f>
        <v>7594415.3706277162</v>
      </c>
      <c r="E22" s="41" cm="1">
        <f t="array" ref="E22">SUM(('Risk Class Aggregation'!$C$48:$C$77=RiskClass!C22)*('Risk Class Aggregation'!$E$46:$AH$46=RiskClass!C22)*_xlfn.ANCHORARRAY('Risk Class Aggregation'!$E$48))</f>
        <v>-468973.29732909426</v>
      </c>
      <c r="G22" s="35">
        <f t="shared" si="0"/>
        <v>2669.3523696392394</v>
      </c>
    </row>
    <row r="24" spans="3:7" ht="18.75" customHeight="1" x14ac:dyDescent="0.25"/>
    <row r="28" spans="3:7" ht="15" customHeight="1" x14ac:dyDescent="0.25"/>
    <row r="67" spans="3:3" x14ac:dyDescent="0.25">
      <c r="C67" s="3"/>
    </row>
  </sheetData>
  <hyperlinks>
    <hyperlink ref="A3" location="'Summary'!A1" display="'Summary'!A1" xr:uid="{00000000-0004-0000-0200-000000000000}"/>
    <hyperlink ref="A4" location="Summary!A1" display="One level Up" xr:uid="{00000000-0004-0000-0200-000001000000}"/>
    <hyperlink ref="A5" location="'Risk Class Aggregation'!A1" display="'Risk Class Aggregation'!A1" xr:uid="{00000000-0004-0000-0200-000002000000}"/>
    <hyperlink ref="E11" location="'Bucket Summary'!C15" display="'Bucket Summary'!C15" xr:uid="{AD913B60-15C9-477D-BE94-5CAFDEAA65E9}"/>
    <hyperlink ref="E12" location="'Cross bucket correlations'!C17" display="'Cross bucket correlations'!C17" xr:uid="{7C7142D6-5808-46FD-BDBF-E92C22426DA4}"/>
    <hyperlink ref="D16" location="'Bucket Summary'!$I$17:$I$46" display="'Bucket Summary'!$I$17:$I$46" xr:uid="{7FFA24BA-6347-4F80-AA28-269FF9A95F8A}"/>
    <hyperlink ref="E16" location="'Risk Class Aggregation'!$C$48:$C$77" display="'Risk Class Aggregation'!$C$48:$C$77" xr:uid="{78CBA044-F515-4DC1-A2F8-EE04F0C5B40F}"/>
    <hyperlink ref="D17" location="'Bucket Summary'!$I$17:$I$46" display="'Bucket Summary'!$I$17:$I$46" xr:uid="{E4F4E295-4EC8-424B-8573-30BD9245554D}"/>
    <hyperlink ref="E17" location="'Risk Class Aggregation'!$C$48:$C$77" display="'Risk Class Aggregation'!$C$48:$C$77" xr:uid="{EB819768-FB10-44F7-8FD0-8787712BC67B}"/>
    <hyperlink ref="D18" location="'Bucket Summary'!$I$17:$I$46" display="'Bucket Summary'!$I$17:$I$46" xr:uid="{BAA791A9-8925-4FD8-BDBA-293220B2315A}"/>
    <hyperlink ref="E18" location="'Risk Class Aggregation'!$C$48:$C$77" display="'Risk Class Aggregation'!$C$48:$C$77" xr:uid="{0CB7344C-C240-4203-BB25-5B2C88618F6E}"/>
    <hyperlink ref="D19" location="'Bucket Summary'!$I$17:$I$46" display="'Bucket Summary'!$I$17:$I$46" xr:uid="{110C4FF2-7D8A-497B-A5E3-BC9E6444BAD6}"/>
    <hyperlink ref="E19" location="'Risk Class Aggregation'!$C$48:$C$77" display="'Risk Class Aggregation'!$C$48:$C$77" xr:uid="{CFEE9ED4-2459-425B-BFA2-4C872D9671B0}"/>
    <hyperlink ref="D20" location="'Bucket Summary'!$I$17:$I$46" display="'Bucket Summary'!$I$17:$I$46" xr:uid="{390D7068-259D-4E0E-94FB-17227F329A9A}"/>
    <hyperlink ref="E20" location="'Risk Class Aggregation'!$C$48:$C$77" display="'Risk Class Aggregation'!$C$48:$C$77" xr:uid="{4CD3EE60-60EE-4D1D-ADDF-A6754E16A02C}"/>
    <hyperlink ref="D21" location="'Bucket Summary'!$I$17:$I$46" display="'Bucket Summary'!$I$17:$I$46" xr:uid="{4D43946D-204F-4C0A-AFB1-76E30D577669}"/>
    <hyperlink ref="E21" location="'Risk Class Aggregation'!$C$48:$C$77" display="'Risk Class Aggregation'!$C$48:$C$77" xr:uid="{FD85DCB2-D4F1-4EAF-A54D-73B40F886BCD}"/>
    <hyperlink ref="D22" location="'Bucket Summary'!$I$17:$I$46" display="'Bucket Summary'!$I$17:$I$46" xr:uid="{F83BF011-2736-4EE6-A5B2-1999E2B0ED2B}"/>
    <hyperlink ref="E22" location="'Risk Class Aggregation'!$C$48:$C$77" display="'Risk Class Aggregation'!$C$48:$C$77" xr:uid="{781C9308-28CF-4F9A-95A1-499B2368A9A9}"/>
    <hyperlink ref="C1:D1" r:id="rId1" display="Copyright 2003-present CompatibL. Licensed under the Apache License, Version 2.0 (the &quot;License&quot;); you may not use this file except in compliance with the License. You may obtain a copy of the License at http://www.apache.org/licenses/LICENSE-2.0. Unless required by applicable law or agreed to in writing, software distributed under the License is distributed on an &quot;AS IS&quot; BASIS, WITHOUT WARRANTIES OR CONDITIONS OF ANY KIND, either express or implied. See the License for the specific language governing permissions and limitations under the License." xr:uid="{4E3F1A4A-463F-493C-8FEB-E839BD89BB38}"/>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8B8AC-23BC-45F1-853A-B09660B38A26}">
  <sheetPr codeName="Sheet2"/>
  <dimension ref="A1:AH77"/>
  <sheetViews>
    <sheetView zoomScale="85" zoomScaleNormal="85" workbookViewId="0">
      <pane xSplit="1" ySplit="5" topLeftCell="B42" activePane="bottomRight" state="frozen"/>
      <selection pane="topRight"/>
      <selection pane="bottomLeft"/>
      <selection pane="bottomRight"/>
    </sheetView>
  </sheetViews>
  <sheetFormatPr defaultRowHeight="15" x14ac:dyDescent="0.25"/>
  <cols>
    <col min="1" max="1" width="13.7109375" style="17" customWidth="1"/>
    <col min="2" max="2" width="2.7109375" customWidth="1"/>
    <col min="3" max="3" width="37.28515625" customWidth="1"/>
    <col min="4" max="4" width="21.7109375" customWidth="1"/>
    <col min="5" max="5" width="39.140625" customWidth="1"/>
    <col min="6" max="7" width="14.42578125" bestFit="1" customWidth="1"/>
    <col min="8" max="8" width="14.5703125" bestFit="1" customWidth="1"/>
    <col min="9" max="9" width="17.7109375" bestFit="1" customWidth="1"/>
    <col min="10" max="10" width="16.5703125" bestFit="1" customWidth="1"/>
    <col min="11" max="13" width="17.7109375" bestFit="1" customWidth="1"/>
    <col min="14" max="15" width="16.5703125" bestFit="1" customWidth="1"/>
    <col min="16" max="17" width="17.7109375" bestFit="1" customWidth="1"/>
    <col min="18" max="18" width="16.140625" bestFit="1" customWidth="1"/>
    <col min="19" max="20" width="14.28515625" bestFit="1" customWidth="1"/>
    <col min="21" max="21" width="14.5703125" bestFit="1" customWidth="1"/>
    <col min="22" max="24" width="16.140625" bestFit="1" customWidth="1"/>
    <col min="25" max="25" width="14.5703125" bestFit="1" customWidth="1"/>
    <col min="26" max="26" width="12.42578125" bestFit="1" customWidth="1"/>
    <col min="27" max="30" width="13.5703125" bestFit="1" customWidth="1"/>
    <col min="31" max="31" width="16.140625" bestFit="1" customWidth="1"/>
    <col min="32" max="32" width="14" bestFit="1" customWidth="1"/>
    <col min="33" max="33" width="14.140625" bestFit="1" customWidth="1"/>
    <col min="34" max="34" width="14.5703125" bestFit="1" customWidth="1"/>
  </cols>
  <sheetData>
    <row r="1" spans="1:34" s="24" customFormat="1" ht="14.25" x14ac:dyDescent="0.2">
      <c r="C1" s="25" t="s">
        <v>373</v>
      </c>
    </row>
    <row r="3" spans="1:34" s="27" customFormat="1" ht="18.75" x14ac:dyDescent="0.3">
      <c r="A3" s="30" t="s">
        <v>55</v>
      </c>
      <c r="C3" s="28" t="s">
        <v>61</v>
      </c>
    </row>
    <row r="4" spans="1:34" s="27" customFormat="1" ht="18" customHeight="1" x14ac:dyDescent="0.3">
      <c r="A4" s="30" t="s">
        <v>57</v>
      </c>
      <c r="C4" s="29" t="s">
        <v>82</v>
      </c>
    </row>
    <row r="5" spans="1:34" s="27" customFormat="1" x14ac:dyDescent="0.25">
      <c r="A5" s="30" t="s">
        <v>56</v>
      </c>
      <c r="C5" s="27" t="s">
        <v>73</v>
      </c>
    </row>
    <row r="6" spans="1:34" x14ac:dyDescent="0.25">
      <c r="A6" s="19"/>
      <c r="C6" s="18"/>
    </row>
    <row r="7" spans="1:34" ht="18.75" x14ac:dyDescent="0.3">
      <c r="C7" s="5" t="s">
        <v>74</v>
      </c>
    </row>
    <row r="8" spans="1:34" x14ac:dyDescent="0.25">
      <c r="C8" s="31" t="s">
        <v>40</v>
      </c>
      <c r="D8" s="31" t="s">
        <v>30</v>
      </c>
      <c r="E8" s="31" t="s">
        <v>14</v>
      </c>
    </row>
    <row r="9" spans="1:34" ht="49.5" customHeight="1" x14ac:dyDescent="0.25">
      <c r="C9" s="32" t="s">
        <v>360</v>
      </c>
      <c r="D9" s="50" t="s">
        <v>359</v>
      </c>
      <c r="E9" s="53" t="str">
        <f>'Cross bucket correlations'!C17</f>
        <v>Cross bucket correlations</v>
      </c>
    </row>
    <row r="10" spans="1:34" ht="18.75" x14ac:dyDescent="0.3">
      <c r="C10" s="5"/>
      <c r="F10" s="6"/>
    </row>
    <row r="11" spans="1:34" ht="18.75" x14ac:dyDescent="0.3">
      <c r="C11" s="5" t="s">
        <v>82</v>
      </c>
      <c r="F11" s="6"/>
      <c r="G11" s="54" t="str">
        <f>IFERROR(RIGHT($D18,LEN($D18)-FIND("_",$D18)),"")</f>
        <v/>
      </c>
    </row>
    <row r="12" spans="1:34" x14ac:dyDescent="0.25">
      <c r="C12" s="57" t="s">
        <v>198</v>
      </c>
      <c r="D12" s="58"/>
      <c r="E12" s="31" t="s">
        <v>191</v>
      </c>
      <c r="F12" s="31" t="s">
        <v>191</v>
      </c>
      <c r="G12" s="31" t="s">
        <v>191</v>
      </c>
      <c r="H12" s="31" t="s">
        <v>191</v>
      </c>
      <c r="I12" s="31" t="s">
        <v>192</v>
      </c>
      <c r="J12" s="31" t="s">
        <v>192</v>
      </c>
      <c r="K12" s="31" t="s">
        <v>192</v>
      </c>
      <c r="L12" s="31" t="s">
        <v>192</v>
      </c>
      <c r="M12" s="31" t="s">
        <v>193</v>
      </c>
      <c r="N12" s="31" t="s">
        <v>193</v>
      </c>
      <c r="O12" s="31" t="s">
        <v>193</v>
      </c>
      <c r="P12" s="31" t="s">
        <v>193</v>
      </c>
      <c r="Q12" s="31" t="s">
        <v>193</v>
      </c>
      <c r="R12" s="31" t="s">
        <v>194</v>
      </c>
      <c r="S12" s="31" t="s">
        <v>194</v>
      </c>
      <c r="T12" s="31" t="s">
        <v>194</v>
      </c>
      <c r="U12" s="31" t="s">
        <v>194</v>
      </c>
      <c r="V12" s="31" t="s">
        <v>195</v>
      </c>
      <c r="W12" s="31" t="s">
        <v>195</v>
      </c>
      <c r="X12" s="31" t="s">
        <v>195</v>
      </c>
      <c r="Y12" s="31" t="s">
        <v>195</v>
      </c>
      <c r="Z12" s="31" t="s">
        <v>196</v>
      </c>
      <c r="AA12" s="31" t="s">
        <v>196</v>
      </c>
      <c r="AB12" s="31" t="s">
        <v>196</v>
      </c>
      <c r="AC12" s="31" t="s">
        <v>196</v>
      </c>
      <c r="AD12" s="31" t="s">
        <v>196</v>
      </c>
      <c r="AE12" s="31" t="s">
        <v>197</v>
      </c>
      <c r="AF12" s="31" t="s">
        <v>197</v>
      </c>
      <c r="AG12" s="31" t="s">
        <v>197</v>
      </c>
      <c r="AH12" s="31" t="s">
        <v>197</v>
      </c>
    </row>
    <row r="13" spans="1:34" x14ac:dyDescent="0.25">
      <c r="C13" s="59"/>
      <c r="D13" s="60"/>
      <c r="E13" s="31" t="s">
        <v>23</v>
      </c>
      <c r="F13" s="31" t="s">
        <v>24</v>
      </c>
      <c r="G13" s="31" t="s">
        <v>25</v>
      </c>
      <c r="H13" s="31" t="s">
        <v>26</v>
      </c>
      <c r="I13" s="31" t="s">
        <v>51</v>
      </c>
      <c r="J13" s="31" t="s">
        <v>187</v>
      </c>
      <c r="K13" s="31" t="s">
        <v>53</v>
      </c>
      <c r="L13" s="31" t="s">
        <v>188</v>
      </c>
      <c r="M13" s="31" t="s">
        <v>39</v>
      </c>
      <c r="N13" s="31" t="s">
        <v>43</v>
      </c>
      <c r="O13" s="31" t="s">
        <v>44</v>
      </c>
      <c r="P13" s="31" t="s">
        <v>42</v>
      </c>
      <c r="Q13" s="31" t="s">
        <v>189</v>
      </c>
      <c r="R13" s="31" t="s">
        <v>23</v>
      </c>
      <c r="S13" s="31" t="s">
        <v>24</v>
      </c>
      <c r="T13" s="31" t="s">
        <v>25</v>
      </c>
      <c r="U13" s="31" t="s">
        <v>26</v>
      </c>
      <c r="V13" s="31" t="s">
        <v>51</v>
      </c>
      <c r="W13" s="31" t="s">
        <v>52</v>
      </c>
      <c r="X13" s="31" t="s">
        <v>53</v>
      </c>
      <c r="Y13" s="31" t="s">
        <v>188</v>
      </c>
      <c r="Z13" s="31" t="s">
        <v>39</v>
      </c>
      <c r="AA13" s="31" t="s">
        <v>43</v>
      </c>
      <c r="AB13" s="31" t="s">
        <v>44</v>
      </c>
      <c r="AC13" s="31" t="s">
        <v>42</v>
      </c>
      <c r="AD13" s="31" t="s">
        <v>189</v>
      </c>
      <c r="AE13" s="31" t="s">
        <v>23</v>
      </c>
      <c r="AF13" s="31" t="s">
        <v>24</v>
      </c>
      <c r="AG13" s="31" t="s">
        <v>25</v>
      </c>
      <c r="AH13" s="31" t="s">
        <v>26</v>
      </c>
    </row>
    <row r="14" spans="1:34" x14ac:dyDescent="0.25">
      <c r="C14" s="31" t="s">
        <v>191</v>
      </c>
      <c r="D14" s="31" t="s">
        <v>23</v>
      </c>
      <c r="E14" s="34" cm="1">
        <f t="array" ref="E14">IF($C14&lt;&gt;E$12,0,
IF(_xlfn.TEXTJOIN("|",FALSE,$C14:$D14)=_xlfn.TEXTJOIN("|",FALSE,E$12:E$13),0,
_xlfn.XLOOKUP(_xlfn.TEXTJOIN("|",FALSE,$C14:$D14,E$12:E$13),cross_corr.bucket1&amp;"|"&amp;cross_corr.bucket2,cross_corr.value,
_xlfn.XLOOKUP(_xlfn.TEXTJOIN("|",FALSE,$C14:$D14,E$12:E$13),cross_corr.bucket2&amp;"|"&amp;cross_corr.bucket1,cross_corr.value,
IF(IFERROR(LEFT($D14,FIND("_",$D14)-1),$D14)=IFERROR(LEFT(E$13,FIND("_",E$13)-1),E$13),
_xlfn.XLOOKUP(_xlfn.TEXTJOIN("|",FALSE,$C14,"=_"&amp;IFERROR(RIGHT($D14,LEN($D14)-FIND("_",$D14)),""),E$12,"=_"&amp;IFERROR(RIGHT(E$13,LEN(E$13)-FIND("_",E$13)),"")),cross_corr.bucket1&amp;"|"&amp;cross_corr.bucket2,cross_corr.value,
_xlfn.XLOOKUP(_xlfn.TEXTJOIN("|",FALSE,$C14,"=_"&amp;IFERROR(RIGHT($D14,LEN($D14)-FIND("_",$D14)),""),E$12,"=_"&amp;IFERROR(RIGHT(E$13,LEN(E$13)-FIND("_",E$13)),"")),cross_corr.bucket2&amp;"|"&amp;cross_corr.bucket1,cross_corr.value)),
_xlfn.XLOOKUP(_xlfn.TEXTJOIN("|",FALSE,$C14,"Any_"&amp;IFERROR(RIGHT($D14,LEN($D14)-FIND("_",$D14)),""),E$12,"Any_"&amp;IFERROR(RIGHT(E$13,LEN(E$13)-FIND("_",E$13)),"")),cross_corr.bucket1&amp;"|"&amp;cross_corr.bucket2,cross_corr.value,
_xlfn.XLOOKUP(_xlfn.TEXTJOIN("|",FALSE,$C14,"Any_"&amp;IFERROR(RIGHT($D14,LEN($D14)-FIND("_",$D14)),""),E$12,"Any_"&amp;IFERROR(RIGHT(E$13,LEN(E$13)-FIND("_",E$13)),"")),cross_corr.bucket2&amp;"|"&amp;cross_corr.bucket1,cross_corr.value,
_xlfn.XLOOKUP(_xlfn.TEXTJOIN("|",FALSE,$C14,"Any",E$12,"Any"),cross_corr.bucket2&amp;"|"&amp;cross_corr.bucket1,cross_corr.value,
))))))))</f>
        <v>0</v>
      </c>
      <c r="F14" s="34" cm="1">
        <f t="array" ref="F14">IF($C14&lt;&gt;F$12,0,
IF(_xlfn.TEXTJOIN("|",FALSE,$C14:$D14)=_xlfn.TEXTJOIN("|",FALSE,F$12:F$13),0,
_xlfn.XLOOKUP(_xlfn.TEXTJOIN("|",FALSE,$C14:$D14,F$12:F$13),cross_corr.bucket1&amp;"|"&amp;cross_corr.bucket2,cross_corr.value,
_xlfn.XLOOKUP(_xlfn.TEXTJOIN("|",FALSE,$C14:$D14,F$12:F$13),cross_corr.bucket2&amp;"|"&amp;cross_corr.bucket1,cross_corr.value,
IF(AND(IFERROR(LEFT($D14,FIND("_",$D14)-1),$D14)=IFERROR(LEFT(F$13,FIND("_",F$13)-1),F$13),C14="Delta|RE_Cpty"),
_xlfn.XLOOKUP(_xlfn.TEXTJOIN("|",FALSE,$C14,"=_"&amp;IFERROR(RIGHT($D14,LEN($D14)-FIND("_",$D14)),""),F$12,"=_"&amp;IFERROR(RIGHT(F$13,LEN(F$13)-FIND("_",F$13)),"")),cross_corr.bucket1&amp;"|"&amp;cross_corr.bucket2,cross_corr.value,
_xlfn.XLOOKUP(_xlfn.TEXTJOIN("|",FALSE,$C14,"=_"&amp;IFERROR(RIGHT($D14,LEN($D14)-FIND("_",$D14)),""),F$12,"=_"&amp;IFERROR(RIGHT(F$13,LEN(F$13)-FIND("_",F$13)),"")),cross_corr.bucket2&amp;"|"&amp;cross_corr.bucket1,cross_corr.value)),
_xlfn.XLOOKUP(_xlfn.TEXTJOIN("|",FALSE,$C14,"Any_"&amp;IFERROR(RIGHT($D14,LEN($D14)-FIND("_",$D14)),""),F$12,"Any_"&amp;IFERROR(RIGHT(F$13,LEN(F$13)-FIND("_",F$13)),"")),cross_corr.bucket1&amp;"|"&amp;cross_corr.bucket2,cross_corr.value,
_xlfn.XLOOKUP(_xlfn.TEXTJOIN("|",FALSE,$C14,"Any_"&amp;IFERROR(RIGHT($D14,LEN($D14)-FIND("_",$D14)),""),F$12,"Any_"&amp;IFERROR(RIGHT(F$13,LEN(F$13)-FIND("_",F$13)),"")),cross_corr.bucket2&amp;"|"&amp;cross_corr.bucket1,cross_corr.value,
_xlfn.XLOOKUP(_xlfn.TEXTJOIN("|",FALSE,$C14,"Any",F$12,"Any"),cross_corr.bucket2&amp;"|"&amp;cross_corr.bucket1,cross_corr.value,
))))))))</f>
        <v>0.05</v>
      </c>
      <c r="G14" s="34" cm="1">
        <f t="array" ref="G14">IF($C14&lt;&gt;G$12,0,
IF(_xlfn.TEXTJOIN("|",FALSE,$C14:$D14)=_xlfn.TEXTJOIN("|",FALSE,G$12:G$13),0,
_xlfn.XLOOKUP(_xlfn.TEXTJOIN("|",FALSE,$C14:$D14,G$12:G$13),cross_corr.bucket1&amp;"|"&amp;cross_corr.bucket2,cross_corr.value,
_xlfn.XLOOKUP(_xlfn.TEXTJOIN("|",FALSE,$C14:$D14,G$12:G$13),cross_corr.bucket2&amp;"|"&amp;cross_corr.bucket1,cross_corr.value,
IF(AND(IFERROR(LEFT($D14,FIND("_",$D14)-1),$D14)=IFERROR(LEFT(G$13,FIND("_",G$13)-1),G$13),D14="Delta|RE_Cpty"),
_xlfn.XLOOKUP(_xlfn.TEXTJOIN("|",FALSE,$C14,"=_"&amp;IFERROR(RIGHT($D14,LEN($D14)-FIND("_",$D14)),""),G$12,"=_"&amp;IFERROR(RIGHT(G$13,LEN(G$13)-FIND("_",G$13)),"")),cross_corr.bucket1&amp;"|"&amp;cross_corr.bucket2,cross_corr.value,
_xlfn.XLOOKUP(_xlfn.TEXTJOIN("|",FALSE,$C14,"=_"&amp;IFERROR(RIGHT($D14,LEN($D14)-FIND("_",$D14)),""),G$12,"=_"&amp;IFERROR(RIGHT(G$13,LEN(G$13)-FIND("_",G$13)),"")),cross_corr.bucket2&amp;"|"&amp;cross_corr.bucket1,cross_corr.value)),
_xlfn.XLOOKUP(_xlfn.TEXTJOIN("|",FALSE,$C14,"Any_"&amp;IFERROR(RIGHT($D14,LEN($D14)-FIND("_",$D14)),""),G$12,"Any_"&amp;IFERROR(RIGHT(G$13,LEN(G$13)-FIND("_",G$13)),"")),cross_corr.bucket1&amp;"|"&amp;cross_corr.bucket2,cross_corr.value,
_xlfn.XLOOKUP(_xlfn.TEXTJOIN("|",FALSE,$C14,"Any_"&amp;IFERROR(RIGHT($D14,LEN($D14)-FIND("_",$D14)),""),G$12,"Any_"&amp;IFERROR(RIGHT(G$13,LEN(G$13)-FIND("_",G$13)),"")),cross_corr.bucket2&amp;"|"&amp;cross_corr.bucket1,cross_corr.value,
_xlfn.XLOOKUP(_xlfn.TEXTJOIN("|",FALSE,$C14,"Any",G$12,"Any"),cross_corr.bucket2&amp;"|"&amp;cross_corr.bucket1,cross_corr.value,
))))))))</f>
        <v>0.1</v>
      </c>
      <c r="H14" s="34" cm="1">
        <f t="array" ref="H14">IF($C14&lt;&gt;H$12,0,
IF(_xlfn.TEXTJOIN("|",FALSE,$C14:$D14)=_xlfn.TEXTJOIN("|",FALSE,H$12:H$13),0,
_xlfn.XLOOKUP(_xlfn.TEXTJOIN("|",FALSE,$C14:$D14,H$12:H$13),cross_corr.bucket1&amp;"|"&amp;cross_corr.bucket2,cross_corr.value,
_xlfn.XLOOKUP(_xlfn.TEXTJOIN("|",FALSE,$C14:$D14,H$12:H$13),cross_corr.bucket2&amp;"|"&amp;cross_corr.bucket1,cross_corr.value,
IF(AND(IFERROR(LEFT($D14,FIND("_",$D14)-1),$D14)=IFERROR(LEFT(H$13,FIND("_",H$13)-1),H$13),E14="Delta|RE_Cpty"),
_xlfn.XLOOKUP(_xlfn.TEXTJOIN("|",FALSE,$C14,"=_"&amp;IFERROR(RIGHT($D14,LEN($D14)-FIND("_",$D14)),""),H$12,"=_"&amp;IFERROR(RIGHT(H$13,LEN(H$13)-FIND("_",H$13)),"")),cross_corr.bucket1&amp;"|"&amp;cross_corr.bucket2,cross_corr.value,
_xlfn.XLOOKUP(_xlfn.TEXTJOIN("|",FALSE,$C14,"=_"&amp;IFERROR(RIGHT($D14,LEN($D14)-FIND("_",$D14)),""),H$12,"=_"&amp;IFERROR(RIGHT(H$13,LEN(H$13)-FIND("_",H$13)),"")),cross_corr.bucket2&amp;"|"&amp;cross_corr.bucket1,cross_corr.value)),
_xlfn.XLOOKUP(_xlfn.TEXTJOIN("|",FALSE,$C14,"Any_"&amp;IFERROR(RIGHT($D14,LEN($D14)-FIND("_",$D14)),""),H$12,"Any_"&amp;IFERROR(RIGHT(H$13,LEN(H$13)-FIND("_",H$13)),"")),cross_corr.bucket1&amp;"|"&amp;cross_corr.bucket2,cross_corr.value,
_xlfn.XLOOKUP(_xlfn.TEXTJOIN("|",FALSE,$C14,"Any_"&amp;IFERROR(RIGHT($D14,LEN($D14)-FIND("_",$D14)),""),H$12,"Any_"&amp;IFERROR(RIGHT(H$13,LEN(H$13)-FIND("_",H$13)),"")),cross_corr.bucket2&amp;"|"&amp;cross_corr.bucket1,cross_corr.value,
_xlfn.XLOOKUP(_xlfn.TEXTJOIN("|",FALSE,$C14,"Any",H$12,"Any"),cross_corr.bucket2&amp;"|"&amp;cross_corr.bucket1,cross_corr.value,
))))))))</f>
        <v>0.2</v>
      </c>
      <c r="I14" s="34" cm="1">
        <f t="array" ref="I14">IF($C14&lt;&gt;I$12,0,
IF(_xlfn.TEXTJOIN("|",FALSE,$C14:$D14)=_xlfn.TEXTJOIN("|",FALSE,I$12:I$13),0,
_xlfn.XLOOKUP(_xlfn.TEXTJOIN("|",FALSE,$C14:$D14,I$12:I$13),cross_corr.bucket1&amp;"|"&amp;cross_corr.bucket2,cross_corr.value,
_xlfn.XLOOKUP(_xlfn.TEXTJOIN("|",FALSE,$C14:$D14,I$12:I$13),cross_corr.bucket2&amp;"|"&amp;cross_corr.bucket1,cross_corr.value,
IF(AND(IFERROR(LEFT($D14,FIND("_",$D14)-1),$D14)=IFERROR(LEFT(I$13,FIND("_",I$13)-1),I$13),F14="Delta|RE_Cpty"),
_xlfn.XLOOKUP(_xlfn.TEXTJOIN("|",FALSE,$C14,"=_"&amp;IFERROR(RIGHT($D14,LEN($D14)-FIND("_",$D14)),""),I$12,"=_"&amp;IFERROR(RIGHT(I$13,LEN(I$13)-FIND("_",I$13)),"")),cross_corr.bucket1&amp;"|"&amp;cross_corr.bucket2,cross_corr.value,
_xlfn.XLOOKUP(_xlfn.TEXTJOIN("|",FALSE,$C14,"=_"&amp;IFERROR(RIGHT($D14,LEN($D14)-FIND("_",$D14)),""),I$12,"=_"&amp;IFERROR(RIGHT(I$13,LEN(I$13)-FIND("_",I$13)),"")),cross_corr.bucket2&amp;"|"&amp;cross_corr.bucket1,cross_corr.value)),
_xlfn.XLOOKUP(_xlfn.TEXTJOIN("|",FALSE,$C14,"Any_"&amp;IFERROR(RIGHT($D14,LEN($D14)-FIND("_",$D14)),""),I$12,"Any_"&amp;IFERROR(RIGHT(I$13,LEN(I$13)-FIND("_",I$13)),"")),cross_corr.bucket1&amp;"|"&amp;cross_corr.bucket2,cross_corr.value,
_xlfn.XLOOKUP(_xlfn.TEXTJOIN("|",FALSE,$C14,"Any_"&amp;IFERROR(RIGHT($D14,LEN($D14)-FIND("_",$D14)),""),I$12,"Any_"&amp;IFERROR(RIGHT(I$13,LEN(I$13)-FIND("_",I$13)),"")),cross_corr.bucket2&amp;"|"&amp;cross_corr.bucket1,cross_corr.value,
_xlfn.XLOOKUP(_xlfn.TEXTJOIN("|",FALSE,$C14,"Any",I$12,"Any"),cross_corr.bucket2&amp;"|"&amp;cross_corr.bucket1,cross_corr.value,
))))))))</f>
        <v>0</v>
      </c>
      <c r="J14" s="34" cm="1">
        <f t="array" ref="J14">IF($C14&lt;&gt;J$12,0,
IF(_xlfn.TEXTJOIN("|",FALSE,$C14:$D14)=_xlfn.TEXTJOIN("|",FALSE,J$12:J$13),0,
_xlfn.XLOOKUP(_xlfn.TEXTJOIN("|",FALSE,$C14:$D14,J$12:J$13),cross_corr.bucket1&amp;"|"&amp;cross_corr.bucket2,cross_corr.value,
_xlfn.XLOOKUP(_xlfn.TEXTJOIN("|",FALSE,$C14:$D14,J$12:J$13),cross_corr.bucket2&amp;"|"&amp;cross_corr.bucket1,cross_corr.value,
IF(AND(IFERROR(LEFT($D14,FIND("_",$D14)-1),$D14)=IFERROR(LEFT(J$13,FIND("_",J$13)-1),J$13),G14="Delta|RE_Cpty"),
_xlfn.XLOOKUP(_xlfn.TEXTJOIN("|",FALSE,$C14,"=_"&amp;IFERROR(RIGHT($D14,LEN($D14)-FIND("_",$D14)),""),J$12,"=_"&amp;IFERROR(RIGHT(J$13,LEN(J$13)-FIND("_",J$13)),"")),cross_corr.bucket1&amp;"|"&amp;cross_corr.bucket2,cross_corr.value,
_xlfn.XLOOKUP(_xlfn.TEXTJOIN("|",FALSE,$C14,"=_"&amp;IFERROR(RIGHT($D14,LEN($D14)-FIND("_",$D14)),""),J$12,"=_"&amp;IFERROR(RIGHT(J$13,LEN(J$13)-FIND("_",J$13)),"")),cross_corr.bucket2&amp;"|"&amp;cross_corr.bucket1,cross_corr.value)),
_xlfn.XLOOKUP(_xlfn.TEXTJOIN("|",FALSE,$C14,"Any_"&amp;IFERROR(RIGHT($D14,LEN($D14)-FIND("_",$D14)),""),J$12,"Any_"&amp;IFERROR(RIGHT(J$13,LEN(J$13)-FIND("_",J$13)),"")),cross_corr.bucket1&amp;"|"&amp;cross_corr.bucket2,cross_corr.value,
_xlfn.XLOOKUP(_xlfn.TEXTJOIN("|",FALSE,$C14,"Any_"&amp;IFERROR(RIGHT($D14,LEN($D14)-FIND("_",$D14)),""),J$12,"Any_"&amp;IFERROR(RIGHT(J$13,LEN(J$13)-FIND("_",J$13)),"")),cross_corr.bucket2&amp;"|"&amp;cross_corr.bucket1,cross_corr.value,
_xlfn.XLOOKUP(_xlfn.TEXTJOIN("|",FALSE,$C14,"Any",J$12,"Any"),cross_corr.bucket2&amp;"|"&amp;cross_corr.bucket1,cross_corr.value,
))))))))</f>
        <v>0</v>
      </c>
      <c r="K14" s="34" cm="1">
        <f t="array" ref="K14">IF($C14&lt;&gt;K$12,0,
IF(_xlfn.TEXTJOIN("|",FALSE,$C14:$D14)=_xlfn.TEXTJOIN("|",FALSE,K$12:K$13),0,
_xlfn.XLOOKUP(_xlfn.TEXTJOIN("|",FALSE,$C14:$D14,K$12:K$13),cross_corr.bucket1&amp;"|"&amp;cross_corr.bucket2,cross_corr.value,
_xlfn.XLOOKUP(_xlfn.TEXTJOIN("|",FALSE,$C14:$D14,K$12:K$13),cross_corr.bucket2&amp;"|"&amp;cross_corr.bucket1,cross_corr.value,
IF(AND(IFERROR(LEFT($D14,FIND("_",$D14)-1),$D14)=IFERROR(LEFT(K$13,FIND("_",K$13)-1),K$13),H14="Delta|RE_Cpty"),
_xlfn.XLOOKUP(_xlfn.TEXTJOIN("|",FALSE,$C14,"=_"&amp;IFERROR(RIGHT($D14,LEN($D14)-FIND("_",$D14)),""),K$12,"=_"&amp;IFERROR(RIGHT(K$13,LEN(K$13)-FIND("_",K$13)),"")),cross_corr.bucket1&amp;"|"&amp;cross_corr.bucket2,cross_corr.value,
_xlfn.XLOOKUP(_xlfn.TEXTJOIN("|",FALSE,$C14,"=_"&amp;IFERROR(RIGHT($D14,LEN($D14)-FIND("_",$D14)),""),K$12,"=_"&amp;IFERROR(RIGHT(K$13,LEN(K$13)-FIND("_",K$13)),"")),cross_corr.bucket2&amp;"|"&amp;cross_corr.bucket1,cross_corr.value)),
_xlfn.XLOOKUP(_xlfn.TEXTJOIN("|",FALSE,$C14,"Any_"&amp;IFERROR(RIGHT($D14,LEN($D14)-FIND("_",$D14)),""),K$12,"Any_"&amp;IFERROR(RIGHT(K$13,LEN(K$13)-FIND("_",K$13)),"")),cross_corr.bucket1&amp;"|"&amp;cross_corr.bucket2,cross_corr.value,
_xlfn.XLOOKUP(_xlfn.TEXTJOIN("|",FALSE,$C14,"Any_"&amp;IFERROR(RIGHT($D14,LEN($D14)-FIND("_",$D14)),""),K$12,"Any_"&amp;IFERROR(RIGHT(K$13,LEN(K$13)-FIND("_",K$13)),"")),cross_corr.bucket2&amp;"|"&amp;cross_corr.bucket1,cross_corr.value,
_xlfn.XLOOKUP(_xlfn.TEXTJOIN("|",FALSE,$C14,"Any",K$12,"Any"),cross_corr.bucket2&amp;"|"&amp;cross_corr.bucket1,cross_corr.value,
))))))))</f>
        <v>0</v>
      </c>
      <c r="L14" s="34" cm="1">
        <f t="array" ref="L14">IF($C14&lt;&gt;L$12,0,
IF(_xlfn.TEXTJOIN("|",FALSE,$C14:$D14)=_xlfn.TEXTJOIN("|",FALSE,L$12:L$13),0,
_xlfn.XLOOKUP(_xlfn.TEXTJOIN("|",FALSE,$C14:$D14,L$12:L$13),cross_corr.bucket1&amp;"|"&amp;cross_corr.bucket2,cross_corr.value,
_xlfn.XLOOKUP(_xlfn.TEXTJOIN("|",FALSE,$C14:$D14,L$12:L$13),cross_corr.bucket2&amp;"|"&amp;cross_corr.bucket1,cross_corr.value,
IF(AND(IFERROR(LEFT($D14,FIND("_",$D14)-1),$D14)=IFERROR(LEFT(L$13,FIND("_",L$13)-1),L$13),I14="Delta|RE_Cpty"),
_xlfn.XLOOKUP(_xlfn.TEXTJOIN("|",FALSE,$C14,"=_"&amp;IFERROR(RIGHT($D14,LEN($D14)-FIND("_",$D14)),""),L$12,"=_"&amp;IFERROR(RIGHT(L$13,LEN(L$13)-FIND("_",L$13)),"")),cross_corr.bucket1&amp;"|"&amp;cross_corr.bucket2,cross_corr.value,
_xlfn.XLOOKUP(_xlfn.TEXTJOIN("|",FALSE,$C14,"=_"&amp;IFERROR(RIGHT($D14,LEN($D14)-FIND("_",$D14)),""),L$12,"=_"&amp;IFERROR(RIGHT(L$13,LEN(L$13)-FIND("_",L$13)),"")),cross_corr.bucket2&amp;"|"&amp;cross_corr.bucket1,cross_corr.value)),
_xlfn.XLOOKUP(_xlfn.TEXTJOIN("|",FALSE,$C14,"Any_"&amp;IFERROR(RIGHT($D14,LEN($D14)-FIND("_",$D14)),""),L$12,"Any_"&amp;IFERROR(RIGHT(L$13,LEN(L$13)-FIND("_",L$13)),"")),cross_corr.bucket1&amp;"|"&amp;cross_corr.bucket2,cross_corr.value,
_xlfn.XLOOKUP(_xlfn.TEXTJOIN("|",FALSE,$C14,"Any_"&amp;IFERROR(RIGHT($D14,LEN($D14)-FIND("_",$D14)),""),L$12,"Any_"&amp;IFERROR(RIGHT(L$13,LEN(L$13)-FIND("_",L$13)),"")),cross_corr.bucket2&amp;"|"&amp;cross_corr.bucket1,cross_corr.value,
_xlfn.XLOOKUP(_xlfn.TEXTJOIN("|",FALSE,$C14,"Any",L$12,"Any"),cross_corr.bucket2&amp;"|"&amp;cross_corr.bucket1,cross_corr.value,
))))))))</f>
        <v>0</v>
      </c>
      <c r="M14" s="34" cm="1">
        <f t="array" ref="M14">IF($C14&lt;&gt;M$12,0,
IF(_xlfn.TEXTJOIN("|",FALSE,$C14:$D14)=_xlfn.TEXTJOIN("|",FALSE,M$12:M$13),0,
_xlfn.XLOOKUP(_xlfn.TEXTJOIN("|",FALSE,$C14:$D14,M$12:M$13),cross_corr.bucket1&amp;"|"&amp;cross_corr.bucket2,cross_corr.value,
_xlfn.XLOOKUP(_xlfn.TEXTJOIN("|",FALSE,$C14:$D14,M$12:M$13),cross_corr.bucket2&amp;"|"&amp;cross_corr.bucket1,cross_corr.value,
IF(AND(IFERROR(LEFT($D14,FIND("_",$D14)-1),$D14)=IFERROR(LEFT(M$13,FIND("_",M$13)-1),M$13),J14="Delta|RE_Cpty"),
_xlfn.XLOOKUP(_xlfn.TEXTJOIN("|",FALSE,$C14,"=_"&amp;IFERROR(RIGHT($D14,LEN($D14)-FIND("_",$D14)),""),M$12,"=_"&amp;IFERROR(RIGHT(M$13,LEN(M$13)-FIND("_",M$13)),"")),cross_corr.bucket1&amp;"|"&amp;cross_corr.bucket2,cross_corr.value,
_xlfn.XLOOKUP(_xlfn.TEXTJOIN("|",FALSE,$C14,"=_"&amp;IFERROR(RIGHT($D14,LEN($D14)-FIND("_",$D14)),""),M$12,"=_"&amp;IFERROR(RIGHT(M$13,LEN(M$13)-FIND("_",M$13)),"")),cross_corr.bucket2&amp;"|"&amp;cross_corr.bucket1,cross_corr.value)),
_xlfn.XLOOKUP(_xlfn.TEXTJOIN("|",FALSE,$C14,"Any_"&amp;IFERROR(RIGHT($D14,LEN($D14)-FIND("_",$D14)),""),M$12,"Any_"&amp;IFERROR(RIGHT(M$13,LEN(M$13)-FIND("_",M$13)),"")),cross_corr.bucket1&amp;"|"&amp;cross_corr.bucket2,cross_corr.value,
_xlfn.XLOOKUP(_xlfn.TEXTJOIN("|",FALSE,$C14,"Any_"&amp;IFERROR(RIGHT($D14,LEN($D14)-FIND("_",$D14)),""),M$12,"Any_"&amp;IFERROR(RIGHT(M$13,LEN(M$13)-FIND("_",M$13)),"")),cross_corr.bucket2&amp;"|"&amp;cross_corr.bucket1,cross_corr.value,
_xlfn.XLOOKUP(_xlfn.TEXTJOIN("|",FALSE,$C14,"Any",M$12,"Any"),cross_corr.bucket2&amp;"|"&amp;cross_corr.bucket1,cross_corr.value,
))))))))</f>
        <v>0</v>
      </c>
      <c r="N14" s="34" cm="1">
        <f t="array" ref="N14">IF($C14&lt;&gt;N$12,0,
IF(_xlfn.TEXTJOIN("|",FALSE,$C14:$D14)=_xlfn.TEXTJOIN("|",FALSE,N$12:N$13),0,
_xlfn.XLOOKUP(_xlfn.TEXTJOIN("|",FALSE,$C14:$D14,N$12:N$13),cross_corr.bucket1&amp;"|"&amp;cross_corr.bucket2,cross_corr.value,
_xlfn.XLOOKUP(_xlfn.TEXTJOIN("|",FALSE,$C14:$D14,N$12:N$13),cross_corr.bucket2&amp;"|"&amp;cross_corr.bucket1,cross_corr.value,
IF(AND(IFERROR(LEFT($D14,FIND("_",$D14)-1),$D14)=IFERROR(LEFT(N$13,FIND("_",N$13)-1),N$13),K14="Delta|RE_Cpty"),
_xlfn.XLOOKUP(_xlfn.TEXTJOIN("|",FALSE,$C14,"=_"&amp;IFERROR(RIGHT($D14,LEN($D14)-FIND("_",$D14)),""),N$12,"=_"&amp;IFERROR(RIGHT(N$13,LEN(N$13)-FIND("_",N$13)),"")),cross_corr.bucket1&amp;"|"&amp;cross_corr.bucket2,cross_corr.value,
_xlfn.XLOOKUP(_xlfn.TEXTJOIN("|",FALSE,$C14,"=_"&amp;IFERROR(RIGHT($D14,LEN($D14)-FIND("_",$D14)),""),N$12,"=_"&amp;IFERROR(RIGHT(N$13,LEN(N$13)-FIND("_",N$13)),"")),cross_corr.bucket2&amp;"|"&amp;cross_corr.bucket1,cross_corr.value)),
_xlfn.XLOOKUP(_xlfn.TEXTJOIN("|",FALSE,$C14,"Any_"&amp;IFERROR(RIGHT($D14,LEN($D14)-FIND("_",$D14)),""),N$12,"Any_"&amp;IFERROR(RIGHT(N$13,LEN(N$13)-FIND("_",N$13)),"")),cross_corr.bucket1&amp;"|"&amp;cross_corr.bucket2,cross_corr.value,
_xlfn.XLOOKUP(_xlfn.TEXTJOIN("|",FALSE,$C14,"Any_"&amp;IFERROR(RIGHT($D14,LEN($D14)-FIND("_",$D14)),""),N$12,"Any_"&amp;IFERROR(RIGHT(N$13,LEN(N$13)-FIND("_",N$13)),"")),cross_corr.bucket2&amp;"|"&amp;cross_corr.bucket1,cross_corr.value,
_xlfn.XLOOKUP(_xlfn.TEXTJOIN("|",FALSE,$C14,"Any",N$12,"Any"),cross_corr.bucket2&amp;"|"&amp;cross_corr.bucket1,cross_corr.value,
))))))))</f>
        <v>0</v>
      </c>
      <c r="O14" s="34" cm="1">
        <f t="array" ref="O14">IF($C14&lt;&gt;O$12,0,
IF(_xlfn.TEXTJOIN("|",FALSE,$C14:$D14)=_xlfn.TEXTJOIN("|",FALSE,O$12:O$13),0,
_xlfn.XLOOKUP(_xlfn.TEXTJOIN("|",FALSE,$C14:$D14,O$12:O$13),cross_corr.bucket1&amp;"|"&amp;cross_corr.bucket2,cross_corr.value,
_xlfn.XLOOKUP(_xlfn.TEXTJOIN("|",FALSE,$C14:$D14,O$12:O$13),cross_corr.bucket2&amp;"|"&amp;cross_corr.bucket1,cross_corr.value,
IF(AND(IFERROR(LEFT($D14,FIND("_",$D14)-1),$D14)=IFERROR(LEFT(O$13,FIND("_",O$13)-1),O$13),L14="Delta|RE_Cpty"),
_xlfn.XLOOKUP(_xlfn.TEXTJOIN("|",FALSE,$C14,"=_"&amp;IFERROR(RIGHT($D14,LEN($D14)-FIND("_",$D14)),""),O$12,"=_"&amp;IFERROR(RIGHT(O$13,LEN(O$13)-FIND("_",O$13)),"")),cross_corr.bucket1&amp;"|"&amp;cross_corr.bucket2,cross_corr.value,
_xlfn.XLOOKUP(_xlfn.TEXTJOIN("|",FALSE,$C14,"=_"&amp;IFERROR(RIGHT($D14,LEN($D14)-FIND("_",$D14)),""),O$12,"=_"&amp;IFERROR(RIGHT(O$13,LEN(O$13)-FIND("_",O$13)),"")),cross_corr.bucket2&amp;"|"&amp;cross_corr.bucket1,cross_corr.value)),
_xlfn.XLOOKUP(_xlfn.TEXTJOIN("|",FALSE,$C14,"Any_"&amp;IFERROR(RIGHT($D14,LEN($D14)-FIND("_",$D14)),""),O$12,"Any_"&amp;IFERROR(RIGHT(O$13,LEN(O$13)-FIND("_",O$13)),"")),cross_corr.bucket1&amp;"|"&amp;cross_corr.bucket2,cross_corr.value,
_xlfn.XLOOKUP(_xlfn.TEXTJOIN("|",FALSE,$C14,"Any_"&amp;IFERROR(RIGHT($D14,LEN($D14)-FIND("_",$D14)),""),O$12,"Any_"&amp;IFERROR(RIGHT(O$13,LEN(O$13)-FIND("_",O$13)),"")),cross_corr.bucket2&amp;"|"&amp;cross_corr.bucket1,cross_corr.value,
_xlfn.XLOOKUP(_xlfn.TEXTJOIN("|",FALSE,$C14,"Any",O$12,"Any"),cross_corr.bucket2&amp;"|"&amp;cross_corr.bucket1,cross_corr.value,
))))))))</f>
        <v>0</v>
      </c>
      <c r="P14" s="34" cm="1">
        <f t="array" ref="P14">IF($C14&lt;&gt;P$12,0,
IF(_xlfn.TEXTJOIN("|",FALSE,$C14:$D14)=_xlfn.TEXTJOIN("|",FALSE,P$12:P$13),0,
_xlfn.XLOOKUP(_xlfn.TEXTJOIN("|",FALSE,$C14:$D14,P$12:P$13),cross_corr.bucket1&amp;"|"&amp;cross_corr.bucket2,cross_corr.value,
_xlfn.XLOOKUP(_xlfn.TEXTJOIN("|",FALSE,$C14:$D14,P$12:P$13),cross_corr.bucket2&amp;"|"&amp;cross_corr.bucket1,cross_corr.value,
IF(AND(IFERROR(LEFT($D14,FIND("_",$D14)-1),$D14)=IFERROR(LEFT(P$13,FIND("_",P$13)-1),P$13),M14="Delta|RE_Cpty"),
_xlfn.XLOOKUP(_xlfn.TEXTJOIN("|",FALSE,$C14,"=_"&amp;IFERROR(RIGHT($D14,LEN($D14)-FIND("_",$D14)),""),P$12,"=_"&amp;IFERROR(RIGHT(P$13,LEN(P$13)-FIND("_",P$13)),"")),cross_corr.bucket1&amp;"|"&amp;cross_corr.bucket2,cross_corr.value,
_xlfn.XLOOKUP(_xlfn.TEXTJOIN("|",FALSE,$C14,"=_"&amp;IFERROR(RIGHT($D14,LEN($D14)-FIND("_",$D14)),""),P$12,"=_"&amp;IFERROR(RIGHT(P$13,LEN(P$13)-FIND("_",P$13)),"")),cross_corr.bucket2&amp;"|"&amp;cross_corr.bucket1,cross_corr.value)),
_xlfn.XLOOKUP(_xlfn.TEXTJOIN("|",FALSE,$C14,"Any_"&amp;IFERROR(RIGHT($D14,LEN($D14)-FIND("_",$D14)),""),P$12,"Any_"&amp;IFERROR(RIGHT(P$13,LEN(P$13)-FIND("_",P$13)),"")),cross_corr.bucket1&amp;"|"&amp;cross_corr.bucket2,cross_corr.value,
_xlfn.XLOOKUP(_xlfn.TEXTJOIN("|",FALSE,$C14,"Any_"&amp;IFERROR(RIGHT($D14,LEN($D14)-FIND("_",$D14)),""),P$12,"Any_"&amp;IFERROR(RIGHT(P$13,LEN(P$13)-FIND("_",P$13)),"")),cross_corr.bucket2&amp;"|"&amp;cross_corr.bucket1,cross_corr.value,
_xlfn.XLOOKUP(_xlfn.TEXTJOIN("|",FALSE,$C14,"Any",P$12,"Any"),cross_corr.bucket2&amp;"|"&amp;cross_corr.bucket1,cross_corr.value,
))))))))</f>
        <v>0</v>
      </c>
      <c r="Q14" s="34" cm="1">
        <f t="array" ref="Q14">IF($C14&lt;&gt;Q$12,0,
IF(_xlfn.TEXTJOIN("|",FALSE,$C14:$D14)=_xlfn.TEXTJOIN("|",FALSE,Q$12:Q$13),0,
_xlfn.XLOOKUP(_xlfn.TEXTJOIN("|",FALSE,$C14:$D14,Q$12:Q$13),cross_corr.bucket1&amp;"|"&amp;cross_corr.bucket2,cross_corr.value,
_xlfn.XLOOKUP(_xlfn.TEXTJOIN("|",FALSE,$C14:$D14,Q$12:Q$13),cross_corr.bucket2&amp;"|"&amp;cross_corr.bucket1,cross_corr.value,
IF(AND(IFERROR(LEFT($D14,FIND("_",$D14)-1),$D14)=IFERROR(LEFT(Q$13,FIND("_",Q$13)-1),Q$13),N14="Delta|RE_Cpty"),
_xlfn.XLOOKUP(_xlfn.TEXTJOIN("|",FALSE,$C14,"=_"&amp;IFERROR(RIGHT($D14,LEN($D14)-FIND("_",$D14)),""),Q$12,"=_"&amp;IFERROR(RIGHT(Q$13,LEN(Q$13)-FIND("_",Q$13)),"")),cross_corr.bucket1&amp;"|"&amp;cross_corr.bucket2,cross_corr.value,
_xlfn.XLOOKUP(_xlfn.TEXTJOIN("|",FALSE,$C14,"=_"&amp;IFERROR(RIGHT($D14,LEN($D14)-FIND("_",$D14)),""),Q$12,"=_"&amp;IFERROR(RIGHT(Q$13,LEN(Q$13)-FIND("_",Q$13)),"")),cross_corr.bucket2&amp;"|"&amp;cross_corr.bucket1,cross_corr.value)),
_xlfn.XLOOKUP(_xlfn.TEXTJOIN("|",FALSE,$C14,"Any_"&amp;IFERROR(RIGHT($D14,LEN($D14)-FIND("_",$D14)),""),Q$12,"Any_"&amp;IFERROR(RIGHT(Q$13,LEN(Q$13)-FIND("_",Q$13)),"")),cross_corr.bucket1&amp;"|"&amp;cross_corr.bucket2,cross_corr.value,
_xlfn.XLOOKUP(_xlfn.TEXTJOIN("|",FALSE,$C14,"Any_"&amp;IFERROR(RIGHT($D14,LEN($D14)-FIND("_",$D14)),""),Q$12,"Any_"&amp;IFERROR(RIGHT(Q$13,LEN(Q$13)-FIND("_",Q$13)),"")),cross_corr.bucket2&amp;"|"&amp;cross_corr.bucket1,cross_corr.value,
_xlfn.XLOOKUP(_xlfn.TEXTJOIN("|",FALSE,$C14,"Any",Q$12,"Any"),cross_corr.bucket2&amp;"|"&amp;cross_corr.bucket1,cross_corr.value,
))))))))</f>
        <v>0</v>
      </c>
      <c r="R14" s="34" cm="1">
        <f t="array" ref="R14">IF($C14&lt;&gt;R$12,0,
IF(_xlfn.TEXTJOIN("|",FALSE,$C14:$D14)=_xlfn.TEXTJOIN("|",FALSE,R$12:R$13),0,
_xlfn.XLOOKUP(_xlfn.TEXTJOIN("|",FALSE,$C14:$D14,R$12:R$13),cross_corr.bucket1&amp;"|"&amp;cross_corr.bucket2,cross_corr.value,
_xlfn.XLOOKUP(_xlfn.TEXTJOIN("|",FALSE,$C14:$D14,R$12:R$13),cross_corr.bucket2&amp;"|"&amp;cross_corr.bucket1,cross_corr.value,
IF(AND(IFERROR(LEFT($D14,FIND("_",$D14)-1),$D14)=IFERROR(LEFT(R$13,FIND("_",R$13)-1),R$13),O14="Delta|RE_Cpty"),
_xlfn.XLOOKUP(_xlfn.TEXTJOIN("|",FALSE,$C14,"=_"&amp;IFERROR(RIGHT($D14,LEN($D14)-FIND("_",$D14)),""),R$12,"=_"&amp;IFERROR(RIGHT(R$13,LEN(R$13)-FIND("_",R$13)),"")),cross_corr.bucket1&amp;"|"&amp;cross_corr.bucket2,cross_corr.value,
_xlfn.XLOOKUP(_xlfn.TEXTJOIN("|",FALSE,$C14,"=_"&amp;IFERROR(RIGHT($D14,LEN($D14)-FIND("_",$D14)),""),R$12,"=_"&amp;IFERROR(RIGHT(R$13,LEN(R$13)-FIND("_",R$13)),"")),cross_corr.bucket2&amp;"|"&amp;cross_corr.bucket1,cross_corr.value)),
_xlfn.XLOOKUP(_xlfn.TEXTJOIN("|",FALSE,$C14,"Any_"&amp;IFERROR(RIGHT($D14,LEN($D14)-FIND("_",$D14)),""),R$12,"Any_"&amp;IFERROR(RIGHT(R$13,LEN(R$13)-FIND("_",R$13)),"")),cross_corr.bucket1&amp;"|"&amp;cross_corr.bucket2,cross_corr.value,
_xlfn.XLOOKUP(_xlfn.TEXTJOIN("|",FALSE,$C14,"Any_"&amp;IFERROR(RIGHT($D14,LEN($D14)-FIND("_",$D14)),""),R$12,"Any_"&amp;IFERROR(RIGHT(R$13,LEN(R$13)-FIND("_",R$13)),"")),cross_corr.bucket2&amp;"|"&amp;cross_corr.bucket1,cross_corr.value,
_xlfn.XLOOKUP(_xlfn.TEXTJOIN("|",FALSE,$C14,"Any",R$12,"Any"),cross_corr.bucket2&amp;"|"&amp;cross_corr.bucket1,cross_corr.value,
))))))))</f>
        <v>0</v>
      </c>
      <c r="S14" s="34" cm="1">
        <f t="array" ref="S14">IF($C14&lt;&gt;S$12,0,
IF(_xlfn.TEXTJOIN("|",FALSE,$C14:$D14)=_xlfn.TEXTJOIN("|",FALSE,S$12:S$13),0,
_xlfn.XLOOKUP(_xlfn.TEXTJOIN("|",FALSE,$C14:$D14,S$12:S$13),cross_corr.bucket1&amp;"|"&amp;cross_corr.bucket2,cross_corr.value,
_xlfn.XLOOKUP(_xlfn.TEXTJOIN("|",FALSE,$C14:$D14,S$12:S$13),cross_corr.bucket2&amp;"|"&amp;cross_corr.bucket1,cross_corr.value,
IF(AND(IFERROR(LEFT($D14,FIND("_",$D14)-1),$D14)=IFERROR(LEFT(S$13,FIND("_",S$13)-1),S$13),P14="Delta|RE_Cpty"),
_xlfn.XLOOKUP(_xlfn.TEXTJOIN("|",FALSE,$C14,"=_"&amp;IFERROR(RIGHT($D14,LEN($D14)-FIND("_",$D14)),""),S$12,"=_"&amp;IFERROR(RIGHT(S$13,LEN(S$13)-FIND("_",S$13)),"")),cross_corr.bucket1&amp;"|"&amp;cross_corr.bucket2,cross_corr.value,
_xlfn.XLOOKUP(_xlfn.TEXTJOIN("|",FALSE,$C14,"=_"&amp;IFERROR(RIGHT($D14,LEN($D14)-FIND("_",$D14)),""),S$12,"=_"&amp;IFERROR(RIGHT(S$13,LEN(S$13)-FIND("_",S$13)),"")),cross_corr.bucket2&amp;"|"&amp;cross_corr.bucket1,cross_corr.value)),
_xlfn.XLOOKUP(_xlfn.TEXTJOIN("|",FALSE,$C14,"Any_"&amp;IFERROR(RIGHT($D14,LEN($D14)-FIND("_",$D14)),""),S$12,"Any_"&amp;IFERROR(RIGHT(S$13,LEN(S$13)-FIND("_",S$13)),"")),cross_corr.bucket1&amp;"|"&amp;cross_corr.bucket2,cross_corr.value,
_xlfn.XLOOKUP(_xlfn.TEXTJOIN("|",FALSE,$C14,"Any_"&amp;IFERROR(RIGHT($D14,LEN($D14)-FIND("_",$D14)),""),S$12,"Any_"&amp;IFERROR(RIGHT(S$13,LEN(S$13)-FIND("_",S$13)),"")),cross_corr.bucket2&amp;"|"&amp;cross_corr.bucket1,cross_corr.value,
_xlfn.XLOOKUP(_xlfn.TEXTJOIN("|",FALSE,$C14,"Any",S$12,"Any"),cross_corr.bucket2&amp;"|"&amp;cross_corr.bucket1,cross_corr.value,
))))))))</f>
        <v>0</v>
      </c>
      <c r="T14" s="34" cm="1">
        <f t="array" ref="T14">IF($C14&lt;&gt;T$12,0,
IF(_xlfn.TEXTJOIN("|",FALSE,$C14:$D14)=_xlfn.TEXTJOIN("|",FALSE,T$12:T$13),0,
_xlfn.XLOOKUP(_xlfn.TEXTJOIN("|",FALSE,$C14:$D14,T$12:T$13),cross_corr.bucket1&amp;"|"&amp;cross_corr.bucket2,cross_corr.value,
_xlfn.XLOOKUP(_xlfn.TEXTJOIN("|",FALSE,$C14:$D14,T$12:T$13),cross_corr.bucket2&amp;"|"&amp;cross_corr.bucket1,cross_corr.value,
IF(AND(IFERROR(LEFT($D14,FIND("_",$D14)-1),$D14)=IFERROR(LEFT(T$13,FIND("_",T$13)-1),T$13),Q14="Delta|RE_Cpty"),
_xlfn.XLOOKUP(_xlfn.TEXTJOIN("|",FALSE,$C14,"=_"&amp;IFERROR(RIGHT($D14,LEN($D14)-FIND("_",$D14)),""),T$12,"=_"&amp;IFERROR(RIGHT(T$13,LEN(T$13)-FIND("_",T$13)),"")),cross_corr.bucket1&amp;"|"&amp;cross_corr.bucket2,cross_corr.value,
_xlfn.XLOOKUP(_xlfn.TEXTJOIN("|",FALSE,$C14,"=_"&amp;IFERROR(RIGHT($D14,LEN($D14)-FIND("_",$D14)),""),T$12,"=_"&amp;IFERROR(RIGHT(T$13,LEN(T$13)-FIND("_",T$13)),"")),cross_corr.bucket2&amp;"|"&amp;cross_corr.bucket1,cross_corr.value)),
_xlfn.XLOOKUP(_xlfn.TEXTJOIN("|",FALSE,$C14,"Any_"&amp;IFERROR(RIGHT($D14,LEN($D14)-FIND("_",$D14)),""),T$12,"Any_"&amp;IFERROR(RIGHT(T$13,LEN(T$13)-FIND("_",T$13)),"")),cross_corr.bucket1&amp;"|"&amp;cross_corr.bucket2,cross_corr.value,
_xlfn.XLOOKUP(_xlfn.TEXTJOIN("|",FALSE,$C14,"Any_"&amp;IFERROR(RIGHT($D14,LEN($D14)-FIND("_",$D14)),""),T$12,"Any_"&amp;IFERROR(RIGHT(T$13,LEN(T$13)-FIND("_",T$13)),"")),cross_corr.bucket2&amp;"|"&amp;cross_corr.bucket1,cross_corr.value,
_xlfn.XLOOKUP(_xlfn.TEXTJOIN("|",FALSE,$C14,"Any",T$12,"Any"),cross_corr.bucket2&amp;"|"&amp;cross_corr.bucket1,cross_corr.value,
))))))))</f>
        <v>0</v>
      </c>
      <c r="U14" s="34" cm="1">
        <f t="array" ref="U14">IF($C14&lt;&gt;U$12,0,
IF(_xlfn.TEXTJOIN("|",FALSE,$C14:$D14)=_xlfn.TEXTJOIN("|",FALSE,U$12:U$13),0,
_xlfn.XLOOKUP(_xlfn.TEXTJOIN("|",FALSE,$C14:$D14,U$12:U$13),cross_corr.bucket1&amp;"|"&amp;cross_corr.bucket2,cross_corr.value,
_xlfn.XLOOKUP(_xlfn.TEXTJOIN("|",FALSE,$C14:$D14,U$12:U$13),cross_corr.bucket2&amp;"|"&amp;cross_corr.bucket1,cross_corr.value,
IF(AND(IFERROR(LEFT($D14,FIND("_",$D14)-1),$D14)=IFERROR(LEFT(U$13,FIND("_",U$13)-1),U$13),R14="Delta|RE_Cpty"),
_xlfn.XLOOKUP(_xlfn.TEXTJOIN("|",FALSE,$C14,"=_"&amp;IFERROR(RIGHT($D14,LEN($D14)-FIND("_",$D14)),""),U$12,"=_"&amp;IFERROR(RIGHT(U$13,LEN(U$13)-FIND("_",U$13)),"")),cross_corr.bucket1&amp;"|"&amp;cross_corr.bucket2,cross_corr.value,
_xlfn.XLOOKUP(_xlfn.TEXTJOIN("|",FALSE,$C14,"=_"&amp;IFERROR(RIGHT($D14,LEN($D14)-FIND("_",$D14)),""),U$12,"=_"&amp;IFERROR(RIGHT(U$13,LEN(U$13)-FIND("_",U$13)),"")),cross_corr.bucket2&amp;"|"&amp;cross_corr.bucket1,cross_corr.value)),
_xlfn.XLOOKUP(_xlfn.TEXTJOIN("|",FALSE,$C14,"Any_"&amp;IFERROR(RIGHT($D14,LEN($D14)-FIND("_",$D14)),""),U$12,"Any_"&amp;IFERROR(RIGHT(U$13,LEN(U$13)-FIND("_",U$13)),"")),cross_corr.bucket1&amp;"|"&amp;cross_corr.bucket2,cross_corr.value,
_xlfn.XLOOKUP(_xlfn.TEXTJOIN("|",FALSE,$C14,"Any_"&amp;IFERROR(RIGHT($D14,LEN($D14)-FIND("_",$D14)),""),U$12,"Any_"&amp;IFERROR(RIGHT(U$13,LEN(U$13)-FIND("_",U$13)),"")),cross_corr.bucket2&amp;"|"&amp;cross_corr.bucket1,cross_corr.value,
_xlfn.XLOOKUP(_xlfn.TEXTJOIN("|",FALSE,$C14,"Any",U$12,"Any"),cross_corr.bucket2&amp;"|"&amp;cross_corr.bucket1,cross_corr.value,
))))))))</f>
        <v>0</v>
      </c>
      <c r="V14" s="34" cm="1">
        <f t="array" ref="V14">IF($C14&lt;&gt;V$12,0,
IF(_xlfn.TEXTJOIN("|",FALSE,$C14:$D14)=_xlfn.TEXTJOIN("|",FALSE,V$12:V$13),0,
_xlfn.XLOOKUP(_xlfn.TEXTJOIN("|",FALSE,$C14:$D14,V$12:V$13),cross_corr.bucket1&amp;"|"&amp;cross_corr.bucket2,cross_corr.value,
_xlfn.XLOOKUP(_xlfn.TEXTJOIN("|",FALSE,$C14:$D14,V$12:V$13),cross_corr.bucket2&amp;"|"&amp;cross_corr.bucket1,cross_corr.value,
IF(AND(IFERROR(LEFT($D14,FIND("_",$D14)-1),$D14)=IFERROR(LEFT(V$13,FIND("_",V$13)-1),V$13),S14="Delta|RE_Cpty"),
_xlfn.XLOOKUP(_xlfn.TEXTJOIN("|",FALSE,$C14,"=_"&amp;IFERROR(RIGHT($D14,LEN($D14)-FIND("_",$D14)),""),V$12,"=_"&amp;IFERROR(RIGHT(V$13,LEN(V$13)-FIND("_",V$13)),"")),cross_corr.bucket1&amp;"|"&amp;cross_corr.bucket2,cross_corr.value,
_xlfn.XLOOKUP(_xlfn.TEXTJOIN("|",FALSE,$C14,"=_"&amp;IFERROR(RIGHT($D14,LEN($D14)-FIND("_",$D14)),""),V$12,"=_"&amp;IFERROR(RIGHT(V$13,LEN(V$13)-FIND("_",V$13)),"")),cross_corr.bucket2&amp;"|"&amp;cross_corr.bucket1,cross_corr.value)),
_xlfn.XLOOKUP(_xlfn.TEXTJOIN("|",FALSE,$C14,"Any_"&amp;IFERROR(RIGHT($D14,LEN($D14)-FIND("_",$D14)),""),V$12,"Any_"&amp;IFERROR(RIGHT(V$13,LEN(V$13)-FIND("_",V$13)),"")),cross_corr.bucket1&amp;"|"&amp;cross_corr.bucket2,cross_corr.value,
_xlfn.XLOOKUP(_xlfn.TEXTJOIN("|",FALSE,$C14,"Any_"&amp;IFERROR(RIGHT($D14,LEN($D14)-FIND("_",$D14)),""),V$12,"Any_"&amp;IFERROR(RIGHT(V$13,LEN(V$13)-FIND("_",V$13)),"")),cross_corr.bucket2&amp;"|"&amp;cross_corr.bucket1,cross_corr.value,
_xlfn.XLOOKUP(_xlfn.TEXTJOIN("|",FALSE,$C14,"Any",V$12,"Any"),cross_corr.bucket2&amp;"|"&amp;cross_corr.bucket1,cross_corr.value,
))))))))</f>
        <v>0</v>
      </c>
      <c r="W14" s="34" cm="1">
        <f t="array" ref="W14">IF($C14&lt;&gt;W$12,0,
IF(_xlfn.TEXTJOIN("|",FALSE,$C14:$D14)=_xlfn.TEXTJOIN("|",FALSE,W$12:W$13),0,
_xlfn.XLOOKUP(_xlfn.TEXTJOIN("|",FALSE,$C14:$D14,W$12:W$13),cross_corr.bucket1&amp;"|"&amp;cross_corr.bucket2,cross_corr.value,
_xlfn.XLOOKUP(_xlfn.TEXTJOIN("|",FALSE,$C14:$D14,W$12:W$13),cross_corr.bucket2&amp;"|"&amp;cross_corr.bucket1,cross_corr.value,
IF(AND(IFERROR(LEFT($D14,FIND("_",$D14)-1),$D14)=IFERROR(LEFT(W$13,FIND("_",W$13)-1),W$13),T14="Delta|RE_Cpty"),
_xlfn.XLOOKUP(_xlfn.TEXTJOIN("|",FALSE,$C14,"=_"&amp;IFERROR(RIGHT($D14,LEN($D14)-FIND("_",$D14)),""),W$12,"=_"&amp;IFERROR(RIGHT(W$13,LEN(W$13)-FIND("_",W$13)),"")),cross_corr.bucket1&amp;"|"&amp;cross_corr.bucket2,cross_corr.value,
_xlfn.XLOOKUP(_xlfn.TEXTJOIN("|",FALSE,$C14,"=_"&amp;IFERROR(RIGHT($D14,LEN($D14)-FIND("_",$D14)),""),W$12,"=_"&amp;IFERROR(RIGHT(W$13,LEN(W$13)-FIND("_",W$13)),"")),cross_corr.bucket2&amp;"|"&amp;cross_corr.bucket1,cross_corr.value)),
_xlfn.XLOOKUP(_xlfn.TEXTJOIN("|",FALSE,$C14,"Any_"&amp;IFERROR(RIGHT($D14,LEN($D14)-FIND("_",$D14)),""),W$12,"Any_"&amp;IFERROR(RIGHT(W$13,LEN(W$13)-FIND("_",W$13)),"")),cross_corr.bucket1&amp;"|"&amp;cross_corr.bucket2,cross_corr.value,
_xlfn.XLOOKUP(_xlfn.TEXTJOIN("|",FALSE,$C14,"Any_"&amp;IFERROR(RIGHT($D14,LEN($D14)-FIND("_",$D14)),""),W$12,"Any_"&amp;IFERROR(RIGHT(W$13,LEN(W$13)-FIND("_",W$13)),"")),cross_corr.bucket2&amp;"|"&amp;cross_corr.bucket1,cross_corr.value,
_xlfn.XLOOKUP(_xlfn.TEXTJOIN("|",FALSE,$C14,"Any",W$12,"Any"),cross_corr.bucket2&amp;"|"&amp;cross_corr.bucket1,cross_corr.value,
))))))))</f>
        <v>0</v>
      </c>
      <c r="X14" s="34" cm="1">
        <f t="array" ref="X14">IF($C14&lt;&gt;X$12,0,
IF(_xlfn.TEXTJOIN("|",FALSE,$C14:$D14)=_xlfn.TEXTJOIN("|",FALSE,X$12:X$13),0,
_xlfn.XLOOKUP(_xlfn.TEXTJOIN("|",FALSE,$C14:$D14,X$12:X$13),cross_corr.bucket1&amp;"|"&amp;cross_corr.bucket2,cross_corr.value,
_xlfn.XLOOKUP(_xlfn.TEXTJOIN("|",FALSE,$C14:$D14,X$12:X$13),cross_corr.bucket2&amp;"|"&amp;cross_corr.bucket1,cross_corr.value,
IF(AND(IFERROR(LEFT($D14,FIND("_",$D14)-1),$D14)=IFERROR(LEFT(X$13,FIND("_",X$13)-1),X$13),U14="Delta|RE_Cpty"),
_xlfn.XLOOKUP(_xlfn.TEXTJOIN("|",FALSE,$C14,"=_"&amp;IFERROR(RIGHT($D14,LEN($D14)-FIND("_",$D14)),""),X$12,"=_"&amp;IFERROR(RIGHT(X$13,LEN(X$13)-FIND("_",X$13)),"")),cross_corr.bucket1&amp;"|"&amp;cross_corr.bucket2,cross_corr.value,
_xlfn.XLOOKUP(_xlfn.TEXTJOIN("|",FALSE,$C14,"=_"&amp;IFERROR(RIGHT($D14,LEN($D14)-FIND("_",$D14)),""),X$12,"=_"&amp;IFERROR(RIGHT(X$13,LEN(X$13)-FIND("_",X$13)),"")),cross_corr.bucket2&amp;"|"&amp;cross_corr.bucket1,cross_corr.value)),
_xlfn.XLOOKUP(_xlfn.TEXTJOIN("|",FALSE,$C14,"Any_"&amp;IFERROR(RIGHT($D14,LEN($D14)-FIND("_",$D14)),""),X$12,"Any_"&amp;IFERROR(RIGHT(X$13,LEN(X$13)-FIND("_",X$13)),"")),cross_corr.bucket1&amp;"|"&amp;cross_corr.bucket2,cross_corr.value,
_xlfn.XLOOKUP(_xlfn.TEXTJOIN("|",FALSE,$C14,"Any_"&amp;IFERROR(RIGHT($D14,LEN($D14)-FIND("_",$D14)),""),X$12,"Any_"&amp;IFERROR(RIGHT(X$13,LEN(X$13)-FIND("_",X$13)),"")),cross_corr.bucket2&amp;"|"&amp;cross_corr.bucket1,cross_corr.value,
_xlfn.XLOOKUP(_xlfn.TEXTJOIN("|",FALSE,$C14,"Any",X$12,"Any"),cross_corr.bucket2&amp;"|"&amp;cross_corr.bucket1,cross_corr.value,
))))))))</f>
        <v>0</v>
      </c>
      <c r="Y14" s="34" cm="1">
        <f t="array" ref="Y14">IF($C14&lt;&gt;Y$12,0,
IF(_xlfn.TEXTJOIN("|",FALSE,$C14:$D14)=_xlfn.TEXTJOIN("|",FALSE,Y$12:Y$13),0,
_xlfn.XLOOKUP(_xlfn.TEXTJOIN("|",FALSE,$C14:$D14,Y$12:Y$13),cross_corr.bucket1&amp;"|"&amp;cross_corr.bucket2,cross_corr.value,
_xlfn.XLOOKUP(_xlfn.TEXTJOIN("|",FALSE,$C14:$D14,Y$12:Y$13),cross_corr.bucket2&amp;"|"&amp;cross_corr.bucket1,cross_corr.value,
IF(AND(IFERROR(LEFT($D14,FIND("_",$D14)-1),$D14)=IFERROR(LEFT(Y$13,FIND("_",Y$13)-1),Y$13),V14="Delta|RE_Cpty"),
_xlfn.XLOOKUP(_xlfn.TEXTJOIN("|",FALSE,$C14,"=_"&amp;IFERROR(RIGHT($D14,LEN($D14)-FIND("_",$D14)),""),Y$12,"=_"&amp;IFERROR(RIGHT(Y$13,LEN(Y$13)-FIND("_",Y$13)),"")),cross_corr.bucket1&amp;"|"&amp;cross_corr.bucket2,cross_corr.value,
_xlfn.XLOOKUP(_xlfn.TEXTJOIN("|",FALSE,$C14,"=_"&amp;IFERROR(RIGHT($D14,LEN($D14)-FIND("_",$D14)),""),Y$12,"=_"&amp;IFERROR(RIGHT(Y$13,LEN(Y$13)-FIND("_",Y$13)),"")),cross_corr.bucket2&amp;"|"&amp;cross_corr.bucket1,cross_corr.value)),
_xlfn.XLOOKUP(_xlfn.TEXTJOIN("|",FALSE,$C14,"Any_"&amp;IFERROR(RIGHT($D14,LEN($D14)-FIND("_",$D14)),""),Y$12,"Any_"&amp;IFERROR(RIGHT(Y$13,LEN(Y$13)-FIND("_",Y$13)),"")),cross_corr.bucket1&amp;"|"&amp;cross_corr.bucket2,cross_corr.value,
_xlfn.XLOOKUP(_xlfn.TEXTJOIN("|",FALSE,$C14,"Any_"&amp;IFERROR(RIGHT($D14,LEN($D14)-FIND("_",$D14)),""),Y$12,"Any_"&amp;IFERROR(RIGHT(Y$13,LEN(Y$13)-FIND("_",Y$13)),"")),cross_corr.bucket2&amp;"|"&amp;cross_corr.bucket1,cross_corr.value,
_xlfn.XLOOKUP(_xlfn.TEXTJOIN("|",FALSE,$C14,"Any",Y$12,"Any"),cross_corr.bucket2&amp;"|"&amp;cross_corr.bucket1,cross_corr.value,
))))))))</f>
        <v>0</v>
      </c>
      <c r="Z14" s="34" cm="1">
        <f t="array" ref="Z14">IF($C14&lt;&gt;Z$12,0,
IF(_xlfn.TEXTJOIN("|",FALSE,$C14:$D14)=_xlfn.TEXTJOIN("|",FALSE,Z$12:Z$13),0,
_xlfn.XLOOKUP(_xlfn.TEXTJOIN("|",FALSE,$C14:$D14,Z$12:Z$13),cross_corr.bucket1&amp;"|"&amp;cross_corr.bucket2,cross_corr.value,
_xlfn.XLOOKUP(_xlfn.TEXTJOIN("|",FALSE,$C14:$D14,Z$12:Z$13),cross_corr.bucket2&amp;"|"&amp;cross_corr.bucket1,cross_corr.value,
IF(AND(IFERROR(LEFT($D14,FIND("_",$D14)-1),$D14)=IFERROR(LEFT(Z$13,FIND("_",Z$13)-1),Z$13),W14="Delta|RE_Cpty"),
_xlfn.XLOOKUP(_xlfn.TEXTJOIN("|",FALSE,$C14,"=_"&amp;IFERROR(RIGHT($D14,LEN($D14)-FIND("_",$D14)),""),Z$12,"=_"&amp;IFERROR(RIGHT(Z$13,LEN(Z$13)-FIND("_",Z$13)),"")),cross_corr.bucket1&amp;"|"&amp;cross_corr.bucket2,cross_corr.value,
_xlfn.XLOOKUP(_xlfn.TEXTJOIN("|",FALSE,$C14,"=_"&amp;IFERROR(RIGHT($D14,LEN($D14)-FIND("_",$D14)),""),Z$12,"=_"&amp;IFERROR(RIGHT(Z$13,LEN(Z$13)-FIND("_",Z$13)),"")),cross_corr.bucket2&amp;"|"&amp;cross_corr.bucket1,cross_corr.value)),
_xlfn.XLOOKUP(_xlfn.TEXTJOIN("|",FALSE,$C14,"Any_"&amp;IFERROR(RIGHT($D14,LEN($D14)-FIND("_",$D14)),""),Z$12,"Any_"&amp;IFERROR(RIGHT(Z$13,LEN(Z$13)-FIND("_",Z$13)),"")),cross_corr.bucket1&amp;"|"&amp;cross_corr.bucket2,cross_corr.value,
_xlfn.XLOOKUP(_xlfn.TEXTJOIN("|",FALSE,$C14,"Any_"&amp;IFERROR(RIGHT($D14,LEN($D14)-FIND("_",$D14)),""),Z$12,"Any_"&amp;IFERROR(RIGHT(Z$13,LEN(Z$13)-FIND("_",Z$13)),"")),cross_corr.bucket2&amp;"|"&amp;cross_corr.bucket1,cross_corr.value,
_xlfn.XLOOKUP(_xlfn.TEXTJOIN("|",FALSE,$C14,"Any",Z$12,"Any"),cross_corr.bucket2&amp;"|"&amp;cross_corr.bucket1,cross_corr.value,
))))))))</f>
        <v>0</v>
      </c>
      <c r="AA14" s="34" cm="1">
        <f t="array" ref="AA14">IF($C14&lt;&gt;AA$12,0,
IF(_xlfn.TEXTJOIN("|",FALSE,$C14:$D14)=_xlfn.TEXTJOIN("|",FALSE,AA$12:AA$13),0,
_xlfn.XLOOKUP(_xlfn.TEXTJOIN("|",FALSE,$C14:$D14,AA$12:AA$13),cross_corr.bucket1&amp;"|"&amp;cross_corr.bucket2,cross_corr.value,
_xlfn.XLOOKUP(_xlfn.TEXTJOIN("|",FALSE,$C14:$D14,AA$12:AA$13),cross_corr.bucket2&amp;"|"&amp;cross_corr.bucket1,cross_corr.value,
IF(AND(IFERROR(LEFT($D14,FIND("_",$D14)-1),$D14)=IFERROR(LEFT(AA$13,FIND("_",AA$13)-1),AA$13),X14="Delta|RE_Cpty"),
_xlfn.XLOOKUP(_xlfn.TEXTJOIN("|",FALSE,$C14,"=_"&amp;IFERROR(RIGHT($D14,LEN($D14)-FIND("_",$D14)),""),AA$12,"=_"&amp;IFERROR(RIGHT(AA$13,LEN(AA$13)-FIND("_",AA$13)),"")),cross_corr.bucket1&amp;"|"&amp;cross_corr.bucket2,cross_corr.value,
_xlfn.XLOOKUP(_xlfn.TEXTJOIN("|",FALSE,$C14,"=_"&amp;IFERROR(RIGHT($D14,LEN($D14)-FIND("_",$D14)),""),AA$12,"=_"&amp;IFERROR(RIGHT(AA$13,LEN(AA$13)-FIND("_",AA$13)),"")),cross_corr.bucket2&amp;"|"&amp;cross_corr.bucket1,cross_corr.value)),
_xlfn.XLOOKUP(_xlfn.TEXTJOIN("|",FALSE,$C14,"Any_"&amp;IFERROR(RIGHT($D14,LEN($D14)-FIND("_",$D14)),""),AA$12,"Any_"&amp;IFERROR(RIGHT(AA$13,LEN(AA$13)-FIND("_",AA$13)),"")),cross_corr.bucket1&amp;"|"&amp;cross_corr.bucket2,cross_corr.value,
_xlfn.XLOOKUP(_xlfn.TEXTJOIN("|",FALSE,$C14,"Any_"&amp;IFERROR(RIGHT($D14,LEN($D14)-FIND("_",$D14)),""),AA$12,"Any_"&amp;IFERROR(RIGHT(AA$13,LEN(AA$13)-FIND("_",AA$13)),"")),cross_corr.bucket2&amp;"|"&amp;cross_corr.bucket1,cross_corr.value,
_xlfn.XLOOKUP(_xlfn.TEXTJOIN("|",FALSE,$C14,"Any",AA$12,"Any"),cross_corr.bucket2&amp;"|"&amp;cross_corr.bucket1,cross_corr.value,
))))))))</f>
        <v>0</v>
      </c>
      <c r="AB14" s="34" cm="1">
        <f t="array" ref="AB14">IF($C14&lt;&gt;AB$12,0,
IF(_xlfn.TEXTJOIN("|",FALSE,$C14:$D14)=_xlfn.TEXTJOIN("|",FALSE,AB$12:AB$13),0,
_xlfn.XLOOKUP(_xlfn.TEXTJOIN("|",FALSE,$C14:$D14,AB$12:AB$13),cross_corr.bucket1&amp;"|"&amp;cross_corr.bucket2,cross_corr.value,
_xlfn.XLOOKUP(_xlfn.TEXTJOIN("|",FALSE,$C14:$D14,AB$12:AB$13),cross_corr.bucket2&amp;"|"&amp;cross_corr.bucket1,cross_corr.value,
IF(AND(IFERROR(LEFT($D14,FIND("_",$D14)-1),$D14)=IFERROR(LEFT(AB$13,FIND("_",AB$13)-1),AB$13),Y14="Delta|RE_Cpty"),
_xlfn.XLOOKUP(_xlfn.TEXTJOIN("|",FALSE,$C14,"=_"&amp;IFERROR(RIGHT($D14,LEN($D14)-FIND("_",$D14)),""),AB$12,"=_"&amp;IFERROR(RIGHT(AB$13,LEN(AB$13)-FIND("_",AB$13)),"")),cross_corr.bucket1&amp;"|"&amp;cross_corr.bucket2,cross_corr.value,
_xlfn.XLOOKUP(_xlfn.TEXTJOIN("|",FALSE,$C14,"=_"&amp;IFERROR(RIGHT($D14,LEN($D14)-FIND("_",$D14)),""),AB$12,"=_"&amp;IFERROR(RIGHT(AB$13,LEN(AB$13)-FIND("_",AB$13)),"")),cross_corr.bucket2&amp;"|"&amp;cross_corr.bucket1,cross_corr.value)),
_xlfn.XLOOKUP(_xlfn.TEXTJOIN("|",FALSE,$C14,"Any_"&amp;IFERROR(RIGHT($D14,LEN($D14)-FIND("_",$D14)),""),AB$12,"Any_"&amp;IFERROR(RIGHT(AB$13,LEN(AB$13)-FIND("_",AB$13)),"")),cross_corr.bucket1&amp;"|"&amp;cross_corr.bucket2,cross_corr.value,
_xlfn.XLOOKUP(_xlfn.TEXTJOIN("|",FALSE,$C14,"Any_"&amp;IFERROR(RIGHT($D14,LEN($D14)-FIND("_",$D14)),""),AB$12,"Any_"&amp;IFERROR(RIGHT(AB$13,LEN(AB$13)-FIND("_",AB$13)),"")),cross_corr.bucket2&amp;"|"&amp;cross_corr.bucket1,cross_corr.value,
_xlfn.XLOOKUP(_xlfn.TEXTJOIN("|",FALSE,$C14,"Any",AB$12,"Any"),cross_corr.bucket2&amp;"|"&amp;cross_corr.bucket1,cross_corr.value,
))))))))</f>
        <v>0</v>
      </c>
      <c r="AC14" s="34" cm="1">
        <f t="array" ref="AC14">IF($C14&lt;&gt;AC$12,0,
IF(_xlfn.TEXTJOIN("|",FALSE,$C14:$D14)=_xlfn.TEXTJOIN("|",FALSE,AC$12:AC$13),0,
_xlfn.XLOOKUP(_xlfn.TEXTJOIN("|",FALSE,$C14:$D14,AC$12:AC$13),cross_corr.bucket1&amp;"|"&amp;cross_corr.bucket2,cross_corr.value,
_xlfn.XLOOKUP(_xlfn.TEXTJOIN("|",FALSE,$C14:$D14,AC$12:AC$13),cross_corr.bucket2&amp;"|"&amp;cross_corr.bucket1,cross_corr.value,
IF(AND(IFERROR(LEFT($D14,FIND("_",$D14)-1),$D14)=IFERROR(LEFT(AC$13,FIND("_",AC$13)-1),AC$13),Z14="Delta|RE_Cpty"),
_xlfn.XLOOKUP(_xlfn.TEXTJOIN("|",FALSE,$C14,"=_"&amp;IFERROR(RIGHT($D14,LEN($D14)-FIND("_",$D14)),""),AC$12,"=_"&amp;IFERROR(RIGHT(AC$13,LEN(AC$13)-FIND("_",AC$13)),"")),cross_corr.bucket1&amp;"|"&amp;cross_corr.bucket2,cross_corr.value,
_xlfn.XLOOKUP(_xlfn.TEXTJOIN("|",FALSE,$C14,"=_"&amp;IFERROR(RIGHT($D14,LEN($D14)-FIND("_",$D14)),""),AC$12,"=_"&amp;IFERROR(RIGHT(AC$13,LEN(AC$13)-FIND("_",AC$13)),"")),cross_corr.bucket2&amp;"|"&amp;cross_corr.bucket1,cross_corr.value)),
_xlfn.XLOOKUP(_xlfn.TEXTJOIN("|",FALSE,$C14,"Any_"&amp;IFERROR(RIGHT($D14,LEN($D14)-FIND("_",$D14)),""),AC$12,"Any_"&amp;IFERROR(RIGHT(AC$13,LEN(AC$13)-FIND("_",AC$13)),"")),cross_corr.bucket1&amp;"|"&amp;cross_corr.bucket2,cross_corr.value,
_xlfn.XLOOKUP(_xlfn.TEXTJOIN("|",FALSE,$C14,"Any_"&amp;IFERROR(RIGHT($D14,LEN($D14)-FIND("_",$D14)),""),AC$12,"Any_"&amp;IFERROR(RIGHT(AC$13,LEN(AC$13)-FIND("_",AC$13)),"")),cross_corr.bucket2&amp;"|"&amp;cross_corr.bucket1,cross_corr.value,
_xlfn.XLOOKUP(_xlfn.TEXTJOIN("|",FALSE,$C14,"Any",AC$12,"Any"),cross_corr.bucket2&amp;"|"&amp;cross_corr.bucket1,cross_corr.value,
))))))))</f>
        <v>0</v>
      </c>
      <c r="AD14" s="34" cm="1">
        <f t="array" ref="AD14">IF($C14&lt;&gt;AD$12,0,
IF(_xlfn.TEXTJOIN("|",FALSE,$C14:$D14)=_xlfn.TEXTJOIN("|",FALSE,AD$12:AD$13),0,
_xlfn.XLOOKUP(_xlfn.TEXTJOIN("|",FALSE,$C14:$D14,AD$12:AD$13),cross_corr.bucket1&amp;"|"&amp;cross_corr.bucket2,cross_corr.value,
_xlfn.XLOOKUP(_xlfn.TEXTJOIN("|",FALSE,$C14:$D14,AD$12:AD$13),cross_corr.bucket2&amp;"|"&amp;cross_corr.bucket1,cross_corr.value,
IF(AND(IFERROR(LEFT($D14,FIND("_",$D14)-1),$D14)=IFERROR(LEFT(AD$13,FIND("_",AD$13)-1),AD$13),AA14="Delta|RE_Cpty"),
_xlfn.XLOOKUP(_xlfn.TEXTJOIN("|",FALSE,$C14,"=_"&amp;IFERROR(RIGHT($D14,LEN($D14)-FIND("_",$D14)),""),AD$12,"=_"&amp;IFERROR(RIGHT(AD$13,LEN(AD$13)-FIND("_",AD$13)),"")),cross_corr.bucket1&amp;"|"&amp;cross_corr.bucket2,cross_corr.value,
_xlfn.XLOOKUP(_xlfn.TEXTJOIN("|",FALSE,$C14,"=_"&amp;IFERROR(RIGHT($D14,LEN($D14)-FIND("_",$D14)),""),AD$12,"=_"&amp;IFERROR(RIGHT(AD$13,LEN(AD$13)-FIND("_",AD$13)),"")),cross_corr.bucket2&amp;"|"&amp;cross_corr.bucket1,cross_corr.value)),
_xlfn.XLOOKUP(_xlfn.TEXTJOIN("|",FALSE,$C14,"Any_"&amp;IFERROR(RIGHT($D14,LEN($D14)-FIND("_",$D14)),""),AD$12,"Any_"&amp;IFERROR(RIGHT(AD$13,LEN(AD$13)-FIND("_",AD$13)),"")),cross_corr.bucket1&amp;"|"&amp;cross_corr.bucket2,cross_corr.value,
_xlfn.XLOOKUP(_xlfn.TEXTJOIN("|",FALSE,$C14,"Any_"&amp;IFERROR(RIGHT($D14,LEN($D14)-FIND("_",$D14)),""),AD$12,"Any_"&amp;IFERROR(RIGHT(AD$13,LEN(AD$13)-FIND("_",AD$13)),"")),cross_corr.bucket2&amp;"|"&amp;cross_corr.bucket1,cross_corr.value,
_xlfn.XLOOKUP(_xlfn.TEXTJOIN("|",FALSE,$C14,"Any",AD$12,"Any"),cross_corr.bucket2&amp;"|"&amp;cross_corr.bucket1,cross_corr.value,
))))))))</f>
        <v>0</v>
      </c>
      <c r="AE14" s="34" cm="1">
        <f t="array" ref="AE14">IF($C14&lt;&gt;AE$12,0,
IF(_xlfn.TEXTJOIN("|",FALSE,$C14:$D14)=_xlfn.TEXTJOIN("|",FALSE,AE$12:AE$13),0,
_xlfn.XLOOKUP(_xlfn.TEXTJOIN("|",FALSE,$C14:$D14,AE$12:AE$13),cross_corr.bucket1&amp;"|"&amp;cross_corr.bucket2,cross_corr.value,
_xlfn.XLOOKUP(_xlfn.TEXTJOIN("|",FALSE,$C14:$D14,AE$12:AE$13),cross_corr.bucket2&amp;"|"&amp;cross_corr.bucket1,cross_corr.value,
IF(AND(IFERROR(LEFT($D14,FIND("_",$D14)-1),$D14)=IFERROR(LEFT(AE$13,FIND("_",AE$13)-1),AE$13),AB14="Delta|RE_Cpty"),
_xlfn.XLOOKUP(_xlfn.TEXTJOIN("|",FALSE,$C14,"=_"&amp;IFERROR(RIGHT($D14,LEN($D14)-FIND("_",$D14)),""),AE$12,"=_"&amp;IFERROR(RIGHT(AE$13,LEN(AE$13)-FIND("_",AE$13)),"")),cross_corr.bucket1&amp;"|"&amp;cross_corr.bucket2,cross_corr.value,
_xlfn.XLOOKUP(_xlfn.TEXTJOIN("|",FALSE,$C14,"=_"&amp;IFERROR(RIGHT($D14,LEN($D14)-FIND("_",$D14)),""),AE$12,"=_"&amp;IFERROR(RIGHT(AE$13,LEN(AE$13)-FIND("_",AE$13)),"")),cross_corr.bucket2&amp;"|"&amp;cross_corr.bucket1,cross_corr.value)),
_xlfn.XLOOKUP(_xlfn.TEXTJOIN("|",FALSE,$C14,"Any_"&amp;IFERROR(RIGHT($D14,LEN($D14)-FIND("_",$D14)),""),AE$12,"Any_"&amp;IFERROR(RIGHT(AE$13,LEN(AE$13)-FIND("_",AE$13)),"")),cross_corr.bucket1&amp;"|"&amp;cross_corr.bucket2,cross_corr.value,
_xlfn.XLOOKUP(_xlfn.TEXTJOIN("|",FALSE,$C14,"Any_"&amp;IFERROR(RIGHT($D14,LEN($D14)-FIND("_",$D14)),""),AE$12,"Any_"&amp;IFERROR(RIGHT(AE$13,LEN(AE$13)-FIND("_",AE$13)),"")),cross_corr.bucket2&amp;"|"&amp;cross_corr.bucket1,cross_corr.value,
_xlfn.XLOOKUP(_xlfn.TEXTJOIN("|",FALSE,$C14,"Any",AE$12,"Any"),cross_corr.bucket2&amp;"|"&amp;cross_corr.bucket1,cross_corr.value,
))))))))</f>
        <v>0</v>
      </c>
      <c r="AF14" s="34" cm="1">
        <f t="array" ref="AF14">IF($C14&lt;&gt;AF$12,0,
IF(_xlfn.TEXTJOIN("|",FALSE,$C14:$D14)=_xlfn.TEXTJOIN("|",FALSE,AF$12:AF$13),0,
_xlfn.XLOOKUP(_xlfn.TEXTJOIN("|",FALSE,$C14:$D14,AF$12:AF$13),cross_corr.bucket1&amp;"|"&amp;cross_corr.bucket2,cross_corr.value,
_xlfn.XLOOKUP(_xlfn.TEXTJOIN("|",FALSE,$C14:$D14,AF$12:AF$13),cross_corr.bucket2&amp;"|"&amp;cross_corr.bucket1,cross_corr.value,
IF(AND(IFERROR(LEFT($D14,FIND("_",$D14)-1),$D14)=IFERROR(LEFT(AF$13,FIND("_",AF$13)-1),AF$13),AC14="Delta|RE_Cpty"),
_xlfn.XLOOKUP(_xlfn.TEXTJOIN("|",FALSE,$C14,"=_"&amp;IFERROR(RIGHT($D14,LEN($D14)-FIND("_",$D14)),""),AF$12,"=_"&amp;IFERROR(RIGHT(AF$13,LEN(AF$13)-FIND("_",AF$13)),"")),cross_corr.bucket1&amp;"|"&amp;cross_corr.bucket2,cross_corr.value,
_xlfn.XLOOKUP(_xlfn.TEXTJOIN("|",FALSE,$C14,"=_"&amp;IFERROR(RIGHT($D14,LEN($D14)-FIND("_",$D14)),""),AF$12,"=_"&amp;IFERROR(RIGHT(AF$13,LEN(AF$13)-FIND("_",AF$13)),"")),cross_corr.bucket2&amp;"|"&amp;cross_corr.bucket1,cross_corr.value)),
_xlfn.XLOOKUP(_xlfn.TEXTJOIN("|",FALSE,$C14,"Any_"&amp;IFERROR(RIGHT($D14,LEN($D14)-FIND("_",$D14)),""),AF$12,"Any_"&amp;IFERROR(RIGHT(AF$13,LEN(AF$13)-FIND("_",AF$13)),"")),cross_corr.bucket1&amp;"|"&amp;cross_corr.bucket2,cross_corr.value,
_xlfn.XLOOKUP(_xlfn.TEXTJOIN("|",FALSE,$C14,"Any_"&amp;IFERROR(RIGHT($D14,LEN($D14)-FIND("_",$D14)),""),AF$12,"Any_"&amp;IFERROR(RIGHT(AF$13,LEN(AF$13)-FIND("_",AF$13)),"")),cross_corr.bucket2&amp;"|"&amp;cross_corr.bucket1,cross_corr.value,
_xlfn.XLOOKUP(_xlfn.TEXTJOIN("|",FALSE,$C14,"Any",AF$12,"Any"),cross_corr.bucket2&amp;"|"&amp;cross_corr.bucket1,cross_corr.value,
))))))))</f>
        <v>0</v>
      </c>
      <c r="AG14" s="34" cm="1">
        <f t="array" ref="AG14">IF($C14&lt;&gt;AG$12,0,
IF(_xlfn.TEXTJOIN("|",FALSE,$C14:$D14)=_xlfn.TEXTJOIN("|",FALSE,AG$12:AG$13),0,
_xlfn.XLOOKUP(_xlfn.TEXTJOIN("|",FALSE,$C14:$D14,AG$12:AG$13),cross_corr.bucket1&amp;"|"&amp;cross_corr.bucket2,cross_corr.value,
_xlfn.XLOOKUP(_xlfn.TEXTJOIN("|",FALSE,$C14:$D14,AG$12:AG$13),cross_corr.bucket2&amp;"|"&amp;cross_corr.bucket1,cross_corr.value,
IF(AND(IFERROR(LEFT($D14,FIND("_",$D14)-1),$D14)=IFERROR(LEFT(AG$13,FIND("_",AG$13)-1),AG$13),AD14="Delta|RE_Cpty"),
_xlfn.XLOOKUP(_xlfn.TEXTJOIN("|",FALSE,$C14,"=_"&amp;IFERROR(RIGHT($D14,LEN($D14)-FIND("_",$D14)),""),AG$12,"=_"&amp;IFERROR(RIGHT(AG$13,LEN(AG$13)-FIND("_",AG$13)),"")),cross_corr.bucket1&amp;"|"&amp;cross_corr.bucket2,cross_corr.value,
_xlfn.XLOOKUP(_xlfn.TEXTJOIN("|",FALSE,$C14,"=_"&amp;IFERROR(RIGHT($D14,LEN($D14)-FIND("_",$D14)),""),AG$12,"=_"&amp;IFERROR(RIGHT(AG$13,LEN(AG$13)-FIND("_",AG$13)),"")),cross_corr.bucket2&amp;"|"&amp;cross_corr.bucket1,cross_corr.value)),
_xlfn.XLOOKUP(_xlfn.TEXTJOIN("|",FALSE,$C14,"Any_"&amp;IFERROR(RIGHT($D14,LEN($D14)-FIND("_",$D14)),""),AG$12,"Any_"&amp;IFERROR(RIGHT(AG$13,LEN(AG$13)-FIND("_",AG$13)),"")),cross_corr.bucket1&amp;"|"&amp;cross_corr.bucket2,cross_corr.value,
_xlfn.XLOOKUP(_xlfn.TEXTJOIN("|",FALSE,$C14,"Any_"&amp;IFERROR(RIGHT($D14,LEN($D14)-FIND("_",$D14)),""),AG$12,"Any_"&amp;IFERROR(RIGHT(AG$13,LEN(AG$13)-FIND("_",AG$13)),"")),cross_corr.bucket2&amp;"|"&amp;cross_corr.bucket1,cross_corr.value,
_xlfn.XLOOKUP(_xlfn.TEXTJOIN("|",FALSE,$C14,"Any",AG$12,"Any"),cross_corr.bucket2&amp;"|"&amp;cross_corr.bucket1,cross_corr.value,
))))))))</f>
        <v>0</v>
      </c>
      <c r="AH14" s="34" cm="1">
        <f t="array" ref="AH14">IF($C14&lt;&gt;AH$12,0,
IF(_xlfn.TEXTJOIN("|",FALSE,$C14:$D14)=_xlfn.TEXTJOIN("|",FALSE,AH$12:AH$13),0,
_xlfn.XLOOKUP(_xlfn.TEXTJOIN("|",FALSE,$C14:$D14,AH$12:AH$13),cross_corr.bucket1&amp;"|"&amp;cross_corr.bucket2,cross_corr.value,
_xlfn.XLOOKUP(_xlfn.TEXTJOIN("|",FALSE,$C14:$D14,AH$12:AH$13),cross_corr.bucket2&amp;"|"&amp;cross_corr.bucket1,cross_corr.value,
IF(AND(IFERROR(LEFT($D14,FIND("_",$D14)-1),$D14)=IFERROR(LEFT(AH$13,FIND("_",AH$13)-1),AH$13),AE14="Delta|RE_Cpty"),
_xlfn.XLOOKUP(_xlfn.TEXTJOIN("|",FALSE,$C14,"=_"&amp;IFERROR(RIGHT($D14,LEN($D14)-FIND("_",$D14)),""),AH$12,"=_"&amp;IFERROR(RIGHT(AH$13,LEN(AH$13)-FIND("_",AH$13)),"")),cross_corr.bucket1&amp;"|"&amp;cross_corr.bucket2,cross_corr.value,
_xlfn.XLOOKUP(_xlfn.TEXTJOIN("|",FALSE,$C14,"=_"&amp;IFERROR(RIGHT($D14,LEN($D14)-FIND("_",$D14)),""),AH$12,"=_"&amp;IFERROR(RIGHT(AH$13,LEN(AH$13)-FIND("_",AH$13)),"")),cross_corr.bucket2&amp;"|"&amp;cross_corr.bucket1,cross_corr.value)),
_xlfn.XLOOKUP(_xlfn.TEXTJOIN("|",FALSE,$C14,"Any_"&amp;IFERROR(RIGHT($D14,LEN($D14)-FIND("_",$D14)),""),AH$12,"Any_"&amp;IFERROR(RIGHT(AH$13,LEN(AH$13)-FIND("_",AH$13)),"")),cross_corr.bucket1&amp;"|"&amp;cross_corr.bucket2,cross_corr.value,
_xlfn.XLOOKUP(_xlfn.TEXTJOIN("|",FALSE,$C14,"Any_"&amp;IFERROR(RIGHT($D14,LEN($D14)-FIND("_",$D14)),""),AH$12,"Any_"&amp;IFERROR(RIGHT(AH$13,LEN(AH$13)-FIND("_",AH$13)),"")),cross_corr.bucket2&amp;"|"&amp;cross_corr.bucket1,cross_corr.value,
_xlfn.XLOOKUP(_xlfn.TEXTJOIN("|",FALSE,$C14,"Any",AH$12,"Any"),cross_corr.bucket2&amp;"|"&amp;cross_corr.bucket1,cross_corr.value,
))))))))</f>
        <v>0</v>
      </c>
    </row>
    <row r="15" spans="1:34" x14ac:dyDescent="0.25">
      <c r="C15" s="31" t="s">
        <v>191</v>
      </c>
      <c r="D15" s="31" t="s">
        <v>24</v>
      </c>
      <c r="E15" s="34" cm="1">
        <f t="array" ref="E15">IF($C15&lt;&gt;E$12,0,
IF(_xlfn.TEXTJOIN("|",FALSE,$C15:$D15)=_xlfn.TEXTJOIN("|",FALSE,E$12:E$13),0,
_xlfn.XLOOKUP(_xlfn.TEXTJOIN("|",FALSE,$C15:$D15,E$12:E$13),cross_corr.bucket1&amp;"|"&amp;cross_corr.bucket2,cross_corr.value,
_xlfn.XLOOKUP(_xlfn.TEXTJOIN("|",FALSE,$C15:$D15,E$12:E$13),cross_corr.bucket2&amp;"|"&amp;cross_corr.bucket1,cross_corr.value,
IF(IFERROR(LEFT($D15,FIND("_",$D15)-1),$D15)=IFERROR(LEFT(E$13,FIND("_",E$13)-1),E$13),
_xlfn.XLOOKUP(_xlfn.TEXTJOIN("|",FALSE,$C15,"=_"&amp;IFERROR(RIGHT($D15,LEN($D15)-FIND("_",$D15)),""),E$12,"=_"&amp;IFERROR(RIGHT(E$13,LEN(E$13)-FIND("_",E$13)),"")),cross_corr.bucket1&amp;"|"&amp;cross_corr.bucket2,cross_corr.value,
_xlfn.XLOOKUP(_xlfn.TEXTJOIN("|",FALSE,$C15,"=_"&amp;IFERROR(RIGHT($D15,LEN($D15)-FIND("_",$D15)),""),E$12,"=_"&amp;IFERROR(RIGHT(E$13,LEN(E$13)-FIND("_",E$13)),"")),cross_corr.bucket2&amp;"|"&amp;cross_corr.bucket1,cross_corr.value)),
_xlfn.XLOOKUP(_xlfn.TEXTJOIN("|",FALSE,$C15,"Any_"&amp;IFERROR(RIGHT($D15,LEN($D15)-FIND("_",$D15)),""),E$12,"Any_"&amp;IFERROR(RIGHT(E$13,LEN(E$13)-FIND("_",E$13)),"")),cross_corr.bucket1&amp;"|"&amp;cross_corr.bucket2,cross_corr.value,
_xlfn.XLOOKUP(_xlfn.TEXTJOIN("|",FALSE,$C15,"Any_"&amp;IFERROR(RIGHT($D15,LEN($D15)-FIND("_",$D15)),""),E$12,"Any_"&amp;IFERROR(RIGHT(E$13,LEN(E$13)-FIND("_",E$13)),"")),cross_corr.bucket2&amp;"|"&amp;cross_corr.bucket1,cross_corr.value,
_xlfn.XLOOKUP(_xlfn.TEXTJOIN("|",FALSE,$C15,"Any",E$12,"Any"),cross_corr.bucket2&amp;"|"&amp;cross_corr.bucket1,cross_corr.value,
))))))))</f>
        <v>0.05</v>
      </c>
      <c r="F15" s="34" cm="1">
        <f t="array" ref="F15">IF($C15&lt;&gt;F$12,0,
IF(_xlfn.TEXTJOIN("|",FALSE,$C15:$D15)=_xlfn.TEXTJOIN("|",FALSE,F$12:F$13),0,
_xlfn.XLOOKUP(_xlfn.TEXTJOIN("|",FALSE,$C15:$D15,F$12:F$13),cross_corr.bucket1&amp;"|"&amp;cross_corr.bucket2,cross_corr.value,
_xlfn.XLOOKUP(_xlfn.TEXTJOIN("|",FALSE,$C15:$D15,F$12:F$13),cross_corr.bucket2&amp;"|"&amp;cross_corr.bucket1,cross_corr.value,
IF(AND(IFERROR(LEFT($D15,FIND("_",$D15)-1),$D15)=IFERROR(LEFT(F$13,FIND("_",F$13)-1),F$13),C15="Delta|RE_Cpty"),
_xlfn.XLOOKUP(_xlfn.TEXTJOIN("|",FALSE,$C15,"=_"&amp;IFERROR(RIGHT($D15,LEN($D15)-FIND("_",$D15)),""),F$12,"=_"&amp;IFERROR(RIGHT(F$13,LEN(F$13)-FIND("_",F$13)),"")),cross_corr.bucket1&amp;"|"&amp;cross_corr.bucket2,cross_corr.value,
_xlfn.XLOOKUP(_xlfn.TEXTJOIN("|",FALSE,$C15,"=_"&amp;IFERROR(RIGHT($D15,LEN($D15)-FIND("_",$D15)),""),F$12,"=_"&amp;IFERROR(RIGHT(F$13,LEN(F$13)-FIND("_",F$13)),"")),cross_corr.bucket2&amp;"|"&amp;cross_corr.bucket1,cross_corr.value)),
_xlfn.XLOOKUP(_xlfn.TEXTJOIN("|",FALSE,$C15,"Any_"&amp;IFERROR(RIGHT($D15,LEN($D15)-FIND("_",$D15)),""),F$12,"Any_"&amp;IFERROR(RIGHT(F$13,LEN(F$13)-FIND("_",F$13)),"")),cross_corr.bucket1&amp;"|"&amp;cross_corr.bucket2,cross_corr.value,
_xlfn.XLOOKUP(_xlfn.TEXTJOIN("|",FALSE,$C15,"Any_"&amp;IFERROR(RIGHT($D15,LEN($D15)-FIND("_",$D15)),""),F$12,"Any_"&amp;IFERROR(RIGHT(F$13,LEN(F$13)-FIND("_",F$13)),"")),cross_corr.bucket2&amp;"|"&amp;cross_corr.bucket1,cross_corr.value,
_xlfn.XLOOKUP(_xlfn.TEXTJOIN("|",FALSE,$C15,"Any",F$12,"Any"),cross_corr.bucket2&amp;"|"&amp;cross_corr.bucket1,cross_corr.value,
))))))))</f>
        <v>0</v>
      </c>
      <c r="G15" s="34" cm="1">
        <f t="array" ref="G15">IF($C15&lt;&gt;G$12,0,
IF(_xlfn.TEXTJOIN("|",FALSE,$C15:$D15)=_xlfn.TEXTJOIN("|",FALSE,G$12:G$13),0,
_xlfn.XLOOKUP(_xlfn.TEXTJOIN("|",FALSE,$C15:$D15,G$12:G$13),cross_corr.bucket1&amp;"|"&amp;cross_corr.bucket2,cross_corr.value,
_xlfn.XLOOKUP(_xlfn.TEXTJOIN("|",FALSE,$C15:$D15,G$12:G$13),cross_corr.bucket2&amp;"|"&amp;cross_corr.bucket1,cross_corr.value,
IF(AND(IFERROR(LEFT($D15,FIND("_",$D15)-1),$D15)=IFERROR(LEFT(G$13,FIND("_",G$13)-1),G$13),D15="Delta|RE_Cpty"),
_xlfn.XLOOKUP(_xlfn.TEXTJOIN("|",FALSE,$C15,"=_"&amp;IFERROR(RIGHT($D15,LEN($D15)-FIND("_",$D15)),""),G$12,"=_"&amp;IFERROR(RIGHT(G$13,LEN(G$13)-FIND("_",G$13)),"")),cross_corr.bucket1&amp;"|"&amp;cross_corr.bucket2,cross_corr.value,
_xlfn.XLOOKUP(_xlfn.TEXTJOIN("|",FALSE,$C15,"=_"&amp;IFERROR(RIGHT($D15,LEN($D15)-FIND("_",$D15)),""),G$12,"=_"&amp;IFERROR(RIGHT(G$13,LEN(G$13)-FIND("_",G$13)),"")),cross_corr.bucket2&amp;"|"&amp;cross_corr.bucket1,cross_corr.value)),
_xlfn.XLOOKUP(_xlfn.TEXTJOIN("|",FALSE,$C15,"Any_"&amp;IFERROR(RIGHT($D15,LEN($D15)-FIND("_",$D15)),""),G$12,"Any_"&amp;IFERROR(RIGHT(G$13,LEN(G$13)-FIND("_",G$13)),"")),cross_corr.bucket1&amp;"|"&amp;cross_corr.bucket2,cross_corr.value,
_xlfn.XLOOKUP(_xlfn.TEXTJOIN("|",FALSE,$C15,"Any_"&amp;IFERROR(RIGHT($D15,LEN($D15)-FIND("_",$D15)),""),G$12,"Any_"&amp;IFERROR(RIGHT(G$13,LEN(G$13)-FIND("_",G$13)),"")),cross_corr.bucket2&amp;"|"&amp;cross_corr.bucket1,cross_corr.value,
_xlfn.XLOOKUP(_xlfn.TEXTJOIN("|",FALSE,$C15,"Any",G$12,"Any"),cross_corr.bucket2&amp;"|"&amp;cross_corr.bucket1,cross_corr.value,
))))))))</f>
        <v>0.2</v>
      </c>
      <c r="H15" s="34" cm="1">
        <f t="array" ref="H15">IF($C15&lt;&gt;H$12,0,
IF(_xlfn.TEXTJOIN("|",FALSE,$C15:$D15)=_xlfn.TEXTJOIN("|",FALSE,H$12:H$13),0,
_xlfn.XLOOKUP(_xlfn.TEXTJOIN("|",FALSE,$C15:$D15,H$12:H$13),cross_corr.bucket1&amp;"|"&amp;cross_corr.bucket2,cross_corr.value,
_xlfn.XLOOKUP(_xlfn.TEXTJOIN("|",FALSE,$C15:$D15,H$12:H$13),cross_corr.bucket2&amp;"|"&amp;cross_corr.bucket1,cross_corr.value,
IF(AND(IFERROR(LEFT($D15,FIND("_",$D15)-1),$D15)=IFERROR(LEFT(H$13,FIND("_",H$13)-1),H$13),E15="Delta|RE_Cpty"),
_xlfn.XLOOKUP(_xlfn.TEXTJOIN("|",FALSE,$C15,"=_"&amp;IFERROR(RIGHT($D15,LEN($D15)-FIND("_",$D15)),""),H$12,"=_"&amp;IFERROR(RIGHT(H$13,LEN(H$13)-FIND("_",H$13)),"")),cross_corr.bucket1&amp;"|"&amp;cross_corr.bucket2,cross_corr.value,
_xlfn.XLOOKUP(_xlfn.TEXTJOIN("|",FALSE,$C15,"=_"&amp;IFERROR(RIGHT($D15,LEN($D15)-FIND("_",$D15)),""),H$12,"=_"&amp;IFERROR(RIGHT(H$13,LEN(H$13)-FIND("_",H$13)),"")),cross_corr.bucket2&amp;"|"&amp;cross_corr.bucket1,cross_corr.value)),
_xlfn.XLOOKUP(_xlfn.TEXTJOIN("|",FALSE,$C15,"Any_"&amp;IFERROR(RIGHT($D15,LEN($D15)-FIND("_",$D15)),""),H$12,"Any_"&amp;IFERROR(RIGHT(H$13,LEN(H$13)-FIND("_",H$13)),"")),cross_corr.bucket1&amp;"|"&amp;cross_corr.bucket2,cross_corr.value,
_xlfn.XLOOKUP(_xlfn.TEXTJOIN("|",FALSE,$C15,"Any_"&amp;IFERROR(RIGHT($D15,LEN($D15)-FIND("_",$D15)),""),H$12,"Any_"&amp;IFERROR(RIGHT(H$13,LEN(H$13)-FIND("_",H$13)),"")),cross_corr.bucket2&amp;"|"&amp;cross_corr.bucket1,cross_corr.value,
_xlfn.XLOOKUP(_xlfn.TEXTJOIN("|",FALSE,$C15,"Any",H$12,"Any"),cross_corr.bucket2&amp;"|"&amp;cross_corr.bucket1,cross_corr.value,
))))))))</f>
        <v>0.25</v>
      </c>
      <c r="I15" s="34" cm="1">
        <f t="array" ref="I15">IF($C15&lt;&gt;I$12,0,
IF(_xlfn.TEXTJOIN("|",FALSE,$C15:$D15)=_xlfn.TEXTJOIN("|",FALSE,I$12:I$13),0,
_xlfn.XLOOKUP(_xlfn.TEXTJOIN("|",FALSE,$C15:$D15,I$12:I$13),cross_corr.bucket1&amp;"|"&amp;cross_corr.bucket2,cross_corr.value,
_xlfn.XLOOKUP(_xlfn.TEXTJOIN("|",FALSE,$C15:$D15,I$12:I$13),cross_corr.bucket2&amp;"|"&amp;cross_corr.bucket1,cross_corr.value,
IF(AND(IFERROR(LEFT($D15,FIND("_",$D15)-1),$D15)=IFERROR(LEFT(I$13,FIND("_",I$13)-1),I$13),F15="Delta|RE_Cpty"),
_xlfn.XLOOKUP(_xlfn.TEXTJOIN("|",FALSE,$C15,"=_"&amp;IFERROR(RIGHT($D15,LEN($D15)-FIND("_",$D15)),""),I$12,"=_"&amp;IFERROR(RIGHT(I$13,LEN(I$13)-FIND("_",I$13)),"")),cross_corr.bucket1&amp;"|"&amp;cross_corr.bucket2,cross_corr.value,
_xlfn.XLOOKUP(_xlfn.TEXTJOIN("|",FALSE,$C15,"=_"&amp;IFERROR(RIGHT($D15,LEN($D15)-FIND("_",$D15)),""),I$12,"=_"&amp;IFERROR(RIGHT(I$13,LEN(I$13)-FIND("_",I$13)),"")),cross_corr.bucket2&amp;"|"&amp;cross_corr.bucket1,cross_corr.value)),
_xlfn.XLOOKUP(_xlfn.TEXTJOIN("|",FALSE,$C15,"Any_"&amp;IFERROR(RIGHT($D15,LEN($D15)-FIND("_",$D15)),""),I$12,"Any_"&amp;IFERROR(RIGHT(I$13,LEN(I$13)-FIND("_",I$13)),"")),cross_corr.bucket1&amp;"|"&amp;cross_corr.bucket2,cross_corr.value,
_xlfn.XLOOKUP(_xlfn.TEXTJOIN("|",FALSE,$C15,"Any_"&amp;IFERROR(RIGHT($D15,LEN($D15)-FIND("_",$D15)),""),I$12,"Any_"&amp;IFERROR(RIGHT(I$13,LEN(I$13)-FIND("_",I$13)),"")),cross_corr.bucket2&amp;"|"&amp;cross_corr.bucket1,cross_corr.value,
_xlfn.XLOOKUP(_xlfn.TEXTJOIN("|",FALSE,$C15,"Any",I$12,"Any"),cross_corr.bucket2&amp;"|"&amp;cross_corr.bucket1,cross_corr.value,
))))))))</f>
        <v>0</v>
      </c>
      <c r="J15" s="34" cm="1">
        <f t="array" ref="J15">IF($C15&lt;&gt;J$12,0,
IF(_xlfn.TEXTJOIN("|",FALSE,$C15:$D15)=_xlfn.TEXTJOIN("|",FALSE,J$12:J$13),0,
_xlfn.XLOOKUP(_xlfn.TEXTJOIN("|",FALSE,$C15:$D15,J$12:J$13),cross_corr.bucket1&amp;"|"&amp;cross_corr.bucket2,cross_corr.value,
_xlfn.XLOOKUP(_xlfn.TEXTJOIN("|",FALSE,$C15:$D15,J$12:J$13),cross_corr.bucket2&amp;"|"&amp;cross_corr.bucket1,cross_corr.value,
IF(AND(IFERROR(LEFT($D15,FIND("_",$D15)-1),$D15)=IFERROR(LEFT(J$13,FIND("_",J$13)-1),J$13),G15="Delta|RE_Cpty"),
_xlfn.XLOOKUP(_xlfn.TEXTJOIN("|",FALSE,$C15,"=_"&amp;IFERROR(RIGHT($D15,LEN($D15)-FIND("_",$D15)),""),J$12,"=_"&amp;IFERROR(RIGHT(J$13,LEN(J$13)-FIND("_",J$13)),"")),cross_corr.bucket1&amp;"|"&amp;cross_corr.bucket2,cross_corr.value,
_xlfn.XLOOKUP(_xlfn.TEXTJOIN("|",FALSE,$C15,"=_"&amp;IFERROR(RIGHT($D15,LEN($D15)-FIND("_",$D15)),""),J$12,"=_"&amp;IFERROR(RIGHT(J$13,LEN(J$13)-FIND("_",J$13)),"")),cross_corr.bucket2&amp;"|"&amp;cross_corr.bucket1,cross_corr.value)),
_xlfn.XLOOKUP(_xlfn.TEXTJOIN("|",FALSE,$C15,"Any_"&amp;IFERROR(RIGHT($D15,LEN($D15)-FIND("_",$D15)),""),J$12,"Any_"&amp;IFERROR(RIGHT(J$13,LEN(J$13)-FIND("_",J$13)),"")),cross_corr.bucket1&amp;"|"&amp;cross_corr.bucket2,cross_corr.value,
_xlfn.XLOOKUP(_xlfn.TEXTJOIN("|",FALSE,$C15,"Any_"&amp;IFERROR(RIGHT($D15,LEN($D15)-FIND("_",$D15)),""),J$12,"Any_"&amp;IFERROR(RIGHT(J$13,LEN(J$13)-FIND("_",J$13)),"")),cross_corr.bucket2&amp;"|"&amp;cross_corr.bucket1,cross_corr.value,
_xlfn.XLOOKUP(_xlfn.TEXTJOIN("|",FALSE,$C15,"Any",J$12,"Any"),cross_corr.bucket2&amp;"|"&amp;cross_corr.bucket1,cross_corr.value,
))))))))</f>
        <v>0</v>
      </c>
      <c r="K15" s="34" cm="1">
        <f t="array" ref="K15">IF($C15&lt;&gt;K$12,0,
IF(_xlfn.TEXTJOIN("|",FALSE,$C15:$D15)=_xlfn.TEXTJOIN("|",FALSE,K$12:K$13),0,
_xlfn.XLOOKUP(_xlfn.TEXTJOIN("|",FALSE,$C15:$D15,K$12:K$13),cross_corr.bucket1&amp;"|"&amp;cross_corr.bucket2,cross_corr.value,
_xlfn.XLOOKUP(_xlfn.TEXTJOIN("|",FALSE,$C15:$D15,K$12:K$13),cross_corr.bucket2&amp;"|"&amp;cross_corr.bucket1,cross_corr.value,
IF(AND(IFERROR(LEFT($D15,FIND("_",$D15)-1),$D15)=IFERROR(LEFT(K$13,FIND("_",K$13)-1),K$13),H15="Delta|RE_Cpty"),
_xlfn.XLOOKUP(_xlfn.TEXTJOIN("|",FALSE,$C15,"=_"&amp;IFERROR(RIGHT($D15,LEN($D15)-FIND("_",$D15)),""),K$12,"=_"&amp;IFERROR(RIGHT(K$13,LEN(K$13)-FIND("_",K$13)),"")),cross_corr.bucket1&amp;"|"&amp;cross_corr.bucket2,cross_corr.value,
_xlfn.XLOOKUP(_xlfn.TEXTJOIN("|",FALSE,$C15,"=_"&amp;IFERROR(RIGHT($D15,LEN($D15)-FIND("_",$D15)),""),K$12,"=_"&amp;IFERROR(RIGHT(K$13,LEN(K$13)-FIND("_",K$13)),"")),cross_corr.bucket2&amp;"|"&amp;cross_corr.bucket1,cross_corr.value)),
_xlfn.XLOOKUP(_xlfn.TEXTJOIN("|",FALSE,$C15,"Any_"&amp;IFERROR(RIGHT($D15,LEN($D15)-FIND("_",$D15)),""),K$12,"Any_"&amp;IFERROR(RIGHT(K$13,LEN(K$13)-FIND("_",K$13)),"")),cross_corr.bucket1&amp;"|"&amp;cross_corr.bucket2,cross_corr.value,
_xlfn.XLOOKUP(_xlfn.TEXTJOIN("|",FALSE,$C15,"Any_"&amp;IFERROR(RIGHT($D15,LEN($D15)-FIND("_",$D15)),""),K$12,"Any_"&amp;IFERROR(RIGHT(K$13,LEN(K$13)-FIND("_",K$13)),"")),cross_corr.bucket2&amp;"|"&amp;cross_corr.bucket1,cross_corr.value,
_xlfn.XLOOKUP(_xlfn.TEXTJOIN("|",FALSE,$C15,"Any",K$12,"Any"),cross_corr.bucket2&amp;"|"&amp;cross_corr.bucket1,cross_corr.value,
))))))))</f>
        <v>0</v>
      </c>
      <c r="L15" s="34" cm="1">
        <f t="array" ref="L15">IF($C15&lt;&gt;L$12,0,
IF(_xlfn.TEXTJOIN("|",FALSE,$C15:$D15)=_xlfn.TEXTJOIN("|",FALSE,L$12:L$13),0,
_xlfn.XLOOKUP(_xlfn.TEXTJOIN("|",FALSE,$C15:$D15,L$12:L$13),cross_corr.bucket1&amp;"|"&amp;cross_corr.bucket2,cross_corr.value,
_xlfn.XLOOKUP(_xlfn.TEXTJOIN("|",FALSE,$C15:$D15,L$12:L$13),cross_corr.bucket2&amp;"|"&amp;cross_corr.bucket1,cross_corr.value,
IF(AND(IFERROR(LEFT($D15,FIND("_",$D15)-1),$D15)=IFERROR(LEFT(L$13,FIND("_",L$13)-1),L$13),I15="Delta|RE_Cpty"),
_xlfn.XLOOKUP(_xlfn.TEXTJOIN("|",FALSE,$C15,"=_"&amp;IFERROR(RIGHT($D15,LEN($D15)-FIND("_",$D15)),""),L$12,"=_"&amp;IFERROR(RIGHT(L$13,LEN(L$13)-FIND("_",L$13)),"")),cross_corr.bucket1&amp;"|"&amp;cross_corr.bucket2,cross_corr.value,
_xlfn.XLOOKUP(_xlfn.TEXTJOIN("|",FALSE,$C15,"=_"&amp;IFERROR(RIGHT($D15,LEN($D15)-FIND("_",$D15)),""),L$12,"=_"&amp;IFERROR(RIGHT(L$13,LEN(L$13)-FIND("_",L$13)),"")),cross_corr.bucket2&amp;"|"&amp;cross_corr.bucket1,cross_corr.value)),
_xlfn.XLOOKUP(_xlfn.TEXTJOIN("|",FALSE,$C15,"Any_"&amp;IFERROR(RIGHT($D15,LEN($D15)-FIND("_",$D15)),""),L$12,"Any_"&amp;IFERROR(RIGHT(L$13,LEN(L$13)-FIND("_",L$13)),"")),cross_corr.bucket1&amp;"|"&amp;cross_corr.bucket2,cross_corr.value,
_xlfn.XLOOKUP(_xlfn.TEXTJOIN("|",FALSE,$C15,"Any_"&amp;IFERROR(RIGHT($D15,LEN($D15)-FIND("_",$D15)),""),L$12,"Any_"&amp;IFERROR(RIGHT(L$13,LEN(L$13)-FIND("_",L$13)),"")),cross_corr.bucket2&amp;"|"&amp;cross_corr.bucket1,cross_corr.value,
_xlfn.XLOOKUP(_xlfn.TEXTJOIN("|",FALSE,$C15,"Any",L$12,"Any"),cross_corr.bucket2&amp;"|"&amp;cross_corr.bucket1,cross_corr.value,
))))))))</f>
        <v>0</v>
      </c>
      <c r="M15" s="34" cm="1">
        <f t="array" ref="M15">IF($C15&lt;&gt;M$12,0,
IF(_xlfn.TEXTJOIN("|",FALSE,$C15:$D15)=_xlfn.TEXTJOIN("|",FALSE,M$12:M$13),0,
_xlfn.XLOOKUP(_xlfn.TEXTJOIN("|",FALSE,$C15:$D15,M$12:M$13),cross_corr.bucket1&amp;"|"&amp;cross_corr.bucket2,cross_corr.value,
_xlfn.XLOOKUP(_xlfn.TEXTJOIN("|",FALSE,$C15:$D15,M$12:M$13),cross_corr.bucket2&amp;"|"&amp;cross_corr.bucket1,cross_corr.value,
IF(AND(IFERROR(LEFT($D15,FIND("_",$D15)-1),$D15)=IFERROR(LEFT(M$13,FIND("_",M$13)-1),M$13),J15="Delta|RE_Cpty"),
_xlfn.XLOOKUP(_xlfn.TEXTJOIN("|",FALSE,$C15,"=_"&amp;IFERROR(RIGHT($D15,LEN($D15)-FIND("_",$D15)),""),M$12,"=_"&amp;IFERROR(RIGHT(M$13,LEN(M$13)-FIND("_",M$13)),"")),cross_corr.bucket1&amp;"|"&amp;cross_corr.bucket2,cross_corr.value,
_xlfn.XLOOKUP(_xlfn.TEXTJOIN("|",FALSE,$C15,"=_"&amp;IFERROR(RIGHT($D15,LEN($D15)-FIND("_",$D15)),""),M$12,"=_"&amp;IFERROR(RIGHT(M$13,LEN(M$13)-FIND("_",M$13)),"")),cross_corr.bucket2&amp;"|"&amp;cross_corr.bucket1,cross_corr.value)),
_xlfn.XLOOKUP(_xlfn.TEXTJOIN("|",FALSE,$C15,"Any_"&amp;IFERROR(RIGHT($D15,LEN($D15)-FIND("_",$D15)),""),M$12,"Any_"&amp;IFERROR(RIGHT(M$13,LEN(M$13)-FIND("_",M$13)),"")),cross_corr.bucket1&amp;"|"&amp;cross_corr.bucket2,cross_corr.value,
_xlfn.XLOOKUP(_xlfn.TEXTJOIN("|",FALSE,$C15,"Any_"&amp;IFERROR(RIGHT($D15,LEN($D15)-FIND("_",$D15)),""),M$12,"Any_"&amp;IFERROR(RIGHT(M$13,LEN(M$13)-FIND("_",M$13)),"")),cross_corr.bucket2&amp;"|"&amp;cross_corr.bucket1,cross_corr.value,
_xlfn.XLOOKUP(_xlfn.TEXTJOIN("|",FALSE,$C15,"Any",M$12,"Any"),cross_corr.bucket2&amp;"|"&amp;cross_corr.bucket1,cross_corr.value,
))))))))</f>
        <v>0</v>
      </c>
      <c r="N15" s="34" cm="1">
        <f t="array" ref="N15">IF($C15&lt;&gt;N$12,0,
IF(_xlfn.TEXTJOIN("|",FALSE,$C15:$D15)=_xlfn.TEXTJOIN("|",FALSE,N$12:N$13),0,
_xlfn.XLOOKUP(_xlfn.TEXTJOIN("|",FALSE,$C15:$D15,N$12:N$13),cross_corr.bucket1&amp;"|"&amp;cross_corr.bucket2,cross_corr.value,
_xlfn.XLOOKUP(_xlfn.TEXTJOIN("|",FALSE,$C15:$D15,N$12:N$13),cross_corr.bucket2&amp;"|"&amp;cross_corr.bucket1,cross_corr.value,
IF(AND(IFERROR(LEFT($D15,FIND("_",$D15)-1),$D15)=IFERROR(LEFT(N$13,FIND("_",N$13)-1),N$13),K15="Delta|RE_Cpty"),
_xlfn.XLOOKUP(_xlfn.TEXTJOIN("|",FALSE,$C15,"=_"&amp;IFERROR(RIGHT($D15,LEN($D15)-FIND("_",$D15)),""),N$12,"=_"&amp;IFERROR(RIGHT(N$13,LEN(N$13)-FIND("_",N$13)),"")),cross_corr.bucket1&amp;"|"&amp;cross_corr.bucket2,cross_corr.value,
_xlfn.XLOOKUP(_xlfn.TEXTJOIN("|",FALSE,$C15,"=_"&amp;IFERROR(RIGHT($D15,LEN($D15)-FIND("_",$D15)),""),N$12,"=_"&amp;IFERROR(RIGHT(N$13,LEN(N$13)-FIND("_",N$13)),"")),cross_corr.bucket2&amp;"|"&amp;cross_corr.bucket1,cross_corr.value)),
_xlfn.XLOOKUP(_xlfn.TEXTJOIN("|",FALSE,$C15,"Any_"&amp;IFERROR(RIGHT($D15,LEN($D15)-FIND("_",$D15)),""),N$12,"Any_"&amp;IFERROR(RIGHT(N$13,LEN(N$13)-FIND("_",N$13)),"")),cross_corr.bucket1&amp;"|"&amp;cross_corr.bucket2,cross_corr.value,
_xlfn.XLOOKUP(_xlfn.TEXTJOIN("|",FALSE,$C15,"Any_"&amp;IFERROR(RIGHT($D15,LEN($D15)-FIND("_",$D15)),""),N$12,"Any_"&amp;IFERROR(RIGHT(N$13,LEN(N$13)-FIND("_",N$13)),"")),cross_corr.bucket2&amp;"|"&amp;cross_corr.bucket1,cross_corr.value,
_xlfn.XLOOKUP(_xlfn.TEXTJOIN("|",FALSE,$C15,"Any",N$12,"Any"),cross_corr.bucket2&amp;"|"&amp;cross_corr.bucket1,cross_corr.value,
))))))))</f>
        <v>0</v>
      </c>
      <c r="O15" s="34" cm="1">
        <f t="array" ref="O15">IF($C15&lt;&gt;O$12,0,
IF(_xlfn.TEXTJOIN("|",FALSE,$C15:$D15)=_xlfn.TEXTJOIN("|",FALSE,O$12:O$13),0,
_xlfn.XLOOKUP(_xlfn.TEXTJOIN("|",FALSE,$C15:$D15,O$12:O$13),cross_corr.bucket1&amp;"|"&amp;cross_corr.bucket2,cross_corr.value,
_xlfn.XLOOKUP(_xlfn.TEXTJOIN("|",FALSE,$C15:$D15,O$12:O$13),cross_corr.bucket2&amp;"|"&amp;cross_corr.bucket1,cross_corr.value,
IF(AND(IFERROR(LEFT($D15,FIND("_",$D15)-1),$D15)=IFERROR(LEFT(O$13,FIND("_",O$13)-1),O$13),L15="Delta|RE_Cpty"),
_xlfn.XLOOKUP(_xlfn.TEXTJOIN("|",FALSE,$C15,"=_"&amp;IFERROR(RIGHT($D15,LEN($D15)-FIND("_",$D15)),""),O$12,"=_"&amp;IFERROR(RIGHT(O$13,LEN(O$13)-FIND("_",O$13)),"")),cross_corr.bucket1&amp;"|"&amp;cross_corr.bucket2,cross_corr.value,
_xlfn.XLOOKUP(_xlfn.TEXTJOIN("|",FALSE,$C15,"=_"&amp;IFERROR(RIGHT($D15,LEN($D15)-FIND("_",$D15)),""),O$12,"=_"&amp;IFERROR(RIGHT(O$13,LEN(O$13)-FIND("_",O$13)),"")),cross_corr.bucket2&amp;"|"&amp;cross_corr.bucket1,cross_corr.value)),
_xlfn.XLOOKUP(_xlfn.TEXTJOIN("|",FALSE,$C15,"Any_"&amp;IFERROR(RIGHT($D15,LEN($D15)-FIND("_",$D15)),""),O$12,"Any_"&amp;IFERROR(RIGHT(O$13,LEN(O$13)-FIND("_",O$13)),"")),cross_corr.bucket1&amp;"|"&amp;cross_corr.bucket2,cross_corr.value,
_xlfn.XLOOKUP(_xlfn.TEXTJOIN("|",FALSE,$C15,"Any_"&amp;IFERROR(RIGHT($D15,LEN($D15)-FIND("_",$D15)),""),O$12,"Any_"&amp;IFERROR(RIGHT(O$13,LEN(O$13)-FIND("_",O$13)),"")),cross_corr.bucket2&amp;"|"&amp;cross_corr.bucket1,cross_corr.value,
_xlfn.XLOOKUP(_xlfn.TEXTJOIN("|",FALSE,$C15,"Any",O$12,"Any"),cross_corr.bucket2&amp;"|"&amp;cross_corr.bucket1,cross_corr.value,
))))))))</f>
        <v>0</v>
      </c>
      <c r="P15" s="34" cm="1">
        <f t="array" ref="P15">IF($C15&lt;&gt;P$12,0,
IF(_xlfn.TEXTJOIN("|",FALSE,$C15:$D15)=_xlfn.TEXTJOIN("|",FALSE,P$12:P$13),0,
_xlfn.XLOOKUP(_xlfn.TEXTJOIN("|",FALSE,$C15:$D15,P$12:P$13),cross_corr.bucket1&amp;"|"&amp;cross_corr.bucket2,cross_corr.value,
_xlfn.XLOOKUP(_xlfn.TEXTJOIN("|",FALSE,$C15:$D15,P$12:P$13),cross_corr.bucket2&amp;"|"&amp;cross_corr.bucket1,cross_corr.value,
IF(AND(IFERROR(LEFT($D15,FIND("_",$D15)-1),$D15)=IFERROR(LEFT(P$13,FIND("_",P$13)-1),P$13),M15="Delta|RE_Cpty"),
_xlfn.XLOOKUP(_xlfn.TEXTJOIN("|",FALSE,$C15,"=_"&amp;IFERROR(RIGHT($D15,LEN($D15)-FIND("_",$D15)),""),P$12,"=_"&amp;IFERROR(RIGHT(P$13,LEN(P$13)-FIND("_",P$13)),"")),cross_corr.bucket1&amp;"|"&amp;cross_corr.bucket2,cross_corr.value,
_xlfn.XLOOKUP(_xlfn.TEXTJOIN("|",FALSE,$C15,"=_"&amp;IFERROR(RIGHT($D15,LEN($D15)-FIND("_",$D15)),""),P$12,"=_"&amp;IFERROR(RIGHT(P$13,LEN(P$13)-FIND("_",P$13)),"")),cross_corr.bucket2&amp;"|"&amp;cross_corr.bucket1,cross_corr.value)),
_xlfn.XLOOKUP(_xlfn.TEXTJOIN("|",FALSE,$C15,"Any_"&amp;IFERROR(RIGHT($D15,LEN($D15)-FIND("_",$D15)),""),P$12,"Any_"&amp;IFERROR(RIGHT(P$13,LEN(P$13)-FIND("_",P$13)),"")),cross_corr.bucket1&amp;"|"&amp;cross_corr.bucket2,cross_corr.value,
_xlfn.XLOOKUP(_xlfn.TEXTJOIN("|",FALSE,$C15,"Any_"&amp;IFERROR(RIGHT($D15,LEN($D15)-FIND("_",$D15)),""),P$12,"Any_"&amp;IFERROR(RIGHT(P$13,LEN(P$13)-FIND("_",P$13)),"")),cross_corr.bucket2&amp;"|"&amp;cross_corr.bucket1,cross_corr.value,
_xlfn.XLOOKUP(_xlfn.TEXTJOIN("|",FALSE,$C15,"Any",P$12,"Any"),cross_corr.bucket2&amp;"|"&amp;cross_corr.bucket1,cross_corr.value,
))))))))</f>
        <v>0</v>
      </c>
      <c r="Q15" s="34" cm="1">
        <f t="array" ref="Q15">IF($C15&lt;&gt;Q$12,0,
IF(_xlfn.TEXTJOIN("|",FALSE,$C15:$D15)=_xlfn.TEXTJOIN("|",FALSE,Q$12:Q$13),0,
_xlfn.XLOOKUP(_xlfn.TEXTJOIN("|",FALSE,$C15:$D15,Q$12:Q$13),cross_corr.bucket1&amp;"|"&amp;cross_corr.bucket2,cross_corr.value,
_xlfn.XLOOKUP(_xlfn.TEXTJOIN("|",FALSE,$C15:$D15,Q$12:Q$13),cross_corr.bucket2&amp;"|"&amp;cross_corr.bucket1,cross_corr.value,
IF(AND(IFERROR(LEFT($D15,FIND("_",$D15)-1),$D15)=IFERROR(LEFT(Q$13,FIND("_",Q$13)-1),Q$13),N15="Delta|RE_Cpty"),
_xlfn.XLOOKUP(_xlfn.TEXTJOIN("|",FALSE,$C15,"=_"&amp;IFERROR(RIGHT($D15,LEN($D15)-FIND("_",$D15)),""),Q$12,"=_"&amp;IFERROR(RIGHT(Q$13,LEN(Q$13)-FIND("_",Q$13)),"")),cross_corr.bucket1&amp;"|"&amp;cross_corr.bucket2,cross_corr.value,
_xlfn.XLOOKUP(_xlfn.TEXTJOIN("|",FALSE,$C15,"=_"&amp;IFERROR(RIGHT($D15,LEN($D15)-FIND("_",$D15)),""),Q$12,"=_"&amp;IFERROR(RIGHT(Q$13,LEN(Q$13)-FIND("_",Q$13)),"")),cross_corr.bucket2&amp;"|"&amp;cross_corr.bucket1,cross_corr.value)),
_xlfn.XLOOKUP(_xlfn.TEXTJOIN("|",FALSE,$C15,"Any_"&amp;IFERROR(RIGHT($D15,LEN($D15)-FIND("_",$D15)),""),Q$12,"Any_"&amp;IFERROR(RIGHT(Q$13,LEN(Q$13)-FIND("_",Q$13)),"")),cross_corr.bucket1&amp;"|"&amp;cross_corr.bucket2,cross_corr.value,
_xlfn.XLOOKUP(_xlfn.TEXTJOIN("|",FALSE,$C15,"Any_"&amp;IFERROR(RIGHT($D15,LEN($D15)-FIND("_",$D15)),""),Q$12,"Any_"&amp;IFERROR(RIGHT(Q$13,LEN(Q$13)-FIND("_",Q$13)),"")),cross_corr.bucket2&amp;"|"&amp;cross_corr.bucket1,cross_corr.value,
_xlfn.XLOOKUP(_xlfn.TEXTJOIN("|",FALSE,$C15,"Any",Q$12,"Any"),cross_corr.bucket2&amp;"|"&amp;cross_corr.bucket1,cross_corr.value,
))))))))</f>
        <v>0</v>
      </c>
      <c r="R15" s="34" cm="1">
        <f t="array" ref="R15">IF($C15&lt;&gt;R$12,0,
IF(_xlfn.TEXTJOIN("|",FALSE,$C15:$D15)=_xlfn.TEXTJOIN("|",FALSE,R$12:R$13),0,
_xlfn.XLOOKUP(_xlfn.TEXTJOIN("|",FALSE,$C15:$D15,R$12:R$13),cross_corr.bucket1&amp;"|"&amp;cross_corr.bucket2,cross_corr.value,
_xlfn.XLOOKUP(_xlfn.TEXTJOIN("|",FALSE,$C15:$D15,R$12:R$13),cross_corr.bucket2&amp;"|"&amp;cross_corr.bucket1,cross_corr.value,
IF(AND(IFERROR(LEFT($D15,FIND("_",$D15)-1),$D15)=IFERROR(LEFT(R$13,FIND("_",R$13)-1),R$13),O15="Delta|RE_Cpty"),
_xlfn.XLOOKUP(_xlfn.TEXTJOIN("|",FALSE,$C15,"=_"&amp;IFERROR(RIGHT($D15,LEN($D15)-FIND("_",$D15)),""),R$12,"=_"&amp;IFERROR(RIGHT(R$13,LEN(R$13)-FIND("_",R$13)),"")),cross_corr.bucket1&amp;"|"&amp;cross_corr.bucket2,cross_corr.value,
_xlfn.XLOOKUP(_xlfn.TEXTJOIN("|",FALSE,$C15,"=_"&amp;IFERROR(RIGHT($D15,LEN($D15)-FIND("_",$D15)),""),R$12,"=_"&amp;IFERROR(RIGHT(R$13,LEN(R$13)-FIND("_",R$13)),"")),cross_corr.bucket2&amp;"|"&amp;cross_corr.bucket1,cross_corr.value)),
_xlfn.XLOOKUP(_xlfn.TEXTJOIN("|",FALSE,$C15,"Any_"&amp;IFERROR(RIGHT($D15,LEN($D15)-FIND("_",$D15)),""),R$12,"Any_"&amp;IFERROR(RIGHT(R$13,LEN(R$13)-FIND("_",R$13)),"")),cross_corr.bucket1&amp;"|"&amp;cross_corr.bucket2,cross_corr.value,
_xlfn.XLOOKUP(_xlfn.TEXTJOIN("|",FALSE,$C15,"Any_"&amp;IFERROR(RIGHT($D15,LEN($D15)-FIND("_",$D15)),""),R$12,"Any_"&amp;IFERROR(RIGHT(R$13,LEN(R$13)-FIND("_",R$13)),"")),cross_corr.bucket2&amp;"|"&amp;cross_corr.bucket1,cross_corr.value,
_xlfn.XLOOKUP(_xlfn.TEXTJOIN("|",FALSE,$C15,"Any",R$12,"Any"),cross_corr.bucket2&amp;"|"&amp;cross_corr.bucket1,cross_corr.value,
))))))))</f>
        <v>0</v>
      </c>
      <c r="S15" s="34" cm="1">
        <f t="array" ref="S15">IF($C15&lt;&gt;S$12,0,
IF(_xlfn.TEXTJOIN("|",FALSE,$C15:$D15)=_xlfn.TEXTJOIN("|",FALSE,S$12:S$13),0,
_xlfn.XLOOKUP(_xlfn.TEXTJOIN("|",FALSE,$C15:$D15,S$12:S$13),cross_corr.bucket1&amp;"|"&amp;cross_corr.bucket2,cross_corr.value,
_xlfn.XLOOKUP(_xlfn.TEXTJOIN("|",FALSE,$C15:$D15,S$12:S$13),cross_corr.bucket2&amp;"|"&amp;cross_corr.bucket1,cross_corr.value,
IF(AND(IFERROR(LEFT($D15,FIND("_",$D15)-1),$D15)=IFERROR(LEFT(S$13,FIND("_",S$13)-1),S$13),P15="Delta|RE_Cpty"),
_xlfn.XLOOKUP(_xlfn.TEXTJOIN("|",FALSE,$C15,"=_"&amp;IFERROR(RIGHT($D15,LEN($D15)-FIND("_",$D15)),""),S$12,"=_"&amp;IFERROR(RIGHT(S$13,LEN(S$13)-FIND("_",S$13)),"")),cross_corr.bucket1&amp;"|"&amp;cross_corr.bucket2,cross_corr.value,
_xlfn.XLOOKUP(_xlfn.TEXTJOIN("|",FALSE,$C15,"=_"&amp;IFERROR(RIGHT($D15,LEN($D15)-FIND("_",$D15)),""),S$12,"=_"&amp;IFERROR(RIGHT(S$13,LEN(S$13)-FIND("_",S$13)),"")),cross_corr.bucket2&amp;"|"&amp;cross_corr.bucket1,cross_corr.value)),
_xlfn.XLOOKUP(_xlfn.TEXTJOIN("|",FALSE,$C15,"Any_"&amp;IFERROR(RIGHT($D15,LEN($D15)-FIND("_",$D15)),""),S$12,"Any_"&amp;IFERROR(RIGHT(S$13,LEN(S$13)-FIND("_",S$13)),"")),cross_corr.bucket1&amp;"|"&amp;cross_corr.bucket2,cross_corr.value,
_xlfn.XLOOKUP(_xlfn.TEXTJOIN("|",FALSE,$C15,"Any_"&amp;IFERROR(RIGHT($D15,LEN($D15)-FIND("_",$D15)),""),S$12,"Any_"&amp;IFERROR(RIGHT(S$13,LEN(S$13)-FIND("_",S$13)),"")),cross_corr.bucket2&amp;"|"&amp;cross_corr.bucket1,cross_corr.value,
_xlfn.XLOOKUP(_xlfn.TEXTJOIN("|",FALSE,$C15,"Any",S$12,"Any"),cross_corr.bucket2&amp;"|"&amp;cross_corr.bucket1,cross_corr.value,
))))))))</f>
        <v>0</v>
      </c>
      <c r="T15" s="34" cm="1">
        <f t="array" ref="T15">IF($C15&lt;&gt;T$12,0,
IF(_xlfn.TEXTJOIN("|",FALSE,$C15:$D15)=_xlfn.TEXTJOIN("|",FALSE,T$12:T$13),0,
_xlfn.XLOOKUP(_xlfn.TEXTJOIN("|",FALSE,$C15:$D15,T$12:T$13),cross_corr.bucket1&amp;"|"&amp;cross_corr.bucket2,cross_corr.value,
_xlfn.XLOOKUP(_xlfn.TEXTJOIN("|",FALSE,$C15:$D15,T$12:T$13),cross_corr.bucket2&amp;"|"&amp;cross_corr.bucket1,cross_corr.value,
IF(AND(IFERROR(LEFT($D15,FIND("_",$D15)-1),$D15)=IFERROR(LEFT(T$13,FIND("_",T$13)-1),T$13),Q15="Delta|RE_Cpty"),
_xlfn.XLOOKUP(_xlfn.TEXTJOIN("|",FALSE,$C15,"=_"&amp;IFERROR(RIGHT($D15,LEN($D15)-FIND("_",$D15)),""),T$12,"=_"&amp;IFERROR(RIGHT(T$13,LEN(T$13)-FIND("_",T$13)),"")),cross_corr.bucket1&amp;"|"&amp;cross_corr.bucket2,cross_corr.value,
_xlfn.XLOOKUP(_xlfn.TEXTJOIN("|",FALSE,$C15,"=_"&amp;IFERROR(RIGHT($D15,LEN($D15)-FIND("_",$D15)),""),T$12,"=_"&amp;IFERROR(RIGHT(T$13,LEN(T$13)-FIND("_",T$13)),"")),cross_corr.bucket2&amp;"|"&amp;cross_corr.bucket1,cross_corr.value)),
_xlfn.XLOOKUP(_xlfn.TEXTJOIN("|",FALSE,$C15,"Any_"&amp;IFERROR(RIGHT($D15,LEN($D15)-FIND("_",$D15)),""),T$12,"Any_"&amp;IFERROR(RIGHT(T$13,LEN(T$13)-FIND("_",T$13)),"")),cross_corr.bucket1&amp;"|"&amp;cross_corr.bucket2,cross_corr.value,
_xlfn.XLOOKUP(_xlfn.TEXTJOIN("|",FALSE,$C15,"Any_"&amp;IFERROR(RIGHT($D15,LEN($D15)-FIND("_",$D15)),""),T$12,"Any_"&amp;IFERROR(RIGHT(T$13,LEN(T$13)-FIND("_",T$13)),"")),cross_corr.bucket2&amp;"|"&amp;cross_corr.bucket1,cross_corr.value,
_xlfn.XLOOKUP(_xlfn.TEXTJOIN("|",FALSE,$C15,"Any",T$12,"Any"),cross_corr.bucket2&amp;"|"&amp;cross_corr.bucket1,cross_corr.value,
))))))))</f>
        <v>0</v>
      </c>
      <c r="U15" s="34" cm="1">
        <f t="array" ref="U15">IF($C15&lt;&gt;U$12,0,
IF(_xlfn.TEXTJOIN("|",FALSE,$C15:$D15)=_xlfn.TEXTJOIN("|",FALSE,U$12:U$13),0,
_xlfn.XLOOKUP(_xlfn.TEXTJOIN("|",FALSE,$C15:$D15,U$12:U$13),cross_corr.bucket1&amp;"|"&amp;cross_corr.bucket2,cross_corr.value,
_xlfn.XLOOKUP(_xlfn.TEXTJOIN("|",FALSE,$C15:$D15,U$12:U$13),cross_corr.bucket2&amp;"|"&amp;cross_corr.bucket1,cross_corr.value,
IF(AND(IFERROR(LEFT($D15,FIND("_",$D15)-1),$D15)=IFERROR(LEFT(U$13,FIND("_",U$13)-1),U$13),R15="Delta|RE_Cpty"),
_xlfn.XLOOKUP(_xlfn.TEXTJOIN("|",FALSE,$C15,"=_"&amp;IFERROR(RIGHT($D15,LEN($D15)-FIND("_",$D15)),""),U$12,"=_"&amp;IFERROR(RIGHT(U$13,LEN(U$13)-FIND("_",U$13)),"")),cross_corr.bucket1&amp;"|"&amp;cross_corr.bucket2,cross_corr.value,
_xlfn.XLOOKUP(_xlfn.TEXTJOIN("|",FALSE,$C15,"=_"&amp;IFERROR(RIGHT($D15,LEN($D15)-FIND("_",$D15)),""),U$12,"=_"&amp;IFERROR(RIGHT(U$13,LEN(U$13)-FIND("_",U$13)),"")),cross_corr.bucket2&amp;"|"&amp;cross_corr.bucket1,cross_corr.value)),
_xlfn.XLOOKUP(_xlfn.TEXTJOIN("|",FALSE,$C15,"Any_"&amp;IFERROR(RIGHT($D15,LEN($D15)-FIND("_",$D15)),""),U$12,"Any_"&amp;IFERROR(RIGHT(U$13,LEN(U$13)-FIND("_",U$13)),"")),cross_corr.bucket1&amp;"|"&amp;cross_corr.bucket2,cross_corr.value,
_xlfn.XLOOKUP(_xlfn.TEXTJOIN("|",FALSE,$C15,"Any_"&amp;IFERROR(RIGHT($D15,LEN($D15)-FIND("_",$D15)),""),U$12,"Any_"&amp;IFERROR(RIGHT(U$13,LEN(U$13)-FIND("_",U$13)),"")),cross_corr.bucket2&amp;"|"&amp;cross_corr.bucket1,cross_corr.value,
_xlfn.XLOOKUP(_xlfn.TEXTJOIN("|",FALSE,$C15,"Any",U$12,"Any"),cross_corr.bucket2&amp;"|"&amp;cross_corr.bucket1,cross_corr.value,
))))))))</f>
        <v>0</v>
      </c>
      <c r="V15" s="34" cm="1">
        <f t="array" ref="V15">IF($C15&lt;&gt;V$12,0,
IF(_xlfn.TEXTJOIN("|",FALSE,$C15:$D15)=_xlfn.TEXTJOIN("|",FALSE,V$12:V$13),0,
_xlfn.XLOOKUP(_xlfn.TEXTJOIN("|",FALSE,$C15:$D15,V$12:V$13),cross_corr.bucket1&amp;"|"&amp;cross_corr.bucket2,cross_corr.value,
_xlfn.XLOOKUP(_xlfn.TEXTJOIN("|",FALSE,$C15:$D15,V$12:V$13),cross_corr.bucket2&amp;"|"&amp;cross_corr.bucket1,cross_corr.value,
IF(AND(IFERROR(LEFT($D15,FIND("_",$D15)-1),$D15)=IFERROR(LEFT(V$13,FIND("_",V$13)-1),V$13),S15="Delta|RE_Cpty"),
_xlfn.XLOOKUP(_xlfn.TEXTJOIN("|",FALSE,$C15,"=_"&amp;IFERROR(RIGHT($D15,LEN($D15)-FIND("_",$D15)),""),V$12,"=_"&amp;IFERROR(RIGHT(V$13,LEN(V$13)-FIND("_",V$13)),"")),cross_corr.bucket1&amp;"|"&amp;cross_corr.bucket2,cross_corr.value,
_xlfn.XLOOKUP(_xlfn.TEXTJOIN("|",FALSE,$C15,"=_"&amp;IFERROR(RIGHT($D15,LEN($D15)-FIND("_",$D15)),""),V$12,"=_"&amp;IFERROR(RIGHT(V$13,LEN(V$13)-FIND("_",V$13)),"")),cross_corr.bucket2&amp;"|"&amp;cross_corr.bucket1,cross_corr.value)),
_xlfn.XLOOKUP(_xlfn.TEXTJOIN("|",FALSE,$C15,"Any_"&amp;IFERROR(RIGHT($D15,LEN($D15)-FIND("_",$D15)),""),V$12,"Any_"&amp;IFERROR(RIGHT(V$13,LEN(V$13)-FIND("_",V$13)),"")),cross_corr.bucket1&amp;"|"&amp;cross_corr.bucket2,cross_corr.value,
_xlfn.XLOOKUP(_xlfn.TEXTJOIN("|",FALSE,$C15,"Any_"&amp;IFERROR(RIGHT($D15,LEN($D15)-FIND("_",$D15)),""),V$12,"Any_"&amp;IFERROR(RIGHT(V$13,LEN(V$13)-FIND("_",V$13)),"")),cross_corr.bucket2&amp;"|"&amp;cross_corr.bucket1,cross_corr.value,
_xlfn.XLOOKUP(_xlfn.TEXTJOIN("|",FALSE,$C15,"Any",V$12,"Any"),cross_corr.bucket2&amp;"|"&amp;cross_corr.bucket1,cross_corr.value,
))))))))</f>
        <v>0</v>
      </c>
      <c r="W15" s="34" cm="1">
        <f t="array" ref="W15">IF($C15&lt;&gt;W$12,0,
IF(_xlfn.TEXTJOIN("|",FALSE,$C15:$D15)=_xlfn.TEXTJOIN("|",FALSE,W$12:W$13),0,
_xlfn.XLOOKUP(_xlfn.TEXTJOIN("|",FALSE,$C15:$D15,W$12:W$13),cross_corr.bucket1&amp;"|"&amp;cross_corr.bucket2,cross_corr.value,
_xlfn.XLOOKUP(_xlfn.TEXTJOIN("|",FALSE,$C15:$D15,W$12:W$13),cross_corr.bucket2&amp;"|"&amp;cross_corr.bucket1,cross_corr.value,
IF(AND(IFERROR(LEFT($D15,FIND("_",$D15)-1),$D15)=IFERROR(LEFT(W$13,FIND("_",W$13)-1),W$13),T15="Delta|RE_Cpty"),
_xlfn.XLOOKUP(_xlfn.TEXTJOIN("|",FALSE,$C15,"=_"&amp;IFERROR(RIGHT($D15,LEN($D15)-FIND("_",$D15)),""),W$12,"=_"&amp;IFERROR(RIGHT(W$13,LEN(W$13)-FIND("_",W$13)),"")),cross_corr.bucket1&amp;"|"&amp;cross_corr.bucket2,cross_corr.value,
_xlfn.XLOOKUP(_xlfn.TEXTJOIN("|",FALSE,$C15,"=_"&amp;IFERROR(RIGHT($D15,LEN($D15)-FIND("_",$D15)),""),W$12,"=_"&amp;IFERROR(RIGHT(W$13,LEN(W$13)-FIND("_",W$13)),"")),cross_corr.bucket2&amp;"|"&amp;cross_corr.bucket1,cross_corr.value)),
_xlfn.XLOOKUP(_xlfn.TEXTJOIN("|",FALSE,$C15,"Any_"&amp;IFERROR(RIGHT($D15,LEN($D15)-FIND("_",$D15)),""),W$12,"Any_"&amp;IFERROR(RIGHT(W$13,LEN(W$13)-FIND("_",W$13)),"")),cross_corr.bucket1&amp;"|"&amp;cross_corr.bucket2,cross_corr.value,
_xlfn.XLOOKUP(_xlfn.TEXTJOIN("|",FALSE,$C15,"Any_"&amp;IFERROR(RIGHT($D15,LEN($D15)-FIND("_",$D15)),""),W$12,"Any_"&amp;IFERROR(RIGHT(W$13,LEN(W$13)-FIND("_",W$13)),"")),cross_corr.bucket2&amp;"|"&amp;cross_corr.bucket1,cross_corr.value,
_xlfn.XLOOKUP(_xlfn.TEXTJOIN("|",FALSE,$C15,"Any",W$12,"Any"),cross_corr.bucket2&amp;"|"&amp;cross_corr.bucket1,cross_corr.value,
))))))))</f>
        <v>0</v>
      </c>
      <c r="X15" s="34" cm="1">
        <f t="array" ref="X15">IF($C15&lt;&gt;X$12,0,
IF(_xlfn.TEXTJOIN("|",FALSE,$C15:$D15)=_xlfn.TEXTJOIN("|",FALSE,X$12:X$13),0,
_xlfn.XLOOKUP(_xlfn.TEXTJOIN("|",FALSE,$C15:$D15,X$12:X$13),cross_corr.bucket1&amp;"|"&amp;cross_corr.bucket2,cross_corr.value,
_xlfn.XLOOKUP(_xlfn.TEXTJOIN("|",FALSE,$C15:$D15,X$12:X$13),cross_corr.bucket2&amp;"|"&amp;cross_corr.bucket1,cross_corr.value,
IF(AND(IFERROR(LEFT($D15,FIND("_",$D15)-1),$D15)=IFERROR(LEFT(X$13,FIND("_",X$13)-1),X$13),U15="Delta|RE_Cpty"),
_xlfn.XLOOKUP(_xlfn.TEXTJOIN("|",FALSE,$C15,"=_"&amp;IFERROR(RIGHT($D15,LEN($D15)-FIND("_",$D15)),""),X$12,"=_"&amp;IFERROR(RIGHT(X$13,LEN(X$13)-FIND("_",X$13)),"")),cross_corr.bucket1&amp;"|"&amp;cross_corr.bucket2,cross_corr.value,
_xlfn.XLOOKUP(_xlfn.TEXTJOIN("|",FALSE,$C15,"=_"&amp;IFERROR(RIGHT($D15,LEN($D15)-FIND("_",$D15)),""),X$12,"=_"&amp;IFERROR(RIGHT(X$13,LEN(X$13)-FIND("_",X$13)),"")),cross_corr.bucket2&amp;"|"&amp;cross_corr.bucket1,cross_corr.value)),
_xlfn.XLOOKUP(_xlfn.TEXTJOIN("|",FALSE,$C15,"Any_"&amp;IFERROR(RIGHT($D15,LEN($D15)-FIND("_",$D15)),""),X$12,"Any_"&amp;IFERROR(RIGHT(X$13,LEN(X$13)-FIND("_",X$13)),"")),cross_corr.bucket1&amp;"|"&amp;cross_corr.bucket2,cross_corr.value,
_xlfn.XLOOKUP(_xlfn.TEXTJOIN("|",FALSE,$C15,"Any_"&amp;IFERROR(RIGHT($D15,LEN($D15)-FIND("_",$D15)),""),X$12,"Any_"&amp;IFERROR(RIGHT(X$13,LEN(X$13)-FIND("_",X$13)),"")),cross_corr.bucket2&amp;"|"&amp;cross_corr.bucket1,cross_corr.value,
_xlfn.XLOOKUP(_xlfn.TEXTJOIN("|",FALSE,$C15,"Any",X$12,"Any"),cross_corr.bucket2&amp;"|"&amp;cross_corr.bucket1,cross_corr.value,
))))))))</f>
        <v>0</v>
      </c>
      <c r="Y15" s="34" cm="1">
        <f t="array" ref="Y15">IF($C15&lt;&gt;Y$12,0,
IF(_xlfn.TEXTJOIN("|",FALSE,$C15:$D15)=_xlfn.TEXTJOIN("|",FALSE,Y$12:Y$13),0,
_xlfn.XLOOKUP(_xlfn.TEXTJOIN("|",FALSE,$C15:$D15,Y$12:Y$13),cross_corr.bucket1&amp;"|"&amp;cross_corr.bucket2,cross_corr.value,
_xlfn.XLOOKUP(_xlfn.TEXTJOIN("|",FALSE,$C15:$D15,Y$12:Y$13),cross_corr.bucket2&amp;"|"&amp;cross_corr.bucket1,cross_corr.value,
IF(AND(IFERROR(LEFT($D15,FIND("_",$D15)-1),$D15)=IFERROR(LEFT(Y$13,FIND("_",Y$13)-1),Y$13),V15="Delta|RE_Cpty"),
_xlfn.XLOOKUP(_xlfn.TEXTJOIN("|",FALSE,$C15,"=_"&amp;IFERROR(RIGHT($D15,LEN($D15)-FIND("_",$D15)),""),Y$12,"=_"&amp;IFERROR(RIGHT(Y$13,LEN(Y$13)-FIND("_",Y$13)),"")),cross_corr.bucket1&amp;"|"&amp;cross_corr.bucket2,cross_corr.value,
_xlfn.XLOOKUP(_xlfn.TEXTJOIN("|",FALSE,$C15,"=_"&amp;IFERROR(RIGHT($D15,LEN($D15)-FIND("_",$D15)),""),Y$12,"=_"&amp;IFERROR(RIGHT(Y$13,LEN(Y$13)-FIND("_",Y$13)),"")),cross_corr.bucket2&amp;"|"&amp;cross_corr.bucket1,cross_corr.value)),
_xlfn.XLOOKUP(_xlfn.TEXTJOIN("|",FALSE,$C15,"Any_"&amp;IFERROR(RIGHT($D15,LEN($D15)-FIND("_",$D15)),""),Y$12,"Any_"&amp;IFERROR(RIGHT(Y$13,LEN(Y$13)-FIND("_",Y$13)),"")),cross_corr.bucket1&amp;"|"&amp;cross_corr.bucket2,cross_corr.value,
_xlfn.XLOOKUP(_xlfn.TEXTJOIN("|",FALSE,$C15,"Any_"&amp;IFERROR(RIGHT($D15,LEN($D15)-FIND("_",$D15)),""),Y$12,"Any_"&amp;IFERROR(RIGHT(Y$13,LEN(Y$13)-FIND("_",Y$13)),"")),cross_corr.bucket2&amp;"|"&amp;cross_corr.bucket1,cross_corr.value,
_xlfn.XLOOKUP(_xlfn.TEXTJOIN("|",FALSE,$C15,"Any",Y$12,"Any"),cross_corr.bucket2&amp;"|"&amp;cross_corr.bucket1,cross_corr.value,
))))))))</f>
        <v>0</v>
      </c>
      <c r="Z15" s="34" cm="1">
        <f t="array" ref="Z15">IF($C15&lt;&gt;Z$12,0,
IF(_xlfn.TEXTJOIN("|",FALSE,$C15:$D15)=_xlfn.TEXTJOIN("|",FALSE,Z$12:Z$13),0,
_xlfn.XLOOKUP(_xlfn.TEXTJOIN("|",FALSE,$C15:$D15,Z$12:Z$13),cross_corr.bucket1&amp;"|"&amp;cross_corr.bucket2,cross_corr.value,
_xlfn.XLOOKUP(_xlfn.TEXTJOIN("|",FALSE,$C15:$D15,Z$12:Z$13),cross_corr.bucket2&amp;"|"&amp;cross_corr.bucket1,cross_corr.value,
IF(AND(IFERROR(LEFT($D15,FIND("_",$D15)-1),$D15)=IFERROR(LEFT(Z$13,FIND("_",Z$13)-1),Z$13),W15="Delta|RE_Cpty"),
_xlfn.XLOOKUP(_xlfn.TEXTJOIN("|",FALSE,$C15,"=_"&amp;IFERROR(RIGHT($D15,LEN($D15)-FIND("_",$D15)),""),Z$12,"=_"&amp;IFERROR(RIGHT(Z$13,LEN(Z$13)-FIND("_",Z$13)),"")),cross_corr.bucket1&amp;"|"&amp;cross_corr.bucket2,cross_corr.value,
_xlfn.XLOOKUP(_xlfn.TEXTJOIN("|",FALSE,$C15,"=_"&amp;IFERROR(RIGHT($D15,LEN($D15)-FIND("_",$D15)),""),Z$12,"=_"&amp;IFERROR(RIGHT(Z$13,LEN(Z$13)-FIND("_",Z$13)),"")),cross_corr.bucket2&amp;"|"&amp;cross_corr.bucket1,cross_corr.value)),
_xlfn.XLOOKUP(_xlfn.TEXTJOIN("|",FALSE,$C15,"Any_"&amp;IFERROR(RIGHT($D15,LEN($D15)-FIND("_",$D15)),""),Z$12,"Any_"&amp;IFERROR(RIGHT(Z$13,LEN(Z$13)-FIND("_",Z$13)),"")),cross_corr.bucket1&amp;"|"&amp;cross_corr.bucket2,cross_corr.value,
_xlfn.XLOOKUP(_xlfn.TEXTJOIN("|",FALSE,$C15,"Any_"&amp;IFERROR(RIGHT($D15,LEN($D15)-FIND("_",$D15)),""),Z$12,"Any_"&amp;IFERROR(RIGHT(Z$13,LEN(Z$13)-FIND("_",Z$13)),"")),cross_corr.bucket2&amp;"|"&amp;cross_corr.bucket1,cross_corr.value,
_xlfn.XLOOKUP(_xlfn.TEXTJOIN("|",FALSE,$C15,"Any",Z$12,"Any"),cross_corr.bucket2&amp;"|"&amp;cross_corr.bucket1,cross_corr.value,
))))))))</f>
        <v>0</v>
      </c>
      <c r="AA15" s="34" cm="1">
        <f t="array" ref="AA15">IF($C15&lt;&gt;AA$12,0,
IF(_xlfn.TEXTJOIN("|",FALSE,$C15:$D15)=_xlfn.TEXTJOIN("|",FALSE,AA$12:AA$13),0,
_xlfn.XLOOKUP(_xlfn.TEXTJOIN("|",FALSE,$C15:$D15,AA$12:AA$13),cross_corr.bucket1&amp;"|"&amp;cross_corr.bucket2,cross_corr.value,
_xlfn.XLOOKUP(_xlfn.TEXTJOIN("|",FALSE,$C15:$D15,AA$12:AA$13),cross_corr.bucket2&amp;"|"&amp;cross_corr.bucket1,cross_corr.value,
IF(AND(IFERROR(LEFT($D15,FIND("_",$D15)-1),$D15)=IFERROR(LEFT(AA$13,FIND("_",AA$13)-1),AA$13),X15="Delta|RE_Cpty"),
_xlfn.XLOOKUP(_xlfn.TEXTJOIN("|",FALSE,$C15,"=_"&amp;IFERROR(RIGHT($D15,LEN($D15)-FIND("_",$D15)),""),AA$12,"=_"&amp;IFERROR(RIGHT(AA$13,LEN(AA$13)-FIND("_",AA$13)),"")),cross_corr.bucket1&amp;"|"&amp;cross_corr.bucket2,cross_corr.value,
_xlfn.XLOOKUP(_xlfn.TEXTJOIN("|",FALSE,$C15,"=_"&amp;IFERROR(RIGHT($D15,LEN($D15)-FIND("_",$D15)),""),AA$12,"=_"&amp;IFERROR(RIGHT(AA$13,LEN(AA$13)-FIND("_",AA$13)),"")),cross_corr.bucket2&amp;"|"&amp;cross_corr.bucket1,cross_corr.value)),
_xlfn.XLOOKUP(_xlfn.TEXTJOIN("|",FALSE,$C15,"Any_"&amp;IFERROR(RIGHT($D15,LEN($D15)-FIND("_",$D15)),""),AA$12,"Any_"&amp;IFERROR(RIGHT(AA$13,LEN(AA$13)-FIND("_",AA$13)),"")),cross_corr.bucket1&amp;"|"&amp;cross_corr.bucket2,cross_corr.value,
_xlfn.XLOOKUP(_xlfn.TEXTJOIN("|",FALSE,$C15,"Any_"&amp;IFERROR(RIGHT($D15,LEN($D15)-FIND("_",$D15)),""),AA$12,"Any_"&amp;IFERROR(RIGHT(AA$13,LEN(AA$13)-FIND("_",AA$13)),"")),cross_corr.bucket2&amp;"|"&amp;cross_corr.bucket1,cross_corr.value,
_xlfn.XLOOKUP(_xlfn.TEXTJOIN("|",FALSE,$C15,"Any",AA$12,"Any"),cross_corr.bucket2&amp;"|"&amp;cross_corr.bucket1,cross_corr.value,
))))))))</f>
        <v>0</v>
      </c>
      <c r="AB15" s="34" cm="1">
        <f t="array" ref="AB15">IF($C15&lt;&gt;AB$12,0,
IF(_xlfn.TEXTJOIN("|",FALSE,$C15:$D15)=_xlfn.TEXTJOIN("|",FALSE,AB$12:AB$13),0,
_xlfn.XLOOKUP(_xlfn.TEXTJOIN("|",FALSE,$C15:$D15,AB$12:AB$13),cross_corr.bucket1&amp;"|"&amp;cross_corr.bucket2,cross_corr.value,
_xlfn.XLOOKUP(_xlfn.TEXTJOIN("|",FALSE,$C15:$D15,AB$12:AB$13),cross_corr.bucket2&amp;"|"&amp;cross_corr.bucket1,cross_corr.value,
IF(AND(IFERROR(LEFT($D15,FIND("_",$D15)-1),$D15)=IFERROR(LEFT(AB$13,FIND("_",AB$13)-1),AB$13),Y15="Delta|RE_Cpty"),
_xlfn.XLOOKUP(_xlfn.TEXTJOIN("|",FALSE,$C15,"=_"&amp;IFERROR(RIGHT($D15,LEN($D15)-FIND("_",$D15)),""),AB$12,"=_"&amp;IFERROR(RIGHT(AB$13,LEN(AB$13)-FIND("_",AB$13)),"")),cross_corr.bucket1&amp;"|"&amp;cross_corr.bucket2,cross_corr.value,
_xlfn.XLOOKUP(_xlfn.TEXTJOIN("|",FALSE,$C15,"=_"&amp;IFERROR(RIGHT($D15,LEN($D15)-FIND("_",$D15)),""),AB$12,"=_"&amp;IFERROR(RIGHT(AB$13,LEN(AB$13)-FIND("_",AB$13)),"")),cross_corr.bucket2&amp;"|"&amp;cross_corr.bucket1,cross_corr.value)),
_xlfn.XLOOKUP(_xlfn.TEXTJOIN("|",FALSE,$C15,"Any_"&amp;IFERROR(RIGHT($D15,LEN($D15)-FIND("_",$D15)),""),AB$12,"Any_"&amp;IFERROR(RIGHT(AB$13,LEN(AB$13)-FIND("_",AB$13)),"")),cross_corr.bucket1&amp;"|"&amp;cross_corr.bucket2,cross_corr.value,
_xlfn.XLOOKUP(_xlfn.TEXTJOIN("|",FALSE,$C15,"Any_"&amp;IFERROR(RIGHT($D15,LEN($D15)-FIND("_",$D15)),""),AB$12,"Any_"&amp;IFERROR(RIGHT(AB$13,LEN(AB$13)-FIND("_",AB$13)),"")),cross_corr.bucket2&amp;"|"&amp;cross_corr.bucket1,cross_corr.value,
_xlfn.XLOOKUP(_xlfn.TEXTJOIN("|",FALSE,$C15,"Any",AB$12,"Any"),cross_corr.bucket2&amp;"|"&amp;cross_corr.bucket1,cross_corr.value,
))))))))</f>
        <v>0</v>
      </c>
      <c r="AC15" s="34" cm="1">
        <f t="array" ref="AC15">IF($C15&lt;&gt;AC$12,0,
IF(_xlfn.TEXTJOIN("|",FALSE,$C15:$D15)=_xlfn.TEXTJOIN("|",FALSE,AC$12:AC$13),0,
_xlfn.XLOOKUP(_xlfn.TEXTJOIN("|",FALSE,$C15:$D15,AC$12:AC$13),cross_corr.bucket1&amp;"|"&amp;cross_corr.bucket2,cross_corr.value,
_xlfn.XLOOKUP(_xlfn.TEXTJOIN("|",FALSE,$C15:$D15,AC$12:AC$13),cross_corr.bucket2&amp;"|"&amp;cross_corr.bucket1,cross_corr.value,
IF(AND(IFERROR(LEFT($D15,FIND("_",$D15)-1),$D15)=IFERROR(LEFT(AC$13,FIND("_",AC$13)-1),AC$13),Z15="Delta|RE_Cpty"),
_xlfn.XLOOKUP(_xlfn.TEXTJOIN("|",FALSE,$C15,"=_"&amp;IFERROR(RIGHT($D15,LEN($D15)-FIND("_",$D15)),""),AC$12,"=_"&amp;IFERROR(RIGHT(AC$13,LEN(AC$13)-FIND("_",AC$13)),"")),cross_corr.bucket1&amp;"|"&amp;cross_corr.bucket2,cross_corr.value,
_xlfn.XLOOKUP(_xlfn.TEXTJOIN("|",FALSE,$C15,"=_"&amp;IFERROR(RIGHT($D15,LEN($D15)-FIND("_",$D15)),""),AC$12,"=_"&amp;IFERROR(RIGHT(AC$13,LEN(AC$13)-FIND("_",AC$13)),"")),cross_corr.bucket2&amp;"|"&amp;cross_corr.bucket1,cross_corr.value)),
_xlfn.XLOOKUP(_xlfn.TEXTJOIN("|",FALSE,$C15,"Any_"&amp;IFERROR(RIGHT($D15,LEN($D15)-FIND("_",$D15)),""),AC$12,"Any_"&amp;IFERROR(RIGHT(AC$13,LEN(AC$13)-FIND("_",AC$13)),"")),cross_corr.bucket1&amp;"|"&amp;cross_corr.bucket2,cross_corr.value,
_xlfn.XLOOKUP(_xlfn.TEXTJOIN("|",FALSE,$C15,"Any_"&amp;IFERROR(RIGHT($D15,LEN($D15)-FIND("_",$D15)),""),AC$12,"Any_"&amp;IFERROR(RIGHT(AC$13,LEN(AC$13)-FIND("_",AC$13)),"")),cross_corr.bucket2&amp;"|"&amp;cross_corr.bucket1,cross_corr.value,
_xlfn.XLOOKUP(_xlfn.TEXTJOIN("|",FALSE,$C15,"Any",AC$12,"Any"),cross_corr.bucket2&amp;"|"&amp;cross_corr.bucket1,cross_corr.value,
))))))))</f>
        <v>0</v>
      </c>
      <c r="AD15" s="34" cm="1">
        <f t="array" ref="AD15">IF($C15&lt;&gt;AD$12,0,
IF(_xlfn.TEXTJOIN("|",FALSE,$C15:$D15)=_xlfn.TEXTJOIN("|",FALSE,AD$12:AD$13),0,
_xlfn.XLOOKUP(_xlfn.TEXTJOIN("|",FALSE,$C15:$D15,AD$12:AD$13),cross_corr.bucket1&amp;"|"&amp;cross_corr.bucket2,cross_corr.value,
_xlfn.XLOOKUP(_xlfn.TEXTJOIN("|",FALSE,$C15:$D15,AD$12:AD$13),cross_corr.bucket2&amp;"|"&amp;cross_corr.bucket1,cross_corr.value,
IF(AND(IFERROR(LEFT($D15,FIND("_",$D15)-1),$D15)=IFERROR(LEFT(AD$13,FIND("_",AD$13)-1),AD$13),AA15="Delta|RE_Cpty"),
_xlfn.XLOOKUP(_xlfn.TEXTJOIN("|",FALSE,$C15,"=_"&amp;IFERROR(RIGHT($D15,LEN($D15)-FIND("_",$D15)),""),AD$12,"=_"&amp;IFERROR(RIGHT(AD$13,LEN(AD$13)-FIND("_",AD$13)),"")),cross_corr.bucket1&amp;"|"&amp;cross_corr.bucket2,cross_corr.value,
_xlfn.XLOOKUP(_xlfn.TEXTJOIN("|",FALSE,$C15,"=_"&amp;IFERROR(RIGHT($D15,LEN($D15)-FIND("_",$D15)),""),AD$12,"=_"&amp;IFERROR(RIGHT(AD$13,LEN(AD$13)-FIND("_",AD$13)),"")),cross_corr.bucket2&amp;"|"&amp;cross_corr.bucket1,cross_corr.value)),
_xlfn.XLOOKUP(_xlfn.TEXTJOIN("|",FALSE,$C15,"Any_"&amp;IFERROR(RIGHT($D15,LEN($D15)-FIND("_",$D15)),""),AD$12,"Any_"&amp;IFERROR(RIGHT(AD$13,LEN(AD$13)-FIND("_",AD$13)),"")),cross_corr.bucket1&amp;"|"&amp;cross_corr.bucket2,cross_corr.value,
_xlfn.XLOOKUP(_xlfn.TEXTJOIN("|",FALSE,$C15,"Any_"&amp;IFERROR(RIGHT($D15,LEN($D15)-FIND("_",$D15)),""),AD$12,"Any_"&amp;IFERROR(RIGHT(AD$13,LEN(AD$13)-FIND("_",AD$13)),"")),cross_corr.bucket2&amp;"|"&amp;cross_corr.bucket1,cross_corr.value,
_xlfn.XLOOKUP(_xlfn.TEXTJOIN("|",FALSE,$C15,"Any",AD$12,"Any"),cross_corr.bucket2&amp;"|"&amp;cross_corr.bucket1,cross_corr.value,
))))))))</f>
        <v>0</v>
      </c>
      <c r="AE15" s="34" cm="1">
        <f t="array" ref="AE15">IF($C15&lt;&gt;AE$12,0,
IF(_xlfn.TEXTJOIN("|",FALSE,$C15:$D15)=_xlfn.TEXTJOIN("|",FALSE,AE$12:AE$13),0,
_xlfn.XLOOKUP(_xlfn.TEXTJOIN("|",FALSE,$C15:$D15,AE$12:AE$13),cross_corr.bucket1&amp;"|"&amp;cross_corr.bucket2,cross_corr.value,
_xlfn.XLOOKUP(_xlfn.TEXTJOIN("|",FALSE,$C15:$D15,AE$12:AE$13),cross_corr.bucket2&amp;"|"&amp;cross_corr.bucket1,cross_corr.value,
IF(AND(IFERROR(LEFT($D15,FIND("_",$D15)-1),$D15)=IFERROR(LEFT(AE$13,FIND("_",AE$13)-1),AE$13),AB15="Delta|RE_Cpty"),
_xlfn.XLOOKUP(_xlfn.TEXTJOIN("|",FALSE,$C15,"=_"&amp;IFERROR(RIGHT($D15,LEN($D15)-FIND("_",$D15)),""),AE$12,"=_"&amp;IFERROR(RIGHT(AE$13,LEN(AE$13)-FIND("_",AE$13)),"")),cross_corr.bucket1&amp;"|"&amp;cross_corr.bucket2,cross_corr.value,
_xlfn.XLOOKUP(_xlfn.TEXTJOIN("|",FALSE,$C15,"=_"&amp;IFERROR(RIGHT($D15,LEN($D15)-FIND("_",$D15)),""),AE$12,"=_"&amp;IFERROR(RIGHT(AE$13,LEN(AE$13)-FIND("_",AE$13)),"")),cross_corr.bucket2&amp;"|"&amp;cross_corr.bucket1,cross_corr.value)),
_xlfn.XLOOKUP(_xlfn.TEXTJOIN("|",FALSE,$C15,"Any_"&amp;IFERROR(RIGHT($D15,LEN($D15)-FIND("_",$D15)),""),AE$12,"Any_"&amp;IFERROR(RIGHT(AE$13,LEN(AE$13)-FIND("_",AE$13)),"")),cross_corr.bucket1&amp;"|"&amp;cross_corr.bucket2,cross_corr.value,
_xlfn.XLOOKUP(_xlfn.TEXTJOIN("|",FALSE,$C15,"Any_"&amp;IFERROR(RIGHT($D15,LEN($D15)-FIND("_",$D15)),""),AE$12,"Any_"&amp;IFERROR(RIGHT(AE$13,LEN(AE$13)-FIND("_",AE$13)),"")),cross_corr.bucket2&amp;"|"&amp;cross_corr.bucket1,cross_corr.value,
_xlfn.XLOOKUP(_xlfn.TEXTJOIN("|",FALSE,$C15,"Any",AE$12,"Any"),cross_corr.bucket2&amp;"|"&amp;cross_corr.bucket1,cross_corr.value,
))))))))</f>
        <v>0</v>
      </c>
      <c r="AF15" s="34" cm="1">
        <f t="array" ref="AF15">IF($C15&lt;&gt;AF$12,0,
IF(_xlfn.TEXTJOIN("|",FALSE,$C15:$D15)=_xlfn.TEXTJOIN("|",FALSE,AF$12:AF$13),0,
_xlfn.XLOOKUP(_xlfn.TEXTJOIN("|",FALSE,$C15:$D15,AF$12:AF$13),cross_corr.bucket1&amp;"|"&amp;cross_corr.bucket2,cross_corr.value,
_xlfn.XLOOKUP(_xlfn.TEXTJOIN("|",FALSE,$C15:$D15,AF$12:AF$13),cross_corr.bucket2&amp;"|"&amp;cross_corr.bucket1,cross_corr.value,
IF(AND(IFERROR(LEFT($D15,FIND("_",$D15)-1),$D15)=IFERROR(LEFT(AF$13,FIND("_",AF$13)-1),AF$13),AC15="Delta|RE_Cpty"),
_xlfn.XLOOKUP(_xlfn.TEXTJOIN("|",FALSE,$C15,"=_"&amp;IFERROR(RIGHT($D15,LEN($D15)-FIND("_",$D15)),""),AF$12,"=_"&amp;IFERROR(RIGHT(AF$13,LEN(AF$13)-FIND("_",AF$13)),"")),cross_corr.bucket1&amp;"|"&amp;cross_corr.bucket2,cross_corr.value,
_xlfn.XLOOKUP(_xlfn.TEXTJOIN("|",FALSE,$C15,"=_"&amp;IFERROR(RIGHT($D15,LEN($D15)-FIND("_",$D15)),""),AF$12,"=_"&amp;IFERROR(RIGHT(AF$13,LEN(AF$13)-FIND("_",AF$13)),"")),cross_corr.bucket2&amp;"|"&amp;cross_corr.bucket1,cross_corr.value)),
_xlfn.XLOOKUP(_xlfn.TEXTJOIN("|",FALSE,$C15,"Any_"&amp;IFERROR(RIGHT($D15,LEN($D15)-FIND("_",$D15)),""),AF$12,"Any_"&amp;IFERROR(RIGHT(AF$13,LEN(AF$13)-FIND("_",AF$13)),"")),cross_corr.bucket1&amp;"|"&amp;cross_corr.bucket2,cross_corr.value,
_xlfn.XLOOKUP(_xlfn.TEXTJOIN("|",FALSE,$C15,"Any_"&amp;IFERROR(RIGHT($D15,LEN($D15)-FIND("_",$D15)),""),AF$12,"Any_"&amp;IFERROR(RIGHT(AF$13,LEN(AF$13)-FIND("_",AF$13)),"")),cross_corr.bucket2&amp;"|"&amp;cross_corr.bucket1,cross_corr.value,
_xlfn.XLOOKUP(_xlfn.TEXTJOIN("|",FALSE,$C15,"Any",AF$12,"Any"),cross_corr.bucket2&amp;"|"&amp;cross_corr.bucket1,cross_corr.value,
))))))))</f>
        <v>0</v>
      </c>
      <c r="AG15" s="34" cm="1">
        <f t="array" ref="AG15">IF($C15&lt;&gt;AG$12,0,
IF(_xlfn.TEXTJOIN("|",FALSE,$C15:$D15)=_xlfn.TEXTJOIN("|",FALSE,AG$12:AG$13),0,
_xlfn.XLOOKUP(_xlfn.TEXTJOIN("|",FALSE,$C15:$D15,AG$12:AG$13),cross_corr.bucket1&amp;"|"&amp;cross_corr.bucket2,cross_corr.value,
_xlfn.XLOOKUP(_xlfn.TEXTJOIN("|",FALSE,$C15:$D15,AG$12:AG$13),cross_corr.bucket2&amp;"|"&amp;cross_corr.bucket1,cross_corr.value,
IF(AND(IFERROR(LEFT($D15,FIND("_",$D15)-1),$D15)=IFERROR(LEFT(AG$13,FIND("_",AG$13)-1),AG$13),AD15="Delta|RE_Cpty"),
_xlfn.XLOOKUP(_xlfn.TEXTJOIN("|",FALSE,$C15,"=_"&amp;IFERROR(RIGHT($D15,LEN($D15)-FIND("_",$D15)),""),AG$12,"=_"&amp;IFERROR(RIGHT(AG$13,LEN(AG$13)-FIND("_",AG$13)),"")),cross_corr.bucket1&amp;"|"&amp;cross_corr.bucket2,cross_corr.value,
_xlfn.XLOOKUP(_xlfn.TEXTJOIN("|",FALSE,$C15,"=_"&amp;IFERROR(RIGHT($D15,LEN($D15)-FIND("_",$D15)),""),AG$12,"=_"&amp;IFERROR(RIGHT(AG$13,LEN(AG$13)-FIND("_",AG$13)),"")),cross_corr.bucket2&amp;"|"&amp;cross_corr.bucket1,cross_corr.value)),
_xlfn.XLOOKUP(_xlfn.TEXTJOIN("|",FALSE,$C15,"Any_"&amp;IFERROR(RIGHT($D15,LEN($D15)-FIND("_",$D15)),""),AG$12,"Any_"&amp;IFERROR(RIGHT(AG$13,LEN(AG$13)-FIND("_",AG$13)),"")),cross_corr.bucket1&amp;"|"&amp;cross_corr.bucket2,cross_corr.value,
_xlfn.XLOOKUP(_xlfn.TEXTJOIN("|",FALSE,$C15,"Any_"&amp;IFERROR(RIGHT($D15,LEN($D15)-FIND("_",$D15)),""),AG$12,"Any_"&amp;IFERROR(RIGHT(AG$13,LEN(AG$13)-FIND("_",AG$13)),"")),cross_corr.bucket2&amp;"|"&amp;cross_corr.bucket1,cross_corr.value,
_xlfn.XLOOKUP(_xlfn.TEXTJOIN("|",FALSE,$C15,"Any",AG$12,"Any"),cross_corr.bucket2&amp;"|"&amp;cross_corr.bucket1,cross_corr.value,
))))))))</f>
        <v>0</v>
      </c>
      <c r="AH15" s="34" cm="1">
        <f t="array" ref="AH15">IF($C15&lt;&gt;AH$12,0,
IF(_xlfn.TEXTJOIN("|",FALSE,$C15:$D15)=_xlfn.TEXTJOIN("|",FALSE,AH$12:AH$13),0,
_xlfn.XLOOKUP(_xlfn.TEXTJOIN("|",FALSE,$C15:$D15,AH$12:AH$13),cross_corr.bucket1&amp;"|"&amp;cross_corr.bucket2,cross_corr.value,
_xlfn.XLOOKUP(_xlfn.TEXTJOIN("|",FALSE,$C15:$D15,AH$12:AH$13),cross_corr.bucket2&amp;"|"&amp;cross_corr.bucket1,cross_corr.value,
IF(AND(IFERROR(LEFT($D15,FIND("_",$D15)-1),$D15)=IFERROR(LEFT(AH$13,FIND("_",AH$13)-1),AH$13),AE15="Delta|RE_Cpty"),
_xlfn.XLOOKUP(_xlfn.TEXTJOIN("|",FALSE,$C15,"=_"&amp;IFERROR(RIGHT($D15,LEN($D15)-FIND("_",$D15)),""),AH$12,"=_"&amp;IFERROR(RIGHT(AH$13,LEN(AH$13)-FIND("_",AH$13)),"")),cross_corr.bucket1&amp;"|"&amp;cross_corr.bucket2,cross_corr.value,
_xlfn.XLOOKUP(_xlfn.TEXTJOIN("|",FALSE,$C15,"=_"&amp;IFERROR(RIGHT($D15,LEN($D15)-FIND("_",$D15)),""),AH$12,"=_"&amp;IFERROR(RIGHT(AH$13,LEN(AH$13)-FIND("_",AH$13)),"")),cross_corr.bucket2&amp;"|"&amp;cross_corr.bucket1,cross_corr.value)),
_xlfn.XLOOKUP(_xlfn.TEXTJOIN("|",FALSE,$C15,"Any_"&amp;IFERROR(RIGHT($D15,LEN($D15)-FIND("_",$D15)),""),AH$12,"Any_"&amp;IFERROR(RIGHT(AH$13,LEN(AH$13)-FIND("_",AH$13)),"")),cross_corr.bucket1&amp;"|"&amp;cross_corr.bucket2,cross_corr.value,
_xlfn.XLOOKUP(_xlfn.TEXTJOIN("|",FALSE,$C15,"Any_"&amp;IFERROR(RIGHT($D15,LEN($D15)-FIND("_",$D15)),""),AH$12,"Any_"&amp;IFERROR(RIGHT(AH$13,LEN(AH$13)-FIND("_",AH$13)),"")),cross_corr.bucket2&amp;"|"&amp;cross_corr.bucket1,cross_corr.value,
_xlfn.XLOOKUP(_xlfn.TEXTJOIN("|",FALSE,$C15,"Any",AH$12,"Any"),cross_corr.bucket2&amp;"|"&amp;cross_corr.bucket1,cross_corr.value,
))))))))</f>
        <v>0</v>
      </c>
    </row>
    <row r="16" spans="1:34" x14ac:dyDescent="0.25">
      <c r="C16" s="31" t="s">
        <v>191</v>
      </c>
      <c r="D16" s="31" t="s">
        <v>25</v>
      </c>
      <c r="E16" s="34" cm="1">
        <f t="array" ref="E16">IF($C16&lt;&gt;E$12,0,
IF(_xlfn.TEXTJOIN("|",FALSE,$C16:$D16)=_xlfn.TEXTJOIN("|",FALSE,E$12:E$13),0,
_xlfn.XLOOKUP(_xlfn.TEXTJOIN("|",FALSE,$C16:$D16,E$12:E$13),cross_corr.bucket1&amp;"|"&amp;cross_corr.bucket2,cross_corr.value,
_xlfn.XLOOKUP(_xlfn.TEXTJOIN("|",FALSE,$C16:$D16,E$12:E$13),cross_corr.bucket2&amp;"|"&amp;cross_corr.bucket1,cross_corr.value,
IF(IFERROR(LEFT($D16,FIND("_",$D16)-1),$D16)=IFERROR(LEFT(E$13,FIND("_",E$13)-1),E$13),
_xlfn.XLOOKUP(_xlfn.TEXTJOIN("|",FALSE,$C16,"=_"&amp;IFERROR(RIGHT($D16,LEN($D16)-FIND("_",$D16)),""),E$12,"=_"&amp;IFERROR(RIGHT(E$13,LEN(E$13)-FIND("_",E$13)),"")),cross_corr.bucket1&amp;"|"&amp;cross_corr.bucket2,cross_corr.value,
_xlfn.XLOOKUP(_xlfn.TEXTJOIN("|",FALSE,$C16,"=_"&amp;IFERROR(RIGHT($D16,LEN($D16)-FIND("_",$D16)),""),E$12,"=_"&amp;IFERROR(RIGHT(E$13,LEN(E$13)-FIND("_",E$13)),"")),cross_corr.bucket2&amp;"|"&amp;cross_corr.bucket1,cross_corr.value)),
_xlfn.XLOOKUP(_xlfn.TEXTJOIN("|",FALSE,$C16,"Any_"&amp;IFERROR(RIGHT($D16,LEN($D16)-FIND("_",$D16)),""),E$12,"Any_"&amp;IFERROR(RIGHT(E$13,LEN(E$13)-FIND("_",E$13)),"")),cross_corr.bucket1&amp;"|"&amp;cross_corr.bucket2,cross_corr.value,
_xlfn.XLOOKUP(_xlfn.TEXTJOIN("|",FALSE,$C16,"Any_"&amp;IFERROR(RIGHT($D16,LEN($D16)-FIND("_",$D16)),""),E$12,"Any_"&amp;IFERROR(RIGHT(E$13,LEN(E$13)-FIND("_",E$13)),"")),cross_corr.bucket2&amp;"|"&amp;cross_corr.bucket1,cross_corr.value,
_xlfn.XLOOKUP(_xlfn.TEXTJOIN("|",FALSE,$C16,"Any",E$12,"Any"),cross_corr.bucket2&amp;"|"&amp;cross_corr.bucket1,cross_corr.value,
))))))))</f>
        <v>0.1</v>
      </c>
      <c r="F16" s="34" cm="1">
        <f t="array" ref="F16">IF($C16&lt;&gt;F$12,0,
IF(_xlfn.TEXTJOIN("|",FALSE,$C16:$D16)=_xlfn.TEXTJOIN("|",FALSE,F$12:F$13),0,
_xlfn.XLOOKUP(_xlfn.TEXTJOIN("|",FALSE,$C16:$D16,F$12:F$13),cross_corr.bucket1&amp;"|"&amp;cross_corr.bucket2,cross_corr.value,
_xlfn.XLOOKUP(_xlfn.TEXTJOIN("|",FALSE,$C16:$D16,F$12:F$13),cross_corr.bucket2&amp;"|"&amp;cross_corr.bucket1,cross_corr.value,
IF(AND(IFERROR(LEFT($D16,FIND("_",$D16)-1),$D16)=IFERROR(LEFT(F$13,FIND("_",F$13)-1),F$13),C16="Delta|RE_Cpty"),
_xlfn.XLOOKUP(_xlfn.TEXTJOIN("|",FALSE,$C16,"=_"&amp;IFERROR(RIGHT($D16,LEN($D16)-FIND("_",$D16)),""),F$12,"=_"&amp;IFERROR(RIGHT(F$13,LEN(F$13)-FIND("_",F$13)),"")),cross_corr.bucket1&amp;"|"&amp;cross_corr.bucket2,cross_corr.value,
_xlfn.XLOOKUP(_xlfn.TEXTJOIN("|",FALSE,$C16,"=_"&amp;IFERROR(RIGHT($D16,LEN($D16)-FIND("_",$D16)),""),F$12,"=_"&amp;IFERROR(RIGHT(F$13,LEN(F$13)-FIND("_",F$13)),"")),cross_corr.bucket2&amp;"|"&amp;cross_corr.bucket1,cross_corr.value)),
_xlfn.XLOOKUP(_xlfn.TEXTJOIN("|",FALSE,$C16,"Any_"&amp;IFERROR(RIGHT($D16,LEN($D16)-FIND("_",$D16)),""),F$12,"Any_"&amp;IFERROR(RIGHT(F$13,LEN(F$13)-FIND("_",F$13)),"")),cross_corr.bucket1&amp;"|"&amp;cross_corr.bucket2,cross_corr.value,
_xlfn.XLOOKUP(_xlfn.TEXTJOIN("|",FALSE,$C16,"Any_"&amp;IFERROR(RIGHT($D16,LEN($D16)-FIND("_",$D16)),""),F$12,"Any_"&amp;IFERROR(RIGHT(F$13,LEN(F$13)-FIND("_",F$13)),"")),cross_corr.bucket2&amp;"|"&amp;cross_corr.bucket1,cross_corr.value,
_xlfn.XLOOKUP(_xlfn.TEXTJOIN("|",FALSE,$C16,"Any",F$12,"Any"),cross_corr.bucket2&amp;"|"&amp;cross_corr.bucket1,cross_corr.value,
))))))))</f>
        <v>0.2</v>
      </c>
      <c r="G16" s="34" cm="1">
        <f t="array" ref="G16">IF($C16&lt;&gt;G$12,0,
IF(_xlfn.TEXTJOIN("|",FALSE,$C16:$D16)=_xlfn.TEXTJOIN("|",FALSE,G$12:G$13),0,
_xlfn.XLOOKUP(_xlfn.TEXTJOIN("|",FALSE,$C16:$D16,G$12:G$13),cross_corr.bucket1&amp;"|"&amp;cross_corr.bucket2,cross_corr.value,
_xlfn.XLOOKUP(_xlfn.TEXTJOIN("|",FALSE,$C16:$D16,G$12:G$13),cross_corr.bucket2&amp;"|"&amp;cross_corr.bucket1,cross_corr.value,
IF(AND(IFERROR(LEFT($D16,FIND("_",$D16)-1),$D16)=IFERROR(LEFT(G$13,FIND("_",G$13)-1),G$13),D16="Delta|RE_Cpty"),
_xlfn.XLOOKUP(_xlfn.TEXTJOIN("|",FALSE,$C16,"=_"&amp;IFERROR(RIGHT($D16,LEN($D16)-FIND("_",$D16)),""),G$12,"=_"&amp;IFERROR(RIGHT(G$13,LEN(G$13)-FIND("_",G$13)),"")),cross_corr.bucket1&amp;"|"&amp;cross_corr.bucket2,cross_corr.value,
_xlfn.XLOOKUP(_xlfn.TEXTJOIN("|",FALSE,$C16,"=_"&amp;IFERROR(RIGHT($D16,LEN($D16)-FIND("_",$D16)),""),G$12,"=_"&amp;IFERROR(RIGHT(G$13,LEN(G$13)-FIND("_",G$13)),"")),cross_corr.bucket2&amp;"|"&amp;cross_corr.bucket1,cross_corr.value)),
_xlfn.XLOOKUP(_xlfn.TEXTJOIN("|",FALSE,$C16,"Any_"&amp;IFERROR(RIGHT($D16,LEN($D16)-FIND("_",$D16)),""),G$12,"Any_"&amp;IFERROR(RIGHT(G$13,LEN(G$13)-FIND("_",G$13)),"")),cross_corr.bucket1&amp;"|"&amp;cross_corr.bucket2,cross_corr.value,
_xlfn.XLOOKUP(_xlfn.TEXTJOIN("|",FALSE,$C16,"Any_"&amp;IFERROR(RIGHT($D16,LEN($D16)-FIND("_",$D16)),""),G$12,"Any_"&amp;IFERROR(RIGHT(G$13,LEN(G$13)-FIND("_",G$13)),"")),cross_corr.bucket2&amp;"|"&amp;cross_corr.bucket1,cross_corr.value,
_xlfn.XLOOKUP(_xlfn.TEXTJOIN("|",FALSE,$C16,"Any",G$12,"Any"),cross_corr.bucket2&amp;"|"&amp;cross_corr.bucket1,cross_corr.value,
))))))))</f>
        <v>0</v>
      </c>
      <c r="H16" s="34" cm="1">
        <f t="array" ref="H16">IF($C16&lt;&gt;H$12,0,
IF(_xlfn.TEXTJOIN("|",FALSE,$C16:$D16)=_xlfn.TEXTJOIN("|",FALSE,H$12:H$13),0,
_xlfn.XLOOKUP(_xlfn.TEXTJOIN("|",FALSE,$C16:$D16,H$12:H$13),cross_corr.bucket1&amp;"|"&amp;cross_corr.bucket2,cross_corr.value,
_xlfn.XLOOKUP(_xlfn.TEXTJOIN("|",FALSE,$C16:$D16,H$12:H$13),cross_corr.bucket2&amp;"|"&amp;cross_corr.bucket1,cross_corr.value,
IF(AND(IFERROR(LEFT($D16,FIND("_",$D16)-1),$D16)=IFERROR(LEFT(H$13,FIND("_",H$13)-1),H$13),E16="Delta|RE_Cpty"),
_xlfn.XLOOKUP(_xlfn.TEXTJOIN("|",FALSE,$C16,"=_"&amp;IFERROR(RIGHT($D16,LEN($D16)-FIND("_",$D16)),""),H$12,"=_"&amp;IFERROR(RIGHT(H$13,LEN(H$13)-FIND("_",H$13)),"")),cross_corr.bucket1&amp;"|"&amp;cross_corr.bucket2,cross_corr.value,
_xlfn.XLOOKUP(_xlfn.TEXTJOIN("|",FALSE,$C16,"=_"&amp;IFERROR(RIGHT($D16,LEN($D16)-FIND("_",$D16)),""),H$12,"=_"&amp;IFERROR(RIGHT(H$13,LEN(H$13)-FIND("_",H$13)),"")),cross_corr.bucket2&amp;"|"&amp;cross_corr.bucket1,cross_corr.value)),
_xlfn.XLOOKUP(_xlfn.TEXTJOIN("|",FALSE,$C16,"Any_"&amp;IFERROR(RIGHT($D16,LEN($D16)-FIND("_",$D16)),""),H$12,"Any_"&amp;IFERROR(RIGHT(H$13,LEN(H$13)-FIND("_",H$13)),"")),cross_corr.bucket1&amp;"|"&amp;cross_corr.bucket2,cross_corr.value,
_xlfn.XLOOKUP(_xlfn.TEXTJOIN("|",FALSE,$C16,"Any_"&amp;IFERROR(RIGHT($D16,LEN($D16)-FIND("_",$D16)),""),H$12,"Any_"&amp;IFERROR(RIGHT(H$13,LEN(H$13)-FIND("_",H$13)),"")),cross_corr.bucket2&amp;"|"&amp;cross_corr.bucket1,cross_corr.value,
_xlfn.XLOOKUP(_xlfn.TEXTJOIN("|",FALSE,$C16,"Any",H$12,"Any"),cross_corr.bucket2&amp;"|"&amp;cross_corr.bucket1,cross_corr.value,
))))))))</f>
        <v>0.2</v>
      </c>
      <c r="I16" s="34" cm="1">
        <f t="array" ref="I16">IF($C16&lt;&gt;I$12,0,
IF(_xlfn.TEXTJOIN("|",FALSE,$C16:$D16)=_xlfn.TEXTJOIN("|",FALSE,I$12:I$13),0,
_xlfn.XLOOKUP(_xlfn.TEXTJOIN("|",FALSE,$C16:$D16,I$12:I$13),cross_corr.bucket1&amp;"|"&amp;cross_corr.bucket2,cross_corr.value,
_xlfn.XLOOKUP(_xlfn.TEXTJOIN("|",FALSE,$C16:$D16,I$12:I$13),cross_corr.bucket2&amp;"|"&amp;cross_corr.bucket1,cross_corr.value,
IF(AND(IFERROR(LEFT($D16,FIND("_",$D16)-1),$D16)=IFERROR(LEFT(I$13,FIND("_",I$13)-1),I$13),F16="Delta|RE_Cpty"),
_xlfn.XLOOKUP(_xlfn.TEXTJOIN("|",FALSE,$C16,"=_"&amp;IFERROR(RIGHT($D16,LEN($D16)-FIND("_",$D16)),""),I$12,"=_"&amp;IFERROR(RIGHT(I$13,LEN(I$13)-FIND("_",I$13)),"")),cross_corr.bucket1&amp;"|"&amp;cross_corr.bucket2,cross_corr.value,
_xlfn.XLOOKUP(_xlfn.TEXTJOIN("|",FALSE,$C16,"=_"&amp;IFERROR(RIGHT($D16,LEN($D16)-FIND("_",$D16)),""),I$12,"=_"&amp;IFERROR(RIGHT(I$13,LEN(I$13)-FIND("_",I$13)),"")),cross_corr.bucket2&amp;"|"&amp;cross_corr.bucket1,cross_corr.value)),
_xlfn.XLOOKUP(_xlfn.TEXTJOIN("|",FALSE,$C16,"Any_"&amp;IFERROR(RIGHT($D16,LEN($D16)-FIND("_",$D16)),""),I$12,"Any_"&amp;IFERROR(RIGHT(I$13,LEN(I$13)-FIND("_",I$13)),"")),cross_corr.bucket1&amp;"|"&amp;cross_corr.bucket2,cross_corr.value,
_xlfn.XLOOKUP(_xlfn.TEXTJOIN("|",FALSE,$C16,"Any_"&amp;IFERROR(RIGHT($D16,LEN($D16)-FIND("_",$D16)),""),I$12,"Any_"&amp;IFERROR(RIGHT(I$13,LEN(I$13)-FIND("_",I$13)),"")),cross_corr.bucket2&amp;"|"&amp;cross_corr.bucket1,cross_corr.value,
_xlfn.XLOOKUP(_xlfn.TEXTJOIN("|",FALSE,$C16,"Any",I$12,"Any"),cross_corr.bucket2&amp;"|"&amp;cross_corr.bucket1,cross_corr.value,
))))))))</f>
        <v>0</v>
      </c>
      <c r="J16" s="34" cm="1">
        <f t="array" ref="J16">IF($C16&lt;&gt;J$12,0,
IF(_xlfn.TEXTJOIN("|",FALSE,$C16:$D16)=_xlfn.TEXTJOIN("|",FALSE,J$12:J$13),0,
_xlfn.XLOOKUP(_xlfn.TEXTJOIN("|",FALSE,$C16:$D16,J$12:J$13),cross_corr.bucket1&amp;"|"&amp;cross_corr.bucket2,cross_corr.value,
_xlfn.XLOOKUP(_xlfn.TEXTJOIN("|",FALSE,$C16:$D16,J$12:J$13),cross_corr.bucket2&amp;"|"&amp;cross_corr.bucket1,cross_corr.value,
IF(AND(IFERROR(LEFT($D16,FIND("_",$D16)-1),$D16)=IFERROR(LEFT(J$13,FIND("_",J$13)-1),J$13),G16="Delta|RE_Cpty"),
_xlfn.XLOOKUP(_xlfn.TEXTJOIN("|",FALSE,$C16,"=_"&amp;IFERROR(RIGHT($D16,LEN($D16)-FIND("_",$D16)),""),J$12,"=_"&amp;IFERROR(RIGHT(J$13,LEN(J$13)-FIND("_",J$13)),"")),cross_corr.bucket1&amp;"|"&amp;cross_corr.bucket2,cross_corr.value,
_xlfn.XLOOKUP(_xlfn.TEXTJOIN("|",FALSE,$C16,"=_"&amp;IFERROR(RIGHT($D16,LEN($D16)-FIND("_",$D16)),""),J$12,"=_"&amp;IFERROR(RIGHT(J$13,LEN(J$13)-FIND("_",J$13)),"")),cross_corr.bucket2&amp;"|"&amp;cross_corr.bucket1,cross_corr.value)),
_xlfn.XLOOKUP(_xlfn.TEXTJOIN("|",FALSE,$C16,"Any_"&amp;IFERROR(RIGHT($D16,LEN($D16)-FIND("_",$D16)),""),J$12,"Any_"&amp;IFERROR(RIGHT(J$13,LEN(J$13)-FIND("_",J$13)),"")),cross_corr.bucket1&amp;"|"&amp;cross_corr.bucket2,cross_corr.value,
_xlfn.XLOOKUP(_xlfn.TEXTJOIN("|",FALSE,$C16,"Any_"&amp;IFERROR(RIGHT($D16,LEN($D16)-FIND("_",$D16)),""),J$12,"Any_"&amp;IFERROR(RIGHT(J$13,LEN(J$13)-FIND("_",J$13)),"")),cross_corr.bucket2&amp;"|"&amp;cross_corr.bucket1,cross_corr.value,
_xlfn.XLOOKUP(_xlfn.TEXTJOIN("|",FALSE,$C16,"Any",J$12,"Any"),cross_corr.bucket2&amp;"|"&amp;cross_corr.bucket1,cross_corr.value,
))))))))</f>
        <v>0</v>
      </c>
      <c r="K16" s="34" cm="1">
        <f t="array" ref="K16">IF($C16&lt;&gt;K$12,0,
IF(_xlfn.TEXTJOIN("|",FALSE,$C16:$D16)=_xlfn.TEXTJOIN("|",FALSE,K$12:K$13),0,
_xlfn.XLOOKUP(_xlfn.TEXTJOIN("|",FALSE,$C16:$D16,K$12:K$13),cross_corr.bucket1&amp;"|"&amp;cross_corr.bucket2,cross_corr.value,
_xlfn.XLOOKUP(_xlfn.TEXTJOIN("|",FALSE,$C16:$D16,K$12:K$13),cross_corr.bucket2&amp;"|"&amp;cross_corr.bucket1,cross_corr.value,
IF(AND(IFERROR(LEFT($D16,FIND("_",$D16)-1),$D16)=IFERROR(LEFT(K$13,FIND("_",K$13)-1),K$13),H16="Delta|RE_Cpty"),
_xlfn.XLOOKUP(_xlfn.TEXTJOIN("|",FALSE,$C16,"=_"&amp;IFERROR(RIGHT($D16,LEN($D16)-FIND("_",$D16)),""),K$12,"=_"&amp;IFERROR(RIGHT(K$13,LEN(K$13)-FIND("_",K$13)),"")),cross_corr.bucket1&amp;"|"&amp;cross_corr.bucket2,cross_corr.value,
_xlfn.XLOOKUP(_xlfn.TEXTJOIN("|",FALSE,$C16,"=_"&amp;IFERROR(RIGHT($D16,LEN($D16)-FIND("_",$D16)),""),K$12,"=_"&amp;IFERROR(RIGHT(K$13,LEN(K$13)-FIND("_",K$13)),"")),cross_corr.bucket2&amp;"|"&amp;cross_corr.bucket1,cross_corr.value)),
_xlfn.XLOOKUP(_xlfn.TEXTJOIN("|",FALSE,$C16,"Any_"&amp;IFERROR(RIGHT($D16,LEN($D16)-FIND("_",$D16)),""),K$12,"Any_"&amp;IFERROR(RIGHT(K$13,LEN(K$13)-FIND("_",K$13)),"")),cross_corr.bucket1&amp;"|"&amp;cross_corr.bucket2,cross_corr.value,
_xlfn.XLOOKUP(_xlfn.TEXTJOIN("|",FALSE,$C16,"Any_"&amp;IFERROR(RIGHT($D16,LEN($D16)-FIND("_",$D16)),""),K$12,"Any_"&amp;IFERROR(RIGHT(K$13,LEN(K$13)-FIND("_",K$13)),"")),cross_corr.bucket2&amp;"|"&amp;cross_corr.bucket1,cross_corr.value,
_xlfn.XLOOKUP(_xlfn.TEXTJOIN("|",FALSE,$C16,"Any",K$12,"Any"),cross_corr.bucket2&amp;"|"&amp;cross_corr.bucket1,cross_corr.value,
))))))))</f>
        <v>0</v>
      </c>
      <c r="L16" s="34" cm="1">
        <f t="array" ref="L16">IF($C16&lt;&gt;L$12,0,
IF(_xlfn.TEXTJOIN("|",FALSE,$C16:$D16)=_xlfn.TEXTJOIN("|",FALSE,L$12:L$13),0,
_xlfn.XLOOKUP(_xlfn.TEXTJOIN("|",FALSE,$C16:$D16,L$12:L$13),cross_corr.bucket1&amp;"|"&amp;cross_corr.bucket2,cross_corr.value,
_xlfn.XLOOKUP(_xlfn.TEXTJOIN("|",FALSE,$C16:$D16,L$12:L$13),cross_corr.bucket2&amp;"|"&amp;cross_corr.bucket1,cross_corr.value,
IF(AND(IFERROR(LEFT($D16,FIND("_",$D16)-1),$D16)=IFERROR(LEFT(L$13,FIND("_",L$13)-1),L$13),I16="Delta|RE_Cpty"),
_xlfn.XLOOKUP(_xlfn.TEXTJOIN("|",FALSE,$C16,"=_"&amp;IFERROR(RIGHT($D16,LEN($D16)-FIND("_",$D16)),""),L$12,"=_"&amp;IFERROR(RIGHT(L$13,LEN(L$13)-FIND("_",L$13)),"")),cross_corr.bucket1&amp;"|"&amp;cross_corr.bucket2,cross_corr.value,
_xlfn.XLOOKUP(_xlfn.TEXTJOIN("|",FALSE,$C16,"=_"&amp;IFERROR(RIGHT($D16,LEN($D16)-FIND("_",$D16)),""),L$12,"=_"&amp;IFERROR(RIGHT(L$13,LEN(L$13)-FIND("_",L$13)),"")),cross_corr.bucket2&amp;"|"&amp;cross_corr.bucket1,cross_corr.value)),
_xlfn.XLOOKUP(_xlfn.TEXTJOIN("|",FALSE,$C16,"Any_"&amp;IFERROR(RIGHT($D16,LEN($D16)-FIND("_",$D16)),""),L$12,"Any_"&amp;IFERROR(RIGHT(L$13,LEN(L$13)-FIND("_",L$13)),"")),cross_corr.bucket1&amp;"|"&amp;cross_corr.bucket2,cross_corr.value,
_xlfn.XLOOKUP(_xlfn.TEXTJOIN("|",FALSE,$C16,"Any_"&amp;IFERROR(RIGHT($D16,LEN($D16)-FIND("_",$D16)),""),L$12,"Any_"&amp;IFERROR(RIGHT(L$13,LEN(L$13)-FIND("_",L$13)),"")),cross_corr.bucket2&amp;"|"&amp;cross_corr.bucket1,cross_corr.value,
_xlfn.XLOOKUP(_xlfn.TEXTJOIN("|",FALSE,$C16,"Any",L$12,"Any"),cross_corr.bucket2&amp;"|"&amp;cross_corr.bucket1,cross_corr.value,
))))))))</f>
        <v>0</v>
      </c>
      <c r="M16" s="34" cm="1">
        <f t="array" ref="M16">IF($C16&lt;&gt;M$12,0,
IF(_xlfn.TEXTJOIN("|",FALSE,$C16:$D16)=_xlfn.TEXTJOIN("|",FALSE,M$12:M$13),0,
_xlfn.XLOOKUP(_xlfn.TEXTJOIN("|",FALSE,$C16:$D16,M$12:M$13),cross_corr.bucket1&amp;"|"&amp;cross_corr.bucket2,cross_corr.value,
_xlfn.XLOOKUP(_xlfn.TEXTJOIN("|",FALSE,$C16:$D16,M$12:M$13),cross_corr.bucket2&amp;"|"&amp;cross_corr.bucket1,cross_corr.value,
IF(AND(IFERROR(LEFT($D16,FIND("_",$D16)-1),$D16)=IFERROR(LEFT(M$13,FIND("_",M$13)-1),M$13),J16="Delta|RE_Cpty"),
_xlfn.XLOOKUP(_xlfn.TEXTJOIN("|",FALSE,$C16,"=_"&amp;IFERROR(RIGHT($D16,LEN($D16)-FIND("_",$D16)),""),M$12,"=_"&amp;IFERROR(RIGHT(M$13,LEN(M$13)-FIND("_",M$13)),"")),cross_corr.bucket1&amp;"|"&amp;cross_corr.bucket2,cross_corr.value,
_xlfn.XLOOKUP(_xlfn.TEXTJOIN("|",FALSE,$C16,"=_"&amp;IFERROR(RIGHT($D16,LEN($D16)-FIND("_",$D16)),""),M$12,"=_"&amp;IFERROR(RIGHT(M$13,LEN(M$13)-FIND("_",M$13)),"")),cross_corr.bucket2&amp;"|"&amp;cross_corr.bucket1,cross_corr.value)),
_xlfn.XLOOKUP(_xlfn.TEXTJOIN("|",FALSE,$C16,"Any_"&amp;IFERROR(RIGHT($D16,LEN($D16)-FIND("_",$D16)),""),M$12,"Any_"&amp;IFERROR(RIGHT(M$13,LEN(M$13)-FIND("_",M$13)),"")),cross_corr.bucket1&amp;"|"&amp;cross_corr.bucket2,cross_corr.value,
_xlfn.XLOOKUP(_xlfn.TEXTJOIN("|",FALSE,$C16,"Any_"&amp;IFERROR(RIGHT($D16,LEN($D16)-FIND("_",$D16)),""),M$12,"Any_"&amp;IFERROR(RIGHT(M$13,LEN(M$13)-FIND("_",M$13)),"")),cross_corr.bucket2&amp;"|"&amp;cross_corr.bucket1,cross_corr.value,
_xlfn.XLOOKUP(_xlfn.TEXTJOIN("|",FALSE,$C16,"Any",M$12,"Any"),cross_corr.bucket2&amp;"|"&amp;cross_corr.bucket1,cross_corr.value,
))))))))</f>
        <v>0</v>
      </c>
      <c r="N16" s="34"/>
      <c r="O16" s="34" cm="1">
        <f t="array" ref="O16">IF($C16&lt;&gt;O$12,0,
IF(_xlfn.TEXTJOIN("|",FALSE,$C16:$D16)=_xlfn.TEXTJOIN("|",FALSE,O$12:O$13),0,
_xlfn.XLOOKUP(_xlfn.TEXTJOIN("|",FALSE,$C16:$D16,O$12:O$13),cross_corr.bucket1&amp;"|"&amp;cross_corr.bucket2,cross_corr.value,
_xlfn.XLOOKUP(_xlfn.TEXTJOIN("|",FALSE,$C16:$D16,O$12:O$13),cross_corr.bucket2&amp;"|"&amp;cross_corr.bucket1,cross_corr.value,
IF(AND(IFERROR(LEFT($D16,FIND("_",$D16)-1),$D16)=IFERROR(LEFT(O$13,FIND("_",O$13)-1),O$13),L16="Delta|RE_Cpty"),
_xlfn.XLOOKUP(_xlfn.TEXTJOIN("|",FALSE,$C16,"=_"&amp;IFERROR(RIGHT($D16,LEN($D16)-FIND("_",$D16)),""),O$12,"=_"&amp;IFERROR(RIGHT(O$13,LEN(O$13)-FIND("_",O$13)),"")),cross_corr.bucket1&amp;"|"&amp;cross_corr.bucket2,cross_corr.value,
_xlfn.XLOOKUP(_xlfn.TEXTJOIN("|",FALSE,$C16,"=_"&amp;IFERROR(RIGHT($D16,LEN($D16)-FIND("_",$D16)),""),O$12,"=_"&amp;IFERROR(RIGHT(O$13,LEN(O$13)-FIND("_",O$13)),"")),cross_corr.bucket2&amp;"|"&amp;cross_corr.bucket1,cross_corr.value)),
_xlfn.XLOOKUP(_xlfn.TEXTJOIN("|",FALSE,$C16,"Any_"&amp;IFERROR(RIGHT($D16,LEN($D16)-FIND("_",$D16)),""),O$12,"Any_"&amp;IFERROR(RIGHT(O$13,LEN(O$13)-FIND("_",O$13)),"")),cross_corr.bucket1&amp;"|"&amp;cross_corr.bucket2,cross_corr.value,
_xlfn.XLOOKUP(_xlfn.TEXTJOIN("|",FALSE,$C16,"Any_"&amp;IFERROR(RIGHT($D16,LEN($D16)-FIND("_",$D16)),""),O$12,"Any_"&amp;IFERROR(RIGHT(O$13,LEN(O$13)-FIND("_",O$13)),"")),cross_corr.bucket2&amp;"|"&amp;cross_corr.bucket1,cross_corr.value,
_xlfn.XLOOKUP(_xlfn.TEXTJOIN("|",FALSE,$C16,"Any",O$12,"Any"),cross_corr.bucket2&amp;"|"&amp;cross_corr.bucket1,cross_corr.value,
))))))))</f>
        <v>0</v>
      </c>
      <c r="P16" s="34" cm="1">
        <f t="array" ref="P16">IF($C16&lt;&gt;P$12,0,
IF(_xlfn.TEXTJOIN("|",FALSE,$C16:$D16)=_xlfn.TEXTJOIN("|",FALSE,P$12:P$13),0,
_xlfn.XLOOKUP(_xlfn.TEXTJOIN("|",FALSE,$C16:$D16,P$12:P$13),cross_corr.bucket1&amp;"|"&amp;cross_corr.bucket2,cross_corr.value,
_xlfn.XLOOKUP(_xlfn.TEXTJOIN("|",FALSE,$C16:$D16,P$12:P$13),cross_corr.bucket2&amp;"|"&amp;cross_corr.bucket1,cross_corr.value,
IF(AND(IFERROR(LEFT($D16,FIND("_",$D16)-1),$D16)=IFERROR(LEFT(P$13,FIND("_",P$13)-1),P$13),M16="Delta|RE_Cpty"),
_xlfn.XLOOKUP(_xlfn.TEXTJOIN("|",FALSE,$C16,"=_"&amp;IFERROR(RIGHT($D16,LEN($D16)-FIND("_",$D16)),""),P$12,"=_"&amp;IFERROR(RIGHT(P$13,LEN(P$13)-FIND("_",P$13)),"")),cross_corr.bucket1&amp;"|"&amp;cross_corr.bucket2,cross_corr.value,
_xlfn.XLOOKUP(_xlfn.TEXTJOIN("|",FALSE,$C16,"=_"&amp;IFERROR(RIGHT($D16,LEN($D16)-FIND("_",$D16)),""),P$12,"=_"&amp;IFERROR(RIGHT(P$13,LEN(P$13)-FIND("_",P$13)),"")),cross_corr.bucket2&amp;"|"&amp;cross_corr.bucket1,cross_corr.value)),
_xlfn.XLOOKUP(_xlfn.TEXTJOIN("|",FALSE,$C16,"Any_"&amp;IFERROR(RIGHT($D16,LEN($D16)-FIND("_",$D16)),""),P$12,"Any_"&amp;IFERROR(RIGHT(P$13,LEN(P$13)-FIND("_",P$13)),"")),cross_corr.bucket1&amp;"|"&amp;cross_corr.bucket2,cross_corr.value,
_xlfn.XLOOKUP(_xlfn.TEXTJOIN("|",FALSE,$C16,"Any_"&amp;IFERROR(RIGHT($D16,LEN($D16)-FIND("_",$D16)),""),P$12,"Any_"&amp;IFERROR(RIGHT(P$13,LEN(P$13)-FIND("_",P$13)),"")),cross_corr.bucket2&amp;"|"&amp;cross_corr.bucket1,cross_corr.value,
_xlfn.XLOOKUP(_xlfn.TEXTJOIN("|",FALSE,$C16,"Any",P$12,"Any"),cross_corr.bucket2&amp;"|"&amp;cross_corr.bucket1,cross_corr.value,
))))))))</f>
        <v>0</v>
      </c>
      <c r="Q16" s="34" cm="1">
        <f t="array" ref="Q16">IF($C16&lt;&gt;Q$12,0,
IF(_xlfn.TEXTJOIN("|",FALSE,$C16:$D16)=_xlfn.TEXTJOIN("|",FALSE,Q$12:Q$13),0,
_xlfn.XLOOKUP(_xlfn.TEXTJOIN("|",FALSE,$C16:$D16,Q$12:Q$13),cross_corr.bucket1&amp;"|"&amp;cross_corr.bucket2,cross_corr.value,
_xlfn.XLOOKUP(_xlfn.TEXTJOIN("|",FALSE,$C16:$D16,Q$12:Q$13),cross_corr.bucket2&amp;"|"&amp;cross_corr.bucket1,cross_corr.value,
IF(AND(IFERROR(LEFT($D16,FIND("_",$D16)-1),$D16)=IFERROR(LEFT(Q$13,FIND("_",Q$13)-1),Q$13),N16="Delta|RE_Cpty"),
_xlfn.XLOOKUP(_xlfn.TEXTJOIN("|",FALSE,$C16,"=_"&amp;IFERROR(RIGHT($D16,LEN($D16)-FIND("_",$D16)),""),Q$12,"=_"&amp;IFERROR(RIGHT(Q$13,LEN(Q$13)-FIND("_",Q$13)),"")),cross_corr.bucket1&amp;"|"&amp;cross_corr.bucket2,cross_corr.value,
_xlfn.XLOOKUP(_xlfn.TEXTJOIN("|",FALSE,$C16,"=_"&amp;IFERROR(RIGHT($D16,LEN($D16)-FIND("_",$D16)),""),Q$12,"=_"&amp;IFERROR(RIGHT(Q$13,LEN(Q$13)-FIND("_",Q$13)),"")),cross_corr.bucket2&amp;"|"&amp;cross_corr.bucket1,cross_corr.value)),
_xlfn.XLOOKUP(_xlfn.TEXTJOIN("|",FALSE,$C16,"Any_"&amp;IFERROR(RIGHT($D16,LEN($D16)-FIND("_",$D16)),""),Q$12,"Any_"&amp;IFERROR(RIGHT(Q$13,LEN(Q$13)-FIND("_",Q$13)),"")),cross_corr.bucket1&amp;"|"&amp;cross_corr.bucket2,cross_corr.value,
_xlfn.XLOOKUP(_xlfn.TEXTJOIN("|",FALSE,$C16,"Any_"&amp;IFERROR(RIGHT($D16,LEN($D16)-FIND("_",$D16)),""),Q$12,"Any_"&amp;IFERROR(RIGHT(Q$13,LEN(Q$13)-FIND("_",Q$13)),"")),cross_corr.bucket2&amp;"|"&amp;cross_corr.bucket1,cross_corr.value,
_xlfn.XLOOKUP(_xlfn.TEXTJOIN("|",FALSE,$C16,"Any",Q$12,"Any"),cross_corr.bucket2&amp;"|"&amp;cross_corr.bucket1,cross_corr.value,
))))))))</f>
        <v>0</v>
      </c>
      <c r="R16" s="34" cm="1">
        <f t="array" ref="R16">IF($C16&lt;&gt;R$12,0,
IF(_xlfn.TEXTJOIN("|",FALSE,$C16:$D16)=_xlfn.TEXTJOIN("|",FALSE,R$12:R$13),0,
_xlfn.XLOOKUP(_xlfn.TEXTJOIN("|",FALSE,$C16:$D16,R$12:R$13),cross_corr.bucket1&amp;"|"&amp;cross_corr.bucket2,cross_corr.value,
_xlfn.XLOOKUP(_xlfn.TEXTJOIN("|",FALSE,$C16:$D16,R$12:R$13),cross_corr.bucket2&amp;"|"&amp;cross_corr.bucket1,cross_corr.value,
IF(AND(IFERROR(LEFT($D16,FIND("_",$D16)-1),$D16)=IFERROR(LEFT(R$13,FIND("_",R$13)-1),R$13),O16="Delta|RE_Cpty"),
_xlfn.XLOOKUP(_xlfn.TEXTJOIN("|",FALSE,$C16,"=_"&amp;IFERROR(RIGHT($D16,LEN($D16)-FIND("_",$D16)),""),R$12,"=_"&amp;IFERROR(RIGHT(R$13,LEN(R$13)-FIND("_",R$13)),"")),cross_corr.bucket1&amp;"|"&amp;cross_corr.bucket2,cross_corr.value,
_xlfn.XLOOKUP(_xlfn.TEXTJOIN("|",FALSE,$C16,"=_"&amp;IFERROR(RIGHT($D16,LEN($D16)-FIND("_",$D16)),""),R$12,"=_"&amp;IFERROR(RIGHT(R$13,LEN(R$13)-FIND("_",R$13)),"")),cross_corr.bucket2&amp;"|"&amp;cross_corr.bucket1,cross_corr.value)),
_xlfn.XLOOKUP(_xlfn.TEXTJOIN("|",FALSE,$C16,"Any_"&amp;IFERROR(RIGHT($D16,LEN($D16)-FIND("_",$D16)),""),R$12,"Any_"&amp;IFERROR(RIGHT(R$13,LEN(R$13)-FIND("_",R$13)),"")),cross_corr.bucket1&amp;"|"&amp;cross_corr.bucket2,cross_corr.value,
_xlfn.XLOOKUP(_xlfn.TEXTJOIN("|",FALSE,$C16,"Any_"&amp;IFERROR(RIGHT($D16,LEN($D16)-FIND("_",$D16)),""),R$12,"Any_"&amp;IFERROR(RIGHT(R$13,LEN(R$13)-FIND("_",R$13)),"")),cross_corr.bucket2&amp;"|"&amp;cross_corr.bucket1,cross_corr.value,
_xlfn.XLOOKUP(_xlfn.TEXTJOIN("|",FALSE,$C16,"Any",R$12,"Any"),cross_corr.bucket2&amp;"|"&amp;cross_corr.bucket1,cross_corr.value,
))))))))</f>
        <v>0</v>
      </c>
      <c r="S16" s="34" cm="1">
        <f t="array" ref="S16">IF($C16&lt;&gt;S$12,0,
IF(_xlfn.TEXTJOIN("|",FALSE,$C16:$D16)=_xlfn.TEXTJOIN("|",FALSE,S$12:S$13),0,
_xlfn.XLOOKUP(_xlfn.TEXTJOIN("|",FALSE,$C16:$D16,S$12:S$13),cross_corr.bucket1&amp;"|"&amp;cross_corr.bucket2,cross_corr.value,
_xlfn.XLOOKUP(_xlfn.TEXTJOIN("|",FALSE,$C16:$D16,S$12:S$13),cross_corr.bucket2&amp;"|"&amp;cross_corr.bucket1,cross_corr.value,
IF(AND(IFERROR(LEFT($D16,FIND("_",$D16)-1),$D16)=IFERROR(LEFT(S$13,FIND("_",S$13)-1),S$13),P16="Delta|RE_Cpty"),
_xlfn.XLOOKUP(_xlfn.TEXTJOIN("|",FALSE,$C16,"=_"&amp;IFERROR(RIGHT($D16,LEN($D16)-FIND("_",$D16)),""),S$12,"=_"&amp;IFERROR(RIGHT(S$13,LEN(S$13)-FIND("_",S$13)),"")),cross_corr.bucket1&amp;"|"&amp;cross_corr.bucket2,cross_corr.value,
_xlfn.XLOOKUP(_xlfn.TEXTJOIN("|",FALSE,$C16,"=_"&amp;IFERROR(RIGHT($D16,LEN($D16)-FIND("_",$D16)),""),S$12,"=_"&amp;IFERROR(RIGHT(S$13,LEN(S$13)-FIND("_",S$13)),"")),cross_corr.bucket2&amp;"|"&amp;cross_corr.bucket1,cross_corr.value)),
_xlfn.XLOOKUP(_xlfn.TEXTJOIN("|",FALSE,$C16,"Any_"&amp;IFERROR(RIGHT($D16,LEN($D16)-FIND("_",$D16)),""),S$12,"Any_"&amp;IFERROR(RIGHT(S$13,LEN(S$13)-FIND("_",S$13)),"")),cross_corr.bucket1&amp;"|"&amp;cross_corr.bucket2,cross_corr.value,
_xlfn.XLOOKUP(_xlfn.TEXTJOIN("|",FALSE,$C16,"Any_"&amp;IFERROR(RIGHT($D16,LEN($D16)-FIND("_",$D16)),""),S$12,"Any_"&amp;IFERROR(RIGHT(S$13,LEN(S$13)-FIND("_",S$13)),"")),cross_corr.bucket2&amp;"|"&amp;cross_corr.bucket1,cross_corr.value,
_xlfn.XLOOKUP(_xlfn.TEXTJOIN("|",FALSE,$C16,"Any",S$12,"Any"),cross_corr.bucket2&amp;"|"&amp;cross_corr.bucket1,cross_corr.value,
))))))))</f>
        <v>0</v>
      </c>
      <c r="T16" s="34" cm="1">
        <f t="array" ref="T16">IF($C16&lt;&gt;T$12,0,
IF(_xlfn.TEXTJOIN("|",FALSE,$C16:$D16)=_xlfn.TEXTJOIN("|",FALSE,T$12:T$13),0,
_xlfn.XLOOKUP(_xlfn.TEXTJOIN("|",FALSE,$C16:$D16,T$12:T$13),cross_corr.bucket1&amp;"|"&amp;cross_corr.bucket2,cross_corr.value,
_xlfn.XLOOKUP(_xlfn.TEXTJOIN("|",FALSE,$C16:$D16,T$12:T$13),cross_corr.bucket2&amp;"|"&amp;cross_corr.bucket1,cross_corr.value,
IF(AND(IFERROR(LEFT($D16,FIND("_",$D16)-1),$D16)=IFERROR(LEFT(T$13,FIND("_",T$13)-1),T$13),Q16="Delta|RE_Cpty"),
_xlfn.XLOOKUP(_xlfn.TEXTJOIN("|",FALSE,$C16,"=_"&amp;IFERROR(RIGHT($D16,LEN($D16)-FIND("_",$D16)),""),T$12,"=_"&amp;IFERROR(RIGHT(T$13,LEN(T$13)-FIND("_",T$13)),"")),cross_corr.bucket1&amp;"|"&amp;cross_corr.bucket2,cross_corr.value,
_xlfn.XLOOKUP(_xlfn.TEXTJOIN("|",FALSE,$C16,"=_"&amp;IFERROR(RIGHT($D16,LEN($D16)-FIND("_",$D16)),""),T$12,"=_"&amp;IFERROR(RIGHT(T$13,LEN(T$13)-FIND("_",T$13)),"")),cross_corr.bucket2&amp;"|"&amp;cross_corr.bucket1,cross_corr.value)),
_xlfn.XLOOKUP(_xlfn.TEXTJOIN("|",FALSE,$C16,"Any_"&amp;IFERROR(RIGHT($D16,LEN($D16)-FIND("_",$D16)),""),T$12,"Any_"&amp;IFERROR(RIGHT(T$13,LEN(T$13)-FIND("_",T$13)),"")),cross_corr.bucket1&amp;"|"&amp;cross_corr.bucket2,cross_corr.value,
_xlfn.XLOOKUP(_xlfn.TEXTJOIN("|",FALSE,$C16,"Any_"&amp;IFERROR(RIGHT($D16,LEN($D16)-FIND("_",$D16)),""),T$12,"Any_"&amp;IFERROR(RIGHT(T$13,LEN(T$13)-FIND("_",T$13)),"")),cross_corr.bucket2&amp;"|"&amp;cross_corr.bucket1,cross_corr.value,
_xlfn.XLOOKUP(_xlfn.TEXTJOIN("|",FALSE,$C16,"Any",T$12,"Any"),cross_corr.bucket2&amp;"|"&amp;cross_corr.bucket1,cross_corr.value,
))))))))</f>
        <v>0</v>
      </c>
      <c r="U16" s="34" cm="1">
        <f t="array" ref="U16">IF($C16&lt;&gt;U$12,0,
IF(_xlfn.TEXTJOIN("|",FALSE,$C16:$D16)=_xlfn.TEXTJOIN("|",FALSE,U$12:U$13),0,
_xlfn.XLOOKUP(_xlfn.TEXTJOIN("|",FALSE,$C16:$D16,U$12:U$13),cross_corr.bucket1&amp;"|"&amp;cross_corr.bucket2,cross_corr.value,
_xlfn.XLOOKUP(_xlfn.TEXTJOIN("|",FALSE,$C16:$D16,U$12:U$13),cross_corr.bucket2&amp;"|"&amp;cross_corr.bucket1,cross_corr.value,
IF(AND(IFERROR(LEFT($D16,FIND("_",$D16)-1),$D16)=IFERROR(LEFT(U$13,FIND("_",U$13)-1),U$13),R16="Delta|RE_Cpty"),
_xlfn.XLOOKUP(_xlfn.TEXTJOIN("|",FALSE,$C16,"=_"&amp;IFERROR(RIGHT($D16,LEN($D16)-FIND("_",$D16)),""),U$12,"=_"&amp;IFERROR(RIGHT(U$13,LEN(U$13)-FIND("_",U$13)),"")),cross_corr.bucket1&amp;"|"&amp;cross_corr.bucket2,cross_corr.value,
_xlfn.XLOOKUP(_xlfn.TEXTJOIN("|",FALSE,$C16,"=_"&amp;IFERROR(RIGHT($D16,LEN($D16)-FIND("_",$D16)),""),U$12,"=_"&amp;IFERROR(RIGHT(U$13,LEN(U$13)-FIND("_",U$13)),"")),cross_corr.bucket2&amp;"|"&amp;cross_corr.bucket1,cross_corr.value)),
_xlfn.XLOOKUP(_xlfn.TEXTJOIN("|",FALSE,$C16,"Any_"&amp;IFERROR(RIGHT($D16,LEN($D16)-FIND("_",$D16)),""),U$12,"Any_"&amp;IFERROR(RIGHT(U$13,LEN(U$13)-FIND("_",U$13)),"")),cross_corr.bucket1&amp;"|"&amp;cross_corr.bucket2,cross_corr.value,
_xlfn.XLOOKUP(_xlfn.TEXTJOIN("|",FALSE,$C16,"Any_"&amp;IFERROR(RIGHT($D16,LEN($D16)-FIND("_",$D16)),""),U$12,"Any_"&amp;IFERROR(RIGHT(U$13,LEN(U$13)-FIND("_",U$13)),"")),cross_corr.bucket2&amp;"|"&amp;cross_corr.bucket1,cross_corr.value,
_xlfn.XLOOKUP(_xlfn.TEXTJOIN("|",FALSE,$C16,"Any",U$12,"Any"),cross_corr.bucket2&amp;"|"&amp;cross_corr.bucket1,cross_corr.value,
))))))))</f>
        <v>0</v>
      </c>
      <c r="V16" s="34" cm="1">
        <f t="array" ref="V16">IF($C16&lt;&gt;V$12,0,
IF(_xlfn.TEXTJOIN("|",FALSE,$C16:$D16)=_xlfn.TEXTJOIN("|",FALSE,V$12:V$13),0,
_xlfn.XLOOKUP(_xlfn.TEXTJOIN("|",FALSE,$C16:$D16,V$12:V$13),cross_corr.bucket1&amp;"|"&amp;cross_corr.bucket2,cross_corr.value,
_xlfn.XLOOKUP(_xlfn.TEXTJOIN("|",FALSE,$C16:$D16,V$12:V$13),cross_corr.bucket2&amp;"|"&amp;cross_corr.bucket1,cross_corr.value,
IF(AND(IFERROR(LEFT($D16,FIND("_",$D16)-1),$D16)=IFERROR(LEFT(V$13,FIND("_",V$13)-1),V$13),S16="Delta|RE_Cpty"),
_xlfn.XLOOKUP(_xlfn.TEXTJOIN("|",FALSE,$C16,"=_"&amp;IFERROR(RIGHT($D16,LEN($D16)-FIND("_",$D16)),""),V$12,"=_"&amp;IFERROR(RIGHT(V$13,LEN(V$13)-FIND("_",V$13)),"")),cross_corr.bucket1&amp;"|"&amp;cross_corr.bucket2,cross_corr.value,
_xlfn.XLOOKUP(_xlfn.TEXTJOIN("|",FALSE,$C16,"=_"&amp;IFERROR(RIGHT($D16,LEN($D16)-FIND("_",$D16)),""),V$12,"=_"&amp;IFERROR(RIGHT(V$13,LEN(V$13)-FIND("_",V$13)),"")),cross_corr.bucket2&amp;"|"&amp;cross_corr.bucket1,cross_corr.value)),
_xlfn.XLOOKUP(_xlfn.TEXTJOIN("|",FALSE,$C16,"Any_"&amp;IFERROR(RIGHT($D16,LEN($D16)-FIND("_",$D16)),""),V$12,"Any_"&amp;IFERROR(RIGHT(V$13,LEN(V$13)-FIND("_",V$13)),"")),cross_corr.bucket1&amp;"|"&amp;cross_corr.bucket2,cross_corr.value,
_xlfn.XLOOKUP(_xlfn.TEXTJOIN("|",FALSE,$C16,"Any_"&amp;IFERROR(RIGHT($D16,LEN($D16)-FIND("_",$D16)),""),V$12,"Any_"&amp;IFERROR(RIGHT(V$13,LEN(V$13)-FIND("_",V$13)),"")),cross_corr.bucket2&amp;"|"&amp;cross_corr.bucket1,cross_corr.value,
_xlfn.XLOOKUP(_xlfn.TEXTJOIN("|",FALSE,$C16,"Any",V$12,"Any"),cross_corr.bucket2&amp;"|"&amp;cross_corr.bucket1,cross_corr.value,
))))))))</f>
        <v>0</v>
      </c>
      <c r="W16" s="34" cm="1">
        <f t="array" ref="W16">IF($C16&lt;&gt;W$12,0,
IF(_xlfn.TEXTJOIN("|",FALSE,$C16:$D16)=_xlfn.TEXTJOIN("|",FALSE,W$12:W$13),0,
_xlfn.XLOOKUP(_xlfn.TEXTJOIN("|",FALSE,$C16:$D16,W$12:W$13),cross_corr.bucket1&amp;"|"&amp;cross_corr.bucket2,cross_corr.value,
_xlfn.XLOOKUP(_xlfn.TEXTJOIN("|",FALSE,$C16:$D16,W$12:W$13),cross_corr.bucket2&amp;"|"&amp;cross_corr.bucket1,cross_corr.value,
IF(AND(IFERROR(LEFT($D16,FIND("_",$D16)-1),$D16)=IFERROR(LEFT(W$13,FIND("_",W$13)-1),W$13),T16="Delta|RE_Cpty"),
_xlfn.XLOOKUP(_xlfn.TEXTJOIN("|",FALSE,$C16,"=_"&amp;IFERROR(RIGHT($D16,LEN($D16)-FIND("_",$D16)),""),W$12,"=_"&amp;IFERROR(RIGHT(W$13,LEN(W$13)-FIND("_",W$13)),"")),cross_corr.bucket1&amp;"|"&amp;cross_corr.bucket2,cross_corr.value,
_xlfn.XLOOKUP(_xlfn.TEXTJOIN("|",FALSE,$C16,"=_"&amp;IFERROR(RIGHT($D16,LEN($D16)-FIND("_",$D16)),""),W$12,"=_"&amp;IFERROR(RIGHT(W$13,LEN(W$13)-FIND("_",W$13)),"")),cross_corr.bucket2&amp;"|"&amp;cross_corr.bucket1,cross_corr.value)),
_xlfn.XLOOKUP(_xlfn.TEXTJOIN("|",FALSE,$C16,"Any_"&amp;IFERROR(RIGHT($D16,LEN($D16)-FIND("_",$D16)),""),W$12,"Any_"&amp;IFERROR(RIGHT(W$13,LEN(W$13)-FIND("_",W$13)),"")),cross_corr.bucket1&amp;"|"&amp;cross_corr.bucket2,cross_corr.value,
_xlfn.XLOOKUP(_xlfn.TEXTJOIN("|",FALSE,$C16,"Any_"&amp;IFERROR(RIGHT($D16,LEN($D16)-FIND("_",$D16)),""),W$12,"Any_"&amp;IFERROR(RIGHT(W$13,LEN(W$13)-FIND("_",W$13)),"")),cross_corr.bucket2&amp;"|"&amp;cross_corr.bucket1,cross_corr.value,
_xlfn.XLOOKUP(_xlfn.TEXTJOIN("|",FALSE,$C16,"Any",W$12,"Any"),cross_corr.bucket2&amp;"|"&amp;cross_corr.bucket1,cross_corr.value,
))))))))</f>
        <v>0</v>
      </c>
      <c r="X16" s="34" cm="1">
        <f t="array" ref="X16">IF($C16&lt;&gt;X$12,0,
IF(_xlfn.TEXTJOIN("|",FALSE,$C16:$D16)=_xlfn.TEXTJOIN("|",FALSE,X$12:X$13),0,
_xlfn.XLOOKUP(_xlfn.TEXTJOIN("|",FALSE,$C16:$D16,X$12:X$13),cross_corr.bucket1&amp;"|"&amp;cross_corr.bucket2,cross_corr.value,
_xlfn.XLOOKUP(_xlfn.TEXTJOIN("|",FALSE,$C16:$D16,X$12:X$13),cross_corr.bucket2&amp;"|"&amp;cross_corr.bucket1,cross_corr.value,
IF(AND(IFERROR(LEFT($D16,FIND("_",$D16)-1),$D16)=IFERROR(LEFT(X$13,FIND("_",X$13)-1),X$13),U16="Delta|RE_Cpty"),
_xlfn.XLOOKUP(_xlfn.TEXTJOIN("|",FALSE,$C16,"=_"&amp;IFERROR(RIGHT($D16,LEN($D16)-FIND("_",$D16)),""),X$12,"=_"&amp;IFERROR(RIGHT(X$13,LEN(X$13)-FIND("_",X$13)),"")),cross_corr.bucket1&amp;"|"&amp;cross_corr.bucket2,cross_corr.value,
_xlfn.XLOOKUP(_xlfn.TEXTJOIN("|",FALSE,$C16,"=_"&amp;IFERROR(RIGHT($D16,LEN($D16)-FIND("_",$D16)),""),X$12,"=_"&amp;IFERROR(RIGHT(X$13,LEN(X$13)-FIND("_",X$13)),"")),cross_corr.bucket2&amp;"|"&amp;cross_corr.bucket1,cross_corr.value)),
_xlfn.XLOOKUP(_xlfn.TEXTJOIN("|",FALSE,$C16,"Any_"&amp;IFERROR(RIGHT($D16,LEN($D16)-FIND("_",$D16)),""),X$12,"Any_"&amp;IFERROR(RIGHT(X$13,LEN(X$13)-FIND("_",X$13)),"")),cross_corr.bucket1&amp;"|"&amp;cross_corr.bucket2,cross_corr.value,
_xlfn.XLOOKUP(_xlfn.TEXTJOIN("|",FALSE,$C16,"Any_"&amp;IFERROR(RIGHT($D16,LEN($D16)-FIND("_",$D16)),""),X$12,"Any_"&amp;IFERROR(RIGHT(X$13,LEN(X$13)-FIND("_",X$13)),"")),cross_corr.bucket2&amp;"|"&amp;cross_corr.bucket1,cross_corr.value,
_xlfn.XLOOKUP(_xlfn.TEXTJOIN("|",FALSE,$C16,"Any",X$12,"Any"),cross_corr.bucket2&amp;"|"&amp;cross_corr.bucket1,cross_corr.value,
))))))))</f>
        <v>0</v>
      </c>
      <c r="Y16" s="34" cm="1">
        <f t="array" ref="Y16">IF($C16&lt;&gt;Y$12,0,
IF(_xlfn.TEXTJOIN("|",FALSE,$C16:$D16)=_xlfn.TEXTJOIN("|",FALSE,Y$12:Y$13),0,
_xlfn.XLOOKUP(_xlfn.TEXTJOIN("|",FALSE,$C16:$D16,Y$12:Y$13),cross_corr.bucket1&amp;"|"&amp;cross_corr.bucket2,cross_corr.value,
_xlfn.XLOOKUP(_xlfn.TEXTJOIN("|",FALSE,$C16:$D16,Y$12:Y$13),cross_corr.bucket2&amp;"|"&amp;cross_corr.bucket1,cross_corr.value,
IF(AND(IFERROR(LEFT($D16,FIND("_",$D16)-1),$D16)=IFERROR(LEFT(Y$13,FIND("_",Y$13)-1),Y$13),V16="Delta|RE_Cpty"),
_xlfn.XLOOKUP(_xlfn.TEXTJOIN("|",FALSE,$C16,"=_"&amp;IFERROR(RIGHT($D16,LEN($D16)-FIND("_",$D16)),""),Y$12,"=_"&amp;IFERROR(RIGHT(Y$13,LEN(Y$13)-FIND("_",Y$13)),"")),cross_corr.bucket1&amp;"|"&amp;cross_corr.bucket2,cross_corr.value,
_xlfn.XLOOKUP(_xlfn.TEXTJOIN("|",FALSE,$C16,"=_"&amp;IFERROR(RIGHT($D16,LEN($D16)-FIND("_",$D16)),""),Y$12,"=_"&amp;IFERROR(RIGHT(Y$13,LEN(Y$13)-FIND("_",Y$13)),"")),cross_corr.bucket2&amp;"|"&amp;cross_corr.bucket1,cross_corr.value)),
_xlfn.XLOOKUP(_xlfn.TEXTJOIN("|",FALSE,$C16,"Any_"&amp;IFERROR(RIGHT($D16,LEN($D16)-FIND("_",$D16)),""),Y$12,"Any_"&amp;IFERROR(RIGHT(Y$13,LEN(Y$13)-FIND("_",Y$13)),"")),cross_corr.bucket1&amp;"|"&amp;cross_corr.bucket2,cross_corr.value,
_xlfn.XLOOKUP(_xlfn.TEXTJOIN("|",FALSE,$C16,"Any_"&amp;IFERROR(RIGHT($D16,LEN($D16)-FIND("_",$D16)),""),Y$12,"Any_"&amp;IFERROR(RIGHT(Y$13,LEN(Y$13)-FIND("_",Y$13)),"")),cross_corr.bucket2&amp;"|"&amp;cross_corr.bucket1,cross_corr.value,
_xlfn.XLOOKUP(_xlfn.TEXTJOIN("|",FALSE,$C16,"Any",Y$12,"Any"),cross_corr.bucket2&amp;"|"&amp;cross_corr.bucket1,cross_corr.value,
))))))))</f>
        <v>0</v>
      </c>
      <c r="Z16" s="34" cm="1">
        <f t="array" ref="Z16">IF($C16&lt;&gt;Z$12,0,
IF(_xlfn.TEXTJOIN("|",FALSE,$C16:$D16)=_xlfn.TEXTJOIN("|",FALSE,Z$12:Z$13),0,
_xlfn.XLOOKUP(_xlfn.TEXTJOIN("|",FALSE,$C16:$D16,Z$12:Z$13),cross_corr.bucket1&amp;"|"&amp;cross_corr.bucket2,cross_corr.value,
_xlfn.XLOOKUP(_xlfn.TEXTJOIN("|",FALSE,$C16:$D16,Z$12:Z$13),cross_corr.bucket2&amp;"|"&amp;cross_corr.bucket1,cross_corr.value,
IF(AND(IFERROR(LEFT($D16,FIND("_",$D16)-1),$D16)=IFERROR(LEFT(Z$13,FIND("_",Z$13)-1),Z$13),W16="Delta|RE_Cpty"),
_xlfn.XLOOKUP(_xlfn.TEXTJOIN("|",FALSE,$C16,"=_"&amp;IFERROR(RIGHT($D16,LEN($D16)-FIND("_",$D16)),""),Z$12,"=_"&amp;IFERROR(RIGHT(Z$13,LEN(Z$13)-FIND("_",Z$13)),"")),cross_corr.bucket1&amp;"|"&amp;cross_corr.bucket2,cross_corr.value,
_xlfn.XLOOKUP(_xlfn.TEXTJOIN("|",FALSE,$C16,"=_"&amp;IFERROR(RIGHT($D16,LEN($D16)-FIND("_",$D16)),""),Z$12,"=_"&amp;IFERROR(RIGHT(Z$13,LEN(Z$13)-FIND("_",Z$13)),"")),cross_corr.bucket2&amp;"|"&amp;cross_corr.bucket1,cross_corr.value)),
_xlfn.XLOOKUP(_xlfn.TEXTJOIN("|",FALSE,$C16,"Any_"&amp;IFERROR(RIGHT($D16,LEN($D16)-FIND("_",$D16)),""),Z$12,"Any_"&amp;IFERROR(RIGHT(Z$13,LEN(Z$13)-FIND("_",Z$13)),"")),cross_corr.bucket1&amp;"|"&amp;cross_corr.bucket2,cross_corr.value,
_xlfn.XLOOKUP(_xlfn.TEXTJOIN("|",FALSE,$C16,"Any_"&amp;IFERROR(RIGHT($D16,LEN($D16)-FIND("_",$D16)),""),Z$12,"Any_"&amp;IFERROR(RIGHT(Z$13,LEN(Z$13)-FIND("_",Z$13)),"")),cross_corr.bucket2&amp;"|"&amp;cross_corr.bucket1,cross_corr.value,
_xlfn.XLOOKUP(_xlfn.TEXTJOIN("|",FALSE,$C16,"Any",Z$12,"Any"),cross_corr.bucket2&amp;"|"&amp;cross_corr.bucket1,cross_corr.value,
))))))))</f>
        <v>0</v>
      </c>
      <c r="AA16" s="34" cm="1">
        <f t="array" ref="AA16">IF($C16&lt;&gt;AA$12,0,
IF(_xlfn.TEXTJOIN("|",FALSE,$C16:$D16)=_xlfn.TEXTJOIN("|",FALSE,AA$12:AA$13),0,
_xlfn.XLOOKUP(_xlfn.TEXTJOIN("|",FALSE,$C16:$D16,AA$12:AA$13),cross_corr.bucket1&amp;"|"&amp;cross_corr.bucket2,cross_corr.value,
_xlfn.XLOOKUP(_xlfn.TEXTJOIN("|",FALSE,$C16:$D16,AA$12:AA$13),cross_corr.bucket2&amp;"|"&amp;cross_corr.bucket1,cross_corr.value,
IF(AND(IFERROR(LEFT($D16,FIND("_",$D16)-1),$D16)=IFERROR(LEFT(AA$13,FIND("_",AA$13)-1),AA$13),X16="Delta|RE_Cpty"),
_xlfn.XLOOKUP(_xlfn.TEXTJOIN("|",FALSE,$C16,"=_"&amp;IFERROR(RIGHT($D16,LEN($D16)-FIND("_",$D16)),""),AA$12,"=_"&amp;IFERROR(RIGHT(AA$13,LEN(AA$13)-FIND("_",AA$13)),"")),cross_corr.bucket1&amp;"|"&amp;cross_corr.bucket2,cross_corr.value,
_xlfn.XLOOKUP(_xlfn.TEXTJOIN("|",FALSE,$C16,"=_"&amp;IFERROR(RIGHT($D16,LEN($D16)-FIND("_",$D16)),""),AA$12,"=_"&amp;IFERROR(RIGHT(AA$13,LEN(AA$13)-FIND("_",AA$13)),"")),cross_corr.bucket2&amp;"|"&amp;cross_corr.bucket1,cross_corr.value)),
_xlfn.XLOOKUP(_xlfn.TEXTJOIN("|",FALSE,$C16,"Any_"&amp;IFERROR(RIGHT($D16,LEN($D16)-FIND("_",$D16)),""),AA$12,"Any_"&amp;IFERROR(RIGHT(AA$13,LEN(AA$13)-FIND("_",AA$13)),"")),cross_corr.bucket1&amp;"|"&amp;cross_corr.bucket2,cross_corr.value,
_xlfn.XLOOKUP(_xlfn.TEXTJOIN("|",FALSE,$C16,"Any_"&amp;IFERROR(RIGHT($D16,LEN($D16)-FIND("_",$D16)),""),AA$12,"Any_"&amp;IFERROR(RIGHT(AA$13,LEN(AA$13)-FIND("_",AA$13)),"")),cross_corr.bucket2&amp;"|"&amp;cross_corr.bucket1,cross_corr.value,
_xlfn.XLOOKUP(_xlfn.TEXTJOIN("|",FALSE,$C16,"Any",AA$12,"Any"),cross_corr.bucket2&amp;"|"&amp;cross_corr.bucket1,cross_corr.value,
))))))))</f>
        <v>0</v>
      </c>
      <c r="AB16" s="34" cm="1">
        <f t="array" ref="AB16">IF($C16&lt;&gt;AB$12,0,
IF(_xlfn.TEXTJOIN("|",FALSE,$C16:$D16)=_xlfn.TEXTJOIN("|",FALSE,AB$12:AB$13),0,
_xlfn.XLOOKUP(_xlfn.TEXTJOIN("|",FALSE,$C16:$D16,AB$12:AB$13),cross_corr.bucket1&amp;"|"&amp;cross_corr.bucket2,cross_corr.value,
_xlfn.XLOOKUP(_xlfn.TEXTJOIN("|",FALSE,$C16:$D16,AB$12:AB$13),cross_corr.bucket2&amp;"|"&amp;cross_corr.bucket1,cross_corr.value,
IF(AND(IFERROR(LEFT($D16,FIND("_",$D16)-1),$D16)=IFERROR(LEFT(AB$13,FIND("_",AB$13)-1),AB$13),Y16="Delta|RE_Cpty"),
_xlfn.XLOOKUP(_xlfn.TEXTJOIN("|",FALSE,$C16,"=_"&amp;IFERROR(RIGHT($D16,LEN($D16)-FIND("_",$D16)),""),AB$12,"=_"&amp;IFERROR(RIGHT(AB$13,LEN(AB$13)-FIND("_",AB$13)),"")),cross_corr.bucket1&amp;"|"&amp;cross_corr.bucket2,cross_corr.value,
_xlfn.XLOOKUP(_xlfn.TEXTJOIN("|",FALSE,$C16,"=_"&amp;IFERROR(RIGHT($D16,LEN($D16)-FIND("_",$D16)),""),AB$12,"=_"&amp;IFERROR(RIGHT(AB$13,LEN(AB$13)-FIND("_",AB$13)),"")),cross_corr.bucket2&amp;"|"&amp;cross_corr.bucket1,cross_corr.value)),
_xlfn.XLOOKUP(_xlfn.TEXTJOIN("|",FALSE,$C16,"Any_"&amp;IFERROR(RIGHT($D16,LEN($D16)-FIND("_",$D16)),""),AB$12,"Any_"&amp;IFERROR(RIGHT(AB$13,LEN(AB$13)-FIND("_",AB$13)),"")),cross_corr.bucket1&amp;"|"&amp;cross_corr.bucket2,cross_corr.value,
_xlfn.XLOOKUP(_xlfn.TEXTJOIN("|",FALSE,$C16,"Any_"&amp;IFERROR(RIGHT($D16,LEN($D16)-FIND("_",$D16)),""),AB$12,"Any_"&amp;IFERROR(RIGHT(AB$13,LEN(AB$13)-FIND("_",AB$13)),"")),cross_corr.bucket2&amp;"|"&amp;cross_corr.bucket1,cross_corr.value,
_xlfn.XLOOKUP(_xlfn.TEXTJOIN("|",FALSE,$C16,"Any",AB$12,"Any"),cross_corr.bucket2&amp;"|"&amp;cross_corr.bucket1,cross_corr.value,
))))))))</f>
        <v>0</v>
      </c>
      <c r="AC16" s="34" cm="1">
        <f t="array" ref="AC16">IF($C16&lt;&gt;AC$12,0,
IF(_xlfn.TEXTJOIN("|",FALSE,$C16:$D16)=_xlfn.TEXTJOIN("|",FALSE,AC$12:AC$13),0,
_xlfn.XLOOKUP(_xlfn.TEXTJOIN("|",FALSE,$C16:$D16,AC$12:AC$13),cross_corr.bucket1&amp;"|"&amp;cross_corr.bucket2,cross_corr.value,
_xlfn.XLOOKUP(_xlfn.TEXTJOIN("|",FALSE,$C16:$D16,AC$12:AC$13),cross_corr.bucket2&amp;"|"&amp;cross_corr.bucket1,cross_corr.value,
IF(AND(IFERROR(LEFT($D16,FIND("_",$D16)-1),$D16)=IFERROR(LEFT(AC$13,FIND("_",AC$13)-1),AC$13),Z16="Delta|RE_Cpty"),
_xlfn.XLOOKUP(_xlfn.TEXTJOIN("|",FALSE,$C16,"=_"&amp;IFERROR(RIGHT($D16,LEN($D16)-FIND("_",$D16)),""),AC$12,"=_"&amp;IFERROR(RIGHT(AC$13,LEN(AC$13)-FIND("_",AC$13)),"")),cross_corr.bucket1&amp;"|"&amp;cross_corr.bucket2,cross_corr.value,
_xlfn.XLOOKUP(_xlfn.TEXTJOIN("|",FALSE,$C16,"=_"&amp;IFERROR(RIGHT($D16,LEN($D16)-FIND("_",$D16)),""),AC$12,"=_"&amp;IFERROR(RIGHT(AC$13,LEN(AC$13)-FIND("_",AC$13)),"")),cross_corr.bucket2&amp;"|"&amp;cross_corr.bucket1,cross_corr.value)),
_xlfn.XLOOKUP(_xlfn.TEXTJOIN("|",FALSE,$C16,"Any_"&amp;IFERROR(RIGHT($D16,LEN($D16)-FIND("_",$D16)),""),AC$12,"Any_"&amp;IFERROR(RIGHT(AC$13,LEN(AC$13)-FIND("_",AC$13)),"")),cross_corr.bucket1&amp;"|"&amp;cross_corr.bucket2,cross_corr.value,
_xlfn.XLOOKUP(_xlfn.TEXTJOIN("|",FALSE,$C16,"Any_"&amp;IFERROR(RIGHT($D16,LEN($D16)-FIND("_",$D16)),""),AC$12,"Any_"&amp;IFERROR(RIGHT(AC$13,LEN(AC$13)-FIND("_",AC$13)),"")),cross_corr.bucket2&amp;"|"&amp;cross_corr.bucket1,cross_corr.value,
_xlfn.XLOOKUP(_xlfn.TEXTJOIN("|",FALSE,$C16,"Any",AC$12,"Any"),cross_corr.bucket2&amp;"|"&amp;cross_corr.bucket1,cross_corr.value,
))))))))</f>
        <v>0</v>
      </c>
      <c r="AD16" s="34" cm="1">
        <f t="array" ref="AD16">IF($C16&lt;&gt;AD$12,0,
IF(_xlfn.TEXTJOIN("|",FALSE,$C16:$D16)=_xlfn.TEXTJOIN("|",FALSE,AD$12:AD$13),0,
_xlfn.XLOOKUP(_xlfn.TEXTJOIN("|",FALSE,$C16:$D16,AD$12:AD$13),cross_corr.bucket1&amp;"|"&amp;cross_corr.bucket2,cross_corr.value,
_xlfn.XLOOKUP(_xlfn.TEXTJOIN("|",FALSE,$C16:$D16,AD$12:AD$13),cross_corr.bucket2&amp;"|"&amp;cross_corr.bucket1,cross_corr.value,
IF(AND(IFERROR(LEFT($D16,FIND("_",$D16)-1),$D16)=IFERROR(LEFT(AD$13,FIND("_",AD$13)-1),AD$13),AA16="Delta|RE_Cpty"),
_xlfn.XLOOKUP(_xlfn.TEXTJOIN("|",FALSE,$C16,"=_"&amp;IFERROR(RIGHT($D16,LEN($D16)-FIND("_",$D16)),""),AD$12,"=_"&amp;IFERROR(RIGHT(AD$13,LEN(AD$13)-FIND("_",AD$13)),"")),cross_corr.bucket1&amp;"|"&amp;cross_corr.bucket2,cross_corr.value,
_xlfn.XLOOKUP(_xlfn.TEXTJOIN("|",FALSE,$C16,"=_"&amp;IFERROR(RIGHT($D16,LEN($D16)-FIND("_",$D16)),""),AD$12,"=_"&amp;IFERROR(RIGHT(AD$13,LEN(AD$13)-FIND("_",AD$13)),"")),cross_corr.bucket2&amp;"|"&amp;cross_corr.bucket1,cross_corr.value)),
_xlfn.XLOOKUP(_xlfn.TEXTJOIN("|",FALSE,$C16,"Any_"&amp;IFERROR(RIGHT($D16,LEN($D16)-FIND("_",$D16)),""),AD$12,"Any_"&amp;IFERROR(RIGHT(AD$13,LEN(AD$13)-FIND("_",AD$13)),"")),cross_corr.bucket1&amp;"|"&amp;cross_corr.bucket2,cross_corr.value,
_xlfn.XLOOKUP(_xlfn.TEXTJOIN("|",FALSE,$C16,"Any_"&amp;IFERROR(RIGHT($D16,LEN($D16)-FIND("_",$D16)),""),AD$12,"Any_"&amp;IFERROR(RIGHT(AD$13,LEN(AD$13)-FIND("_",AD$13)),"")),cross_corr.bucket2&amp;"|"&amp;cross_corr.bucket1,cross_corr.value,
_xlfn.XLOOKUP(_xlfn.TEXTJOIN("|",FALSE,$C16,"Any",AD$12,"Any"),cross_corr.bucket2&amp;"|"&amp;cross_corr.bucket1,cross_corr.value,
))))))))</f>
        <v>0</v>
      </c>
      <c r="AE16" s="34" cm="1">
        <f t="array" ref="AE16">IF($C16&lt;&gt;AE$12,0,
IF(_xlfn.TEXTJOIN("|",FALSE,$C16:$D16)=_xlfn.TEXTJOIN("|",FALSE,AE$12:AE$13),0,
_xlfn.XLOOKUP(_xlfn.TEXTJOIN("|",FALSE,$C16:$D16,AE$12:AE$13),cross_corr.bucket1&amp;"|"&amp;cross_corr.bucket2,cross_corr.value,
_xlfn.XLOOKUP(_xlfn.TEXTJOIN("|",FALSE,$C16:$D16,AE$12:AE$13),cross_corr.bucket2&amp;"|"&amp;cross_corr.bucket1,cross_corr.value,
IF(AND(IFERROR(LEFT($D16,FIND("_",$D16)-1),$D16)=IFERROR(LEFT(AE$13,FIND("_",AE$13)-1),AE$13),AB16="Delta|RE_Cpty"),
_xlfn.XLOOKUP(_xlfn.TEXTJOIN("|",FALSE,$C16,"=_"&amp;IFERROR(RIGHT($D16,LEN($D16)-FIND("_",$D16)),""),AE$12,"=_"&amp;IFERROR(RIGHT(AE$13,LEN(AE$13)-FIND("_",AE$13)),"")),cross_corr.bucket1&amp;"|"&amp;cross_corr.bucket2,cross_corr.value,
_xlfn.XLOOKUP(_xlfn.TEXTJOIN("|",FALSE,$C16,"=_"&amp;IFERROR(RIGHT($D16,LEN($D16)-FIND("_",$D16)),""),AE$12,"=_"&amp;IFERROR(RIGHT(AE$13,LEN(AE$13)-FIND("_",AE$13)),"")),cross_corr.bucket2&amp;"|"&amp;cross_corr.bucket1,cross_corr.value)),
_xlfn.XLOOKUP(_xlfn.TEXTJOIN("|",FALSE,$C16,"Any_"&amp;IFERROR(RIGHT($D16,LEN($D16)-FIND("_",$D16)),""),AE$12,"Any_"&amp;IFERROR(RIGHT(AE$13,LEN(AE$13)-FIND("_",AE$13)),"")),cross_corr.bucket1&amp;"|"&amp;cross_corr.bucket2,cross_corr.value,
_xlfn.XLOOKUP(_xlfn.TEXTJOIN("|",FALSE,$C16,"Any_"&amp;IFERROR(RIGHT($D16,LEN($D16)-FIND("_",$D16)),""),AE$12,"Any_"&amp;IFERROR(RIGHT(AE$13,LEN(AE$13)-FIND("_",AE$13)),"")),cross_corr.bucket2&amp;"|"&amp;cross_corr.bucket1,cross_corr.value,
_xlfn.XLOOKUP(_xlfn.TEXTJOIN("|",FALSE,$C16,"Any",AE$12,"Any"),cross_corr.bucket2&amp;"|"&amp;cross_corr.bucket1,cross_corr.value,
))))))))</f>
        <v>0</v>
      </c>
      <c r="AF16" s="34" cm="1">
        <f t="array" ref="AF16">IF($C16&lt;&gt;AF$12,0,
IF(_xlfn.TEXTJOIN("|",FALSE,$C16:$D16)=_xlfn.TEXTJOIN("|",FALSE,AF$12:AF$13),0,
_xlfn.XLOOKUP(_xlfn.TEXTJOIN("|",FALSE,$C16:$D16,AF$12:AF$13),cross_corr.bucket1&amp;"|"&amp;cross_corr.bucket2,cross_corr.value,
_xlfn.XLOOKUP(_xlfn.TEXTJOIN("|",FALSE,$C16:$D16,AF$12:AF$13),cross_corr.bucket2&amp;"|"&amp;cross_corr.bucket1,cross_corr.value,
IF(AND(IFERROR(LEFT($D16,FIND("_",$D16)-1),$D16)=IFERROR(LEFT(AF$13,FIND("_",AF$13)-1),AF$13),AC16="Delta|RE_Cpty"),
_xlfn.XLOOKUP(_xlfn.TEXTJOIN("|",FALSE,$C16,"=_"&amp;IFERROR(RIGHT($D16,LEN($D16)-FIND("_",$D16)),""),AF$12,"=_"&amp;IFERROR(RIGHT(AF$13,LEN(AF$13)-FIND("_",AF$13)),"")),cross_corr.bucket1&amp;"|"&amp;cross_corr.bucket2,cross_corr.value,
_xlfn.XLOOKUP(_xlfn.TEXTJOIN("|",FALSE,$C16,"=_"&amp;IFERROR(RIGHT($D16,LEN($D16)-FIND("_",$D16)),""),AF$12,"=_"&amp;IFERROR(RIGHT(AF$13,LEN(AF$13)-FIND("_",AF$13)),"")),cross_corr.bucket2&amp;"|"&amp;cross_corr.bucket1,cross_corr.value)),
_xlfn.XLOOKUP(_xlfn.TEXTJOIN("|",FALSE,$C16,"Any_"&amp;IFERROR(RIGHT($D16,LEN($D16)-FIND("_",$D16)),""),AF$12,"Any_"&amp;IFERROR(RIGHT(AF$13,LEN(AF$13)-FIND("_",AF$13)),"")),cross_corr.bucket1&amp;"|"&amp;cross_corr.bucket2,cross_corr.value,
_xlfn.XLOOKUP(_xlfn.TEXTJOIN("|",FALSE,$C16,"Any_"&amp;IFERROR(RIGHT($D16,LEN($D16)-FIND("_",$D16)),""),AF$12,"Any_"&amp;IFERROR(RIGHT(AF$13,LEN(AF$13)-FIND("_",AF$13)),"")),cross_corr.bucket2&amp;"|"&amp;cross_corr.bucket1,cross_corr.value,
_xlfn.XLOOKUP(_xlfn.TEXTJOIN("|",FALSE,$C16,"Any",AF$12,"Any"),cross_corr.bucket2&amp;"|"&amp;cross_corr.bucket1,cross_corr.value,
))))))))</f>
        <v>0</v>
      </c>
      <c r="AG16" s="34" cm="1">
        <f t="array" ref="AG16">IF($C16&lt;&gt;AG$12,0,
IF(_xlfn.TEXTJOIN("|",FALSE,$C16:$D16)=_xlfn.TEXTJOIN("|",FALSE,AG$12:AG$13),0,
_xlfn.XLOOKUP(_xlfn.TEXTJOIN("|",FALSE,$C16:$D16,AG$12:AG$13),cross_corr.bucket1&amp;"|"&amp;cross_corr.bucket2,cross_corr.value,
_xlfn.XLOOKUP(_xlfn.TEXTJOIN("|",FALSE,$C16:$D16,AG$12:AG$13),cross_corr.bucket2&amp;"|"&amp;cross_corr.bucket1,cross_corr.value,
IF(AND(IFERROR(LEFT($D16,FIND("_",$D16)-1),$D16)=IFERROR(LEFT(AG$13,FIND("_",AG$13)-1),AG$13),AD16="Delta|RE_Cpty"),
_xlfn.XLOOKUP(_xlfn.TEXTJOIN("|",FALSE,$C16,"=_"&amp;IFERROR(RIGHT($D16,LEN($D16)-FIND("_",$D16)),""),AG$12,"=_"&amp;IFERROR(RIGHT(AG$13,LEN(AG$13)-FIND("_",AG$13)),"")),cross_corr.bucket1&amp;"|"&amp;cross_corr.bucket2,cross_corr.value,
_xlfn.XLOOKUP(_xlfn.TEXTJOIN("|",FALSE,$C16,"=_"&amp;IFERROR(RIGHT($D16,LEN($D16)-FIND("_",$D16)),""),AG$12,"=_"&amp;IFERROR(RIGHT(AG$13,LEN(AG$13)-FIND("_",AG$13)),"")),cross_corr.bucket2&amp;"|"&amp;cross_corr.bucket1,cross_corr.value)),
_xlfn.XLOOKUP(_xlfn.TEXTJOIN("|",FALSE,$C16,"Any_"&amp;IFERROR(RIGHT($D16,LEN($D16)-FIND("_",$D16)),""),AG$12,"Any_"&amp;IFERROR(RIGHT(AG$13,LEN(AG$13)-FIND("_",AG$13)),"")),cross_corr.bucket1&amp;"|"&amp;cross_corr.bucket2,cross_corr.value,
_xlfn.XLOOKUP(_xlfn.TEXTJOIN("|",FALSE,$C16,"Any_"&amp;IFERROR(RIGHT($D16,LEN($D16)-FIND("_",$D16)),""),AG$12,"Any_"&amp;IFERROR(RIGHT(AG$13,LEN(AG$13)-FIND("_",AG$13)),"")),cross_corr.bucket2&amp;"|"&amp;cross_corr.bucket1,cross_corr.value,
_xlfn.XLOOKUP(_xlfn.TEXTJOIN("|",FALSE,$C16,"Any",AG$12,"Any"),cross_corr.bucket2&amp;"|"&amp;cross_corr.bucket1,cross_corr.value,
))))))))</f>
        <v>0</v>
      </c>
      <c r="AH16" s="34" cm="1">
        <f t="array" ref="AH16">IF($C16&lt;&gt;AH$12,0,
IF(_xlfn.TEXTJOIN("|",FALSE,$C16:$D16)=_xlfn.TEXTJOIN("|",FALSE,AH$12:AH$13),0,
_xlfn.XLOOKUP(_xlfn.TEXTJOIN("|",FALSE,$C16:$D16,AH$12:AH$13),cross_corr.bucket1&amp;"|"&amp;cross_corr.bucket2,cross_corr.value,
_xlfn.XLOOKUP(_xlfn.TEXTJOIN("|",FALSE,$C16:$D16,AH$12:AH$13),cross_corr.bucket2&amp;"|"&amp;cross_corr.bucket1,cross_corr.value,
IF(AND(IFERROR(LEFT($D16,FIND("_",$D16)-1),$D16)=IFERROR(LEFT(AH$13,FIND("_",AH$13)-1),AH$13),AE16="Delta|RE_Cpty"),
_xlfn.XLOOKUP(_xlfn.TEXTJOIN("|",FALSE,$C16,"=_"&amp;IFERROR(RIGHT($D16,LEN($D16)-FIND("_",$D16)),""),AH$12,"=_"&amp;IFERROR(RIGHT(AH$13,LEN(AH$13)-FIND("_",AH$13)),"")),cross_corr.bucket1&amp;"|"&amp;cross_corr.bucket2,cross_corr.value,
_xlfn.XLOOKUP(_xlfn.TEXTJOIN("|",FALSE,$C16,"=_"&amp;IFERROR(RIGHT($D16,LEN($D16)-FIND("_",$D16)),""),AH$12,"=_"&amp;IFERROR(RIGHT(AH$13,LEN(AH$13)-FIND("_",AH$13)),"")),cross_corr.bucket2&amp;"|"&amp;cross_corr.bucket1,cross_corr.value)),
_xlfn.XLOOKUP(_xlfn.TEXTJOIN("|",FALSE,$C16,"Any_"&amp;IFERROR(RIGHT($D16,LEN($D16)-FIND("_",$D16)),""),AH$12,"Any_"&amp;IFERROR(RIGHT(AH$13,LEN(AH$13)-FIND("_",AH$13)),"")),cross_corr.bucket1&amp;"|"&amp;cross_corr.bucket2,cross_corr.value,
_xlfn.XLOOKUP(_xlfn.TEXTJOIN("|",FALSE,$C16,"Any_"&amp;IFERROR(RIGHT($D16,LEN($D16)-FIND("_",$D16)),""),AH$12,"Any_"&amp;IFERROR(RIGHT(AH$13,LEN(AH$13)-FIND("_",AH$13)),"")),cross_corr.bucket2&amp;"|"&amp;cross_corr.bucket1,cross_corr.value,
_xlfn.XLOOKUP(_xlfn.TEXTJOIN("|",FALSE,$C16,"Any",AH$12,"Any"),cross_corr.bucket2&amp;"|"&amp;cross_corr.bucket1,cross_corr.value,
))))))))</f>
        <v>0</v>
      </c>
    </row>
    <row r="17" spans="3:34" x14ac:dyDescent="0.25">
      <c r="C17" s="31" t="s">
        <v>191</v>
      </c>
      <c r="D17" s="31" t="s">
        <v>26</v>
      </c>
      <c r="E17" s="34" cm="1">
        <f t="array" ref="E17">IF($C17&lt;&gt;E$12,0,
IF(_xlfn.TEXTJOIN("|",FALSE,$C17:$D17)=_xlfn.TEXTJOIN("|",FALSE,E$12:E$13),0,
_xlfn.XLOOKUP(_xlfn.TEXTJOIN("|",FALSE,$C17:$D17,E$12:E$13),cross_corr.bucket1&amp;"|"&amp;cross_corr.bucket2,cross_corr.value,
_xlfn.XLOOKUP(_xlfn.TEXTJOIN("|",FALSE,$C17:$D17,E$12:E$13),cross_corr.bucket2&amp;"|"&amp;cross_corr.bucket1,cross_corr.value,
IF(IFERROR(LEFT($D17,FIND("_",$D17)-1),$D17)=IFERROR(LEFT(E$13,FIND("_",E$13)-1),E$13),
_xlfn.XLOOKUP(_xlfn.TEXTJOIN("|",FALSE,$C17,"=_"&amp;IFERROR(RIGHT($D17,LEN($D17)-FIND("_",$D17)),""),E$12,"=_"&amp;IFERROR(RIGHT(E$13,LEN(E$13)-FIND("_",E$13)),"")),cross_corr.bucket1&amp;"|"&amp;cross_corr.bucket2,cross_corr.value,
_xlfn.XLOOKUP(_xlfn.TEXTJOIN("|",FALSE,$C17,"=_"&amp;IFERROR(RIGHT($D17,LEN($D17)-FIND("_",$D17)),""),E$12,"=_"&amp;IFERROR(RIGHT(E$13,LEN(E$13)-FIND("_",E$13)),"")),cross_corr.bucket2&amp;"|"&amp;cross_corr.bucket1,cross_corr.value)),
_xlfn.XLOOKUP(_xlfn.TEXTJOIN("|",FALSE,$C17,"Any_"&amp;IFERROR(RIGHT($D17,LEN($D17)-FIND("_",$D17)),""),E$12,"Any_"&amp;IFERROR(RIGHT(E$13,LEN(E$13)-FIND("_",E$13)),"")),cross_corr.bucket1&amp;"|"&amp;cross_corr.bucket2,cross_corr.value,
_xlfn.XLOOKUP(_xlfn.TEXTJOIN("|",FALSE,$C17,"Any_"&amp;IFERROR(RIGHT($D17,LEN($D17)-FIND("_",$D17)),""),E$12,"Any_"&amp;IFERROR(RIGHT(E$13,LEN(E$13)-FIND("_",E$13)),"")),cross_corr.bucket2&amp;"|"&amp;cross_corr.bucket1,cross_corr.value,
_xlfn.XLOOKUP(_xlfn.TEXTJOIN("|",FALSE,$C17,"Any",E$12,"Any"),cross_corr.bucket2&amp;"|"&amp;cross_corr.bucket1,cross_corr.value,
))))))))</f>
        <v>0.2</v>
      </c>
      <c r="F17" s="34" cm="1">
        <f t="array" ref="F17">IF($C17&lt;&gt;F$12,0,
IF(_xlfn.TEXTJOIN("|",FALSE,$C17:$D17)=_xlfn.TEXTJOIN("|",FALSE,F$12:F$13),0,
_xlfn.XLOOKUP(_xlfn.TEXTJOIN("|",FALSE,$C17:$D17,F$12:F$13),cross_corr.bucket1&amp;"|"&amp;cross_corr.bucket2,cross_corr.value,
_xlfn.XLOOKUP(_xlfn.TEXTJOIN("|",FALSE,$C17:$D17,F$12:F$13),cross_corr.bucket2&amp;"|"&amp;cross_corr.bucket1,cross_corr.value,
IF(AND(IFERROR(LEFT($D17,FIND("_",$D17)-1),$D17)=IFERROR(LEFT(F$13,FIND("_",F$13)-1),F$13),C17="Delta|RE_Cpty"),
_xlfn.XLOOKUP(_xlfn.TEXTJOIN("|",FALSE,$C17,"=_"&amp;IFERROR(RIGHT($D17,LEN($D17)-FIND("_",$D17)),""),F$12,"=_"&amp;IFERROR(RIGHT(F$13,LEN(F$13)-FIND("_",F$13)),"")),cross_corr.bucket1&amp;"|"&amp;cross_corr.bucket2,cross_corr.value,
_xlfn.XLOOKUP(_xlfn.TEXTJOIN("|",FALSE,$C17,"=_"&amp;IFERROR(RIGHT($D17,LEN($D17)-FIND("_",$D17)),""),F$12,"=_"&amp;IFERROR(RIGHT(F$13,LEN(F$13)-FIND("_",F$13)),"")),cross_corr.bucket2&amp;"|"&amp;cross_corr.bucket1,cross_corr.value)),
_xlfn.XLOOKUP(_xlfn.TEXTJOIN("|",FALSE,$C17,"Any_"&amp;IFERROR(RIGHT($D17,LEN($D17)-FIND("_",$D17)),""),F$12,"Any_"&amp;IFERROR(RIGHT(F$13,LEN(F$13)-FIND("_",F$13)),"")),cross_corr.bucket1&amp;"|"&amp;cross_corr.bucket2,cross_corr.value,
_xlfn.XLOOKUP(_xlfn.TEXTJOIN("|",FALSE,$C17,"Any_"&amp;IFERROR(RIGHT($D17,LEN($D17)-FIND("_",$D17)),""),F$12,"Any_"&amp;IFERROR(RIGHT(F$13,LEN(F$13)-FIND("_",F$13)),"")),cross_corr.bucket2&amp;"|"&amp;cross_corr.bucket1,cross_corr.value,
_xlfn.XLOOKUP(_xlfn.TEXTJOIN("|",FALSE,$C17,"Any",F$12,"Any"),cross_corr.bucket2&amp;"|"&amp;cross_corr.bucket1,cross_corr.value,
))))))))</f>
        <v>0.25</v>
      </c>
      <c r="G17" s="34" cm="1">
        <f t="array" ref="G17">IF($C17&lt;&gt;G$12,0,
IF(_xlfn.TEXTJOIN("|",FALSE,$C17:$D17)=_xlfn.TEXTJOIN("|",FALSE,G$12:G$13),0,
_xlfn.XLOOKUP(_xlfn.TEXTJOIN("|",FALSE,$C17:$D17,G$12:G$13),cross_corr.bucket1&amp;"|"&amp;cross_corr.bucket2,cross_corr.value,
_xlfn.XLOOKUP(_xlfn.TEXTJOIN("|",FALSE,$C17:$D17,G$12:G$13),cross_corr.bucket2&amp;"|"&amp;cross_corr.bucket1,cross_corr.value,
IF(AND(IFERROR(LEFT($D17,FIND("_",$D17)-1),$D17)=IFERROR(LEFT(G$13,FIND("_",G$13)-1),G$13),D17="Delta|RE_Cpty"),
_xlfn.XLOOKUP(_xlfn.TEXTJOIN("|",FALSE,$C17,"=_"&amp;IFERROR(RIGHT($D17,LEN($D17)-FIND("_",$D17)),""),G$12,"=_"&amp;IFERROR(RIGHT(G$13,LEN(G$13)-FIND("_",G$13)),"")),cross_corr.bucket1&amp;"|"&amp;cross_corr.bucket2,cross_corr.value,
_xlfn.XLOOKUP(_xlfn.TEXTJOIN("|",FALSE,$C17,"=_"&amp;IFERROR(RIGHT($D17,LEN($D17)-FIND("_",$D17)),""),G$12,"=_"&amp;IFERROR(RIGHT(G$13,LEN(G$13)-FIND("_",G$13)),"")),cross_corr.bucket2&amp;"|"&amp;cross_corr.bucket1,cross_corr.value)),
_xlfn.XLOOKUP(_xlfn.TEXTJOIN("|",FALSE,$C17,"Any_"&amp;IFERROR(RIGHT($D17,LEN($D17)-FIND("_",$D17)),""),G$12,"Any_"&amp;IFERROR(RIGHT(G$13,LEN(G$13)-FIND("_",G$13)),"")),cross_corr.bucket1&amp;"|"&amp;cross_corr.bucket2,cross_corr.value,
_xlfn.XLOOKUP(_xlfn.TEXTJOIN("|",FALSE,$C17,"Any_"&amp;IFERROR(RIGHT($D17,LEN($D17)-FIND("_",$D17)),""),G$12,"Any_"&amp;IFERROR(RIGHT(G$13,LEN(G$13)-FIND("_",G$13)),"")),cross_corr.bucket2&amp;"|"&amp;cross_corr.bucket1,cross_corr.value,
_xlfn.XLOOKUP(_xlfn.TEXTJOIN("|",FALSE,$C17,"Any",G$12,"Any"),cross_corr.bucket2&amp;"|"&amp;cross_corr.bucket1,cross_corr.value,
))))))))</f>
        <v>0.2</v>
      </c>
      <c r="H17" s="34" cm="1">
        <f t="array" ref="H17">IF($C17&lt;&gt;H$12,0,
IF(_xlfn.TEXTJOIN("|",FALSE,$C17:$D17)=_xlfn.TEXTJOIN("|",FALSE,H$12:H$13),0,
_xlfn.XLOOKUP(_xlfn.TEXTJOIN("|",FALSE,$C17:$D17,H$12:H$13),cross_corr.bucket1&amp;"|"&amp;cross_corr.bucket2,cross_corr.value,
_xlfn.XLOOKUP(_xlfn.TEXTJOIN("|",FALSE,$C17:$D17,H$12:H$13),cross_corr.bucket2&amp;"|"&amp;cross_corr.bucket1,cross_corr.value,
IF(AND(IFERROR(LEFT($D17,FIND("_",$D17)-1),$D17)=IFERROR(LEFT(H$13,FIND("_",H$13)-1),H$13),E17="Delta|RE_Cpty"),
_xlfn.XLOOKUP(_xlfn.TEXTJOIN("|",FALSE,$C17,"=_"&amp;IFERROR(RIGHT($D17,LEN($D17)-FIND("_",$D17)),""),H$12,"=_"&amp;IFERROR(RIGHT(H$13,LEN(H$13)-FIND("_",H$13)),"")),cross_corr.bucket1&amp;"|"&amp;cross_corr.bucket2,cross_corr.value,
_xlfn.XLOOKUP(_xlfn.TEXTJOIN("|",FALSE,$C17,"=_"&amp;IFERROR(RIGHT($D17,LEN($D17)-FIND("_",$D17)),""),H$12,"=_"&amp;IFERROR(RIGHT(H$13,LEN(H$13)-FIND("_",H$13)),"")),cross_corr.bucket2&amp;"|"&amp;cross_corr.bucket1,cross_corr.value)),
_xlfn.XLOOKUP(_xlfn.TEXTJOIN("|",FALSE,$C17,"Any_"&amp;IFERROR(RIGHT($D17,LEN($D17)-FIND("_",$D17)),""),H$12,"Any_"&amp;IFERROR(RIGHT(H$13,LEN(H$13)-FIND("_",H$13)),"")),cross_corr.bucket1&amp;"|"&amp;cross_corr.bucket2,cross_corr.value,
_xlfn.XLOOKUP(_xlfn.TEXTJOIN("|",FALSE,$C17,"Any_"&amp;IFERROR(RIGHT($D17,LEN($D17)-FIND("_",$D17)),""),H$12,"Any_"&amp;IFERROR(RIGHT(H$13,LEN(H$13)-FIND("_",H$13)),"")),cross_corr.bucket2&amp;"|"&amp;cross_corr.bucket1,cross_corr.value,
_xlfn.XLOOKUP(_xlfn.TEXTJOIN("|",FALSE,$C17,"Any",H$12,"Any"),cross_corr.bucket2&amp;"|"&amp;cross_corr.bucket1,cross_corr.value,
))))))))</f>
        <v>0</v>
      </c>
      <c r="I17" s="34" cm="1">
        <f t="array" ref="I17">IF($C17&lt;&gt;I$12,0,
IF(_xlfn.TEXTJOIN("|",FALSE,$C17:$D17)=_xlfn.TEXTJOIN("|",FALSE,I$12:I$13),0,
_xlfn.XLOOKUP(_xlfn.TEXTJOIN("|",FALSE,$C17:$D17,I$12:I$13),cross_corr.bucket1&amp;"|"&amp;cross_corr.bucket2,cross_corr.value,
_xlfn.XLOOKUP(_xlfn.TEXTJOIN("|",FALSE,$C17:$D17,I$12:I$13),cross_corr.bucket2&amp;"|"&amp;cross_corr.bucket1,cross_corr.value,
IF(AND(IFERROR(LEFT($D17,FIND("_",$D17)-1),$D17)=IFERROR(LEFT(I$13,FIND("_",I$13)-1),I$13),F17="Delta|RE_Cpty"),
_xlfn.XLOOKUP(_xlfn.TEXTJOIN("|",FALSE,$C17,"=_"&amp;IFERROR(RIGHT($D17,LEN($D17)-FIND("_",$D17)),""),I$12,"=_"&amp;IFERROR(RIGHT(I$13,LEN(I$13)-FIND("_",I$13)),"")),cross_corr.bucket1&amp;"|"&amp;cross_corr.bucket2,cross_corr.value,
_xlfn.XLOOKUP(_xlfn.TEXTJOIN("|",FALSE,$C17,"=_"&amp;IFERROR(RIGHT($D17,LEN($D17)-FIND("_",$D17)),""),I$12,"=_"&amp;IFERROR(RIGHT(I$13,LEN(I$13)-FIND("_",I$13)),"")),cross_corr.bucket2&amp;"|"&amp;cross_corr.bucket1,cross_corr.value)),
_xlfn.XLOOKUP(_xlfn.TEXTJOIN("|",FALSE,$C17,"Any_"&amp;IFERROR(RIGHT($D17,LEN($D17)-FIND("_",$D17)),""),I$12,"Any_"&amp;IFERROR(RIGHT(I$13,LEN(I$13)-FIND("_",I$13)),"")),cross_corr.bucket1&amp;"|"&amp;cross_corr.bucket2,cross_corr.value,
_xlfn.XLOOKUP(_xlfn.TEXTJOIN("|",FALSE,$C17,"Any_"&amp;IFERROR(RIGHT($D17,LEN($D17)-FIND("_",$D17)),""),I$12,"Any_"&amp;IFERROR(RIGHT(I$13,LEN(I$13)-FIND("_",I$13)),"")),cross_corr.bucket2&amp;"|"&amp;cross_corr.bucket1,cross_corr.value,
_xlfn.XLOOKUP(_xlfn.TEXTJOIN("|",FALSE,$C17,"Any",I$12,"Any"),cross_corr.bucket2&amp;"|"&amp;cross_corr.bucket1,cross_corr.value,
))))))))</f>
        <v>0</v>
      </c>
      <c r="J17" s="34" cm="1">
        <f t="array" ref="J17">IF($C17&lt;&gt;J$12,0,
IF(_xlfn.TEXTJOIN("|",FALSE,$C17:$D17)=_xlfn.TEXTJOIN("|",FALSE,J$12:J$13),0,
_xlfn.XLOOKUP(_xlfn.TEXTJOIN("|",FALSE,$C17:$D17,J$12:J$13),cross_corr.bucket1&amp;"|"&amp;cross_corr.bucket2,cross_corr.value,
_xlfn.XLOOKUP(_xlfn.TEXTJOIN("|",FALSE,$C17:$D17,J$12:J$13),cross_corr.bucket2&amp;"|"&amp;cross_corr.bucket1,cross_corr.value,
IF(AND(IFERROR(LEFT($D17,FIND("_",$D17)-1),$D17)=IFERROR(LEFT(J$13,FIND("_",J$13)-1),J$13),G17="Delta|RE_Cpty"),
_xlfn.XLOOKUP(_xlfn.TEXTJOIN("|",FALSE,$C17,"=_"&amp;IFERROR(RIGHT($D17,LEN($D17)-FIND("_",$D17)),""),J$12,"=_"&amp;IFERROR(RIGHT(J$13,LEN(J$13)-FIND("_",J$13)),"")),cross_corr.bucket1&amp;"|"&amp;cross_corr.bucket2,cross_corr.value,
_xlfn.XLOOKUP(_xlfn.TEXTJOIN("|",FALSE,$C17,"=_"&amp;IFERROR(RIGHT($D17,LEN($D17)-FIND("_",$D17)),""),J$12,"=_"&amp;IFERROR(RIGHT(J$13,LEN(J$13)-FIND("_",J$13)),"")),cross_corr.bucket2&amp;"|"&amp;cross_corr.bucket1,cross_corr.value)),
_xlfn.XLOOKUP(_xlfn.TEXTJOIN("|",FALSE,$C17,"Any_"&amp;IFERROR(RIGHT($D17,LEN($D17)-FIND("_",$D17)),""),J$12,"Any_"&amp;IFERROR(RIGHT(J$13,LEN(J$13)-FIND("_",J$13)),"")),cross_corr.bucket1&amp;"|"&amp;cross_corr.bucket2,cross_corr.value,
_xlfn.XLOOKUP(_xlfn.TEXTJOIN("|",FALSE,$C17,"Any_"&amp;IFERROR(RIGHT($D17,LEN($D17)-FIND("_",$D17)),""),J$12,"Any_"&amp;IFERROR(RIGHT(J$13,LEN(J$13)-FIND("_",J$13)),"")),cross_corr.bucket2&amp;"|"&amp;cross_corr.bucket1,cross_corr.value,
_xlfn.XLOOKUP(_xlfn.TEXTJOIN("|",FALSE,$C17,"Any",J$12,"Any"),cross_corr.bucket2&amp;"|"&amp;cross_corr.bucket1,cross_corr.value,
))))))))</f>
        <v>0</v>
      </c>
      <c r="K17" s="34" cm="1">
        <f t="array" ref="K17">IF($C17&lt;&gt;K$12,0,
IF(_xlfn.TEXTJOIN("|",FALSE,$C17:$D17)=_xlfn.TEXTJOIN("|",FALSE,K$12:K$13),0,
_xlfn.XLOOKUP(_xlfn.TEXTJOIN("|",FALSE,$C17:$D17,K$12:K$13),cross_corr.bucket1&amp;"|"&amp;cross_corr.bucket2,cross_corr.value,
_xlfn.XLOOKUP(_xlfn.TEXTJOIN("|",FALSE,$C17:$D17,K$12:K$13),cross_corr.bucket2&amp;"|"&amp;cross_corr.bucket1,cross_corr.value,
IF(AND(IFERROR(LEFT($D17,FIND("_",$D17)-1),$D17)=IFERROR(LEFT(K$13,FIND("_",K$13)-1),K$13),H17="Delta|RE_Cpty"),
_xlfn.XLOOKUP(_xlfn.TEXTJOIN("|",FALSE,$C17,"=_"&amp;IFERROR(RIGHT($D17,LEN($D17)-FIND("_",$D17)),""),K$12,"=_"&amp;IFERROR(RIGHT(K$13,LEN(K$13)-FIND("_",K$13)),"")),cross_corr.bucket1&amp;"|"&amp;cross_corr.bucket2,cross_corr.value,
_xlfn.XLOOKUP(_xlfn.TEXTJOIN("|",FALSE,$C17,"=_"&amp;IFERROR(RIGHT($D17,LEN($D17)-FIND("_",$D17)),""),K$12,"=_"&amp;IFERROR(RIGHT(K$13,LEN(K$13)-FIND("_",K$13)),"")),cross_corr.bucket2&amp;"|"&amp;cross_corr.bucket1,cross_corr.value)),
_xlfn.XLOOKUP(_xlfn.TEXTJOIN("|",FALSE,$C17,"Any_"&amp;IFERROR(RIGHT($D17,LEN($D17)-FIND("_",$D17)),""),K$12,"Any_"&amp;IFERROR(RIGHT(K$13,LEN(K$13)-FIND("_",K$13)),"")),cross_corr.bucket1&amp;"|"&amp;cross_corr.bucket2,cross_corr.value,
_xlfn.XLOOKUP(_xlfn.TEXTJOIN("|",FALSE,$C17,"Any_"&amp;IFERROR(RIGHT($D17,LEN($D17)-FIND("_",$D17)),""),K$12,"Any_"&amp;IFERROR(RIGHT(K$13,LEN(K$13)-FIND("_",K$13)),"")),cross_corr.bucket2&amp;"|"&amp;cross_corr.bucket1,cross_corr.value,
_xlfn.XLOOKUP(_xlfn.TEXTJOIN("|",FALSE,$C17,"Any",K$12,"Any"),cross_corr.bucket2&amp;"|"&amp;cross_corr.bucket1,cross_corr.value,
))))))))</f>
        <v>0</v>
      </c>
      <c r="L17" s="34" cm="1">
        <f t="array" ref="L17">IF($C17&lt;&gt;L$12,0,
IF(_xlfn.TEXTJOIN("|",FALSE,$C17:$D17)=_xlfn.TEXTJOIN("|",FALSE,L$12:L$13),0,
_xlfn.XLOOKUP(_xlfn.TEXTJOIN("|",FALSE,$C17:$D17,L$12:L$13),cross_corr.bucket1&amp;"|"&amp;cross_corr.bucket2,cross_corr.value,
_xlfn.XLOOKUP(_xlfn.TEXTJOIN("|",FALSE,$C17:$D17,L$12:L$13),cross_corr.bucket2&amp;"|"&amp;cross_corr.bucket1,cross_corr.value,
IF(AND(IFERROR(LEFT($D17,FIND("_",$D17)-1),$D17)=IFERROR(LEFT(L$13,FIND("_",L$13)-1),L$13),I17="Delta|RE_Cpty"),
_xlfn.XLOOKUP(_xlfn.TEXTJOIN("|",FALSE,$C17,"=_"&amp;IFERROR(RIGHT($D17,LEN($D17)-FIND("_",$D17)),""),L$12,"=_"&amp;IFERROR(RIGHT(L$13,LEN(L$13)-FIND("_",L$13)),"")),cross_corr.bucket1&amp;"|"&amp;cross_corr.bucket2,cross_corr.value,
_xlfn.XLOOKUP(_xlfn.TEXTJOIN("|",FALSE,$C17,"=_"&amp;IFERROR(RIGHT($D17,LEN($D17)-FIND("_",$D17)),""),L$12,"=_"&amp;IFERROR(RIGHT(L$13,LEN(L$13)-FIND("_",L$13)),"")),cross_corr.bucket2&amp;"|"&amp;cross_corr.bucket1,cross_corr.value)),
_xlfn.XLOOKUP(_xlfn.TEXTJOIN("|",FALSE,$C17,"Any_"&amp;IFERROR(RIGHT($D17,LEN($D17)-FIND("_",$D17)),""),L$12,"Any_"&amp;IFERROR(RIGHT(L$13,LEN(L$13)-FIND("_",L$13)),"")),cross_corr.bucket1&amp;"|"&amp;cross_corr.bucket2,cross_corr.value,
_xlfn.XLOOKUP(_xlfn.TEXTJOIN("|",FALSE,$C17,"Any_"&amp;IFERROR(RIGHT($D17,LEN($D17)-FIND("_",$D17)),""),L$12,"Any_"&amp;IFERROR(RIGHT(L$13,LEN(L$13)-FIND("_",L$13)),"")),cross_corr.bucket2&amp;"|"&amp;cross_corr.bucket1,cross_corr.value,
_xlfn.XLOOKUP(_xlfn.TEXTJOIN("|",FALSE,$C17,"Any",L$12,"Any"),cross_corr.bucket2&amp;"|"&amp;cross_corr.bucket1,cross_corr.value,
))))))))</f>
        <v>0</v>
      </c>
      <c r="M17" s="34" cm="1">
        <f t="array" ref="M17">IF($C17&lt;&gt;M$12,0,
IF(_xlfn.TEXTJOIN("|",FALSE,$C17:$D17)=_xlfn.TEXTJOIN("|",FALSE,M$12:M$13),0,
_xlfn.XLOOKUP(_xlfn.TEXTJOIN("|",FALSE,$C17:$D17,M$12:M$13),cross_corr.bucket1&amp;"|"&amp;cross_corr.bucket2,cross_corr.value,
_xlfn.XLOOKUP(_xlfn.TEXTJOIN("|",FALSE,$C17:$D17,M$12:M$13),cross_corr.bucket2&amp;"|"&amp;cross_corr.bucket1,cross_corr.value,
IF(AND(IFERROR(LEFT($D17,FIND("_",$D17)-1),$D17)=IFERROR(LEFT(M$13,FIND("_",M$13)-1),M$13),J17="Delta|RE_Cpty"),
_xlfn.XLOOKUP(_xlfn.TEXTJOIN("|",FALSE,$C17,"=_"&amp;IFERROR(RIGHT($D17,LEN($D17)-FIND("_",$D17)),""),M$12,"=_"&amp;IFERROR(RIGHT(M$13,LEN(M$13)-FIND("_",M$13)),"")),cross_corr.bucket1&amp;"|"&amp;cross_corr.bucket2,cross_corr.value,
_xlfn.XLOOKUP(_xlfn.TEXTJOIN("|",FALSE,$C17,"=_"&amp;IFERROR(RIGHT($D17,LEN($D17)-FIND("_",$D17)),""),M$12,"=_"&amp;IFERROR(RIGHT(M$13,LEN(M$13)-FIND("_",M$13)),"")),cross_corr.bucket2&amp;"|"&amp;cross_corr.bucket1,cross_corr.value)),
_xlfn.XLOOKUP(_xlfn.TEXTJOIN("|",FALSE,$C17,"Any_"&amp;IFERROR(RIGHT($D17,LEN($D17)-FIND("_",$D17)),""),M$12,"Any_"&amp;IFERROR(RIGHT(M$13,LEN(M$13)-FIND("_",M$13)),"")),cross_corr.bucket1&amp;"|"&amp;cross_corr.bucket2,cross_corr.value,
_xlfn.XLOOKUP(_xlfn.TEXTJOIN("|",FALSE,$C17,"Any_"&amp;IFERROR(RIGHT($D17,LEN($D17)-FIND("_",$D17)),""),M$12,"Any_"&amp;IFERROR(RIGHT(M$13,LEN(M$13)-FIND("_",M$13)),"")),cross_corr.bucket2&amp;"|"&amp;cross_corr.bucket1,cross_corr.value,
_xlfn.XLOOKUP(_xlfn.TEXTJOIN("|",FALSE,$C17,"Any",M$12,"Any"),cross_corr.bucket2&amp;"|"&amp;cross_corr.bucket1,cross_corr.value,
))))))))</f>
        <v>0</v>
      </c>
      <c r="N17" s="34" cm="1">
        <f t="array" ref="N17">IF($C17&lt;&gt;N$12,0,
IF(_xlfn.TEXTJOIN("|",FALSE,$C17:$D17)=_xlfn.TEXTJOIN("|",FALSE,N$12:N$13),0,
_xlfn.XLOOKUP(_xlfn.TEXTJOIN("|",FALSE,$C17:$D17,N$12:N$13),cross_corr.bucket1&amp;"|"&amp;cross_corr.bucket2,cross_corr.value,
_xlfn.XLOOKUP(_xlfn.TEXTJOIN("|",FALSE,$C17:$D17,N$12:N$13),cross_corr.bucket2&amp;"|"&amp;cross_corr.bucket1,cross_corr.value,
IF(AND(IFERROR(LEFT($D17,FIND("_",$D17)-1),$D17)=IFERROR(LEFT(N$13,FIND("_",N$13)-1),N$13),K17="Delta|RE_Cpty"),
_xlfn.XLOOKUP(_xlfn.TEXTJOIN("|",FALSE,$C17,"=_"&amp;IFERROR(RIGHT($D17,LEN($D17)-FIND("_",$D17)),""),N$12,"=_"&amp;IFERROR(RIGHT(N$13,LEN(N$13)-FIND("_",N$13)),"")),cross_corr.bucket1&amp;"|"&amp;cross_corr.bucket2,cross_corr.value,
_xlfn.XLOOKUP(_xlfn.TEXTJOIN("|",FALSE,$C17,"=_"&amp;IFERROR(RIGHT($D17,LEN($D17)-FIND("_",$D17)),""),N$12,"=_"&amp;IFERROR(RIGHT(N$13,LEN(N$13)-FIND("_",N$13)),"")),cross_corr.bucket2&amp;"|"&amp;cross_corr.bucket1,cross_corr.value)),
_xlfn.XLOOKUP(_xlfn.TEXTJOIN("|",FALSE,$C17,"Any_"&amp;IFERROR(RIGHT($D17,LEN($D17)-FIND("_",$D17)),""),N$12,"Any_"&amp;IFERROR(RIGHT(N$13,LEN(N$13)-FIND("_",N$13)),"")),cross_corr.bucket1&amp;"|"&amp;cross_corr.bucket2,cross_corr.value,
_xlfn.XLOOKUP(_xlfn.TEXTJOIN("|",FALSE,$C17,"Any_"&amp;IFERROR(RIGHT($D17,LEN($D17)-FIND("_",$D17)),""),N$12,"Any_"&amp;IFERROR(RIGHT(N$13,LEN(N$13)-FIND("_",N$13)),"")),cross_corr.bucket2&amp;"|"&amp;cross_corr.bucket1,cross_corr.value,
_xlfn.XLOOKUP(_xlfn.TEXTJOIN("|",FALSE,$C17,"Any",N$12,"Any"),cross_corr.bucket2&amp;"|"&amp;cross_corr.bucket1,cross_corr.value,
))))))))</f>
        <v>0</v>
      </c>
      <c r="O17" s="34" cm="1">
        <f t="array" ref="O17">IF($C17&lt;&gt;O$12,0,
IF(_xlfn.TEXTJOIN("|",FALSE,$C17:$D17)=_xlfn.TEXTJOIN("|",FALSE,O$12:O$13),0,
_xlfn.XLOOKUP(_xlfn.TEXTJOIN("|",FALSE,$C17:$D17,O$12:O$13),cross_corr.bucket1&amp;"|"&amp;cross_corr.bucket2,cross_corr.value,
_xlfn.XLOOKUP(_xlfn.TEXTJOIN("|",FALSE,$C17:$D17,O$12:O$13),cross_corr.bucket2&amp;"|"&amp;cross_corr.bucket1,cross_corr.value,
IF(AND(IFERROR(LEFT($D17,FIND("_",$D17)-1),$D17)=IFERROR(LEFT(O$13,FIND("_",O$13)-1),O$13),L17="Delta|RE_Cpty"),
_xlfn.XLOOKUP(_xlfn.TEXTJOIN("|",FALSE,$C17,"=_"&amp;IFERROR(RIGHT($D17,LEN($D17)-FIND("_",$D17)),""),O$12,"=_"&amp;IFERROR(RIGHT(O$13,LEN(O$13)-FIND("_",O$13)),"")),cross_corr.bucket1&amp;"|"&amp;cross_corr.bucket2,cross_corr.value,
_xlfn.XLOOKUP(_xlfn.TEXTJOIN("|",FALSE,$C17,"=_"&amp;IFERROR(RIGHT($D17,LEN($D17)-FIND("_",$D17)),""),O$12,"=_"&amp;IFERROR(RIGHT(O$13,LEN(O$13)-FIND("_",O$13)),"")),cross_corr.bucket2&amp;"|"&amp;cross_corr.bucket1,cross_corr.value)),
_xlfn.XLOOKUP(_xlfn.TEXTJOIN("|",FALSE,$C17,"Any_"&amp;IFERROR(RIGHT($D17,LEN($D17)-FIND("_",$D17)),""),O$12,"Any_"&amp;IFERROR(RIGHT(O$13,LEN(O$13)-FIND("_",O$13)),"")),cross_corr.bucket1&amp;"|"&amp;cross_corr.bucket2,cross_corr.value,
_xlfn.XLOOKUP(_xlfn.TEXTJOIN("|",FALSE,$C17,"Any_"&amp;IFERROR(RIGHT($D17,LEN($D17)-FIND("_",$D17)),""),O$12,"Any_"&amp;IFERROR(RIGHT(O$13,LEN(O$13)-FIND("_",O$13)),"")),cross_corr.bucket2&amp;"|"&amp;cross_corr.bucket1,cross_corr.value,
_xlfn.XLOOKUP(_xlfn.TEXTJOIN("|",FALSE,$C17,"Any",O$12,"Any"),cross_corr.bucket2&amp;"|"&amp;cross_corr.bucket1,cross_corr.value,
))))))))</f>
        <v>0</v>
      </c>
      <c r="P17" s="34" cm="1">
        <f t="array" ref="P17">IF($C17&lt;&gt;P$12,0,
IF(_xlfn.TEXTJOIN("|",FALSE,$C17:$D17)=_xlfn.TEXTJOIN("|",FALSE,P$12:P$13),0,
_xlfn.XLOOKUP(_xlfn.TEXTJOIN("|",FALSE,$C17:$D17,P$12:P$13),cross_corr.bucket1&amp;"|"&amp;cross_corr.bucket2,cross_corr.value,
_xlfn.XLOOKUP(_xlfn.TEXTJOIN("|",FALSE,$C17:$D17,P$12:P$13),cross_corr.bucket2&amp;"|"&amp;cross_corr.bucket1,cross_corr.value,
IF(AND(IFERROR(LEFT($D17,FIND("_",$D17)-1),$D17)=IFERROR(LEFT(P$13,FIND("_",P$13)-1),P$13),M17="Delta|RE_Cpty"),
_xlfn.XLOOKUP(_xlfn.TEXTJOIN("|",FALSE,$C17,"=_"&amp;IFERROR(RIGHT($D17,LEN($D17)-FIND("_",$D17)),""),P$12,"=_"&amp;IFERROR(RIGHT(P$13,LEN(P$13)-FIND("_",P$13)),"")),cross_corr.bucket1&amp;"|"&amp;cross_corr.bucket2,cross_corr.value,
_xlfn.XLOOKUP(_xlfn.TEXTJOIN("|",FALSE,$C17,"=_"&amp;IFERROR(RIGHT($D17,LEN($D17)-FIND("_",$D17)),""),P$12,"=_"&amp;IFERROR(RIGHT(P$13,LEN(P$13)-FIND("_",P$13)),"")),cross_corr.bucket2&amp;"|"&amp;cross_corr.bucket1,cross_corr.value)),
_xlfn.XLOOKUP(_xlfn.TEXTJOIN("|",FALSE,$C17,"Any_"&amp;IFERROR(RIGHT($D17,LEN($D17)-FIND("_",$D17)),""),P$12,"Any_"&amp;IFERROR(RIGHT(P$13,LEN(P$13)-FIND("_",P$13)),"")),cross_corr.bucket1&amp;"|"&amp;cross_corr.bucket2,cross_corr.value,
_xlfn.XLOOKUP(_xlfn.TEXTJOIN("|",FALSE,$C17,"Any_"&amp;IFERROR(RIGHT($D17,LEN($D17)-FIND("_",$D17)),""),P$12,"Any_"&amp;IFERROR(RIGHT(P$13,LEN(P$13)-FIND("_",P$13)),"")),cross_corr.bucket2&amp;"|"&amp;cross_corr.bucket1,cross_corr.value,
_xlfn.XLOOKUP(_xlfn.TEXTJOIN("|",FALSE,$C17,"Any",P$12,"Any"),cross_corr.bucket2&amp;"|"&amp;cross_corr.bucket1,cross_corr.value,
))))))))</f>
        <v>0</v>
      </c>
      <c r="Q17" s="34" cm="1">
        <f t="array" ref="Q17">IF($C17&lt;&gt;Q$12,0,
IF(_xlfn.TEXTJOIN("|",FALSE,$C17:$D17)=_xlfn.TEXTJOIN("|",FALSE,Q$12:Q$13),0,
_xlfn.XLOOKUP(_xlfn.TEXTJOIN("|",FALSE,$C17:$D17,Q$12:Q$13),cross_corr.bucket1&amp;"|"&amp;cross_corr.bucket2,cross_corr.value,
_xlfn.XLOOKUP(_xlfn.TEXTJOIN("|",FALSE,$C17:$D17,Q$12:Q$13),cross_corr.bucket2&amp;"|"&amp;cross_corr.bucket1,cross_corr.value,
IF(AND(IFERROR(LEFT($D17,FIND("_",$D17)-1),$D17)=IFERROR(LEFT(Q$13,FIND("_",Q$13)-1),Q$13),N17="Delta|RE_Cpty"),
_xlfn.XLOOKUP(_xlfn.TEXTJOIN("|",FALSE,$C17,"=_"&amp;IFERROR(RIGHT($D17,LEN($D17)-FIND("_",$D17)),""),Q$12,"=_"&amp;IFERROR(RIGHT(Q$13,LEN(Q$13)-FIND("_",Q$13)),"")),cross_corr.bucket1&amp;"|"&amp;cross_corr.bucket2,cross_corr.value,
_xlfn.XLOOKUP(_xlfn.TEXTJOIN("|",FALSE,$C17,"=_"&amp;IFERROR(RIGHT($D17,LEN($D17)-FIND("_",$D17)),""),Q$12,"=_"&amp;IFERROR(RIGHT(Q$13,LEN(Q$13)-FIND("_",Q$13)),"")),cross_corr.bucket2&amp;"|"&amp;cross_corr.bucket1,cross_corr.value)),
_xlfn.XLOOKUP(_xlfn.TEXTJOIN("|",FALSE,$C17,"Any_"&amp;IFERROR(RIGHT($D17,LEN($D17)-FIND("_",$D17)),""),Q$12,"Any_"&amp;IFERROR(RIGHT(Q$13,LEN(Q$13)-FIND("_",Q$13)),"")),cross_corr.bucket1&amp;"|"&amp;cross_corr.bucket2,cross_corr.value,
_xlfn.XLOOKUP(_xlfn.TEXTJOIN("|",FALSE,$C17,"Any_"&amp;IFERROR(RIGHT($D17,LEN($D17)-FIND("_",$D17)),""),Q$12,"Any_"&amp;IFERROR(RIGHT(Q$13,LEN(Q$13)-FIND("_",Q$13)),"")),cross_corr.bucket2&amp;"|"&amp;cross_corr.bucket1,cross_corr.value,
_xlfn.XLOOKUP(_xlfn.TEXTJOIN("|",FALSE,$C17,"Any",Q$12,"Any"),cross_corr.bucket2&amp;"|"&amp;cross_corr.bucket1,cross_corr.value,
))))))))</f>
        <v>0</v>
      </c>
      <c r="R17" s="34" cm="1">
        <f t="array" ref="R17">IF($C17&lt;&gt;R$12,0,
IF(_xlfn.TEXTJOIN("|",FALSE,$C17:$D17)=_xlfn.TEXTJOIN("|",FALSE,R$12:R$13),0,
_xlfn.XLOOKUP(_xlfn.TEXTJOIN("|",FALSE,$C17:$D17,R$12:R$13),cross_corr.bucket1&amp;"|"&amp;cross_corr.bucket2,cross_corr.value,
_xlfn.XLOOKUP(_xlfn.TEXTJOIN("|",FALSE,$C17:$D17,R$12:R$13),cross_corr.bucket2&amp;"|"&amp;cross_corr.bucket1,cross_corr.value,
IF(AND(IFERROR(LEFT($D17,FIND("_",$D17)-1),$D17)=IFERROR(LEFT(R$13,FIND("_",R$13)-1),R$13),O17="Delta|RE_Cpty"),
_xlfn.XLOOKUP(_xlfn.TEXTJOIN("|",FALSE,$C17,"=_"&amp;IFERROR(RIGHT($D17,LEN($D17)-FIND("_",$D17)),""),R$12,"=_"&amp;IFERROR(RIGHT(R$13,LEN(R$13)-FIND("_",R$13)),"")),cross_corr.bucket1&amp;"|"&amp;cross_corr.bucket2,cross_corr.value,
_xlfn.XLOOKUP(_xlfn.TEXTJOIN("|",FALSE,$C17,"=_"&amp;IFERROR(RIGHT($D17,LEN($D17)-FIND("_",$D17)),""),R$12,"=_"&amp;IFERROR(RIGHT(R$13,LEN(R$13)-FIND("_",R$13)),"")),cross_corr.bucket2&amp;"|"&amp;cross_corr.bucket1,cross_corr.value)),
_xlfn.XLOOKUP(_xlfn.TEXTJOIN("|",FALSE,$C17,"Any_"&amp;IFERROR(RIGHT($D17,LEN($D17)-FIND("_",$D17)),""),R$12,"Any_"&amp;IFERROR(RIGHT(R$13,LEN(R$13)-FIND("_",R$13)),"")),cross_corr.bucket1&amp;"|"&amp;cross_corr.bucket2,cross_corr.value,
_xlfn.XLOOKUP(_xlfn.TEXTJOIN("|",FALSE,$C17,"Any_"&amp;IFERROR(RIGHT($D17,LEN($D17)-FIND("_",$D17)),""),R$12,"Any_"&amp;IFERROR(RIGHT(R$13,LEN(R$13)-FIND("_",R$13)),"")),cross_corr.bucket2&amp;"|"&amp;cross_corr.bucket1,cross_corr.value,
_xlfn.XLOOKUP(_xlfn.TEXTJOIN("|",FALSE,$C17,"Any",R$12,"Any"),cross_corr.bucket2&amp;"|"&amp;cross_corr.bucket1,cross_corr.value,
))))))))</f>
        <v>0</v>
      </c>
      <c r="S17" s="34" cm="1">
        <f t="array" ref="S17">IF($C17&lt;&gt;S$12,0,
IF(_xlfn.TEXTJOIN("|",FALSE,$C17:$D17)=_xlfn.TEXTJOIN("|",FALSE,S$12:S$13),0,
_xlfn.XLOOKUP(_xlfn.TEXTJOIN("|",FALSE,$C17:$D17,S$12:S$13),cross_corr.bucket1&amp;"|"&amp;cross_corr.bucket2,cross_corr.value,
_xlfn.XLOOKUP(_xlfn.TEXTJOIN("|",FALSE,$C17:$D17,S$12:S$13),cross_corr.bucket2&amp;"|"&amp;cross_corr.bucket1,cross_corr.value,
IF(AND(IFERROR(LEFT($D17,FIND("_",$D17)-1),$D17)=IFERROR(LEFT(S$13,FIND("_",S$13)-1),S$13),P17="Delta|RE_Cpty"),
_xlfn.XLOOKUP(_xlfn.TEXTJOIN("|",FALSE,$C17,"=_"&amp;IFERROR(RIGHT($D17,LEN($D17)-FIND("_",$D17)),""),S$12,"=_"&amp;IFERROR(RIGHT(S$13,LEN(S$13)-FIND("_",S$13)),"")),cross_corr.bucket1&amp;"|"&amp;cross_corr.bucket2,cross_corr.value,
_xlfn.XLOOKUP(_xlfn.TEXTJOIN("|",FALSE,$C17,"=_"&amp;IFERROR(RIGHT($D17,LEN($D17)-FIND("_",$D17)),""),S$12,"=_"&amp;IFERROR(RIGHT(S$13,LEN(S$13)-FIND("_",S$13)),"")),cross_corr.bucket2&amp;"|"&amp;cross_corr.bucket1,cross_corr.value)),
_xlfn.XLOOKUP(_xlfn.TEXTJOIN("|",FALSE,$C17,"Any_"&amp;IFERROR(RIGHT($D17,LEN($D17)-FIND("_",$D17)),""),S$12,"Any_"&amp;IFERROR(RIGHT(S$13,LEN(S$13)-FIND("_",S$13)),"")),cross_corr.bucket1&amp;"|"&amp;cross_corr.bucket2,cross_corr.value,
_xlfn.XLOOKUP(_xlfn.TEXTJOIN("|",FALSE,$C17,"Any_"&amp;IFERROR(RIGHT($D17,LEN($D17)-FIND("_",$D17)),""),S$12,"Any_"&amp;IFERROR(RIGHT(S$13,LEN(S$13)-FIND("_",S$13)),"")),cross_corr.bucket2&amp;"|"&amp;cross_corr.bucket1,cross_corr.value,
_xlfn.XLOOKUP(_xlfn.TEXTJOIN("|",FALSE,$C17,"Any",S$12,"Any"),cross_corr.bucket2&amp;"|"&amp;cross_corr.bucket1,cross_corr.value,
))))))))</f>
        <v>0</v>
      </c>
      <c r="T17" s="34" cm="1">
        <f t="array" ref="T17">IF($C17&lt;&gt;T$12,0,
IF(_xlfn.TEXTJOIN("|",FALSE,$C17:$D17)=_xlfn.TEXTJOIN("|",FALSE,T$12:T$13),0,
_xlfn.XLOOKUP(_xlfn.TEXTJOIN("|",FALSE,$C17:$D17,T$12:T$13),cross_corr.bucket1&amp;"|"&amp;cross_corr.bucket2,cross_corr.value,
_xlfn.XLOOKUP(_xlfn.TEXTJOIN("|",FALSE,$C17:$D17,T$12:T$13),cross_corr.bucket2&amp;"|"&amp;cross_corr.bucket1,cross_corr.value,
IF(AND(IFERROR(LEFT($D17,FIND("_",$D17)-1),$D17)=IFERROR(LEFT(T$13,FIND("_",T$13)-1),T$13),Q17="Delta|RE_Cpty"),
_xlfn.XLOOKUP(_xlfn.TEXTJOIN("|",FALSE,$C17,"=_"&amp;IFERROR(RIGHT($D17,LEN($D17)-FIND("_",$D17)),""),T$12,"=_"&amp;IFERROR(RIGHT(T$13,LEN(T$13)-FIND("_",T$13)),"")),cross_corr.bucket1&amp;"|"&amp;cross_corr.bucket2,cross_corr.value,
_xlfn.XLOOKUP(_xlfn.TEXTJOIN("|",FALSE,$C17,"=_"&amp;IFERROR(RIGHT($D17,LEN($D17)-FIND("_",$D17)),""),T$12,"=_"&amp;IFERROR(RIGHT(T$13,LEN(T$13)-FIND("_",T$13)),"")),cross_corr.bucket2&amp;"|"&amp;cross_corr.bucket1,cross_corr.value)),
_xlfn.XLOOKUP(_xlfn.TEXTJOIN("|",FALSE,$C17,"Any_"&amp;IFERROR(RIGHT($D17,LEN($D17)-FIND("_",$D17)),""),T$12,"Any_"&amp;IFERROR(RIGHT(T$13,LEN(T$13)-FIND("_",T$13)),"")),cross_corr.bucket1&amp;"|"&amp;cross_corr.bucket2,cross_corr.value,
_xlfn.XLOOKUP(_xlfn.TEXTJOIN("|",FALSE,$C17,"Any_"&amp;IFERROR(RIGHT($D17,LEN($D17)-FIND("_",$D17)),""),T$12,"Any_"&amp;IFERROR(RIGHT(T$13,LEN(T$13)-FIND("_",T$13)),"")),cross_corr.bucket2&amp;"|"&amp;cross_corr.bucket1,cross_corr.value,
_xlfn.XLOOKUP(_xlfn.TEXTJOIN("|",FALSE,$C17,"Any",T$12,"Any"),cross_corr.bucket2&amp;"|"&amp;cross_corr.bucket1,cross_corr.value,
))))))))</f>
        <v>0</v>
      </c>
      <c r="U17" s="34" cm="1">
        <f t="array" ref="U17">IF($C17&lt;&gt;U$12,0,
IF(_xlfn.TEXTJOIN("|",FALSE,$C17:$D17)=_xlfn.TEXTJOIN("|",FALSE,U$12:U$13),0,
_xlfn.XLOOKUP(_xlfn.TEXTJOIN("|",FALSE,$C17:$D17,U$12:U$13),cross_corr.bucket1&amp;"|"&amp;cross_corr.bucket2,cross_corr.value,
_xlfn.XLOOKUP(_xlfn.TEXTJOIN("|",FALSE,$C17:$D17,U$12:U$13),cross_corr.bucket2&amp;"|"&amp;cross_corr.bucket1,cross_corr.value,
IF(AND(IFERROR(LEFT($D17,FIND("_",$D17)-1),$D17)=IFERROR(LEFT(U$13,FIND("_",U$13)-1),U$13),R17="Delta|RE_Cpty"),
_xlfn.XLOOKUP(_xlfn.TEXTJOIN("|",FALSE,$C17,"=_"&amp;IFERROR(RIGHT($D17,LEN($D17)-FIND("_",$D17)),""),U$12,"=_"&amp;IFERROR(RIGHT(U$13,LEN(U$13)-FIND("_",U$13)),"")),cross_corr.bucket1&amp;"|"&amp;cross_corr.bucket2,cross_corr.value,
_xlfn.XLOOKUP(_xlfn.TEXTJOIN("|",FALSE,$C17,"=_"&amp;IFERROR(RIGHT($D17,LEN($D17)-FIND("_",$D17)),""),U$12,"=_"&amp;IFERROR(RIGHT(U$13,LEN(U$13)-FIND("_",U$13)),"")),cross_corr.bucket2&amp;"|"&amp;cross_corr.bucket1,cross_corr.value)),
_xlfn.XLOOKUP(_xlfn.TEXTJOIN("|",FALSE,$C17,"Any_"&amp;IFERROR(RIGHT($D17,LEN($D17)-FIND("_",$D17)),""),U$12,"Any_"&amp;IFERROR(RIGHT(U$13,LEN(U$13)-FIND("_",U$13)),"")),cross_corr.bucket1&amp;"|"&amp;cross_corr.bucket2,cross_corr.value,
_xlfn.XLOOKUP(_xlfn.TEXTJOIN("|",FALSE,$C17,"Any_"&amp;IFERROR(RIGHT($D17,LEN($D17)-FIND("_",$D17)),""),U$12,"Any_"&amp;IFERROR(RIGHT(U$13,LEN(U$13)-FIND("_",U$13)),"")),cross_corr.bucket2&amp;"|"&amp;cross_corr.bucket1,cross_corr.value,
_xlfn.XLOOKUP(_xlfn.TEXTJOIN("|",FALSE,$C17,"Any",U$12,"Any"),cross_corr.bucket2&amp;"|"&amp;cross_corr.bucket1,cross_corr.value,
))))))))</f>
        <v>0</v>
      </c>
      <c r="V17" s="34" cm="1">
        <f t="array" ref="V17">IF($C17&lt;&gt;V$12,0,
IF(_xlfn.TEXTJOIN("|",FALSE,$C17:$D17)=_xlfn.TEXTJOIN("|",FALSE,V$12:V$13),0,
_xlfn.XLOOKUP(_xlfn.TEXTJOIN("|",FALSE,$C17:$D17,V$12:V$13),cross_corr.bucket1&amp;"|"&amp;cross_corr.bucket2,cross_corr.value,
_xlfn.XLOOKUP(_xlfn.TEXTJOIN("|",FALSE,$C17:$D17,V$12:V$13),cross_corr.bucket2&amp;"|"&amp;cross_corr.bucket1,cross_corr.value,
IF(AND(IFERROR(LEFT($D17,FIND("_",$D17)-1),$D17)=IFERROR(LEFT(V$13,FIND("_",V$13)-1),V$13),S17="Delta|RE_Cpty"),
_xlfn.XLOOKUP(_xlfn.TEXTJOIN("|",FALSE,$C17,"=_"&amp;IFERROR(RIGHT($D17,LEN($D17)-FIND("_",$D17)),""),V$12,"=_"&amp;IFERROR(RIGHT(V$13,LEN(V$13)-FIND("_",V$13)),"")),cross_corr.bucket1&amp;"|"&amp;cross_corr.bucket2,cross_corr.value,
_xlfn.XLOOKUP(_xlfn.TEXTJOIN("|",FALSE,$C17,"=_"&amp;IFERROR(RIGHT($D17,LEN($D17)-FIND("_",$D17)),""),V$12,"=_"&amp;IFERROR(RIGHT(V$13,LEN(V$13)-FIND("_",V$13)),"")),cross_corr.bucket2&amp;"|"&amp;cross_corr.bucket1,cross_corr.value)),
_xlfn.XLOOKUP(_xlfn.TEXTJOIN("|",FALSE,$C17,"Any_"&amp;IFERROR(RIGHT($D17,LEN($D17)-FIND("_",$D17)),""),V$12,"Any_"&amp;IFERROR(RIGHT(V$13,LEN(V$13)-FIND("_",V$13)),"")),cross_corr.bucket1&amp;"|"&amp;cross_corr.bucket2,cross_corr.value,
_xlfn.XLOOKUP(_xlfn.TEXTJOIN("|",FALSE,$C17,"Any_"&amp;IFERROR(RIGHT($D17,LEN($D17)-FIND("_",$D17)),""),V$12,"Any_"&amp;IFERROR(RIGHT(V$13,LEN(V$13)-FIND("_",V$13)),"")),cross_corr.bucket2&amp;"|"&amp;cross_corr.bucket1,cross_corr.value,
_xlfn.XLOOKUP(_xlfn.TEXTJOIN("|",FALSE,$C17,"Any",V$12,"Any"),cross_corr.bucket2&amp;"|"&amp;cross_corr.bucket1,cross_corr.value,
))))))))</f>
        <v>0</v>
      </c>
      <c r="W17" s="34" cm="1">
        <f t="array" ref="W17">IF($C17&lt;&gt;W$12,0,
IF(_xlfn.TEXTJOIN("|",FALSE,$C17:$D17)=_xlfn.TEXTJOIN("|",FALSE,W$12:W$13),0,
_xlfn.XLOOKUP(_xlfn.TEXTJOIN("|",FALSE,$C17:$D17,W$12:W$13),cross_corr.bucket1&amp;"|"&amp;cross_corr.bucket2,cross_corr.value,
_xlfn.XLOOKUP(_xlfn.TEXTJOIN("|",FALSE,$C17:$D17,W$12:W$13),cross_corr.bucket2&amp;"|"&amp;cross_corr.bucket1,cross_corr.value,
IF(AND(IFERROR(LEFT($D17,FIND("_",$D17)-1),$D17)=IFERROR(LEFT(W$13,FIND("_",W$13)-1),W$13),T17="Delta|RE_Cpty"),
_xlfn.XLOOKUP(_xlfn.TEXTJOIN("|",FALSE,$C17,"=_"&amp;IFERROR(RIGHT($D17,LEN($D17)-FIND("_",$D17)),""),W$12,"=_"&amp;IFERROR(RIGHT(W$13,LEN(W$13)-FIND("_",W$13)),"")),cross_corr.bucket1&amp;"|"&amp;cross_corr.bucket2,cross_corr.value,
_xlfn.XLOOKUP(_xlfn.TEXTJOIN("|",FALSE,$C17,"=_"&amp;IFERROR(RIGHT($D17,LEN($D17)-FIND("_",$D17)),""),W$12,"=_"&amp;IFERROR(RIGHT(W$13,LEN(W$13)-FIND("_",W$13)),"")),cross_corr.bucket2&amp;"|"&amp;cross_corr.bucket1,cross_corr.value)),
_xlfn.XLOOKUP(_xlfn.TEXTJOIN("|",FALSE,$C17,"Any_"&amp;IFERROR(RIGHT($D17,LEN($D17)-FIND("_",$D17)),""),W$12,"Any_"&amp;IFERROR(RIGHT(W$13,LEN(W$13)-FIND("_",W$13)),"")),cross_corr.bucket1&amp;"|"&amp;cross_corr.bucket2,cross_corr.value,
_xlfn.XLOOKUP(_xlfn.TEXTJOIN("|",FALSE,$C17,"Any_"&amp;IFERROR(RIGHT($D17,LEN($D17)-FIND("_",$D17)),""),W$12,"Any_"&amp;IFERROR(RIGHT(W$13,LEN(W$13)-FIND("_",W$13)),"")),cross_corr.bucket2&amp;"|"&amp;cross_corr.bucket1,cross_corr.value,
_xlfn.XLOOKUP(_xlfn.TEXTJOIN("|",FALSE,$C17,"Any",W$12,"Any"),cross_corr.bucket2&amp;"|"&amp;cross_corr.bucket1,cross_corr.value,
))))))))</f>
        <v>0</v>
      </c>
      <c r="X17" s="34" cm="1">
        <f t="array" ref="X17">IF($C17&lt;&gt;X$12,0,
IF(_xlfn.TEXTJOIN("|",FALSE,$C17:$D17)=_xlfn.TEXTJOIN("|",FALSE,X$12:X$13),0,
_xlfn.XLOOKUP(_xlfn.TEXTJOIN("|",FALSE,$C17:$D17,X$12:X$13),cross_corr.bucket1&amp;"|"&amp;cross_corr.bucket2,cross_corr.value,
_xlfn.XLOOKUP(_xlfn.TEXTJOIN("|",FALSE,$C17:$D17,X$12:X$13),cross_corr.bucket2&amp;"|"&amp;cross_corr.bucket1,cross_corr.value,
IF(AND(IFERROR(LEFT($D17,FIND("_",$D17)-1),$D17)=IFERROR(LEFT(X$13,FIND("_",X$13)-1),X$13),U17="Delta|RE_Cpty"),
_xlfn.XLOOKUP(_xlfn.TEXTJOIN("|",FALSE,$C17,"=_"&amp;IFERROR(RIGHT($D17,LEN($D17)-FIND("_",$D17)),""),X$12,"=_"&amp;IFERROR(RIGHT(X$13,LEN(X$13)-FIND("_",X$13)),"")),cross_corr.bucket1&amp;"|"&amp;cross_corr.bucket2,cross_corr.value,
_xlfn.XLOOKUP(_xlfn.TEXTJOIN("|",FALSE,$C17,"=_"&amp;IFERROR(RIGHT($D17,LEN($D17)-FIND("_",$D17)),""),X$12,"=_"&amp;IFERROR(RIGHT(X$13,LEN(X$13)-FIND("_",X$13)),"")),cross_corr.bucket2&amp;"|"&amp;cross_corr.bucket1,cross_corr.value)),
_xlfn.XLOOKUP(_xlfn.TEXTJOIN("|",FALSE,$C17,"Any_"&amp;IFERROR(RIGHT($D17,LEN($D17)-FIND("_",$D17)),""),X$12,"Any_"&amp;IFERROR(RIGHT(X$13,LEN(X$13)-FIND("_",X$13)),"")),cross_corr.bucket1&amp;"|"&amp;cross_corr.bucket2,cross_corr.value,
_xlfn.XLOOKUP(_xlfn.TEXTJOIN("|",FALSE,$C17,"Any_"&amp;IFERROR(RIGHT($D17,LEN($D17)-FIND("_",$D17)),""),X$12,"Any_"&amp;IFERROR(RIGHT(X$13,LEN(X$13)-FIND("_",X$13)),"")),cross_corr.bucket2&amp;"|"&amp;cross_corr.bucket1,cross_corr.value,
_xlfn.XLOOKUP(_xlfn.TEXTJOIN("|",FALSE,$C17,"Any",X$12,"Any"),cross_corr.bucket2&amp;"|"&amp;cross_corr.bucket1,cross_corr.value,
))))))))</f>
        <v>0</v>
      </c>
      <c r="Y17" s="34" cm="1">
        <f t="array" ref="Y17">IF($C17&lt;&gt;Y$12,0,
IF(_xlfn.TEXTJOIN("|",FALSE,$C17:$D17)=_xlfn.TEXTJOIN("|",FALSE,Y$12:Y$13),0,
_xlfn.XLOOKUP(_xlfn.TEXTJOIN("|",FALSE,$C17:$D17,Y$12:Y$13),cross_corr.bucket1&amp;"|"&amp;cross_corr.bucket2,cross_corr.value,
_xlfn.XLOOKUP(_xlfn.TEXTJOIN("|",FALSE,$C17:$D17,Y$12:Y$13),cross_corr.bucket2&amp;"|"&amp;cross_corr.bucket1,cross_corr.value,
IF(AND(IFERROR(LEFT($D17,FIND("_",$D17)-1),$D17)=IFERROR(LEFT(Y$13,FIND("_",Y$13)-1),Y$13),V17="Delta|RE_Cpty"),
_xlfn.XLOOKUP(_xlfn.TEXTJOIN("|",FALSE,$C17,"=_"&amp;IFERROR(RIGHT($D17,LEN($D17)-FIND("_",$D17)),""),Y$12,"=_"&amp;IFERROR(RIGHT(Y$13,LEN(Y$13)-FIND("_",Y$13)),"")),cross_corr.bucket1&amp;"|"&amp;cross_corr.bucket2,cross_corr.value,
_xlfn.XLOOKUP(_xlfn.TEXTJOIN("|",FALSE,$C17,"=_"&amp;IFERROR(RIGHT($D17,LEN($D17)-FIND("_",$D17)),""),Y$12,"=_"&amp;IFERROR(RIGHT(Y$13,LEN(Y$13)-FIND("_",Y$13)),"")),cross_corr.bucket2&amp;"|"&amp;cross_corr.bucket1,cross_corr.value)),
_xlfn.XLOOKUP(_xlfn.TEXTJOIN("|",FALSE,$C17,"Any_"&amp;IFERROR(RIGHT($D17,LEN($D17)-FIND("_",$D17)),""),Y$12,"Any_"&amp;IFERROR(RIGHT(Y$13,LEN(Y$13)-FIND("_",Y$13)),"")),cross_corr.bucket1&amp;"|"&amp;cross_corr.bucket2,cross_corr.value,
_xlfn.XLOOKUP(_xlfn.TEXTJOIN("|",FALSE,$C17,"Any_"&amp;IFERROR(RIGHT($D17,LEN($D17)-FIND("_",$D17)),""),Y$12,"Any_"&amp;IFERROR(RIGHT(Y$13,LEN(Y$13)-FIND("_",Y$13)),"")),cross_corr.bucket2&amp;"|"&amp;cross_corr.bucket1,cross_corr.value,
_xlfn.XLOOKUP(_xlfn.TEXTJOIN("|",FALSE,$C17,"Any",Y$12,"Any"),cross_corr.bucket2&amp;"|"&amp;cross_corr.bucket1,cross_corr.value,
))))))))</f>
        <v>0</v>
      </c>
      <c r="Z17" s="34" cm="1">
        <f t="array" ref="Z17">IF($C17&lt;&gt;Z$12,0,
IF(_xlfn.TEXTJOIN("|",FALSE,$C17:$D17)=_xlfn.TEXTJOIN("|",FALSE,Z$12:Z$13),0,
_xlfn.XLOOKUP(_xlfn.TEXTJOIN("|",FALSE,$C17:$D17,Z$12:Z$13),cross_corr.bucket1&amp;"|"&amp;cross_corr.bucket2,cross_corr.value,
_xlfn.XLOOKUP(_xlfn.TEXTJOIN("|",FALSE,$C17:$D17,Z$12:Z$13),cross_corr.bucket2&amp;"|"&amp;cross_corr.bucket1,cross_corr.value,
IF(AND(IFERROR(LEFT($D17,FIND("_",$D17)-1),$D17)=IFERROR(LEFT(Z$13,FIND("_",Z$13)-1),Z$13),W17="Delta|RE_Cpty"),
_xlfn.XLOOKUP(_xlfn.TEXTJOIN("|",FALSE,$C17,"=_"&amp;IFERROR(RIGHT($D17,LEN($D17)-FIND("_",$D17)),""),Z$12,"=_"&amp;IFERROR(RIGHT(Z$13,LEN(Z$13)-FIND("_",Z$13)),"")),cross_corr.bucket1&amp;"|"&amp;cross_corr.bucket2,cross_corr.value,
_xlfn.XLOOKUP(_xlfn.TEXTJOIN("|",FALSE,$C17,"=_"&amp;IFERROR(RIGHT($D17,LEN($D17)-FIND("_",$D17)),""),Z$12,"=_"&amp;IFERROR(RIGHT(Z$13,LEN(Z$13)-FIND("_",Z$13)),"")),cross_corr.bucket2&amp;"|"&amp;cross_corr.bucket1,cross_corr.value)),
_xlfn.XLOOKUP(_xlfn.TEXTJOIN("|",FALSE,$C17,"Any_"&amp;IFERROR(RIGHT($D17,LEN($D17)-FIND("_",$D17)),""),Z$12,"Any_"&amp;IFERROR(RIGHT(Z$13,LEN(Z$13)-FIND("_",Z$13)),"")),cross_corr.bucket1&amp;"|"&amp;cross_corr.bucket2,cross_corr.value,
_xlfn.XLOOKUP(_xlfn.TEXTJOIN("|",FALSE,$C17,"Any_"&amp;IFERROR(RIGHT($D17,LEN($D17)-FIND("_",$D17)),""),Z$12,"Any_"&amp;IFERROR(RIGHT(Z$13,LEN(Z$13)-FIND("_",Z$13)),"")),cross_corr.bucket2&amp;"|"&amp;cross_corr.bucket1,cross_corr.value,
_xlfn.XLOOKUP(_xlfn.TEXTJOIN("|",FALSE,$C17,"Any",Z$12,"Any"),cross_corr.bucket2&amp;"|"&amp;cross_corr.bucket1,cross_corr.value,
))))))))</f>
        <v>0</v>
      </c>
      <c r="AA17" s="34" cm="1">
        <f t="array" ref="AA17">IF($C17&lt;&gt;AA$12,0,
IF(_xlfn.TEXTJOIN("|",FALSE,$C17:$D17)=_xlfn.TEXTJOIN("|",FALSE,AA$12:AA$13),0,
_xlfn.XLOOKUP(_xlfn.TEXTJOIN("|",FALSE,$C17:$D17,AA$12:AA$13),cross_corr.bucket1&amp;"|"&amp;cross_corr.bucket2,cross_corr.value,
_xlfn.XLOOKUP(_xlfn.TEXTJOIN("|",FALSE,$C17:$D17,AA$12:AA$13),cross_corr.bucket2&amp;"|"&amp;cross_corr.bucket1,cross_corr.value,
IF(AND(IFERROR(LEFT($D17,FIND("_",$D17)-1),$D17)=IFERROR(LEFT(AA$13,FIND("_",AA$13)-1),AA$13),X17="Delta|RE_Cpty"),
_xlfn.XLOOKUP(_xlfn.TEXTJOIN("|",FALSE,$C17,"=_"&amp;IFERROR(RIGHT($D17,LEN($D17)-FIND("_",$D17)),""),AA$12,"=_"&amp;IFERROR(RIGHT(AA$13,LEN(AA$13)-FIND("_",AA$13)),"")),cross_corr.bucket1&amp;"|"&amp;cross_corr.bucket2,cross_corr.value,
_xlfn.XLOOKUP(_xlfn.TEXTJOIN("|",FALSE,$C17,"=_"&amp;IFERROR(RIGHT($D17,LEN($D17)-FIND("_",$D17)),""),AA$12,"=_"&amp;IFERROR(RIGHT(AA$13,LEN(AA$13)-FIND("_",AA$13)),"")),cross_corr.bucket2&amp;"|"&amp;cross_corr.bucket1,cross_corr.value)),
_xlfn.XLOOKUP(_xlfn.TEXTJOIN("|",FALSE,$C17,"Any_"&amp;IFERROR(RIGHT($D17,LEN($D17)-FIND("_",$D17)),""),AA$12,"Any_"&amp;IFERROR(RIGHT(AA$13,LEN(AA$13)-FIND("_",AA$13)),"")),cross_corr.bucket1&amp;"|"&amp;cross_corr.bucket2,cross_corr.value,
_xlfn.XLOOKUP(_xlfn.TEXTJOIN("|",FALSE,$C17,"Any_"&amp;IFERROR(RIGHT($D17,LEN($D17)-FIND("_",$D17)),""),AA$12,"Any_"&amp;IFERROR(RIGHT(AA$13,LEN(AA$13)-FIND("_",AA$13)),"")),cross_corr.bucket2&amp;"|"&amp;cross_corr.bucket1,cross_corr.value,
_xlfn.XLOOKUP(_xlfn.TEXTJOIN("|",FALSE,$C17,"Any",AA$12,"Any"),cross_corr.bucket2&amp;"|"&amp;cross_corr.bucket1,cross_corr.value,
))))))))</f>
        <v>0</v>
      </c>
      <c r="AB17" s="34" cm="1">
        <f t="array" ref="AB17">IF($C17&lt;&gt;AB$12,0,
IF(_xlfn.TEXTJOIN("|",FALSE,$C17:$D17)=_xlfn.TEXTJOIN("|",FALSE,AB$12:AB$13),0,
_xlfn.XLOOKUP(_xlfn.TEXTJOIN("|",FALSE,$C17:$D17,AB$12:AB$13),cross_corr.bucket1&amp;"|"&amp;cross_corr.bucket2,cross_corr.value,
_xlfn.XLOOKUP(_xlfn.TEXTJOIN("|",FALSE,$C17:$D17,AB$12:AB$13),cross_corr.bucket2&amp;"|"&amp;cross_corr.bucket1,cross_corr.value,
IF(AND(IFERROR(LEFT($D17,FIND("_",$D17)-1),$D17)=IFERROR(LEFT(AB$13,FIND("_",AB$13)-1),AB$13),Y17="Delta|RE_Cpty"),
_xlfn.XLOOKUP(_xlfn.TEXTJOIN("|",FALSE,$C17,"=_"&amp;IFERROR(RIGHT($D17,LEN($D17)-FIND("_",$D17)),""),AB$12,"=_"&amp;IFERROR(RIGHT(AB$13,LEN(AB$13)-FIND("_",AB$13)),"")),cross_corr.bucket1&amp;"|"&amp;cross_corr.bucket2,cross_corr.value,
_xlfn.XLOOKUP(_xlfn.TEXTJOIN("|",FALSE,$C17,"=_"&amp;IFERROR(RIGHT($D17,LEN($D17)-FIND("_",$D17)),""),AB$12,"=_"&amp;IFERROR(RIGHT(AB$13,LEN(AB$13)-FIND("_",AB$13)),"")),cross_corr.bucket2&amp;"|"&amp;cross_corr.bucket1,cross_corr.value)),
_xlfn.XLOOKUP(_xlfn.TEXTJOIN("|",FALSE,$C17,"Any_"&amp;IFERROR(RIGHT($D17,LEN($D17)-FIND("_",$D17)),""),AB$12,"Any_"&amp;IFERROR(RIGHT(AB$13,LEN(AB$13)-FIND("_",AB$13)),"")),cross_corr.bucket1&amp;"|"&amp;cross_corr.bucket2,cross_corr.value,
_xlfn.XLOOKUP(_xlfn.TEXTJOIN("|",FALSE,$C17,"Any_"&amp;IFERROR(RIGHT($D17,LEN($D17)-FIND("_",$D17)),""),AB$12,"Any_"&amp;IFERROR(RIGHT(AB$13,LEN(AB$13)-FIND("_",AB$13)),"")),cross_corr.bucket2&amp;"|"&amp;cross_corr.bucket1,cross_corr.value,
_xlfn.XLOOKUP(_xlfn.TEXTJOIN("|",FALSE,$C17,"Any",AB$12,"Any"),cross_corr.bucket2&amp;"|"&amp;cross_corr.bucket1,cross_corr.value,
))))))))</f>
        <v>0</v>
      </c>
      <c r="AC17" s="34" cm="1">
        <f t="array" ref="AC17">IF($C17&lt;&gt;AC$12,0,
IF(_xlfn.TEXTJOIN("|",FALSE,$C17:$D17)=_xlfn.TEXTJOIN("|",FALSE,AC$12:AC$13),0,
_xlfn.XLOOKUP(_xlfn.TEXTJOIN("|",FALSE,$C17:$D17,AC$12:AC$13),cross_corr.bucket1&amp;"|"&amp;cross_corr.bucket2,cross_corr.value,
_xlfn.XLOOKUP(_xlfn.TEXTJOIN("|",FALSE,$C17:$D17,AC$12:AC$13),cross_corr.bucket2&amp;"|"&amp;cross_corr.bucket1,cross_corr.value,
IF(AND(IFERROR(LEFT($D17,FIND("_",$D17)-1),$D17)=IFERROR(LEFT(AC$13,FIND("_",AC$13)-1),AC$13),Z17="Delta|RE_Cpty"),
_xlfn.XLOOKUP(_xlfn.TEXTJOIN("|",FALSE,$C17,"=_"&amp;IFERROR(RIGHT($D17,LEN($D17)-FIND("_",$D17)),""),AC$12,"=_"&amp;IFERROR(RIGHT(AC$13,LEN(AC$13)-FIND("_",AC$13)),"")),cross_corr.bucket1&amp;"|"&amp;cross_corr.bucket2,cross_corr.value,
_xlfn.XLOOKUP(_xlfn.TEXTJOIN("|",FALSE,$C17,"=_"&amp;IFERROR(RIGHT($D17,LEN($D17)-FIND("_",$D17)),""),AC$12,"=_"&amp;IFERROR(RIGHT(AC$13,LEN(AC$13)-FIND("_",AC$13)),"")),cross_corr.bucket2&amp;"|"&amp;cross_corr.bucket1,cross_corr.value)),
_xlfn.XLOOKUP(_xlfn.TEXTJOIN("|",FALSE,$C17,"Any_"&amp;IFERROR(RIGHT($D17,LEN($D17)-FIND("_",$D17)),""),AC$12,"Any_"&amp;IFERROR(RIGHT(AC$13,LEN(AC$13)-FIND("_",AC$13)),"")),cross_corr.bucket1&amp;"|"&amp;cross_corr.bucket2,cross_corr.value,
_xlfn.XLOOKUP(_xlfn.TEXTJOIN("|",FALSE,$C17,"Any_"&amp;IFERROR(RIGHT($D17,LEN($D17)-FIND("_",$D17)),""),AC$12,"Any_"&amp;IFERROR(RIGHT(AC$13,LEN(AC$13)-FIND("_",AC$13)),"")),cross_corr.bucket2&amp;"|"&amp;cross_corr.bucket1,cross_corr.value,
_xlfn.XLOOKUP(_xlfn.TEXTJOIN("|",FALSE,$C17,"Any",AC$12,"Any"),cross_corr.bucket2&amp;"|"&amp;cross_corr.bucket1,cross_corr.value,
))))))))</f>
        <v>0</v>
      </c>
      <c r="AD17" s="34" cm="1">
        <f t="array" ref="AD17">IF($C17&lt;&gt;AD$12,0,
IF(_xlfn.TEXTJOIN("|",FALSE,$C17:$D17)=_xlfn.TEXTJOIN("|",FALSE,AD$12:AD$13),0,
_xlfn.XLOOKUP(_xlfn.TEXTJOIN("|",FALSE,$C17:$D17,AD$12:AD$13),cross_corr.bucket1&amp;"|"&amp;cross_corr.bucket2,cross_corr.value,
_xlfn.XLOOKUP(_xlfn.TEXTJOIN("|",FALSE,$C17:$D17,AD$12:AD$13),cross_corr.bucket2&amp;"|"&amp;cross_corr.bucket1,cross_corr.value,
IF(AND(IFERROR(LEFT($D17,FIND("_",$D17)-1),$D17)=IFERROR(LEFT(AD$13,FIND("_",AD$13)-1),AD$13),AA17="Delta|RE_Cpty"),
_xlfn.XLOOKUP(_xlfn.TEXTJOIN("|",FALSE,$C17,"=_"&amp;IFERROR(RIGHT($D17,LEN($D17)-FIND("_",$D17)),""),AD$12,"=_"&amp;IFERROR(RIGHT(AD$13,LEN(AD$13)-FIND("_",AD$13)),"")),cross_corr.bucket1&amp;"|"&amp;cross_corr.bucket2,cross_corr.value,
_xlfn.XLOOKUP(_xlfn.TEXTJOIN("|",FALSE,$C17,"=_"&amp;IFERROR(RIGHT($D17,LEN($D17)-FIND("_",$D17)),""),AD$12,"=_"&amp;IFERROR(RIGHT(AD$13,LEN(AD$13)-FIND("_",AD$13)),"")),cross_corr.bucket2&amp;"|"&amp;cross_corr.bucket1,cross_corr.value)),
_xlfn.XLOOKUP(_xlfn.TEXTJOIN("|",FALSE,$C17,"Any_"&amp;IFERROR(RIGHT($D17,LEN($D17)-FIND("_",$D17)),""),AD$12,"Any_"&amp;IFERROR(RIGHT(AD$13,LEN(AD$13)-FIND("_",AD$13)),"")),cross_corr.bucket1&amp;"|"&amp;cross_corr.bucket2,cross_corr.value,
_xlfn.XLOOKUP(_xlfn.TEXTJOIN("|",FALSE,$C17,"Any_"&amp;IFERROR(RIGHT($D17,LEN($D17)-FIND("_",$D17)),""),AD$12,"Any_"&amp;IFERROR(RIGHT(AD$13,LEN(AD$13)-FIND("_",AD$13)),"")),cross_corr.bucket2&amp;"|"&amp;cross_corr.bucket1,cross_corr.value,
_xlfn.XLOOKUP(_xlfn.TEXTJOIN("|",FALSE,$C17,"Any",AD$12,"Any"),cross_corr.bucket2&amp;"|"&amp;cross_corr.bucket1,cross_corr.value,
))))))))</f>
        <v>0</v>
      </c>
      <c r="AE17" s="34" cm="1">
        <f t="array" ref="AE17">IF($C17&lt;&gt;AE$12,0,
IF(_xlfn.TEXTJOIN("|",FALSE,$C17:$D17)=_xlfn.TEXTJOIN("|",FALSE,AE$12:AE$13),0,
_xlfn.XLOOKUP(_xlfn.TEXTJOIN("|",FALSE,$C17:$D17,AE$12:AE$13),cross_corr.bucket1&amp;"|"&amp;cross_corr.bucket2,cross_corr.value,
_xlfn.XLOOKUP(_xlfn.TEXTJOIN("|",FALSE,$C17:$D17,AE$12:AE$13),cross_corr.bucket2&amp;"|"&amp;cross_corr.bucket1,cross_corr.value,
IF(AND(IFERROR(LEFT($D17,FIND("_",$D17)-1),$D17)=IFERROR(LEFT(AE$13,FIND("_",AE$13)-1),AE$13),AB17="Delta|RE_Cpty"),
_xlfn.XLOOKUP(_xlfn.TEXTJOIN("|",FALSE,$C17,"=_"&amp;IFERROR(RIGHT($D17,LEN($D17)-FIND("_",$D17)),""),AE$12,"=_"&amp;IFERROR(RIGHT(AE$13,LEN(AE$13)-FIND("_",AE$13)),"")),cross_corr.bucket1&amp;"|"&amp;cross_corr.bucket2,cross_corr.value,
_xlfn.XLOOKUP(_xlfn.TEXTJOIN("|",FALSE,$C17,"=_"&amp;IFERROR(RIGHT($D17,LEN($D17)-FIND("_",$D17)),""),AE$12,"=_"&amp;IFERROR(RIGHT(AE$13,LEN(AE$13)-FIND("_",AE$13)),"")),cross_corr.bucket2&amp;"|"&amp;cross_corr.bucket1,cross_corr.value)),
_xlfn.XLOOKUP(_xlfn.TEXTJOIN("|",FALSE,$C17,"Any_"&amp;IFERROR(RIGHT($D17,LEN($D17)-FIND("_",$D17)),""),AE$12,"Any_"&amp;IFERROR(RIGHT(AE$13,LEN(AE$13)-FIND("_",AE$13)),"")),cross_corr.bucket1&amp;"|"&amp;cross_corr.bucket2,cross_corr.value,
_xlfn.XLOOKUP(_xlfn.TEXTJOIN("|",FALSE,$C17,"Any_"&amp;IFERROR(RIGHT($D17,LEN($D17)-FIND("_",$D17)),""),AE$12,"Any_"&amp;IFERROR(RIGHT(AE$13,LEN(AE$13)-FIND("_",AE$13)),"")),cross_corr.bucket2&amp;"|"&amp;cross_corr.bucket1,cross_corr.value,
_xlfn.XLOOKUP(_xlfn.TEXTJOIN("|",FALSE,$C17,"Any",AE$12,"Any"),cross_corr.bucket2&amp;"|"&amp;cross_corr.bucket1,cross_corr.value,
))))))))</f>
        <v>0</v>
      </c>
      <c r="AF17" s="34" cm="1">
        <f t="array" ref="AF17">IF($C17&lt;&gt;AF$12,0,
IF(_xlfn.TEXTJOIN("|",FALSE,$C17:$D17)=_xlfn.TEXTJOIN("|",FALSE,AF$12:AF$13),0,
_xlfn.XLOOKUP(_xlfn.TEXTJOIN("|",FALSE,$C17:$D17,AF$12:AF$13),cross_corr.bucket1&amp;"|"&amp;cross_corr.bucket2,cross_corr.value,
_xlfn.XLOOKUP(_xlfn.TEXTJOIN("|",FALSE,$C17:$D17,AF$12:AF$13),cross_corr.bucket2&amp;"|"&amp;cross_corr.bucket1,cross_corr.value,
IF(AND(IFERROR(LEFT($D17,FIND("_",$D17)-1),$D17)=IFERROR(LEFT(AF$13,FIND("_",AF$13)-1),AF$13),AC17="Delta|RE_Cpty"),
_xlfn.XLOOKUP(_xlfn.TEXTJOIN("|",FALSE,$C17,"=_"&amp;IFERROR(RIGHT($D17,LEN($D17)-FIND("_",$D17)),""),AF$12,"=_"&amp;IFERROR(RIGHT(AF$13,LEN(AF$13)-FIND("_",AF$13)),"")),cross_corr.bucket1&amp;"|"&amp;cross_corr.bucket2,cross_corr.value,
_xlfn.XLOOKUP(_xlfn.TEXTJOIN("|",FALSE,$C17,"=_"&amp;IFERROR(RIGHT($D17,LEN($D17)-FIND("_",$D17)),""),AF$12,"=_"&amp;IFERROR(RIGHT(AF$13,LEN(AF$13)-FIND("_",AF$13)),"")),cross_corr.bucket2&amp;"|"&amp;cross_corr.bucket1,cross_corr.value)),
_xlfn.XLOOKUP(_xlfn.TEXTJOIN("|",FALSE,$C17,"Any_"&amp;IFERROR(RIGHT($D17,LEN($D17)-FIND("_",$D17)),""),AF$12,"Any_"&amp;IFERROR(RIGHT(AF$13,LEN(AF$13)-FIND("_",AF$13)),"")),cross_corr.bucket1&amp;"|"&amp;cross_corr.bucket2,cross_corr.value,
_xlfn.XLOOKUP(_xlfn.TEXTJOIN("|",FALSE,$C17,"Any_"&amp;IFERROR(RIGHT($D17,LEN($D17)-FIND("_",$D17)),""),AF$12,"Any_"&amp;IFERROR(RIGHT(AF$13,LEN(AF$13)-FIND("_",AF$13)),"")),cross_corr.bucket2&amp;"|"&amp;cross_corr.bucket1,cross_corr.value,
_xlfn.XLOOKUP(_xlfn.TEXTJOIN("|",FALSE,$C17,"Any",AF$12,"Any"),cross_corr.bucket2&amp;"|"&amp;cross_corr.bucket1,cross_corr.value,
))))))))</f>
        <v>0</v>
      </c>
      <c r="AG17" s="34" cm="1">
        <f t="array" ref="AG17">IF($C17&lt;&gt;AG$12,0,
IF(_xlfn.TEXTJOIN("|",FALSE,$C17:$D17)=_xlfn.TEXTJOIN("|",FALSE,AG$12:AG$13),0,
_xlfn.XLOOKUP(_xlfn.TEXTJOIN("|",FALSE,$C17:$D17,AG$12:AG$13),cross_corr.bucket1&amp;"|"&amp;cross_corr.bucket2,cross_corr.value,
_xlfn.XLOOKUP(_xlfn.TEXTJOIN("|",FALSE,$C17:$D17,AG$12:AG$13),cross_corr.bucket2&amp;"|"&amp;cross_corr.bucket1,cross_corr.value,
IF(AND(IFERROR(LEFT($D17,FIND("_",$D17)-1),$D17)=IFERROR(LEFT(AG$13,FIND("_",AG$13)-1),AG$13),AD17="Delta|RE_Cpty"),
_xlfn.XLOOKUP(_xlfn.TEXTJOIN("|",FALSE,$C17,"=_"&amp;IFERROR(RIGHT($D17,LEN($D17)-FIND("_",$D17)),""),AG$12,"=_"&amp;IFERROR(RIGHT(AG$13,LEN(AG$13)-FIND("_",AG$13)),"")),cross_corr.bucket1&amp;"|"&amp;cross_corr.bucket2,cross_corr.value,
_xlfn.XLOOKUP(_xlfn.TEXTJOIN("|",FALSE,$C17,"=_"&amp;IFERROR(RIGHT($D17,LEN($D17)-FIND("_",$D17)),""),AG$12,"=_"&amp;IFERROR(RIGHT(AG$13,LEN(AG$13)-FIND("_",AG$13)),"")),cross_corr.bucket2&amp;"|"&amp;cross_corr.bucket1,cross_corr.value)),
_xlfn.XLOOKUP(_xlfn.TEXTJOIN("|",FALSE,$C17,"Any_"&amp;IFERROR(RIGHT($D17,LEN($D17)-FIND("_",$D17)),""),AG$12,"Any_"&amp;IFERROR(RIGHT(AG$13,LEN(AG$13)-FIND("_",AG$13)),"")),cross_corr.bucket1&amp;"|"&amp;cross_corr.bucket2,cross_corr.value,
_xlfn.XLOOKUP(_xlfn.TEXTJOIN("|",FALSE,$C17,"Any_"&amp;IFERROR(RIGHT($D17,LEN($D17)-FIND("_",$D17)),""),AG$12,"Any_"&amp;IFERROR(RIGHT(AG$13,LEN(AG$13)-FIND("_",AG$13)),"")),cross_corr.bucket2&amp;"|"&amp;cross_corr.bucket1,cross_corr.value,
_xlfn.XLOOKUP(_xlfn.TEXTJOIN("|",FALSE,$C17,"Any",AG$12,"Any"),cross_corr.bucket2&amp;"|"&amp;cross_corr.bucket1,cross_corr.value,
))))))))</f>
        <v>0</v>
      </c>
      <c r="AH17" s="34" cm="1">
        <f t="array" ref="AH17">IF($C17&lt;&gt;AH$12,0,
IF(_xlfn.TEXTJOIN("|",FALSE,$C17:$D17)=_xlfn.TEXTJOIN("|",FALSE,AH$12:AH$13),0,
_xlfn.XLOOKUP(_xlfn.TEXTJOIN("|",FALSE,$C17:$D17,AH$12:AH$13),cross_corr.bucket1&amp;"|"&amp;cross_corr.bucket2,cross_corr.value,
_xlfn.XLOOKUP(_xlfn.TEXTJOIN("|",FALSE,$C17:$D17,AH$12:AH$13),cross_corr.bucket2&amp;"|"&amp;cross_corr.bucket1,cross_corr.value,
IF(AND(IFERROR(LEFT($D17,FIND("_",$D17)-1),$D17)=IFERROR(LEFT(AH$13,FIND("_",AH$13)-1),AH$13),AE17="Delta|RE_Cpty"),
_xlfn.XLOOKUP(_xlfn.TEXTJOIN("|",FALSE,$C17,"=_"&amp;IFERROR(RIGHT($D17,LEN($D17)-FIND("_",$D17)),""),AH$12,"=_"&amp;IFERROR(RIGHT(AH$13,LEN(AH$13)-FIND("_",AH$13)),"")),cross_corr.bucket1&amp;"|"&amp;cross_corr.bucket2,cross_corr.value,
_xlfn.XLOOKUP(_xlfn.TEXTJOIN("|",FALSE,$C17,"=_"&amp;IFERROR(RIGHT($D17,LEN($D17)-FIND("_",$D17)),""),AH$12,"=_"&amp;IFERROR(RIGHT(AH$13,LEN(AH$13)-FIND("_",AH$13)),"")),cross_corr.bucket2&amp;"|"&amp;cross_corr.bucket1,cross_corr.value)),
_xlfn.XLOOKUP(_xlfn.TEXTJOIN("|",FALSE,$C17,"Any_"&amp;IFERROR(RIGHT($D17,LEN($D17)-FIND("_",$D17)),""),AH$12,"Any_"&amp;IFERROR(RIGHT(AH$13,LEN(AH$13)-FIND("_",AH$13)),"")),cross_corr.bucket1&amp;"|"&amp;cross_corr.bucket2,cross_corr.value,
_xlfn.XLOOKUP(_xlfn.TEXTJOIN("|",FALSE,$C17,"Any_"&amp;IFERROR(RIGHT($D17,LEN($D17)-FIND("_",$D17)),""),AH$12,"Any_"&amp;IFERROR(RIGHT(AH$13,LEN(AH$13)-FIND("_",AH$13)),"")),cross_corr.bucket2&amp;"|"&amp;cross_corr.bucket1,cross_corr.value,
_xlfn.XLOOKUP(_xlfn.TEXTJOIN("|",FALSE,$C17,"Any",AH$12,"Any"),cross_corr.bucket2&amp;"|"&amp;cross_corr.bucket1,cross_corr.value,
))))))))</f>
        <v>0</v>
      </c>
    </row>
    <row r="18" spans="3:34" x14ac:dyDescent="0.25">
      <c r="C18" s="31" t="s">
        <v>192</v>
      </c>
      <c r="D18" s="31" t="s">
        <v>51</v>
      </c>
      <c r="E18" s="34" cm="1">
        <f t="array" ref="E18">IF($C18&lt;&gt;E$12,0,
IF(_xlfn.TEXTJOIN("|",FALSE,$C18:$D18)=_xlfn.TEXTJOIN("|",FALSE,E$12:E$13),0,
_xlfn.XLOOKUP(_xlfn.TEXTJOIN("|",FALSE,$C18:$D18,E$12:E$13),cross_corr.bucket1&amp;"|"&amp;cross_corr.bucket2,cross_corr.value,
_xlfn.XLOOKUP(_xlfn.TEXTJOIN("|",FALSE,$C18:$D18,E$12:E$13),cross_corr.bucket2&amp;"|"&amp;cross_corr.bucket1,cross_corr.value,
IF(IFERROR(LEFT($D18,FIND("_",$D18)-1),$D18)=IFERROR(LEFT(E$13,FIND("_",E$13)-1),E$13),
_xlfn.XLOOKUP(_xlfn.TEXTJOIN("|",FALSE,$C18,"=_"&amp;IFERROR(RIGHT($D18,LEN($D18)-FIND("_",$D18)),""),E$12,"=_"&amp;IFERROR(RIGHT(E$13,LEN(E$13)-FIND("_",E$13)),"")),cross_corr.bucket1&amp;"|"&amp;cross_corr.bucket2,cross_corr.value,
_xlfn.XLOOKUP(_xlfn.TEXTJOIN("|",FALSE,$C18,"=_"&amp;IFERROR(RIGHT($D18,LEN($D18)-FIND("_",$D18)),""),E$12,"=_"&amp;IFERROR(RIGHT(E$13,LEN(E$13)-FIND("_",E$13)),"")),cross_corr.bucket2&amp;"|"&amp;cross_corr.bucket1,cross_corr.value)),
_xlfn.XLOOKUP(_xlfn.TEXTJOIN("|",FALSE,$C18,"Any_"&amp;IFERROR(RIGHT($D18,LEN($D18)-FIND("_",$D18)),""),E$12,"Any_"&amp;IFERROR(RIGHT(E$13,LEN(E$13)-FIND("_",E$13)),"")),cross_corr.bucket1&amp;"|"&amp;cross_corr.bucket2,cross_corr.value,
_xlfn.XLOOKUP(_xlfn.TEXTJOIN("|",FALSE,$C18,"Any_"&amp;IFERROR(RIGHT($D18,LEN($D18)-FIND("_",$D18)),""),E$12,"Any_"&amp;IFERROR(RIGHT(E$13,LEN(E$13)-FIND("_",E$13)),"")),cross_corr.bucket2&amp;"|"&amp;cross_corr.bucket1,cross_corr.value,
_xlfn.XLOOKUP(_xlfn.TEXTJOIN("|",FALSE,$C18,"Any",E$12,"Any"),cross_corr.bucket2&amp;"|"&amp;cross_corr.bucket1,cross_corr.value,
))))))))</f>
        <v>0</v>
      </c>
      <c r="F18" s="34" cm="1">
        <f t="array" ref="F18">IF($C18&lt;&gt;F$12,0,
IF(_xlfn.TEXTJOIN("|",FALSE,$C18:$D18)=_xlfn.TEXTJOIN("|",FALSE,F$12:F$13),0,
_xlfn.XLOOKUP(_xlfn.TEXTJOIN("|",FALSE,$C18:$D18,F$12:F$13),cross_corr.bucket1&amp;"|"&amp;cross_corr.bucket2,cross_corr.value,
_xlfn.XLOOKUP(_xlfn.TEXTJOIN("|",FALSE,$C18:$D18,F$12:F$13),cross_corr.bucket2&amp;"|"&amp;cross_corr.bucket1,cross_corr.value,
IF(AND(IFERROR(LEFT($D18,FIND("_",$D18)-1),$D18)=IFERROR(LEFT(F$13,FIND("_",F$13)-1),F$13),C18="Delta|RE_Cpty"),
_xlfn.XLOOKUP(_xlfn.TEXTJOIN("|",FALSE,$C18,"=_"&amp;IFERROR(RIGHT($D18,LEN($D18)-FIND("_",$D18)),""),F$12,"=_"&amp;IFERROR(RIGHT(F$13,LEN(F$13)-FIND("_",F$13)),"")),cross_corr.bucket1&amp;"|"&amp;cross_corr.bucket2,cross_corr.value,
_xlfn.XLOOKUP(_xlfn.TEXTJOIN("|",FALSE,$C18,"=_"&amp;IFERROR(RIGHT($D18,LEN($D18)-FIND("_",$D18)),""),F$12,"=_"&amp;IFERROR(RIGHT(F$13,LEN(F$13)-FIND("_",F$13)),"")),cross_corr.bucket2&amp;"|"&amp;cross_corr.bucket1,cross_corr.value)),
_xlfn.XLOOKUP(_xlfn.TEXTJOIN("|",FALSE,$C18,"Any_"&amp;IFERROR(RIGHT($D18,LEN($D18)-FIND("_",$D18)),""),F$12,"Any_"&amp;IFERROR(RIGHT(F$13,LEN(F$13)-FIND("_",F$13)),"")),cross_corr.bucket1&amp;"|"&amp;cross_corr.bucket2,cross_corr.value,
_xlfn.XLOOKUP(_xlfn.TEXTJOIN("|",FALSE,$C18,"Any_"&amp;IFERROR(RIGHT($D18,LEN($D18)-FIND("_",$D18)),""),F$12,"Any_"&amp;IFERROR(RIGHT(F$13,LEN(F$13)-FIND("_",F$13)),"")),cross_corr.bucket2&amp;"|"&amp;cross_corr.bucket1,cross_corr.value,
_xlfn.XLOOKUP(_xlfn.TEXTJOIN("|",FALSE,$C18,"Any",F$12,"Any"),cross_corr.bucket2&amp;"|"&amp;cross_corr.bucket1,cross_corr.value,
))))))))</f>
        <v>0</v>
      </c>
      <c r="G18" s="34" cm="1">
        <f t="array" ref="G18">IF($C18&lt;&gt;G$12,0,
IF(_xlfn.TEXTJOIN("|",FALSE,$C18:$D18)=_xlfn.TEXTJOIN("|",FALSE,G$12:G$13),0,
_xlfn.XLOOKUP(_xlfn.TEXTJOIN("|",FALSE,$C18:$D18,G$12:G$13),cross_corr.bucket1&amp;"|"&amp;cross_corr.bucket2,cross_corr.value,
_xlfn.XLOOKUP(_xlfn.TEXTJOIN("|",FALSE,$C18:$D18,G$12:G$13),cross_corr.bucket2&amp;"|"&amp;cross_corr.bucket1,cross_corr.value,
IF(AND(IFERROR(LEFT($D18,FIND("_",$D18)-1),$D18)=IFERROR(LEFT(G$13,FIND("_",G$13)-1),G$13),D18="Delta|RE_Cpty"),
_xlfn.XLOOKUP(_xlfn.TEXTJOIN("|",FALSE,$C18,"=_"&amp;IFERROR(RIGHT($D18,LEN($D18)-FIND("_",$D18)),""),G$12,"=_"&amp;IFERROR(RIGHT(G$13,LEN(G$13)-FIND("_",G$13)),"")),cross_corr.bucket1&amp;"|"&amp;cross_corr.bucket2,cross_corr.value,
_xlfn.XLOOKUP(_xlfn.TEXTJOIN("|",FALSE,$C18,"=_"&amp;IFERROR(RIGHT($D18,LEN($D18)-FIND("_",$D18)),""),G$12,"=_"&amp;IFERROR(RIGHT(G$13,LEN(G$13)-FIND("_",G$13)),"")),cross_corr.bucket2&amp;"|"&amp;cross_corr.bucket1,cross_corr.value)),
_xlfn.XLOOKUP(_xlfn.TEXTJOIN("|",FALSE,$C18,"Any_"&amp;IFERROR(RIGHT($D18,LEN($D18)-FIND("_",$D18)),""),G$12,"Any_"&amp;IFERROR(RIGHT(G$13,LEN(G$13)-FIND("_",G$13)),"")),cross_corr.bucket1&amp;"|"&amp;cross_corr.bucket2,cross_corr.value,
_xlfn.XLOOKUP(_xlfn.TEXTJOIN("|",FALSE,$C18,"Any_"&amp;IFERROR(RIGHT($D18,LEN($D18)-FIND("_",$D18)),""),G$12,"Any_"&amp;IFERROR(RIGHT(G$13,LEN(G$13)-FIND("_",G$13)),"")),cross_corr.bucket2&amp;"|"&amp;cross_corr.bucket1,cross_corr.value,
_xlfn.XLOOKUP(_xlfn.TEXTJOIN("|",FALSE,$C18,"Any",G$12,"Any"),cross_corr.bucket2&amp;"|"&amp;cross_corr.bucket1,cross_corr.value,
))))))))</f>
        <v>0</v>
      </c>
      <c r="H18" s="34" cm="1">
        <f t="array" ref="H18">IF($C18&lt;&gt;H$12,0,
IF(_xlfn.TEXTJOIN("|",FALSE,$C18:$D18)=_xlfn.TEXTJOIN("|",FALSE,H$12:H$13),0,
_xlfn.XLOOKUP(_xlfn.TEXTJOIN("|",FALSE,$C18:$D18,H$12:H$13),cross_corr.bucket1&amp;"|"&amp;cross_corr.bucket2,cross_corr.value,
_xlfn.XLOOKUP(_xlfn.TEXTJOIN("|",FALSE,$C18:$D18,H$12:H$13),cross_corr.bucket2&amp;"|"&amp;cross_corr.bucket1,cross_corr.value,
IF(AND(IFERROR(LEFT($D18,FIND("_",$D18)-1),$D18)=IFERROR(LEFT(H$13,FIND("_",H$13)-1),H$13),E18="Delta|RE_Cpty"),
_xlfn.XLOOKUP(_xlfn.TEXTJOIN("|",FALSE,$C18,"=_"&amp;IFERROR(RIGHT($D18,LEN($D18)-FIND("_",$D18)),""),H$12,"=_"&amp;IFERROR(RIGHT(H$13,LEN(H$13)-FIND("_",H$13)),"")),cross_corr.bucket1&amp;"|"&amp;cross_corr.bucket2,cross_corr.value,
_xlfn.XLOOKUP(_xlfn.TEXTJOIN("|",FALSE,$C18,"=_"&amp;IFERROR(RIGHT($D18,LEN($D18)-FIND("_",$D18)),""),H$12,"=_"&amp;IFERROR(RIGHT(H$13,LEN(H$13)-FIND("_",H$13)),"")),cross_corr.bucket2&amp;"|"&amp;cross_corr.bucket1,cross_corr.value)),
_xlfn.XLOOKUP(_xlfn.TEXTJOIN("|",FALSE,$C18,"Any_"&amp;IFERROR(RIGHT($D18,LEN($D18)-FIND("_",$D18)),""),H$12,"Any_"&amp;IFERROR(RIGHT(H$13,LEN(H$13)-FIND("_",H$13)),"")),cross_corr.bucket1&amp;"|"&amp;cross_corr.bucket2,cross_corr.value,
_xlfn.XLOOKUP(_xlfn.TEXTJOIN("|",FALSE,$C18,"Any_"&amp;IFERROR(RIGHT($D18,LEN($D18)-FIND("_",$D18)),""),H$12,"Any_"&amp;IFERROR(RIGHT(H$13,LEN(H$13)-FIND("_",H$13)),"")),cross_corr.bucket2&amp;"|"&amp;cross_corr.bucket1,cross_corr.value,
_xlfn.XLOOKUP(_xlfn.TEXTJOIN("|",FALSE,$C18,"Any",H$12,"Any"),cross_corr.bucket2&amp;"|"&amp;cross_corr.bucket1,cross_corr.value,
))))))))</f>
        <v>0</v>
      </c>
      <c r="I18" s="34" cm="1">
        <f t="array" ref="I18">IF($C18&lt;&gt;I$12,0,
IF(_xlfn.TEXTJOIN("|",FALSE,$C18:$D18)=_xlfn.TEXTJOIN("|",FALSE,I$12:I$13),0,
_xlfn.XLOOKUP(_xlfn.TEXTJOIN("|",FALSE,$C18:$D18,I$12:I$13),cross_corr.bucket1&amp;"|"&amp;cross_corr.bucket2,cross_corr.value,
_xlfn.XLOOKUP(_xlfn.TEXTJOIN("|",FALSE,$C18:$D18,I$12:I$13),cross_corr.bucket2&amp;"|"&amp;cross_corr.bucket1,cross_corr.value,
IF(AND(IFERROR(LEFT($D18,FIND("_",$D18)-1),$D18)=IFERROR(LEFT(I$13,FIND("_",I$13)-1),I$13),F18="Delta|RE_Cpty"),
_xlfn.XLOOKUP(_xlfn.TEXTJOIN("|",FALSE,$C18,"=_"&amp;IFERROR(RIGHT($D18,LEN($D18)-FIND("_",$D18)),""),I$12,"=_"&amp;IFERROR(RIGHT(I$13,LEN(I$13)-FIND("_",I$13)),"")),cross_corr.bucket1&amp;"|"&amp;cross_corr.bucket2,cross_corr.value,
_xlfn.XLOOKUP(_xlfn.TEXTJOIN("|",FALSE,$C18,"=_"&amp;IFERROR(RIGHT($D18,LEN($D18)-FIND("_",$D18)),""),I$12,"=_"&amp;IFERROR(RIGHT(I$13,LEN(I$13)-FIND("_",I$13)),"")),cross_corr.bucket2&amp;"|"&amp;cross_corr.bucket1,cross_corr.value)),
_xlfn.XLOOKUP(_xlfn.TEXTJOIN("|",FALSE,$C18,"Any_"&amp;IFERROR(RIGHT($D18,LEN($D18)-FIND("_",$D18)),""),I$12,"Any_"&amp;IFERROR(RIGHT(I$13,LEN(I$13)-FIND("_",I$13)),"")),cross_corr.bucket1&amp;"|"&amp;cross_corr.bucket2,cross_corr.value,
_xlfn.XLOOKUP(_xlfn.TEXTJOIN("|",FALSE,$C18,"Any_"&amp;IFERROR(RIGHT($D18,LEN($D18)-FIND("_",$D18)),""),I$12,"Any_"&amp;IFERROR(RIGHT(I$13,LEN(I$13)-FIND("_",I$13)),"")),cross_corr.bucket2&amp;"|"&amp;cross_corr.bucket1,cross_corr.value,
_xlfn.XLOOKUP(_xlfn.TEXTJOIN("|",FALSE,$C18,"Any",I$12,"Any"),cross_corr.bucket2&amp;"|"&amp;cross_corr.bucket1,cross_corr.value,
))))))))</f>
        <v>0</v>
      </c>
      <c r="J18" s="34" cm="1">
        <f t="array" ref="J18">IF($C18&lt;&gt;J$12,0,
IF(_xlfn.TEXTJOIN("|",FALSE,$C18:$D18)=_xlfn.TEXTJOIN("|",FALSE,J$12:J$13),0,
_xlfn.XLOOKUP(_xlfn.TEXTJOIN("|",FALSE,$C18:$D18,J$12:J$13),cross_corr.bucket1&amp;"|"&amp;cross_corr.bucket2,cross_corr.value,
_xlfn.XLOOKUP(_xlfn.TEXTJOIN("|",FALSE,$C18:$D18,J$12:J$13),cross_corr.bucket2&amp;"|"&amp;cross_corr.bucket1,cross_corr.value,
IF(AND(IFERROR(LEFT($D18,FIND("_",$D18)-1),$D18)=IFERROR(LEFT(J$13,FIND("_",J$13)-1),J$13),G18="Delta|RE_Cpty"),
_xlfn.XLOOKUP(_xlfn.TEXTJOIN("|",FALSE,$C18,"=_"&amp;IFERROR(RIGHT($D18,LEN($D18)-FIND("_",$D18)),""),J$12,"=_"&amp;IFERROR(RIGHT(J$13,LEN(J$13)-FIND("_",J$13)),"")),cross_corr.bucket1&amp;"|"&amp;cross_corr.bucket2,cross_corr.value,
_xlfn.XLOOKUP(_xlfn.TEXTJOIN("|",FALSE,$C18,"=_"&amp;IFERROR(RIGHT($D18,LEN($D18)-FIND("_",$D18)),""),J$12,"=_"&amp;IFERROR(RIGHT(J$13,LEN(J$13)-FIND("_",J$13)),"")),cross_corr.bucket2&amp;"|"&amp;cross_corr.bucket1,cross_corr.value)),
_xlfn.XLOOKUP(_xlfn.TEXTJOIN("|",FALSE,$C18,"Any_"&amp;IFERROR(RIGHT($D18,LEN($D18)-FIND("_",$D18)),""),J$12,"Any_"&amp;IFERROR(RIGHT(J$13,LEN(J$13)-FIND("_",J$13)),"")),cross_corr.bucket1&amp;"|"&amp;cross_corr.bucket2,cross_corr.value,
_xlfn.XLOOKUP(_xlfn.TEXTJOIN("|",FALSE,$C18,"Any_"&amp;IFERROR(RIGHT($D18,LEN($D18)-FIND("_",$D18)),""),J$12,"Any_"&amp;IFERROR(RIGHT(J$13,LEN(J$13)-FIND("_",J$13)),"")),cross_corr.bucket2&amp;"|"&amp;cross_corr.bucket1,cross_corr.value,
_xlfn.XLOOKUP(_xlfn.TEXTJOIN("|",FALSE,$C18,"Any",J$12,"Any"),cross_corr.bucket2&amp;"|"&amp;cross_corr.bucket1,cross_corr.value,
))))))))</f>
        <v>0.6</v>
      </c>
      <c r="K18" s="34" cm="1">
        <f t="array" ref="K18">IF($C18&lt;&gt;K$12,0,
IF(_xlfn.TEXTJOIN("|",FALSE,$C18:$D18)=_xlfn.TEXTJOIN("|",FALSE,K$12:K$13),0,
_xlfn.XLOOKUP(_xlfn.TEXTJOIN("|",FALSE,$C18:$D18,K$12:K$13),cross_corr.bucket1&amp;"|"&amp;cross_corr.bucket2,cross_corr.value,
_xlfn.XLOOKUP(_xlfn.TEXTJOIN("|",FALSE,$C18:$D18,K$12:K$13),cross_corr.bucket2&amp;"|"&amp;cross_corr.bucket1,cross_corr.value,
IF(AND(IFERROR(LEFT($D18,FIND("_",$D18)-1),$D18)=IFERROR(LEFT(K$13,FIND("_",K$13)-1),K$13),H18="Delta|RE_Cpty"),
_xlfn.XLOOKUP(_xlfn.TEXTJOIN("|",FALSE,$C18,"=_"&amp;IFERROR(RIGHT($D18,LEN($D18)-FIND("_",$D18)),""),K$12,"=_"&amp;IFERROR(RIGHT(K$13,LEN(K$13)-FIND("_",K$13)),"")),cross_corr.bucket1&amp;"|"&amp;cross_corr.bucket2,cross_corr.value,
_xlfn.XLOOKUP(_xlfn.TEXTJOIN("|",FALSE,$C18,"=_"&amp;IFERROR(RIGHT($D18,LEN($D18)-FIND("_",$D18)),""),K$12,"=_"&amp;IFERROR(RIGHT(K$13,LEN(K$13)-FIND("_",K$13)),"")),cross_corr.bucket2&amp;"|"&amp;cross_corr.bucket1,cross_corr.value)),
_xlfn.XLOOKUP(_xlfn.TEXTJOIN("|",FALSE,$C18,"Any_"&amp;IFERROR(RIGHT($D18,LEN($D18)-FIND("_",$D18)),""),K$12,"Any_"&amp;IFERROR(RIGHT(K$13,LEN(K$13)-FIND("_",K$13)),"")),cross_corr.bucket1&amp;"|"&amp;cross_corr.bucket2,cross_corr.value,
_xlfn.XLOOKUP(_xlfn.TEXTJOIN("|",FALSE,$C18,"Any_"&amp;IFERROR(RIGHT($D18,LEN($D18)-FIND("_",$D18)),""),K$12,"Any_"&amp;IFERROR(RIGHT(K$13,LEN(K$13)-FIND("_",K$13)),"")),cross_corr.bucket2&amp;"|"&amp;cross_corr.bucket1,cross_corr.value,
_xlfn.XLOOKUP(_xlfn.TEXTJOIN("|",FALSE,$C18,"Any",K$12,"Any"),cross_corr.bucket2&amp;"|"&amp;cross_corr.bucket1,cross_corr.value,
))))))))</f>
        <v>0.6</v>
      </c>
      <c r="L18" s="34" cm="1">
        <f t="array" ref="L18">IF($C18&lt;&gt;L$12,0,
IF(_xlfn.TEXTJOIN("|",FALSE,$C18:$D18)=_xlfn.TEXTJOIN("|",FALSE,L$12:L$13),0,
_xlfn.XLOOKUP(_xlfn.TEXTJOIN("|",FALSE,$C18:$D18,L$12:L$13),cross_corr.bucket1&amp;"|"&amp;cross_corr.bucket2,cross_corr.value,
_xlfn.XLOOKUP(_xlfn.TEXTJOIN("|",FALSE,$C18:$D18,L$12:L$13),cross_corr.bucket2&amp;"|"&amp;cross_corr.bucket1,cross_corr.value,
IF(AND(IFERROR(LEFT($D18,FIND("_",$D18)-1),$D18)=IFERROR(LEFT(L$13,FIND("_",L$13)-1),L$13),I18="Delta|RE_Cpty"),
_xlfn.XLOOKUP(_xlfn.TEXTJOIN("|",FALSE,$C18,"=_"&amp;IFERROR(RIGHT($D18,LEN($D18)-FIND("_",$D18)),""),L$12,"=_"&amp;IFERROR(RIGHT(L$13,LEN(L$13)-FIND("_",L$13)),"")),cross_corr.bucket1&amp;"|"&amp;cross_corr.bucket2,cross_corr.value,
_xlfn.XLOOKUP(_xlfn.TEXTJOIN("|",FALSE,$C18,"=_"&amp;IFERROR(RIGHT($D18,LEN($D18)-FIND("_",$D18)),""),L$12,"=_"&amp;IFERROR(RIGHT(L$13,LEN(L$13)-FIND("_",L$13)),"")),cross_corr.bucket2&amp;"|"&amp;cross_corr.bucket1,cross_corr.value)),
_xlfn.XLOOKUP(_xlfn.TEXTJOIN("|",FALSE,$C18,"Any_"&amp;IFERROR(RIGHT($D18,LEN($D18)-FIND("_",$D18)),""),L$12,"Any_"&amp;IFERROR(RIGHT(L$13,LEN(L$13)-FIND("_",L$13)),"")),cross_corr.bucket1&amp;"|"&amp;cross_corr.bucket2,cross_corr.value,
_xlfn.XLOOKUP(_xlfn.TEXTJOIN("|",FALSE,$C18,"Any_"&amp;IFERROR(RIGHT($D18,LEN($D18)-FIND("_",$D18)),""),L$12,"Any_"&amp;IFERROR(RIGHT(L$13,LEN(L$13)-FIND("_",L$13)),"")),cross_corr.bucket2&amp;"|"&amp;cross_corr.bucket1,cross_corr.value,
_xlfn.XLOOKUP(_xlfn.TEXTJOIN("|",FALSE,$C18,"Any",L$12,"Any"),cross_corr.bucket2&amp;"|"&amp;cross_corr.bucket1,cross_corr.value,
))))))))</f>
        <v>0.6</v>
      </c>
      <c r="M18" s="34" cm="1">
        <f t="array" ref="M18">IF($C18&lt;&gt;M$12,0,
IF(_xlfn.TEXTJOIN("|",FALSE,$C18:$D18)=_xlfn.TEXTJOIN("|",FALSE,M$12:M$13),0,
_xlfn.XLOOKUP(_xlfn.TEXTJOIN("|",FALSE,$C18:$D18,M$12:M$13),cross_corr.bucket1&amp;"|"&amp;cross_corr.bucket2,cross_corr.value,
_xlfn.XLOOKUP(_xlfn.TEXTJOIN("|",FALSE,$C18:$D18,M$12:M$13),cross_corr.bucket2&amp;"|"&amp;cross_corr.bucket1,cross_corr.value,
IF(AND(IFERROR(LEFT($D18,FIND("_",$D18)-1),$D18)=IFERROR(LEFT(M$13,FIND("_",M$13)-1),M$13),J18="Delta|RE_Cpty"),
_xlfn.XLOOKUP(_xlfn.TEXTJOIN("|",FALSE,$C18,"=_"&amp;IFERROR(RIGHT($D18,LEN($D18)-FIND("_",$D18)),""),M$12,"=_"&amp;IFERROR(RIGHT(M$13,LEN(M$13)-FIND("_",M$13)),"")),cross_corr.bucket1&amp;"|"&amp;cross_corr.bucket2,cross_corr.value,
_xlfn.XLOOKUP(_xlfn.TEXTJOIN("|",FALSE,$C18,"=_"&amp;IFERROR(RIGHT($D18,LEN($D18)-FIND("_",$D18)),""),M$12,"=_"&amp;IFERROR(RIGHT(M$13,LEN(M$13)-FIND("_",M$13)),"")),cross_corr.bucket2&amp;"|"&amp;cross_corr.bucket1,cross_corr.value)),
_xlfn.XLOOKUP(_xlfn.TEXTJOIN("|",FALSE,$C18,"Any_"&amp;IFERROR(RIGHT($D18,LEN($D18)-FIND("_",$D18)),""),M$12,"Any_"&amp;IFERROR(RIGHT(M$13,LEN(M$13)-FIND("_",M$13)),"")),cross_corr.bucket1&amp;"|"&amp;cross_corr.bucket2,cross_corr.value,
_xlfn.XLOOKUP(_xlfn.TEXTJOIN("|",FALSE,$C18,"Any_"&amp;IFERROR(RIGHT($D18,LEN($D18)-FIND("_",$D18)),""),M$12,"Any_"&amp;IFERROR(RIGHT(M$13,LEN(M$13)-FIND("_",M$13)),"")),cross_corr.bucket2&amp;"|"&amp;cross_corr.bucket1,cross_corr.value,
_xlfn.XLOOKUP(_xlfn.TEXTJOIN("|",FALSE,$C18,"Any",M$12,"Any"),cross_corr.bucket2&amp;"|"&amp;cross_corr.bucket1,cross_corr.value,
))))))))</f>
        <v>0</v>
      </c>
      <c r="N18" s="34" cm="1">
        <f t="array" ref="N18">IF($C18&lt;&gt;N$12,0,
IF(_xlfn.TEXTJOIN("|",FALSE,$C18:$D18)=_xlfn.TEXTJOIN("|",FALSE,N$12:N$13),0,
_xlfn.XLOOKUP(_xlfn.TEXTJOIN("|",FALSE,$C18:$D18,N$12:N$13),cross_corr.bucket1&amp;"|"&amp;cross_corr.bucket2,cross_corr.value,
_xlfn.XLOOKUP(_xlfn.TEXTJOIN("|",FALSE,$C18:$D18,N$12:N$13),cross_corr.bucket2&amp;"|"&amp;cross_corr.bucket1,cross_corr.value,
IF(AND(IFERROR(LEFT($D18,FIND("_",$D18)-1),$D18)=IFERROR(LEFT(N$13,FIND("_",N$13)-1),N$13),K18="Delta|RE_Cpty"),
_xlfn.XLOOKUP(_xlfn.TEXTJOIN("|",FALSE,$C18,"=_"&amp;IFERROR(RIGHT($D18,LEN($D18)-FIND("_",$D18)),""),N$12,"=_"&amp;IFERROR(RIGHT(N$13,LEN(N$13)-FIND("_",N$13)),"")),cross_corr.bucket1&amp;"|"&amp;cross_corr.bucket2,cross_corr.value,
_xlfn.XLOOKUP(_xlfn.TEXTJOIN("|",FALSE,$C18,"=_"&amp;IFERROR(RIGHT($D18,LEN($D18)-FIND("_",$D18)),""),N$12,"=_"&amp;IFERROR(RIGHT(N$13,LEN(N$13)-FIND("_",N$13)),"")),cross_corr.bucket2&amp;"|"&amp;cross_corr.bucket1,cross_corr.value)),
_xlfn.XLOOKUP(_xlfn.TEXTJOIN("|",FALSE,$C18,"Any_"&amp;IFERROR(RIGHT($D18,LEN($D18)-FIND("_",$D18)),""),N$12,"Any_"&amp;IFERROR(RIGHT(N$13,LEN(N$13)-FIND("_",N$13)),"")),cross_corr.bucket1&amp;"|"&amp;cross_corr.bucket2,cross_corr.value,
_xlfn.XLOOKUP(_xlfn.TEXTJOIN("|",FALSE,$C18,"Any_"&amp;IFERROR(RIGHT($D18,LEN($D18)-FIND("_",$D18)),""),N$12,"Any_"&amp;IFERROR(RIGHT(N$13,LEN(N$13)-FIND("_",N$13)),"")),cross_corr.bucket2&amp;"|"&amp;cross_corr.bucket1,cross_corr.value,
_xlfn.XLOOKUP(_xlfn.TEXTJOIN("|",FALSE,$C18,"Any",N$12,"Any"),cross_corr.bucket2&amp;"|"&amp;cross_corr.bucket1,cross_corr.value,
))))))))</f>
        <v>0</v>
      </c>
      <c r="O18" s="34" cm="1">
        <f t="array" ref="O18">IF($C18&lt;&gt;O$12,0,
IF(_xlfn.TEXTJOIN("|",FALSE,$C18:$D18)=_xlfn.TEXTJOIN("|",FALSE,O$12:O$13),0,
_xlfn.XLOOKUP(_xlfn.TEXTJOIN("|",FALSE,$C18:$D18,O$12:O$13),cross_corr.bucket1&amp;"|"&amp;cross_corr.bucket2,cross_corr.value,
_xlfn.XLOOKUP(_xlfn.TEXTJOIN("|",FALSE,$C18:$D18,O$12:O$13),cross_corr.bucket2&amp;"|"&amp;cross_corr.bucket1,cross_corr.value,
IF(AND(IFERROR(LEFT($D18,FIND("_",$D18)-1),$D18)=IFERROR(LEFT(O$13,FIND("_",O$13)-1),O$13),L18="Delta|RE_Cpty"),
_xlfn.XLOOKUP(_xlfn.TEXTJOIN("|",FALSE,$C18,"=_"&amp;IFERROR(RIGHT($D18,LEN($D18)-FIND("_",$D18)),""),O$12,"=_"&amp;IFERROR(RIGHT(O$13,LEN(O$13)-FIND("_",O$13)),"")),cross_corr.bucket1&amp;"|"&amp;cross_corr.bucket2,cross_corr.value,
_xlfn.XLOOKUP(_xlfn.TEXTJOIN("|",FALSE,$C18,"=_"&amp;IFERROR(RIGHT($D18,LEN($D18)-FIND("_",$D18)),""),O$12,"=_"&amp;IFERROR(RIGHT(O$13,LEN(O$13)-FIND("_",O$13)),"")),cross_corr.bucket2&amp;"|"&amp;cross_corr.bucket1,cross_corr.value)),
_xlfn.XLOOKUP(_xlfn.TEXTJOIN("|",FALSE,$C18,"Any_"&amp;IFERROR(RIGHT($D18,LEN($D18)-FIND("_",$D18)),""),O$12,"Any_"&amp;IFERROR(RIGHT(O$13,LEN(O$13)-FIND("_",O$13)),"")),cross_corr.bucket1&amp;"|"&amp;cross_corr.bucket2,cross_corr.value,
_xlfn.XLOOKUP(_xlfn.TEXTJOIN("|",FALSE,$C18,"Any_"&amp;IFERROR(RIGHT($D18,LEN($D18)-FIND("_",$D18)),""),O$12,"Any_"&amp;IFERROR(RIGHT(O$13,LEN(O$13)-FIND("_",O$13)),"")),cross_corr.bucket2&amp;"|"&amp;cross_corr.bucket1,cross_corr.value,
_xlfn.XLOOKUP(_xlfn.TEXTJOIN("|",FALSE,$C18,"Any",O$12,"Any"),cross_corr.bucket2&amp;"|"&amp;cross_corr.bucket1,cross_corr.value,
))))))))</f>
        <v>0</v>
      </c>
      <c r="P18" s="34" cm="1">
        <f t="array" ref="P18">IF($C18&lt;&gt;P$12,0,
IF(_xlfn.TEXTJOIN("|",FALSE,$C18:$D18)=_xlfn.TEXTJOIN("|",FALSE,P$12:P$13),0,
_xlfn.XLOOKUP(_xlfn.TEXTJOIN("|",FALSE,$C18:$D18,P$12:P$13),cross_corr.bucket1&amp;"|"&amp;cross_corr.bucket2,cross_corr.value,
_xlfn.XLOOKUP(_xlfn.TEXTJOIN("|",FALSE,$C18:$D18,P$12:P$13),cross_corr.bucket2&amp;"|"&amp;cross_corr.bucket1,cross_corr.value,
IF(AND(IFERROR(LEFT($D18,FIND("_",$D18)-1),$D18)=IFERROR(LEFT(P$13,FIND("_",P$13)-1),P$13),M18="Delta|RE_Cpty"),
_xlfn.XLOOKUP(_xlfn.TEXTJOIN("|",FALSE,$C18,"=_"&amp;IFERROR(RIGHT($D18,LEN($D18)-FIND("_",$D18)),""),P$12,"=_"&amp;IFERROR(RIGHT(P$13,LEN(P$13)-FIND("_",P$13)),"")),cross_corr.bucket1&amp;"|"&amp;cross_corr.bucket2,cross_corr.value,
_xlfn.XLOOKUP(_xlfn.TEXTJOIN("|",FALSE,$C18,"=_"&amp;IFERROR(RIGHT($D18,LEN($D18)-FIND("_",$D18)),""),P$12,"=_"&amp;IFERROR(RIGHT(P$13,LEN(P$13)-FIND("_",P$13)),"")),cross_corr.bucket2&amp;"|"&amp;cross_corr.bucket1,cross_corr.value)),
_xlfn.XLOOKUP(_xlfn.TEXTJOIN("|",FALSE,$C18,"Any_"&amp;IFERROR(RIGHT($D18,LEN($D18)-FIND("_",$D18)),""),P$12,"Any_"&amp;IFERROR(RIGHT(P$13,LEN(P$13)-FIND("_",P$13)),"")),cross_corr.bucket1&amp;"|"&amp;cross_corr.bucket2,cross_corr.value,
_xlfn.XLOOKUP(_xlfn.TEXTJOIN("|",FALSE,$C18,"Any_"&amp;IFERROR(RIGHT($D18,LEN($D18)-FIND("_",$D18)),""),P$12,"Any_"&amp;IFERROR(RIGHT(P$13,LEN(P$13)-FIND("_",P$13)),"")),cross_corr.bucket2&amp;"|"&amp;cross_corr.bucket1,cross_corr.value,
_xlfn.XLOOKUP(_xlfn.TEXTJOIN("|",FALSE,$C18,"Any",P$12,"Any"),cross_corr.bucket2&amp;"|"&amp;cross_corr.bucket1,cross_corr.value,
))))))))</f>
        <v>0</v>
      </c>
      <c r="Q18" s="34" cm="1">
        <f t="array" ref="Q18">IF($C18&lt;&gt;Q$12,0,
IF(_xlfn.TEXTJOIN("|",FALSE,$C18:$D18)=_xlfn.TEXTJOIN("|",FALSE,Q$12:Q$13),0,
_xlfn.XLOOKUP(_xlfn.TEXTJOIN("|",FALSE,$C18:$D18,Q$12:Q$13),cross_corr.bucket1&amp;"|"&amp;cross_corr.bucket2,cross_corr.value,
_xlfn.XLOOKUP(_xlfn.TEXTJOIN("|",FALSE,$C18:$D18,Q$12:Q$13),cross_corr.bucket2&amp;"|"&amp;cross_corr.bucket1,cross_corr.value,
IF(AND(IFERROR(LEFT($D18,FIND("_",$D18)-1),$D18)=IFERROR(LEFT(Q$13,FIND("_",Q$13)-1),Q$13),N18="Delta|RE_Cpty"),
_xlfn.XLOOKUP(_xlfn.TEXTJOIN("|",FALSE,$C18,"=_"&amp;IFERROR(RIGHT($D18,LEN($D18)-FIND("_",$D18)),""),Q$12,"=_"&amp;IFERROR(RIGHT(Q$13,LEN(Q$13)-FIND("_",Q$13)),"")),cross_corr.bucket1&amp;"|"&amp;cross_corr.bucket2,cross_corr.value,
_xlfn.XLOOKUP(_xlfn.TEXTJOIN("|",FALSE,$C18,"=_"&amp;IFERROR(RIGHT($D18,LEN($D18)-FIND("_",$D18)),""),Q$12,"=_"&amp;IFERROR(RIGHT(Q$13,LEN(Q$13)-FIND("_",Q$13)),"")),cross_corr.bucket2&amp;"|"&amp;cross_corr.bucket1,cross_corr.value)),
_xlfn.XLOOKUP(_xlfn.TEXTJOIN("|",FALSE,$C18,"Any_"&amp;IFERROR(RIGHT($D18,LEN($D18)-FIND("_",$D18)),""),Q$12,"Any_"&amp;IFERROR(RIGHT(Q$13,LEN(Q$13)-FIND("_",Q$13)),"")),cross_corr.bucket1&amp;"|"&amp;cross_corr.bucket2,cross_corr.value,
_xlfn.XLOOKUP(_xlfn.TEXTJOIN("|",FALSE,$C18,"Any_"&amp;IFERROR(RIGHT($D18,LEN($D18)-FIND("_",$D18)),""),Q$12,"Any_"&amp;IFERROR(RIGHT(Q$13,LEN(Q$13)-FIND("_",Q$13)),"")),cross_corr.bucket2&amp;"|"&amp;cross_corr.bucket1,cross_corr.value,
_xlfn.XLOOKUP(_xlfn.TEXTJOIN("|",FALSE,$C18,"Any",Q$12,"Any"),cross_corr.bucket2&amp;"|"&amp;cross_corr.bucket1,cross_corr.value,
))))))))</f>
        <v>0</v>
      </c>
      <c r="R18" s="34" cm="1">
        <f t="array" ref="R18">IF($C18&lt;&gt;R$12,0,
IF(_xlfn.TEXTJOIN("|",FALSE,$C18:$D18)=_xlfn.TEXTJOIN("|",FALSE,R$12:R$13),0,
_xlfn.XLOOKUP(_xlfn.TEXTJOIN("|",FALSE,$C18:$D18,R$12:R$13),cross_corr.bucket1&amp;"|"&amp;cross_corr.bucket2,cross_corr.value,
_xlfn.XLOOKUP(_xlfn.TEXTJOIN("|",FALSE,$C18:$D18,R$12:R$13),cross_corr.bucket2&amp;"|"&amp;cross_corr.bucket1,cross_corr.value,
IF(AND(IFERROR(LEFT($D18,FIND("_",$D18)-1),$D18)=IFERROR(LEFT(R$13,FIND("_",R$13)-1),R$13),O18="Delta|RE_Cpty"),
_xlfn.XLOOKUP(_xlfn.TEXTJOIN("|",FALSE,$C18,"=_"&amp;IFERROR(RIGHT($D18,LEN($D18)-FIND("_",$D18)),""),R$12,"=_"&amp;IFERROR(RIGHT(R$13,LEN(R$13)-FIND("_",R$13)),"")),cross_corr.bucket1&amp;"|"&amp;cross_corr.bucket2,cross_corr.value,
_xlfn.XLOOKUP(_xlfn.TEXTJOIN("|",FALSE,$C18,"=_"&amp;IFERROR(RIGHT($D18,LEN($D18)-FIND("_",$D18)),""),R$12,"=_"&amp;IFERROR(RIGHT(R$13,LEN(R$13)-FIND("_",R$13)),"")),cross_corr.bucket2&amp;"|"&amp;cross_corr.bucket1,cross_corr.value)),
_xlfn.XLOOKUP(_xlfn.TEXTJOIN("|",FALSE,$C18,"Any_"&amp;IFERROR(RIGHT($D18,LEN($D18)-FIND("_",$D18)),""),R$12,"Any_"&amp;IFERROR(RIGHT(R$13,LEN(R$13)-FIND("_",R$13)),"")),cross_corr.bucket1&amp;"|"&amp;cross_corr.bucket2,cross_corr.value,
_xlfn.XLOOKUP(_xlfn.TEXTJOIN("|",FALSE,$C18,"Any_"&amp;IFERROR(RIGHT($D18,LEN($D18)-FIND("_",$D18)),""),R$12,"Any_"&amp;IFERROR(RIGHT(R$13,LEN(R$13)-FIND("_",R$13)),"")),cross_corr.bucket2&amp;"|"&amp;cross_corr.bucket1,cross_corr.value,
_xlfn.XLOOKUP(_xlfn.TEXTJOIN("|",FALSE,$C18,"Any",R$12,"Any"),cross_corr.bucket2&amp;"|"&amp;cross_corr.bucket1,cross_corr.value,
))))))))</f>
        <v>0</v>
      </c>
      <c r="S18" s="34" cm="1">
        <f t="array" ref="S18">IF($C18&lt;&gt;S$12,0,
IF(_xlfn.TEXTJOIN("|",FALSE,$C18:$D18)=_xlfn.TEXTJOIN("|",FALSE,S$12:S$13),0,
_xlfn.XLOOKUP(_xlfn.TEXTJOIN("|",FALSE,$C18:$D18,S$12:S$13),cross_corr.bucket1&amp;"|"&amp;cross_corr.bucket2,cross_corr.value,
_xlfn.XLOOKUP(_xlfn.TEXTJOIN("|",FALSE,$C18:$D18,S$12:S$13),cross_corr.bucket2&amp;"|"&amp;cross_corr.bucket1,cross_corr.value,
IF(AND(IFERROR(LEFT($D18,FIND("_",$D18)-1),$D18)=IFERROR(LEFT(S$13,FIND("_",S$13)-1),S$13),P18="Delta|RE_Cpty"),
_xlfn.XLOOKUP(_xlfn.TEXTJOIN("|",FALSE,$C18,"=_"&amp;IFERROR(RIGHT($D18,LEN($D18)-FIND("_",$D18)),""),S$12,"=_"&amp;IFERROR(RIGHT(S$13,LEN(S$13)-FIND("_",S$13)),"")),cross_corr.bucket1&amp;"|"&amp;cross_corr.bucket2,cross_corr.value,
_xlfn.XLOOKUP(_xlfn.TEXTJOIN("|",FALSE,$C18,"=_"&amp;IFERROR(RIGHT($D18,LEN($D18)-FIND("_",$D18)),""),S$12,"=_"&amp;IFERROR(RIGHT(S$13,LEN(S$13)-FIND("_",S$13)),"")),cross_corr.bucket2&amp;"|"&amp;cross_corr.bucket1,cross_corr.value)),
_xlfn.XLOOKUP(_xlfn.TEXTJOIN("|",FALSE,$C18,"Any_"&amp;IFERROR(RIGHT($D18,LEN($D18)-FIND("_",$D18)),""),S$12,"Any_"&amp;IFERROR(RIGHT(S$13,LEN(S$13)-FIND("_",S$13)),"")),cross_corr.bucket1&amp;"|"&amp;cross_corr.bucket2,cross_corr.value,
_xlfn.XLOOKUP(_xlfn.TEXTJOIN("|",FALSE,$C18,"Any_"&amp;IFERROR(RIGHT($D18,LEN($D18)-FIND("_",$D18)),""),S$12,"Any_"&amp;IFERROR(RIGHT(S$13,LEN(S$13)-FIND("_",S$13)),"")),cross_corr.bucket2&amp;"|"&amp;cross_corr.bucket1,cross_corr.value,
_xlfn.XLOOKUP(_xlfn.TEXTJOIN("|",FALSE,$C18,"Any",S$12,"Any"),cross_corr.bucket2&amp;"|"&amp;cross_corr.bucket1,cross_corr.value,
))))))))</f>
        <v>0</v>
      </c>
      <c r="T18" s="34" cm="1">
        <f t="array" ref="T18">IF($C18&lt;&gt;T$12,0,
IF(_xlfn.TEXTJOIN("|",FALSE,$C18:$D18)=_xlfn.TEXTJOIN("|",FALSE,T$12:T$13),0,
_xlfn.XLOOKUP(_xlfn.TEXTJOIN("|",FALSE,$C18:$D18,T$12:T$13),cross_corr.bucket1&amp;"|"&amp;cross_corr.bucket2,cross_corr.value,
_xlfn.XLOOKUP(_xlfn.TEXTJOIN("|",FALSE,$C18:$D18,T$12:T$13),cross_corr.bucket2&amp;"|"&amp;cross_corr.bucket1,cross_corr.value,
IF(AND(IFERROR(LEFT($D18,FIND("_",$D18)-1),$D18)=IFERROR(LEFT(T$13,FIND("_",T$13)-1),T$13),Q18="Delta|RE_Cpty"),
_xlfn.XLOOKUP(_xlfn.TEXTJOIN("|",FALSE,$C18,"=_"&amp;IFERROR(RIGHT($D18,LEN($D18)-FIND("_",$D18)),""),T$12,"=_"&amp;IFERROR(RIGHT(T$13,LEN(T$13)-FIND("_",T$13)),"")),cross_corr.bucket1&amp;"|"&amp;cross_corr.bucket2,cross_corr.value,
_xlfn.XLOOKUP(_xlfn.TEXTJOIN("|",FALSE,$C18,"=_"&amp;IFERROR(RIGHT($D18,LEN($D18)-FIND("_",$D18)),""),T$12,"=_"&amp;IFERROR(RIGHT(T$13,LEN(T$13)-FIND("_",T$13)),"")),cross_corr.bucket2&amp;"|"&amp;cross_corr.bucket1,cross_corr.value)),
_xlfn.XLOOKUP(_xlfn.TEXTJOIN("|",FALSE,$C18,"Any_"&amp;IFERROR(RIGHT($D18,LEN($D18)-FIND("_",$D18)),""),T$12,"Any_"&amp;IFERROR(RIGHT(T$13,LEN(T$13)-FIND("_",T$13)),"")),cross_corr.bucket1&amp;"|"&amp;cross_corr.bucket2,cross_corr.value,
_xlfn.XLOOKUP(_xlfn.TEXTJOIN("|",FALSE,$C18,"Any_"&amp;IFERROR(RIGHT($D18,LEN($D18)-FIND("_",$D18)),""),T$12,"Any_"&amp;IFERROR(RIGHT(T$13,LEN(T$13)-FIND("_",T$13)),"")),cross_corr.bucket2&amp;"|"&amp;cross_corr.bucket1,cross_corr.value,
_xlfn.XLOOKUP(_xlfn.TEXTJOIN("|",FALSE,$C18,"Any",T$12,"Any"),cross_corr.bucket2&amp;"|"&amp;cross_corr.bucket1,cross_corr.value,
))))))))</f>
        <v>0</v>
      </c>
      <c r="U18" s="34" cm="1">
        <f t="array" ref="U18">IF($C18&lt;&gt;U$12,0,
IF(_xlfn.TEXTJOIN("|",FALSE,$C18:$D18)=_xlfn.TEXTJOIN("|",FALSE,U$12:U$13),0,
_xlfn.XLOOKUP(_xlfn.TEXTJOIN("|",FALSE,$C18:$D18,U$12:U$13),cross_corr.bucket1&amp;"|"&amp;cross_corr.bucket2,cross_corr.value,
_xlfn.XLOOKUP(_xlfn.TEXTJOIN("|",FALSE,$C18:$D18,U$12:U$13),cross_corr.bucket2&amp;"|"&amp;cross_corr.bucket1,cross_corr.value,
IF(AND(IFERROR(LEFT($D18,FIND("_",$D18)-1),$D18)=IFERROR(LEFT(U$13,FIND("_",U$13)-1),U$13),R18="Delta|RE_Cpty"),
_xlfn.XLOOKUP(_xlfn.TEXTJOIN("|",FALSE,$C18,"=_"&amp;IFERROR(RIGHT($D18,LEN($D18)-FIND("_",$D18)),""),U$12,"=_"&amp;IFERROR(RIGHT(U$13,LEN(U$13)-FIND("_",U$13)),"")),cross_corr.bucket1&amp;"|"&amp;cross_corr.bucket2,cross_corr.value,
_xlfn.XLOOKUP(_xlfn.TEXTJOIN("|",FALSE,$C18,"=_"&amp;IFERROR(RIGHT($D18,LEN($D18)-FIND("_",$D18)),""),U$12,"=_"&amp;IFERROR(RIGHT(U$13,LEN(U$13)-FIND("_",U$13)),"")),cross_corr.bucket2&amp;"|"&amp;cross_corr.bucket1,cross_corr.value)),
_xlfn.XLOOKUP(_xlfn.TEXTJOIN("|",FALSE,$C18,"Any_"&amp;IFERROR(RIGHT($D18,LEN($D18)-FIND("_",$D18)),""),U$12,"Any_"&amp;IFERROR(RIGHT(U$13,LEN(U$13)-FIND("_",U$13)),"")),cross_corr.bucket1&amp;"|"&amp;cross_corr.bucket2,cross_corr.value,
_xlfn.XLOOKUP(_xlfn.TEXTJOIN("|",FALSE,$C18,"Any_"&amp;IFERROR(RIGHT($D18,LEN($D18)-FIND("_",$D18)),""),U$12,"Any_"&amp;IFERROR(RIGHT(U$13,LEN(U$13)-FIND("_",U$13)),"")),cross_corr.bucket2&amp;"|"&amp;cross_corr.bucket1,cross_corr.value,
_xlfn.XLOOKUP(_xlfn.TEXTJOIN("|",FALSE,$C18,"Any",U$12,"Any"),cross_corr.bucket2&amp;"|"&amp;cross_corr.bucket1,cross_corr.value,
))))))))</f>
        <v>0</v>
      </c>
      <c r="V18" s="34" cm="1">
        <f t="array" ref="V18">IF($C18&lt;&gt;V$12,0,
IF(_xlfn.TEXTJOIN("|",FALSE,$C18:$D18)=_xlfn.TEXTJOIN("|",FALSE,V$12:V$13),0,
_xlfn.XLOOKUP(_xlfn.TEXTJOIN("|",FALSE,$C18:$D18,V$12:V$13),cross_corr.bucket1&amp;"|"&amp;cross_corr.bucket2,cross_corr.value,
_xlfn.XLOOKUP(_xlfn.TEXTJOIN("|",FALSE,$C18:$D18,V$12:V$13),cross_corr.bucket2&amp;"|"&amp;cross_corr.bucket1,cross_corr.value,
IF(AND(IFERROR(LEFT($D18,FIND("_",$D18)-1),$D18)=IFERROR(LEFT(V$13,FIND("_",V$13)-1),V$13),S18="Delta|RE_Cpty"),
_xlfn.XLOOKUP(_xlfn.TEXTJOIN("|",FALSE,$C18,"=_"&amp;IFERROR(RIGHT($D18,LEN($D18)-FIND("_",$D18)),""),V$12,"=_"&amp;IFERROR(RIGHT(V$13,LEN(V$13)-FIND("_",V$13)),"")),cross_corr.bucket1&amp;"|"&amp;cross_corr.bucket2,cross_corr.value,
_xlfn.XLOOKUP(_xlfn.TEXTJOIN("|",FALSE,$C18,"=_"&amp;IFERROR(RIGHT($D18,LEN($D18)-FIND("_",$D18)),""),V$12,"=_"&amp;IFERROR(RIGHT(V$13,LEN(V$13)-FIND("_",V$13)),"")),cross_corr.bucket2&amp;"|"&amp;cross_corr.bucket1,cross_corr.value)),
_xlfn.XLOOKUP(_xlfn.TEXTJOIN("|",FALSE,$C18,"Any_"&amp;IFERROR(RIGHT($D18,LEN($D18)-FIND("_",$D18)),""),V$12,"Any_"&amp;IFERROR(RIGHT(V$13,LEN(V$13)-FIND("_",V$13)),"")),cross_corr.bucket1&amp;"|"&amp;cross_corr.bucket2,cross_corr.value,
_xlfn.XLOOKUP(_xlfn.TEXTJOIN("|",FALSE,$C18,"Any_"&amp;IFERROR(RIGHT($D18,LEN($D18)-FIND("_",$D18)),""),V$12,"Any_"&amp;IFERROR(RIGHT(V$13,LEN(V$13)-FIND("_",V$13)),"")),cross_corr.bucket2&amp;"|"&amp;cross_corr.bucket1,cross_corr.value,
_xlfn.XLOOKUP(_xlfn.TEXTJOIN("|",FALSE,$C18,"Any",V$12,"Any"),cross_corr.bucket2&amp;"|"&amp;cross_corr.bucket1,cross_corr.value,
))))))))</f>
        <v>0</v>
      </c>
      <c r="W18" s="34" cm="1">
        <f t="array" ref="W18">IF($C18&lt;&gt;W$12,0,
IF(_xlfn.TEXTJOIN("|",FALSE,$C18:$D18)=_xlfn.TEXTJOIN("|",FALSE,W$12:W$13),0,
_xlfn.XLOOKUP(_xlfn.TEXTJOIN("|",FALSE,$C18:$D18,W$12:W$13),cross_corr.bucket1&amp;"|"&amp;cross_corr.bucket2,cross_corr.value,
_xlfn.XLOOKUP(_xlfn.TEXTJOIN("|",FALSE,$C18:$D18,W$12:W$13),cross_corr.bucket2&amp;"|"&amp;cross_corr.bucket1,cross_corr.value,
IF(AND(IFERROR(LEFT($D18,FIND("_",$D18)-1),$D18)=IFERROR(LEFT(W$13,FIND("_",W$13)-1),W$13),T18="Delta|RE_Cpty"),
_xlfn.XLOOKUP(_xlfn.TEXTJOIN("|",FALSE,$C18,"=_"&amp;IFERROR(RIGHT($D18,LEN($D18)-FIND("_",$D18)),""),W$12,"=_"&amp;IFERROR(RIGHT(W$13,LEN(W$13)-FIND("_",W$13)),"")),cross_corr.bucket1&amp;"|"&amp;cross_corr.bucket2,cross_corr.value,
_xlfn.XLOOKUP(_xlfn.TEXTJOIN("|",FALSE,$C18,"=_"&amp;IFERROR(RIGHT($D18,LEN($D18)-FIND("_",$D18)),""),W$12,"=_"&amp;IFERROR(RIGHT(W$13,LEN(W$13)-FIND("_",W$13)),"")),cross_corr.bucket2&amp;"|"&amp;cross_corr.bucket1,cross_corr.value)),
_xlfn.XLOOKUP(_xlfn.TEXTJOIN("|",FALSE,$C18,"Any_"&amp;IFERROR(RIGHT($D18,LEN($D18)-FIND("_",$D18)),""),W$12,"Any_"&amp;IFERROR(RIGHT(W$13,LEN(W$13)-FIND("_",W$13)),"")),cross_corr.bucket1&amp;"|"&amp;cross_corr.bucket2,cross_corr.value,
_xlfn.XLOOKUP(_xlfn.TEXTJOIN("|",FALSE,$C18,"Any_"&amp;IFERROR(RIGHT($D18,LEN($D18)-FIND("_",$D18)),""),W$12,"Any_"&amp;IFERROR(RIGHT(W$13,LEN(W$13)-FIND("_",W$13)),"")),cross_corr.bucket2&amp;"|"&amp;cross_corr.bucket1,cross_corr.value,
_xlfn.XLOOKUP(_xlfn.TEXTJOIN("|",FALSE,$C18,"Any",W$12,"Any"),cross_corr.bucket2&amp;"|"&amp;cross_corr.bucket1,cross_corr.value,
))))))))</f>
        <v>0</v>
      </c>
      <c r="X18" s="34" cm="1">
        <f t="array" ref="X18">IF($C18&lt;&gt;X$12,0,
IF(_xlfn.TEXTJOIN("|",FALSE,$C18:$D18)=_xlfn.TEXTJOIN("|",FALSE,X$12:X$13),0,
_xlfn.XLOOKUP(_xlfn.TEXTJOIN("|",FALSE,$C18:$D18,X$12:X$13),cross_corr.bucket1&amp;"|"&amp;cross_corr.bucket2,cross_corr.value,
_xlfn.XLOOKUP(_xlfn.TEXTJOIN("|",FALSE,$C18:$D18,X$12:X$13),cross_corr.bucket2&amp;"|"&amp;cross_corr.bucket1,cross_corr.value,
IF(AND(IFERROR(LEFT($D18,FIND("_",$D18)-1),$D18)=IFERROR(LEFT(X$13,FIND("_",X$13)-1),X$13),U18="Delta|RE_Cpty"),
_xlfn.XLOOKUP(_xlfn.TEXTJOIN("|",FALSE,$C18,"=_"&amp;IFERROR(RIGHT($D18,LEN($D18)-FIND("_",$D18)),""),X$12,"=_"&amp;IFERROR(RIGHT(X$13,LEN(X$13)-FIND("_",X$13)),"")),cross_corr.bucket1&amp;"|"&amp;cross_corr.bucket2,cross_corr.value,
_xlfn.XLOOKUP(_xlfn.TEXTJOIN("|",FALSE,$C18,"=_"&amp;IFERROR(RIGHT($D18,LEN($D18)-FIND("_",$D18)),""),X$12,"=_"&amp;IFERROR(RIGHT(X$13,LEN(X$13)-FIND("_",X$13)),"")),cross_corr.bucket2&amp;"|"&amp;cross_corr.bucket1,cross_corr.value)),
_xlfn.XLOOKUP(_xlfn.TEXTJOIN("|",FALSE,$C18,"Any_"&amp;IFERROR(RIGHT($D18,LEN($D18)-FIND("_",$D18)),""),X$12,"Any_"&amp;IFERROR(RIGHT(X$13,LEN(X$13)-FIND("_",X$13)),"")),cross_corr.bucket1&amp;"|"&amp;cross_corr.bucket2,cross_corr.value,
_xlfn.XLOOKUP(_xlfn.TEXTJOIN("|",FALSE,$C18,"Any_"&amp;IFERROR(RIGHT($D18,LEN($D18)-FIND("_",$D18)),""),X$12,"Any_"&amp;IFERROR(RIGHT(X$13,LEN(X$13)-FIND("_",X$13)),"")),cross_corr.bucket2&amp;"|"&amp;cross_corr.bucket1,cross_corr.value,
_xlfn.XLOOKUP(_xlfn.TEXTJOIN("|",FALSE,$C18,"Any",X$12,"Any"),cross_corr.bucket2&amp;"|"&amp;cross_corr.bucket1,cross_corr.value,
))))))))</f>
        <v>0</v>
      </c>
      <c r="Y18" s="34" cm="1">
        <f t="array" ref="Y18">IF($C18&lt;&gt;Y$12,0,
IF(_xlfn.TEXTJOIN("|",FALSE,$C18:$D18)=_xlfn.TEXTJOIN("|",FALSE,Y$12:Y$13),0,
_xlfn.XLOOKUP(_xlfn.TEXTJOIN("|",FALSE,$C18:$D18,Y$12:Y$13),cross_corr.bucket1&amp;"|"&amp;cross_corr.bucket2,cross_corr.value,
_xlfn.XLOOKUP(_xlfn.TEXTJOIN("|",FALSE,$C18:$D18,Y$12:Y$13),cross_corr.bucket2&amp;"|"&amp;cross_corr.bucket1,cross_corr.value,
IF(AND(IFERROR(LEFT($D18,FIND("_",$D18)-1),$D18)=IFERROR(LEFT(Y$13,FIND("_",Y$13)-1),Y$13),V18="Delta|RE_Cpty"),
_xlfn.XLOOKUP(_xlfn.TEXTJOIN("|",FALSE,$C18,"=_"&amp;IFERROR(RIGHT($D18,LEN($D18)-FIND("_",$D18)),""),Y$12,"=_"&amp;IFERROR(RIGHT(Y$13,LEN(Y$13)-FIND("_",Y$13)),"")),cross_corr.bucket1&amp;"|"&amp;cross_corr.bucket2,cross_corr.value,
_xlfn.XLOOKUP(_xlfn.TEXTJOIN("|",FALSE,$C18,"=_"&amp;IFERROR(RIGHT($D18,LEN($D18)-FIND("_",$D18)),""),Y$12,"=_"&amp;IFERROR(RIGHT(Y$13,LEN(Y$13)-FIND("_",Y$13)),"")),cross_corr.bucket2&amp;"|"&amp;cross_corr.bucket1,cross_corr.value)),
_xlfn.XLOOKUP(_xlfn.TEXTJOIN("|",FALSE,$C18,"Any_"&amp;IFERROR(RIGHT($D18,LEN($D18)-FIND("_",$D18)),""),Y$12,"Any_"&amp;IFERROR(RIGHT(Y$13,LEN(Y$13)-FIND("_",Y$13)),"")),cross_corr.bucket1&amp;"|"&amp;cross_corr.bucket2,cross_corr.value,
_xlfn.XLOOKUP(_xlfn.TEXTJOIN("|",FALSE,$C18,"Any_"&amp;IFERROR(RIGHT($D18,LEN($D18)-FIND("_",$D18)),""),Y$12,"Any_"&amp;IFERROR(RIGHT(Y$13,LEN(Y$13)-FIND("_",Y$13)),"")),cross_corr.bucket2&amp;"|"&amp;cross_corr.bucket1,cross_corr.value,
_xlfn.XLOOKUP(_xlfn.TEXTJOIN("|",FALSE,$C18,"Any",Y$12,"Any"),cross_corr.bucket2&amp;"|"&amp;cross_corr.bucket1,cross_corr.value,
))))))))</f>
        <v>0</v>
      </c>
      <c r="Z18" s="34" cm="1">
        <f t="array" ref="Z18">IF($C18&lt;&gt;Z$12,0,
IF(_xlfn.TEXTJOIN("|",FALSE,$C18:$D18)=_xlfn.TEXTJOIN("|",FALSE,Z$12:Z$13),0,
_xlfn.XLOOKUP(_xlfn.TEXTJOIN("|",FALSE,$C18:$D18,Z$12:Z$13),cross_corr.bucket1&amp;"|"&amp;cross_corr.bucket2,cross_corr.value,
_xlfn.XLOOKUP(_xlfn.TEXTJOIN("|",FALSE,$C18:$D18,Z$12:Z$13),cross_corr.bucket2&amp;"|"&amp;cross_corr.bucket1,cross_corr.value,
IF(AND(IFERROR(LEFT($D18,FIND("_",$D18)-1),$D18)=IFERROR(LEFT(Z$13,FIND("_",Z$13)-1),Z$13),W18="Delta|RE_Cpty"),
_xlfn.XLOOKUP(_xlfn.TEXTJOIN("|",FALSE,$C18,"=_"&amp;IFERROR(RIGHT($D18,LEN($D18)-FIND("_",$D18)),""),Z$12,"=_"&amp;IFERROR(RIGHT(Z$13,LEN(Z$13)-FIND("_",Z$13)),"")),cross_corr.bucket1&amp;"|"&amp;cross_corr.bucket2,cross_corr.value,
_xlfn.XLOOKUP(_xlfn.TEXTJOIN("|",FALSE,$C18,"=_"&amp;IFERROR(RIGHT($D18,LEN($D18)-FIND("_",$D18)),""),Z$12,"=_"&amp;IFERROR(RIGHT(Z$13,LEN(Z$13)-FIND("_",Z$13)),"")),cross_corr.bucket2&amp;"|"&amp;cross_corr.bucket1,cross_corr.value)),
_xlfn.XLOOKUP(_xlfn.TEXTJOIN("|",FALSE,$C18,"Any_"&amp;IFERROR(RIGHT($D18,LEN($D18)-FIND("_",$D18)),""),Z$12,"Any_"&amp;IFERROR(RIGHT(Z$13,LEN(Z$13)-FIND("_",Z$13)),"")),cross_corr.bucket1&amp;"|"&amp;cross_corr.bucket2,cross_corr.value,
_xlfn.XLOOKUP(_xlfn.TEXTJOIN("|",FALSE,$C18,"Any_"&amp;IFERROR(RIGHT($D18,LEN($D18)-FIND("_",$D18)),""),Z$12,"Any_"&amp;IFERROR(RIGHT(Z$13,LEN(Z$13)-FIND("_",Z$13)),"")),cross_corr.bucket2&amp;"|"&amp;cross_corr.bucket1,cross_corr.value,
_xlfn.XLOOKUP(_xlfn.TEXTJOIN("|",FALSE,$C18,"Any",Z$12,"Any"),cross_corr.bucket2&amp;"|"&amp;cross_corr.bucket1,cross_corr.value,
))))))))</f>
        <v>0</v>
      </c>
      <c r="AA18" s="34" cm="1">
        <f t="array" ref="AA18">IF($C18&lt;&gt;AA$12,0,
IF(_xlfn.TEXTJOIN("|",FALSE,$C18:$D18)=_xlfn.TEXTJOIN("|",FALSE,AA$12:AA$13),0,
_xlfn.XLOOKUP(_xlfn.TEXTJOIN("|",FALSE,$C18:$D18,AA$12:AA$13),cross_corr.bucket1&amp;"|"&amp;cross_corr.bucket2,cross_corr.value,
_xlfn.XLOOKUP(_xlfn.TEXTJOIN("|",FALSE,$C18:$D18,AA$12:AA$13),cross_corr.bucket2&amp;"|"&amp;cross_corr.bucket1,cross_corr.value,
IF(AND(IFERROR(LEFT($D18,FIND("_",$D18)-1),$D18)=IFERROR(LEFT(AA$13,FIND("_",AA$13)-1),AA$13),X18="Delta|RE_Cpty"),
_xlfn.XLOOKUP(_xlfn.TEXTJOIN("|",FALSE,$C18,"=_"&amp;IFERROR(RIGHT($D18,LEN($D18)-FIND("_",$D18)),""),AA$12,"=_"&amp;IFERROR(RIGHT(AA$13,LEN(AA$13)-FIND("_",AA$13)),"")),cross_corr.bucket1&amp;"|"&amp;cross_corr.bucket2,cross_corr.value,
_xlfn.XLOOKUP(_xlfn.TEXTJOIN("|",FALSE,$C18,"=_"&amp;IFERROR(RIGHT($D18,LEN($D18)-FIND("_",$D18)),""),AA$12,"=_"&amp;IFERROR(RIGHT(AA$13,LEN(AA$13)-FIND("_",AA$13)),"")),cross_corr.bucket2&amp;"|"&amp;cross_corr.bucket1,cross_corr.value)),
_xlfn.XLOOKUP(_xlfn.TEXTJOIN("|",FALSE,$C18,"Any_"&amp;IFERROR(RIGHT($D18,LEN($D18)-FIND("_",$D18)),""),AA$12,"Any_"&amp;IFERROR(RIGHT(AA$13,LEN(AA$13)-FIND("_",AA$13)),"")),cross_corr.bucket1&amp;"|"&amp;cross_corr.bucket2,cross_corr.value,
_xlfn.XLOOKUP(_xlfn.TEXTJOIN("|",FALSE,$C18,"Any_"&amp;IFERROR(RIGHT($D18,LEN($D18)-FIND("_",$D18)),""),AA$12,"Any_"&amp;IFERROR(RIGHT(AA$13,LEN(AA$13)-FIND("_",AA$13)),"")),cross_corr.bucket2&amp;"|"&amp;cross_corr.bucket1,cross_corr.value,
_xlfn.XLOOKUP(_xlfn.TEXTJOIN("|",FALSE,$C18,"Any",AA$12,"Any"),cross_corr.bucket2&amp;"|"&amp;cross_corr.bucket1,cross_corr.value,
))))))))</f>
        <v>0</v>
      </c>
      <c r="AB18" s="34" cm="1">
        <f t="array" ref="AB18">IF($C18&lt;&gt;AB$12,0,
IF(_xlfn.TEXTJOIN("|",FALSE,$C18:$D18)=_xlfn.TEXTJOIN("|",FALSE,AB$12:AB$13),0,
_xlfn.XLOOKUP(_xlfn.TEXTJOIN("|",FALSE,$C18:$D18,AB$12:AB$13),cross_corr.bucket1&amp;"|"&amp;cross_corr.bucket2,cross_corr.value,
_xlfn.XLOOKUP(_xlfn.TEXTJOIN("|",FALSE,$C18:$D18,AB$12:AB$13),cross_corr.bucket2&amp;"|"&amp;cross_corr.bucket1,cross_corr.value,
IF(AND(IFERROR(LEFT($D18,FIND("_",$D18)-1),$D18)=IFERROR(LEFT(AB$13,FIND("_",AB$13)-1),AB$13),Y18="Delta|RE_Cpty"),
_xlfn.XLOOKUP(_xlfn.TEXTJOIN("|",FALSE,$C18,"=_"&amp;IFERROR(RIGHT($D18,LEN($D18)-FIND("_",$D18)),""),AB$12,"=_"&amp;IFERROR(RIGHT(AB$13,LEN(AB$13)-FIND("_",AB$13)),"")),cross_corr.bucket1&amp;"|"&amp;cross_corr.bucket2,cross_corr.value,
_xlfn.XLOOKUP(_xlfn.TEXTJOIN("|",FALSE,$C18,"=_"&amp;IFERROR(RIGHT($D18,LEN($D18)-FIND("_",$D18)),""),AB$12,"=_"&amp;IFERROR(RIGHT(AB$13,LEN(AB$13)-FIND("_",AB$13)),"")),cross_corr.bucket2&amp;"|"&amp;cross_corr.bucket1,cross_corr.value)),
_xlfn.XLOOKUP(_xlfn.TEXTJOIN("|",FALSE,$C18,"Any_"&amp;IFERROR(RIGHT($D18,LEN($D18)-FIND("_",$D18)),""),AB$12,"Any_"&amp;IFERROR(RIGHT(AB$13,LEN(AB$13)-FIND("_",AB$13)),"")),cross_corr.bucket1&amp;"|"&amp;cross_corr.bucket2,cross_corr.value,
_xlfn.XLOOKUP(_xlfn.TEXTJOIN("|",FALSE,$C18,"Any_"&amp;IFERROR(RIGHT($D18,LEN($D18)-FIND("_",$D18)),""),AB$12,"Any_"&amp;IFERROR(RIGHT(AB$13,LEN(AB$13)-FIND("_",AB$13)),"")),cross_corr.bucket2&amp;"|"&amp;cross_corr.bucket1,cross_corr.value,
_xlfn.XLOOKUP(_xlfn.TEXTJOIN("|",FALSE,$C18,"Any",AB$12,"Any"),cross_corr.bucket2&amp;"|"&amp;cross_corr.bucket1,cross_corr.value,
))))))))</f>
        <v>0</v>
      </c>
      <c r="AC18" s="34" cm="1">
        <f t="array" ref="AC18">IF($C18&lt;&gt;AC$12,0,
IF(_xlfn.TEXTJOIN("|",FALSE,$C18:$D18)=_xlfn.TEXTJOIN("|",FALSE,AC$12:AC$13),0,
_xlfn.XLOOKUP(_xlfn.TEXTJOIN("|",FALSE,$C18:$D18,AC$12:AC$13),cross_corr.bucket1&amp;"|"&amp;cross_corr.bucket2,cross_corr.value,
_xlfn.XLOOKUP(_xlfn.TEXTJOIN("|",FALSE,$C18:$D18,AC$12:AC$13),cross_corr.bucket2&amp;"|"&amp;cross_corr.bucket1,cross_corr.value,
IF(AND(IFERROR(LEFT($D18,FIND("_",$D18)-1),$D18)=IFERROR(LEFT(AC$13,FIND("_",AC$13)-1),AC$13),Z18="Delta|RE_Cpty"),
_xlfn.XLOOKUP(_xlfn.TEXTJOIN("|",FALSE,$C18,"=_"&amp;IFERROR(RIGHT($D18,LEN($D18)-FIND("_",$D18)),""),AC$12,"=_"&amp;IFERROR(RIGHT(AC$13,LEN(AC$13)-FIND("_",AC$13)),"")),cross_corr.bucket1&amp;"|"&amp;cross_corr.bucket2,cross_corr.value,
_xlfn.XLOOKUP(_xlfn.TEXTJOIN("|",FALSE,$C18,"=_"&amp;IFERROR(RIGHT($D18,LEN($D18)-FIND("_",$D18)),""),AC$12,"=_"&amp;IFERROR(RIGHT(AC$13,LEN(AC$13)-FIND("_",AC$13)),"")),cross_corr.bucket2&amp;"|"&amp;cross_corr.bucket1,cross_corr.value)),
_xlfn.XLOOKUP(_xlfn.TEXTJOIN("|",FALSE,$C18,"Any_"&amp;IFERROR(RIGHT($D18,LEN($D18)-FIND("_",$D18)),""),AC$12,"Any_"&amp;IFERROR(RIGHT(AC$13,LEN(AC$13)-FIND("_",AC$13)),"")),cross_corr.bucket1&amp;"|"&amp;cross_corr.bucket2,cross_corr.value,
_xlfn.XLOOKUP(_xlfn.TEXTJOIN("|",FALSE,$C18,"Any_"&amp;IFERROR(RIGHT($D18,LEN($D18)-FIND("_",$D18)),""),AC$12,"Any_"&amp;IFERROR(RIGHT(AC$13,LEN(AC$13)-FIND("_",AC$13)),"")),cross_corr.bucket2&amp;"|"&amp;cross_corr.bucket1,cross_corr.value,
_xlfn.XLOOKUP(_xlfn.TEXTJOIN("|",FALSE,$C18,"Any",AC$12,"Any"),cross_corr.bucket2&amp;"|"&amp;cross_corr.bucket1,cross_corr.value,
))))))))</f>
        <v>0</v>
      </c>
      <c r="AD18" s="34" cm="1">
        <f t="array" ref="AD18">IF($C18&lt;&gt;AD$12,0,
IF(_xlfn.TEXTJOIN("|",FALSE,$C18:$D18)=_xlfn.TEXTJOIN("|",FALSE,AD$12:AD$13),0,
_xlfn.XLOOKUP(_xlfn.TEXTJOIN("|",FALSE,$C18:$D18,AD$12:AD$13),cross_corr.bucket1&amp;"|"&amp;cross_corr.bucket2,cross_corr.value,
_xlfn.XLOOKUP(_xlfn.TEXTJOIN("|",FALSE,$C18:$D18,AD$12:AD$13),cross_corr.bucket2&amp;"|"&amp;cross_corr.bucket1,cross_corr.value,
IF(AND(IFERROR(LEFT($D18,FIND("_",$D18)-1),$D18)=IFERROR(LEFT(AD$13,FIND("_",AD$13)-1),AD$13),AA18="Delta|RE_Cpty"),
_xlfn.XLOOKUP(_xlfn.TEXTJOIN("|",FALSE,$C18,"=_"&amp;IFERROR(RIGHT($D18,LEN($D18)-FIND("_",$D18)),""),AD$12,"=_"&amp;IFERROR(RIGHT(AD$13,LEN(AD$13)-FIND("_",AD$13)),"")),cross_corr.bucket1&amp;"|"&amp;cross_corr.bucket2,cross_corr.value,
_xlfn.XLOOKUP(_xlfn.TEXTJOIN("|",FALSE,$C18,"=_"&amp;IFERROR(RIGHT($D18,LEN($D18)-FIND("_",$D18)),""),AD$12,"=_"&amp;IFERROR(RIGHT(AD$13,LEN(AD$13)-FIND("_",AD$13)),"")),cross_corr.bucket2&amp;"|"&amp;cross_corr.bucket1,cross_corr.value)),
_xlfn.XLOOKUP(_xlfn.TEXTJOIN("|",FALSE,$C18,"Any_"&amp;IFERROR(RIGHT($D18,LEN($D18)-FIND("_",$D18)),""),AD$12,"Any_"&amp;IFERROR(RIGHT(AD$13,LEN(AD$13)-FIND("_",AD$13)),"")),cross_corr.bucket1&amp;"|"&amp;cross_corr.bucket2,cross_corr.value,
_xlfn.XLOOKUP(_xlfn.TEXTJOIN("|",FALSE,$C18,"Any_"&amp;IFERROR(RIGHT($D18,LEN($D18)-FIND("_",$D18)),""),AD$12,"Any_"&amp;IFERROR(RIGHT(AD$13,LEN(AD$13)-FIND("_",AD$13)),"")),cross_corr.bucket2&amp;"|"&amp;cross_corr.bucket1,cross_corr.value,
_xlfn.XLOOKUP(_xlfn.TEXTJOIN("|",FALSE,$C18,"Any",AD$12,"Any"),cross_corr.bucket2&amp;"|"&amp;cross_corr.bucket1,cross_corr.value,
))))))))</f>
        <v>0</v>
      </c>
      <c r="AE18" s="34" cm="1">
        <f t="array" ref="AE18">IF($C18&lt;&gt;AE$12,0,
IF(_xlfn.TEXTJOIN("|",FALSE,$C18:$D18)=_xlfn.TEXTJOIN("|",FALSE,AE$12:AE$13),0,
_xlfn.XLOOKUP(_xlfn.TEXTJOIN("|",FALSE,$C18:$D18,AE$12:AE$13),cross_corr.bucket1&amp;"|"&amp;cross_corr.bucket2,cross_corr.value,
_xlfn.XLOOKUP(_xlfn.TEXTJOIN("|",FALSE,$C18:$D18,AE$12:AE$13),cross_corr.bucket2&amp;"|"&amp;cross_corr.bucket1,cross_corr.value,
IF(AND(IFERROR(LEFT($D18,FIND("_",$D18)-1),$D18)=IFERROR(LEFT(AE$13,FIND("_",AE$13)-1),AE$13),AB18="Delta|RE_Cpty"),
_xlfn.XLOOKUP(_xlfn.TEXTJOIN("|",FALSE,$C18,"=_"&amp;IFERROR(RIGHT($D18,LEN($D18)-FIND("_",$D18)),""),AE$12,"=_"&amp;IFERROR(RIGHT(AE$13,LEN(AE$13)-FIND("_",AE$13)),"")),cross_corr.bucket1&amp;"|"&amp;cross_corr.bucket2,cross_corr.value,
_xlfn.XLOOKUP(_xlfn.TEXTJOIN("|",FALSE,$C18,"=_"&amp;IFERROR(RIGHT($D18,LEN($D18)-FIND("_",$D18)),""),AE$12,"=_"&amp;IFERROR(RIGHT(AE$13,LEN(AE$13)-FIND("_",AE$13)),"")),cross_corr.bucket2&amp;"|"&amp;cross_corr.bucket1,cross_corr.value)),
_xlfn.XLOOKUP(_xlfn.TEXTJOIN("|",FALSE,$C18,"Any_"&amp;IFERROR(RIGHT($D18,LEN($D18)-FIND("_",$D18)),""),AE$12,"Any_"&amp;IFERROR(RIGHT(AE$13,LEN(AE$13)-FIND("_",AE$13)),"")),cross_corr.bucket1&amp;"|"&amp;cross_corr.bucket2,cross_corr.value,
_xlfn.XLOOKUP(_xlfn.TEXTJOIN("|",FALSE,$C18,"Any_"&amp;IFERROR(RIGHT($D18,LEN($D18)-FIND("_",$D18)),""),AE$12,"Any_"&amp;IFERROR(RIGHT(AE$13,LEN(AE$13)-FIND("_",AE$13)),"")),cross_corr.bucket2&amp;"|"&amp;cross_corr.bucket1,cross_corr.value,
_xlfn.XLOOKUP(_xlfn.TEXTJOIN("|",FALSE,$C18,"Any",AE$12,"Any"),cross_corr.bucket2&amp;"|"&amp;cross_corr.bucket1,cross_corr.value,
))))))))</f>
        <v>0</v>
      </c>
      <c r="AF18" s="34" cm="1">
        <f t="array" ref="AF18">IF($C18&lt;&gt;AF$12,0,
IF(_xlfn.TEXTJOIN("|",FALSE,$C18:$D18)=_xlfn.TEXTJOIN("|",FALSE,AF$12:AF$13),0,
_xlfn.XLOOKUP(_xlfn.TEXTJOIN("|",FALSE,$C18:$D18,AF$12:AF$13),cross_corr.bucket1&amp;"|"&amp;cross_corr.bucket2,cross_corr.value,
_xlfn.XLOOKUP(_xlfn.TEXTJOIN("|",FALSE,$C18:$D18,AF$12:AF$13),cross_corr.bucket2&amp;"|"&amp;cross_corr.bucket1,cross_corr.value,
IF(AND(IFERROR(LEFT($D18,FIND("_",$D18)-1),$D18)=IFERROR(LEFT(AF$13,FIND("_",AF$13)-1),AF$13),AC18="Delta|RE_Cpty"),
_xlfn.XLOOKUP(_xlfn.TEXTJOIN("|",FALSE,$C18,"=_"&amp;IFERROR(RIGHT($D18,LEN($D18)-FIND("_",$D18)),""),AF$12,"=_"&amp;IFERROR(RIGHT(AF$13,LEN(AF$13)-FIND("_",AF$13)),"")),cross_corr.bucket1&amp;"|"&amp;cross_corr.bucket2,cross_corr.value,
_xlfn.XLOOKUP(_xlfn.TEXTJOIN("|",FALSE,$C18,"=_"&amp;IFERROR(RIGHT($D18,LEN($D18)-FIND("_",$D18)),""),AF$12,"=_"&amp;IFERROR(RIGHT(AF$13,LEN(AF$13)-FIND("_",AF$13)),"")),cross_corr.bucket2&amp;"|"&amp;cross_corr.bucket1,cross_corr.value)),
_xlfn.XLOOKUP(_xlfn.TEXTJOIN("|",FALSE,$C18,"Any_"&amp;IFERROR(RIGHT($D18,LEN($D18)-FIND("_",$D18)),""),AF$12,"Any_"&amp;IFERROR(RIGHT(AF$13,LEN(AF$13)-FIND("_",AF$13)),"")),cross_corr.bucket1&amp;"|"&amp;cross_corr.bucket2,cross_corr.value,
_xlfn.XLOOKUP(_xlfn.TEXTJOIN("|",FALSE,$C18,"Any_"&amp;IFERROR(RIGHT($D18,LEN($D18)-FIND("_",$D18)),""),AF$12,"Any_"&amp;IFERROR(RIGHT(AF$13,LEN(AF$13)-FIND("_",AF$13)),"")),cross_corr.bucket2&amp;"|"&amp;cross_corr.bucket1,cross_corr.value,
_xlfn.XLOOKUP(_xlfn.TEXTJOIN("|",FALSE,$C18,"Any",AF$12,"Any"),cross_corr.bucket2&amp;"|"&amp;cross_corr.bucket1,cross_corr.value,
))))))))</f>
        <v>0</v>
      </c>
      <c r="AG18" s="34" cm="1">
        <f t="array" ref="AG18">IF($C18&lt;&gt;AG$12,0,
IF(_xlfn.TEXTJOIN("|",FALSE,$C18:$D18)=_xlfn.TEXTJOIN("|",FALSE,AG$12:AG$13),0,
_xlfn.XLOOKUP(_xlfn.TEXTJOIN("|",FALSE,$C18:$D18,AG$12:AG$13),cross_corr.bucket1&amp;"|"&amp;cross_corr.bucket2,cross_corr.value,
_xlfn.XLOOKUP(_xlfn.TEXTJOIN("|",FALSE,$C18:$D18,AG$12:AG$13),cross_corr.bucket2&amp;"|"&amp;cross_corr.bucket1,cross_corr.value,
IF(AND(IFERROR(LEFT($D18,FIND("_",$D18)-1),$D18)=IFERROR(LEFT(AG$13,FIND("_",AG$13)-1),AG$13),AD18="Delta|RE_Cpty"),
_xlfn.XLOOKUP(_xlfn.TEXTJOIN("|",FALSE,$C18,"=_"&amp;IFERROR(RIGHT($D18,LEN($D18)-FIND("_",$D18)),""),AG$12,"=_"&amp;IFERROR(RIGHT(AG$13,LEN(AG$13)-FIND("_",AG$13)),"")),cross_corr.bucket1&amp;"|"&amp;cross_corr.bucket2,cross_corr.value,
_xlfn.XLOOKUP(_xlfn.TEXTJOIN("|",FALSE,$C18,"=_"&amp;IFERROR(RIGHT($D18,LEN($D18)-FIND("_",$D18)),""),AG$12,"=_"&amp;IFERROR(RIGHT(AG$13,LEN(AG$13)-FIND("_",AG$13)),"")),cross_corr.bucket2&amp;"|"&amp;cross_corr.bucket1,cross_corr.value)),
_xlfn.XLOOKUP(_xlfn.TEXTJOIN("|",FALSE,$C18,"Any_"&amp;IFERROR(RIGHT($D18,LEN($D18)-FIND("_",$D18)),""),AG$12,"Any_"&amp;IFERROR(RIGHT(AG$13,LEN(AG$13)-FIND("_",AG$13)),"")),cross_corr.bucket1&amp;"|"&amp;cross_corr.bucket2,cross_corr.value,
_xlfn.XLOOKUP(_xlfn.TEXTJOIN("|",FALSE,$C18,"Any_"&amp;IFERROR(RIGHT($D18,LEN($D18)-FIND("_",$D18)),""),AG$12,"Any_"&amp;IFERROR(RIGHT(AG$13,LEN(AG$13)-FIND("_",AG$13)),"")),cross_corr.bucket2&amp;"|"&amp;cross_corr.bucket1,cross_corr.value,
_xlfn.XLOOKUP(_xlfn.TEXTJOIN("|",FALSE,$C18,"Any",AG$12,"Any"),cross_corr.bucket2&amp;"|"&amp;cross_corr.bucket1,cross_corr.value,
))))))))</f>
        <v>0</v>
      </c>
      <c r="AH18" s="34" cm="1">
        <f t="array" ref="AH18">IF($C18&lt;&gt;AH$12,0,
IF(_xlfn.TEXTJOIN("|",FALSE,$C18:$D18)=_xlfn.TEXTJOIN("|",FALSE,AH$12:AH$13),0,
_xlfn.XLOOKUP(_xlfn.TEXTJOIN("|",FALSE,$C18:$D18,AH$12:AH$13),cross_corr.bucket1&amp;"|"&amp;cross_corr.bucket2,cross_corr.value,
_xlfn.XLOOKUP(_xlfn.TEXTJOIN("|",FALSE,$C18:$D18,AH$12:AH$13),cross_corr.bucket2&amp;"|"&amp;cross_corr.bucket1,cross_corr.value,
IF(AND(IFERROR(LEFT($D18,FIND("_",$D18)-1),$D18)=IFERROR(LEFT(AH$13,FIND("_",AH$13)-1),AH$13),AE18="Delta|RE_Cpty"),
_xlfn.XLOOKUP(_xlfn.TEXTJOIN("|",FALSE,$C18,"=_"&amp;IFERROR(RIGHT($D18,LEN($D18)-FIND("_",$D18)),""),AH$12,"=_"&amp;IFERROR(RIGHT(AH$13,LEN(AH$13)-FIND("_",AH$13)),"")),cross_corr.bucket1&amp;"|"&amp;cross_corr.bucket2,cross_corr.value,
_xlfn.XLOOKUP(_xlfn.TEXTJOIN("|",FALSE,$C18,"=_"&amp;IFERROR(RIGHT($D18,LEN($D18)-FIND("_",$D18)),""),AH$12,"=_"&amp;IFERROR(RIGHT(AH$13,LEN(AH$13)-FIND("_",AH$13)),"")),cross_corr.bucket2&amp;"|"&amp;cross_corr.bucket1,cross_corr.value)),
_xlfn.XLOOKUP(_xlfn.TEXTJOIN("|",FALSE,$C18,"Any_"&amp;IFERROR(RIGHT($D18,LEN($D18)-FIND("_",$D18)),""),AH$12,"Any_"&amp;IFERROR(RIGHT(AH$13,LEN(AH$13)-FIND("_",AH$13)),"")),cross_corr.bucket1&amp;"|"&amp;cross_corr.bucket2,cross_corr.value,
_xlfn.XLOOKUP(_xlfn.TEXTJOIN("|",FALSE,$C18,"Any_"&amp;IFERROR(RIGHT($D18,LEN($D18)-FIND("_",$D18)),""),AH$12,"Any_"&amp;IFERROR(RIGHT(AH$13,LEN(AH$13)-FIND("_",AH$13)),"")),cross_corr.bucket2&amp;"|"&amp;cross_corr.bucket1,cross_corr.value,
_xlfn.XLOOKUP(_xlfn.TEXTJOIN("|",FALSE,$C18,"Any",AH$12,"Any"),cross_corr.bucket2&amp;"|"&amp;cross_corr.bucket1,cross_corr.value,
))))))))</f>
        <v>0</v>
      </c>
    </row>
    <row r="19" spans="3:34" x14ac:dyDescent="0.25">
      <c r="C19" s="31" t="s">
        <v>192</v>
      </c>
      <c r="D19" s="31" t="s">
        <v>187</v>
      </c>
      <c r="E19" s="34" cm="1">
        <f t="array" ref="E19">IF($C19&lt;&gt;E$12,0,
IF(_xlfn.TEXTJOIN("|",FALSE,$C19:$D19)=_xlfn.TEXTJOIN("|",FALSE,E$12:E$13),0,
_xlfn.XLOOKUP(_xlfn.TEXTJOIN("|",FALSE,$C19:$D19,E$12:E$13),cross_corr.bucket1&amp;"|"&amp;cross_corr.bucket2,cross_corr.value,
_xlfn.XLOOKUP(_xlfn.TEXTJOIN("|",FALSE,$C19:$D19,E$12:E$13),cross_corr.bucket2&amp;"|"&amp;cross_corr.bucket1,cross_corr.value,
IF(IFERROR(LEFT($D19,FIND("_",$D19)-1),$D19)=IFERROR(LEFT(E$13,FIND("_",E$13)-1),E$13),
_xlfn.XLOOKUP(_xlfn.TEXTJOIN("|",FALSE,$C19,"=_"&amp;IFERROR(RIGHT($D19,LEN($D19)-FIND("_",$D19)),""),E$12,"=_"&amp;IFERROR(RIGHT(E$13,LEN(E$13)-FIND("_",E$13)),"")),cross_corr.bucket1&amp;"|"&amp;cross_corr.bucket2,cross_corr.value,
_xlfn.XLOOKUP(_xlfn.TEXTJOIN("|",FALSE,$C19,"=_"&amp;IFERROR(RIGHT($D19,LEN($D19)-FIND("_",$D19)),""),E$12,"=_"&amp;IFERROR(RIGHT(E$13,LEN(E$13)-FIND("_",E$13)),"")),cross_corr.bucket2&amp;"|"&amp;cross_corr.bucket1,cross_corr.value)),
_xlfn.XLOOKUP(_xlfn.TEXTJOIN("|",FALSE,$C19,"Any_"&amp;IFERROR(RIGHT($D19,LEN($D19)-FIND("_",$D19)),""),E$12,"Any_"&amp;IFERROR(RIGHT(E$13,LEN(E$13)-FIND("_",E$13)),"")),cross_corr.bucket1&amp;"|"&amp;cross_corr.bucket2,cross_corr.value,
_xlfn.XLOOKUP(_xlfn.TEXTJOIN("|",FALSE,$C19,"Any_"&amp;IFERROR(RIGHT($D19,LEN($D19)-FIND("_",$D19)),""),E$12,"Any_"&amp;IFERROR(RIGHT(E$13,LEN(E$13)-FIND("_",E$13)),"")),cross_corr.bucket2&amp;"|"&amp;cross_corr.bucket1,cross_corr.value,
_xlfn.XLOOKUP(_xlfn.TEXTJOIN("|",FALSE,$C19,"Any",E$12,"Any"),cross_corr.bucket2&amp;"|"&amp;cross_corr.bucket1,cross_corr.value,
))))))))</f>
        <v>0</v>
      </c>
      <c r="F19" s="34" cm="1">
        <f t="array" ref="F19">IF($C19&lt;&gt;F$12,0,
IF(_xlfn.TEXTJOIN("|",FALSE,$C19:$D19)=_xlfn.TEXTJOIN("|",FALSE,F$12:F$13),0,
_xlfn.XLOOKUP(_xlfn.TEXTJOIN("|",FALSE,$C19:$D19,F$12:F$13),cross_corr.bucket1&amp;"|"&amp;cross_corr.bucket2,cross_corr.value,
_xlfn.XLOOKUP(_xlfn.TEXTJOIN("|",FALSE,$C19:$D19,F$12:F$13),cross_corr.bucket2&amp;"|"&amp;cross_corr.bucket1,cross_corr.value,
IF(AND(IFERROR(LEFT($D19,FIND("_",$D19)-1),$D19)=IFERROR(LEFT(F$13,FIND("_",F$13)-1),F$13),C19="Delta|RE_Cpty"),
_xlfn.XLOOKUP(_xlfn.TEXTJOIN("|",FALSE,$C19,"=_"&amp;IFERROR(RIGHT($D19,LEN($D19)-FIND("_",$D19)),""),F$12,"=_"&amp;IFERROR(RIGHT(F$13,LEN(F$13)-FIND("_",F$13)),"")),cross_corr.bucket1&amp;"|"&amp;cross_corr.bucket2,cross_corr.value,
_xlfn.XLOOKUP(_xlfn.TEXTJOIN("|",FALSE,$C19,"=_"&amp;IFERROR(RIGHT($D19,LEN($D19)-FIND("_",$D19)),""),F$12,"=_"&amp;IFERROR(RIGHT(F$13,LEN(F$13)-FIND("_",F$13)),"")),cross_corr.bucket2&amp;"|"&amp;cross_corr.bucket1,cross_corr.value)),
_xlfn.XLOOKUP(_xlfn.TEXTJOIN("|",FALSE,$C19,"Any_"&amp;IFERROR(RIGHT($D19,LEN($D19)-FIND("_",$D19)),""),F$12,"Any_"&amp;IFERROR(RIGHT(F$13,LEN(F$13)-FIND("_",F$13)),"")),cross_corr.bucket1&amp;"|"&amp;cross_corr.bucket2,cross_corr.value,
_xlfn.XLOOKUP(_xlfn.TEXTJOIN("|",FALSE,$C19,"Any_"&amp;IFERROR(RIGHT($D19,LEN($D19)-FIND("_",$D19)),""),F$12,"Any_"&amp;IFERROR(RIGHT(F$13,LEN(F$13)-FIND("_",F$13)),"")),cross_corr.bucket2&amp;"|"&amp;cross_corr.bucket1,cross_corr.value,
_xlfn.XLOOKUP(_xlfn.TEXTJOIN("|",FALSE,$C19,"Any",F$12,"Any"),cross_corr.bucket2&amp;"|"&amp;cross_corr.bucket1,cross_corr.value,
))))))))</f>
        <v>0</v>
      </c>
      <c r="G19" s="34" cm="1">
        <f t="array" ref="G19">IF($C19&lt;&gt;G$12,0,
IF(_xlfn.TEXTJOIN("|",FALSE,$C19:$D19)=_xlfn.TEXTJOIN("|",FALSE,G$12:G$13),0,
_xlfn.XLOOKUP(_xlfn.TEXTJOIN("|",FALSE,$C19:$D19,G$12:G$13),cross_corr.bucket1&amp;"|"&amp;cross_corr.bucket2,cross_corr.value,
_xlfn.XLOOKUP(_xlfn.TEXTJOIN("|",FALSE,$C19:$D19,G$12:G$13),cross_corr.bucket2&amp;"|"&amp;cross_corr.bucket1,cross_corr.value,
IF(AND(IFERROR(LEFT($D19,FIND("_",$D19)-1),$D19)=IFERROR(LEFT(G$13,FIND("_",G$13)-1),G$13),D19="Delta|RE_Cpty"),
_xlfn.XLOOKUP(_xlfn.TEXTJOIN("|",FALSE,$C19,"=_"&amp;IFERROR(RIGHT($D19,LEN($D19)-FIND("_",$D19)),""),G$12,"=_"&amp;IFERROR(RIGHT(G$13,LEN(G$13)-FIND("_",G$13)),"")),cross_corr.bucket1&amp;"|"&amp;cross_corr.bucket2,cross_corr.value,
_xlfn.XLOOKUP(_xlfn.TEXTJOIN("|",FALSE,$C19,"=_"&amp;IFERROR(RIGHT($D19,LEN($D19)-FIND("_",$D19)),""),G$12,"=_"&amp;IFERROR(RIGHT(G$13,LEN(G$13)-FIND("_",G$13)),"")),cross_corr.bucket2&amp;"|"&amp;cross_corr.bucket1,cross_corr.value)),
_xlfn.XLOOKUP(_xlfn.TEXTJOIN("|",FALSE,$C19,"Any_"&amp;IFERROR(RIGHT($D19,LEN($D19)-FIND("_",$D19)),""),G$12,"Any_"&amp;IFERROR(RIGHT(G$13,LEN(G$13)-FIND("_",G$13)),"")),cross_corr.bucket1&amp;"|"&amp;cross_corr.bucket2,cross_corr.value,
_xlfn.XLOOKUP(_xlfn.TEXTJOIN("|",FALSE,$C19,"Any_"&amp;IFERROR(RIGHT($D19,LEN($D19)-FIND("_",$D19)),""),G$12,"Any_"&amp;IFERROR(RIGHT(G$13,LEN(G$13)-FIND("_",G$13)),"")),cross_corr.bucket2&amp;"|"&amp;cross_corr.bucket1,cross_corr.value,
_xlfn.XLOOKUP(_xlfn.TEXTJOIN("|",FALSE,$C19,"Any",G$12,"Any"),cross_corr.bucket2&amp;"|"&amp;cross_corr.bucket1,cross_corr.value,
))))))))</f>
        <v>0</v>
      </c>
      <c r="H19" s="34" cm="1">
        <f t="array" ref="H19">IF($C19&lt;&gt;H$12,0,
IF(_xlfn.TEXTJOIN("|",FALSE,$C19:$D19)=_xlfn.TEXTJOIN("|",FALSE,H$12:H$13),0,
_xlfn.XLOOKUP(_xlfn.TEXTJOIN("|",FALSE,$C19:$D19,H$12:H$13),cross_corr.bucket1&amp;"|"&amp;cross_corr.bucket2,cross_corr.value,
_xlfn.XLOOKUP(_xlfn.TEXTJOIN("|",FALSE,$C19:$D19,H$12:H$13),cross_corr.bucket2&amp;"|"&amp;cross_corr.bucket1,cross_corr.value,
IF(AND(IFERROR(LEFT($D19,FIND("_",$D19)-1),$D19)=IFERROR(LEFT(H$13,FIND("_",H$13)-1),H$13),E19="Delta|RE_Cpty"),
_xlfn.XLOOKUP(_xlfn.TEXTJOIN("|",FALSE,$C19,"=_"&amp;IFERROR(RIGHT($D19,LEN($D19)-FIND("_",$D19)),""),H$12,"=_"&amp;IFERROR(RIGHT(H$13,LEN(H$13)-FIND("_",H$13)),"")),cross_corr.bucket1&amp;"|"&amp;cross_corr.bucket2,cross_corr.value,
_xlfn.XLOOKUP(_xlfn.TEXTJOIN("|",FALSE,$C19,"=_"&amp;IFERROR(RIGHT($D19,LEN($D19)-FIND("_",$D19)),""),H$12,"=_"&amp;IFERROR(RIGHT(H$13,LEN(H$13)-FIND("_",H$13)),"")),cross_corr.bucket2&amp;"|"&amp;cross_corr.bucket1,cross_corr.value)),
_xlfn.XLOOKUP(_xlfn.TEXTJOIN("|",FALSE,$C19,"Any_"&amp;IFERROR(RIGHT($D19,LEN($D19)-FIND("_",$D19)),""),H$12,"Any_"&amp;IFERROR(RIGHT(H$13,LEN(H$13)-FIND("_",H$13)),"")),cross_corr.bucket1&amp;"|"&amp;cross_corr.bucket2,cross_corr.value,
_xlfn.XLOOKUP(_xlfn.TEXTJOIN("|",FALSE,$C19,"Any_"&amp;IFERROR(RIGHT($D19,LEN($D19)-FIND("_",$D19)),""),H$12,"Any_"&amp;IFERROR(RIGHT(H$13,LEN(H$13)-FIND("_",H$13)),"")),cross_corr.bucket2&amp;"|"&amp;cross_corr.bucket1,cross_corr.value,
_xlfn.XLOOKUP(_xlfn.TEXTJOIN("|",FALSE,$C19,"Any",H$12,"Any"),cross_corr.bucket2&amp;"|"&amp;cross_corr.bucket1,cross_corr.value,
))))))))</f>
        <v>0</v>
      </c>
      <c r="I19" s="34" cm="1">
        <f t="array" ref="I19">IF($C19&lt;&gt;I$12,0,
IF(_xlfn.TEXTJOIN("|",FALSE,$C19:$D19)=_xlfn.TEXTJOIN("|",FALSE,I$12:I$13),0,
_xlfn.XLOOKUP(_xlfn.TEXTJOIN("|",FALSE,$C19:$D19,I$12:I$13),cross_corr.bucket1&amp;"|"&amp;cross_corr.bucket2,cross_corr.value,
_xlfn.XLOOKUP(_xlfn.TEXTJOIN("|",FALSE,$C19:$D19,I$12:I$13),cross_corr.bucket2&amp;"|"&amp;cross_corr.bucket1,cross_corr.value,
IF(AND(IFERROR(LEFT($D19,FIND("_",$D19)-1),$D19)=IFERROR(LEFT(I$13,FIND("_",I$13)-1),I$13),F19="Delta|RE_Cpty"),
_xlfn.XLOOKUP(_xlfn.TEXTJOIN("|",FALSE,$C19,"=_"&amp;IFERROR(RIGHT($D19,LEN($D19)-FIND("_",$D19)),""),I$12,"=_"&amp;IFERROR(RIGHT(I$13,LEN(I$13)-FIND("_",I$13)),"")),cross_corr.bucket1&amp;"|"&amp;cross_corr.bucket2,cross_corr.value,
_xlfn.XLOOKUP(_xlfn.TEXTJOIN("|",FALSE,$C19,"=_"&amp;IFERROR(RIGHT($D19,LEN($D19)-FIND("_",$D19)),""),I$12,"=_"&amp;IFERROR(RIGHT(I$13,LEN(I$13)-FIND("_",I$13)),"")),cross_corr.bucket2&amp;"|"&amp;cross_corr.bucket1,cross_corr.value)),
_xlfn.XLOOKUP(_xlfn.TEXTJOIN("|",FALSE,$C19,"Any_"&amp;IFERROR(RIGHT($D19,LEN($D19)-FIND("_",$D19)),""),I$12,"Any_"&amp;IFERROR(RIGHT(I$13,LEN(I$13)-FIND("_",I$13)),"")),cross_corr.bucket1&amp;"|"&amp;cross_corr.bucket2,cross_corr.value,
_xlfn.XLOOKUP(_xlfn.TEXTJOIN("|",FALSE,$C19,"Any_"&amp;IFERROR(RIGHT($D19,LEN($D19)-FIND("_",$D19)),""),I$12,"Any_"&amp;IFERROR(RIGHT(I$13,LEN(I$13)-FIND("_",I$13)),"")),cross_corr.bucket2&amp;"|"&amp;cross_corr.bucket1,cross_corr.value,
_xlfn.XLOOKUP(_xlfn.TEXTJOIN("|",FALSE,$C19,"Any",I$12,"Any"),cross_corr.bucket2&amp;"|"&amp;cross_corr.bucket1,cross_corr.value,
))))))))</f>
        <v>0.6</v>
      </c>
      <c r="J19" s="34" cm="1">
        <f t="array" ref="J19">IF($C19&lt;&gt;J$12,0,
IF(_xlfn.TEXTJOIN("|",FALSE,$C19:$D19)=_xlfn.TEXTJOIN("|",FALSE,J$12:J$13),0,
_xlfn.XLOOKUP(_xlfn.TEXTJOIN("|",FALSE,$C19:$D19,J$12:J$13),cross_corr.bucket1&amp;"|"&amp;cross_corr.bucket2,cross_corr.value,
_xlfn.XLOOKUP(_xlfn.TEXTJOIN("|",FALSE,$C19:$D19,J$12:J$13),cross_corr.bucket2&amp;"|"&amp;cross_corr.bucket1,cross_corr.value,
IF(AND(IFERROR(LEFT($D19,FIND("_",$D19)-1),$D19)=IFERROR(LEFT(J$13,FIND("_",J$13)-1),J$13),G19="Delta|RE_Cpty"),
_xlfn.XLOOKUP(_xlfn.TEXTJOIN("|",FALSE,$C19,"=_"&amp;IFERROR(RIGHT($D19,LEN($D19)-FIND("_",$D19)),""),J$12,"=_"&amp;IFERROR(RIGHT(J$13,LEN(J$13)-FIND("_",J$13)),"")),cross_corr.bucket1&amp;"|"&amp;cross_corr.bucket2,cross_corr.value,
_xlfn.XLOOKUP(_xlfn.TEXTJOIN("|",FALSE,$C19,"=_"&amp;IFERROR(RIGHT($D19,LEN($D19)-FIND("_",$D19)),""),J$12,"=_"&amp;IFERROR(RIGHT(J$13,LEN(J$13)-FIND("_",J$13)),"")),cross_corr.bucket2&amp;"|"&amp;cross_corr.bucket1,cross_corr.value)),
_xlfn.XLOOKUP(_xlfn.TEXTJOIN("|",FALSE,$C19,"Any_"&amp;IFERROR(RIGHT($D19,LEN($D19)-FIND("_",$D19)),""),J$12,"Any_"&amp;IFERROR(RIGHT(J$13,LEN(J$13)-FIND("_",J$13)),"")),cross_corr.bucket1&amp;"|"&amp;cross_corr.bucket2,cross_corr.value,
_xlfn.XLOOKUP(_xlfn.TEXTJOIN("|",FALSE,$C19,"Any_"&amp;IFERROR(RIGHT($D19,LEN($D19)-FIND("_",$D19)),""),J$12,"Any_"&amp;IFERROR(RIGHT(J$13,LEN(J$13)-FIND("_",J$13)),"")),cross_corr.bucket2&amp;"|"&amp;cross_corr.bucket1,cross_corr.value,
_xlfn.XLOOKUP(_xlfn.TEXTJOIN("|",FALSE,$C19,"Any",J$12,"Any"),cross_corr.bucket2&amp;"|"&amp;cross_corr.bucket1,cross_corr.value,
))))))))</f>
        <v>0</v>
      </c>
      <c r="K19" s="34" cm="1">
        <f t="array" ref="K19">IF($C19&lt;&gt;K$12,0,
IF(_xlfn.TEXTJOIN("|",FALSE,$C19:$D19)=_xlfn.TEXTJOIN("|",FALSE,K$12:K$13),0,
_xlfn.XLOOKUP(_xlfn.TEXTJOIN("|",FALSE,$C19:$D19,K$12:K$13),cross_corr.bucket1&amp;"|"&amp;cross_corr.bucket2,cross_corr.value,
_xlfn.XLOOKUP(_xlfn.TEXTJOIN("|",FALSE,$C19:$D19,K$12:K$13),cross_corr.bucket2&amp;"|"&amp;cross_corr.bucket1,cross_corr.value,
IF(AND(IFERROR(LEFT($D19,FIND("_",$D19)-1),$D19)=IFERROR(LEFT(K$13,FIND("_",K$13)-1),K$13),H19="Delta|RE_Cpty"),
_xlfn.XLOOKUP(_xlfn.TEXTJOIN("|",FALSE,$C19,"=_"&amp;IFERROR(RIGHT($D19,LEN($D19)-FIND("_",$D19)),""),K$12,"=_"&amp;IFERROR(RIGHT(K$13,LEN(K$13)-FIND("_",K$13)),"")),cross_corr.bucket1&amp;"|"&amp;cross_corr.bucket2,cross_corr.value,
_xlfn.XLOOKUP(_xlfn.TEXTJOIN("|",FALSE,$C19,"=_"&amp;IFERROR(RIGHT($D19,LEN($D19)-FIND("_",$D19)),""),K$12,"=_"&amp;IFERROR(RIGHT(K$13,LEN(K$13)-FIND("_",K$13)),"")),cross_corr.bucket2&amp;"|"&amp;cross_corr.bucket1,cross_corr.value)),
_xlfn.XLOOKUP(_xlfn.TEXTJOIN("|",FALSE,$C19,"Any_"&amp;IFERROR(RIGHT($D19,LEN($D19)-FIND("_",$D19)),""),K$12,"Any_"&amp;IFERROR(RIGHT(K$13,LEN(K$13)-FIND("_",K$13)),"")),cross_corr.bucket1&amp;"|"&amp;cross_corr.bucket2,cross_corr.value,
_xlfn.XLOOKUP(_xlfn.TEXTJOIN("|",FALSE,$C19,"Any_"&amp;IFERROR(RIGHT($D19,LEN($D19)-FIND("_",$D19)),""),K$12,"Any_"&amp;IFERROR(RIGHT(K$13,LEN(K$13)-FIND("_",K$13)),"")),cross_corr.bucket2&amp;"|"&amp;cross_corr.bucket1,cross_corr.value,
_xlfn.XLOOKUP(_xlfn.TEXTJOIN("|",FALSE,$C19,"Any",K$12,"Any"),cross_corr.bucket2&amp;"|"&amp;cross_corr.bucket1,cross_corr.value,
))))))))</f>
        <v>0.6</v>
      </c>
      <c r="L19" s="34" cm="1">
        <f t="array" ref="L19">IF($C19&lt;&gt;L$12,0,
IF(_xlfn.TEXTJOIN("|",FALSE,$C19:$D19)=_xlfn.TEXTJOIN("|",FALSE,L$12:L$13),0,
_xlfn.XLOOKUP(_xlfn.TEXTJOIN("|",FALSE,$C19:$D19,L$12:L$13),cross_corr.bucket1&amp;"|"&amp;cross_corr.bucket2,cross_corr.value,
_xlfn.XLOOKUP(_xlfn.TEXTJOIN("|",FALSE,$C19:$D19,L$12:L$13),cross_corr.bucket2&amp;"|"&amp;cross_corr.bucket1,cross_corr.value,
IF(AND(IFERROR(LEFT($D19,FIND("_",$D19)-1),$D19)=IFERROR(LEFT(L$13,FIND("_",L$13)-1),L$13),I19="Delta|RE_Cpty"),
_xlfn.XLOOKUP(_xlfn.TEXTJOIN("|",FALSE,$C19,"=_"&amp;IFERROR(RIGHT($D19,LEN($D19)-FIND("_",$D19)),""),L$12,"=_"&amp;IFERROR(RIGHT(L$13,LEN(L$13)-FIND("_",L$13)),"")),cross_corr.bucket1&amp;"|"&amp;cross_corr.bucket2,cross_corr.value,
_xlfn.XLOOKUP(_xlfn.TEXTJOIN("|",FALSE,$C19,"=_"&amp;IFERROR(RIGHT($D19,LEN($D19)-FIND("_",$D19)),""),L$12,"=_"&amp;IFERROR(RIGHT(L$13,LEN(L$13)-FIND("_",L$13)),"")),cross_corr.bucket2&amp;"|"&amp;cross_corr.bucket1,cross_corr.value)),
_xlfn.XLOOKUP(_xlfn.TEXTJOIN("|",FALSE,$C19,"Any_"&amp;IFERROR(RIGHT($D19,LEN($D19)-FIND("_",$D19)),""),L$12,"Any_"&amp;IFERROR(RIGHT(L$13,LEN(L$13)-FIND("_",L$13)),"")),cross_corr.bucket1&amp;"|"&amp;cross_corr.bucket2,cross_corr.value,
_xlfn.XLOOKUP(_xlfn.TEXTJOIN("|",FALSE,$C19,"Any_"&amp;IFERROR(RIGHT($D19,LEN($D19)-FIND("_",$D19)),""),L$12,"Any_"&amp;IFERROR(RIGHT(L$13,LEN(L$13)-FIND("_",L$13)),"")),cross_corr.bucket2&amp;"|"&amp;cross_corr.bucket1,cross_corr.value,
_xlfn.XLOOKUP(_xlfn.TEXTJOIN("|",FALSE,$C19,"Any",L$12,"Any"),cross_corr.bucket2&amp;"|"&amp;cross_corr.bucket1,cross_corr.value,
))))))))</f>
        <v>0.6</v>
      </c>
      <c r="M19" s="34" cm="1">
        <f t="array" ref="M19">IF($C19&lt;&gt;M$12,0,
IF(_xlfn.TEXTJOIN("|",FALSE,$C19:$D19)=_xlfn.TEXTJOIN("|",FALSE,M$12:M$13),0,
_xlfn.XLOOKUP(_xlfn.TEXTJOIN("|",FALSE,$C19:$D19,M$12:M$13),cross_corr.bucket1&amp;"|"&amp;cross_corr.bucket2,cross_corr.value,
_xlfn.XLOOKUP(_xlfn.TEXTJOIN("|",FALSE,$C19:$D19,M$12:M$13),cross_corr.bucket2&amp;"|"&amp;cross_corr.bucket1,cross_corr.value,
IF(AND(IFERROR(LEFT($D19,FIND("_",$D19)-1),$D19)=IFERROR(LEFT(M$13,FIND("_",M$13)-1),M$13),J19="Delta|RE_Cpty"),
_xlfn.XLOOKUP(_xlfn.TEXTJOIN("|",FALSE,$C19,"=_"&amp;IFERROR(RIGHT($D19,LEN($D19)-FIND("_",$D19)),""),M$12,"=_"&amp;IFERROR(RIGHT(M$13,LEN(M$13)-FIND("_",M$13)),"")),cross_corr.bucket1&amp;"|"&amp;cross_corr.bucket2,cross_corr.value,
_xlfn.XLOOKUP(_xlfn.TEXTJOIN("|",FALSE,$C19,"=_"&amp;IFERROR(RIGHT($D19,LEN($D19)-FIND("_",$D19)),""),M$12,"=_"&amp;IFERROR(RIGHT(M$13,LEN(M$13)-FIND("_",M$13)),"")),cross_corr.bucket2&amp;"|"&amp;cross_corr.bucket1,cross_corr.value)),
_xlfn.XLOOKUP(_xlfn.TEXTJOIN("|",FALSE,$C19,"Any_"&amp;IFERROR(RIGHT($D19,LEN($D19)-FIND("_",$D19)),""),M$12,"Any_"&amp;IFERROR(RIGHT(M$13,LEN(M$13)-FIND("_",M$13)),"")),cross_corr.bucket1&amp;"|"&amp;cross_corr.bucket2,cross_corr.value,
_xlfn.XLOOKUP(_xlfn.TEXTJOIN("|",FALSE,$C19,"Any_"&amp;IFERROR(RIGHT($D19,LEN($D19)-FIND("_",$D19)),""),M$12,"Any_"&amp;IFERROR(RIGHT(M$13,LEN(M$13)-FIND("_",M$13)),"")),cross_corr.bucket2&amp;"|"&amp;cross_corr.bucket1,cross_corr.value,
_xlfn.XLOOKUP(_xlfn.TEXTJOIN("|",FALSE,$C19,"Any",M$12,"Any"),cross_corr.bucket2&amp;"|"&amp;cross_corr.bucket1,cross_corr.value,
))))))))</f>
        <v>0</v>
      </c>
      <c r="N19" s="34" cm="1">
        <f t="array" ref="N19">IF($C19&lt;&gt;N$12,0,
IF(_xlfn.TEXTJOIN("|",FALSE,$C19:$D19)=_xlfn.TEXTJOIN("|",FALSE,N$12:N$13),0,
_xlfn.XLOOKUP(_xlfn.TEXTJOIN("|",FALSE,$C19:$D19,N$12:N$13),cross_corr.bucket1&amp;"|"&amp;cross_corr.bucket2,cross_corr.value,
_xlfn.XLOOKUP(_xlfn.TEXTJOIN("|",FALSE,$C19:$D19,N$12:N$13),cross_corr.bucket2&amp;"|"&amp;cross_corr.bucket1,cross_corr.value,
IF(AND(IFERROR(LEFT($D19,FIND("_",$D19)-1),$D19)=IFERROR(LEFT(N$13,FIND("_",N$13)-1),N$13),K19="Delta|RE_Cpty"),
_xlfn.XLOOKUP(_xlfn.TEXTJOIN("|",FALSE,$C19,"=_"&amp;IFERROR(RIGHT($D19,LEN($D19)-FIND("_",$D19)),""),N$12,"=_"&amp;IFERROR(RIGHT(N$13,LEN(N$13)-FIND("_",N$13)),"")),cross_corr.bucket1&amp;"|"&amp;cross_corr.bucket2,cross_corr.value,
_xlfn.XLOOKUP(_xlfn.TEXTJOIN("|",FALSE,$C19,"=_"&amp;IFERROR(RIGHT($D19,LEN($D19)-FIND("_",$D19)),""),N$12,"=_"&amp;IFERROR(RIGHT(N$13,LEN(N$13)-FIND("_",N$13)),"")),cross_corr.bucket2&amp;"|"&amp;cross_corr.bucket1,cross_corr.value)),
_xlfn.XLOOKUP(_xlfn.TEXTJOIN("|",FALSE,$C19,"Any_"&amp;IFERROR(RIGHT($D19,LEN($D19)-FIND("_",$D19)),""),N$12,"Any_"&amp;IFERROR(RIGHT(N$13,LEN(N$13)-FIND("_",N$13)),"")),cross_corr.bucket1&amp;"|"&amp;cross_corr.bucket2,cross_corr.value,
_xlfn.XLOOKUP(_xlfn.TEXTJOIN("|",FALSE,$C19,"Any_"&amp;IFERROR(RIGHT($D19,LEN($D19)-FIND("_",$D19)),""),N$12,"Any_"&amp;IFERROR(RIGHT(N$13,LEN(N$13)-FIND("_",N$13)),"")),cross_corr.bucket2&amp;"|"&amp;cross_corr.bucket1,cross_corr.value,
_xlfn.XLOOKUP(_xlfn.TEXTJOIN("|",FALSE,$C19,"Any",N$12,"Any"),cross_corr.bucket2&amp;"|"&amp;cross_corr.bucket1,cross_corr.value,
))))))))</f>
        <v>0</v>
      </c>
      <c r="O19" s="34" cm="1">
        <f t="array" ref="O19">IF($C19&lt;&gt;O$12,0,
IF(_xlfn.TEXTJOIN("|",FALSE,$C19:$D19)=_xlfn.TEXTJOIN("|",FALSE,O$12:O$13),0,
_xlfn.XLOOKUP(_xlfn.TEXTJOIN("|",FALSE,$C19:$D19,O$12:O$13),cross_corr.bucket1&amp;"|"&amp;cross_corr.bucket2,cross_corr.value,
_xlfn.XLOOKUP(_xlfn.TEXTJOIN("|",FALSE,$C19:$D19,O$12:O$13),cross_corr.bucket2&amp;"|"&amp;cross_corr.bucket1,cross_corr.value,
IF(AND(IFERROR(LEFT($D19,FIND("_",$D19)-1),$D19)=IFERROR(LEFT(O$13,FIND("_",O$13)-1),O$13),L19="Delta|RE_Cpty"),
_xlfn.XLOOKUP(_xlfn.TEXTJOIN("|",FALSE,$C19,"=_"&amp;IFERROR(RIGHT($D19,LEN($D19)-FIND("_",$D19)),""),O$12,"=_"&amp;IFERROR(RIGHT(O$13,LEN(O$13)-FIND("_",O$13)),"")),cross_corr.bucket1&amp;"|"&amp;cross_corr.bucket2,cross_corr.value,
_xlfn.XLOOKUP(_xlfn.TEXTJOIN("|",FALSE,$C19,"=_"&amp;IFERROR(RIGHT($D19,LEN($D19)-FIND("_",$D19)),""),O$12,"=_"&amp;IFERROR(RIGHT(O$13,LEN(O$13)-FIND("_",O$13)),"")),cross_corr.bucket2&amp;"|"&amp;cross_corr.bucket1,cross_corr.value)),
_xlfn.XLOOKUP(_xlfn.TEXTJOIN("|",FALSE,$C19,"Any_"&amp;IFERROR(RIGHT($D19,LEN($D19)-FIND("_",$D19)),""),O$12,"Any_"&amp;IFERROR(RIGHT(O$13,LEN(O$13)-FIND("_",O$13)),"")),cross_corr.bucket1&amp;"|"&amp;cross_corr.bucket2,cross_corr.value,
_xlfn.XLOOKUP(_xlfn.TEXTJOIN("|",FALSE,$C19,"Any_"&amp;IFERROR(RIGHT($D19,LEN($D19)-FIND("_",$D19)),""),O$12,"Any_"&amp;IFERROR(RIGHT(O$13,LEN(O$13)-FIND("_",O$13)),"")),cross_corr.bucket2&amp;"|"&amp;cross_corr.bucket1,cross_corr.value,
_xlfn.XLOOKUP(_xlfn.TEXTJOIN("|",FALSE,$C19,"Any",O$12,"Any"),cross_corr.bucket2&amp;"|"&amp;cross_corr.bucket1,cross_corr.value,
))))))))</f>
        <v>0</v>
      </c>
      <c r="P19" s="34" cm="1">
        <f t="array" ref="P19">IF($C19&lt;&gt;P$12,0,
IF(_xlfn.TEXTJOIN("|",FALSE,$C19:$D19)=_xlfn.TEXTJOIN("|",FALSE,P$12:P$13),0,
_xlfn.XLOOKUP(_xlfn.TEXTJOIN("|",FALSE,$C19:$D19,P$12:P$13),cross_corr.bucket1&amp;"|"&amp;cross_corr.bucket2,cross_corr.value,
_xlfn.XLOOKUP(_xlfn.TEXTJOIN("|",FALSE,$C19:$D19,P$12:P$13),cross_corr.bucket2&amp;"|"&amp;cross_corr.bucket1,cross_corr.value,
IF(AND(IFERROR(LEFT($D19,FIND("_",$D19)-1),$D19)=IFERROR(LEFT(P$13,FIND("_",P$13)-1),P$13),M19="Delta|RE_Cpty"),
_xlfn.XLOOKUP(_xlfn.TEXTJOIN("|",FALSE,$C19,"=_"&amp;IFERROR(RIGHT($D19,LEN($D19)-FIND("_",$D19)),""),P$12,"=_"&amp;IFERROR(RIGHT(P$13,LEN(P$13)-FIND("_",P$13)),"")),cross_corr.bucket1&amp;"|"&amp;cross_corr.bucket2,cross_corr.value,
_xlfn.XLOOKUP(_xlfn.TEXTJOIN("|",FALSE,$C19,"=_"&amp;IFERROR(RIGHT($D19,LEN($D19)-FIND("_",$D19)),""),P$12,"=_"&amp;IFERROR(RIGHT(P$13,LEN(P$13)-FIND("_",P$13)),"")),cross_corr.bucket2&amp;"|"&amp;cross_corr.bucket1,cross_corr.value)),
_xlfn.XLOOKUP(_xlfn.TEXTJOIN("|",FALSE,$C19,"Any_"&amp;IFERROR(RIGHT($D19,LEN($D19)-FIND("_",$D19)),""),P$12,"Any_"&amp;IFERROR(RIGHT(P$13,LEN(P$13)-FIND("_",P$13)),"")),cross_corr.bucket1&amp;"|"&amp;cross_corr.bucket2,cross_corr.value,
_xlfn.XLOOKUP(_xlfn.TEXTJOIN("|",FALSE,$C19,"Any_"&amp;IFERROR(RIGHT($D19,LEN($D19)-FIND("_",$D19)),""),P$12,"Any_"&amp;IFERROR(RIGHT(P$13,LEN(P$13)-FIND("_",P$13)),"")),cross_corr.bucket2&amp;"|"&amp;cross_corr.bucket1,cross_corr.value,
_xlfn.XLOOKUP(_xlfn.TEXTJOIN("|",FALSE,$C19,"Any",P$12,"Any"),cross_corr.bucket2&amp;"|"&amp;cross_corr.bucket1,cross_corr.value,
))))))))</f>
        <v>0</v>
      </c>
      <c r="Q19" s="34" cm="1">
        <f t="array" ref="Q19">IF($C19&lt;&gt;Q$12,0,
IF(_xlfn.TEXTJOIN("|",FALSE,$C19:$D19)=_xlfn.TEXTJOIN("|",FALSE,Q$12:Q$13),0,
_xlfn.XLOOKUP(_xlfn.TEXTJOIN("|",FALSE,$C19:$D19,Q$12:Q$13),cross_corr.bucket1&amp;"|"&amp;cross_corr.bucket2,cross_corr.value,
_xlfn.XLOOKUP(_xlfn.TEXTJOIN("|",FALSE,$C19:$D19,Q$12:Q$13),cross_corr.bucket2&amp;"|"&amp;cross_corr.bucket1,cross_corr.value,
IF(AND(IFERROR(LEFT($D19,FIND("_",$D19)-1),$D19)=IFERROR(LEFT(Q$13,FIND("_",Q$13)-1),Q$13),N19="Delta|RE_Cpty"),
_xlfn.XLOOKUP(_xlfn.TEXTJOIN("|",FALSE,$C19,"=_"&amp;IFERROR(RIGHT($D19,LEN($D19)-FIND("_",$D19)),""),Q$12,"=_"&amp;IFERROR(RIGHT(Q$13,LEN(Q$13)-FIND("_",Q$13)),"")),cross_corr.bucket1&amp;"|"&amp;cross_corr.bucket2,cross_corr.value,
_xlfn.XLOOKUP(_xlfn.TEXTJOIN("|",FALSE,$C19,"=_"&amp;IFERROR(RIGHT($D19,LEN($D19)-FIND("_",$D19)),""),Q$12,"=_"&amp;IFERROR(RIGHT(Q$13,LEN(Q$13)-FIND("_",Q$13)),"")),cross_corr.bucket2&amp;"|"&amp;cross_corr.bucket1,cross_corr.value)),
_xlfn.XLOOKUP(_xlfn.TEXTJOIN("|",FALSE,$C19,"Any_"&amp;IFERROR(RIGHT($D19,LEN($D19)-FIND("_",$D19)),""),Q$12,"Any_"&amp;IFERROR(RIGHT(Q$13,LEN(Q$13)-FIND("_",Q$13)),"")),cross_corr.bucket1&amp;"|"&amp;cross_corr.bucket2,cross_corr.value,
_xlfn.XLOOKUP(_xlfn.TEXTJOIN("|",FALSE,$C19,"Any_"&amp;IFERROR(RIGHT($D19,LEN($D19)-FIND("_",$D19)),""),Q$12,"Any_"&amp;IFERROR(RIGHT(Q$13,LEN(Q$13)-FIND("_",Q$13)),"")),cross_corr.bucket2&amp;"|"&amp;cross_corr.bucket1,cross_corr.value,
_xlfn.XLOOKUP(_xlfn.TEXTJOIN("|",FALSE,$C19,"Any",Q$12,"Any"),cross_corr.bucket2&amp;"|"&amp;cross_corr.bucket1,cross_corr.value,
))))))))</f>
        <v>0</v>
      </c>
      <c r="R19" s="34" cm="1">
        <f t="array" ref="R19">IF($C19&lt;&gt;R$12,0,
IF(_xlfn.TEXTJOIN("|",FALSE,$C19:$D19)=_xlfn.TEXTJOIN("|",FALSE,R$12:R$13),0,
_xlfn.XLOOKUP(_xlfn.TEXTJOIN("|",FALSE,$C19:$D19,R$12:R$13),cross_corr.bucket1&amp;"|"&amp;cross_corr.bucket2,cross_corr.value,
_xlfn.XLOOKUP(_xlfn.TEXTJOIN("|",FALSE,$C19:$D19,R$12:R$13),cross_corr.bucket2&amp;"|"&amp;cross_corr.bucket1,cross_corr.value,
IF(AND(IFERROR(LEFT($D19,FIND("_",$D19)-1),$D19)=IFERROR(LEFT(R$13,FIND("_",R$13)-1),R$13),O19="Delta|RE_Cpty"),
_xlfn.XLOOKUP(_xlfn.TEXTJOIN("|",FALSE,$C19,"=_"&amp;IFERROR(RIGHT($D19,LEN($D19)-FIND("_",$D19)),""),R$12,"=_"&amp;IFERROR(RIGHT(R$13,LEN(R$13)-FIND("_",R$13)),"")),cross_corr.bucket1&amp;"|"&amp;cross_corr.bucket2,cross_corr.value,
_xlfn.XLOOKUP(_xlfn.TEXTJOIN("|",FALSE,$C19,"=_"&amp;IFERROR(RIGHT($D19,LEN($D19)-FIND("_",$D19)),""),R$12,"=_"&amp;IFERROR(RIGHT(R$13,LEN(R$13)-FIND("_",R$13)),"")),cross_corr.bucket2&amp;"|"&amp;cross_corr.bucket1,cross_corr.value)),
_xlfn.XLOOKUP(_xlfn.TEXTJOIN("|",FALSE,$C19,"Any_"&amp;IFERROR(RIGHT($D19,LEN($D19)-FIND("_",$D19)),""),R$12,"Any_"&amp;IFERROR(RIGHT(R$13,LEN(R$13)-FIND("_",R$13)),"")),cross_corr.bucket1&amp;"|"&amp;cross_corr.bucket2,cross_corr.value,
_xlfn.XLOOKUP(_xlfn.TEXTJOIN("|",FALSE,$C19,"Any_"&amp;IFERROR(RIGHT($D19,LEN($D19)-FIND("_",$D19)),""),R$12,"Any_"&amp;IFERROR(RIGHT(R$13,LEN(R$13)-FIND("_",R$13)),"")),cross_corr.bucket2&amp;"|"&amp;cross_corr.bucket1,cross_corr.value,
_xlfn.XLOOKUP(_xlfn.TEXTJOIN("|",FALSE,$C19,"Any",R$12,"Any"),cross_corr.bucket2&amp;"|"&amp;cross_corr.bucket1,cross_corr.value,
))))))))</f>
        <v>0</v>
      </c>
      <c r="S19" s="34" cm="1">
        <f t="array" ref="S19">IF($C19&lt;&gt;S$12,0,
IF(_xlfn.TEXTJOIN("|",FALSE,$C19:$D19)=_xlfn.TEXTJOIN("|",FALSE,S$12:S$13),0,
_xlfn.XLOOKUP(_xlfn.TEXTJOIN("|",FALSE,$C19:$D19,S$12:S$13),cross_corr.bucket1&amp;"|"&amp;cross_corr.bucket2,cross_corr.value,
_xlfn.XLOOKUP(_xlfn.TEXTJOIN("|",FALSE,$C19:$D19,S$12:S$13),cross_corr.bucket2&amp;"|"&amp;cross_corr.bucket1,cross_corr.value,
IF(AND(IFERROR(LEFT($D19,FIND("_",$D19)-1),$D19)=IFERROR(LEFT(S$13,FIND("_",S$13)-1),S$13),P19="Delta|RE_Cpty"),
_xlfn.XLOOKUP(_xlfn.TEXTJOIN("|",FALSE,$C19,"=_"&amp;IFERROR(RIGHT($D19,LEN($D19)-FIND("_",$D19)),""),S$12,"=_"&amp;IFERROR(RIGHT(S$13,LEN(S$13)-FIND("_",S$13)),"")),cross_corr.bucket1&amp;"|"&amp;cross_corr.bucket2,cross_corr.value,
_xlfn.XLOOKUP(_xlfn.TEXTJOIN("|",FALSE,$C19,"=_"&amp;IFERROR(RIGHT($D19,LEN($D19)-FIND("_",$D19)),""),S$12,"=_"&amp;IFERROR(RIGHT(S$13,LEN(S$13)-FIND("_",S$13)),"")),cross_corr.bucket2&amp;"|"&amp;cross_corr.bucket1,cross_corr.value)),
_xlfn.XLOOKUP(_xlfn.TEXTJOIN("|",FALSE,$C19,"Any_"&amp;IFERROR(RIGHT($D19,LEN($D19)-FIND("_",$D19)),""),S$12,"Any_"&amp;IFERROR(RIGHT(S$13,LEN(S$13)-FIND("_",S$13)),"")),cross_corr.bucket1&amp;"|"&amp;cross_corr.bucket2,cross_corr.value,
_xlfn.XLOOKUP(_xlfn.TEXTJOIN("|",FALSE,$C19,"Any_"&amp;IFERROR(RIGHT($D19,LEN($D19)-FIND("_",$D19)),""),S$12,"Any_"&amp;IFERROR(RIGHT(S$13,LEN(S$13)-FIND("_",S$13)),"")),cross_corr.bucket2&amp;"|"&amp;cross_corr.bucket1,cross_corr.value,
_xlfn.XLOOKUP(_xlfn.TEXTJOIN("|",FALSE,$C19,"Any",S$12,"Any"),cross_corr.bucket2&amp;"|"&amp;cross_corr.bucket1,cross_corr.value,
))))))))</f>
        <v>0</v>
      </c>
      <c r="T19" s="34" cm="1">
        <f t="array" ref="T19">IF($C19&lt;&gt;T$12,0,
IF(_xlfn.TEXTJOIN("|",FALSE,$C19:$D19)=_xlfn.TEXTJOIN("|",FALSE,T$12:T$13),0,
_xlfn.XLOOKUP(_xlfn.TEXTJOIN("|",FALSE,$C19:$D19,T$12:T$13),cross_corr.bucket1&amp;"|"&amp;cross_corr.bucket2,cross_corr.value,
_xlfn.XLOOKUP(_xlfn.TEXTJOIN("|",FALSE,$C19:$D19,T$12:T$13),cross_corr.bucket2&amp;"|"&amp;cross_corr.bucket1,cross_corr.value,
IF(AND(IFERROR(LEFT($D19,FIND("_",$D19)-1),$D19)=IFERROR(LEFT(T$13,FIND("_",T$13)-1),T$13),Q19="Delta|RE_Cpty"),
_xlfn.XLOOKUP(_xlfn.TEXTJOIN("|",FALSE,$C19,"=_"&amp;IFERROR(RIGHT($D19,LEN($D19)-FIND("_",$D19)),""),T$12,"=_"&amp;IFERROR(RIGHT(T$13,LEN(T$13)-FIND("_",T$13)),"")),cross_corr.bucket1&amp;"|"&amp;cross_corr.bucket2,cross_corr.value,
_xlfn.XLOOKUP(_xlfn.TEXTJOIN("|",FALSE,$C19,"=_"&amp;IFERROR(RIGHT($D19,LEN($D19)-FIND("_",$D19)),""),T$12,"=_"&amp;IFERROR(RIGHT(T$13,LEN(T$13)-FIND("_",T$13)),"")),cross_corr.bucket2&amp;"|"&amp;cross_corr.bucket1,cross_corr.value)),
_xlfn.XLOOKUP(_xlfn.TEXTJOIN("|",FALSE,$C19,"Any_"&amp;IFERROR(RIGHT($D19,LEN($D19)-FIND("_",$D19)),""),T$12,"Any_"&amp;IFERROR(RIGHT(T$13,LEN(T$13)-FIND("_",T$13)),"")),cross_corr.bucket1&amp;"|"&amp;cross_corr.bucket2,cross_corr.value,
_xlfn.XLOOKUP(_xlfn.TEXTJOIN("|",FALSE,$C19,"Any_"&amp;IFERROR(RIGHT($D19,LEN($D19)-FIND("_",$D19)),""),T$12,"Any_"&amp;IFERROR(RIGHT(T$13,LEN(T$13)-FIND("_",T$13)),"")),cross_corr.bucket2&amp;"|"&amp;cross_corr.bucket1,cross_corr.value,
_xlfn.XLOOKUP(_xlfn.TEXTJOIN("|",FALSE,$C19,"Any",T$12,"Any"),cross_corr.bucket2&amp;"|"&amp;cross_corr.bucket1,cross_corr.value,
))))))))</f>
        <v>0</v>
      </c>
      <c r="U19" s="34" cm="1">
        <f t="array" ref="U19">IF($C19&lt;&gt;U$12,0,
IF(_xlfn.TEXTJOIN("|",FALSE,$C19:$D19)=_xlfn.TEXTJOIN("|",FALSE,U$12:U$13),0,
_xlfn.XLOOKUP(_xlfn.TEXTJOIN("|",FALSE,$C19:$D19,U$12:U$13),cross_corr.bucket1&amp;"|"&amp;cross_corr.bucket2,cross_corr.value,
_xlfn.XLOOKUP(_xlfn.TEXTJOIN("|",FALSE,$C19:$D19,U$12:U$13),cross_corr.bucket2&amp;"|"&amp;cross_corr.bucket1,cross_corr.value,
IF(AND(IFERROR(LEFT($D19,FIND("_",$D19)-1),$D19)=IFERROR(LEFT(U$13,FIND("_",U$13)-1),U$13),R19="Delta|RE_Cpty"),
_xlfn.XLOOKUP(_xlfn.TEXTJOIN("|",FALSE,$C19,"=_"&amp;IFERROR(RIGHT($D19,LEN($D19)-FIND("_",$D19)),""),U$12,"=_"&amp;IFERROR(RIGHT(U$13,LEN(U$13)-FIND("_",U$13)),"")),cross_corr.bucket1&amp;"|"&amp;cross_corr.bucket2,cross_corr.value,
_xlfn.XLOOKUP(_xlfn.TEXTJOIN("|",FALSE,$C19,"=_"&amp;IFERROR(RIGHT($D19,LEN($D19)-FIND("_",$D19)),""),U$12,"=_"&amp;IFERROR(RIGHT(U$13,LEN(U$13)-FIND("_",U$13)),"")),cross_corr.bucket2&amp;"|"&amp;cross_corr.bucket1,cross_corr.value)),
_xlfn.XLOOKUP(_xlfn.TEXTJOIN("|",FALSE,$C19,"Any_"&amp;IFERROR(RIGHT($D19,LEN($D19)-FIND("_",$D19)),""),U$12,"Any_"&amp;IFERROR(RIGHT(U$13,LEN(U$13)-FIND("_",U$13)),"")),cross_corr.bucket1&amp;"|"&amp;cross_corr.bucket2,cross_corr.value,
_xlfn.XLOOKUP(_xlfn.TEXTJOIN("|",FALSE,$C19,"Any_"&amp;IFERROR(RIGHT($D19,LEN($D19)-FIND("_",$D19)),""),U$12,"Any_"&amp;IFERROR(RIGHT(U$13,LEN(U$13)-FIND("_",U$13)),"")),cross_corr.bucket2&amp;"|"&amp;cross_corr.bucket1,cross_corr.value,
_xlfn.XLOOKUP(_xlfn.TEXTJOIN("|",FALSE,$C19,"Any",U$12,"Any"),cross_corr.bucket2&amp;"|"&amp;cross_corr.bucket1,cross_corr.value,
))))))))</f>
        <v>0</v>
      </c>
      <c r="V19" s="34" cm="1">
        <f t="array" ref="V19">IF($C19&lt;&gt;V$12,0,
IF(_xlfn.TEXTJOIN("|",FALSE,$C19:$D19)=_xlfn.TEXTJOIN("|",FALSE,V$12:V$13),0,
_xlfn.XLOOKUP(_xlfn.TEXTJOIN("|",FALSE,$C19:$D19,V$12:V$13),cross_corr.bucket1&amp;"|"&amp;cross_corr.bucket2,cross_corr.value,
_xlfn.XLOOKUP(_xlfn.TEXTJOIN("|",FALSE,$C19:$D19,V$12:V$13),cross_corr.bucket2&amp;"|"&amp;cross_corr.bucket1,cross_corr.value,
IF(AND(IFERROR(LEFT($D19,FIND("_",$D19)-1),$D19)=IFERROR(LEFT(V$13,FIND("_",V$13)-1),V$13),S19="Delta|RE_Cpty"),
_xlfn.XLOOKUP(_xlfn.TEXTJOIN("|",FALSE,$C19,"=_"&amp;IFERROR(RIGHT($D19,LEN($D19)-FIND("_",$D19)),""),V$12,"=_"&amp;IFERROR(RIGHT(V$13,LEN(V$13)-FIND("_",V$13)),"")),cross_corr.bucket1&amp;"|"&amp;cross_corr.bucket2,cross_corr.value,
_xlfn.XLOOKUP(_xlfn.TEXTJOIN("|",FALSE,$C19,"=_"&amp;IFERROR(RIGHT($D19,LEN($D19)-FIND("_",$D19)),""),V$12,"=_"&amp;IFERROR(RIGHT(V$13,LEN(V$13)-FIND("_",V$13)),"")),cross_corr.bucket2&amp;"|"&amp;cross_corr.bucket1,cross_corr.value)),
_xlfn.XLOOKUP(_xlfn.TEXTJOIN("|",FALSE,$C19,"Any_"&amp;IFERROR(RIGHT($D19,LEN($D19)-FIND("_",$D19)),""),V$12,"Any_"&amp;IFERROR(RIGHT(V$13,LEN(V$13)-FIND("_",V$13)),"")),cross_corr.bucket1&amp;"|"&amp;cross_corr.bucket2,cross_corr.value,
_xlfn.XLOOKUP(_xlfn.TEXTJOIN("|",FALSE,$C19,"Any_"&amp;IFERROR(RIGHT($D19,LEN($D19)-FIND("_",$D19)),""),V$12,"Any_"&amp;IFERROR(RIGHT(V$13,LEN(V$13)-FIND("_",V$13)),"")),cross_corr.bucket2&amp;"|"&amp;cross_corr.bucket1,cross_corr.value,
_xlfn.XLOOKUP(_xlfn.TEXTJOIN("|",FALSE,$C19,"Any",V$12,"Any"),cross_corr.bucket2&amp;"|"&amp;cross_corr.bucket1,cross_corr.value,
))))))))</f>
        <v>0</v>
      </c>
      <c r="W19" s="34" cm="1">
        <f t="array" ref="W19">IF($C19&lt;&gt;W$12,0,
IF(_xlfn.TEXTJOIN("|",FALSE,$C19:$D19)=_xlfn.TEXTJOIN("|",FALSE,W$12:W$13),0,
_xlfn.XLOOKUP(_xlfn.TEXTJOIN("|",FALSE,$C19:$D19,W$12:W$13),cross_corr.bucket1&amp;"|"&amp;cross_corr.bucket2,cross_corr.value,
_xlfn.XLOOKUP(_xlfn.TEXTJOIN("|",FALSE,$C19:$D19,W$12:W$13),cross_corr.bucket2&amp;"|"&amp;cross_corr.bucket1,cross_corr.value,
IF(AND(IFERROR(LEFT($D19,FIND("_",$D19)-1),$D19)=IFERROR(LEFT(W$13,FIND("_",W$13)-1),W$13),T19="Delta|RE_Cpty"),
_xlfn.XLOOKUP(_xlfn.TEXTJOIN("|",FALSE,$C19,"=_"&amp;IFERROR(RIGHT($D19,LEN($D19)-FIND("_",$D19)),""),W$12,"=_"&amp;IFERROR(RIGHT(W$13,LEN(W$13)-FIND("_",W$13)),"")),cross_corr.bucket1&amp;"|"&amp;cross_corr.bucket2,cross_corr.value,
_xlfn.XLOOKUP(_xlfn.TEXTJOIN("|",FALSE,$C19,"=_"&amp;IFERROR(RIGHT($D19,LEN($D19)-FIND("_",$D19)),""),W$12,"=_"&amp;IFERROR(RIGHT(W$13,LEN(W$13)-FIND("_",W$13)),"")),cross_corr.bucket2&amp;"|"&amp;cross_corr.bucket1,cross_corr.value)),
_xlfn.XLOOKUP(_xlfn.TEXTJOIN("|",FALSE,$C19,"Any_"&amp;IFERROR(RIGHT($D19,LEN($D19)-FIND("_",$D19)),""),W$12,"Any_"&amp;IFERROR(RIGHT(W$13,LEN(W$13)-FIND("_",W$13)),"")),cross_corr.bucket1&amp;"|"&amp;cross_corr.bucket2,cross_corr.value,
_xlfn.XLOOKUP(_xlfn.TEXTJOIN("|",FALSE,$C19,"Any_"&amp;IFERROR(RIGHT($D19,LEN($D19)-FIND("_",$D19)),""),W$12,"Any_"&amp;IFERROR(RIGHT(W$13,LEN(W$13)-FIND("_",W$13)),"")),cross_corr.bucket2&amp;"|"&amp;cross_corr.bucket1,cross_corr.value,
_xlfn.XLOOKUP(_xlfn.TEXTJOIN("|",FALSE,$C19,"Any",W$12,"Any"),cross_corr.bucket2&amp;"|"&amp;cross_corr.bucket1,cross_corr.value,
))))))))</f>
        <v>0</v>
      </c>
      <c r="X19" s="34" cm="1">
        <f t="array" ref="X19">IF($C19&lt;&gt;X$12,0,
IF(_xlfn.TEXTJOIN("|",FALSE,$C19:$D19)=_xlfn.TEXTJOIN("|",FALSE,X$12:X$13),0,
_xlfn.XLOOKUP(_xlfn.TEXTJOIN("|",FALSE,$C19:$D19,X$12:X$13),cross_corr.bucket1&amp;"|"&amp;cross_corr.bucket2,cross_corr.value,
_xlfn.XLOOKUP(_xlfn.TEXTJOIN("|",FALSE,$C19:$D19,X$12:X$13),cross_corr.bucket2&amp;"|"&amp;cross_corr.bucket1,cross_corr.value,
IF(AND(IFERROR(LEFT($D19,FIND("_",$D19)-1),$D19)=IFERROR(LEFT(X$13,FIND("_",X$13)-1),X$13),U19="Delta|RE_Cpty"),
_xlfn.XLOOKUP(_xlfn.TEXTJOIN("|",FALSE,$C19,"=_"&amp;IFERROR(RIGHT($D19,LEN($D19)-FIND("_",$D19)),""),X$12,"=_"&amp;IFERROR(RIGHT(X$13,LEN(X$13)-FIND("_",X$13)),"")),cross_corr.bucket1&amp;"|"&amp;cross_corr.bucket2,cross_corr.value,
_xlfn.XLOOKUP(_xlfn.TEXTJOIN("|",FALSE,$C19,"=_"&amp;IFERROR(RIGHT($D19,LEN($D19)-FIND("_",$D19)),""),X$12,"=_"&amp;IFERROR(RIGHT(X$13,LEN(X$13)-FIND("_",X$13)),"")),cross_corr.bucket2&amp;"|"&amp;cross_corr.bucket1,cross_corr.value)),
_xlfn.XLOOKUP(_xlfn.TEXTJOIN("|",FALSE,$C19,"Any_"&amp;IFERROR(RIGHT($D19,LEN($D19)-FIND("_",$D19)),""),X$12,"Any_"&amp;IFERROR(RIGHT(X$13,LEN(X$13)-FIND("_",X$13)),"")),cross_corr.bucket1&amp;"|"&amp;cross_corr.bucket2,cross_corr.value,
_xlfn.XLOOKUP(_xlfn.TEXTJOIN("|",FALSE,$C19,"Any_"&amp;IFERROR(RIGHT($D19,LEN($D19)-FIND("_",$D19)),""),X$12,"Any_"&amp;IFERROR(RIGHT(X$13,LEN(X$13)-FIND("_",X$13)),"")),cross_corr.bucket2&amp;"|"&amp;cross_corr.bucket1,cross_corr.value,
_xlfn.XLOOKUP(_xlfn.TEXTJOIN("|",FALSE,$C19,"Any",X$12,"Any"),cross_corr.bucket2&amp;"|"&amp;cross_corr.bucket1,cross_corr.value,
))))))))</f>
        <v>0</v>
      </c>
      <c r="Y19" s="34" cm="1">
        <f t="array" ref="Y19">IF($C19&lt;&gt;Y$12,0,
IF(_xlfn.TEXTJOIN("|",FALSE,$C19:$D19)=_xlfn.TEXTJOIN("|",FALSE,Y$12:Y$13),0,
_xlfn.XLOOKUP(_xlfn.TEXTJOIN("|",FALSE,$C19:$D19,Y$12:Y$13),cross_corr.bucket1&amp;"|"&amp;cross_corr.bucket2,cross_corr.value,
_xlfn.XLOOKUP(_xlfn.TEXTJOIN("|",FALSE,$C19:$D19,Y$12:Y$13),cross_corr.bucket2&amp;"|"&amp;cross_corr.bucket1,cross_corr.value,
IF(AND(IFERROR(LEFT($D19,FIND("_",$D19)-1),$D19)=IFERROR(LEFT(Y$13,FIND("_",Y$13)-1),Y$13),V19="Delta|RE_Cpty"),
_xlfn.XLOOKUP(_xlfn.TEXTJOIN("|",FALSE,$C19,"=_"&amp;IFERROR(RIGHT($D19,LEN($D19)-FIND("_",$D19)),""),Y$12,"=_"&amp;IFERROR(RIGHT(Y$13,LEN(Y$13)-FIND("_",Y$13)),"")),cross_corr.bucket1&amp;"|"&amp;cross_corr.bucket2,cross_corr.value,
_xlfn.XLOOKUP(_xlfn.TEXTJOIN("|",FALSE,$C19,"=_"&amp;IFERROR(RIGHT($D19,LEN($D19)-FIND("_",$D19)),""),Y$12,"=_"&amp;IFERROR(RIGHT(Y$13,LEN(Y$13)-FIND("_",Y$13)),"")),cross_corr.bucket2&amp;"|"&amp;cross_corr.bucket1,cross_corr.value)),
_xlfn.XLOOKUP(_xlfn.TEXTJOIN("|",FALSE,$C19,"Any_"&amp;IFERROR(RIGHT($D19,LEN($D19)-FIND("_",$D19)),""),Y$12,"Any_"&amp;IFERROR(RIGHT(Y$13,LEN(Y$13)-FIND("_",Y$13)),"")),cross_corr.bucket1&amp;"|"&amp;cross_corr.bucket2,cross_corr.value,
_xlfn.XLOOKUP(_xlfn.TEXTJOIN("|",FALSE,$C19,"Any_"&amp;IFERROR(RIGHT($D19,LEN($D19)-FIND("_",$D19)),""),Y$12,"Any_"&amp;IFERROR(RIGHT(Y$13,LEN(Y$13)-FIND("_",Y$13)),"")),cross_corr.bucket2&amp;"|"&amp;cross_corr.bucket1,cross_corr.value,
_xlfn.XLOOKUP(_xlfn.TEXTJOIN("|",FALSE,$C19,"Any",Y$12,"Any"),cross_corr.bucket2&amp;"|"&amp;cross_corr.bucket1,cross_corr.value,
))))))))</f>
        <v>0</v>
      </c>
      <c r="Z19" s="34" cm="1">
        <f t="array" ref="Z19">IF($C19&lt;&gt;Z$12,0,
IF(_xlfn.TEXTJOIN("|",FALSE,$C19:$D19)=_xlfn.TEXTJOIN("|",FALSE,Z$12:Z$13),0,
_xlfn.XLOOKUP(_xlfn.TEXTJOIN("|",FALSE,$C19:$D19,Z$12:Z$13),cross_corr.bucket1&amp;"|"&amp;cross_corr.bucket2,cross_corr.value,
_xlfn.XLOOKUP(_xlfn.TEXTJOIN("|",FALSE,$C19:$D19,Z$12:Z$13),cross_corr.bucket2&amp;"|"&amp;cross_corr.bucket1,cross_corr.value,
IF(AND(IFERROR(LEFT($D19,FIND("_",$D19)-1),$D19)=IFERROR(LEFT(Z$13,FIND("_",Z$13)-1),Z$13),W19="Delta|RE_Cpty"),
_xlfn.XLOOKUP(_xlfn.TEXTJOIN("|",FALSE,$C19,"=_"&amp;IFERROR(RIGHT($D19,LEN($D19)-FIND("_",$D19)),""),Z$12,"=_"&amp;IFERROR(RIGHT(Z$13,LEN(Z$13)-FIND("_",Z$13)),"")),cross_corr.bucket1&amp;"|"&amp;cross_corr.bucket2,cross_corr.value,
_xlfn.XLOOKUP(_xlfn.TEXTJOIN("|",FALSE,$C19,"=_"&amp;IFERROR(RIGHT($D19,LEN($D19)-FIND("_",$D19)),""),Z$12,"=_"&amp;IFERROR(RIGHT(Z$13,LEN(Z$13)-FIND("_",Z$13)),"")),cross_corr.bucket2&amp;"|"&amp;cross_corr.bucket1,cross_corr.value)),
_xlfn.XLOOKUP(_xlfn.TEXTJOIN("|",FALSE,$C19,"Any_"&amp;IFERROR(RIGHT($D19,LEN($D19)-FIND("_",$D19)),""),Z$12,"Any_"&amp;IFERROR(RIGHT(Z$13,LEN(Z$13)-FIND("_",Z$13)),"")),cross_corr.bucket1&amp;"|"&amp;cross_corr.bucket2,cross_corr.value,
_xlfn.XLOOKUP(_xlfn.TEXTJOIN("|",FALSE,$C19,"Any_"&amp;IFERROR(RIGHT($D19,LEN($D19)-FIND("_",$D19)),""),Z$12,"Any_"&amp;IFERROR(RIGHT(Z$13,LEN(Z$13)-FIND("_",Z$13)),"")),cross_corr.bucket2&amp;"|"&amp;cross_corr.bucket1,cross_corr.value,
_xlfn.XLOOKUP(_xlfn.TEXTJOIN("|",FALSE,$C19,"Any",Z$12,"Any"),cross_corr.bucket2&amp;"|"&amp;cross_corr.bucket1,cross_corr.value,
))))))))</f>
        <v>0</v>
      </c>
      <c r="AA19" s="34" cm="1">
        <f t="array" ref="AA19">IF($C19&lt;&gt;AA$12,0,
IF(_xlfn.TEXTJOIN("|",FALSE,$C19:$D19)=_xlfn.TEXTJOIN("|",FALSE,AA$12:AA$13),0,
_xlfn.XLOOKUP(_xlfn.TEXTJOIN("|",FALSE,$C19:$D19,AA$12:AA$13),cross_corr.bucket1&amp;"|"&amp;cross_corr.bucket2,cross_corr.value,
_xlfn.XLOOKUP(_xlfn.TEXTJOIN("|",FALSE,$C19:$D19,AA$12:AA$13),cross_corr.bucket2&amp;"|"&amp;cross_corr.bucket1,cross_corr.value,
IF(AND(IFERROR(LEFT($D19,FIND("_",$D19)-1),$D19)=IFERROR(LEFT(AA$13,FIND("_",AA$13)-1),AA$13),X19="Delta|RE_Cpty"),
_xlfn.XLOOKUP(_xlfn.TEXTJOIN("|",FALSE,$C19,"=_"&amp;IFERROR(RIGHT($D19,LEN($D19)-FIND("_",$D19)),""),AA$12,"=_"&amp;IFERROR(RIGHT(AA$13,LEN(AA$13)-FIND("_",AA$13)),"")),cross_corr.bucket1&amp;"|"&amp;cross_corr.bucket2,cross_corr.value,
_xlfn.XLOOKUP(_xlfn.TEXTJOIN("|",FALSE,$C19,"=_"&amp;IFERROR(RIGHT($D19,LEN($D19)-FIND("_",$D19)),""),AA$12,"=_"&amp;IFERROR(RIGHT(AA$13,LEN(AA$13)-FIND("_",AA$13)),"")),cross_corr.bucket2&amp;"|"&amp;cross_corr.bucket1,cross_corr.value)),
_xlfn.XLOOKUP(_xlfn.TEXTJOIN("|",FALSE,$C19,"Any_"&amp;IFERROR(RIGHT($D19,LEN($D19)-FIND("_",$D19)),""),AA$12,"Any_"&amp;IFERROR(RIGHT(AA$13,LEN(AA$13)-FIND("_",AA$13)),"")),cross_corr.bucket1&amp;"|"&amp;cross_corr.bucket2,cross_corr.value,
_xlfn.XLOOKUP(_xlfn.TEXTJOIN("|",FALSE,$C19,"Any_"&amp;IFERROR(RIGHT($D19,LEN($D19)-FIND("_",$D19)),""),AA$12,"Any_"&amp;IFERROR(RIGHT(AA$13,LEN(AA$13)-FIND("_",AA$13)),"")),cross_corr.bucket2&amp;"|"&amp;cross_corr.bucket1,cross_corr.value,
_xlfn.XLOOKUP(_xlfn.TEXTJOIN("|",FALSE,$C19,"Any",AA$12,"Any"),cross_corr.bucket2&amp;"|"&amp;cross_corr.bucket1,cross_corr.value,
))))))))</f>
        <v>0</v>
      </c>
      <c r="AB19" s="34" cm="1">
        <f t="array" ref="AB19">IF($C19&lt;&gt;AB$12,0,
IF(_xlfn.TEXTJOIN("|",FALSE,$C19:$D19)=_xlfn.TEXTJOIN("|",FALSE,AB$12:AB$13),0,
_xlfn.XLOOKUP(_xlfn.TEXTJOIN("|",FALSE,$C19:$D19,AB$12:AB$13),cross_corr.bucket1&amp;"|"&amp;cross_corr.bucket2,cross_corr.value,
_xlfn.XLOOKUP(_xlfn.TEXTJOIN("|",FALSE,$C19:$D19,AB$12:AB$13),cross_corr.bucket2&amp;"|"&amp;cross_corr.bucket1,cross_corr.value,
IF(AND(IFERROR(LEFT($D19,FIND("_",$D19)-1),$D19)=IFERROR(LEFT(AB$13,FIND("_",AB$13)-1),AB$13),Y19="Delta|RE_Cpty"),
_xlfn.XLOOKUP(_xlfn.TEXTJOIN("|",FALSE,$C19,"=_"&amp;IFERROR(RIGHT($D19,LEN($D19)-FIND("_",$D19)),""),AB$12,"=_"&amp;IFERROR(RIGHT(AB$13,LEN(AB$13)-FIND("_",AB$13)),"")),cross_corr.bucket1&amp;"|"&amp;cross_corr.bucket2,cross_corr.value,
_xlfn.XLOOKUP(_xlfn.TEXTJOIN("|",FALSE,$C19,"=_"&amp;IFERROR(RIGHT($D19,LEN($D19)-FIND("_",$D19)),""),AB$12,"=_"&amp;IFERROR(RIGHT(AB$13,LEN(AB$13)-FIND("_",AB$13)),"")),cross_corr.bucket2&amp;"|"&amp;cross_corr.bucket1,cross_corr.value)),
_xlfn.XLOOKUP(_xlfn.TEXTJOIN("|",FALSE,$C19,"Any_"&amp;IFERROR(RIGHT($D19,LEN($D19)-FIND("_",$D19)),""),AB$12,"Any_"&amp;IFERROR(RIGHT(AB$13,LEN(AB$13)-FIND("_",AB$13)),"")),cross_corr.bucket1&amp;"|"&amp;cross_corr.bucket2,cross_corr.value,
_xlfn.XLOOKUP(_xlfn.TEXTJOIN("|",FALSE,$C19,"Any_"&amp;IFERROR(RIGHT($D19,LEN($D19)-FIND("_",$D19)),""),AB$12,"Any_"&amp;IFERROR(RIGHT(AB$13,LEN(AB$13)-FIND("_",AB$13)),"")),cross_corr.bucket2&amp;"|"&amp;cross_corr.bucket1,cross_corr.value,
_xlfn.XLOOKUP(_xlfn.TEXTJOIN("|",FALSE,$C19,"Any",AB$12,"Any"),cross_corr.bucket2&amp;"|"&amp;cross_corr.bucket1,cross_corr.value,
))))))))</f>
        <v>0</v>
      </c>
      <c r="AC19" s="34" cm="1">
        <f t="array" ref="AC19">IF($C19&lt;&gt;AC$12,0,
IF(_xlfn.TEXTJOIN("|",FALSE,$C19:$D19)=_xlfn.TEXTJOIN("|",FALSE,AC$12:AC$13),0,
_xlfn.XLOOKUP(_xlfn.TEXTJOIN("|",FALSE,$C19:$D19,AC$12:AC$13),cross_corr.bucket1&amp;"|"&amp;cross_corr.bucket2,cross_corr.value,
_xlfn.XLOOKUP(_xlfn.TEXTJOIN("|",FALSE,$C19:$D19,AC$12:AC$13),cross_corr.bucket2&amp;"|"&amp;cross_corr.bucket1,cross_corr.value,
IF(AND(IFERROR(LEFT($D19,FIND("_",$D19)-1),$D19)=IFERROR(LEFT(AC$13,FIND("_",AC$13)-1),AC$13),Z19="Delta|RE_Cpty"),
_xlfn.XLOOKUP(_xlfn.TEXTJOIN("|",FALSE,$C19,"=_"&amp;IFERROR(RIGHT($D19,LEN($D19)-FIND("_",$D19)),""),AC$12,"=_"&amp;IFERROR(RIGHT(AC$13,LEN(AC$13)-FIND("_",AC$13)),"")),cross_corr.bucket1&amp;"|"&amp;cross_corr.bucket2,cross_corr.value,
_xlfn.XLOOKUP(_xlfn.TEXTJOIN("|",FALSE,$C19,"=_"&amp;IFERROR(RIGHT($D19,LEN($D19)-FIND("_",$D19)),""),AC$12,"=_"&amp;IFERROR(RIGHT(AC$13,LEN(AC$13)-FIND("_",AC$13)),"")),cross_corr.bucket2&amp;"|"&amp;cross_corr.bucket1,cross_corr.value)),
_xlfn.XLOOKUP(_xlfn.TEXTJOIN("|",FALSE,$C19,"Any_"&amp;IFERROR(RIGHT($D19,LEN($D19)-FIND("_",$D19)),""),AC$12,"Any_"&amp;IFERROR(RIGHT(AC$13,LEN(AC$13)-FIND("_",AC$13)),"")),cross_corr.bucket1&amp;"|"&amp;cross_corr.bucket2,cross_corr.value,
_xlfn.XLOOKUP(_xlfn.TEXTJOIN("|",FALSE,$C19,"Any_"&amp;IFERROR(RIGHT($D19,LEN($D19)-FIND("_",$D19)),""),AC$12,"Any_"&amp;IFERROR(RIGHT(AC$13,LEN(AC$13)-FIND("_",AC$13)),"")),cross_corr.bucket2&amp;"|"&amp;cross_corr.bucket1,cross_corr.value,
_xlfn.XLOOKUP(_xlfn.TEXTJOIN("|",FALSE,$C19,"Any",AC$12,"Any"),cross_corr.bucket2&amp;"|"&amp;cross_corr.bucket1,cross_corr.value,
))))))))</f>
        <v>0</v>
      </c>
      <c r="AD19" s="34" cm="1">
        <f t="array" ref="AD19">IF($C19&lt;&gt;AD$12,0,
IF(_xlfn.TEXTJOIN("|",FALSE,$C19:$D19)=_xlfn.TEXTJOIN("|",FALSE,AD$12:AD$13),0,
_xlfn.XLOOKUP(_xlfn.TEXTJOIN("|",FALSE,$C19:$D19,AD$12:AD$13),cross_corr.bucket1&amp;"|"&amp;cross_corr.bucket2,cross_corr.value,
_xlfn.XLOOKUP(_xlfn.TEXTJOIN("|",FALSE,$C19:$D19,AD$12:AD$13),cross_corr.bucket2&amp;"|"&amp;cross_corr.bucket1,cross_corr.value,
IF(AND(IFERROR(LEFT($D19,FIND("_",$D19)-1),$D19)=IFERROR(LEFT(AD$13,FIND("_",AD$13)-1),AD$13),AA19="Delta|RE_Cpty"),
_xlfn.XLOOKUP(_xlfn.TEXTJOIN("|",FALSE,$C19,"=_"&amp;IFERROR(RIGHT($D19,LEN($D19)-FIND("_",$D19)),""),AD$12,"=_"&amp;IFERROR(RIGHT(AD$13,LEN(AD$13)-FIND("_",AD$13)),"")),cross_corr.bucket1&amp;"|"&amp;cross_corr.bucket2,cross_corr.value,
_xlfn.XLOOKUP(_xlfn.TEXTJOIN("|",FALSE,$C19,"=_"&amp;IFERROR(RIGHT($D19,LEN($D19)-FIND("_",$D19)),""),AD$12,"=_"&amp;IFERROR(RIGHT(AD$13,LEN(AD$13)-FIND("_",AD$13)),"")),cross_corr.bucket2&amp;"|"&amp;cross_corr.bucket1,cross_corr.value)),
_xlfn.XLOOKUP(_xlfn.TEXTJOIN("|",FALSE,$C19,"Any_"&amp;IFERROR(RIGHT($D19,LEN($D19)-FIND("_",$D19)),""),AD$12,"Any_"&amp;IFERROR(RIGHT(AD$13,LEN(AD$13)-FIND("_",AD$13)),"")),cross_corr.bucket1&amp;"|"&amp;cross_corr.bucket2,cross_corr.value,
_xlfn.XLOOKUP(_xlfn.TEXTJOIN("|",FALSE,$C19,"Any_"&amp;IFERROR(RIGHT($D19,LEN($D19)-FIND("_",$D19)),""),AD$12,"Any_"&amp;IFERROR(RIGHT(AD$13,LEN(AD$13)-FIND("_",AD$13)),"")),cross_corr.bucket2&amp;"|"&amp;cross_corr.bucket1,cross_corr.value,
_xlfn.XLOOKUP(_xlfn.TEXTJOIN("|",FALSE,$C19,"Any",AD$12,"Any"),cross_corr.bucket2&amp;"|"&amp;cross_corr.bucket1,cross_corr.value,
))))))))</f>
        <v>0</v>
      </c>
      <c r="AE19" s="34" cm="1">
        <f t="array" ref="AE19">IF($C19&lt;&gt;AE$12,0,
IF(_xlfn.TEXTJOIN("|",FALSE,$C19:$D19)=_xlfn.TEXTJOIN("|",FALSE,AE$12:AE$13),0,
_xlfn.XLOOKUP(_xlfn.TEXTJOIN("|",FALSE,$C19:$D19,AE$12:AE$13),cross_corr.bucket1&amp;"|"&amp;cross_corr.bucket2,cross_corr.value,
_xlfn.XLOOKUP(_xlfn.TEXTJOIN("|",FALSE,$C19:$D19,AE$12:AE$13),cross_corr.bucket2&amp;"|"&amp;cross_corr.bucket1,cross_corr.value,
IF(AND(IFERROR(LEFT($D19,FIND("_",$D19)-1),$D19)=IFERROR(LEFT(AE$13,FIND("_",AE$13)-1),AE$13),AB19="Delta|RE_Cpty"),
_xlfn.XLOOKUP(_xlfn.TEXTJOIN("|",FALSE,$C19,"=_"&amp;IFERROR(RIGHT($D19,LEN($D19)-FIND("_",$D19)),""),AE$12,"=_"&amp;IFERROR(RIGHT(AE$13,LEN(AE$13)-FIND("_",AE$13)),"")),cross_corr.bucket1&amp;"|"&amp;cross_corr.bucket2,cross_corr.value,
_xlfn.XLOOKUP(_xlfn.TEXTJOIN("|",FALSE,$C19,"=_"&amp;IFERROR(RIGHT($D19,LEN($D19)-FIND("_",$D19)),""),AE$12,"=_"&amp;IFERROR(RIGHT(AE$13,LEN(AE$13)-FIND("_",AE$13)),"")),cross_corr.bucket2&amp;"|"&amp;cross_corr.bucket1,cross_corr.value)),
_xlfn.XLOOKUP(_xlfn.TEXTJOIN("|",FALSE,$C19,"Any_"&amp;IFERROR(RIGHT($D19,LEN($D19)-FIND("_",$D19)),""),AE$12,"Any_"&amp;IFERROR(RIGHT(AE$13,LEN(AE$13)-FIND("_",AE$13)),"")),cross_corr.bucket1&amp;"|"&amp;cross_corr.bucket2,cross_corr.value,
_xlfn.XLOOKUP(_xlfn.TEXTJOIN("|",FALSE,$C19,"Any_"&amp;IFERROR(RIGHT($D19,LEN($D19)-FIND("_",$D19)),""),AE$12,"Any_"&amp;IFERROR(RIGHT(AE$13,LEN(AE$13)-FIND("_",AE$13)),"")),cross_corr.bucket2&amp;"|"&amp;cross_corr.bucket1,cross_corr.value,
_xlfn.XLOOKUP(_xlfn.TEXTJOIN("|",FALSE,$C19,"Any",AE$12,"Any"),cross_corr.bucket2&amp;"|"&amp;cross_corr.bucket1,cross_corr.value,
))))))))</f>
        <v>0</v>
      </c>
      <c r="AF19" s="34" cm="1">
        <f t="array" ref="AF19">IF($C19&lt;&gt;AF$12,0,
IF(_xlfn.TEXTJOIN("|",FALSE,$C19:$D19)=_xlfn.TEXTJOIN("|",FALSE,AF$12:AF$13),0,
_xlfn.XLOOKUP(_xlfn.TEXTJOIN("|",FALSE,$C19:$D19,AF$12:AF$13),cross_corr.bucket1&amp;"|"&amp;cross_corr.bucket2,cross_corr.value,
_xlfn.XLOOKUP(_xlfn.TEXTJOIN("|",FALSE,$C19:$D19,AF$12:AF$13),cross_corr.bucket2&amp;"|"&amp;cross_corr.bucket1,cross_corr.value,
IF(AND(IFERROR(LEFT($D19,FIND("_",$D19)-1),$D19)=IFERROR(LEFT(AF$13,FIND("_",AF$13)-1),AF$13),AC19="Delta|RE_Cpty"),
_xlfn.XLOOKUP(_xlfn.TEXTJOIN("|",FALSE,$C19,"=_"&amp;IFERROR(RIGHT($D19,LEN($D19)-FIND("_",$D19)),""),AF$12,"=_"&amp;IFERROR(RIGHT(AF$13,LEN(AF$13)-FIND("_",AF$13)),"")),cross_corr.bucket1&amp;"|"&amp;cross_corr.bucket2,cross_corr.value,
_xlfn.XLOOKUP(_xlfn.TEXTJOIN("|",FALSE,$C19,"=_"&amp;IFERROR(RIGHT($D19,LEN($D19)-FIND("_",$D19)),""),AF$12,"=_"&amp;IFERROR(RIGHT(AF$13,LEN(AF$13)-FIND("_",AF$13)),"")),cross_corr.bucket2&amp;"|"&amp;cross_corr.bucket1,cross_corr.value)),
_xlfn.XLOOKUP(_xlfn.TEXTJOIN("|",FALSE,$C19,"Any_"&amp;IFERROR(RIGHT($D19,LEN($D19)-FIND("_",$D19)),""),AF$12,"Any_"&amp;IFERROR(RIGHT(AF$13,LEN(AF$13)-FIND("_",AF$13)),"")),cross_corr.bucket1&amp;"|"&amp;cross_corr.bucket2,cross_corr.value,
_xlfn.XLOOKUP(_xlfn.TEXTJOIN("|",FALSE,$C19,"Any_"&amp;IFERROR(RIGHT($D19,LEN($D19)-FIND("_",$D19)),""),AF$12,"Any_"&amp;IFERROR(RIGHT(AF$13,LEN(AF$13)-FIND("_",AF$13)),"")),cross_corr.bucket2&amp;"|"&amp;cross_corr.bucket1,cross_corr.value,
_xlfn.XLOOKUP(_xlfn.TEXTJOIN("|",FALSE,$C19,"Any",AF$12,"Any"),cross_corr.bucket2&amp;"|"&amp;cross_corr.bucket1,cross_corr.value,
))))))))</f>
        <v>0</v>
      </c>
      <c r="AG19" s="34" cm="1">
        <f t="array" ref="AG19">IF($C19&lt;&gt;AG$12,0,
IF(_xlfn.TEXTJOIN("|",FALSE,$C19:$D19)=_xlfn.TEXTJOIN("|",FALSE,AG$12:AG$13),0,
_xlfn.XLOOKUP(_xlfn.TEXTJOIN("|",FALSE,$C19:$D19,AG$12:AG$13),cross_corr.bucket1&amp;"|"&amp;cross_corr.bucket2,cross_corr.value,
_xlfn.XLOOKUP(_xlfn.TEXTJOIN("|",FALSE,$C19:$D19,AG$12:AG$13),cross_corr.bucket2&amp;"|"&amp;cross_corr.bucket1,cross_corr.value,
IF(AND(IFERROR(LEFT($D19,FIND("_",$D19)-1),$D19)=IFERROR(LEFT(AG$13,FIND("_",AG$13)-1),AG$13),AD19="Delta|RE_Cpty"),
_xlfn.XLOOKUP(_xlfn.TEXTJOIN("|",FALSE,$C19,"=_"&amp;IFERROR(RIGHT($D19,LEN($D19)-FIND("_",$D19)),""),AG$12,"=_"&amp;IFERROR(RIGHT(AG$13,LEN(AG$13)-FIND("_",AG$13)),"")),cross_corr.bucket1&amp;"|"&amp;cross_corr.bucket2,cross_corr.value,
_xlfn.XLOOKUP(_xlfn.TEXTJOIN("|",FALSE,$C19,"=_"&amp;IFERROR(RIGHT($D19,LEN($D19)-FIND("_",$D19)),""),AG$12,"=_"&amp;IFERROR(RIGHT(AG$13,LEN(AG$13)-FIND("_",AG$13)),"")),cross_corr.bucket2&amp;"|"&amp;cross_corr.bucket1,cross_corr.value)),
_xlfn.XLOOKUP(_xlfn.TEXTJOIN("|",FALSE,$C19,"Any_"&amp;IFERROR(RIGHT($D19,LEN($D19)-FIND("_",$D19)),""),AG$12,"Any_"&amp;IFERROR(RIGHT(AG$13,LEN(AG$13)-FIND("_",AG$13)),"")),cross_corr.bucket1&amp;"|"&amp;cross_corr.bucket2,cross_corr.value,
_xlfn.XLOOKUP(_xlfn.TEXTJOIN("|",FALSE,$C19,"Any_"&amp;IFERROR(RIGHT($D19,LEN($D19)-FIND("_",$D19)),""),AG$12,"Any_"&amp;IFERROR(RIGHT(AG$13,LEN(AG$13)-FIND("_",AG$13)),"")),cross_corr.bucket2&amp;"|"&amp;cross_corr.bucket1,cross_corr.value,
_xlfn.XLOOKUP(_xlfn.TEXTJOIN("|",FALSE,$C19,"Any",AG$12,"Any"),cross_corr.bucket2&amp;"|"&amp;cross_corr.bucket1,cross_corr.value,
))))))))</f>
        <v>0</v>
      </c>
      <c r="AH19" s="34" cm="1">
        <f t="array" ref="AH19">IF($C19&lt;&gt;AH$12,0,
IF(_xlfn.TEXTJOIN("|",FALSE,$C19:$D19)=_xlfn.TEXTJOIN("|",FALSE,AH$12:AH$13),0,
_xlfn.XLOOKUP(_xlfn.TEXTJOIN("|",FALSE,$C19:$D19,AH$12:AH$13),cross_corr.bucket1&amp;"|"&amp;cross_corr.bucket2,cross_corr.value,
_xlfn.XLOOKUP(_xlfn.TEXTJOIN("|",FALSE,$C19:$D19,AH$12:AH$13),cross_corr.bucket2&amp;"|"&amp;cross_corr.bucket1,cross_corr.value,
IF(AND(IFERROR(LEFT($D19,FIND("_",$D19)-1),$D19)=IFERROR(LEFT(AH$13,FIND("_",AH$13)-1),AH$13),AE19="Delta|RE_Cpty"),
_xlfn.XLOOKUP(_xlfn.TEXTJOIN("|",FALSE,$C19,"=_"&amp;IFERROR(RIGHT($D19,LEN($D19)-FIND("_",$D19)),""),AH$12,"=_"&amp;IFERROR(RIGHT(AH$13,LEN(AH$13)-FIND("_",AH$13)),"")),cross_corr.bucket1&amp;"|"&amp;cross_corr.bucket2,cross_corr.value,
_xlfn.XLOOKUP(_xlfn.TEXTJOIN("|",FALSE,$C19,"=_"&amp;IFERROR(RIGHT($D19,LEN($D19)-FIND("_",$D19)),""),AH$12,"=_"&amp;IFERROR(RIGHT(AH$13,LEN(AH$13)-FIND("_",AH$13)),"")),cross_corr.bucket2&amp;"|"&amp;cross_corr.bucket1,cross_corr.value)),
_xlfn.XLOOKUP(_xlfn.TEXTJOIN("|",FALSE,$C19,"Any_"&amp;IFERROR(RIGHT($D19,LEN($D19)-FIND("_",$D19)),""),AH$12,"Any_"&amp;IFERROR(RIGHT(AH$13,LEN(AH$13)-FIND("_",AH$13)),"")),cross_corr.bucket1&amp;"|"&amp;cross_corr.bucket2,cross_corr.value,
_xlfn.XLOOKUP(_xlfn.TEXTJOIN("|",FALSE,$C19,"Any_"&amp;IFERROR(RIGHT($D19,LEN($D19)-FIND("_",$D19)),""),AH$12,"Any_"&amp;IFERROR(RIGHT(AH$13,LEN(AH$13)-FIND("_",AH$13)),"")),cross_corr.bucket2&amp;"|"&amp;cross_corr.bucket1,cross_corr.value,
_xlfn.XLOOKUP(_xlfn.TEXTJOIN("|",FALSE,$C19,"Any",AH$12,"Any"),cross_corr.bucket2&amp;"|"&amp;cross_corr.bucket1,cross_corr.value,
))))))))</f>
        <v>0</v>
      </c>
    </row>
    <row r="20" spans="3:34" x14ac:dyDescent="0.25">
      <c r="C20" s="31" t="s">
        <v>192</v>
      </c>
      <c r="D20" s="31" t="s">
        <v>53</v>
      </c>
      <c r="E20" s="34" cm="1">
        <f t="array" ref="E20">IF($C20&lt;&gt;E$12,0,
IF(_xlfn.TEXTJOIN("|",FALSE,$C20:$D20)=_xlfn.TEXTJOIN("|",FALSE,E$12:E$13),0,
_xlfn.XLOOKUP(_xlfn.TEXTJOIN("|",FALSE,$C20:$D20,E$12:E$13),cross_corr.bucket1&amp;"|"&amp;cross_corr.bucket2,cross_corr.value,
_xlfn.XLOOKUP(_xlfn.TEXTJOIN("|",FALSE,$C20:$D20,E$12:E$13),cross_corr.bucket2&amp;"|"&amp;cross_corr.bucket1,cross_corr.value,
IF(IFERROR(LEFT($D20,FIND("_",$D20)-1),$D20)=IFERROR(LEFT(E$13,FIND("_",E$13)-1),E$13),
_xlfn.XLOOKUP(_xlfn.TEXTJOIN("|",FALSE,$C20,"=_"&amp;IFERROR(RIGHT($D20,LEN($D20)-FIND("_",$D20)),""),E$12,"=_"&amp;IFERROR(RIGHT(E$13,LEN(E$13)-FIND("_",E$13)),"")),cross_corr.bucket1&amp;"|"&amp;cross_corr.bucket2,cross_corr.value,
_xlfn.XLOOKUP(_xlfn.TEXTJOIN("|",FALSE,$C20,"=_"&amp;IFERROR(RIGHT($D20,LEN($D20)-FIND("_",$D20)),""),E$12,"=_"&amp;IFERROR(RIGHT(E$13,LEN(E$13)-FIND("_",E$13)),"")),cross_corr.bucket2&amp;"|"&amp;cross_corr.bucket1,cross_corr.value)),
_xlfn.XLOOKUP(_xlfn.TEXTJOIN("|",FALSE,$C20,"Any_"&amp;IFERROR(RIGHT($D20,LEN($D20)-FIND("_",$D20)),""),E$12,"Any_"&amp;IFERROR(RIGHT(E$13,LEN(E$13)-FIND("_",E$13)),"")),cross_corr.bucket1&amp;"|"&amp;cross_corr.bucket2,cross_corr.value,
_xlfn.XLOOKUP(_xlfn.TEXTJOIN("|",FALSE,$C20,"Any_"&amp;IFERROR(RIGHT($D20,LEN($D20)-FIND("_",$D20)),""),E$12,"Any_"&amp;IFERROR(RIGHT(E$13,LEN(E$13)-FIND("_",E$13)),"")),cross_corr.bucket2&amp;"|"&amp;cross_corr.bucket1,cross_corr.value,
_xlfn.XLOOKUP(_xlfn.TEXTJOIN("|",FALSE,$C20,"Any",E$12,"Any"),cross_corr.bucket2&amp;"|"&amp;cross_corr.bucket1,cross_corr.value,
))))))))</f>
        <v>0</v>
      </c>
      <c r="F20" s="34" cm="1">
        <f t="array" ref="F20">IF($C20&lt;&gt;F$12,0,
IF(_xlfn.TEXTJOIN("|",FALSE,$C20:$D20)=_xlfn.TEXTJOIN("|",FALSE,F$12:F$13),0,
_xlfn.XLOOKUP(_xlfn.TEXTJOIN("|",FALSE,$C20:$D20,F$12:F$13),cross_corr.bucket1&amp;"|"&amp;cross_corr.bucket2,cross_corr.value,
_xlfn.XLOOKUP(_xlfn.TEXTJOIN("|",FALSE,$C20:$D20,F$12:F$13),cross_corr.bucket2&amp;"|"&amp;cross_corr.bucket1,cross_corr.value,
IF(AND(IFERROR(LEFT($D20,FIND("_",$D20)-1),$D20)=IFERROR(LEFT(F$13,FIND("_",F$13)-1),F$13),C20="Delta|RE_Cpty"),
_xlfn.XLOOKUP(_xlfn.TEXTJOIN("|",FALSE,$C20,"=_"&amp;IFERROR(RIGHT($D20,LEN($D20)-FIND("_",$D20)),""),F$12,"=_"&amp;IFERROR(RIGHT(F$13,LEN(F$13)-FIND("_",F$13)),"")),cross_corr.bucket1&amp;"|"&amp;cross_corr.bucket2,cross_corr.value,
_xlfn.XLOOKUP(_xlfn.TEXTJOIN("|",FALSE,$C20,"=_"&amp;IFERROR(RIGHT($D20,LEN($D20)-FIND("_",$D20)),""),F$12,"=_"&amp;IFERROR(RIGHT(F$13,LEN(F$13)-FIND("_",F$13)),"")),cross_corr.bucket2&amp;"|"&amp;cross_corr.bucket1,cross_corr.value)),
_xlfn.XLOOKUP(_xlfn.TEXTJOIN("|",FALSE,$C20,"Any_"&amp;IFERROR(RIGHT($D20,LEN($D20)-FIND("_",$D20)),""),F$12,"Any_"&amp;IFERROR(RIGHT(F$13,LEN(F$13)-FIND("_",F$13)),"")),cross_corr.bucket1&amp;"|"&amp;cross_corr.bucket2,cross_corr.value,
_xlfn.XLOOKUP(_xlfn.TEXTJOIN("|",FALSE,$C20,"Any_"&amp;IFERROR(RIGHT($D20,LEN($D20)-FIND("_",$D20)),""),F$12,"Any_"&amp;IFERROR(RIGHT(F$13,LEN(F$13)-FIND("_",F$13)),"")),cross_corr.bucket2&amp;"|"&amp;cross_corr.bucket1,cross_corr.value,
_xlfn.XLOOKUP(_xlfn.TEXTJOIN("|",FALSE,$C20,"Any",F$12,"Any"),cross_corr.bucket2&amp;"|"&amp;cross_corr.bucket1,cross_corr.value,
))))))))</f>
        <v>0</v>
      </c>
      <c r="G20" s="34" cm="1">
        <f t="array" ref="G20">IF($C20&lt;&gt;G$12,0,
IF(_xlfn.TEXTJOIN("|",FALSE,$C20:$D20)=_xlfn.TEXTJOIN("|",FALSE,G$12:G$13),0,
_xlfn.XLOOKUP(_xlfn.TEXTJOIN("|",FALSE,$C20:$D20,G$12:G$13),cross_corr.bucket1&amp;"|"&amp;cross_corr.bucket2,cross_corr.value,
_xlfn.XLOOKUP(_xlfn.TEXTJOIN("|",FALSE,$C20:$D20,G$12:G$13),cross_corr.bucket2&amp;"|"&amp;cross_corr.bucket1,cross_corr.value,
IF(AND(IFERROR(LEFT($D20,FIND("_",$D20)-1),$D20)=IFERROR(LEFT(G$13,FIND("_",G$13)-1),G$13),D20="Delta|RE_Cpty"),
_xlfn.XLOOKUP(_xlfn.TEXTJOIN("|",FALSE,$C20,"=_"&amp;IFERROR(RIGHT($D20,LEN($D20)-FIND("_",$D20)),""),G$12,"=_"&amp;IFERROR(RIGHT(G$13,LEN(G$13)-FIND("_",G$13)),"")),cross_corr.bucket1&amp;"|"&amp;cross_corr.bucket2,cross_corr.value,
_xlfn.XLOOKUP(_xlfn.TEXTJOIN("|",FALSE,$C20,"=_"&amp;IFERROR(RIGHT($D20,LEN($D20)-FIND("_",$D20)),""),G$12,"=_"&amp;IFERROR(RIGHT(G$13,LEN(G$13)-FIND("_",G$13)),"")),cross_corr.bucket2&amp;"|"&amp;cross_corr.bucket1,cross_corr.value)),
_xlfn.XLOOKUP(_xlfn.TEXTJOIN("|",FALSE,$C20,"Any_"&amp;IFERROR(RIGHT($D20,LEN($D20)-FIND("_",$D20)),""),G$12,"Any_"&amp;IFERROR(RIGHT(G$13,LEN(G$13)-FIND("_",G$13)),"")),cross_corr.bucket1&amp;"|"&amp;cross_corr.bucket2,cross_corr.value,
_xlfn.XLOOKUP(_xlfn.TEXTJOIN("|",FALSE,$C20,"Any_"&amp;IFERROR(RIGHT($D20,LEN($D20)-FIND("_",$D20)),""),G$12,"Any_"&amp;IFERROR(RIGHT(G$13,LEN(G$13)-FIND("_",G$13)),"")),cross_corr.bucket2&amp;"|"&amp;cross_corr.bucket1,cross_corr.value,
_xlfn.XLOOKUP(_xlfn.TEXTJOIN("|",FALSE,$C20,"Any",G$12,"Any"),cross_corr.bucket2&amp;"|"&amp;cross_corr.bucket1,cross_corr.value,
))))))))</f>
        <v>0</v>
      </c>
      <c r="H20" s="34" cm="1">
        <f t="array" ref="H20">IF($C20&lt;&gt;H$12,0,
IF(_xlfn.TEXTJOIN("|",FALSE,$C20:$D20)=_xlfn.TEXTJOIN("|",FALSE,H$12:H$13),0,
_xlfn.XLOOKUP(_xlfn.TEXTJOIN("|",FALSE,$C20:$D20,H$12:H$13),cross_corr.bucket1&amp;"|"&amp;cross_corr.bucket2,cross_corr.value,
_xlfn.XLOOKUP(_xlfn.TEXTJOIN("|",FALSE,$C20:$D20,H$12:H$13),cross_corr.bucket2&amp;"|"&amp;cross_corr.bucket1,cross_corr.value,
IF(AND(IFERROR(LEFT($D20,FIND("_",$D20)-1),$D20)=IFERROR(LEFT(H$13,FIND("_",H$13)-1),H$13),E20="Delta|RE_Cpty"),
_xlfn.XLOOKUP(_xlfn.TEXTJOIN("|",FALSE,$C20,"=_"&amp;IFERROR(RIGHT($D20,LEN($D20)-FIND("_",$D20)),""),H$12,"=_"&amp;IFERROR(RIGHT(H$13,LEN(H$13)-FIND("_",H$13)),"")),cross_corr.bucket1&amp;"|"&amp;cross_corr.bucket2,cross_corr.value,
_xlfn.XLOOKUP(_xlfn.TEXTJOIN("|",FALSE,$C20,"=_"&amp;IFERROR(RIGHT($D20,LEN($D20)-FIND("_",$D20)),""),H$12,"=_"&amp;IFERROR(RIGHT(H$13,LEN(H$13)-FIND("_",H$13)),"")),cross_corr.bucket2&amp;"|"&amp;cross_corr.bucket1,cross_corr.value)),
_xlfn.XLOOKUP(_xlfn.TEXTJOIN("|",FALSE,$C20,"Any_"&amp;IFERROR(RIGHT($D20,LEN($D20)-FIND("_",$D20)),""),H$12,"Any_"&amp;IFERROR(RIGHT(H$13,LEN(H$13)-FIND("_",H$13)),"")),cross_corr.bucket1&amp;"|"&amp;cross_corr.bucket2,cross_corr.value,
_xlfn.XLOOKUP(_xlfn.TEXTJOIN("|",FALSE,$C20,"Any_"&amp;IFERROR(RIGHT($D20,LEN($D20)-FIND("_",$D20)),""),H$12,"Any_"&amp;IFERROR(RIGHT(H$13,LEN(H$13)-FIND("_",H$13)),"")),cross_corr.bucket2&amp;"|"&amp;cross_corr.bucket1,cross_corr.value,
_xlfn.XLOOKUP(_xlfn.TEXTJOIN("|",FALSE,$C20,"Any",H$12,"Any"),cross_corr.bucket2&amp;"|"&amp;cross_corr.bucket1,cross_corr.value,
))))))))</f>
        <v>0</v>
      </c>
      <c r="I20" s="34" cm="1">
        <f t="array" ref="I20">IF($C20&lt;&gt;I$12,0,
IF(_xlfn.TEXTJOIN("|",FALSE,$C20:$D20)=_xlfn.TEXTJOIN("|",FALSE,I$12:I$13),0,
_xlfn.XLOOKUP(_xlfn.TEXTJOIN("|",FALSE,$C20:$D20,I$12:I$13),cross_corr.bucket1&amp;"|"&amp;cross_corr.bucket2,cross_corr.value,
_xlfn.XLOOKUP(_xlfn.TEXTJOIN("|",FALSE,$C20:$D20,I$12:I$13),cross_corr.bucket2&amp;"|"&amp;cross_corr.bucket1,cross_corr.value,
IF(AND(IFERROR(LEFT($D20,FIND("_",$D20)-1),$D20)=IFERROR(LEFT(I$13,FIND("_",I$13)-1),I$13),F20="Delta|RE_Cpty"),
_xlfn.XLOOKUP(_xlfn.TEXTJOIN("|",FALSE,$C20,"=_"&amp;IFERROR(RIGHT($D20,LEN($D20)-FIND("_",$D20)),""),I$12,"=_"&amp;IFERROR(RIGHT(I$13,LEN(I$13)-FIND("_",I$13)),"")),cross_corr.bucket1&amp;"|"&amp;cross_corr.bucket2,cross_corr.value,
_xlfn.XLOOKUP(_xlfn.TEXTJOIN("|",FALSE,$C20,"=_"&amp;IFERROR(RIGHT($D20,LEN($D20)-FIND("_",$D20)),""),I$12,"=_"&amp;IFERROR(RIGHT(I$13,LEN(I$13)-FIND("_",I$13)),"")),cross_corr.bucket2&amp;"|"&amp;cross_corr.bucket1,cross_corr.value)),
_xlfn.XLOOKUP(_xlfn.TEXTJOIN("|",FALSE,$C20,"Any_"&amp;IFERROR(RIGHT($D20,LEN($D20)-FIND("_",$D20)),""),I$12,"Any_"&amp;IFERROR(RIGHT(I$13,LEN(I$13)-FIND("_",I$13)),"")),cross_corr.bucket1&amp;"|"&amp;cross_corr.bucket2,cross_corr.value,
_xlfn.XLOOKUP(_xlfn.TEXTJOIN("|",FALSE,$C20,"Any_"&amp;IFERROR(RIGHT($D20,LEN($D20)-FIND("_",$D20)),""),I$12,"Any_"&amp;IFERROR(RIGHT(I$13,LEN(I$13)-FIND("_",I$13)),"")),cross_corr.bucket2&amp;"|"&amp;cross_corr.bucket1,cross_corr.value,
_xlfn.XLOOKUP(_xlfn.TEXTJOIN("|",FALSE,$C20,"Any",I$12,"Any"),cross_corr.bucket2&amp;"|"&amp;cross_corr.bucket1,cross_corr.value,
))))))))</f>
        <v>0.6</v>
      </c>
      <c r="J20" s="34" cm="1">
        <f t="array" ref="J20">IF($C20&lt;&gt;J$12,0,
IF(_xlfn.TEXTJOIN("|",FALSE,$C20:$D20)=_xlfn.TEXTJOIN("|",FALSE,J$12:J$13),0,
_xlfn.XLOOKUP(_xlfn.TEXTJOIN("|",FALSE,$C20:$D20,J$12:J$13),cross_corr.bucket1&amp;"|"&amp;cross_corr.bucket2,cross_corr.value,
_xlfn.XLOOKUP(_xlfn.TEXTJOIN("|",FALSE,$C20:$D20,J$12:J$13),cross_corr.bucket2&amp;"|"&amp;cross_corr.bucket1,cross_corr.value,
IF(AND(IFERROR(LEFT($D20,FIND("_",$D20)-1),$D20)=IFERROR(LEFT(J$13,FIND("_",J$13)-1),J$13),G20="Delta|RE_Cpty"),
_xlfn.XLOOKUP(_xlfn.TEXTJOIN("|",FALSE,$C20,"=_"&amp;IFERROR(RIGHT($D20,LEN($D20)-FIND("_",$D20)),""),J$12,"=_"&amp;IFERROR(RIGHT(J$13,LEN(J$13)-FIND("_",J$13)),"")),cross_corr.bucket1&amp;"|"&amp;cross_corr.bucket2,cross_corr.value,
_xlfn.XLOOKUP(_xlfn.TEXTJOIN("|",FALSE,$C20,"=_"&amp;IFERROR(RIGHT($D20,LEN($D20)-FIND("_",$D20)),""),J$12,"=_"&amp;IFERROR(RIGHT(J$13,LEN(J$13)-FIND("_",J$13)),"")),cross_corr.bucket2&amp;"|"&amp;cross_corr.bucket1,cross_corr.value)),
_xlfn.XLOOKUP(_xlfn.TEXTJOIN("|",FALSE,$C20,"Any_"&amp;IFERROR(RIGHT($D20,LEN($D20)-FIND("_",$D20)),""),J$12,"Any_"&amp;IFERROR(RIGHT(J$13,LEN(J$13)-FIND("_",J$13)),"")),cross_corr.bucket1&amp;"|"&amp;cross_corr.bucket2,cross_corr.value,
_xlfn.XLOOKUP(_xlfn.TEXTJOIN("|",FALSE,$C20,"Any_"&amp;IFERROR(RIGHT($D20,LEN($D20)-FIND("_",$D20)),""),J$12,"Any_"&amp;IFERROR(RIGHT(J$13,LEN(J$13)-FIND("_",J$13)),"")),cross_corr.bucket2&amp;"|"&amp;cross_corr.bucket1,cross_corr.value,
_xlfn.XLOOKUP(_xlfn.TEXTJOIN("|",FALSE,$C20,"Any",J$12,"Any"),cross_corr.bucket2&amp;"|"&amp;cross_corr.bucket1,cross_corr.value,
))))))))</f>
        <v>0.6</v>
      </c>
      <c r="K20" s="34" cm="1">
        <f t="array" ref="K20">IF($C20&lt;&gt;K$12,0,
IF(_xlfn.TEXTJOIN("|",FALSE,$C20:$D20)=_xlfn.TEXTJOIN("|",FALSE,K$12:K$13),0,
_xlfn.XLOOKUP(_xlfn.TEXTJOIN("|",FALSE,$C20:$D20,K$12:K$13),cross_corr.bucket1&amp;"|"&amp;cross_corr.bucket2,cross_corr.value,
_xlfn.XLOOKUP(_xlfn.TEXTJOIN("|",FALSE,$C20:$D20,K$12:K$13),cross_corr.bucket2&amp;"|"&amp;cross_corr.bucket1,cross_corr.value,
IF(AND(IFERROR(LEFT($D20,FIND("_",$D20)-1),$D20)=IFERROR(LEFT(K$13,FIND("_",K$13)-1),K$13),H20="Delta|RE_Cpty"),
_xlfn.XLOOKUP(_xlfn.TEXTJOIN("|",FALSE,$C20,"=_"&amp;IFERROR(RIGHT($D20,LEN($D20)-FIND("_",$D20)),""),K$12,"=_"&amp;IFERROR(RIGHT(K$13,LEN(K$13)-FIND("_",K$13)),"")),cross_corr.bucket1&amp;"|"&amp;cross_corr.bucket2,cross_corr.value,
_xlfn.XLOOKUP(_xlfn.TEXTJOIN("|",FALSE,$C20,"=_"&amp;IFERROR(RIGHT($D20,LEN($D20)-FIND("_",$D20)),""),K$12,"=_"&amp;IFERROR(RIGHT(K$13,LEN(K$13)-FIND("_",K$13)),"")),cross_corr.bucket2&amp;"|"&amp;cross_corr.bucket1,cross_corr.value)),
_xlfn.XLOOKUP(_xlfn.TEXTJOIN("|",FALSE,$C20,"Any_"&amp;IFERROR(RIGHT($D20,LEN($D20)-FIND("_",$D20)),""),K$12,"Any_"&amp;IFERROR(RIGHT(K$13,LEN(K$13)-FIND("_",K$13)),"")),cross_corr.bucket1&amp;"|"&amp;cross_corr.bucket2,cross_corr.value,
_xlfn.XLOOKUP(_xlfn.TEXTJOIN("|",FALSE,$C20,"Any_"&amp;IFERROR(RIGHT($D20,LEN($D20)-FIND("_",$D20)),""),K$12,"Any_"&amp;IFERROR(RIGHT(K$13,LEN(K$13)-FIND("_",K$13)),"")),cross_corr.bucket2&amp;"|"&amp;cross_corr.bucket1,cross_corr.value,
_xlfn.XLOOKUP(_xlfn.TEXTJOIN("|",FALSE,$C20,"Any",K$12,"Any"),cross_corr.bucket2&amp;"|"&amp;cross_corr.bucket1,cross_corr.value,
))))))))</f>
        <v>0</v>
      </c>
      <c r="L20" s="34" cm="1">
        <f t="array" ref="L20">IF($C20&lt;&gt;L$12,0,
IF(_xlfn.TEXTJOIN("|",FALSE,$C20:$D20)=_xlfn.TEXTJOIN("|",FALSE,L$12:L$13),0,
_xlfn.XLOOKUP(_xlfn.TEXTJOIN("|",FALSE,$C20:$D20,L$12:L$13),cross_corr.bucket1&amp;"|"&amp;cross_corr.bucket2,cross_corr.value,
_xlfn.XLOOKUP(_xlfn.TEXTJOIN("|",FALSE,$C20:$D20,L$12:L$13),cross_corr.bucket2&amp;"|"&amp;cross_corr.bucket1,cross_corr.value,
IF(AND(IFERROR(LEFT($D20,FIND("_",$D20)-1),$D20)=IFERROR(LEFT(L$13,FIND("_",L$13)-1),L$13),I20="Delta|RE_Cpty"),
_xlfn.XLOOKUP(_xlfn.TEXTJOIN("|",FALSE,$C20,"=_"&amp;IFERROR(RIGHT($D20,LEN($D20)-FIND("_",$D20)),""),L$12,"=_"&amp;IFERROR(RIGHT(L$13,LEN(L$13)-FIND("_",L$13)),"")),cross_corr.bucket1&amp;"|"&amp;cross_corr.bucket2,cross_corr.value,
_xlfn.XLOOKUP(_xlfn.TEXTJOIN("|",FALSE,$C20,"=_"&amp;IFERROR(RIGHT($D20,LEN($D20)-FIND("_",$D20)),""),L$12,"=_"&amp;IFERROR(RIGHT(L$13,LEN(L$13)-FIND("_",L$13)),"")),cross_corr.bucket2&amp;"|"&amp;cross_corr.bucket1,cross_corr.value)),
_xlfn.XLOOKUP(_xlfn.TEXTJOIN("|",FALSE,$C20,"Any_"&amp;IFERROR(RIGHT($D20,LEN($D20)-FIND("_",$D20)),""),L$12,"Any_"&amp;IFERROR(RIGHT(L$13,LEN(L$13)-FIND("_",L$13)),"")),cross_corr.bucket1&amp;"|"&amp;cross_corr.bucket2,cross_corr.value,
_xlfn.XLOOKUP(_xlfn.TEXTJOIN("|",FALSE,$C20,"Any_"&amp;IFERROR(RIGHT($D20,LEN($D20)-FIND("_",$D20)),""),L$12,"Any_"&amp;IFERROR(RIGHT(L$13,LEN(L$13)-FIND("_",L$13)),"")),cross_corr.bucket2&amp;"|"&amp;cross_corr.bucket1,cross_corr.value,
_xlfn.XLOOKUP(_xlfn.TEXTJOIN("|",FALSE,$C20,"Any",L$12,"Any"),cross_corr.bucket2&amp;"|"&amp;cross_corr.bucket1,cross_corr.value,
))))))))</f>
        <v>0.6</v>
      </c>
      <c r="M20" s="34" cm="1">
        <f t="array" ref="M20">IF($C20&lt;&gt;M$12,0,
IF(_xlfn.TEXTJOIN("|",FALSE,$C20:$D20)=_xlfn.TEXTJOIN("|",FALSE,M$12:M$13),0,
_xlfn.XLOOKUP(_xlfn.TEXTJOIN("|",FALSE,$C20:$D20,M$12:M$13),cross_corr.bucket1&amp;"|"&amp;cross_corr.bucket2,cross_corr.value,
_xlfn.XLOOKUP(_xlfn.TEXTJOIN("|",FALSE,$C20:$D20,M$12:M$13),cross_corr.bucket2&amp;"|"&amp;cross_corr.bucket1,cross_corr.value,
IF(AND(IFERROR(LEFT($D20,FIND("_",$D20)-1),$D20)=IFERROR(LEFT(M$13,FIND("_",M$13)-1),M$13),J20="Delta|RE_Cpty"),
_xlfn.XLOOKUP(_xlfn.TEXTJOIN("|",FALSE,$C20,"=_"&amp;IFERROR(RIGHT($D20,LEN($D20)-FIND("_",$D20)),""),M$12,"=_"&amp;IFERROR(RIGHT(M$13,LEN(M$13)-FIND("_",M$13)),"")),cross_corr.bucket1&amp;"|"&amp;cross_corr.bucket2,cross_corr.value,
_xlfn.XLOOKUP(_xlfn.TEXTJOIN("|",FALSE,$C20,"=_"&amp;IFERROR(RIGHT($D20,LEN($D20)-FIND("_",$D20)),""),M$12,"=_"&amp;IFERROR(RIGHT(M$13,LEN(M$13)-FIND("_",M$13)),"")),cross_corr.bucket2&amp;"|"&amp;cross_corr.bucket1,cross_corr.value)),
_xlfn.XLOOKUP(_xlfn.TEXTJOIN("|",FALSE,$C20,"Any_"&amp;IFERROR(RIGHT($D20,LEN($D20)-FIND("_",$D20)),""),M$12,"Any_"&amp;IFERROR(RIGHT(M$13,LEN(M$13)-FIND("_",M$13)),"")),cross_corr.bucket1&amp;"|"&amp;cross_corr.bucket2,cross_corr.value,
_xlfn.XLOOKUP(_xlfn.TEXTJOIN("|",FALSE,$C20,"Any_"&amp;IFERROR(RIGHT($D20,LEN($D20)-FIND("_",$D20)),""),M$12,"Any_"&amp;IFERROR(RIGHT(M$13,LEN(M$13)-FIND("_",M$13)),"")),cross_corr.bucket2&amp;"|"&amp;cross_corr.bucket1,cross_corr.value,
_xlfn.XLOOKUP(_xlfn.TEXTJOIN("|",FALSE,$C20,"Any",M$12,"Any"),cross_corr.bucket2&amp;"|"&amp;cross_corr.bucket1,cross_corr.value,
))))))))</f>
        <v>0</v>
      </c>
      <c r="N20" s="34" cm="1">
        <f t="array" ref="N20">IF($C20&lt;&gt;N$12,0,
IF(_xlfn.TEXTJOIN("|",FALSE,$C20:$D20)=_xlfn.TEXTJOIN("|",FALSE,N$12:N$13),0,
_xlfn.XLOOKUP(_xlfn.TEXTJOIN("|",FALSE,$C20:$D20,N$12:N$13),cross_corr.bucket1&amp;"|"&amp;cross_corr.bucket2,cross_corr.value,
_xlfn.XLOOKUP(_xlfn.TEXTJOIN("|",FALSE,$C20:$D20,N$12:N$13),cross_corr.bucket2&amp;"|"&amp;cross_corr.bucket1,cross_corr.value,
IF(AND(IFERROR(LEFT($D20,FIND("_",$D20)-1),$D20)=IFERROR(LEFT(N$13,FIND("_",N$13)-1),N$13),K20="Delta|RE_Cpty"),
_xlfn.XLOOKUP(_xlfn.TEXTJOIN("|",FALSE,$C20,"=_"&amp;IFERROR(RIGHT($D20,LEN($D20)-FIND("_",$D20)),""),N$12,"=_"&amp;IFERROR(RIGHT(N$13,LEN(N$13)-FIND("_",N$13)),"")),cross_corr.bucket1&amp;"|"&amp;cross_corr.bucket2,cross_corr.value,
_xlfn.XLOOKUP(_xlfn.TEXTJOIN("|",FALSE,$C20,"=_"&amp;IFERROR(RIGHT($D20,LEN($D20)-FIND("_",$D20)),""),N$12,"=_"&amp;IFERROR(RIGHT(N$13,LEN(N$13)-FIND("_",N$13)),"")),cross_corr.bucket2&amp;"|"&amp;cross_corr.bucket1,cross_corr.value)),
_xlfn.XLOOKUP(_xlfn.TEXTJOIN("|",FALSE,$C20,"Any_"&amp;IFERROR(RIGHT($D20,LEN($D20)-FIND("_",$D20)),""),N$12,"Any_"&amp;IFERROR(RIGHT(N$13,LEN(N$13)-FIND("_",N$13)),"")),cross_corr.bucket1&amp;"|"&amp;cross_corr.bucket2,cross_corr.value,
_xlfn.XLOOKUP(_xlfn.TEXTJOIN("|",FALSE,$C20,"Any_"&amp;IFERROR(RIGHT($D20,LEN($D20)-FIND("_",$D20)),""),N$12,"Any_"&amp;IFERROR(RIGHT(N$13,LEN(N$13)-FIND("_",N$13)),"")),cross_corr.bucket2&amp;"|"&amp;cross_corr.bucket1,cross_corr.value,
_xlfn.XLOOKUP(_xlfn.TEXTJOIN("|",FALSE,$C20,"Any",N$12,"Any"),cross_corr.bucket2&amp;"|"&amp;cross_corr.bucket1,cross_corr.value,
))))))))</f>
        <v>0</v>
      </c>
      <c r="O20" s="34" cm="1">
        <f t="array" ref="O20">IF($C20&lt;&gt;O$12,0,
IF(_xlfn.TEXTJOIN("|",FALSE,$C20:$D20)=_xlfn.TEXTJOIN("|",FALSE,O$12:O$13),0,
_xlfn.XLOOKUP(_xlfn.TEXTJOIN("|",FALSE,$C20:$D20,O$12:O$13),cross_corr.bucket1&amp;"|"&amp;cross_corr.bucket2,cross_corr.value,
_xlfn.XLOOKUP(_xlfn.TEXTJOIN("|",FALSE,$C20:$D20,O$12:O$13),cross_corr.bucket2&amp;"|"&amp;cross_corr.bucket1,cross_corr.value,
IF(AND(IFERROR(LEFT($D20,FIND("_",$D20)-1),$D20)=IFERROR(LEFT(O$13,FIND("_",O$13)-1),O$13),L20="Delta|RE_Cpty"),
_xlfn.XLOOKUP(_xlfn.TEXTJOIN("|",FALSE,$C20,"=_"&amp;IFERROR(RIGHT($D20,LEN($D20)-FIND("_",$D20)),""),O$12,"=_"&amp;IFERROR(RIGHT(O$13,LEN(O$13)-FIND("_",O$13)),"")),cross_corr.bucket1&amp;"|"&amp;cross_corr.bucket2,cross_corr.value,
_xlfn.XLOOKUP(_xlfn.TEXTJOIN("|",FALSE,$C20,"=_"&amp;IFERROR(RIGHT($D20,LEN($D20)-FIND("_",$D20)),""),O$12,"=_"&amp;IFERROR(RIGHT(O$13,LEN(O$13)-FIND("_",O$13)),"")),cross_corr.bucket2&amp;"|"&amp;cross_corr.bucket1,cross_corr.value)),
_xlfn.XLOOKUP(_xlfn.TEXTJOIN("|",FALSE,$C20,"Any_"&amp;IFERROR(RIGHT($D20,LEN($D20)-FIND("_",$D20)),""),O$12,"Any_"&amp;IFERROR(RIGHT(O$13,LEN(O$13)-FIND("_",O$13)),"")),cross_corr.bucket1&amp;"|"&amp;cross_corr.bucket2,cross_corr.value,
_xlfn.XLOOKUP(_xlfn.TEXTJOIN("|",FALSE,$C20,"Any_"&amp;IFERROR(RIGHT($D20,LEN($D20)-FIND("_",$D20)),""),O$12,"Any_"&amp;IFERROR(RIGHT(O$13,LEN(O$13)-FIND("_",O$13)),"")),cross_corr.bucket2&amp;"|"&amp;cross_corr.bucket1,cross_corr.value,
_xlfn.XLOOKUP(_xlfn.TEXTJOIN("|",FALSE,$C20,"Any",O$12,"Any"),cross_corr.bucket2&amp;"|"&amp;cross_corr.bucket1,cross_corr.value,
))))))))</f>
        <v>0</v>
      </c>
      <c r="P20" s="34" cm="1">
        <f t="array" ref="P20">IF($C20&lt;&gt;P$12,0,
IF(_xlfn.TEXTJOIN("|",FALSE,$C20:$D20)=_xlfn.TEXTJOIN("|",FALSE,P$12:P$13),0,
_xlfn.XLOOKUP(_xlfn.TEXTJOIN("|",FALSE,$C20:$D20,P$12:P$13),cross_corr.bucket1&amp;"|"&amp;cross_corr.bucket2,cross_corr.value,
_xlfn.XLOOKUP(_xlfn.TEXTJOIN("|",FALSE,$C20:$D20,P$12:P$13),cross_corr.bucket2&amp;"|"&amp;cross_corr.bucket1,cross_corr.value,
IF(AND(IFERROR(LEFT($D20,FIND("_",$D20)-1),$D20)=IFERROR(LEFT(P$13,FIND("_",P$13)-1),P$13),M20="Delta|RE_Cpty"),
_xlfn.XLOOKUP(_xlfn.TEXTJOIN("|",FALSE,$C20,"=_"&amp;IFERROR(RIGHT($D20,LEN($D20)-FIND("_",$D20)),""),P$12,"=_"&amp;IFERROR(RIGHT(P$13,LEN(P$13)-FIND("_",P$13)),"")),cross_corr.bucket1&amp;"|"&amp;cross_corr.bucket2,cross_corr.value,
_xlfn.XLOOKUP(_xlfn.TEXTJOIN("|",FALSE,$C20,"=_"&amp;IFERROR(RIGHT($D20,LEN($D20)-FIND("_",$D20)),""),P$12,"=_"&amp;IFERROR(RIGHT(P$13,LEN(P$13)-FIND("_",P$13)),"")),cross_corr.bucket2&amp;"|"&amp;cross_corr.bucket1,cross_corr.value)),
_xlfn.XLOOKUP(_xlfn.TEXTJOIN("|",FALSE,$C20,"Any_"&amp;IFERROR(RIGHT($D20,LEN($D20)-FIND("_",$D20)),""),P$12,"Any_"&amp;IFERROR(RIGHT(P$13,LEN(P$13)-FIND("_",P$13)),"")),cross_corr.bucket1&amp;"|"&amp;cross_corr.bucket2,cross_corr.value,
_xlfn.XLOOKUP(_xlfn.TEXTJOIN("|",FALSE,$C20,"Any_"&amp;IFERROR(RIGHT($D20,LEN($D20)-FIND("_",$D20)),""),P$12,"Any_"&amp;IFERROR(RIGHT(P$13,LEN(P$13)-FIND("_",P$13)),"")),cross_corr.bucket2&amp;"|"&amp;cross_corr.bucket1,cross_corr.value,
_xlfn.XLOOKUP(_xlfn.TEXTJOIN("|",FALSE,$C20,"Any",P$12,"Any"),cross_corr.bucket2&amp;"|"&amp;cross_corr.bucket1,cross_corr.value,
))))))))</f>
        <v>0</v>
      </c>
      <c r="Q20" s="34" cm="1">
        <f t="array" ref="Q20">IF($C20&lt;&gt;Q$12,0,
IF(_xlfn.TEXTJOIN("|",FALSE,$C20:$D20)=_xlfn.TEXTJOIN("|",FALSE,Q$12:Q$13),0,
_xlfn.XLOOKUP(_xlfn.TEXTJOIN("|",FALSE,$C20:$D20,Q$12:Q$13),cross_corr.bucket1&amp;"|"&amp;cross_corr.bucket2,cross_corr.value,
_xlfn.XLOOKUP(_xlfn.TEXTJOIN("|",FALSE,$C20:$D20,Q$12:Q$13),cross_corr.bucket2&amp;"|"&amp;cross_corr.bucket1,cross_corr.value,
IF(AND(IFERROR(LEFT($D20,FIND("_",$D20)-1),$D20)=IFERROR(LEFT(Q$13,FIND("_",Q$13)-1),Q$13),N20="Delta|RE_Cpty"),
_xlfn.XLOOKUP(_xlfn.TEXTJOIN("|",FALSE,$C20,"=_"&amp;IFERROR(RIGHT($D20,LEN($D20)-FIND("_",$D20)),""),Q$12,"=_"&amp;IFERROR(RIGHT(Q$13,LEN(Q$13)-FIND("_",Q$13)),"")),cross_corr.bucket1&amp;"|"&amp;cross_corr.bucket2,cross_corr.value,
_xlfn.XLOOKUP(_xlfn.TEXTJOIN("|",FALSE,$C20,"=_"&amp;IFERROR(RIGHT($D20,LEN($D20)-FIND("_",$D20)),""),Q$12,"=_"&amp;IFERROR(RIGHT(Q$13,LEN(Q$13)-FIND("_",Q$13)),"")),cross_corr.bucket2&amp;"|"&amp;cross_corr.bucket1,cross_corr.value)),
_xlfn.XLOOKUP(_xlfn.TEXTJOIN("|",FALSE,$C20,"Any_"&amp;IFERROR(RIGHT($D20,LEN($D20)-FIND("_",$D20)),""),Q$12,"Any_"&amp;IFERROR(RIGHT(Q$13,LEN(Q$13)-FIND("_",Q$13)),"")),cross_corr.bucket1&amp;"|"&amp;cross_corr.bucket2,cross_corr.value,
_xlfn.XLOOKUP(_xlfn.TEXTJOIN("|",FALSE,$C20,"Any_"&amp;IFERROR(RIGHT($D20,LEN($D20)-FIND("_",$D20)),""),Q$12,"Any_"&amp;IFERROR(RIGHT(Q$13,LEN(Q$13)-FIND("_",Q$13)),"")),cross_corr.bucket2&amp;"|"&amp;cross_corr.bucket1,cross_corr.value,
_xlfn.XLOOKUP(_xlfn.TEXTJOIN("|",FALSE,$C20,"Any",Q$12,"Any"),cross_corr.bucket2&amp;"|"&amp;cross_corr.bucket1,cross_corr.value,
))))))))</f>
        <v>0</v>
      </c>
      <c r="R20" s="34" cm="1">
        <f t="array" ref="R20">IF($C20&lt;&gt;R$12,0,
IF(_xlfn.TEXTJOIN("|",FALSE,$C20:$D20)=_xlfn.TEXTJOIN("|",FALSE,R$12:R$13),0,
_xlfn.XLOOKUP(_xlfn.TEXTJOIN("|",FALSE,$C20:$D20,R$12:R$13),cross_corr.bucket1&amp;"|"&amp;cross_corr.bucket2,cross_corr.value,
_xlfn.XLOOKUP(_xlfn.TEXTJOIN("|",FALSE,$C20:$D20,R$12:R$13),cross_corr.bucket2&amp;"|"&amp;cross_corr.bucket1,cross_corr.value,
IF(AND(IFERROR(LEFT($D20,FIND("_",$D20)-1),$D20)=IFERROR(LEFT(R$13,FIND("_",R$13)-1),R$13),O20="Delta|RE_Cpty"),
_xlfn.XLOOKUP(_xlfn.TEXTJOIN("|",FALSE,$C20,"=_"&amp;IFERROR(RIGHT($D20,LEN($D20)-FIND("_",$D20)),""),R$12,"=_"&amp;IFERROR(RIGHT(R$13,LEN(R$13)-FIND("_",R$13)),"")),cross_corr.bucket1&amp;"|"&amp;cross_corr.bucket2,cross_corr.value,
_xlfn.XLOOKUP(_xlfn.TEXTJOIN("|",FALSE,$C20,"=_"&amp;IFERROR(RIGHT($D20,LEN($D20)-FIND("_",$D20)),""),R$12,"=_"&amp;IFERROR(RIGHT(R$13,LEN(R$13)-FIND("_",R$13)),"")),cross_corr.bucket2&amp;"|"&amp;cross_corr.bucket1,cross_corr.value)),
_xlfn.XLOOKUP(_xlfn.TEXTJOIN("|",FALSE,$C20,"Any_"&amp;IFERROR(RIGHT($D20,LEN($D20)-FIND("_",$D20)),""),R$12,"Any_"&amp;IFERROR(RIGHT(R$13,LEN(R$13)-FIND("_",R$13)),"")),cross_corr.bucket1&amp;"|"&amp;cross_corr.bucket2,cross_corr.value,
_xlfn.XLOOKUP(_xlfn.TEXTJOIN("|",FALSE,$C20,"Any_"&amp;IFERROR(RIGHT($D20,LEN($D20)-FIND("_",$D20)),""),R$12,"Any_"&amp;IFERROR(RIGHT(R$13,LEN(R$13)-FIND("_",R$13)),"")),cross_corr.bucket2&amp;"|"&amp;cross_corr.bucket1,cross_corr.value,
_xlfn.XLOOKUP(_xlfn.TEXTJOIN("|",FALSE,$C20,"Any",R$12,"Any"),cross_corr.bucket2&amp;"|"&amp;cross_corr.bucket1,cross_corr.value,
))))))))</f>
        <v>0</v>
      </c>
      <c r="S20" s="34" cm="1">
        <f t="array" ref="S20">IF($C20&lt;&gt;S$12,0,
IF(_xlfn.TEXTJOIN("|",FALSE,$C20:$D20)=_xlfn.TEXTJOIN("|",FALSE,S$12:S$13),0,
_xlfn.XLOOKUP(_xlfn.TEXTJOIN("|",FALSE,$C20:$D20,S$12:S$13),cross_corr.bucket1&amp;"|"&amp;cross_corr.bucket2,cross_corr.value,
_xlfn.XLOOKUP(_xlfn.TEXTJOIN("|",FALSE,$C20:$D20,S$12:S$13),cross_corr.bucket2&amp;"|"&amp;cross_corr.bucket1,cross_corr.value,
IF(AND(IFERROR(LEFT($D20,FIND("_",$D20)-1),$D20)=IFERROR(LEFT(S$13,FIND("_",S$13)-1),S$13),P20="Delta|RE_Cpty"),
_xlfn.XLOOKUP(_xlfn.TEXTJOIN("|",FALSE,$C20,"=_"&amp;IFERROR(RIGHT($D20,LEN($D20)-FIND("_",$D20)),""),S$12,"=_"&amp;IFERROR(RIGHT(S$13,LEN(S$13)-FIND("_",S$13)),"")),cross_corr.bucket1&amp;"|"&amp;cross_corr.bucket2,cross_corr.value,
_xlfn.XLOOKUP(_xlfn.TEXTJOIN("|",FALSE,$C20,"=_"&amp;IFERROR(RIGHT($D20,LEN($D20)-FIND("_",$D20)),""),S$12,"=_"&amp;IFERROR(RIGHT(S$13,LEN(S$13)-FIND("_",S$13)),"")),cross_corr.bucket2&amp;"|"&amp;cross_corr.bucket1,cross_corr.value)),
_xlfn.XLOOKUP(_xlfn.TEXTJOIN("|",FALSE,$C20,"Any_"&amp;IFERROR(RIGHT($D20,LEN($D20)-FIND("_",$D20)),""),S$12,"Any_"&amp;IFERROR(RIGHT(S$13,LEN(S$13)-FIND("_",S$13)),"")),cross_corr.bucket1&amp;"|"&amp;cross_corr.bucket2,cross_corr.value,
_xlfn.XLOOKUP(_xlfn.TEXTJOIN("|",FALSE,$C20,"Any_"&amp;IFERROR(RIGHT($D20,LEN($D20)-FIND("_",$D20)),""),S$12,"Any_"&amp;IFERROR(RIGHT(S$13,LEN(S$13)-FIND("_",S$13)),"")),cross_corr.bucket2&amp;"|"&amp;cross_corr.bucket1,cross_corr.value,
_xlfn.XLOOKUP(_xlfn.TEXTJOIN("|",FALSE,$C20,"Any",S$12,"Any"),cross_corr.bucket2&amp;"|"&amp;cross_corr.bucket1,cross_corr.value,
))))))))</f>
        <v>0</v>
      </c>
      <c r="T20" s="34" cm="1">
        <f t="array" ref="T20">IF($C20&lt;&gt;T$12,0,
IF(_xlfn.TEXTJOIN("|",FALSE,$C20:$D20)=_xlfn.TEXTJOIN("|",FALSE,T$12:T$13),0,
_xlfn.XLOOKUP(_xlfn.TEXTJOIN("|",FALSE,$C20:$D20,T$12:T$13),cross_corr.bucket1&amp;"|"&amp;cross_corr.bucket2,cross_corr.value,
_xlfn.XLOOKUP(_xlfn.TEXTJOIN("|",FALSE,$C20:$D20,T$12:T$13),cross_corr.bucket2&amp;"|"&amp;cross_corr.bucket1,cross_corr.value,
IF(AND(IFERROR(LEFT($D20,FIND("_",$D20)-1),$D20)=IFERROR(LEFT(T$13,FIND("_",T$13)-1),T$13),Q20="Delta|RE_Cpty"),
_xlfn.XLOOKUP(_xlfn.TEXTJOIN("|",FALSE,$C20,"=_"&amp;IFERROR(RIGHT($D20,LEN($D20)-FIND("_",$D20)),""),T$12,"=_"&amp;IFERROR(RIGHT(T$13,LEN(T$13)-FIND("_",T$13)),"")),cross_corr.bucket1&amp;"|"&amp;cross_corr.bucket2,cross_corr.value,
_xlfn.XLOOKUP(_xlfn.TEXTJOIN("|",FALSE,$C20,"=_"&amp;IFERROR(RIGHT($D20,LEN($D20)-FIND("_",$D20)),""),T$12,"=_"&amp;IFERROR(RIGHT(T$13,LEN(T$13)-FIND("_",T$13)),"")),cross_corr.bucket2&amp;"|"&amp;cross_corr.bucket1,cross_corr.value)),
_xlfn.XLOOKUP(_xlfn.TEXTJOIN("|",FALSE,$C20,"Any_"&amp;IFERROR(RIGHT($D20,LEN($D20)-FIND("_",$D20)),""),T$12,"Any_"&amp;IFERROR(RIGHT(T$13,LEN(T$13)-FIND("_",T$13)),"")),cross_corr.bucket1&amp;"|"&amp;cross_corr.bucket2,cross_corr.value,
_xlfn.XLOOKUP(_xlfn.TEXTJOIN("|",FALSE,$C20,"Any_"&amp;IFERROR(RIGHT($D20,LEN($D20)-FIND("_",$D20)),""),T$12,"Any_"&amp;IFERROR(RIGHT(T$13,LEN(T$13)-FIND("_",T$13)),"")),cross_corr.bucket2&amp;"|"&amp;cross_corr.bucket1,cross_corr.value,
_xlfn.XLOOKUP(_xlfn.TEXTJOIN("|",FALSE,$C20,"Any",T$12,"Any"),cross_corr.bucket2&amp;"|"&amp;cross_corr.bucket1,cross_corr.value,
))))))))</f>
        <v>0</v>
      </c>
      <c r="U20" s="34" cm="1">
        <f t="array" ref="U20">IF($C20&lt;&gt;U$12,0,
IF(_xlfn.TEXTJOIN("|",FALSE,$C20:$D20)=_xlfn.TEXTJOIN("|",FALSE,U$12:U$13),0,
_xlfn.XLOOKUP(_xlfn.TEXTJOIN("|",FALSE,$C20:$D20,U$12:U$13),cross_corr.bucket1&amp;"|"&amp;cross_corr.bucket2,cross_corr.value,
_xlfn.XLOOKUP(_xlfn.TEXTJOIN("|",FALSE,$C20:$D20,U$12:U$13),cross_corr.bucket2&amp;"|"&amp;cross_corr.bucket1,cross_corr.value,
IF(AND(IFERROR(LEFT($D20,FIND("_",$D20)-1),$D20)=IFERROR(LEFT(U$13,FIND("_",U$13)-1),U$13),R20="Delta|RE_Cpty"),
_xlfn.XLOOKUP(_xlfn.TEXTJOIN("|",FALSE,$C20,"=_"&amp;IFERROR(RIGHT($D20,LEN($D20)-FIND("_",$D20)),""),U$12,"=_"&amp;IFERROR(RIGHT(U$13,LEN(U$13)-FIND("_",U$13)),"")),cross_corr.bucket1&amp;"|"&amp;cross_corr.bucket2,cross_corr.value,
_xlfn.XLOOKUP(_xlfn.TEXTJOIN("|",FALSE,$C20,"=_"&amp;IFERROR(RIGHT($D20,LEN($D20)-FIND("_",$D20)),""),U$12,"=_"&amp;IFERROR(RIGHT(U$13,LEN(U$13)-FIND("_",U$13)),"")),cross_corr.bucket2&amp;"|"&amp;cross_corr.bucket1,cross_corr.value)),
_xlfn.XLOOKUP(_xlfn.TEXTJOIN("|",FALSE,$C20,"Any_"&amp;IFERROR(RIGHT($D20,LEN($D20)-FIND("_",$D20)),""),U$12,"Any_"&amp;IFERROR(RIGHT(U$13,LEN(U$13)-FIND("_",U$13)),"")),cross_corr.bucket1&amp;"|"&amp;cross_corr.bucket2,cross_corr.value,
_xlfn.XLOOKUP(_xlfn.TEXTJOIN("|",FALSE,$C20,"Any_"&amp;IFERROR(RIGHT($D20,LEN($D20)-FIND("_",$D20)),""),U$12,"Any_"&amp;IFERROR(RIGHT(U$13,LEN(U$13)-FIND("_",U$13)),"")),cross_corr.bucket2&amp;"|"&amp;cross_corr.bucket1,cross_corr.value,
_xlfn.XLOOKUP(_xlfn.TEXTJOIN("|",FALSE,$C20,"Any",U$12,"Any"),cross_corr.bucket2&amp;"|"&amp;cross_corr.bucket1,cross_corr.value,
))))))))</f>
        <v>0</v>
      </c>
      <c r="V20" s="34" cm="1">
        <f t="array" ref="V20">IF($C20&lt;&gt;V$12,0,
IF(_xlfn.TEXTJOIN("|",FALSE,$C20:$D20)=_xlfn.TEXTJOIN("|",FALSE,V$12:V$13),0,
_xlfn.XLOOKUP(_xlfn.TEXTJOIN("|",FALSE,$C20:$D20,V$12:V$13),cross_corr.bucket1&amp;"|"&amp;cross_corr.bucket2,cross_corr.value,
_xlfn.XLOOKUP(_xlfn.TEXTJOIN("|",FALSE,$C20:$D20,V$12:V$13),cross_corr.bucket2&amp;"|"&amp;cross_corr.bucket1,cross_corr.value,
IF(AND(IFERROR(LEFT($D20,FIND("_",$D20)-1),$D20)=IFERROR(LEFT(V$13,FIND("_",V$13)-1),V$13),S20="Delta|RE_Cpty"),
_xlfn.XLOOKUP(_xlfn.TEXTJOIN("|",FALSE,$C20,"=_"&amp;IFERROR(RIGHT($D20,LEN($D20)-FIND("_",$D20)),""),V$12,"=_"&amp;IFERROR(RIGHT(V$13,LEN(V$13)-FIND("_",V$13)),"")),cross_corr.bucket1&amp;"|"&amp;cross_corr.bucket2,cross_corr.value,
_xlfn.XLOOKUP(_xlfn.TEXTJOIN("|",FALSE,$C20,"=_"&amp;IFERROR(RIGHT($D20,LEN($D20)-FIND("_",$D20)),""),V$12,"=_"&amp;IFERROR(RIGHT(V$13,LEN(V$13)-FIND("_",V$13)),"")),cross_corr.bucket2&amp;"|"&amp;cross_corr.bucket1,cross_corr.value)),
_xlfn.XLOOKUP(_xlfn.TEXTJOIN("|",FALSE,$C20,"Any_"&amp;IFERROR(RIGHT($D20,LEN($D20)-FIND("_",$D20)),""),V$12,"Any_"&amp;IFERROR(RIGHT(V$13,LEN(V$13)-FIND("_",V$13)),"")),cross_corr.bucket1&amp;"|"&amp;cross_corr.bucket2,cross_corr.value,
_xlfn.XLOOKUP(_xlfn.TEXTJOIN("|",FALSE,$C20,"Any_"&amp;IFERROR(RIGHT($D20,LEN($D20)-FIND("_",$D20)),""),V$12,"Any_"&amp;IFERROR(RIGHT(V$13,LEN(V$13)-FIND("_",V$13)),"")),cross_corr.bucket2&amp;"|"&amp;cross_corr.bucket1,cross_corr.value,
_xlfn.XLOOKUP(_xlfn.TEXTJOIN("|",FALSE,$C20,"Any",V$12,"Any"),cross_corr.bucket2&amp;"|"&amp;cross_corr.bucket1,cross_corr.value,
))))))))</f>
        <v>0</v>
      </c>
      <c r="W20" s="34" cm="1">
        <f t="array" ref="W20">IF($C20&lt;&gt;W$12,0,
IF(_xlfn.TEXTJOIN("|",FALSE,$C20:$D20)=_xlfn.TEXTJOIN("|",FALSE,W$12:W$13),0,
_xlfn.XLOOKUP(_xlfn.TEXTJOIN("|",FALSE,$C20:$D20,W$12:W$13),cross_corr.bucket1&amp;"|"&amp;cross_corr.bucket2,cross_corr.value,
_xlfn.XLOOKUP(_xlfn.TEXTJOIN("|",FALSE,$C20:$D20,W$12:W$13),cross_corr.bucket2&amp;"|"&amp;cross_corr.bucket1,cross_corr.value,
IF(AND(IFERROR(LEFT($D20,FIND("_",$D20)-1),$D20)=IFERROR(LEFT(W$13,FIND("_",W$13)-1),W$13),T20="Delta|RE_Cpty"),
_xlfn.XLOOKUP(_xlfn.TEXTJOIN("|",FALSE,$C20,"=_"&amp;IFERROR(RIGHT($D20,LEN($D20)-FIND("_",$D20)),""),W$12,"=_"&amp;IFERROR(RIGHT(W$13,LEN(W$13)-FIND("_",W$13)),"")),cross_corr.bucket1&amp;"|"&amp;cross_corr.bucket2,cross_corr.value,
_xlfn.XLOOKUP(_xlfn.TEXTJOIN("|",FALSE,$C20,"=_"&amp;IFERROR(RIGHT($D20,LEN($D20)-FIND("_",$D20)),""),W$12,"=_"&amp;IFERROR(RIGHT(W$13,LEN(W$13)-FIND("_",W$13)),"")),cross_corr.bucket2&amp;"|"&amp;cross_corr.bucket1,cross_corr.value)),
_xlfn.XLOOKUP(_xlfn.TEXTJOIN("|",FALSE,$C20,"Any_"&amp;IFERROR(RIGHT($D20,LEN($D20)-FIND("_",$D20)),""),W$12,"Any_"&amp;IFERROR(RIGHT(W$13,LEN(W$13)-FIND("_",W$13)),"")),cross_corr.bucket1&amp;"|"&amp;cross_corr.bucket2,cross_corr.value,
_xlfn.XLOOKUP(_xlfn.TEXTJOIN("|",FALSE,$C20,"Any_"&amp;IFERROR(RIGHT($D20,LEN($D20)-FIND("_",$D20)),""),W$12,"Any_"&amp;IFERROR(RIGHT(W$13,LEN(W$13)-FIND("_",W$13)),"")),cross_corr.bucket2&amp;"|"&amp;cross_corr.bucket1,cross_corr.value,
_xlfn.XLOOKUP(_xlfn.TEXTJOIN("|",FALSE,$C20,"Any",W$12,"Any"),cross_corr.bucket2&amp;"|"&amp;cross_corr.bucket1,cross_corr.value,
))))))))</f>
        <v>0</v>
      </c>
      <c r="X20" s="34" cm="1">
        <f t="array" ref="X20">IF($C20&lt;&gt;X$12,0,
IF(_xlfn.TEXTJOIN("|",FALSE,$C20:$D20)=_xlfn.TEXTJOIN("|",FALSE,X$12:X$13),0,
_xlfn.XLOOKUP(_xlfn.TEXTJOIN("|",FALSE,$C20:$D20,X$12:X$13),cross_corr.bucket1&amp;"|"&amp;cross_corr.bucket2,cross_corr.value,
_xlfn.XLOOKUP(_xlfn.TEXTJOIN("|",FALSE,$C20:$D20,X$12:X$13),cross_corr.bucket2&amp;"|"&amp;cross_corr.bucket1,cross_corr.value,
IF(AND(IFERROR(LEFT($D20,FIND("_",$D20)-1),$D20)=IFERROR(LEFT(X$13,FIND("_",X$13)-1),X$13),U20="Delta|RE_Cpty"),
_xlfn.XLOOKUP(_xlfn.TEXTJOIN("|",FALSE,$C20,"=_"&amp;IFERROR(RIGHT($D20,LEN($D20)-FIND("_",$D20)),""),X$12,"=_"&amp;IFERROR(RIGHT(X$13,LEN(X$13)-FIND("_",X$13)),"")),cross_corr.bucket1&amp;"|"&amp;cross_corr.bucket2,cross_corr.value,
_xlfn.XLOOKUP(_xlfn.TEXTJOIN("|",FALSE,$C20,"=_"&amp;IFERROR(RIGHT($D20,LEN($D20)-FIND("_",$D20)),""),X$12,"=_"&amp;IFERROR(RIGHT(X$13,LEN(X$13)-FIND("_",X$13)),"")),cross_corr.bucket2&amp;"|"&amp;cross_corr.bucket1,cross_corr.value)),
_xlfn.XLOOKUP(_xlfn.TEXTJOIN("|",FALSE,$C20,"Any_"&amp;IFERROR(RIGHT($D20,LEN($D20)-FIND("_",$D20)),""),X$12,"Any_"&amp;IFERROR(RIGHT(X$13,LEN(X$13)-FIND("_",X$13)),"")),cross_corr.bucket1&amp;"|"&amp;cross_corr.bucket2,cross_corr.value,
_xlfn.XLOOKUP(_xlfn.TEXTJOIN("|",FALSE,$C20,"Any_"&amp;IFERROR(RIGHT($D20,LEN($D20)-FIND("_",$D20)),""),X$12,"Any_"&amp;IFERROR(RIGHT(X$13,LEN(X$13)-FIND("_",X$13)),"")),cross_corr.bucket2&amp;"|"&amp;cross_corr.bucket1,cross_corr.value,
_xlfn.XLOOKUP(_xlfn.TEXTJOIN("|",FALSE,$C20,"Any",X$12,"Any"),cross_corr.bucket2&amp;"|"&amp;cross_corr.bucket1,cross_corr.value,
))))))))</f>
        <v>0</v>
      </c>
      <c r="Y20" s="34" cm="1">
        <f t="array" ref="Y20">IF($C20&lt;&gt;Y$12,0,
IF(_xlfn.TEXTJOIN("|",FALSE,$C20:$D20)=_xlfn.TEXTJOIN("|",FALSE,Y$12:Y$13),0,
_xlfn.XLOOKUP(_xlfn.TEXTJOIN("|",FALSE,$C20:$D20,Y$12:Y$13),cross_corr.bucket1&amp;"|"&amp;cross_corr.bucket2,cross_corr.value,
_xlfn.XLOOKUP(_xlfn.TEXTJOIN("|",FALSE,$C20:$D20,Y$12:Y$13),cross_corr.bucket2&amp;"|"&amp;cross_corr.bucket1,cross_corr.value,
IF(AND(IFERROR(LEFT($D20,FIND("_",$D20)-1),$D20)=IFERROR(LEFT(Y$13,FIND("_",Y$13)-1),Y$13),V20="Delta|RE_Cpty"),
_xlfn.XLOOKUP(_xlfn.TEXTJOIN("|",FALSE,$C20,"=_"&amp;IFERROR(RIGHT($D20,LEN($D20)-FIND("_",$D20)),""),Y$12,"=_"&amp;IFERROR(RIGHT(Y$13,LEN(Y$13)-FIND("_",Y$13)),"")),cross_corr.bucket1&amp;"|"&amp;cross_corr.bucket2,cross_corr.value,
_xlfn.XLOOKUP(_xlfn.TEXTJOIN("|",FALSE,$C20,"=_"&amp;IFERROR(RIGHT($D20,LEN($D20)-FIND("_",$D20)),""),Y$12,"=_"&amp;IFERROR(RIGHT(Y$13,LEN(Y$13)-FIND("_",Y$13)),"")),cross_corr.bucket2&amp;"|"&amp;cross_corr.bucket1,cross_corr.value)),
_xlfn.XLOOKUP(_xlfn.TEXTJOIN("|",FALSE,$C20,"Any_"&amp;IFERROR(RIGHT($D20,LEN($D20)-FIND("_",$D20)),""),Y$12,"Any_"&amp;IFERROR(RIGHT(Y$13,LEN(Y$13)-FIND("_",Y$13)),"")),cross_corr.bucket1&amp;"|"&amp;cross_corr.bucket2,cross_corr.value,
_xlfn.XLOOKUP(_xlfn.TEXTJOIN("|",FALSE,$C20,"Any_"&amp;IFERROR(RIGHT($D20,LEN($D20)-FIND("_",$D20)),""),Y$12,"Any_"&amp;IFERROR(RIGHT(Y$13,LEN(Y$13)-FIND("_",Y$13)),"")),cross_corr.bucket2&amp;"|"&amp;cross_corr.bucket1,cross_corr.value,
_xlfn.XLOOKUP(_xlfn.TEXTJOIN("|",FALSE,$C20,"Any",Y$12,"Any"),cross_corr.bucket2&amp;"|"&amp;cross_corr.bucket1,cross_corr.value,
))))))))</f>
        <v>0</v>
      </c>
      <c r="Z20" s="34" cm="1">
        <f t="array" ref="Z20">IF($C20&lt;&gt;Z$12,0,
IF(_xlfn.TEXTJOIN("|",FALSE,$C20:$D20)=_xlfn.TEXTJOIN("|",FALSE,Z$12:Z$13),0,
_xlfn.XLOOKUP(_xlfn.TEXTJOIN("|",FALSE,$C20:$D20,Z$12:Z$13),cross_corr.bucket1&amp;"|"&amp;cross_corr.bucket2,cross_corr.value,
_xlfn.XLOOKUP(_xlfn.TEXTJOIN("|",FALSE,$C20:$D20,Z$12:Z$13),cross_corr.bucket2&amp;"|"&amp;cross_corr.bucket1,cross_corr.value,
IF(AND(IFERROR(LEFT($D20,FIND("_",$D20)-1),$D20)=IFERROR(LEFT(Z$13,FIND("_",Z$13)-1),Z$13),W20="Delta|RE_Cpty"),
_xlfn.XLOOKUP(_xlfn.TEXTJOIN("|",FALSE,$C20,"=_"&amp;IFERROR(RIGHT($D20,LEN($D20)-FIND("_",$D20)),""),Z$12,"=_"&amp;IFERROR(RIGHT(Z$13,LEN(Z$13)-FIND("_",Z$13)),"")),cross_corr.bucket1&amp;"|"&amp;cross_corr.bucket2,cross_corr.value,
_xlfn.XLOOKUP(_xlfn.TEXTJOIN("|",FALSE,$C20,"=_"&amp;IFERROR(RIGHT($D20,LEN($D20)-FIND("_",$D20)),""),Z$12,"=_"&amp;IFERROR(RIGHT(Z$13,LEN(Z$13)-FIND("_",Z$13)),"")),cross_corr.bucket2&amp;"|"&amp;cross_corr.bucket1,cross_corr.value)),
_xlfn.XLOOKUP(_xlfn.TEXTJOIN("|",FALSE,$C20,"Any_"&amp;IFERROR(RIGHT($D20,LEN($D20)-FIND("_",$D20)),""),Z$12,"Any_"&amp;IFERROR(RIGHT(Z$13,LEN(Z$13)-FIND("_",Z$13)),"")),cross_corr.bucket1&amp;"|"&amp;cross_corr.bucket2,cross_corr.value,
_xlfn.XLOOKUP(_xlfn.TEXTJOIN("|",FALSE,$C20,"Any_"&amp;IFERROR(RIGHT($D20,LEN($D20)-FIND("_",$D20)),""),Z$12,"Any_"&amp;IFERROR(RIGHT(Z$13,LEN(Z$13)-FIND("_",Z$13)),"")),cross_corr.bucket2&amp;"|"&amp;cross_corr.bucket1,cross_corr.value,
_xlfn.XLOOKUP(_xlfn.TEXTJOIN("|",FALSE,$C20,"Any",Z$12,"Any"),cross_corr.bucket2&amp;"|"&amp;cross_corr.bucket1,cross_corr.value,
))))))))</f>
        <v>0</v>
      </c>
      <c r="AA20" s="34" cm="1">
        <f t="array" ref="AA20">IF($C20&lt;&gt;AA$12,0,
IF(_xlfn.TEXTJOIN("|",FALSE,$C20:$D20)=_xlfn.TEXTJOIN("|",FALSE,AA$12:AA$13),0,
_xlfn.XLOOKUP(_xlfn.TEXTJOIN("|",FALSE,$C20:$D20,AA$12:AA$13),cross_corr.bucket1&amp;"|"&amp;cross_corr.bucket2,cross_corr.value,
_xlfn.XLOOKUP(_xlfn.TEXTJOIN("|",FALSE,$C20:$D20,AA$12:AA$13),cross_corr.bucket2&amp;"|"&amp;cross_corr.bucket1,cross_corr.value,
IF(AND(IFERROR(LEFT($D20,FIND("_",$D20)-1),$D20)=IFERROR(LEFT(AA$13,FIND("_",AA$13)-1),AA$13),X20="Delta|RE_Cpty"),
_xlfn.XLOOKUP(_xlfn.TEXTJOIN("|",FALSE,$C20,"=_"&amp;IFERROR(RIGHT($D20,LEN($D20)-FIND("_",$D20)),""),AA$12,"=_"&amp;IFERROR(RIGHT(AA$13,LEN(AA$13)-FIND("_",AA$13)),"")),cross_corr.bucket1&amp;"|"&amp;cross_corr.bucket2,cross_corr.value,
_xlfn.XLOOKUP(_xlfn.TEXTJOIN("|",FALSE,$C20,"=_"&amp;IFERROR(RIGHT($D20,LEN($D20)-FIND("_",$D20)),""),AA$12,"=_"&amp;IFERROR(RIGHT(AA$13,LEN(AA$13)-FIND("_",AA$13)),"")),cross_corr.bucket2&amp;"|"&amp;cross_corr.bucket1,cross_corr.value)),
_xlfn.XLOOKUP(_xlfn.TEXTJOIN("|",FALSE,$C20,"Any_"&amp;IFERROR(RIGHT($D20,LEN($D20)-FIND("_",$D20)),""),AA$12,"Any_"&amp;IFERROR(RIGHT(AA$13,LEN(AA$13)-FIND("_",AA$13)),"")),cross_corr.bucket1&amp;"|"&amp;cross_corr.bucket2,cross_corr.value,
_xlfn.XLOOKUP(_xlfn.TEXTJOIN("|",FALSE,$C20,"Any_"&amp;IFERROR(RIGHT($D20,LEN($D20)-FIND("_",$D20)),""),AA$12,"Any_"&amp;IFERROR(RIGHT(AA$13,LEN(AA$13)-FIND("_",AA$13)),"")),cross_corr.bucket2&amp;"|"&amp;cross_corr.bucket1,cross_corr.value,
_xlfn.XLOOKUP(_xlfn.TEXTJOIN("|",FALSE,$C20,"Any",AA$12,"Any"),cross_corr.bucket2&amp;"|"&amp;cross_corr.bucket1,cross_corr.value,
))))))))</f>
        <v>0</v>
      </c>
      <c r="AB20" s="34" cm="1">
        <f t="array" ref="AB20">IF($C20&lt;&gt;AB$12,0,
IF(_xlfn.TEXTJOIN("|",FALSE,$C20:$D20)=_xlfn.TEXTJOIN("|",FALSE,AB$12:AB$13),0,
_xlfn.XLOOKUP(_xlfn.TEXTJOIN("|",FALSE,$C20:$D20,AB$12:AB$13),cross_corr.bucket1&amp;"|"&amp;cross_corr.bucket2,cross_corr.value,
_xlfn.XLOOKUP(_xlfn.TEXTJOIN("|",FALSE,$C20:$D20,AB$12:AB$13),cross_corr.bucket2&amp;"|"&amp;cross_corr.bucket1,cross_corr.value,
IF(AND(IFERROR(LEFT($D20,FIND("_",$D20)-1),$D20)=IFERROR(LEFT(AB$13,FIND("_",AB$13)-1),AB$13),Y20="Delta|RE_Cpty"),
_xlfn.XLOOKUP(_xlfn.TEXTJOIN("|",FALSE,$C20,"=_"&amp;IFERROR(RIGHT($D20,LEN($D20)-FIND("_",$D20)),""),AB$12,"=_"&amp;IFERROR(RIGHT(AB$13,LEN(AB$13)-FIND("_",AB$13)),"")),cross_corr.bucket1&amp;"|"&amp;cross_corr.bucket2,cross_corr.value,
_xlfn.XLOOKUP(_xlfn.TEXTJOIN("|",FALSE,$C20,"=_"&amp;IFERROR(RIGHT($D20,LEN($D20)-FIND("_",$D20)),""),AB$12,"=_"&amp;IFERROR(RIGHT(AB$13,LEN(AB$13)-FIND("_",AB$13)),"")),cross_corr.bucket2&amp;"|"&amp;cross_corr.bucket1,cross_corr.value)),
_xlfn.XLOOKUP(_xlfn.TEXTJOIN("|",FALSE,$C20,"Any_"&amp;IFERROR(RIGHT($D20,LEN($D20)-FIND("_",$D20)),""),AB$12,"Any_"&amp;IFERROR(RIGHT(AB$13,LEN(AB$13)-FIND("_",AB$13)),"")),cross_corr.bucket1&amp;"|"&amp;cross_corr.bucket2,cross_corr.value,
_xlfn.XLOOKUP(_xlfn.TEXTJOIN("|",FALSE,$C20,"Any_"&amp;IFERROR(RIGHT($D20,LEN($D20)-FIND("_",$D20)),""),AB$12,"Any_"&amp;IFERROR(RIGHT(AB$13,LEN(AB$13)-FIND("_",AB$13)),"")),cross_corr.bucket2&amp;"|"&amp;cross_corr.bucket1,cross_corr.value,
_xlfn.XLOOKUP(_xlfn.TEXTJOIN("|",FALSE,$C20,"Any",AB$12,"Any"),cross_corr.bucket2&amp;"|"&amp;cross_corr.bucket1,cross_corr.value,
))))))))</f>
        <v>0</v>
      </c>
      <c r="AC20" s="34" cm="1">
        <f t="array" ref="AC20">IF($C20&lt;&gt;AC$12,0,
IF(_xlfn.TEXTJOIN("|",FALSE,$C20:$D20)=_xlfn.TEXTJOIN("|",FALSE,AC$12:AC$13),0,
_xlfn.XLOOKUP(_xlfn.TEXTJOIN("|",FALSE,$C20:$D20,AC$12:AC$13),cross_corr.bucket1&amp;"|"&amp;cross_corr.bucket2,cross_corr.value,
_xlfn.XLOOKUP(_xlfn.TEXTJOIN("|",FALSE,$C20:$D20,AC$12:AC$13),cross_corr.bucket2&amp;"|"&amp;cross_corr.bucket1,cross_corr.value,
IF(AND(IFERROR(LEFT($D20,FIND("_",$D20)-1),$D20)=IFERROR(LEFT(AC$13,FIND("_",AC$13)-1),AC$13),Z20="Delta|RE_Cpty"),
_xlfn.XLOOKUP(_xlfn.TEXTJOIN("|",FALSE,$C20,"=_"&amp;IFERROR(RIGHT($D20,LEN($D20)-FIND("_",$D20)),""),AC$12,"=_"&amp;IFERROR(RIGHT(AC$13,LEN(AC$13)-FIND("_",AC$13)),"")),cross_corr.bucket1&amp;"|"&amp;cross_corr.bucket2,cross_corr.value,
_xlfn.XLOOKUP(_xlfn.TEXTJOIN("|",FALSE,$C20,"=_"&amp;IFERROR(RIGHT($D20,LEN($D20)-FIND("_",$D20)),""),AC$12,"=_"&amp;IFERROR(RIGHT(AC$13,LEN(AC$13)-FIND("_",AC$13)),"")),cross_corr.bucket2&amp;"|"&amp;cross_corr.bucket1,cross_corr.value)),
_xlfn.XLOOKUP(_xlfn.TEXTJOIN("|",FALSE,$C20,"Any_"&amp;IFERROR(RIGHT($D20,LEN($D20)-FIND("_",$D20)),""),AC$12,"Any_"&amp;IFERROR(RIGHT(AC$13,LEN(AC$13)-FIND("_",AC$13)),"")),cross_corr.bucket1&amp;"|"&amp;cross_corr.bucket2,cross_corr.value,
_xlfn.XLOOKUP(_xlfn.TEXTJOIN("|",FALSE,$C20,"Any_"&amp;IFERROR(RIGHT($D20,LEN($D20)-FIND("_",$D20)),""),AC$12,"Any_"&amp;IFERROR(RIGHT(AC$13,LEN(AC$13)-FIND("_",AC$13)),"")),cross_corr.bucket2&amp;"|"&amp;cross_corr.bucket1,cross_corr.value,
_xlfn.XLOOKUP(_xlfn.TEXTJOIN("|",FALSE,$C20,"Any",AC$12,"Any"),cross_corr.bucket2&amp;"|"&amp;cross_corr.bucket1,cross_corr.value,
))))))))</f>
        <v>0</v>
      </c>
      <c r="AD20" s="34" cm="1">
        <f t="array" ref="AD20">IF($C20&lt;&gt;AD$12,0,
IF(_xlfn.TEXTJOIN("|",FALSE,$C20:$D20)=_xlfn.TEXTJOIN("|",FALSE,AD$12:AD$13),0,
_xlfn.XLOOKUP(_xlfn.TEXTJOIN("|",FALSE,$C20:$D20,AD$12:AD$13),cross_corr.bucket1&amp;"|"&amp;cross_corr.bucket2,cross_corr.value,
_xlfn.XLOOKUP(_xlfn.TEXTJOIN("|",FALSE,$C20:$D20,AD$12:AD$13),cross_corr.bucket2&amp;"|"&amp;cross_corr.bucket1,cross_corr.value,
IF(AND(IFERROR(LEFT($D20,FIND("_",$D20)-1),$D20)=IFERROR(LEFT(AD$13,FIND("_",AD$13)-1),AD$13),AA20="Delta|RE_Cpty"),
_xlfn.XLOOKUP(_xlfn.TEXTJOIN("|",FALSE,$C20,"=_"&amp;IFERROR(RIGHT($D20,LEN($D20)-FIND("_",$D20)),""),AD$12,"=_"&amp;IFERROR(RIGHT(AD$13,LEN(AD$13)-FIND("_",AD$13)),"")),cross_corr.bucket1&amp;"|"&amp;cross_corr.bucket2,cross_corr.value,
_xlfn.XLOOKUP(_xlfn.TEXTJOIN("|",FALSE,$C20,"=_"&amp;IFERROR(RIGHT($D20,LEN($D20)-FIND("_",$D20)),""),AD$12,"=_"&amp;IFERROR(RIGHT(AD$13,LEN(AD$13)-FIND("_",AD$13)),"")),cross_corr.bucket2&amp;"|"&amp;cross_corr.bucket1,cross_corr.value)),
_xlfn.XLOOKUP(_xlfn.TEXTJOIN("|",FALSE,$C20,"Any_"&amp;IFERROR(RIGHT($D20,LEN($D20)-FIND("_",$D20)),""),AD$12,"Any_"&amp;IFERROR(RIGHT(AD$13,LEN(AD$13)-FIND("_",AD$13)),"")),cross_corr.bucket1&amp;"|"&amp;cross_corr.bucket2,cross_corr.value,
_xlfn.XLOOKUP(_xlfn.TEXTJOIN("|",FALSE,$C20,"Any_"&amp;IFERROR(RIGHT($D20,LEN($D20)-FIND("_",$D20)),""),AD$12,"Any_"&amp;IFERROR(RIGHT(AD$13,LEN(AD$13)-FIND("_",AD$13)),"")),cross_corr.bucket2&amp;"|"&amp;cross_corr.bucket1,cross_corr.value,
_xlfn.XLOOKUP(_xlfn.TEXTJOIN("|",FALSE,$C20,"Any",AD$12,"Any"),cross_corr.bucket2&amp;"|"&amp;cross_corr.bucket1,cross_corr.value,
))))))))</f>
        <v>0</v>
      </c>
      <c r="AE20" s="34" cm="1">
        <f t="array" ref="AE20">IF($C20&lt;&gt;AE$12,0,
IF(_xlfn.TEXTJOIN("|",FALSE,$C20:$D20)=_xlfn.TEXTJOIN("|",FALSE,AE$12:AE$13),0,
_xlfn.XLOOKUP(_xlfn.TEXTJOIN("|",FALSE,$C20:$D20,AE$12:AE$13),cross_corr.bucket1&amp;"|"&amp;cross_corr.bucket2,cross_corr.value,
_xlfn.XLOOKUP(_xlfn.TEXTJOIN("|",FALSE,$C20:$D20,AE$12:AE$13),cross_corr.bucket2&amp;"|"&amp;cross_corr.bucket1,cross_corr.value,
IF(AND(IFERROR(LEFT($D20,FIND("_",$D20)-1),$D20)=IFERROR(LEFT(AE$13,FIND("_",AE$13)-1),AE$13),AB20="Delta|RE_Cpty"),
_xlfn.XLOOKUP(_xlfn.TEXTJOIN("|",FALSE,$C20,"=_"&amp;IFERROR(RIGHT($D20,LEN($D20)-FIND("_",$D20)),""),AE$12,"=_"&amp;IFERROR(RIGHT(AE$13,LEN(AE$13)-FIND("_",AE$13)),"")),cross_corr.bucket1&amp;"|"&amp;cross_corr.bucket2,cross_corr.value,
_xlfn.XLOOKUP(_xlfn.TEXTJOIN("|",FALSE,$C20,"=_"&amp;IFERROR(RIGHT($D20,LEN($D20)-FIND("_",$D20)),""),AE$12,"=_"&amp;IFERROR(RIGHT(AE$13,LEN(AE$13)-FIND("_",AE$13)),"")),cross_corr.bucket2&amp;"|"&amp;cross_corr.bucket1,cross_corr.value)),
_xlfn.XLOOKUP(_xlfn.TEXTJOIN("|",FALSE,$C20,"Any_"&amp;IFERROR(RIGHT($D20,LEN($D20)-FIND("_",$D20)),""),AE$12,"Any_"&amp;IFERROR(RIGHT(AE$13,LEN(AE$13)-FIND("_",AE$13)),"")),cross_corr.bucket1&amp;"|"&amp;cross_corr.bucket2,cross_corr.value,
_xlfn.XLOOKUP(_xlfn.TEXTJOIN("|",FALSE,$C20,"Any_"&amp;IFERROR(RIGHT($D20,LEN($D20)-FIND("_",$D20)),""),AE$12,"Any_"&amp;IFERROR(RIGHT(AE$13,LEN(AE$13)-FIND("_",AE$13)),"")),cross_corr.bucket2&amp;"|"&amp;cross_corr.bucket1,cross_corr.value,
_xlfn.XLOOKUP(_xlfn.TEXTJOIN("|",FALSE,$C20,"Any",AE$12,"Any"),cross_corr.bucket2&amp;"|"&amp;cross_corr.bucket1,cross_corr.value,
))))))))</f>
        <v>0</v>
      </c>
      <c r="AF20" s="34" cm="1">
        <f t="array" ref="AF20">IF($C20&lt;&gt;AF$12,0,
IF(_xlfn.TEXTJOIN("|",FALSE,$C20:$D20)=_xlfn.TEXTJOIN("|",FALSE,AF$12:AF$13),0,
_xlfn.XLOOKUP(_xlfn.TEXTJOIN("|",FALSE,$C20:$D20,AF$12:AF$13),cross_corr.bucket1&amp;"|"&amp;cross_corr.bucket2,cross_corr.value,
_xlfn.XLOOKUP(_xlfn.TEXTJOIN("|",FALSE,$C20:$D20,AF$12:AF$13),cross_corr.bucket2&amp;"|"&amp;cross_corr.bucket1,cross_corr.value,
IF(AND(IFERROR(LEFT($D20,FIND("_",$D20)-1),$D20)=IFERROR(LEFT(AF$13,FIND("_",AF$13)-1),AF$13),AC20="Delta|RE_Cpty"),
_xlfn.XLOOKUP(_xlfn.TEXTJOIN("|",FALSE,$C20,"=_"&amp;IFERROR(RIGHT($D20,LEN($D20)-FIND("_",$D20)),""),AF$12,"=_"&amp;IFERROR(RIGHT(AF$13,LEN(AF$13)-FIND("_",AF$13)),"")),cross_corr.bucket1&amp;"|"&amp;cross_corr.bucket2,cross_corr.value,
_xlfn.XLOOKUP(_xlfn.TEXTJOIN("|",FALSE,$C20,"=_"&amp;IFERROR(RIGHT($D20,LEN($D20)-FIND("_",$D20)),""),AF$12,"=_"&amp;IFERROR(RIGHT(AF$13,LEN(AF$13)-FIND("_",AF$13)),"")),cross_corr.bucket2&amp;"|"&amp;cross_corr.bucket1,cross_corr.value)),
_xlfn.XLOOKUP(_xlfn.TEXTJOIN("|",FALSE,$C20,"Any_"&amp;IFERROR(RIGHT($D20,LEN($D20)-FIND("_",$D20)),""),AF$12,"Any_"&amp;IFERROR(RIGHT(AF$13,LEN(AF$13)-FIND("_",AF$13)),"")),cross_corr.bucket1&amp;"|"&amp;cross_corr.bucket2,cross_corr.value,
_xlfn.XLOOKUP(_xlfn.TEXTJOIN("|",FALSE,$C20,"Any_"&amp;IFERROR(RIGHT($D20,LEN($D20)-FIND("_",$D20)),""),AF$12,"Any_"&amp;IFERROR(RIGHT(AF$13,LEN(AF$13)-FIND("_",AF$13)),"")),cross_corr.bucket2&amp;"|"&amp;cross_corr.bucket1,cross_corr.value,
_xlfn.XLOOKUP(_xlfn.TEXTJOIN("|",FALSE,$C20,"Any",AF$12,"Any"),cross_corr.bucket2&amp;"|"&amp;cross_corr.bucket1,cross_corr.value,
))))))))</f>
        <v>0</v>
      </c>
      <c r="AG20" s="34" cm="1">
        <f t="array" ref="AG20">IF($C20&lt;&gt;AG$12,0,
IF(_xlfn.TEXTJOIN("|",FALSE,$C20:$D20)=_xlfn.TEXTJOIN("|",FALSE,AG$12:AG$13),0,
_xlfn.XLOOKUP(_xlfn.TEXTJOIN("|",FALSE,$C20:$D20,AG$12:AG$13),cross_corr.bucket1&amp;"|"&amp;cross_corr.bucket2,cross_corr.value,
_xlfn.XLOOKUP(_xlfn.TEXTJOIN("|",FALSE,$C20:$D20,AG$12:AG$13),cross_corr.bucket2&amp;"|"&amp;cross_corr.bucket1,cross_corr.value,
IF(AND(IFERROR(LEFT($D20,FIND("_",$D20)-1),$D20)=IFERROR(LEFT(AG$13,FIND("_",AG$13)-1),AG$13),AD20="Delta|RE_Cpty"),
_xlfn.XLOOKUP(_xlfn.TEXTJOIN("|",FALSE,$C20,"=_"&amp;IFERROR(RIGHT($D20,LEN($D20)-FIND("_",$D20)),""),AG$12,"=_"&amp;IFERROR(RIGHT(AG$13,LEN(AG$13)-FIND("_",AG$13)),"")),cross_corr.bucket1&amp;"|"&amp;cross_corr.bucket2,cross_corr.value,
_xlfn.XLOOKUP(_xlfn.TEXTJOIN("|",FALSE,$C20,"=_"&amp;IFERROR(RIGHT($D20,LEN($D20)-FIND("_",$D20)),""),AG$12,"=_"&amp;IFERROR(RIGHT(AG$13,LEN(AG$13)-FIND("_",AG$13)),"")),cross_corr.bucket2&amp;"|"&amp;cross_corr.bucket1,cross_corr.value)),
_xlfn.XLOOKUP(_xlfn.TEXTJOIN("|",FALSE,$C20,"Any_"&amp;IFERROR(RIGHT($D20,LEN($D20)-FIND("_",$D20)),""),AG$12,"Any_"&amp;IFERROR(RIGHT(AG$13,LEN(AG$13)-FIND("_",AG$13)),"")),cross_corr.bucket1&amp;"|"&amp;cross_corr.bucket2,cross_corr.value,
_xlfn.XLOOKUP(_xlfn.TEXTJOIN("|",FALSE,$C20,"Any_"&amp;IFERROR(RIGHT($D20,LEN($D20)-FIND("_",$D20)),""),AG$12,"Any_"&amp;IFERROR(RIGHT(AG$13,LEN(AG$13)-FIND("_",AG$13)),"")),cross_corr.bucket2&amp;"|"&amp;cross_corr.bucket1,cross_corr.value,
_xlfn.XLOOKUP(_xlfn.TEXTJOIN("|",FALSE,$C20,"Any",AG$12,"Any"),cross_corr.bucket2&amp;"|"&amp;cross_corr.bucket1,cross_corr.value,
))))))))</f>
        <v>0</v>
      </c>
      <c r="AH20" s="34" cm="1">
        <f t="array" ref="AH20">IF($C20&lt;&gt;AH$12,0,
IF(_xlfn.TEXTJOIN("|",FALSE,$C20:$D20)=_xlfn.TEXTJOIN("|",FALSE,AH$12:AH$13),0,
_xlfn.XLOOKUP(_xlfn.TEXTJOIN("|",FALSE,$C20:$D20,AH$12:AH$13),cross_corr.bucket1&amp;"|"&amp;cross_corr.bucket2,cross_corr.value,
_xlfn.XLOOKUP(_xlfn.TEXTJOIN("|",FALSE,$C20:$D20,AH$12:AH$13),cross_corr.bucket2&amp;"|"&amp;cross_corr.bucket1,cross_corr.value,
IF(AND(IFERROR(LEFT($D20,FIND("_",$D20)-1),$D20)=IFERROR(LEFT(AH$13,FIND("_",AH$13)-1),AH$13),AE20="Delta|RE_Cpty"),
_xlfn.XLOOKUP(_xlfn.TEXTJOIN("|",FALSE,$C20,"=_"&amp;IFERROR(RIGHT($D20,LEN($D20)-FIND("_",$D20)),""),AH$12,"=_"&amp;IFERROR(RIGHT(AH$13,LEN(AH$13)-FIND("_",AH$13)),"")),cross_corr.bucket1&amp;"|"&amp;cross_corr.bucket2,cross_corr.value,
_xlfn.XLOOKUP(_xlfn.TEXTJOIN("|",FALSE,$C20,"=_"&amp;IFERROR(RIGHT($D20,LEN($D20)-FIND("_",$D20)),""),AH$12,"=_"&amp;IFERROR(RIGHT(AH$13,LEN(AH$13)-FIND("_",AH$13)),"")),cross_corr.bucket2&amp;"|"&amp;cross_corr.bucket1,cross_corr.value)),
_xlfn.XLOOKUP(_xlfn.TEXTJOIN("|",FALSE,$C20,"Any_"&amp;IFERROR(RIGHT($D20,LEN($D20)-FIND("_",$D20)),""),AH$12,"Any_"&amp;IFERROR(RIGHT(AH$13,LEN(AH$13)-FIND("_",AH$13)),"")),cross_corr.bucket1&amp;"|"&amp;cross_corr.bucket2,cross_corr.value,
_xlfn.XLOOKUP(_xlfn.TEXTJOIN("|",FALSE,$C20,"Any_"&amp;IFERROR(RIGHT($D20,LEN($D20)-FIND("_",$D20)),""),AH$12,"Any_"&amp;IFERROR(RIGHT(AH$13,LEN(AH$13)-FIND("_",AH$13)),"")),cross_corr.bucket2&amp;"|"&amp;cross_corr.bucket1,cross_corr.value,
_xlfn.XLOOKUP(_xlfn.TEXTJOIN("|",FALSE,$C20,"Any",AH$12,"Any"),cross_corr.bucket2&amp;"|"&amp;cross_corr.bucket1,cross_corr.value,
))))))))</f>
        <v>0</v>
      </c>
    </row>
    <row r="21" spans="3:34" x14ac:dyDescent="0.25">
      <c r="C21" s="31" t="s">
        <v>192</v>
      </c>
      <c r="D21" s="31" t="s">
        <v>188</v>
      </c>
      <c r="E21" s="34" cm="1">
        <f t="array" ref="E21">IF($C21&lt;&gt;E$12,0,
IF(_xlfn.TEXTJOIN("|",FALSE,$C21:$D21)=_xlfn.TEXTJOIN("|",FALSE,E$12:E$13),0,
_xlfn.XLOOKUP(_xlfn.TEXTJOIN("|",FALSE,$C21:$D21,E$12:E$13),cross_corr.bucket1&amp;"|"&amp;cross_corr.bucket2,cross_corr.value,
_xlfn.XLOOKUP(_xlfn.TEXTJOIN("|",FALSE,$C21:$D21,E$12:E$13),cross_corr.bucket2&amp;"|"&amp;cross_corr.bucket1,cross_corr.value,
IF(IFERROR(LEFT($D21,FIND("_",$D21)-1),$D21)=IFERROR(LEFT(E$13,FIND("_",E$13)-1),E$13),
_xlfn.XLOOKUP(_xlfn.TEXTJOIN("|",FALSE,$C21,"=_"&amp;IFERROR(RIGHT($D21,LEN($D21)-FIND("_",$D21)),""),E$12,"=_"&amp;IFERROR(RIGHT(E$13,LEN(E$13)-FIND("_",E$13)),"")),cross_corr.bucket1&amp;"|"&amp;cross_corr.bucket2,cross_corr.value,
_xlfn.XLOOKUP(_xlfn.TEXTJOIN("|",FALSE,$C21,"=_"&amp;IFERROR(RIGHT($D21,LEN($D21)-FIND("_",$D21)),""),E$12,"=_"&amp;IFERROR(RIGHT(E$13,LEN(E$13)-FIND("_",E$13)),"")),cross_corr.bucket2&amp;"|"&amp;cross_corr.bucket1,cross_corr.value)),
_xlfn.XLOOKUP(_xlfn.TEXTJOIN("|",FALSE,$C21,"Any_"&amp;IFERROR(RIGHT($D21,LEN($D21)-FIND("_",$D21)),""),E$12,"Any_"&amp;IFERROR(RIGHT(E$13,LEN(E$13)-FIND("_",E$13)),"")),cross_corr.bucket1&amp;"|"&amp;cross_corr.bucket2,cross_corr.value,
_xlfn.XLOOKUP(_xlfn.TEXTJOIN("|",FALSE,$C21,"Any_"&amp;IFERROR(RIGHT($D21,LEN($D21)-FIND("_",$D21)),""),E$12,"Any_"&amp;IFERROR(RIGHT(E$13,LEN(E$13)-FIND("_",E$13)),"")),cross_corr.bucket2&amp;"|"&amp;cross_corr.bucket1,cross_corr.value,
_xlfn.XLOOKUP(_xlfn.TEXTJOIN("|",FALSE,$C21,"Any",E$12,"Any"),cross_corr.bucket2&amp;"|"&amp;cross_corr.bucket1,cross_corr.value,
))))))))</f>
        <v>0</v>
      </c>
      <c r="F21" s="34" cm="1">
        <f t="array" ref="F21">IF($C21&lt;&gt;F$12,0,
IF(_xlfn.TEXTJOIN("|",FALSE,$C21:$D21)=_xlfn.TEXTJOIN("|",FALSE,F$12:F$13),0,
_xlfn.XLOOKUP(_xlfn.TEXTJOIN("|",FALSE,$C21:$D21,F$12:F$13),cross_corr.bucket1&amp;"|"&amp;cross_corr.bucket2,cross_corr.value,
_xlfn.XLOOKUP(_xlfn.TEXTJOIN("|",FALSE,$C21:$D21,F$12:F$13),cross_corr.bucket2&amp;"|"&amp;cross_corr.bucket1,cross_corr.value,
IF(AND(IFERROR(LEFT($D21,FIND("_",$D21)-1),$D21)=IFERROR(LEFT(F$13,FIND("_",F$13)-1),F$13),C21="Delta|RE_Cpty"),
_xlfn.XLOOKUP(_xlfn.TEXTJOIN("|",FALSE,$C21,"=_"&amp;IFERROR(RIGHT($D21,LEN($D21)-FIND("_",$D21)),""),F$12,"=_"&amp;IFERROR(RIGHT(F$13,LEN(F$13)-FIND("_",F$13)),"")),cross_corr.bucket1&amp;"|"&amp;cross_corr.bucket2,cross_corr.value,
_xlfn.XLOOKUP(_xlfn.TEXTJOIN("|",FALSE,$C21,"=_"&amp;IFERROR(RIGHT($D21,LEN($D21)-FIND("_",$D21)),""),F$12,"=_"&amp;IFERROR(RIGHT(F$13,LEN(F$13)-FIND("_",F$13)),"")),cross_corr.bucket2&amp;"|"&amp;cross_corr.bucket1,cross_corr.value)),
_xlfn.XLOOKUP(_xlfn.TEXTJOIN("|",FALSE,$C21,"Any_"&amp;IFERROR(RIGHT($D21,LEN($D21)-FIND("_",$D21)),""),F$12,"Any_"&amp;IFERROR(RIGHT(F$13,LEN(F$13)-FIND("_",F$13)),"")),cross_corr.bucket1&amp;"|"&amp;cross_corr.bucket2,cross_corr.value,
_xlfn.XLOOKUP(_xlfn.TEXTJOIN("|",FALSE,$C21,"Any_"&amp;IFERROR(RIGHT($D21,LEN($D21)-FIND("_",$D21)),""),F$12,"Any_"&amp;IFERROR(RIGHT(F$13,LEN(F$13)-FIND("_",F$13)),"")),cross_corr.bucket2&amp;"|"&amp;cross_corr.bucket1,cross_corr.value,
_xlfn.XLOOKUP(_xlfn.TEXTJOIN("|",FALSE,$C21,"Any",F$12,"Any"),cross_corr.bucket2&amp;"|"&amp;cross_corr.bucket1,cross_corr.value,
))))))))</f>
        <v>0</v>
      </c>
      <c r="G21" s="34" cm="1">
        <f t="array" ref="G21">IF($C21&lt;&gt;G$12,0,
IF(_xlfn.TEXTJOIN("|",FALSE,$C21:$D21)=_xlfn.TEXTJOIN("|",FALSE,G$12:G$13),0,
_xlfn.XLOOKUP(_xlfn.TEXTJOIN("|",FALSE,$C21:$D21,G$12:G$13),cross_corr.bucket1&amp;"|"&amp;cross_corr.bucket2,cross_corr.value,
_xlfn.XLOOKUP(_xlfn.TEXTJOIN("|",FALSE,$C21:$D21,G$12:G$13),cross_corr.bucket2&amp;"|"&amp;cross_corr.bucket1,cross_corr.value,
IF(AND(IFERROR(LEFT($D21,FIND("_",$D21)-1),$D21)=IFERROR(LEFT(G$13,FIND("_",G$13)-1),G$13),D21="Delta|RE_Cpty"),
_xlfn.XLOOKUP(_xlfn.TEXTJOIN("|",FALSE,$C21,"=_"&amp;IFERROR(RIGHT($D21,LEN($D21)-FIND("_",$D21)),""),G$12,"=_"&amp;IFERROR(RIGHT(G$13,LEN(G$13)-FIND("_",G$13)),"")),cross_corr.bucket1&amp;"|"&amp;cross_corr.bucket2,cross_corr.value,
_xlfn.XLOOKUP(_xlfn.TEXTJOIN("|",FALSE,$C21,"=_"&amp;IFERROR(RIGHT($D21,LEN($D21)-FIND("_",$D21)),""),G$12,"=_"&amp;IFERROR(RIGHT(G$13,LEN(G$13)-FIND("_",G$13)),"")),cross_corr.bucket2&amp;"|"&amp;cross_corr.bucket1,cross_corr.value)),
_xlfn.XLOOKUP(_xlfn.TEXTJOIN("|",FALSE,$C21,"Any_"&amp;IFERROR(RIGHT($D21,LEN($D21)-FIND("_",$D21)),""),G$12,"Any_"&amp;IFERROR(RIGHT(G$13,LEN(G$13)-FIND("_",G$13)),"")),cross_corr.bucket1&amp;"|"&amp;cross_corr.bucket2,cross_corr.value,
_xlfn.XLOOKUP(_xlfn.TEXTJOIN("|",FALSE,$C21,"Any_"&amp;IFERROR(RIGHT($D21,LEN($D21)-FIND("_",$D21)),""),G$12,"Any_"&amp;IFERROR(RIGHT(G$13,LEN(G$13)-FIND("_",G$13)),"")),cross_corr.bucket2&amp;"|"&amp;cross_corr.bucket1,cross_corr.value,
_xlfn.XLOOKUP(_xlfn.TEXTJOIN("|",FALSE,$C21,"Any",G$12,"Any"),cross_corr.bucket2&amp;"|"&amp;cross_corr.bucket1,cross_corr.value,
))))))))</f>
        <v>0</v>
      </c>
      <c r="H21" s="34" cm="1">
        <f t="array" ref="H21">IF($C21&lt;&gt;H$12,0,
IF(_xlfn.TEXTJOIN("|",FALSE,$C21:$D21)=_xlfn.TEXTJOIN("|",FALSE,H$12:H$13),0,
_xlfn.XLOOKUP(_xlfn.TEXTJOIN("|",FALSE,$C21:$D21,H$12:H$13),cross_corr.bucket1&amp;"|"&amp;cross_corr.bucket2,cross_corr.value,
_xlfn.XLOOKUP(_xlfn.TEXTJOIN("|",FALSE,$C21:$D21,H$12:H$13),cross_corr.bucket2&amp;"|"&amp;cross_corr.bucket1,cross_corr.value,
IF(AND(IFERROR(LEFT($D21,FIND("_",$D21)-1),$D21)=IFERROR(LEFT(H$13,FIND("_",H$13)-1),H$13),E21="Delta|RE_Cpty"),
_xlfn.XLOOKUP(_xlfn.TEXTJOIN("|",FALSE,$C21,"=_"&amp;IFERROR(RIGHT($D21,LEN($D21)-FIND("_",$D21)),""),H$12,"=_"&amp;IFERROR(RIGHT(H$13,LEN(H$13)-FIND("_",H$13)),"")),cross_corr.bucket1&amp;"|"&amp;cross_corr.bucket2,cross_corr.value,
_xlfn.XLOOKUP(_xlfn.TEXTJOIN("|",FALSE,$C21,"=_"&amp;IFERROR(RIGHT($D21,LEN($D21)-FIND("_",$D21)),""),H$12,"=_"&amp;IFERROR(RIGHT(H$13,LEN(H$13)-FIND("_",H$13)),"")),cross_corr.bucket2&amp;"|"&amp;cross_corr.bucket1,cross_corr.value)),
_xlfn.XLOOKUP(_xlfn.TEXTJOIN("|",FALSE,$C21,"Any_"&amp;IFERROR(RIGHT($D21,LEN($D21)-FIND("_",$D21)),""),H$12,"Any_"&amp;IFERROR(RIGHT(H$13,LEN(H$13)-FIND("_",H$13)),"")),cross_corr.bucket1&amp;"|"&amp;cross_corr.bucket2,cross_corr.value,
_xlfn.XLOOKUP(_xlfn.TEXTJOIN("|",FALSE,$C21,"Any_"&amp;IFERROR(RIGHT($D21,LEN($D21)-FIND("_",$D21)),""),H$12,"Any_"&amp;IFERROR(RIGHT(H$13,LEN(H$13)-FIND("_",H$13)),"")),cross_corr.bucket2&amp;"|"&amp;cross_corr.bucket1,cross_corr.value,
_xlfn.XLOOKUP(_xlfn.TEXTJOIN("|",FALSE,$C21,"Any",H$12,"Any"),cross_corr.bucket2&amp;"|"&amp;cross_corr.bucket1,cross_corr.value,
))))))))</f>
        <v>0</v>
      </c>
      <c r="I21" s="34" cm="1">
        <f t="array" ref="I21">IF($C21&lt;&gt;I$12,0,
IF(_xlfn.TEXTJOIN("|",FALSE,$C21:$D21)=_xlfn.TEXTJOIN("|",FALSE,I$12:I$13),0,
_xlfn.XLOOKUP(_xlfn.TEXTJOIN("|",FALSE,$C21:$D21,I$12:I$13),cross_corr.bucket1&amp;"|"&amp;cross_corr.bucket2,cross_corr.value,
_xlfn.XLOOKUP(_xlfn.TEXTJOIN("|",FALSE,$C21:$D21,I$12:I$13),cross_corr.bucket2&amp;"|"&amp;cross_corr.bucket1,cross_corr.value,
IF(AND(IFERROR(LEFT($D21,FIND("_",$D21)-1),$D21)=IFERROR(LEFT(I$13,FIND("_",I$13)-1),I$13),F21="Delta|RE_Cpty"),
_xlfn.XLOOKUP(_xlfn.TEXTJOIN("|",FALSE,$C21,"=_"&amp;IFERROR(RIGHT($D21,LEN($D21)-FIND("_",$D21)),""),I$12,"=_"&amp;IFERROR(RIGHT(I$13,LEN(I$13)-FIND("_",I$13)),"")),cross_corr.bucket1&amp;"|"&amp;cross_corr.bucket2,cross_corr.value,
_xlfn.XLOOKUP(_xlfn.TEXTJOIN("|",FALSE,$C21,"=_"&amp;IFERROR(RIGHT($D21,LEN($D21)-FIND("_",$D21)),""),I$12,"=_"&amp;IFERROR(RIGHT(I$13,LEN(I$13)-FIND("_",I$13)),"")),cross_corr.bucket2&amp;"|"&amp;cross_corr.bucket1,cross_corr.value)),
_xlfn.XLOOKUP(_xlfn.TEXTJOIN("|",FALSE,$C21,"Any_"&amp;IFERROR(RIGHT($D21,LEN($D21)-FIND("_",$D21)),""),I$12,"Any_"&amp;IFERROR(RIGHT(I$13,LEN(I$13)-FIND("_",I$13)),"")),cross_corr.bucket1&amp;"|"&amp;cross_corr.bucket2,cross_corr.value,
_xlfn.XLOOKUP(_xlfn.TEXTJOIN("|",FALSE,$C21,"Any_"&amp;IFERROR(RIGHT($D21,LEN($D21)-FIND("_",$D21)),""),I$12,"Any_"&amp;IFERROR(RIGHT(I$13,LEN(I$13)-FIND("_",I$13)),"")),cross_corr.bucket2&amp;"|"&amp;cross_corr.bucket1,cross_corr.value,
_xlfn.XLOOKUP(_xlfn.TEXTJOIN("|",FALSE,$C21,"Any",I$12,"Any"),cross_corr.bucket2&amp;"|"&amp;cross_corr.bucket1,cross_corr.value,
))))))))</f>
        <v>0.6</v>
      </c>
      <c r="J21" s="34" cm="1">
        <f t="array" ref="J21">IF($C21&lt;&gt;J$12,0,
IF(_xlfn.TEXTJOIN("|",FALSE,$C21:$D21)=_xlfn.TEXTJOIN("|",FALSE,J$12:J$13),0,
_xlfn.XLOOKUP(_xlfn.TEXTJOIN("|",FALSE,$C21:$D21,J$12:J$13),cross_corr.bucket1&amp;"|"&amp;cross_corr.bucket2,cross_corr.value,
_xlfn.XLOOKUP(_xlfn.TEXTJOIN("|",FALSE,$C21:$D21,J$12:J$13),cross_corr.bucket2&amp;"|"&amp;cross_corr.bucket1,cross_corr.value,
IF(AND(IFERROR(LEFT($D21,FIND("_",$D21)-1),$D21)=IFERROR(LEFT(J$13,FIND("_",J$13)-1),J$13),G21="Delta|RE_Cpty"),
_xlfn.XLOOKUP(_xlfn.TEXTJOIN("|",FALSE,$C21,"=_"&amp;IFERROR(RIGHT($D21,LEN($D21)-FIND("_",$D21)),""),J$12,"=_"&amp;IFERROR(RIGHT(J$13,LEN(J$13)-FIND("_",J$13)),"")),cross_corr.bucket1&amp;"|"&amp;cross_corr.bucket2,cross_corr.value,
_xlfn.XLOOKUP(_xlfn.TEXTJOIN("|",FALSE,$C21,"=_"&amp;IFERROR(RIGHT($D21,LEN($D21)-FIND("_",$D21)),""),J$12,"=_"&amp;IFERROR(RIGHT(J$13,LEN(J$13)-FIND("_",J$13)),"")),cross_corr.bucket2&amp;"|"&amp;cross_corr.bucket1,cross_corr.value)),
_xlfn.XLOOKUP(_xlfn.TEXTJOIN("|",FALSE,$C21,"Any_"&amp;IFERROR(RIGHT($D21,LEN($D21)-FIND("_",$D21)),""),J$12,"Any_"&amp;IFERROR(RIGHT(J$13,LEN(J$13)-FIND("_",J$13)),"")),cross_corr.bucket1&amp;"|"&amp;cross_corr.bucket2,cross_corr.value,
_xlfn.XLOOKUP(_xlfn.TEXTJOIN("|",FALSE,$C21,"Any_"&amp;IFERROR(RIGHT($D21,LEN($D21)-FIND("_",$D21)),""),J$12,"Any_"&amp;IFERROR(RIGHT(J$13,LEN(J$13)-FIND("_",J$13)),"")),cross_corr.bucket2&amp;"|"&amp;cross_corr.bucket1,cross_corr.value,
_xlfn.XLOOKUP(_xlfn.TEXTJOIN("|",FALSE,$C21,"Any",J$12,"Any"),cross_corr.bucket2&amp;"|"&amp;cross_corr.bucket1,cross_corr.value,
))))))))</f>
        <v>0.6</v>
      </c>
      <c r="K21" s="34" cm="1">
        <f t="array" ref="K21">IF($C21&lt;&gt;K$12,0,
IF(_xlfn.TEXTJOIN("|",FALSE,$C21:$D21)=_xlfn.TEXTJOIN("|",FALSE,K$12:K$13),0,
_xlfn.XLOOKUP(_xlfn.TEXTJOIN("|",FALSE,$C21:$D21,K$12:K$13),cross_corr.bucket1&amp;"|"&amp;cross_corr.bucket2,cross_corr.value,
_xlfn.XLOOKUP(_xlfn.TEXTJOIN("|",FALSE,$C21:$D21,K$12:K$13),cross_corr.bucket2&amp;"|"&amp;cross_corr.bucket1,cross_corr.value,
IF(AND(IFERROR(LEFT($D21,FIND("_",$D21)-1),$D21)=IFERROR(LEFT(K$13,FIND("_",K$13)-1),K$13),H21="Delta|RE_Cpty"),
_xlfn.XLOOKUP(_xlfn.TEXTJOIN("|",FALSE,$C21,"=_"&amp;IFERROR(RIGHT($D21,LEN($D21)-FIND("_",$D21)),""),K$12,"=_"&amp;IFERROR(RIGHT(K$13,LEN(K$13)-FIND("_",K$13)),"")),cross_corr.bucket1&amp;"|"&amp;cross_corr.bucket2,cross_corr.value,
_xlfn.XLOOKUP(_xlfn.TEXTJOIN("|",FALSE,$C21,"=_"&amp;IFERROR(RIGHT($D21,LEN($D21)-FIND("_",$D21)),""),K$12,"=_"&amp;IFERROR(RIGHT(K$13,LEN(K$13)-FIND("_",K$13)),"")),cross_corr.bucket2&amp;"|"&amp;cross_corr.bucket1,cross_corr.value)),
_xlfn.XLOOKUP(_xlfn.TEXTJOIN("|",FALSE,$C21,"Any_"&amp;IFERROR(RIGHT($D21,LEN($D21)-FIND("_",$D21)),""),K$12,"Any_"&amp;IFERROR(RIGHT(K$13,LEN(K$13)-FIND("_",K$13)),"")),cross_corr.bucket1&amp;"|"&amp;cross_corr.bucket2,cross_corr.value,
_xlfn.XLOOKUP(_xlfn.TEXTJOIN("|",FALSE,$C21,"Any_"&amp;IFERROR(RIGHT($D21,LEN($D21)-FIND("_",$D21)),""),K$12,"Any_"&amp;IFERROR(RIGHT(K$13,LEN(K$13)-FIND("_",K$13)),"")),cross_corr.bucket2&amp;"|"&amp;cross_corr.bucket1,cross_corr.value,
_xlfn.XLOOKUP(_xlfn.TEXTJOIN("|",FALSE,$C21,"Any",K$12,"Any"),cross_corr.bucket2&amp;"|"&amp;cross_corr.bucket1,cross_corr.value,
))))))))</f>
        <v>0.6</v>
      </c>
      <c r="L21" s="34" cm="1">
        <f t="array" ref="L21">IF($C21&lt;&gt;L$12,0,
IF(_xlfn.TEXTJOIN("|",FALSE,$C21:$D21)=_xlfn.TEXTJOIN("|",FALSE,L$12:L$13),0,
_xlfn.XLOOKUP(_xlfn.TEXTJOIN("|",FALSE,$C21:$D21,L$12:L$13),cross_corr.bucket1&amp;"|"&amp;cross_corr.bucket2,cross_corr.value,
_xlfn.XLOOKUP(_xlfn.TEXTJOIN("|",FALSE,$C21:$D21,L$12:L$13),cross_corr.bucket2&amp;"|"&amp;cross_corr.bucket1,cross_corr.value,
IF(AND(IFERROR(LEFT($D21,FIND("_",$D21)-1),$D21)=IFERROR(LEFT(L$13,FIND("_",L$13)-1),L$13),I21="Delta|RE_Cpty"),
_xlfn.XLOOKUP(_xlfn.TEXTJOIN("|",FALSE,$C21,"=_"&amp;IFERROR(RIGHT($D21,LEN($D21)-FIND("_",$D21)),""),L$12,"=_"&amp;IFERROR(RIGHT(L$13,LEN(L$13)-FIND("_",L$13)),"")),cross_corr.bucket1&amp;"|"&amp;cross_corr.bucket2,cross_corr.value,
_xlfn.XLOOKUP(_xlfn.TEXTJOIN("|",FALSE,$C21,"=_"&amp;IFERROR(RIGHT($D21,LEN($D21)-FIND("_",$D21)),""),L$12,"=_"&amp;IFERROR(RIGHT(L$13,LEN(L$13)-FIND("_",L$13)),"")),cross_corr.bucket2&amp;"|"&amp;cross_corr.bucket1,cross_corr.value)),
_xlfn.XLOOKUP(_xlfn.TEXTJOIN("|",FALSE,$C21,"Any_"&amp;IFERROR(RIGHT($D21,LEN($D21)-FIND("_",$D21)),""),L$12,"Any_"&amp;IFERROR(RIGHT(L$13,LEN(L$13)-FIND("_",L$13)),"")),cross_corr.bucket1&amp;"|"&amp;cross_corr.bucket2,cross_corr.value,
_xlfn.XLOOKUP(_xlfn.TEXTJOIN("|",FALSE,$C21,"Any_"&amp;IFERROR(RIGHT($D21,LEN($D21)-FIND("_",$D21)),""),L$12,"Any_"&amp;IFERROR(RIGHT(L$13,LEN(L$13)-FIND("_",L$13)),"")),cross_corr.bucket2&amp;"|"&amp;cross_corr.bucket1,cross_corr.value,
_xlfn.XLOOKUP(_xlfn.TEXTJOIN("|",FALSE,$C21,"Any",L$12,"Any"),cross_corr.bucket2&amp;"|"&amp;cross_corr.bucket1,cross_corr.value,
))))))))</f>
        <v>0</v>
      </c>
      <c r="M21" s="34" cm="1">
        <f t="array" ref="M21">IF($C21&lt;&gt;M$12,0,
IF(_xlfn.TEXTJOIN("|",FALSE,$C21:$D21)=_xlfn.TEXTJOIN("|",FALSE,M$12:M$13),0,
_xlfn.XLOOKUP(_xlfn.TEXTJOIN("|",FALSE,$C21:$D21,M$12:M$13),cross_corr.bucket1&amp;"|"&amp;cross_corr.bucket2,cross_corr.value,
_xlfn.XLOOKUP(_xlfn.TEXTJOIN("|",FALSE,$C21:$D21,M$12:M$13),cross_corr.bucket2&amp;"|"&amp;cross_corr.bucket1,cross_corr.value,
IF(AND(IFERROR(LEFT($D21,FIND("_",$D21)-1),$D21)=IFERROR(LEFT(M$13,FIND("_",M$13)-1),M$13),J21="Delta|RE_Cpty"),
_xlfn.XLOOKUP(_xlfn.TEXTJOIN("|",FALSE,$C21,"=_"&amp;IFERROR(RIGHT($D21,LEN($D21)-FIND("_",$D21)),""),M$12,"=_"&amp;IFERROR(RIGHT(M$13,LEN(M$13)-FIND("_",M$13)),"")),cross_corr.bucket1&amp;"|"&amp;cross_corr.bucket2,cross_corr.value,
_xlfn.XLOOKUP(_xlfn.TEXTJOIN("|",FALSE,$C21,"=_"&amp;IFERROR(RIGHT($D21,LEN($D21)-FIND("_",$D21)),""),M$12,"=_"&amp;IFERROR(RIGHT(M$13,LEN(M$13)-FIND("_",M$13)),"")),cross_corr.bucket2&amp;"|"&amp;cross_corr.bucket1,cross_corr.value)),
_xlfn.XLOOKUP(_xlfn.TEXTJOIN("|",FALSE,$C21,"Any_"&amp;IFERROR(RIGHT($D21,LEN($D21)-FIND("_",$D21)),""),M$12,"Any_"&amp;IFERROR(RIGHT(M$13,LEN(M$13)-FIND("_",M$13)),"")),cross_corr.bucket1&amp;"|"&amp;cross_corr.bucket2,cross_corr.value,
_xlfn.XLOOKUP(_xlfn.TEXTJOIN("|",FALSE,$C21,"Any_"&amp;IFERROR(RIGHT($D21,LEN($D21)-FIND("_",$D21)),""),M$12,"Any_"&amp;IFERROR(RIGHT(M$13,LEN(M$13)-FIND("_",M$13)),"")),cross_corr.bucket2&amp;"|"&amp;cross_corr.bucket1,cross_corr.value,
_xlfn.XLOOKUP(_xlfn.TEXTJOIN("|",FALSE,$C21,"Any",M$12,"Any"),cross_corr.bucket2&amp;"|"&amp;cross_corr.bucket1,cross_corr.value,
))))))))</f>
        <v>0</v>
      </c>
      <c r="N21" s="34" cm="1">
        <f t="array" ref="N21">IF($C21&lt;&gt;N$12,0,
IF(_xlfn.TEXTJOIN("|",FALSE,$C21:$D21)=_xlfn.TEXTJOIN("|",FALSE,N$12:N$13),0,
_xlfn.XLOOKUP(_xlfn.TEXTJOIN("|",FALSE,$C21:$D21,N$12:N$13),cross_corr.bucket1&amp;"|"&amp;cross_corr.bucket2,cross_corr.value,
_xlfn.XLOOKUP(_xlfn.TEXTJOIN("|",FALSE,$C21:$D21,N$12:N$13),cross_corr.bucket2&amp;"|"&amp;cross_corr.bucket1,cross_corr.value,
IF(AND(IFERROR(LEFT($D21,FIND("_",$D21)-1),$D21)=IFERROR(LEFT(N$13,FIND("_",N$13)-1),N$13),K21="Delta|RE_Cpty"),
_xlfn.XLOOKUP(_xlfn.TEXTJOIN("|",FALSE,$C21,"=_"&amp;IFERROR(RIGHT($D21,LEN($D21)-FIND("_",$D21)),""),N$12,"=_"&amp;IFERROR(RIGHT(N$13,LEN(N$13)-FIND("_",N$13)),"")),cross_corr.bucket1&amp;"|"&amp;cross_corr.bucket2,cross_corr.value,
_xlfn.XLOOKUP(_xlfn.TEXTJOIN("|",FALSE,$C21,"=_"&amp;IFERROR(RIGHT($D21,LEN($D21)-FIND("_",$D21)),""),N$12,"=_"&amp;IFERROR(RIGHT(N$13,LEN(N$13)-FIND("_",N$13)),"")),cross_corr.bucket2&amp;"|"&amp;cross_corr.bucket1,cross_corr.value)),
_xlfn.XLOOKUP(_xlfn.TEXTJOIN("|",FALSE,$C21,"Any_"&amp;IFERROR(RIGHT($D21,LEN($D21)-FIND("_",$D21)),""),N$12,"Any_"&amp;IFERROR(RIGHT(N$13,LEN(N$13)-FIND("_",N$13)),"")),cross_corr.bucket1&amp;"|"&amp;cross_corr.bucket2,cross_corr.value,
_xlfn.XLOOKUP(_xlfn.TEXTJOIN("|",FALSE,$C21,"Any_"&amp;IFERROR(RIGHT($D21,LEN($D21)-FIND("_",$D21)),""),N$12,"Any_"&amp;IFERROR(RIGHT(N$13,LEN(N$13)-FIND("_",N$13)),"")),cross_corr.bucket2&amp;"|"&amp;cross_corr.bucket1,cross_corr.value,
_xlfn.XLOOKUP(_xlfn.TEXTJOIN("|",FALSE,$C21,"Any",N$12,"Any"),cross_corr.bucket2&amp;"|"&amp;cross_corr.bucket1,cross_corr.value,
))))))))</f>
        <v>0</v>
      </c>
      <c r="O21" s="34" cm="1">
        <f t="array" ref="O21">IF($C21&lt;&gt;O$12,0,
IF(_xlfn.TEXTJOIN("|",FALSE,$C21:$D21)=_xlfn.TEXTJOIN("|",FALSE,O$12:O$13),0,
_xlfn.XLOOKUP(_xlfn.TEXTJOIN("|",FALSE,$C21:$D21,O$12:O$13),cross_corr.bucket1&amp;"|"&amp;cross_corr.bucket2,cross_corr.value,
_xlfn.XLOOKUP(_xlfn.TEXTJOIN("|",FALSE,$C21:$D21,O$12:O$13),cross_corr.bucket2&amp;"|"&amp;cross_corr.bucket1,cross_corr.value,
IF(AND(IFERROR(LEFT($D21,FIND("_",$D21)-1),$D21)=IFERROR(LEFT(O$13,FIND("_",O$13)-1),O$13),L21="Delta|RE_Cpty"),
_xlfn.XLOOKUP(_xlfn.TEXTJOIN("|",FALSE,$C21,"=_"&amp;IFERROR(RIGHT($D21,LEN($D21)-FIND("_",$D21)),""),O$12,"=_"&amp;IFERROR(RIGHT(O$13,LEN(O$13)-FIND("_",O$13)),"")),cross_corr.bucket1&amp;"|"&amp;cross_corr.bucket2,cross_corr.value,
_xlfn.XLOOKUP(_xlfn.TEXTJOIN("|",FALSE,$C21,"=_"&amp;IFERROR(RIGHT($D21,LEN($D21)-FIND("_",$D21)),""),O$12,"=_"&amp;IFERROR(RIGHT(O$13,LEN(O$13)-FIND("_",O$13)),"")),cross_corr.bucket2&amp;"|"&amp;cross_corr.bucket1,cross_corr.value)),
_xlfn.XLOOKUP(_xlfn.TEXTJOIN("|",FALSE,$C21,"Any_"&amp;IFERROR(RIGHT($D21,LEN($D21)-FIND("_",$D21)),""),O$12,"Any_"&amp;IFERROR(RIGHT(O$13,LEN(O$13)-FIND("_",O$13)),"")),cross_corr.bucket1&amp;"|"&amp;cross_corr.bucket2,cross_corr.value,
_xlfn.XLOOKUP(_xlfn.TEXTJOIN("|",FALSE,$C21,"Any_"&amp;IFERROR(RIGHT($D21,LEN($D21)-FIND("_",$D21)),""),O$12,"Any_"&amp;IFERROR(RIGHT(O$13,LEN(O$13)-FIND("_",O$13)),"")),cross_corr.bucket2&amp;"|"&amp;cross_corr.bucket1,cross_corr.value,
_xlfn.XLOOKUP(_xlfn.TEXTJOIN("|",FALSE,$C21,"Any",O$12,"Any"),cross_corr.bucket2&amp;"|"&amp;cross_corr.bucket1,cross_corr.value,
))))))))</f>
        <v>0</v>
      </c>
      <c r="P21" s="34" cm="1">
        <f t="array" ref="P21">IF($C21&lt;&gt;P$12,0,
IF(_xlfn.TEXTJOIN("|",FALSE,$C21:$D21)=_xlfn.TEXTJOIN("|",FALSE,P$12:P$13),0,
_xlfn.XLOOKUP(_xlfn.TEXTJOIN("|",FALSE,$C21:$D21,P$12:P$13),cross_corr.bucket1&amp;"|"&amp;cross_corr.bucket2,cross_corr.value,
_xlfn.XLOOKUP(_xlfn.TEXTJOIN("|",FALSE,$C21:$D21,P$12:P$13),cross_corr.bucket2&amp;"|"&amp;cross_corr.bucket1,cross_corr.value,
IF(AND(IFERROR(LEFT($D21,FIND("_",$D21)-1),$D21)=IFERROR(LEFT(P$13,FIND("_",P$13)-1),P$13),M21="Delta|RE_Cpty"),
_xlfn.XLOOKUP(_xlfn.TEXTJOIN("|",FALSE,$C21,"=_"&amp;IFERROR(RIGHT($D21,LEN($D21)-FIND("_",$D21)),""),P$12,"=_"&amp;IFERROR(RIGHT(P$13,LEN(P$13)-FIND("_",P$13)),"")),cross_corr.bucket1&amp;"|"&amp;cross_corr.bucket2,cross_corr.value,
_xlfn.XLOOKUP(_xlfn.TEXTJOIN("|",FALSE,$C21,"=_"&amp;IFERROR(RIGHT($D21,LEN($D21)-FIND("_",$D21)),""),P$12,"=_"&amp;IFERROR(RIGHT(P$13,LEN(P$13)-FIND("_",P$13)),"")),cross_corr.bucket2&amp;"|"&amp;cross_corr.bucket1,cross_corr.value)),
_xlfn.XLOOKUP(_xlfn.TEXTJOIN("|",FALSE,$C21,"Any_"&amp;IFERROR(RIGHT($D21,LEN($D21)-FIND("_",$D21)),""),P$12,"Any_"&amp;IFERROR(RIGHT(P$13,LEN(P$13)-FIND("_",P$13)),"")),cross_corr.bucket1&amp;"|"&amp;cross_corr.bucket2,cross_corr.value,
_xlfn.XLOOKUP(_xlfn.TEXTJOIN("|",FALSE,$C21,"Any_"&amp;IFERROR(RIGHT($D21,LEN($D21)-FIND("_",$D21)),""),P$12,"Any_"&amp;IFERROR(RIGHT(P$13,LEN(P$13)-FIND("_",P$13)),"")),cross_corr.bucket2&amp;"|"&amp;cross_corr.bucket1,cross_corr.value,
_xlfn.XLOOKUP(_xlfn.TEXTJOIN("|",FALSE,$C21,"Any",P$12,"Any"),cross_corr.bucket2&amp;"|"&amp;cross_corr.bucket1,cross_corr.value,
))))))))</f>
        <v>0</v>
      </c>
      <c r="Q21" s="34" cm="1">
        <f t="array" ref="Q21">IF($C21&lt;&gt;Q$12,0,
IF(_xlfn.TEXTJOIN("|",FALSE,$C21:$D21)=_xlfn.TEXTJOIN("|",FALSE,Q$12:Q$13),0,
_xlfn.XLOOKUP(_xlfn.TEXTJOIN("|",FALSE,$C21:$D21,Q$12:Q$13),cross_corr.bucket1&amp;"|"&amp;cross_corr.bucket2,cross_corr.value,
_xlfn.XLOOKUP(_xlfn.TEXTJOIN("|",FALSE,$C21:$D21,Q$12:Q$13),cross_corr.bucket2&amp;"|"&amp;cross_corr.bucket1,cross_corr.value,
IF(AND(IFERROR(LEFT($D21,FIND("_",$D21)-1),$D21)=IFERROR(LEFT(Q$13,FIND("_",Q$13)-1),Q$13),N21="Delta|RE_Cpty"),
_xlfn.XLOOKUP(_xlfn.TEXTJOIN("|",FALSE,$C21,"=_"&amp;IFERROR(RIGHT($D21,LEN($D21)-FIND("_",$D21)),""),Q$12,"=_"&amp;IFERROR(RIGHT(Q$13,LEN(Q$13)-FIND("_",Q$13)),"")),cross_corr.bucket1&amp;"|"&amp;cross_corr.bucket2,cross_corr.value,
_xlfn.XLOOKUP(_xlfn.TEXTJOIN("|",FALSE,$C21,"=_"&amp;IFERROR(RIGHT($D21,LEN($D21)-FIND("_",$D21)),""),Q$12,"=_"&amp;IFERROR(RIGHT(Q$13,LEN(Q$13)-FIND("_",Q$13)),"")),cross_corr.bucket2&amp;"|"&amp;cross_corr.bucket1,cross_corr.value)),
_xlfn.XLOOKUP(_xlfn.TEXTJOIN("|",FALSE,$C21,"Any_"&amp;IFERROR(RIGHT($D21,LEN($D21)-FIND("_",$D21)),""),Q$12,"Any_"&amp;IFERROR(RIGHT(Q$13,LEN(Q$13)-FIND("_",Q$13)),"")),cross_corr.bucket1&amp;"|"&amp;cross_corr.bucket2,cross_corr.value,
_xlfn.XLOOKUP(_xlfn.TEXTJOIN("|",FALSE,$C21,"Any_"&amp;IFERROR(RIGHT($D21,LEN($D21)-FIND("_",$D21)),""),Q$12,"Any_"&amp;IFERROR(RIGHT(Q$13,LEN(Q$13)-FIND("_",Q$13)),"")),cross_corr.bucket2&amp;"|"&amp;cross_corr.bucket1,cross_corr.value,
_xlfn.XLOOKUP(_xlfn.TEXTJOIN("|",FALSE,$C21,"Any",Q$12,"Any"),cross_corr.bucket2&amp;"|"&amp;cross_corr.bucket1,cross_corr.value,
))))))))</f>
        <v>0</v>
      </c>
      <c r="R21" s="34" cm="1">
        <f t="array" ref="R21">IF($C21&lt;&gt;R$12,0,
IF(_xlfn.TEXTJOIN("|",FALSE,$C21:$D21)=_xlfn.TEXTJOIN("|",FALSE,R$12:R$13),0,
_xlfn.XLOOKUP(_xlfn.TEXTJOIN("|",FALSE,$C21:$D21,R$12:R$13),cross_corr.bucket1&amp;"|"&amp;cross_corr.bucket2,cross_corr.value,
_xlfn.XLOOKUP(_xlfn.TEXTJOIN("|",FALSE,$C21:$D21,R$12:R$13),cross_corr.bucket2&amp;"|"&amp;cross_corr.bucket1,cross_corr.value,
IF(AND(IFERROR(LEFT($D21,FIND("_",$D21)-1),$D21)=IFERROR(LEFT(R$13,FIND("_",R$13)-1),R$13),O21="Delta|RE_Cpty"),
_xlfn.XLOOKUP(_xlfn.TEXTJOIN("|",FALSE,$C21,"=_"&amp;IFERROR(RIGHT($D21,LEN($D21)-FIND("_",$D21)),""),R$12,"=_"&amp;IFERROR(RIGHT(R$13,LEN(R$13)-FIND("_",R$13)),"")),cross_corr.bucket1&amp;"|"&amp;cross_corr.bucket2,cross_corr.value,
_xlfn.XLOOKUP(_xlfn.TEXTJOIN("|",FALSE,$C21,"=_"&amp;IFERROR(RIGHT($D21,LEN($D21)-FIND("_",$D21)),""),R$12,"=_"&amp;IFERROR(RIGHT(R$13,LEN(R$13)-FIND("_",R$13)),"")),cross_corr.bucket2&amp;"|"&amp;cross_corr.bucket1,cross_corr.value)),
_xlfn.XLOOKUP(_xlfn.TEXTJOIN("|",FALSE,$C21,"Any_"&amp;IFERROR(RIGHT($D21,LEN($D21)-FIND("_",$D21)),""),R$12,"Any_"&amp;IFERROR(RIGHT(R$13,LEN(R$13)-FIND("_",R$13)),"")),cross_corr.bucket1&amp;"|"&amp;cross_corr.bucket2,cross_corr.value,
_xlfn.XLOOKUP(_xlfn.TEXTJOIN("|",FALSE,$C21,"Any_"&amp;IFERROR(RIGHT($D21,LEN($D21)-FIND("_",$D21)),""),R$12,"Any_"&amp;IFERROR(RIGHT(R$13,LEN(R$13)-FIND("_",R$13)),"")),cross_corr.bucket2&amp;"|"&amp;cross_corr.bucket1,cross_corr.value,
_xlfn.XLOOKUP(_xlfn.TEXTJOIN("|",FALSE,$C21,"Any",R$12,"Any"),cross_corr.bucket2&amp;"|"&amp;cross_corr.bucket1,cross_corr.value,
))))))))</f>
        <v>0</v>
      </c>
      <c r="S21" s="34" cm="1">
        <f t="array" ref="S21">IF($C21&lt;&gt;S$12,0,
IF(_xlfn.TEXTJOIN("|",FALSE,$C21:$D21)=_xlfn.TEXTJOIN("|",FALSE,S$12:S$13),0,
_xlfn.XLOOKUP(_xlfn.TEXTJOIN("|",FALSE,$C21:$D21,S$12:S$13),cross_corr.bucket1&amp;"|"&amp;cross_corr.bucket2,cross_corr.value,
_xlfn.XLOOKUP(_xlfn.TEXTJOIN("|",FALSE,$C21:$D21,S$12:S$13),cross_corr.bucket2&amp;"|"&amp;cross_corr.bucket1,cross_corr.value,
IF(AND(IFERROR(LEFT($D21,FIND("_",$D21)-1),$D21)=IFERROR(LEFT(S$13,FIND("_",S$13)-1),S$13),P21="Delta|RE_Cpty"),
_xlfn.XLOOKUP(_xlfn.TEXTJOIN("|",FALSE,$C21,"=_"&amp;IFERROR(RIGHT($D21,LEN($D21)-FIND("_",$D21)),""),S$12,"=_"&amp;IFERROR(RIGHT(S$13,LEN(S$13)-FIND("_",S$13)),"")),cross_corr.bucket1&amp;"|"&amp;cross_corr.bucket2,cross_corr.value,
_xlfn.XLOOKUP(_xlfn.TEXTJOIN("|",FALSE,$C21,"=_"&amp;IFERROR(RIGHT($D21,LEN($D21)-FIND("_",$D21)),""),S$12,"=_"&amp;IFERROR(RIGHT(S$13,LEN(S$13)-FIND("_",S$13)),"")),cross_corr.bucket2&amp;"|"&amp;cross_corr.bucket1,cross_corr.value)),
_xlfn.XLOOKUP(_xlfn.TEXTJOIN("|",FALSE,$C21,"Any_"&amp;IFERROR(RIGHT($D21,LEN($D21)-FIND("_",$D21)),""),S$12,"Any_"&amp;IFERROR(RIGHT(S$13,LEN(S$13)-FIND("_",S$13)),"")),cross_corr.bucket1&amp;"|"&amp;cross_corr.bucket2,cross_corr.value,
_xlfn.XLOOKUP(_xlfn.TEXTJOIN("|",FALSE,$C21,"Any_"&amp;IFERROR(RIGHT($D21,LEN($D21)-FIND("_",$D21)),""),S$12,"Any_"&amp;IFERROR(RIGHT(S$13,LEN(S$13)-FIND("_",S$13)),"")),cross_corr.bucket2&amp;"|"&amp;cross_corr.bucket1,cross_corr.value,
_xlfn.XLOOKUP(_xlfn.TEXTJOIN("|",FALSE,$C21,"Any",S$12,"Any"),cross_corr.bucket2&amp;"|"&amp;cross_corr.bucket1,cross_corr.value,
))))))))</f>
        <v>0</v>
      </c>
      <c r="T21" s="34" cm="1">
        <f t="array" ref="T21">IF($C21&lt;&gt;T$12,0,
IF(_xlfn.TEXTJOIN("|",FALSE,$C21:$D21)=_xlfn.TEXTJOIN("|",FALSE,T$12:T$13),0,
_xlfn.XLOOKUP(_xlfn.TEXTJOIN("|",FALSE,$C21:$D21,T$12:T$13),cross_corr.bucket1&amp;"|"&amp;cross_corr.bucket2,cross_corr.value,
_xlfn.XLOOKUP(_xlfn.TEXTJOIN("|",FALSE,$C21:$D21,T$12:T$13),cross_corr.bucket2&amp;"|"&amp;cross_corr.bucket1,cross_corr.value,
IF(AND(IFERROR(LEFT($D21,FIND("_",$D21)-1),$D21)=IFERROR(LEFT(T$13,FIND("_",T$13)-1),T$13),Q21="Delta|RE_Cpty"),
_xlfn.XLOOKUP(_xlfn.TEXTJOIN("|",FALSE,$C21,"=_"&amp;IFERROR(RIGHT($D21,LEN($D21)-FIND("_",$D21)),""),T$12,"=_"&amp;IFERROR(RIGHT(T$13,LEN(T$13)-FIND("_",T$13)),"")),cross_corr.bucket1&amp;"|"&amp;cross_corr.bucket2,cross_corr.value,
_xlfn.XLOOKUP(_xlfn.TEXTJOIN("|",FALSE,$C21,"=_"&amp;IFERROR(RIGHT($D21,LEN($D21)-FIND("_",$D21)),""),T$12,"=_"&amp;IFERROR(RIGHT(T$13,LEN(T$13)-FIND("_",T$13)),"")),cross_corr.bucket2&amp;"|"&amp;cross_corr.bucket1,cross_corr.value)),
_xlfn.XLOOKUP(_xlfn.TEXTJOIN("|",FALSE,$C21,"Any_"&amp;IFERROR(RIGHT($D21,LEN($D21)-FIND("_",$D21)),""),T$12,"Any_"&amp;IFERROR(RIGHT(T$13,LEN(T$13)-FIND("_",T$13)),"")),cross_corr.bucket1&amp;"|"&amp;cross_corr.bucket2,cross_corr.value,
_xlfn.XLOOKUP(_xlfn.TEXTJOIN("|",FALSE,$C21,"Any_"&amp;IFERROR(RIGHT($D21,LEN($D21)-FIND("_",$D21)),""),T$12,"Any_"&amp;IFERROR(RIGHT(T$13,LEN(T$13)-FIND("_",T$13)),"")),cross_corr.bucket2&amp;"|"&amp;cross_corr.bucket1,cross_corr.value,
_xlfn.XLOOKUP(_xlfn.TEXTJOIN("|",FALSE,$C21,"Any",T$12,"Any"),cross_corr.bucket2&amp;"|"&amp;cross_corr.bucket1,cross_corr.value,
))))))))</f>
        <v>0</v>
      </c>
      <c r="U21" s="34" cm="1">
        <f t="array" ref="U21">IF($C21&lt;&gt;U$12,0,
IF(_xlfn.TEXTJOIN("|",FALSE,$C21:$D21)=_xlfn.TEXTJOIN("|",FALSE,U$12:U$13),0,
_xlfn.XLOOKUP(_xlfn.TEXTJOIN("|",FALSE,$C21:$D21,U$12:U$13),cross_corr.bucket1&amp;"|"&amp;cross_corr.bucket2,cross_corr.value,
_xlfn.XLOOKUP(_xlfn.TEXTJOIN("|",FALSE,$C21:$D21,U$12:U$13),cross_corr.bucket2&amp;"|"&amp;cross_corr.bucket1,cross_corr.value,
IF(AND(IFERROR(LEFT($D21,FIND("_",$D21)-1),$D21)=IFERROR(LEFT(U$13,FIND("_",U$13)-1),U$13),R21="Delta|RE_Cpty"),
_xlfn.XLOOKUP(_xlfn.TEXTJOIN("|",FALSE,$C21,"=_"&amp;IFERROR(RIGHT($D21,LEN($D21)-FIND("_",$D21)),""),U$12,"=_"&amp;IFERROR(RIGHT(U$13,LEN(U$13)-FIND("_",U$13)),"")),cross_corr.bucket1&amp;"|"&amp;cross_corr.bucket2,cross_corr.value,
_xlfn.XLOOKUP(_xlfn.TEXTJOIN("|",FALSE,$C21,"=_"&amp;IFERROR(RIGHT($D21,LEN($D21)-FIND("_",$D21)),""),U$12,"=_"&amp;IFERROR(RIGHT(U$13,LEN(U$13)-FIND("_",U$13)),"")),cross_corr.bucket2&amp;"|"&amp;cross_corr.bucket1,cross_corr.value)),
_xlfn.XLOOKUP(_xlfn.TEXTJOIN("|",FALSE,$C21,"Any_"&amp;IFERROR(RIGHT($D21,LEN($D21)-FIND("_",$D21)),""),U$12,"Any_"&amp;IFERROR(RIGHT(U$13,LEN(U$13)-FIND("_",U$13)),"")),cross_corr.bucket1&amp;"|"&amp;cross_corr.bucket2,cross_corr.value,
_xlfn.XLOOKUP(_xlfn.TEXTJOIN("|",FALSE,$C21,"Any_"&amp;IFERROR(RIGHT($D21,LEN($D21)-FIND("_",$D21)),""),U$12,"Any_"&amp;IFERROR(RIGHT(U$13,LEN(U$13)-FIND("_",U$13)),"")),cross_corr.bucket2&amp;"|"&amp;cross_corr.bucket1,cross_corr.value,
_xlfn.XLOOKUP(_xlfn.TEXTJOIN("|",FALSE,$C21,"Any",U$12,"Any"),cross_corr.bucket2&amp;"|"&amp;cross_corr.bucket1,cross_corr.value,
))))))))</f>
        <v>0</v>
      </c>
      <c r="V21" s="34" cm="1">
        <f t="array" ref="V21">IF($C21&lt;&gt;V$12,0,
IF(_xlfn.TEXTJOIN("|",FALSE,$C21:$D21)=_xlfn.TEXTJOIN("|",FALSE,V$12:V$13),0,
_xlfn.XLOOKUP(_xlfn.TEXTJOIN("|",FALSE,$C21:$D21,V$12:V$13),cross_corr.bucket1&amp;"|"&amp;cross_corr.bucket2,cross_corr.value,
_xlfn.XLOOKUP(_xlfn.TEXTJOIN("|",FALSE,$C21:$D21,V$12:V$13),cross_corr.bucket2&amp;"|"&amp;cross_corr.bucket1,cross_corr.value,
IF(AND(IFERROR(LEFT($D21,FIND("_",$D21)-1),$D21)=IFERROR(LEFT(V$13,FIND("_",V$13)-1),V$13),S21="Delta|RE_Cpty"),
_xlfn.XLOOKUP(_xlfn.TEXTJOIN("|",FALSE,$C21,"=_"&amp;IFERROR(RIGHT($D21,LEN($D21)-FIND("_",$D21)),""),V$12,"=_"&amp;IFERROR(RIGHT(V$13,LEN(V$13)-FIND("_",V$13)),"")),cross_corr.bucket1&amp;"|"&amp;cross_corr.bucket2,cross_corr.value,
_xlfn.XLOOKUP(_xlfn.TEXTJOIN("|",FALSE,$C21,"=_"&amp;IFERROR(RIGHT($D21,LEN($D21)-FIND("_",$D21)),""),V$12,"=_"&amp;IFERROR(RIGHT(V$13,LEN(V$13)-FIND("_",V$13)),"")),cross_corr.bucket2&amp;"|"&amp;cross_corr.bucket1,cross_corr.value)),
_xlfn.XLOOKUP(_xlfn.TEXTJOIN("|",FALSE,$C21,"Any_"&amp;IFERROR(RIGHT($D21,LEN($D21)-FIND("_",$D21)),""),V$12,"Any_"&amp;IFERROR(RIGHT(V$13,LEN(V$13)-FIND("_",V$13)),"")),cross_corr.bucket1&amp;"|"&amp;cross_corr.bucket2,cross_corr.value,
_xlfn.XLOOKUP(_xlfn.TEXTJOIN("|",FALSE,$C21,"Any_"&amp;IFERROR(RIGHT($D21,LEN($D21)-FIND("_",$D21)),""),V$12,"Any_"&amp;IFERROR(RIGHT(V$13,LEN(V$13)-FIND("_",V$13)),"")),cross_corr.bucket2&amp;"|"&amp;cross_corr.bucket1,cross_corr.value,
_xlfn.XLOOKUP(_xlfn.TEXTJOIN("|",FALSE,$C21,"Any",V$12,"Any"),cross_corr.bucket2&amp;"|"&amp;cross_corr.bucket1,cross_corr.value,
))))))))</f>
        <v>0</v>
      </c>
      <c r="W21" s="34" cm="1">
        <f t="array" ref="W21">IF($C21&lt;&gt;W$12,0,
IF(_xlfn.TEXTJOIN("|",FALSE,$C21:$D21)=_xlfn.TEXTJOIN("|",FALSE,W$12:W$13),0,
_xlfn.XLOOKUP(_xlfn.TEXTJOIN("|",FALSE,$C21:$D21,W$12:W$13),cross_corr.bucket1&amp;"|"&amp;cross_corr.bucket2,cross_corr.value,
_xlfn.XLOOKUP(_xlfn.TEXTJOIN("|",FALSE,$C21:$D21,W$12:W$13),cross_corr.bucket2&amp;"|"&amp;cross_corr.bucket1,cross_corr.value,
IF(AND(IFERROR(LEFT($D21,FIND("_",$D21)-1),$D21)=IFERROR(LEFT(W$13,FIND("_",W$13)-1),W$13),T21="Delta|RE_Cpty"),
_xlfn.XLOOKUP(_xlfn.TEXTJOIN("|",FALSE,$C21,"=_"&amp;IFERROR(RIGHT($D21,LEN($D21)-FIND("_",$D21)),""),W$12,"=_"&amp;IFERROR(RIGHT(W$13,LEN(W$13)-FIND("_",W$13)),"")),cross_corr.bucket1&amp;"|"&amp;cross_corr.bucket2,cross_corr.value,
_xlfn.XLOOKUP(_xlfn.TEXTJOIN("|",FALSE,$C21,"=_"&amp;IFERROR(RIGHT($D21,LEN($D21)-FIND("_",$D21)),""),W$12,"=_"&amp;IFERROR(RIGHT(W$13,LEN(W$13)-FIND("_",W$13)),"")),cross_corr.bucket2&amp;"|"&amp;cross_corr.bucket1,cross_corr.value)),
_xlfn.XLOOKUP(_xlfn.TEXTJOIN("|",FALSE,$C21,"Any_"&amp;IFERROR(RIGHT($D21,LEN($D21)-FIND("_",$D21)),""),W$12,"Any_"&amp;IFERROR(RIGHT(W$13,LEN(W$13)-FIND("_",W$13)),"")),cross_corr.bucket1&amp;"|"&amp;cross_corr.bucket2,cross_corr.value,
_xlfn.XLOOKUP(_xlfn.TEXTJOIN("|",FALSE,$C21,"Any_"&amp;IFERROR(RIGHT($D21,LEN($D21)-FIND("_",$D21)),""),W$12,"Any_"&amp;IFERROR(RIGHT(W$13,LEN(W$13)-FIND("_",W$13)),"")),cross_corr.bucket2&amp;"|"&amp;cross_corr.bucket1,cross_corr.value,
_xlfn.XLOOKUP(_xlfn.TEXTJOIN("|",FALSE,$C21,"Any",W$12,"Any"),cross_corr.bucket2&amp;"|"&amp;cross_corr.bucket1,cross_corr.value,
))))))))</f>
        <v>0</v>
      </c>
      <c r="X21" s="34" cm="1">
        <f t="array" ref="X21">IF($C21&lt;&gt;X$12,0,
IF(_xlfn.TEXTJOIN("|",FALSE,$C21:$D21)=_xlfn.TEXTJOIN("|",FALSE,X$12:X$13),0,
_xlfn.XLOOKUP(_xlfn.TEXTJOIN("|",FALSE,$C21:$D21,X$12:X$13),cross_corr.bucket1&amp;"|"&amp;cross_corr.bucket2,cross_corr.value,
_xlfn.XLOOKUP(_xlfn.TEXTJOIN("|",FALSE,$C21:$D21,X$12:X$13),cross_corr.bucket2&amp;"|"&amp;cross_corr.bucket1,cross_corr.value,
IF(AND(IFERROR(LEFT($D21,FIND("_",$D21)-1),$D21)=IFERROR(LEFT(X$13,FIND("_",X$13)-1),X$13),U21="Delta|RE_Cpty"),
_xlfn.XLOOKUP(_xlfn.TEXTJOIN("|",FALSE,$C21,"=_"&amp;IFERROR(RIGHT($D21,LEN($D21)-FIND("_",$D21)),""),X$12,"=_"&amp;IFERROR(RIGHT(X$13,LEN(X$13)-FIND("_",X$13)),"")),cross_corr.bucket1&amp;"|"&amp;cross_corr.bucket2,cross_corr.value,
_xlfn.XLOOKUP(_xlfn.TEXTJOIN("|",FALSE,$C21,"=_"&amp;IFERROR(RIGHT($D21,LEN($D21)-FIND("_",$D21)),""),X$12,"=_"&amp;IFERROR(RIGHT(X$13,LEN(X$13)-FIND("_",X$13)),"")),cross_corr.bucket2&amp;"|"&amp;cross_corr.bucket1,cross_corr.value)),
_xlfn.XLOOKUP(_xlfn.TEXTJOIN("|",FALSE,$C21,"Any_"&amp;IFERROR(RIGHT($D21,LEN($D21)-FIND("_",$D21)),""),X$12,"Any_"&amp;IFERROR(RIGHT(X$13,LEN(X$13)-FIND("_",X$13)),"")),cross_corr.bucket1&amp;"|"&amp;cross_corr.bucket2,cross_corr.value,
_xlfn.XLOOKUP(_xlfn.TEXTJOIN("|",FALSE,$C21,"Any_"&amp;IFERROR(RIGHT($D21,LEN($D21)-FIND("_",$D21)),""),X$12,"Any_"&amp;IFERROR(RIGHT(X$13,LEN(X$13)-FIND("_",X$13)),"")),cross_corr.bucket2&amp;"|"&amp;cross_corr.bucket1,cross_corr.value,
_xlfn.XLOOKUP(_xlfn.TEXTJOIN("|",FALSE,$C21,"Any",X$12,"Any"),cross_corr.bucket2&amp;"|"&amp;cross_corr.bucket1,cross_corr.value,
))))))))</f>
        <v>0</v>
      </c>
      <c r="Y21" s="34" cm="1">
        <f t="array" ref="Y21">IF($C21&lt;&gt;Y$12,0,
IF(_xlfn.TEXTJOIN("|",FALSE,$C21:$D21)=_xlfn.TEXTJOIN("|",FALSE,Y$12:Y$13),0,
_xlfn.XLOOKUP(_xlfn.TEXTJOIN("|",FALSE,$C21:$D21,Y$12:Y$13),cross_corr.bucket1&amp;"|"&amp;cross_corr.bucket2,cross_corr.value,
_xlfn.XLOOKUP(_xlfn.TEXTJOIN("|",FALSE,$C21:$D21,Y$12:Y$13),cross_corr.bucket2&amp;"|"&amp;cross_corr.bucket1,cross_corr.value,
IF(AND(IFERROR(LEFT($D21,FIND("_",$D21)-1),$D21)=IFERROR(LEFT(Y$13,FIND("_",Y$13)-1),Y$13),V21="Delta|RE_Cpty"),
_xlfn.XLOOKUP(_xlfn.TEXTJOIN("|",FALSE,$C21,"=_"&amp;IFERROR(RIGHT($D21,LEN($D21)-FIND("_",$D21)),""),Y$12,"=_"&amp;IFERROR(RIGHT(Y$13,LEN(Y$13)-FIND("_",Y$13)),"")),cross_corr.bucket1&amp;"|"&amp;cross_corr.bucket2,cross_corr.value,
_xlfn.XLOOKUP(_xlfn.TEXTJOIN("|",FALSE,$C21,"=_"&amp;IFERROR(RIGHT($D21,LEN($D21)-FIND("_",$D21)),""),Y$12,"=_"&amp;IFERROR(RIGHT(Y$13,LEN(Y$13)-FIND("_",Y$13)),"")),cross_corr.bucket2&amp;"|"&amp;cross_corr.bucket1,cross_corr.value)),
_xlfn.XLOOKUP(_xlfn.TEXTJOIN("|",FALSE,$C21,"Any_"&amp;IFERROR(RIGHT($D21,LEN($D21)-FIND("_",$D21)),""),Y$12,"Any_"&amp;IFERROR(RIGHT(Y$13,LEN(Y$13)-FIND("_",Y$13)),"")),cross_corr.bucket1&amp;"|"&amp;cross_corr.bucket2,cross_corr.value,
_xlfn.XLOOKUP(_xlfn.TEXTJOIN("|",FALSE,$C21,"Any_"&amp;IFERROR(RIGHT($D21,LEN($D21)-FIND("_",$D21)),""),Y$12,"Any_"&amp;IFERROR(RIGHT(Y$13,LEN(Y$13)-FIND("_",Y$13)),"")),cross_corr.bucket2&amp;"|"&amp;cross_corr.bucket1,cross_corr.value,
_xlfn.XLOOKUP(_xlfn.TEXTJOIN("|",FALSE,$C21,"Any",Y$12,"Any"),cross_corr.bucket2&amp;"|"&amp;cross_corr.bucket1,cross_corr.value,
))))))))</f>
        <v>0</v>
      </c>
      <c r="Z21" s="34" cm="1">
        <f t="array" ref="Z21">IF($C21&lt;&gt;Z$12,0,
IF(_xlfn.TEXTJOIN("|",FALSE,$C21:$D21)=_xlfn.TEXTJOIN("|",FALSE,Z$12:Z$13),0,
_xlfn.XLOOKUP(_xlfn.TEXTJOIN("|",FALSE,$C21:$D21,Z$12:Z$13),cross_corr.bucket1&amp;"|"&amp;cross_corr.bucket2,cross_corr.value,
_xlfn.XLOOKUP(_xlfn.TEXTJOIN("|",FALSE,$C21:$D21,Z$12:Z$13),cross_corr.bucket2&amp;"|"&amp;cross_corr.bucket1,cross_corr.value,
IF(AND(IFERROR(LEFT($D21,FIND("_",$D21)-1),$D21)=IFERROR(LEFT(Z$13,FIND("_",Z$13)-1),Z$13),W21="Delta|RE_Cpty"),
_xlfn.XLOOKUP(_xlfn.TEXTJOIN("|",FALSE,$C21,"=_"&amp;IFERROR(RIGHT($D21,LEN($D21)-FIND("_",$D21)),""),Z$12,"=_"&amp;IFERROR(RIGHT(Z$13,LEN(Z$13)-FIND("_",Z$13)),"")),cross_corr.bucket1&amp;"|"&amp;cross_corr.bucket2,cross_corr.value,
_xlfn.XLOOKUP(_xlfn.TEXTJOIN("|",FALSE,$C21,"=_"&amp;IFERROR(RIGHT($D21,LEN($D21)-FIND("_",$D21)),""),Z$12,"=_"&amp;IFERROR(RIGHT(Z$13,LEN(Z$13)-FIND("_",Z$13)),"")),cross_corr.bucket2&amp;"|"&amp;cross_corr.bucket1,cross_corr.value)),
_xlfn.XLOOKUP(_xlfn.TEXTJOIN("|",FALSE,$C21,"Any_"&amp;IFERROR(RIGHT($D21,LEN($D21)-FIND("_",$D21)),""),Z$12,"Any_"&amp;IFERROR(RIGHT(Z$13,LEN(Z$13)-FIND("_",Z$13)),"")),cross_corr.bucket1&amp;"|"&amp;cross_corr.bucket2,cross_corr.value,
_xlfn.XLOOKUP(_xlfn.TEXTJOIN("|",FALSE,$C21,"Any_"&amp;IFERROR(RIGHT($D21,LEN($D21)-FIND("_",$D21)),""),Z$12,"Any_"&amp;IFERROR(RIGHT(Z$13,LEN(Z$13)-FIND("_",Z$13)),"")),cross_corr.bucket2&amp;"|"&amp;cross_corr.bucket1,cross_corr.value,
_xlfn.XLOOKUP(_xlfn.TEXTJOIN("|",FALSE,$C21,"Any",Z$12,"Any"),cross_corr.bucket2&amp;"|"&amp;cross_corr.bucket1,cross_corr.value,
))))))))</f>
        <v>0</v>
      </c>
      <c r="AA21" s="34" cm="1">
        <f t="array" ref="AA21">IF($C21&lt;&gt;AA$12,0,
IF(_xlfn.TEXTJOIN("|",FALSE,$C21:$D21)=_xlfn.TEXTJOIN("|",FALSE,AA$12:AA$13),0,
_xlfn.XLOOKUP(_xlfn.TEXTJOIN("|",FALSE,$C21:$D21,AA$12:AA$13),cross_corr.bucket1&amp;"|"&amp;cross_corr.bucket2,cross_corr.value,
_xlfn.XLOOKUP(_xlfn.TEXTJOIN("|",FALSE,$C21:$D21,AA$12:AA$13),cross_corr.bucket2&amp;"|"&amp;cross_corr.bucket1,cross_corr.value,
IF(AND(IFERROR(LEFT($D21,FIND("_",$D21)-1),$D21)=IFERROR(LEFT(AA$13,FIND("_",AA$13)-1),AA$13),X21="Delta|RE_Cpty"),
_xlfn.XLOOKUP(_xlfn.TEXTJOIN("|",FALSE,$C21,"=_"&amp;IFERROR(RIGHT($D21,LEN($D21)-FIND("_",$D21)),""),AA$12,"=_"&amp;IFERROR(RIGHT(AA$13,LEN(AA$13)-FIND("_",AA$13)),"")),cross_corr.bucket1&amp;"|"&amp;cross_corr.bucket2,cross_corr.value,
_xlfn.XLOOKUP(_xlfn.TEXTJOIN("|",FALSE,$C21,"=_"&amp;IFERROR(RIGHT($D21,LEN($D21)-FIND("_",$D21)),""),AA$12,"=_"&amp;IFERROR(RIGHT(AA$13,LEN(AA$13)-FIND("_",AA$13)),"")),cross_corr.bucket2&amp;"|"&amp;cross_corr.bucket1,cross_corr.value)),
_xlfn.XLOOKUP(_xlfn.TEXTJOIN("|",FALSE,$C21,"Any_"&amp;IFERROR(RIGHT($D21,LEN($D21)-FIND("_",$D21)),""),AA$12,"Any_"&amp;IFERROR(RIGHT(AA$13,LEN(AA$13)-FIND("_",AA$13)),"")),cross_corr.bucket1&amp;"|"&amp;cross_corr.bucket2,cross_corr.value,
_xlfn.XLOOKUP(_xlfn.TEXTJOIN("|",FALSE,$C21,"Any_"&amp;IFERROR(RIGHT($D21,LEN($D21)-FIND("_",$D21)),""),AA$12,"Any_"&amp;IFERROR(RIGHT(AA$13,LEN(AA$13)-FIND("_",AA$13)),"")),cross_corr.bucket2&amp;"|"&amp;cross_corr.bucket1,cross_corr.value,
_xlfn.XLOOKUP(_xlfn.TEXTJOIN("|",FALSE,$C21,"Any",AA$12,"Any"),cross_corr.bucket2&amp;"|"&amp;cross_corr.bucket1,cross_corr.value,
))))))))</f>
        <v>0</v>
      </c>
      <c r="AB21" s="34" cm="1">
        <f t="array" ref="AB21">IF($C21&lt;&gt;AB$12,0,
IF(_xlfn.TEXTJOIN("|",FALSE,$C21:$D21)=_xlfn.TEXTJOIN("|",FALSE,AB$12:AB$13),0,
_xlfn.XLOOKUP(_xlfn.TEXTJOIN("|",FALSE,$C21:$D21,AB$12:AB$13),cross_corr.bucket1&amp;"|"&amp;cross_corr.bucket2,cross_corr.value,
_xlfn.XLOOKUP(_xlfn.TEXTJOIN("|",FALSE,$C21:$D21,AB$12:AB$13),cross_corr.bucket2&amp;"|"&amp;cross_corr.bucket1,cross_corr.value,
IF(AND(IFERROR(LEFT($D21,FIND("_",$D21)-1),$D21)=IFERROR(LEFT(AB$13,FIND("_",AB$13)-1),AB$13),Y21="Delta|RE_Cpty"),
_xlfn.XLOOKUP(_xlfn.TEXTJOIN("|",FALSE,$C21,"=_"&amp;IFERROR(RIGHT($D21,LEN($D21)-FIND("_",$D21)),""),AB$12,"=_"&amp;IFERROR(RIGHT(AB$13,LEN(AB$13)-FIND("_",AB$13)),"")),cross_corr.bucket1&amp;"|"&amp;cross_corr.bucket2,cross_corr.value,
_xlfn.XLOOKUP(_xlfn.TEXTJOIN("|",FALSE,$C21,"=_"&amp;IFERROR(RIGHT($D21,LEN($D21)-FIND("_",$D21)),""),AB$12,"=_"&amp;IFERROR(RIGHT(AB$13,LEN(AB$13)-FIND("_",AB$13)),"")),cross_corr.bucket2&amp;"|"&amp;cross_corr.bucket1,cross_corr.value)),
_xlfn.XLOOKUP(_xlfn.TEXTJOIN("|",FALSE,$C21,"Any_"&amp;IFERROR(RIGHT($D21,LEN($D21)-FIND("_",$D21)),""),AB$12,"Any_"&amp;IFERROR(RIGHT(AB$13,LEN(AB$13)-FIND("_",AB$13)),"")),cross_corr.bucket1&amp;"|"&amp;cross_corr.bucket2,cross_corr.value,
_xlfn.XLOOKUP(_xlfn.TEXTJOIN("|",FALSE,$C21,"Any_"&amp;IFERROR(RIGHT($D21,LEN($D21)-FIND("_",$D21)),""),AB$12,"Any_"&amp;IFERROR(RIGHT(AB$13,LEN(AB$13)-FIND("_",AB$13)),"")),cross_corr.bucket2&amp;"|"&amp;cross_corr.bucket1,cross_corr.value,
_xlfn.XLOOKUP(_xlfn.TEXTJOIN("|",FALSE,$C21,"Any",AB$12,"Any"),cross_corr.bucket2&amp;"|"&amp;cross_corr.bucket1,cross_corr.value,
))))))))</f>
        <v>0</v>
      </c>
      <c r="AC21" s="34" cm="1">
        <f t="array" ref="AC21">IF($C21&lt;&gt;AC$12,0,
IF(_xlfn.TEXTJOIN("|",FALSE,$C21:$D21)=_xlfn.TEXTJOIN("|",FALSE,AC$12:AC$13),0,
_xlfn.XLOOKUP(_xlfn.TEXTJOIN("|",FALSE,$C21:$D21,AC$12:AC$13),cross_corr.bucket1&amp;"|"&amp;cross_corr.bucket2,cross_corr.value,
_xlfn.XLOOKUP(_xlfn.TEXTJOIN("|",FALSE,$C21:$D21,AC$12:AC$13),cross_corr.bucket2&amp;"|"&amp;cross_corr.bucket1,cross_corr.value,
IF(AND(IFERROR(LEFT($D21,FIND("_",$D21)-1),$D21)=IFERROR(LEFT(AC$13,FIND("_",AC$13)-1),AC$13),Z21="Delta|RE_Cpty"),
_xlfn.XLOOKUP(_xlfn.TEXTJOIN("|",FALSE,$C21,"=_"&amp;IFERROR(RIGHT($D21,LEN($D21)-FIND("_",$D21)),""),AC$12,"=_"&amp;IFERROR(RIGHT(AC$13,LEN(AC$13)-FIND("_",AC$13)),"")),cross_corr.bucket1&amp;"|"&amp;cross_corr.bucket2,cross_corr.value,
_xlfn.XLOOKUP(_xlfn.TEXTJOIN("|",FALSE,$C21,"=_"&amp;IFERROR(RIGHT($D21,LEN($D21)-FIND("_",$D21)),""),AC$12,"=_"&amp;IFERROR(RIGHT(AC$13,LEN(AC$13)-FIND("_",AC$13)),"")),cross_corr.bucket2&amp;"|"&amp;cross_corr.bucket1,cross_corr.value)),
_xlfn.XLOOKUP(_xlfn.TEXTJOIN("|",FALSE,$C21,"Any_"&amp;IFERROR(RIGHT($D21,LEN($D21)-FIND("_",$D21)),""),AC$12,"Any_"&amp;IFERROR(RIGHT(AC$13,LEN(AC$13)-FIND("_",AC$13)),"")),cross_corr.bucket1&amp;"|"&amp;cross_corr.bucket2,cross_corr.value,
_xlfn.XLOOKUP(_xlfn.TEXTJOIN("|",FALSE,$C21,"Any_"&amp;IFERROR(RIGHT($D21,LEN($D21)-FIND("_",$D21)),""),AC$12,"Any_"&amp;IFERROR(RIGHT(AC$13,LEN(AC$13)-FIND("_",AC$13)),"")),cross_corr.bucket2&amp;"|"&amp;cross_corr.bucket1,cross_corr.value,
_xlfn.XLOOKUP(_xlfn.TEXTJOIN("|",FALSE,$C21,"Any",AC$12,"Any"),cross_corr.bucket2&amp;"|"&amp;cross_corr.bucket1,cross_corr.value,
))))))))</f>
        <v>0</v>
      </c>
      <c r="AD21" s="34" cm="1">
        <f t="array" ref="AD21">IF($C21&lt;&gt;AD$12,0,
IF(_xlfn.TEXTJOIN("|",FALSE,$C21:$D21)=_xlfn.TEXTJOIN("|",FALSE,AD$12:AD$13),0,
_xlfn.XLOOKUP(_xlfn.TEXTJOIN("|",FALSE,$C21:$D21,AD$12:AD$13),cross_corr.bucket1&amp;"|"&amp;cross_corr.bucket2,cross_corr.value,
_xlfn.XLOOKUP(_xlfn.TEXTJOIN("|",FALSE,$C21:$D21,AD$12:AD$13),cross_corr.bucket2&amp;"|"&amp;cross_corr.bucket1,cross_corr.value,
IF(AND(IFERROR(LEFT($D21,FIND("_",$D21)-1),$D21)=IFERROR(LEFT(AD$13,FIND("_",AD$13)-1),AD$13),AA21="Delta|RE_Cpty"),
_xlfn.XLOOKUP(_xlfn.TEXTJOIN("|",FALSE,$C21,"=_"&amp;IFERROR(RIGHT($D21,LEN($D21)-FIND("_",$D21)),""),AD$12,"=_"&amp;IFERROR(RIGHT(AD$13,LEN(AD$13)-FIND("_",AD$13)),"")),cross_corr.bucket1&amp;"|"&amp;cross_corr.bucket2,cross_corr.value,
_xlfn.XLOOKUP(_xlfn.TEXTJOIN("|",FALSE,$C21,"=_"&amp;IFERROR(RIGHT($D21,LEN($D21)-FIND("_",$D21)),""),AD$12,"=_"&amp;IFERROR(RIGHT(AD$13,LEN(AD$13)-FIND("_",AD$13)),"")),cross_corr.bucket2&amp;"|"&amp;cross_corr.bucket1,cross_corr.value)),
_xlfn.XLOOKUP(_xlfn.TEXTJOIN("|",FALSE,$C21,"Any_"&amp;IFERROR(RIGHT($D21,LEN($D21)-FIND("_",$D21)),""),AD$12,"Any_"&amp;IFERROR(RIGHT(AD$13,LEN(AD$13)-FIND("_",AD$13)),"")),cross_corr.bucket1&amp;"|"&amp;cross_corr.bucket2,cross_corr.value,
_xlfn.XLOOKUP(_xlfn.TEXTJOIN("|",FALSE,$C21,"Any_"&amp;IFERROR(RIGHT($D21,LEN($D21)-FIND("_",$D21)),""),AD$12,"Any_"&amp;IFERROR(RIGHT(AD$13,LEN(AD$13)-FIND("_",AD$13)),"")),cross_corr.bucket2&amp;"|"&amp;cross_corr.bucket1,cross_corr.value,
_xlfn.XLOOKUP(_xlfn.TEXTJOIN("|",FALSE,$C21,"Any",AD$12,"Any"),cross_corr.bucket2&amp;"|"&amp;cross_corr.bucket1,cross_corr.value,
))))))))</f>
        <v>0</v>
      </c>
      <c r="AE21" s="34" cm="1">
        <f t="array" ref="AE21">IF($C21&lt;&gt;AE$12,0,
IF(_xlfn.TEXTJOIN("|",FALSE,$C21:$D21)=_xlfn.TEXTJOIN("|",FALSE,AE$12:AE$13),0,
_xlfn.XLOOKUP(_xlfn.TEXTJOIN("|",FALSE,$C21:$D21,AE$12:AE$13),cross_corr.bucket1&amp;"|"&amp;cross_corr.bucket2,cross_corr.value,
_xlfn.XLOOKUP(_xlfn.TEXTJOIN("|",FALSE,$C21:$D21,AE$12:AE$13),cross_corr.bucket2&amp;"|"&amp;cross_corr.bucket1,cross_corr.value,
IF(AND(IFERROR(LEFT($D21,FIND("_",$D21)-1),$D21)=IFERROR(LEFT(AE$13,FIND("_",AE$13)-1),AE$13),AB21="Delta|RE_Cpty"),
_xlfn.XLOOKUP(_xlfn.TEXTJOIN("|",FALSE,$C21,"=_"&amp;IFERROR(RIGHT($D21,LEN($D21)-FIND("_",$D21)),""),AE$12,"=_"&amp;IFERROR(RIGHT(AE$13,LEN(AE$13)-FIND("_",AE$13)),"")),cross_corr.bucket1&amp;"|"&amp;cross_corr.bucket2,cross_corr.value,
_xlfn.XLOOKUP(_xlfn.TEXTJOIN("|",FALSE,$C21,"=_"&amp;IFERROR(RIGHT($D21,LEN($D21)-FIND("_",$D21)),""),AE$12,"=_"&amp;IFERROR(RIGHT(AE$13,LEN(AE$13)-FIND("_",AE$13)),"")),cross_corr.bucket2&amp;"|"&amp;cross_corr.bucket1,cross_corr.value)),
_xlfn.XLOOKUP(_xlfn.TEXTJOIN("|",FALSE,$C21,"Any_"&amp;IFERROR(RIGHT($D21,LEN($D21)-FIND("_",$D21)),""),AE$12,"Any_"&amp;IFERROR(RIGHT(AE$13,LEN(AE$13)-FIND("_",AE$13)),"")),cross_corr.bucket1&amp;"|"&amp;cross_corr.bucket2,cross_corr.value,
_xlfn.XLOOKUP(_xlfn.TEXTJOIN("|",FALSE,$C21,"Any_"&amp;IFERROR(RIGHT($D21,LEN($D21)-FIND("_",$D21)),""),AE$12,"Any_"&amp;IFERROR(RIGHT(AE$13,LEN(AE$13)-FIND("_",AE$13)),"")),cross_corr.bucket2&amp;"|"&amp;cross_corr.bucket1,cross_corr.value,
_xlfn.XLOOKUP(_xlfn.TEXTJOIN("|",FALSE,$C21,"Any",AE$12,"Any"),cross_corr.bucket2&amp;"|"&amp;cross_corr.bucket1,cross_corr.value,
))))))))</f>
        <v>0</v>
      </c>
      <c r="AF21" s="34" cm="1">
        <f t="array" ref="AF21">IF($C21&lt;&gt;AF$12,0,
IF(_xlfn.TEXTJOIN("|",FALSE,$C21:$D21)=_xlfn.TEXTJOIN("|",FALSE,AF$12:AF$13),0,
_xlfn.XLOOKUP(_xlfn.TEXTJOIN("|",FALSE,$C21:$D21,AF$12:AF$13),cross_corr.bucket1&amp;"|"&amp;cross_corr.bucket2,cross_corr.value,
_xlfn.XLOOKUP(_xlfn.TEXTJOIN("|",FALSE,$C21:$D21,AF$12:AF$13),cross_corr.bucket2&amp;"|"&amp;cross_corr.bucket1,cross_corr.value,
IF(AND(IFERROR(LEFT($D21,FIND("_",$D21)-1),$D21)=IFERROR(LEFT(AF$13,FIND("_",AF$13)-1),AF$13),AC21="Delta|RE_Cpty"),
_xlfn.XLOOKUP(_xlfn.TEXTJOIN("|",FALSE,$C21,"=_"&amp;IFERROR(RIGHT($D21,LEN($D21)-FIND("_",$D21)),""),AF$12,"=_"&amp;IFERROR(RIGHT(AF$13,LEN(AF$13)-FIND("_",AF$13)),"")),cross_corr.bucket1&amp;"|"&amp;cross_corr.bucket2,cross_corr.value,
_xlfn.XLOOKUP(_xlfn.TEXTJOIN("|",FALSE,$C21,"=_"&amp;IFERROR(RIGHT($D21,LEN($D21)-FIND("_",$D21)),""),AF$12,"=_"&amp;IFERROR(RIGHT(AF$13,LEN(AF$13)-FIND("_",AF$13)),"")),cross_corr.bucket2&amp;"|"&amp;cross_corr.bucket1,cross_corr.value)),
_xlfn.XLOOKUP(_xlfn.TEXTJOIN("|",FALSE,$C21,"Any_"&amp;IFERROR(RIGHT($D21,LEN($D21)-FIND("_",$D21)),""),AF$12,"Any_"&amp;IFERROR(RIGHT(AF$13,LEN(AF$13)-FIND("_",AF$13)),"")),cross_corr.bucket1&amp;"|"&amp;cross_corr.bucket2,cross_corr.value,
_xlfn.XLOOKUP(_xlfn.TEXTJOIN("|",FALSE,$C21,"Any_"&amp;IFERROR(RIGHT($D21,LEN($D21)-FIND("_",$D21)),""),AF$12,"Any_"&amp;IFERROR(RIGHT(AF$13,LEN(AF$13)-FIND("_",AF$13)),"")),cross_corr.bucket2&amp;"|"&amp;cross_corr.bucket1,cross_corr.value,
_xlfn.XLOOKUP(_xlfn.TEXTJOIN("|",FALSE,$C21,"Any",AF$12,"Any"),cross_corr.bucket2&amp;"|"&amp;cross_corr.bucket1,cross_corr.value,
))))))))</f>
        <v>0</v>
      </c>
      <c r="AG21" s="34" cm="1">
        <f t="array" ref="AG21">IF($C21&lt;&gt;AG$12,0,
IF(_xlfn.TEXTJOIN("|",FALSE,$C21:$D21)=_xlfn.TEXTJOIN("|",FALSE,AG$12:AG$13),0,
_xlfn.XLOOKUP(_xlfn.TEXTJOIN("|",FALSE,$C21:$D21,AG$12:AG$13),cross_corr.bucket1&amp;"|"&amp;cross_corr.bucket2,cross_corr.value,
_xlfn.XLOOKUP(_xlfn.TEXTJOIN("|",FALSE,$C21:$D21,AG$12:AG$13),cross_corr.bucket2&amp;"|"&amp;cross_corr.bucket1,cross_corr.value,
IF(AND(IFERROR(LEFT($D21,FIND("_",$D21)-1),$D21)=IFERROR(LEFT(AG$13,FIND("_",AG$13)-1),AG$13),AD21="Delta|RE_Cpty"),
_xlfn.XLOOKUP(_xlfn.TEXTJOIN("|",FALSE,$C21,"=_"&amp;IFERROR(RIGHT($D21,LEN($D21)-FIND("_",$D21)),""),AG$12,"=_"&amp;IFERROR(RIGHT(AG$13,LEN(AG$13)-FIND("_",AG$13)),"")),cross_corr.bucket1&amp;"|"&amp;cross_corr.bucket2,cross_corr.value,
_xlfn.XLOOKUP(_xlfn.TEXTJOIN("|",FALSE,$C21,"=_"&amp;IFERROR(RIGHT($D21,LEN($D21)-FIND("_",$D21)),""),AG$12,"=_"&amp;IFERROR(RIGHT(AG$13,LEN(AG$13)-FIND("_",AG$13)),"")),cross_corr.bucket2&amp;"|"&amp;cross_corr.bucket1,cross_corr.value)),
_xlfn.XLOOKUP(_xlfn.TEXTJOIN("|",FALSE,$C21,"Any_"&amp;IFERROR(RIGHT($D21,LEN($D21)-FIND("_",$D21)),""),AG$12,"Any_"&amp;IFERROR(RIGHT(AG$13,LEN(AG$13)-FIND("_",AG$13)),"")),cross_corr.bucket1&amp;"|"&amp;cross_corr.bucket2,cross_corr.value,
_xlfn.XLOOKUP(_xlfn.TEXTJOIN("|",FALSE,$C21,"Any_"&amp;IFERROR(RIGHT($D21,LEN($D21)-FIND("_",$D21)),""),AG$12,"Any_"&amp;IFERROR(RIGHT(AG$13,LEN(AG$13)-FIND("_",AG$13)),"")),cross_corr.bucket2&amp;"|"&amp;cross_corr.bucket1,cross_corr.value,
_xlfn.XLOOKUP(_xlfn.TEXTJOIN("|",FALSE,$C21,"Any",AG$12,"Any"),cross_corr.bucket2&amp;"|"&amp;cross_corr.bucket1,cross_corr.value,
))))))))</f>
        <v>0</v>
      </c>
      <c r="AH21" s="34" cm="1">
        <f t="array" ref="AH21">IF($C21&lt;&gt;AH$12,0,
IF(_xlfn.TEXTJOIN("|",FALSE,$C21:$D21)=_xlfn.TEXTJOIN("|",FALSE,AH$12:AH$13),0,
_xlfn.XLOOKUP(_xlfn.TEXTJOIN("|",FALSE,$C21:$D21,AH$12:AH$13),cross_corr.bucket1&amp;"|"&amp;cross_corr.bucket2,cross_corr.value,
_xlfn.XLOOKUP(_xlfn.TEXTJOIN("|",FALSE,$C21:$D21,AH$12:AH$13),cross_corr.bucket2&amp;"|"&amp;cross_corr.bucket1,cross_corr.value,
IF(AND(IFERROR(LEFT($D21,FIND("_",$D21)-1),$D21)=IFERROR(LEFT(AH$13,FIND("_",AH$13)-1),AH$13),AE21="Delta|RE_Cpty"),
_xlfn.XLOOKUP(_xlfn.TEXTJOIN("|",FALSE,$C21,"=_"&amp;IFERROR(RIGHT($D21,LEN($D21)-FIND("_",$D21)),""),AH$12,"=_"&amp;IFERROR(RIGHT(AH$13,LEN(AH$13)-FIND("_",AH$13)),"")),cross_corr.bucket1&amp;"|"&amp;cross_corr.bucket2,cross_corr.value,
_xlfn.XLOOKUP(_xlfn.TEXTJOIN("|",FALSE,$C21,"=_"&amp;IFERROR(RIGHT($D21,LEN($D21)-FIND("_",$D21)),""),AH$12,"=_"&amp;IFERROR(RIGHT(AH$13,LEN(AH$13)-FIND("_",AH$13)),"")),cross_corr.bucket2&amp;"|"&amp;cross_corr.bucket1,cross_corr.value)),
_xlfn.XLOOKUP(_xlfn.TEXTJOIN("|",FALSE,$C21,"Any_"&amp;IFERROR(RIGHT($D21,LEN($D21)-FIND("_",$D21)),""),AH$12,"Any_"&amp;IFERROR(RIGHT(AH$13,LEN(AH$13)-FIND("_",AH$13)),"")),cross_corr.bucket1&amp;"|"&amp;cross_corr.bucket2,cross_corr.value,
_xlfn.XLOOKUP(_xlfn.TEXTJOIN("|",FALSE,$C21,"Any_"&amp;IFERROR(RIGHT($D21,LEN($D21)-FIND("_",$D21)),""),AH$12,"Any_"&amp;IFERROR(RIGHT(AH$13,LEN(AH$13)-FIND("_",AH$13)),"")),cross_corr.bucket2&amp;"|"&amp;cross_corr.bucket1,cross_corr.value,
_xlfn.XLOOKUP(_xlfn.TEXTJOIN("|",FALSE,$C21,"Any",AH$12,"Any"),cross_corr.bucket2&amp;"|"&amp;cross_corr.bucket1,cross_corr.value,
))))))))</f>
        <v>0</v>
      </c>
    </row>
    <row r="22" spans="3:34" x14ac:dyDescent="0.25">
      <c r="C22" s="31" t="s">
        <v>193</v>
      </c>
      <c r="D22" s="31" t="s">
        <v>39</v>
      </c>
      <c r="E22" s="34" cm="1">
        <f t="array" ref="E22">IF($C22&lt;&gt;E$12,0,
IF(_xlfn.TEXTJOIN("|",FALSE,$C22:$D22)=_xlfn.TEXTJOIN("|",FALSE,E$12:E$13),0,
_xlfn.XLOOKUP(_xlfn.TEXTJOIN("|",FALSE,$C22:$D22,E$12:E$13),cross_corr.bucket1&amp;"|"&amp;cross_corr.bucket2,cross_corr.value,
_xlfn.XLOOKUP(_xlfn.TEXTJOIN("|",FALSE,$C22:$D22,E$12:E$13),cross_corr.bucket2&amp;"|"&amp;cross_corr.bucket1,cross_corr.value,
IF(IFERROR(LEFT($D22,FIND("_",$D22)-1),$D22)=IFERROR(LEFT(E$13,FIND("_",E$13)-1),E$13),
_xlfn.XLOOKUP(_xlfn.TEXTJOIN("|",FALSE,$C22,"=_"&amp;IFERROR(RIGHT($D22,LEN($D22)-FIND("_",$D22)),""),E$12,"=_"&amp;IFERROR(RIGHT(E$13,LEN(E$13)-FIND("_",E$13)),"")),cross_corr.bucket1&amp;"|"&amp;cross_corr.bucket2,cross_corr.value,
_xlfn.XLOOKUP(_xlfn.TEXTJOIN("|",FALSE,$C22,"=_"&amp;IFERROR(RIGHT($D22,LEN($D22)-FIND("_",$D22)),""),E$12,"=_"&amp;IFERROR(RIGHT(E$13,LEN(E$13)-FIND("_",E$13)),"")),cross_corr.bucket2&amp;"|"&amp;cross_corr.bucket1,cross_corr.value)),
_xlfn.XLOOKUP(_xlfn.TEXTJOIN("|",FALSE,$C22,"Any_"&amp;IFERROR(RIGHT($D22,LEN($D22)-FIND("_",$D22)),""),E$12,"Any_"&amp;IFERROR(RIGHT(E$13,LEN(E$13)-FIND("_",E$13)),"")),cross_corr.bucket1&amp;"|"&amp;cross_corr.bucket2,cross_corr.value,
_xlfn.XLOOKUP(_xlfn.TEXTJOIN("|",FALSE,$C22,"Any_"&amp;IFERROR(RIGHT($D22,LEN($D22)-FIND("_",$D22)),""),E$12,"Any_"&amp;IFERROR(RIGHT(E$13,LEN(E$13)-FIND("_",E$13)),"")),cross_corr.bucket2&amp;"|"&amp;cross_corr.bucket1,cross_corr.value,
_xlfn.XLOOKUP(_xlfn.TEXTJOIN("|",FALSE,$C22,"Any",E$12,"Any"),cross_corr.bucket2&amp;"|"&amp;cross_corr.bucket1,cross_corr.value,
))))))))</f>
        <v>0</v>
      </c>
      <c r="F22" s="34" cm="1">
        <f t="array" ref="F22">IF($C22&lt;&gt;F$12,0,
IF(_xlfn.TEXTJOIN("|",FALSE,$C22:$D22)=_xlfn.TEXTJOIN("|",FALSE,F$12:F$13),0,
_xlfn.XLOOKUP(_xlfn.TEXTJOIN("|",FALSE,$C22:$D22,F$12:F$13),cross_corr.bucket1&amp;"|"&amp;cross_corr.bucket2,cross_corr.value,
_xlfn.XLOOKUP(_xlfn.TEXTJOIN("|",FALSE,$C22:$D22,F$12:F$13),cross_corr.bucket2&amp;"|"&amp;cross_corr.bucket1,cross_corr.value,
IF(AND(IFERROR(LEFT($D22,FIND("_",$D22)-1),$D22)=IFERROR(LEFT(F$13,FIND("_",F$13)-1),F$13),C22="Delta|RE_Cpty"),
_xlfn.XLOOKUP(_xlfn.TEXTJOIN("|",FALSE,$C22,"=_"&amp;IFERROR(RIGHT($D22,LEN($D22)-FIND("_",$D22)),""),F$12,"=_"&amp;IFERROR(RIGHT(F$13,LEN(F$13)-FIND("_",F$13)),"")),cross_corr.bucket1&amp;"|"&amp;cross_corr.bucket2,cross_corr.value,
_xlfn.XLOOKUP(_xlfn.TEXTJOIN("|",FALSE,$C22,"=_"&amp;IFERROR(RIGHT($D22,LEN($D22)-FIND("_",$D22)),""),F$12,"=_"&amp;IFERROR(RIGHT(F$13,LEN(F$13)-FIND("_",F$13)),"")),cross_corr.bucket2&amp;"|"&amp;cross_corr.bucket1,cross_corr.value)),
_xlfn.XLOOKUP(_xlfn.TEXTJOIN("|",FALSE,$C22,"Any_"&amp;IFERROR(RIGHT($D22,LEN($D22)-FIND("_",$D22)),""),F$12,"Any_"&amp;IFERROR(RIGHT(F$13,LEN(F$13)-FIND("_",F$13)),"")),cross_corr.bucket1&amp;"|"&amp;cross_corr.bucket2,cross_corr.value,
_xlfn.XLOOKUP(_xlfn.TEXTJOIN("|",FALSE,$C22,"Any_"&amp;IFERROR(RIGHT($D22,LEN($D22)-FIND("_",$D22)),""),F$12,"Any_"&amp;IFERROR(RIGHT(F$13,LEN(F$13)-FIND("_",F$13)),"")),cross_corr.bucket2&amp;"|"&amp;cross_corr.bucket1,cross_corr.value,
_xlfn.XLOOKUP(_xlfn.TEXTJOIN("|",FALSE,$C22,"Any",F$12,"Any"),cross_corr.bucket2&amp;"|"&amp;cross_corr.bucket1,cross_corr.value,
))))))))</f>
        <v>0</v>
      </c>
      <c r="G22" s="34" cm="1">
        <f t="array" ref="G22">IF($C22&lt;&gt;G$12,0,
IF(_xlfn.TEXTJOIN("|",FALSE,$C22:$D22)=_xlfn.TEXTJOIN("|",FALSE,G$12:G$13),0,
_xlfn.XLOOKUP(_xlfn.TEXTJOIN("|",FALSE,$C22:$D22,G$12:G$13),cross_corr.bucket1&amp;"|"&amp;cross_corr.bucket2,cross_corr.value,
_xlfn.XLOOKUP(_xlfn.TEXTJOIN("|",FALSE,$C22:$D22,G$12:G$13),cross_corr.bucket2&amp;"|"&amp;cross_corr.bucket1,cross_corr.value,
IF(AND(IFERROR(LEFT($D22,FIND("_",$D22)-1),$D22)=IFERROR(LEFT(G$13,FIND("_",G$13)-1),G$13),D22="Delta|RE_Cpty"),
_xlfn.XLOOKUP(_xlfn.TEXTJOIN("|",FALSE,$C22,"=_"&amp;IFERROR(RIGHT($D22,LEN($D22)-FIND("_",$D22)),""),G$12,"=_"&amp;IFERROR(RIGHT(G$13,LEN(G$13)-FIND("_",G$13)),"")),cross_corr.bucket1&amp;"|"&amp;cross_corr.bucket2,cross_corr.value,
_xlfn.XLOOKUP(_xlfn.TEXTJOIN("|",FALSE,$C22,"=_"&amp;IFERROR(RIGHT($D22,LEN($D22)-FIND("_",$D22)),""),G$12,"=_"&amp;IFERROR(RIGHT(G$13,LEN(G$13)-FIND("_",G$13)),"")),cross_corr.bucket2&amp;"|"&amp;cross_corr.bucket1,cross_corr.value)),
_xlfn.XLOOKUP(_xlfn.TEXTJOIN("|",FALSE,$C22,"Any_"&amp;IFERROR(RIGHT($D22,LEN($D22)-FIND("_",$D22)),""),G$12,"Any_"&amp;IFERROR(RIGHT(G$13,LEN(G$13)-FIND("_",G$13)),"")),cross_corr.bucket1&amp;"|"&amp;cross_corr.bucket2,cross_corr.value,
_xlfn.XLOOKUP(_xlfn.TEXTJOIN("|",FALSE,$C22,"Any_"&amp;IFERROR(RIGHT($D22,LEN($D22)-FIND("_",$D22)),""),G$12,"Any_"&amp;IFERROR(RIGHT(G$13,LEN(G$13)-FIND("_",G$13)),"")),cross_corr.bucket2&amp;"|"&amp;cross_corr.bucket1,cross_corr.value,
_xlfn.XLOOKUP(_xlfn.TEXTJOIN("|",FALSE,$C22,"Any",G$12,"Any"),cross_corr.bucket2&amp;"|"&amp;cross_corr.bucket1,cross_corr.value,
))))))))</f>
        <v>0</v>
      </c>
      <c r="H22" s="34" cm="1">
        <f t="array" ref="H22">IF($C22&lt;&gt;H$12,0,
IF(_xlfn.TEXTJOIN("|",FALSE,$C22:$D22)=_xlfn.TEXTJOIN("|",FALSE,H$12:H$13),0,
_xlfn.XLOOKUP(_xlfn.TEXTJOIN("|",FALSE,$C22:$D22,H$12:H$13),cross_corr.bucket1&amp;"|"&amp;cross_corr.bucket2,cross_corr.value,
_xlfn.XLOOKUP(_xlfn.TEXTJOIN("|",FALSE,$C22:$D22,H$12:H$13),cross_corr.bucket2&amp;"|"&amp;cross_corr.bucket1,cross_corr.value,
IF(AND(IFERROR(LEFT($D22,FIND("_",$D22)-1),$D22)=IFERROR(LEFT(H$13,FIND("_",H$13)-1),H$13),E22="Delta|RE_Cpty"),
_xlfn.XLOOKUP(_xlfn.TEXTJOIN("|",FALSE,$C22,"=_"&amp;IFERROR(RIGHT($D22,LEN($D22)-FIND("_",$D22)),""),H$12,"=_"&amp;IFERROR(RIGHT(H$13,LEN(H$13)-FIND("_",H$13)),"")),cross_corr.bucket1&amp;"|"&amp;cross_corr.bucket2,cross_corr.value,
_xlfn.XLOOKUP(_xlfn.TEXTJOIN("|",FALSE,$C22,"=_"&amp;IFERROR(RIGHT($D22,LEN($D22)-FIND("_",$D22)),""),H$12,"=_"&amp;IFERROR(RIGHT(H$13,LEN(H$13)-FIND("_",H$13)),"")),cross_corr.bucket2&amp;"|"&amp;cross_corr.bucket1,cross_corr.value)),
_xlfn.XLOOKUP(_xlfn.TEXTJOIN("|",FALSE,$C22,"Any_"&amp;IFERROR(RIGHT($D22,LEN($D22)-FIND("_",$D22)),""),H$12,"Any_"&amp;IFERROR(RIGHT(H$13,LEN(H$13)-FIND("_",H$13)),"")),cross_corr.bucket1&amp;"|"&amp;cross_corr.bucket2,cross_corr.value,
_xlfn.XLOOKUP(_xlfn.TEXTJOIN("|",FALSE,$C22,"Any_"&amp;IFERROR(RIGHT($D22,LEN($D22)-FIND("_",$D22)),""),H$12,"Any_"&amp;IFERROR(RIGHT(H$13,LEN(H$13)-FIND("_",H$13)),"")),cross_corr.bucket2&amp;"|"&amp;cross_corr.bucket1,cross_corr.value,
_xlfn.XLOOKUP(_xlfn.TEXTJOIN("|",FALSE,$C22,"Any",H$12,"Any"),cross_corr.bucket2&amp;"|"&amp;cross_corr.bucket1,cross_corr.value,
))))))))</f>
        <v>0</v>
      </c>
      <c r="I22" s="34" cm="1">
        <f t="array" ref="I22">IF($C22&lt;&gt;I$12,0,
IF(_xlfn.TEXTJOIN("|",FALSE,$C22:$D22)=_xlfn.TEXTJOIN("|",FALSE,I$12:I$13),0,
_xlfn.XLOOKUP(_xlfn.TEXTJOIN("|",FALSE,$C22:$D22,I$12:I$13),cross_corr.bucket1&amp;"|"&amp;cross_corr.bucket2,cross_corr.value,
_xlfn.XLOOKUP(_xlfn.TEXTJOIN("|",FALSE,$C22:$D22,I$12:I$13),cross_corr.bucket2&amp;"|"&amp;cross_corr.bucket1,cross_corr.value,
IF(AND(IFERROR(LEFT($D22,FIND("_",$D22)-1),$D22)=IFERROR(LEFT(I$13,FIND("_",I$13)-1),I$13),F22="Delta|RE_Cpty"),
_xlfn.XLOOKUP(_xlfn.TEXTJOIN("|",FALSE,$C22,"=_"&amp;IFERROR(RIGHT($D22,LEN($D22)-FIND("_",$D22)),""),I$12,"=_"&amp;IFERROR(RIGHT(I$13,LEN(I$13)-FIND("_",I$13)),"")),cross_corr.bucket1&amp;"|"&amp;cross_corr.bucket2,cross_corr.value,
_xlfn.XLOOKUP(_xlfn.TEXTJOIN("|",FALSE,$C22,"=_"&amp;IFERROR(RIGHT($D22,LEN($D22)-FIND("_",$D22)),""),I$12,"=_"&amp;IFERROR(RIGHT(I$13,LEN(I$13)-FIND("_",I$13)),"")),cross_corr.bucket2&amp;"|"&amp;cross_corr.bucket1,cross_corr.value)),
_xlfn.XLOOKUP(_xlfn.TEXTJOIN("|",FALSE,$C22,"Any_"&amp;IFERROR(RIGHT($D22,LEN($D22)-FIND("_",$D22)),""),I$12,"Any_"&amp;IFERROR(RIGHT(I$13,LEN(I$13)-FIND("_",I$13)),"")),cross_corr.bucket1&amp;"|"&amp;cross_corr.bucket2,cross_corr.value,
_xlfn.XLOOKUP(_xlfn.TEXTJOIN("|",FALSE,$C22,"Any_"&amp;IFERROR(RIGHT($D22,LEN($D22)-FIND("_",$D22)),""),I$12,"Any_"&amp;IFERROR(RIGHT(I$13,LEN(I$13)-FIND("_",I$13)),"")),cross_corr.bucket2&amp;"|"&amp;cross_corr.bucket1,cross_corr.value,
_xlfn.XLOOKUP(_xlfn.TEXTJOIN("|",FALSE,$C22,"Any",I$12,"Any"),cross_corr.bucket2&amp;"|"&amp;cross_corr.bucket1,cross_corr.value,
))))))))</f>
        <v>0</v>
      </c>
      <c r="J22" s="34" cm="1">
        <f t="array" ref="J22">IF($C22&lt;&gt;J$12,0,
IF(_xlfn.TEXTJOIN("|",FALSE,$C22:$D22)=_xlfn.TEXTJOIN("|",FALSE,J$12:J$13),0,
_xlfn.XLOOKUP(_xlfn.TEXTJOIN("|",FALSE,$C22:$D22,J$12:J$13),cross_corr.bucket1&amp;"|"&amp;cross_corr.bucket2,cross_corr.value,
_xlfn.XLOOKUP(_xlfn.TEXTJOIN("|",FALSE,$C22:$D22,J$12:J$13),cross_corr.bucket2&amp;"|"&amp;cross_corr.bucket1,cross_corr.value,
IF(AND(IFERROR(LEFT($D22,FIND("_",$D22)-1),$D22)=IFERROR(LEFT(J$13,FIND("_",J$13)-1),J$13),G22="Delta|RE_Cpty"),
_xlfn.XLOOKUP(_xlfn.TEXTJOIN("|",FALSE,$C22,"=_"&amp;IFERROR(RIGHT($D22,LEN($D22)-FIND("_",$D22)),""),J$12,"=_"&amp;IFERROR(RIGHT(J$13,LEN(J$13)-FIND("_",J$13)),"")),cross_corr.bucket1&amp;"|"&amp;cross_corr.bucket2,cross_corr.value,
_xlfn.XLOOKUP(_xlfn.TEXTJOIN("|",FALSE,$C22,"=_"&amp;IFERROR(RIGHT($D22,LEN($D22)-FIND("_",$D22)),""),J$12,"=_"&amp;IFERROR(RIGHT(J$13,LEN(J$13)-FIND("_",J$13)),"")),cross_corr.bucket2&amp;"|"&amp;cross_corr.bucket1,cross_corr.value)),
_xlfn.XLOOKUP(_xlfn.TEXTJOIN("|",FALSE,$C22,"Any_"&amp;IFERROR(RIGHT($D22,LEN($D22)-FIND("_",$D22)),""),J$12,"Any_"&amp;IFERROR(RIGHT(J$13,LEN(J$13)-FIND("_",J$13)),"")),cross_corr.bucket1&amp;"|"&amp;cross_corr.bucket2,cross_corr.value,
_xlfn.XLOOKUP(_xlfn.TEXTJOIN("|",FALSE,$C22,"Any_"&amp;IFERROR(RIGHT($D22,LEN($D22)-FIND("_",$D22)),""),J$12,"Any_"&amp;IFERROR(RIGHT(J$13,LEN(J$13)-FIND("_",J$13)),"")),cross_corr.bucket2&amp;"|"&amp;cross_corr.bucket1,cross_corr.value,
_xlfn.XLOOKUP(_xlfn.TEXTJOIN("|",FALSE,$C22,"Any",J$12,"Any"),cross_corr.bucket2&amp;"|"&amp;cross_corr.bucket1,cross_corr.value,
))))))))</f>
        <v>0</v>
      </c>
      <c r="K22" s="34" cm="1">
        <f t="array" ref="K22">IF($C22&lt;&gt;K$12,0,
IF(_xlfn.TEXTJOIN("|",FALSE,$C22:$D22)=_xlfn.TEXTJOIN("|",FALSE,K$12:K$13),0,
_xlfn.XLOOKUP(_xlfn.TEXTJOIN("|",FALSE,$C22:$D22,K$12:K$13),cross_corr.bucket1&amp;"|"&amp;cross_corr.bucket2,cross_corr.value,
_xlfn.XLOOKUP(_xlfn.TEXTJOIN("|",FALSE,$C22:$D22,K$12:K$13),cross_corr.bucket2&amp;"|"&amp;cross_corr.bucket1,cross_corr.value,
IF(AND(IFERROR(LEFT($D22,FIND("_",$D22)-1),$D22)=IFERROR(LEFT(K$13,FIND("_",K$13)-1),K$13),H22="Delta|RE_Cpty"),
_xlfn.XLOOKUP(_xlfn.TEXTJOIN("|",FALSE,$C22,"=_"&amp;IFERROR(RIGHT($D22,LEN($D22)-FIND("_",$D22)),""),K$12,"=_"&amp;IFERROR(RIGHT(K$13,LEN(K$13)-FIND("_",K$13)),"")),cross_corr.bucket1&amp;"|"&amp;cross_corr.bucket2,cross_corr.value,
_xlfn.XLOOKUP(_xlfn.TEXTJOIN("|",FALSE,$C22,"=_"&amp;IFERROR(RIGHT($D22,LEN($D22)-FIND("_",$D22)),""),K$12,"=_"&amp;IFERROR(RIGHT(K$13,LEN(K$13)-FIND("_",K$13)),"")),cross_corr.bucket2&amp;"|"&amp;cross_corr.bucket1,cross_corr.value)),
_xlfn.XLOOKUP(_xlfn.TEXTJOIN("|",FALSE,$C22,"Any_"&amp;IFERROR(RIGHT($D22,LEN($D22)-FIND("_",$D22)),""),K$12,"Any_"&amp;IFERROR(RIGHT(K$13,LEN(K$13)-FIND("_",K$13)),"")),cross_corr.bucket1&amp;"|"&amp;cross_corr.bucket2,cross_corr.value,
_xlfn.XLOOKUP(_xlfn.TEXTJOIN("|",FALSE,$C22,"Any_"&amp;IFERROR(RIGHT($D22,LEN($D22)-FIND("_",$D22)),""),K$12,"Any_"&amp;IFERROR(RIGHT(K$13,LEN(K$13)-FIND("_",K$13)),"")),cross_corr.bucket2&amp;"|"&amp;cross_corr.bucket1,cross_corr.value,
_xlfn.XLOOKUP(_xlfn.TEXTJOIN("|",FALSE,$C22,"Any",K$12,"Any"),cross_corr.bucket2&amp;"|"&amp;cross_corr.bucket1,cross_corr.value,
))))))))</f>
        <v>0</v>
      </c>
      <c r="L22" s="34" cm="1">
        <f t="array" ref="L22">IF($C22&lt;&gt;L$12,0,
IF(_xlfn.TEXTJOIN("|",FALSE,$C22:$D22)=_xlfn.TEXTJOIN("|",FALSE,L$12:L$13),0,
_xlfn.XLOOKUP(_xlfn.TEXTJOIN("|",FALSE,$C22:$D22,L$12:L$13),cross_corr.bucket1&amp;"|"&amp;cross_corr.bucket2,cross_corr.value,
_xlfn.XLOOKUP(_xlfn.TEXTJOIN("|",FALSE,$C22:$D22,L$12:L$13),cross_corr.bucket2&amp;"|"&amp;cross_corr.bucket1,cross_corr.value,
IF(AND(IFERROR(LEFT($D22,FIND("_",$D22)-1),$D22)=IFERROR(LEFT(L$13,FIND("_",L$13)-1),L$13),I22="Delta|RE_Cpty"),
_xlfn.XLOOKUP(_xlfn.TEXTJOIN("|",FALSE,$C22,"=_"&amp;IFERROR(RIGHT($D22,LEN($D22)-FIND("_",$D22)),""),L$12,"=_"&amp;IFERROR(RIGHT(L$13,LEN(L$13)-FIND("_",L$13)),"")),cross_corr.bucket1&amp;"|"&amp;cross_corr.bucket2,cross_corr.value,
_xlfn.XLOOKUP(_xlfn.TEXTJOIN("|",FALSE,$C22,"=_"&amp;IFERROR(RIGHT($D22,LEN($D22)-FIND("_",$D22)),""),L$12,"=_"&amp;IFERROR(RIGHT(L$13,LEN(L$13)-FIND("_",L$13)),"")),cross_corr.bucket2&amp;"|"&amp;cross_corr.bucket1,cross_corr.value)),
_xlfn.XLOOKUP(_xlfn.TEXTJOIN("|",FALSE,$C22,"Any_"&amp;IFERROR(RIGHT($D22,LEN($D22)-FIND("_",$D22)),""),L$12,"Any_"&amp;IFERROR(RIGHT(L$13,LEN(L$13)-FIND("_",L$13)),"")),cross_corr.bucket1&amp;"|"&amp;cross_corr.bucket2,cross_corr.value,
_xlfn.XLOOKUP(_xlfn.TEXTJOIN("|",FALSE,$C22,"Any_"&amp;IFERROR(RIGHT($D22,LEN($D22)-FIND("_",$D22)),""),L$12,"Any_"&amp;IFERROR(RIGHT(L$13,LEN(L$13)-FIND("_",L$13)),"")),cross_corr.bucket2&amp;"|"&amp;cross_corr.bucket1,cross_corr.value,
_xlfn.XLOOKUP(_xlfn.TEXTJOIN("|",FALSE,$C22,"Any",L$12,"Any"),cross_corr.bucket2&amp;"|"&amp;cross_corr.bucket1,cross_corr.value,
))))))))</f>
        <v>0</v>
      </c>
      <c r="M22" s="34" cm="1">
        <f t="array" ref="M22">IF($C22&lt;&gt;M$12,0,
IF(_xlfn.TEXTJOIN("|",FALSE,$C22:$D22)=_xlfn.TEXTJOIN("|",FALSE,M$12:M$13),0,
_xlfn.XLOOKUP(_xlfn.TEXTJOIN("|",FALSE,$C22:$D22,M$12:M$13),cross_corr.bucket1&amp;"|"&amp;cross_corr.bucket2,cross_corr.value,
_xlfn.XLOOKUP(_xlfn.TEXTJOIN("|",FALSE,$C22:$D22,M$12:M$13),cross_corr.bucket2&amp;"|"&amp;cross_corr.bucket1,cross_corr.value,
IF(AND(IFERROR(LEFT($D22,FIND("_",$D22)-1),$D22)=IFERROR(LEFT(M$13,FIND("_",M$13)-1),M$13),J22="Delta|RE_Cpty"),
_xlfn.XLOOKUP(_xlfn.TEXTJOIN("|",FALSE,$C22,"=_"&amp;IFERROR(RIGHT($D22,LEN($D22)-FIND("_",$D22)),""),M$12,"=_"&amp;IFERROR(RIGHT(M$13,LEN(M$13)-FIND("_",M$13)),"")),cross_corr.bucket1&amp;"|"&amp;cross_corr.bucket2,cross_corr.value,
_xlfn.XLOOKUP(_xlfn.TEXTJOIN("|",FALSE,$C22,"=_"&amp;IFERROR(RIGHT($D22,LEN($D22)-FIND("_",$D22)),""),M$12,"=_"&amp;IFERROR(RIGHT(M$13,LEN(M$13)-FIND("_",M$13)),"")),cross_corr.bucket2&amp;"|"&amp;cross_corr.bucket1,cross_corr.value)),
_xlfn.XLOOKUP(_xlfn.TEXTJOIN("|",FALSE,$C22,"Any_"&amp;IFERROR(RIGHT($D22,LEN($D22)-FIND("_",$D22)),""),M$12,"Any_"&amp;IFERROR(RIGHT(M$13,LEN(M$13)-FIND("_",M$13)),"")),cross_corr.bucket1&amp;"|"&amp;cross_corr.bucket2,cross_corr.value,
_xlfn.XLOOKUP(_xlfn.TEXTJOIN("|",FALSE,$C22,"Any_"&amp;IFERROR(RIGHT($D22,LEN($D22)-FIND("_",$D22)),""),M$12,"Any_"&amp;IFERROR(RIGHT(M$13,LEN(M$13)-FIND("_",M$13)),"")),cross_corr.bucket2&amp;"|"&amp;cross_corr.bucket1,cross_corr.value,
_xlfn.XLOOKUP(_xlfn.TEXTJOIN("|",FALSE,$C22,"Any",M$12,"Any"),cross_corr.bucket2&amp;"|"&amp;cross_corr.bucket1,cross_corr.value,
))))))))</f>
        <v>0</v>
      </c>
      <c r="N22" s="34" cm="1">
        <f t="array" ref="N22">IF($C22&lt;&gt;N$12,0,
IF(_xlfn.TEXTJOIN("|",FALSE,$C22:$D22)=_xlfn.TEXTJOIN("|",FALSE,N$12:N$13),0,
_xlfn.XLOOKUP(_xlfn.TEXTJOIN("|",FALSE,$C22:$D22,N$12:N$13),cross_corr.bucket1&amp;"|"&amp;cross_corr.bucket2,cross_corr.value,
_xlfn.XLOOKUP(_xlfn.TEXTJOIN("|",FALSE,$C22:$D22,N$12:N$13),cross_corr.bucket2&amp;"|"&amp;cross_corr.bucket1,cross_corr.value,
IF(AND(IFERROR(LEFT($D22,FIND("_",$D22)-1),$D22)=IFERROR(LEFT(N$13,FIND("_",N$13)-1),N$13),K22="Delta|RE_Cpty"),
_xlfn.XLOOKUP(_xlfn.TEXTJOIN("|",FALSE,$C22,"=_"&amp;IFERROR(RIGHT($D22,LEN($D22)-FIND("_",$D22)),""),N$12,"=_"&amp;IFERROR(RIGHT(N$13,LEN(N$13)-FIND("_",N$13)),"")),cross_corr.bucket1&amp;"|"&amp;cross_corr.bucket2,cross_corr.value,
_xlfn.XLOOKUP(_xlfn.TEXTJOIN("|",FALSE,$C22,"=_"&amp;IFERROR(RIGHT($D22,LEN($D22)-FIND("_",$D22)),""),N$12,"=_"&amp;IFERROR(RIGHT(N$13,LEN(N$13)-FIND("_",N$13)),"")),cross_corr.bucket2&amp;"|"&amp;cross_corr.bucket1,cross_corr.value)),
_xlfn.XLOOKUP(_xlfn.TEXTJOIN("|",FALSE,$C22,"Any_"&amp;IFERROR(RIGHT($D22,LEN($D22)-FIND("_",$D22)),""),N$12,"Any_"&amp;IFERROR(RIGHT(N$13,LEN(N$13)-FIND("_",N$13)),"")),cross_corr.bucket1&amp;"|"&amp;cross_corr.bucket2,cross_corr.value,
_xlfn.XLOOKUP(_xlfn.TEXTJOIN("|",FALSE,$C22,"Any_"&amp;IFERROR(RIGHT($D22,LEN($D22)-FIND("_",$D22)),""),N$12,"Any_"&amp;IFERROR(RIGHT(N$13,LEN(N$13)-FIND("_",N$13)),"")),cross_corr.bucket2&amp;"|"&amp;cross_corr.bucket1,cross_corr.value,
_xlfn.XLOOKUP(_xlfn.TEXTJOIN("|",FALSE,$C22,"Any",N$12,"Any"),cross_corr.bucket2&amp;"|"&amp;cross_corr.bucket1,cross_corr.value,
))))))))</f>
        <v>0.5</v>
      </c>
      <c r="O22" s="34" cm="1">
        <f t="array" ref="O22">IF($C22&lt;&gt;O$12,0,
IF(_xlfn.TEXTJOIN("|",FALSE,$C22:$D22)=_xlfn.TEXTJOIN("|",FALSE,O$12:O$13),0,
_xlfn.XLOOKUP(_xlfn.TEXTJOIN("|",FALSE,$C22:$D22,O$12:O$13),cross_corr.bucket1&amp;"|"&amp;cross_corr.bucket2,cross_corr.value,
_xlfn.XLOOKUP(_xlfn.TEXTJOIN("|",FALSE,$C22:$D22,O$12:O$13),cross_corr.bucket2&amp;"|"&amp;cross_corr.bucket1,cross_corr.value,
IF(AND(IFERROR(LEFT($D22,FIND("_",$D22)-1),$D22)=IFERROR(LEFT(O$13,FIND("_",O$13)-1),O$13),L22="Delta|RE_Cpty"),
_xlfn.XLOOKUP(_xlfn.TEXTJOIN("|",FALSE,$C22,"=_"&amp;IFERROR(RIGHT($D22,LEN($D22)-FIND("_",$D22)),""),O$12,"=_"&amp;IFERROR(RIGHT(O$13,LEN(O$13)-FIND("_",O$13)),"")),cross_corr.bucket1&amp;"|"&amp;cross_corr.bucket2,cross_corr.value,
_xlfn.XLOOKUP(_xlfn.TEXTJOIN("|",FALSE,$C22,"=_"&amp;IFERROR(RIGHT($D22,LEN($D22)-FIND("_",$D22)),""),O$12,"=_"&amp;IFERROR(RIGHT(O$13,LEN(O$13)-FIND("_",O$13)),"")),cross_corr.bucket2&amp;"|"&amp;cross_corr.bucket1,cross_corr.value)),
_xlfn.XLOOKUP(_xlfn.TEXTJOIN("|",FALSE,$C22,"Any_"&amp;IFERROR(RIGHT($D22,LEN($D22)-FIND("_",$D22)),""),O$12,"Any_"&amp;IFERROR(RIGHT(O$13,LEN(O$13)-FIND("_",O$13)),"")),cross_corr.bucket1&amp;"|"&amp;cross_corr.bucket2,cross_corr.value,
_xlfn.XLOOKUP(_xlfn.TEXTJOIN("|",FALSE,$C22,"Any_"&amp;IFERROR(RIGHT($D22,LEN($D22)-FIND("_",$D22)),""),O$12,"Any_"&amp;IFERROR(RIGHT(O$13,LEN(O$13)-FIND("_",O$13)),"")),cross_corr.bucket2&amp;"|"&amp;cross_corr.bucket1,cross_corr.value,
_xlfn.XLOOKUP(_xlfn.TEXTJOIN("|",FALSE,$C22,"Any",O$12,"Any"),cross_corr.bucket2&amp;"|"&amp;cross_corr.bucket1,cross_corr.value,
))))))))</f>
        <v>0.5</v>
      </c>
      <c r="P22" s="34" cm="1">
        <f t="array" ref="P22">IF($C22&lt;&gt;P$12,0,
IF(_xlfn.TEXTJOIN("|",FALSE,$C22:$D22)=_xlfn.TEXTJOIN("|",FALSE,P$12:P$13),0,
_xlfn.XLOOKUP(_xlfn.TEXTJOIN("|",FALSE,$C22:$D22,P$12:P$13),cross_corr.bucket1&amp;"|"&amp;cross_corr.bucket2,cross_corr.value,
_xlfn.XLOOKUP(_xlfn.TEXTJOIN("|",FALSE,$C22:$D22,P$12:P$13),cross_corr.bucket2&amp;"|"&amp;cross_corr.bucket1,cross_corr.value,
IF(AND(IFERROR(LEFT($D22,FIND("_",$D22)-1),$D22)=IFERROR(LEFT(P$13,FIND("_",P$13)-1),P$13),M22="Delta|RE_Cpty"),
_xlfn.XLOOKUP(_xlfn.TEXTJOIN("|",FALSE,$C22,"=_"&amp;IFERROR(RIGHT($D22,LEN($D22)-FIND("_",$D22)),""),P$12,"=_"&amp;IFERROR(RIGHT(P$13,LEN(P$13)-FIND("_",P$13)),"")),cross_corr.bucket1&amp;"|"&amp;cross_corr.bucket2,cross_corr.value,
_xlfn.XLOOKUP(_xlfn.TEXTJOIN("|",FALSE,$C22,"=_"&amp;IFERROR(RIGHT($D22,LEN($D22)-FIND("_",$D22)),""),P$12,"=_"&amp;IFERROR(RIGHT(P$13,LEN(P$13)-FIND("_",P$13)),"")),cross_corr.bucket2&amp;"|"&amp;cross_corr.bucket1,cross_corr.value)),
_xlfn.XLOOKUP(_xlfn.TEXTJOIN("|",FALSE,$C22,"Any_"&amp;IFERROR(RIGHT($D22,LEN($D22)-FIND("_",$D22)),""),P$12,"Any_"&amp;IFERROR(RIGHT(P$13,LEN(P$13)-FIND("_",P$13)),"")),cross_corr.bucket1&amp;"|"&amp;cross_corr.bucket2,cross_corr.value,
_xlfn.XLOOKUP(_xlfn.TEXTJOIN("|",FALSE,$C22,"Any_"&amp;IFERROR(RIGHT($D22,LEN($D22)-FIND("_",$D22)),""),P$12,"Any_"&amp;IFERROR(RIGHT(P$13,LEN(P$13)-FIND("_",P$13)),"")),cross_corr.bucket2&amp;"|"&amp;cross_corr.bucket1,cross_corr.value,
_xlfn.XLOOKUP(_xlfn.TEXTJOIN("|",FALSE,$C22,"Any",P$12,"Any"),cross_corr.bucket2&amp;"|"&amp;cross_corr.bucket1,cross_corr.value,
))))))))</f>
        <v>0.5</v>
      </c>
      <c r="Q22" s="34" cm="1">
        <f t="array" ref="Q22">IF($C22&lt;&gt;Q$12,0,
IF(_xlfn.TEXTJOIN("|",FALSE,$C22:$D22)=_xlfn.TEXTJOIN("|",FALSE,Q$12:Q$13),0,
_xlfn.XLOOKUP(_xlfn.TEXTJOIN("|",FALSE,$C22:$D22,Q$12:Q$13),cross_corr.bucket1&amp;"|"&amp;cross_corr.bucket2,cross_corr.value,
_xlfn.XLOOKUP(_xlfn.TEXTJOIN("|",FALSE,$C22:$D22,Q$12:Q$13),cross_corr.bucket2&amp;"|"&amp;cross_corr.bucket1,cross_corr.value,
IF(AND(IFERROR(LEFT($D22,FIND("_",$D22)-1),$D22)=IFERROR(LEFT(Q$13,FIND("_",Q$13)-1),Q$13),N22="Delta|RE_Cpty"),
_xlfn.XLOOKUP(_xlfn.TEXTJOIN("|",FALSE,$C22,"=_"&amp;IFERROR(RIGHT($D22,LEN($D22)-FIND("_",$D22)),""),Q$12,"=_"&amp;IFERROR(RIGHT(Q$13,LEN(Q$13)-FIND("_",Q$13)),"")),cross_corr.bucket1&amp;"|"&amp;cross_corr.bucket2,cross_corr.value,
_xlfn.XLOOKUP(_xlfn.TEXTJOIN("|",FALSE,$C22,"=_"&amp;IFERROR(RIGHT($D22,LEN($D22)-FIND("_",$D22)),""),Q$12,"=_"&amp;IFERROR(RIGHT(Q$13,LEN(Q$13)-FIND("_",Q$13)),"")),cross_corr.bucket2&amp;"|"&amp;cross_corr.bucket1,cross_corr.value)),
_xlfn.XLOOKUP(_xlfn.TEXTJOIN("|",FALSE,$C22,"Any_"&amp;IFERROR(RIGHT($D22,LEN($D22)-FIND("_",$D22)),""),Q$12,"Any_"&amp;IFERROR(RIGHT(Q$13,LEN(Q$13)-FIND("_",Q$13)),"")),cross_corr.bucket1&amp;"|"&amp;cross_corr.bucket2,cross_corr.value,
_xlfn.XLOOKUP(_xlfn.TEXTJOIN("|",FALSE,$C22,"Any_"&amp;IFERROR(RIGHT($D22,LEN($D22)-FIND("_",$D22)),""),Q$12,"Any_"&amp;IFERROR(RIGHT(Q$13,LEN(Q$13)-FIND("_",Q$13)),"")),cross_corr.bucket2&amp;"|"&amp;cross_corr.bucket1,cross_corr.value,
_xlfn.XLOOKUP(_xlfn.TEXTJOIN("|",FALSE,$C22,"Any",Q$12,"Any"),cross_corr.bucket2&amp;"|"&amp;cross_corr.bucket1,cross_corr.value,
))))))))</f>
        <v>0.5</v>
      </c>
      <c r="R22" s="34" cm="1">
        <f t="array" ref="R22">IF($C22&lt;&gt;R$12,0,
IF(_xlfn.TEXTJOIN("|",FALSE,$C22:$D22)=_xlfn.TEXTJOIN("|",FALSE,R$12:R$13),0,
_xlfn.XLOOKUP(_xlfn.TEXTJOIN("|",FALSE,$C22:$D22,R$12:R$13),cross_corr.bucket1&amp;"|"&amp;cross_corr.bucket2,cross_corr.value,
_xlfn.XLOOKUP(_xlfn.TEXTJOIN("|",FALSE,$C22:$D22,R$12:R$13),cross_corr.bucket2&amp;"|"&amp;cross_corr.bucket1,cross_corr.value,
IF(AND(IFERROR(LEFT($D22,FIND("_",$D22)-1),$D22)=IFERROR(LEFT(R$13,FIND("_",R$13)-1),R$13),O22="Delta|RE_Cpty"),
_xlfn.XLOOKUP(_xlfn.TEXTJOIN("|",FALSE,$C22,"=_"&amp;IFERROR(RIGHT($D22,LEN($D22)-FIND("_",$D22)),""),R$12,"=_"&amp;IFERROR(RIGHT(R$13,LEN(R$13)-FIND("_",R$13)),"")),cross_corr.bucket1&amp;"|"&amp;cross_corr.bucket2,cross_corr.value,
_xlfn.XLOOKUP(_xlfn.TEXTJOIN("|",FALSE,$C22,"=_"&amp;IFERROR(RIGHT($D22,LEN($D22)-FIND("_",$D22)),""),R$12,"=_"&amp;IFERROR(RIGHT(R$13,LEN(R$13)-FIND("_",R$13)),"")),cross_corr.bucket2&amp;"|"&amp;cross_corr.bucket1,cross_corr.value)),
_xlfn.XLOOKUP(_xlfn.TEXTJOIN("|",FALSE,$C22,"Any_"&amp;IFERROR(RIGHT($D22,LEN($D22)-FIND("_",$D22)),""),R$12,"Any_"&amp;IFERROR(RIGHT(R$13,LEN(R$13)-FIND("_",R$13)),"")),cross_corr.bucket1&amp;"|"&amp;cross_corr.bucket2,cross_corr.value,
_xlfn.XLOOKUP(_xlfn.TEXTJOIN("|",FALSE,$C22,"Any_"&amp;IFERROR(RIGHT($D22,LEN($D22)-FIND("_",$D22)),""),R$12,"Any_"&amp;IFERROR(RIGHT(R$13,LEN(R$13)-FIND("_",R$13)),"")),cross_corr.bucket2&amp;"|"&amp;cross_corr.bucket1,cross_corr.value,
_xlfn.XLOOKUP(_xlfn.TEXTJOIN("|",FALSE,$C22,"Any",R$12,"Any"),cross_corr.bucket2&amp;"|"&amp;cross_corr.bucket1,cross_corr.value,
))))))))</f>
        <v>0</v>
      </c>
      <c r="S22" s="34" cm="1">
        <f t="array" ref="S22">IF($C22&lt;&gt;S$12,0,
IF(_xlfn.TEXTJOIN("|",FALSE,$C22:$D22)=_xlfn.TEXTJOIN("|",FALSE,S$12:S$13),0,
_xlfn.XLOOKUP(_xlfn.TEXTJOIN("|",FALSE,$C22:$D22,S$12:S$13),cross_corr.bucket1&amp;"|"&amp;cross_corr.bucket2,cross_corr.value,
_xlfn.XLOOKUP(_xlfn.TEXTJOIN("|",FALSE,$C22:$D22,S$12:S$13),cross_corr.bucket2&amp;"|"&amp;cross_corr.bucket1,cross_corr.value,
IF(AND(IFERROR(LEFT($D22,FIND("_",$D22)-1),$D22)=IFERROR(LEFT(S$13,FIND("_",S$13)-1),S$13),P22="Delta|RE_Cpty"),
_xlfn.XLOOKUP(_xlfn.TEXTJOIN("|",FALSE,$C22,"=_"&amp;IFERROR(RIGHT($D22,LEN($D22)-FIND("_",$D22)),""),S$12,"=_"&amp;IFERROR(RIGHT(S$13,LEN(S$13)-FIND("_",S$13)),"")),cross_corr.bucket1&amp;"|"&amp;cross_corr.bucket2,cross_corr.value,
_xlfn.XLOOKUP(_xlfn.TEXTJOIN("|",FALSE,$C22,"=_"&amp;IFERROR(RIGHT($D22,LEN($D22)-FIND("_",$D22)),""),S$12,"=_"&amp;IFERROR(RIGHT(S$13,LEN(S$13)-FIND("_",S$13)),"")),cross_corr.bucket2&amp;"|"&amp;cross_corr.bucket1,cross_corr.value)),
_xlfn.XLOOKUP(_xlfn.TEXTJOIN("|",FALSE,$C22,"Any_"&amp;IFERROR(RIGHT($D22,LEN($D22)-FIND("_",$D22)),""),S$12,"Any_"&amp;IFERROR(RIGHT(S$13,LEN(S$13)-FIND("_",S$13)),"")),cross_corr.bucket1&amp;"|"&amp;cross_corr.bucket2,cross_corr.value,
_xlfn.XLOOKUP(_xlfn.TEXTJOIN("|",FALSE,$C22,"Any_"&amp;IFERROR(RIGHT($D22,LEN($D22)-FIND("_",$D22)),""),S$12,"Any_"&amp;IFERROR(RIGHT(S$13,LEN(S$13)-FIND("_",S$13)),"")),cross_corr.bucket2&amp;"|"&amp;cross_corr.bucket1,cross_corr.value,
_xlfn.XLOOKUP(_xlfn.TEXTJOIN("|",FALSE,$C22,"Any",S$12,"Any"),cross_corr.bucket2&amp;"|"&amp;cross_corr.bucket1,cross_corr.value,
))))))))</f>
        <v>0</v>
      </c>
      <c r="T22" s="34" cm="1">
        <f t="array" ref="T22">IF($C22&lt;&gt;T$12,0,
IF(_xlfn.TEXTJOIN("|",FALSE,$C22:$D22)=_xlfn.TEXTJOIN("|",FALSE,T$12:T$13),0,
_xlfn.XLOOKUP(_xlfn.TEXTJOIN("|",FALSE,$C22:$D22,T$12:T$13),cross_corr.bucket1&amp;"|"&amp;cross_corr.bucket2,cross_corr.value,
_xlfn.XLOOKUP(_xlfn.TEXTJOIN("|",FALSE,$C22:$D22,T$12:T$13),cross_corr.bucket2&amp;"|"&amp;cross_corr.bucket1,cross_corr.value,
IF(AND(IFERROR(LEFT($D22,FIND("_",$D22)-1),$D22)=IFERROR(LEFT(T$13,FIND("_",T$13)-1),T$13),Q22="Delta|RE_Cpty"),
_xlfn.XLOOKUP(_xlfn.TEXTJOIN("|",FALSE,$C22,"=_"&amp;IFERROR(RIGHT($D22,LEN($D22)-FIND("_",$D22)),""),T$12,"=_"&amp;IFERROR(RIGHT(T$13,LEN(T$13)-FIND("_",T$13)),"")),cross_corr.bucket1&amp;"|"&amp;cross_corr.bucket2,cross_corr.value,
_xlfn.XLOOKUP(_xlfn.TEXTJOIN("|",FALSE,$C22,"=_"&amp;IFERROR(RIGHT($D22,LEN($D22)-FIND("_",$D22)),""),T$12,"=_"&amp;IFERROR(RIGHT(T$13,LEN(T$13)-FIND("_",T$13)),"")),cross_corr.bucket2&amp;"|"&amp;cross_corr.bucket1,cross_corr.value)),
_xlfn.XLOOKUP(_xlfn.TEXTJOIN("|",FALSE,$C22,"Any_"&amp;IFERROR(RIGHT($D22,LEN($D22)-FIND("_",$D22)),""),T$12,"Any_"&amp;IFERROR(RIGHT(T$13,LEN(T$13)-FIND("_",T$13)),"")),cross_corr.bucket1&amp;"|"&amp;cross_corr.bucket2,cross_corr.value,
_xlfn.XLOOKUP(_xlfn.TEXTJOIN("|",FALSE,$C22,"Any_"&amp;IFERROR(RIGHT($D22,LEN($D22)-FIND("_",$D22)),""),T$12,"Any_"&amp;IFERROR(RIGHT(T$13,LEN(T$13)-FIND("_",T$13)),"")),cross_corr.bucket2&amp;"|"&amp;cross_corr.bucket1,cross_corr.value,
_xlfn.XLOOKUP(_xlfn.TEXTJOIN("|",FALSE,$C22,"Any",T$12,"Any"),cross_corr.bucket2&amp;"|"&amp;cross_corr.bucket1,cross_corr.value,
))))))))</f>
        <v>0</v>
      </c>
      <c r="U22" s="34" cm="1">
        <f t="array" ref="U22">IF($C22&lt;&gt;U$12,0,
IF(_xlfn.TEXTJOIN("|",FALSE,$C22:$D22)=_xlfn.TEXTJOIN("|",FALSE,U$12:U$13),0,
_xlfn.XLOOKUP(_xlfn.TEXTJOIN("|",FALSE,$C22:$D22,U$12:U$13),cross_corr.bucket1&amp;"|"&amp;cross_corr.bucket2,cross_corr.value,
_xlfn.XLOOKUP(_xlfn.TEXTJOIN("|",FALSE,$C22:$D22,U$12:U$13),cross_corr.bucket2&amp;"|"&amp;cross_corr.bucket1,cross_corr.value,
IF(AND(IFERROR(LEFT($D22,FIND("_",$D22)-1),$D22)=IFERROR(LEFT(U$13,FIND("_",U$13)-1),U$13),R22="Delta|RE_Cpty"),
_xlfn.XLOOKUP(_xlfn.TEXTJOIN("|",FALSE,$C22,"=_"&amp;IFERROR(RIGHT($D22,LEN($D22)-FIND("_",$D22)),""),U$12,"=_"&amp;IFERROR(RIGHT(U$13,LEN(U$13)-FIND("_",U$13)),"")),cross_corr.bucket1&amp;"|"&amp;cross_corr.bucket2,cross_corr.value,
_xlfn.XLOOKUP(_xlfn.TEXTJOIN("|",FALSE,$C22,"=_"&amp;IFERROR(RIGHT($D22,LEN($D22)-FIND("_",$D22)),""),U$12,"=_"&amp;IFERROR(RIGHT(U$13,LEN(U$13)-FIND("_",U$13)),"")),cross_corr.bucket2&amp;"|"&amp;cross_corr.bucket1,cross_corr.value)),
_xlfn.XLOOKUP(_xlfn.TEXTJOIN("|",FALSE,$C22,"Any_"&amp;IFERROR(RIGHT($D22,LEN($D22)-FIND("_",$D22)),""),U$12,"Any_"&amp;IFERROR(RIGHT(U$13,LEN(U$13)-FIND("_",U$13)),"")),cross_corr.bucket1&amp;"|"&amp;cross_corr.bucket2,cross_corr.value,
_xlfn.XLOOKUP(_xlfn.TEXTJOIN("|",FALSE,$C22,"Any_"&amp;IFERROR(RIGHT($D22,LEN($D22)-FIND("_",$D22)),""),U$12,"Any_"&amp;IFERROR(RIGHT(U$13,LEN(U$13)-FIND("_",U$13)),"")),cross_corr.bucket2&amp;"|"&amp;cross_corr.bucket1,cross_corr.value,
_xlfn.XLOOKUP(_xlfn.TEXTJOIN("|",FALSE,$C22,"Any",U$12,"Any"),cross_corr.bucket2&amp;"|"&amp;cross_corr.bucket1,cross_corr.value,
))))))))</f>
        <v>0</v>
      </c>
      <c r="V22" s="34" cm="1">
        <f t="array" ref="V22">IF($C22&lt;&gt;V$12,0,
IF(_xlfn.TEXTJOIN("|",FALSE,$C22:$D22)=_xlfn.TEXTJOIN("|",FALSE,V$12:V$13),0,
_xlfn.XLOOKUP(_xlfn.TEXTJOIN("|",FALSE,$C22:$D22,V$12:V$13),cross_corr.bucket1&amp;"|"&amp;cross_corr.bucket2,cross_corr.value,
_xlfn.XLOOKUP(_xlfn.TEXTJOIN("|",FALSE,$C22:$D22,V$12:V$13),cross_corr.bucket2&amp;"|"&amp;cross_corr.bucket1,cross_corr.value,
IF(AND(IFERROR(LEFT($D22,FIND("_",$D22)-1),$D22)=IFERROR(LEFT(V$13,FIND("_",V$13)-1),V$13),S22="Delta|RE_Cpty"),
_xlfn.XLOOKUP(_xlfn.TEXTJOIN("|",FALSE,$C22,"=_"&amp;IFERROR(RIGHT($D22,LEN($D22)-FIND("_",$D22)),""),V$12,"=_"&amp;IFERROR(RIGHT(V$13,LEN(V$13)-FIND("_",V$13)),"")),cross_corr.bucket1&amp;"|"&amp;cross_corr.bucket2,cross_corr.value,
_xlfn.XLOOKUP(_xlfn.TEXTJOIN("|",FALSE,$C22,"=_"&amp;IFERROR(RIGHT($D22,LEN($D22)-FIND("_",$D22)),""),V$12,"=_"&amp;IFERROR(RIGHT(V$13,LEN(V$13)-FIND("_",V$13)),"")),cross_corr.bucket2&amp;"|"&amp;cross_corr.bucket1,cross_corr.value)),
_xlfn.XLOOKUP(_xlfn.TEXTJOIN("|",FALSE,$C22,"Any_"&amp;IFERROR(RIGHT($D22,LEN($D22)-FIND("_",$D22)),""),V$12,"Any_"&amp;IFERROR(RIGHT(V$13,LEN(V$13)-FIND("_",V$13)),"")),cross_corr.bucket1&amp;"|"&amp;cross_corr.bucket2,cross_corr.value,
_xlfn.XLOOKUP(_xlfn.TEXTJOIN("|",FALSE,$C22,"Any_"&amp;IFERROR(RIGHT($D22,LEN($D22)-FIND("_",$D22)),""),V$12,"Any_"&amp;IFERROR(RIGHT(V$13,LEN(V$13)-FIND("_",V$13)),"")),cross_corr.bucket2&amp;"|"&amp;cross_corr.bucket1,cross_corr.value,
_xlfn.XLOOKUP(_xlfn.TEXTJOIN("|",FALSE,$C22,"Any",V$12,"Any"),cross_corr.bucket2&amp;"|"&amp;cross_corr.bucket1,cross_corr.value,
))))))))</f>
        <v>0</v>
      </c>
      <c r="W22" s="34" cm="1">
        <f t="array" ref="W22">IF($C22&lt;&gt;W$12,0,
IF(_xlfn.TEXTJOIN("|",FALSE,$C22:$D22)=_xlfn.TEXTJOIN("|",FALSE,W$12:W$13),0,
_xlfn.XLOOKUP(_xlfn.TEXTJOIN("|",FALSE,$C22:$D22,W$12:W$13),cross_corr.bucket1&amp;"|"&amp;cross_corr.bucket2,cross_corr.value,
_xlfn.XLOOKUP(_xlfn.TEXTJOIN("|",FALSE,$C22:$D22,W$12:W$13),cross_corr.bucket2&amp;"|"&amp;cross_corr.bucket1,cross_corr.value,
IF(AND(IFERROR(LEFT($D22,FIND("_",$D22)-1),$D22)=IFERROR(LEFT(W$13,FIND("_",W$13)-1),W$13),T22="Delta|RE_Cpty"),
_xlfn.XLOOKUP(_xlfn.TEXTJOIN("|",FALSE,$C22,"=_"&amp;IFERROR(RIGHT($D22,LEN($D22)-FIND("_",$D22)),""),W$12,"=_"&amp;IFERROR(RIGHT(W$13,LEN(W$13)-FIND("_",W$13)),"")),cross_corr.bucket1&amp;"|"&amp;cross_corr.bucket2,cross_corr.value,
_xlfn.XLOOKUP(_xlfn.TEXTJOIN("|",FALSE,$C22,"=_"&amp;IFERROR(RIGHT($D22,LEN($D22)-FIND("_",$D22)),""),W$12,"=_"&amp;IFERROR(RIGHT(W$13,LEN(W$13)-FIND("_",W$13)),"")),cross_corr.bucket2&amp;"|"&amp;cross_corr.bucket1,cross_corr.value)),
_xlfn.XLOOKUP(_xlfn.TEXTJOIN("|",FALSE,$C22,"Any_"&amp;IFERROR(RIGHT($D22,LEN($D22)-FIND("_",$D22)),""),W$12,"Any_"&amp;IFERROR(RIGHT(W$13,LEN(W$13)-FIND("_",W$13)),"")),cross_corr.bucket1&amp;"|"&amp;cross_corr.bucket2,cross_corr.value,
_xlfn.XLOOKUP(_xlfn.TEXTJOIN("|",FALSE,$C22,"Any_"&amp;IFERROR(RIGHT($D22,LEN($D22)-FIND("_",$D22)),""),W$12,"Any_"&amp;IFERROR(RIGHT(W$13,LEN(W$13)-FIND("_",W$13)),"")),cross_corr.bucket2&amp;"|"&amp;cross_corr.bucket1,cross_corr.value,
_xlfn.XLOOKUP(_xlfn.TEXTJOIN("|",FALSE,$C22,"Any",W$12,"Any"),cross_corr.bucket2&amp;"|"&amp;cross_corr.bucket1,cross_corr.value,
))))))))</f>
        <v>0</v>
      </c>
      <c r="X22" s="34" cm="1">
        <f t="array" ref="X22">IF($C22&lt;&gt;X$12,0,
IF(_xlfn.TEXTJOIN("|",FALSE,$C22:$D22)=_xlfn.TEXTJOIN("|",FALSE,X$12:X$13),0,
_xlfn.XLOOKUP(_xlfn.TEXTJOIN("|",FALSE,$C22:$D22,X$12:X$13),cross_corr.bucket1&amp;"|"&amp;cross_corr.bucket2,cross_corr.value,
_xlfn.XLOOKUP(_xlfn.TEXTJOIN("|",FALSE,$C22:$D22,X$12:X$13),cross_corr.bucket2&amp;"|"&amp;cross_corr.bucket1,cross_corr.value,
IF(AND(IFERROR(LEFT($D22,FIND("_",$D22)-1),$D22)=IFERROR(LEFT(X$13,FIND("_",X$13)-1),X$13),U22="Delta|RE_Cpty"),
_xlfn.XLOOKUP(_xlfn.TEXTJOIN("|",FALSE,$C22,"=_"&amp;IFERROR(RIGHT($D22,LEN($D22)-FIND("_",$D22)),""),X$12,"=_"&amp;IFERROR(RIGHT(X$13,LEN(X$13)-FIND("_",X$13)),"")),cross_corr.bucket1&amp;"|"&amp;cross_corr.bucket2,cross_corr.value,
_xlfn.XLOOKUP(_xlfn.TEXTJOIN("|",FALSE,$C22,"=_"&amp;IFERROR(RIGHT($D22,LEN($D22)-FIND("_",$D22)),""),X$12,"=_"&amp;IFERROR(RIGHT(X$13,LEN(X$13)-FIND("_",X$13)),"")),cross_corr.bucket2&amp;"|"&amp;cross_corr.bucket1,cross_corr.value)),
_xlfn.XLOOKUP(_xlfn.TEXTJOIN("|",FALSE,$C22,"Any_"&amp;IFERROR(RIGHT($D22,LEN($D22)-FIND("_",$D22)),""),X$12,"Any_"&amp;IFERROR(RIGHT(X$13,LEN(X$13)-FIND("_",X$13)),"")),cross_corr.bucket1&amp;"|"&amp;cross_corr.bucket2,cross_corr.value,
_xlfn.XLOOKUP(_xlfn.TEXTJOIN("|",FALSE,$C22,"Any_"&amp;IFERROR(RIGHT($D22,LEN($D22)-FIND("_",$D22)),""),X$12,"Any_"&amp;IFERROR(RIGHT(X$13,LEN(X$13)-FIND("_",X$13)),"")),cross_corr.bucket2&amp;"|"&amp;cross_corr.bucket1,cross_corr.value,
_xlfn.XLOOKUP(_xlfn.TEXTJOIN("|",FALSE,$C22,"Any",X$12,"Any"),cross_corr.bucket2&amp;"|"&amp;cross_corr.bucket1,cross_corr.value,
))))))))</f>
        <v>0</v>
      </c>
      <c r="Y22" s="34" cm="1">
        <f t="array" ref="Y22">IF($C22&lt;&gt;Y$12,0,
IF(_xlfn.TEXTJOIN("|",FALSE,$C22:$D22)=_xlfn.TEXTJOIN("|",FALSE,Y$12:Y$13),0,
_xlfn.XLOOKUP(_xlfn.TEXTJOIN("|",FALSE,$C22:$D22,Y$12:Y$13),cross_corr.bucket1&amp;"|"&amp;cross_corr.bucket2,cross_corr.value,
_xlfn.XLOOKUP(_xlfn.TEXTJOIN("|",FALSE,$C22:$D22,Y$12:Y$13),cross_corr.bucket2&amp;"|"&amp;cross_corr.bucket1,cross_corr.value,
IF(AND(IFERROR(LEFT($D22,FIND("_",$D22)-1),$D22)=IFERROR(LEFT(Y$13,FIND("_",Y$13)-1),Y$13),V22="Delta|RE_Cpty"),
_xlfn.XLOOKUP(_xlfn.TEXTJOIN("|",FALSE,$C22,"=_"&amp;IFERROR(RIGHT($D22,LEN($D22)-FIND("_",$D22)),""),Y$12,"=_"&amp;IFERROR(RIGHT(Y$13,LEN(Y$13)-FIND("_",Y$13)),"")),cross_corr.bucket1&amp;"|"&amp;cross_corr.bucket2,cross_corr.value,
_xlfn.XLOOKUP(_xlfn.TEXTJOIN("|",FALSE,$C22,"=_"&amp;IFERROR(RIGHT($D22,LEN($D22)-FIND("_",$D22)),""),Y$12,"=_"&amp;IFERROR(RIGHT(Y$13,LEN(Y$13)-FIND("_",Y$13)),"")),cross_corr.bucket2&amp;"|"&amp;cross_corr.bucket1,cross_corr.value)),
_xlfn.XLOOKUP(_xlfn.TEXTJOIN("|",FALSE,$C22,"Any_"&amp;IFERROR(RIGHT($D22,LEN($D22)-FIND("_",$D22)),""),Y$12,"Any_"&amp;IFERROR(RIGHT(Y$13,LEN(Y$13)-FIND("_",Y$13)),"")),cross_corr.bucket1&amp;"|"&amp;cross_corr.bucket2,cross_corr.value,
_xlfn.XLOOKUP(_xlfn.TEXTJOIN("|",FALSE,$C22,"Any_"&amp;IFERROR(RIGHT($D22,LEN($D22)-FIND("_",$D22)),""),Y$12,"Any_"&amp;IFERROR(RIGHT(Y$13,LEN(Y$13)-FIND("_",Y$13)),"")),cross_corr.bucket2&amp;"|"&amp;cross_corr.bucket1,cross_corr.value,
_xlfn.XLOOKUP(_xlfn.TEXTJOIN("|",FALSE,$C22,"Any",Y$12,"Any"),cross_corr.bucket2&amp;"|"&amp;cross_corr.bucket1,cross_corr.value,
))))))))</f>
        <v>0</v>
      </c>
      <c r="Z22" s="34" cm="1">
        <f t="array" ref="Z22">IF($C22&lt;&gt;Z$12,0,
IF(_xlfn.TEXTJOIN("|",FALSE,$C22:$D22)=_xlfn.TEXTJOIN("|",FALSE,Z$12:Z$13),0,
_xlfn.XLOOKUP(_xlfn.TEXTJOIN("|",FALSE,$C22:$D22,Z$12:Z$13),cross_corr.bucket1&amp;"|"&amp;cross_corr.bucket2,cross_corr.value,
_xlfn.XLOOKUP(_xlfn.TEXTJOIN("|",FALSE,$C22:$D22,Z$12:Z$13),cross_corr.bucket2&amp;"|"&amp;cross_corr.bucket1,cross_corr.value,
IF(AND(IFERROR(LEFT($D22,FIND("_",$D22)-1),$D22)=IFERROR(LEFT(Z$13,FIND("_",Z$13)-1),Z$13),W22="Delta|RE_Cpty"),
_xlfn.XLOOKUP(_xlfn.TEXTJOIN("|",FALSE,$C22,"=_"&amp;IFERROR(RIGHT($D22,LEN($D22)-FIND("_",$D22)),""),Z$12,"=_"&amp;IFERROR(RIGHT(Z$13,LEN(Z$13)-FIND("_",Z$13)),"")),cross_corr.bucket1&amp;"|"&amp;cross_corr.bucket2,cross_corr.value,
_xlfn.XLOOKUP(_xlfn.TEXTJOIN("|",FALSE,$C22,"=_"&amp;IFERROR(RIGHT($D22,LEN($D22)-FIND("_",$D22)),""),Z$12,"=_"&amp;IFERROR(RIGHT(Z$13,LEN(Z$13)-FIND("_",Z$13)),"")),cross_corr.bucket2&amp;"|"&amp;cross_corr.bucket1,cross_corr.value)),
_xlfn.XLOOKUP(_xlfn.TEXTJOIN("|",FALSE,$C22,"Any_"&amp;IFERROR(RIGHT($D22,LEN($D22)-FIND("_",$D22)),""),Z$12,"Any_"&amp;IFERROR(RIGHT(Z$13,LEN(Z$13)-FIND("_",Z$13)),"")),cross_corr.bucket1&amp;"|"&amp;cross_corr.bucket2,cross_corr.value,
_xlfn.XLOOKUP(_xlfn.TEXTJOIN("|",FALSE,$C22,"Any_"&amp;IFERROR(RIGHT($D22,LEN($D22)-FIND("_",$D22)),""),Z$12,"Any_"&amp;IFERROR(RIGHT(Z$13,LEN(Z$13)-FIND("_",Z$13)),"")),cross_corr.bucket2&amp;"|"&amp;cross_corr.bucket1,cross_corr.value,
_xlfn.XLOOKUP(_xlfn.TEXTJOIN("|",FALSE,$C22,"Any",Z$12,"Any"),cross_corr.bucket2&amp;"|"&amp;cross_corr.bucket1,cross_corr.value,
))))))))</f>
        <v>0</v>
      </c>
      <c r="AA22" s="34" cm="1">
        <f t="array" ref="AA22">IF($C22&lt;&gt;AA$12,0,
IF(_xlfn.TEXTJOIN("|",FALSE,$C22:$D22)=_xlfn.TEXTJOIN("|",FALSE,AA$12:AA$13),0,
_xlfn.XLOOKUP(_xlfn.TEXTJOIN("|",FALSE,$C22:$D22,AA$12:AA$13),cross_corr.bucket1&amp;"|"&amp;cross_corr.bucket2,cross_corr.value,
_xlfn.XLOOKUP(_xlfn.TEXTJOIN("|",FALSE,$C22:$D22,AA$12:AA$13),cross_corr.bucket2&amp;"|"&amp;cross_corr.bucket1,cross_corr.value,
IF(AND(IFERROR(LEFT($D22,FIND("_",$D22)-1),$D22)=IFERROR(LEFT(AA$13,FIND("_",AA$13)-1),AA$13),X22="Delta|RE_Cpty"),
_xlfn.XLOOKUP(_xlfn.TEXTJOIN("|",FALSE,$C22,"=_"&amp;IFERROR(RIGHT($D22,LEN($D22)-FIND("_",$D22)),""),AA$12,"=_"&amp;IFERROR(RIGHT(AA$13,LEN(AA$13)-FIND("_",AA$13)),"")),cross_corr.bucket1&amp;"|"&amp;cross_corr.bucket2,cross_corr.value,
_xlfn.XLOOKUP(_xlfn.TEXTJOIN("|",FALSE,$C22,"=_"&amp;IFERROR(RIGHT($D22,LEN($D22)-FIND("_",$D22)),""),AA$12,"=_"&amp;IFERROR(RIGHT(AA$13,LEN(AA$13)-FIND("_",AA$13)),"")),cross_corr.bucket2&amp;"|"&amp;cross_corr.bucket1,cross_corr.value)),
_xlfn.XLOOKUP(_xlfn.TEXTJOIN("|",FALSE,$C22,"Any_"&amp;IFERROR(RIGHT($D22,LEN($D22)-FIND("_",$D22)),""),AA$12,"Any_"&amp;IFERROR(RIGHT(AA$13,LEN(AA$13)-FIND("_",AA$13)),"")),cross_corr.bucket1&amp;"|"&amp;cross_corr.bucket2,cross_corr.value,
_xlfn.XLOOKUP(_xlfn.TEXTJOIN("|",FALSE,$C22,"Any_"&amp;IFERROR(RIGHT($D22,LEN($D22)-FIND("_",$D22)),""),AA$12,"Any_"&amp;IFERROR(RIGHT(AA$13,LEN(AA$13)-FIND("_",AA$13)),"")),cross_corr.bucket2&amp;"|"&amp;cross_corr.bucket1,cross_corr.value,
_xlfn.XLOOKUP(_xlfn.TEXTJOIN("|",FALSE,$C22,"Any",AA$12,"Any"),cross_corr.bucket2&amp;"|"&amp;cross_corr.bucket1,cross_corr.value,
))))))))</f>
        <v>0</v>
      </c>
      <c r="AB22" s="34" cm="1">
        <f t="array" ref="AB22">IF($C22&lt;&gt;AB$12,0,
IF(_xlfn.TEXTJOIN("|",FALSE,$C22:$D22)=_xlfn.TEXTJOIN("|",FALSE,AB$12:AB$13),0,
_xlfn.XLOOKUP(_xlfn.TEXTJOIN("|",FALSE,$C22:$D22,AB$12:AB$13),cross_corr.bucket1&amp;"|"&amp;cross_corr.bucket2,cross_corr.value,
_xlfn.XLOOKUP(_xlfn.TEXTJOIN("|",FALSE,$C22:$D22,AB$12:AB$13),cross_corr.bucket2&amp;"|"&amp;cross_corr.bucket1,cross_corr.value,
IF(AND(IFERROR(LEFT($D22,FIND("_",$D22)-1),$D22)=IFERROR(LEFT(AB$13,FIND("_",AB$13)-1),AB$13),Y22="Delta|RE_Cpty"),
_xlfn.XLOOKUP(_xlfn.TEXTJOIN("|",FALSE,$C22,"=_"&amp;IFERROR(RIGHT($D22,LEN($D22)-FIND("_",$D22)),""),AB$12,"=_"&amp;IFERROR(RIGHT(AB$13,LEN(AB$13)-FIND("_",AB$13)),"")),cross_corr.bucket1&amp;"|"&amp;cross_corr.bucket2,cross_corr.value,
_xlfn.XLOOKUP(_xlfn.TEXTJOIN("|",FALSE,$C22,"=_"&amp;IFERROR(RIGHT($D22,LEN($D22)-FIND("_",$D22)),""),AB$12,"=_"&amp;IFERROR(RIGHT(AB$13,LEN(AB$13)-FIND("_",AB$13)),"")),cross_corr.bucket2&amp;"|"&amp;cross_corr.bucket1,cross_corr.value)),
_xlfn.XLOOKUP(_xlfn.TEXTJOIN("|",FALSE,$C22,"Any_"&amp;IFERROR(RIGHT($D22,LEN($D22)-FIND("_",$D22)),""),AB$12,"Any_"&amp;IFERROR(RIGHT(AB$13,LEN(AB$13)-FIND("_",AB$13)),"")),cross_corr.bucket1&amp;"|"&amp;cross_corr.bucket2,cross_corr.value,
_xlfn.XLOOKUP(_xlfn.TEXTJOIN("|",FALSE,$C22,"Any_"&amp;IFERROR(RIGHT($D22,LEN($D22)-FIND("_",$D22)),""),AB$12,"Any_"&amp;IFERROR(RIGHT(AB$13,LEN(AB$13)-FIND("_",AB$13)),"")),cross_corr.bucket2&amp;"|"&amp;cross_corr.bucket1,cross_corr.value,
_xlfn.XLOOKUP(_xlfn.TEXTJOIN("|",FALSE,$C22,"Any",AB$12,"Any"),cross_corr.bucket2&amp;"|"&amp;cross_corr.bucket1,cross_corr.value,
))))))))</f>
        <v>0</v>
      </c>
      <c r="AC22" s="34" cm="1">
        <f t="array" ref="AC22">IF($C22&lt;&gt;AC$12,0,
IF(_xlfn.TEXTJOIN("|",FALSE,$C22:$D22)=_xlfn.TEXTJOIN("|",FALSE,AC$12:AC$13),0,
_xlfn.XLOOKUP(_xlfn.TEXTJOIN("|",FALSE,$C22:$D22,AC$12:AC$13),cross_corr.bucket1&amp;"|"&amp;cross_corr.bucket2,cross_corr.value,
_xlfn.XLOOKUP(_xlfn.TEXTJOIN("|",FALSE,$C22:$D22,AC$12:AC$13),cross_corr.bucket2&amp;"|"&amp;cross_corr.bucket1,cross_corr.value,
IF(AND(IFERROR(LEFT($D22,FIND("_",$D22)-1),$D22)=IFERROR(LEFT(AC$13,FIND("_",AC$13)-1),AC$13),Z22="Delta|RE_Cpty"),
_xlfn.XLOOKUP(_xlfn.TEXTJOIN("|",FALSE,$C22,"=_"&amp;IFERROR(RIGHT($D22,LEN($D22)-FIND("_",$D22)),""),AC$12,"=_"&amp;IFERROR(RIGHT(AC$13,LEN(AC$13)-FIND("_",AC$13)),"")),cross_corr.bucket1&amp;"|"&amp;cross_corr.bucket2,cross_corr.value,
_xlfn.XLOOKUP(_xlfn.TEXTJOIN("|",FALSE,$C22,"=_"&amp;IFERROR(RIGHT($D22,LEN($D22)-FIND("_",$D22)),""),AC$12,"=_"&amp;IFERROR(RIGHT(AC$13,LEN(AC$13)-FIND("_",AC$13)),"")),cross_corr.bucket2&amp;"|"&amp;cross_corr.bucket1,cross_corr.value)),
_xlfn.XLOOKUP(_xlfn.TEXTJOIN("|",FALSE,$C22,"Any_"&amp;IFERROR(RIGHT($D22,LEN($D22)-FIND("_",$D22)),""),AC$12,"Any_"&amp;IFERROR(RIGHT(AC$13,LEN(AC$13)-FIND("_",AC$13)),"")),cross_corr.bucket1&amp;"|"&amp;cross_corr.bucket2,cross_corr.value,
_xlfn.XLOOKUP(_xlfn.TEXTJOIN("|",FALSE,$C22,"Any_"&amp;IFERROR(RIGHT($D22,LEN($D22)-FIND("_",$D22)),""),AC$12,"Any_"&amp;IFERROR(RIGHT(AC$13,LEN(AC$13)-FIND("_",AC$13)),"")),cross_corr.bucket2&amp;"|"&amp;cross_corr.bucket1,cross_corr.value,
_xlfn.XLOOKUP(_xlfn.TEXTJOIN("|",FALSE,$C22,"Any",AC$12,"Any"),cross_corr.bucket2&amp;"|"&amp;cross_corr.bucket1,cross_corr.value,
))))))))</f>
        <v>0</v>
      </c>
      <c r="AD22" s="34" cm="1">
        <f t="array" ref="AD22">IF($C22&lt;&gt;AD$12,0,
IF(_xlfn.TEXTJOIN("|",FALSE,$C22:$D22)=_xlfn.TEXTJOIN("|",FALSE,AD$12:AD$13),0,
_xlfn.XLOOKUP(_xlfn.TEXTJOIN("|",FALSE,$C22:$D22,AD$12:AD$13),cross_corr.bucket1&amp;"|"&amp;cross_corr.bucket2,cross_corr.value,
_xlfn.XLOOKUP(_xlfn.TEXTJOIN("|",FALSE,$C22:$D22,AD$12:AD$13),cross_corr.bucket2&amp;"|"&amp;cross_corr.bucket1,cross_corr.value,
IF(AND(IFERROR(LEFT($D22,FIND("_",$D22)-1),$D22)=IFERROR(LEFT(AD$13,FIND("_",AD$13)-1),AD$13),AA22="Delta|RE_Cpty"),
_xlfn.XLOOKUP(_xlfn.TEXTJOIN("|",FALSE,$C22,"=_"&amp;IFERROR(RIGHT($D22,LEN($D22)-FIND("_",$D22)),""),AD$12,"=_"&amp;IFERROR(RIGHT(AD$13,LEN(AD$13)-FIND("_",AD$13)),"")),cross_corr.bucket1&amp;"|"&amp;cross_corr.bucket2,cross_corr.value,
_xlfn.XLOOKUP(_xlfn.TEXTJOIN("|",FALSE,$C22,"=_"&amp;IFERROR(RIGHT($D22,LEN($D22)-FIND("_",$D22)),""),AD$12,"=_"&amp;IFERROR(RIGHT(AD$13,LEN(AD$13)-FIND("_",AD$13)),"")),cross_corr.bucket2&amp;"|"&amp;cross_corr.bucket1,cross_corr.value)),
_xlfn.XLOOKUP(_xlfn.TEXTJOIN("|",FALSE,$C22,"Any_"&amp;IFERROR(RIGHT($D22,LEN($D22)-FIND("_",$D22)),""),AD$12,"Any_"&amp;IFERROR(RIGHT(AD$13,LEN(AD$13)-FIND("_",AD$13)),"")),cross_corr.bucket1&amp;"|"&amp;cross_corr.bucket2,cross_corr.value,
_xlfn.XLOOKUP(_xlfn.TEXTJOIN("|",FALSE,$C22,"Any_"&amp;IFERROR(RIGHT($D22,LEN($D22)-FIND("_",$D22)),""),AD$12,"Any_"&amp;IFERROR(RIGHT(AD$13,LEN(AD$13)-FIND("_",AD$13)),"")),cross_corr.bucket2&amp;"|"&amp;cross_corr.bucket1,cross_corr.value,
_xlfn.XLOOKUP(_xlfn.TEXTJOIN("|",FALSE,$C22,"Any",AD$12,"Any"),cross_corr.bucket2&amp;"|"&amp;cross_corr.bucket1,cross_corr.value,
))))))))</f>
        <v>0</v>
      </c>
      <c r="AE22" s="34" cm="1">
        <f t="array" ref="AE22">IF($C22&lt;&gt;AE$12,0,
IF(_xlfn.TEXTJOIN("|",FALSE,$C22:$D22)=_xlfn.TEXTJOIN("|",FALSE,AE$12:AE$13),0,
_xlfn.XLOOKUP(_xlfn.TEXTJOIN("|",FALSE,$C22:$D22,AE$12:AE$13),cross_corr.bucket1&amp;"|"&amp;cross_corr.bucket2,cross_corr.value,
_xlfn.XLOOKUP(_xlfn.TEXTJOIN("|",FALSE,$C22:$D22,AE$12:AE$13),cross_corr.bucket2&amp;"|"&amp;cross_corr.bucket1,cross_corr.value,
IF(AND(IFERROR(LEFT($D22,FIND("_",$D22)-1),$D22)=IFERROR(LEFT(AE$13,FIND("_",AE$13)-1),AE$13),AB22="Delta|RE_Cpty"),
_xlfn.XLOOKUP(_xlfn.TEXTJOIN("|",FALSE,$C22,"=_"&amp;IFERROR(RIGHT($D22,LEN($D22)-FIND("_",$D22)),""),AE$12,"=_"&amp;IFERROR(RIGHT(AE$13,LEN(AE$13)-FIND("_",AE$13)),"")),cross_corr.bucket1&amp;"|"&amp;cross_corr.bucket2,cross_corr.value,
_xlfn.XLOOKUP(_xlfn.TEXTJOIN("|",FALSE,$C22,"=_"&amp;IFERROR(RIGHT($D22,LEN($D22)-FIND("_",$D22)),""),AE$12,"=_"&amp;IFERROR(RIGHT(AE$13,LEN(AE$13)-FIND("_",AE$13)),"")),cross_corr.bucket2&amp;"|"&amp;cross_corr.bucket1,cross_corr.value)),
_xlfn.XLOOKUP(_xlfn.TEXTJOIN("|",FALSE,$C22,"Any_"&amp;IFERROR(RIGHT($D22,LEN($D22)-FIND("_",$D22)),""),AE$12,"Any_"&amp;IFERROR(RIGHT(AE$13,LEN(AE$13)-FIND("_",AE$13)),"")),cross_corr.bucket1&amp;"|"&amp;cross_corr.bucket2,cross_corr.value,
_xlfn.XLOOKUP(_xlfn.TEXTJOIN("|",FALSE,$C22,"Any_"&amp;IFERROR(RIGHT($D22,LEN($D22)-FIND("_",$D22)),""),AE$12,"Any_"&amp;IFERROR(RIGHT(AE$13,LEN(AE$13)-FIND("_",AE$13)),"")),cross_corr.bucket2&amp;"|"&amp;cross_corr.bucket1,cross_corr.value,
_xlfn.XLOOKUP(_xlfn.TEXTJOIN("|",FALSE,$C22,"Any",AE$12,"Any"),cross_corr.bucket2&amp;"|"&amp;cross_corr.bucket1,cross_corr.value,
))))))))</f>
        <v>0</v>
      </c>
      <c r="AF22" s="34" cm="1">
        <f t="array" ref="AF22">IF($C22&lt;&gt;AF$12,0,
IF(_xlfn.TEXTJOIN("|",FALSE,$C22:$D22)=_xlfn.TEXTJOIN("|",FALSE,AF$12:AF$13),0,
_xlfn.XLOOKUP(_xlfn.TEXTJOIN("|",FALSE,$C22:$D22,AF$12:AF$13),cross_corr.bucket1&amp;"|"&amp;cross_corr.bucket2,cross_corr.value,
_xlfn.XLOOKUP(_xlfn.TEXTJOIN("|",FALSE,$C22:$D22,AF$12:AF$13),cross_corr.bucket2&amp;"|"&amp;cross_corr.bucket1,cross_corr.value,
IF(AND(IFERROR(LEFT($D22,FIND("_",$D22)-1),$D22)=IFERROR(LEFT(AF$13,FIND("_",AF$13)-1),AF$13),AC22="Delta|RE_Cpty"),
_xlfn.XLOOKUP(_xlfn.TEXTJOIN("|",FALSE,$C22,"=_"&amp;IFERROR(RIGHT($D22,LEN($D22)-FIND("_",$D22)),""),AF$12,"=_"&amp;IFERROR(RIGHT(AF$13,LEN(AF$13)-FIND("_",AF$13)),"")),cross_corr.bucket1&amp;"|"&amp;cross_corr.bucket2,cross_corr.value,
_xlfn.XLOOKUP(_xlfn.TEXTJOIN("|",FALSE,$C22,"=_"&amp;IFERROR(RIGHT($D22,LEN($D22)-FIND("_",$D22)),""),AF$12,"=_"&amp;IFERROR(RIGHT(AF$13,LEN(AF$13)-FIND("_",AF$13)),"")),cross_corr.bucket2&amp;"|"&amp;cross_corr.bucket1,cross_corr.value)),
_xlfn.XLOOKUP(_xlfn.TEXTJOIN("|",FALSE,$C22,"Any_"&amp;IFERROR(RIGHT($D22,LEN($D22)-FIND("_",$D22)),""),AF$12,"Any_"&amp;IFERROR(RIGHT(AF$13,LEN(AF$13)-FIND("_",AF$13)),"")),cross_corr.bucket1&amp;"|"&amp;cross_corr.bucket2,cross_corr.value,
_xlfn.XLOOKUP(_xlfn.TEXTJOIN("|",FALSE,$C22,"Any_"&amp;IFERROR(RIGHT($D22,LEN($D22)-FIND("_",$D22)),""),AF$12,"Any_"&amp;IFERROR(RIGHT(AF$13,LEN(AF$13)-FIND("_",AF$13)),"")),cross_corr.bucket2&amp;"|"&amp;cross_corr.bucket1,cross_corr.value,
_xlfn.XLOOKUP(_xlfn.TEXTJOIN("|",FALSE,$C22,"Any",AF$12,"Any"),cross_corr.bucket2&amp;"|"&amp;cross_corr.bucket1,cross_corr.value,
))))))))</f>
        <v>0</v>
      </c>
      <c r="AG22" s="34" cm="1">
        <f t="array" ref="AG22">IF($C22&lt;&gt;AG$12,0,
IF(_xlfn.TEXTJOIN("|",FALSE,$C22:$D22)=_xlfn.TEXTJOIN("|",FALSE,AG$12:AG$13),0,
_xlfn.XLOOKUP(_xlfn.TEXTJOIN("|",FALSE,$C22:$D22,AG$12:AG$13),cross_corr.bucket1&amp;"|"&amp;cross_corr.bucket2,cross_corr.value,
_xlfn.XLOOKUP(_xlfn.TEXTJOIN("|",FALSE,$C22:$D22,AG$12:AG$13),cross_corr.bucket2&amp;"|"&amp;cross_corr.bucket1,cross_corr.value,
IF(AND(IFERROR(LEFT($D22,FIND("_",$D22)-1),$D22)=IFERROR(LEFT(AG$13,FIND("_",AG$13)-1),AG$13),AD22="Delta|RE_Cpty"),
_xlfn.XLOOKUP(_xlfn.TEXTJOIN("|",FALSE,$C22,"=_"&amp;IFERROR(RIGHT($D22,LEN($D22)-FIND("_",$D22)),""),AG$12,"=_"&amp;IFERROR(RIGHT(AG$13,LEN(AG$13)-FIND("_",AG$13)),"")),cross_corr.bucket1&amp;"|"&amp;cross_corr.bucket2,cross_corr.value,
_xlfn.XLOOKUP(_xlfn.TEXTJOIN("|",FALSE,$C22,"=_"&amp;IFERROR(RIGHT($D22,LEN($D22)-FIND("_",$D22)),""),AG$12,"=_"&amp;IFERROR(RIGHT(AG$13,LEN(AG$13)-FIND("_",AG$13)),"")),cross_corr.bucket2&amp;"|"&amp;cross_corr.bucket1,cross_corr.value)),
_xlfn.XLOOKUP(_xlfn.TEXTJOIN("|",FALSE,$C22,"Any_"&amp;IFERROR(RIGHT($D22,LEN($D22)-FIND("_",$D22)),""),AG$12,"Any_"&amp;IFERROR(RIGHT(AG$13,LEN(AG$13)-FIND("_",AG$13)),"")),cross_corr.bucket1&amp;"|"&amp;cross_corr.bucket2,cross_corr.value,
_xlfn.XLOOKUP(_xlfn.TEXTJOIN("|",FALSE,$C22,"Any_"&amp;IFERROR(RIGHT($D22,LEN($D22)-FIND("_",$D22)),""),AG$12,"Any_"&amp;IFERROR(RIGHT(AG$13,LEN(AG$13)-FIND("_",AG$13)),"")),cross_corr.bucket2&amp;"|"&amp;cross_corr.bucket1,cross_corr.value,
_xlfn.XLOOKUP(_xlfn.TEXTJOIN("|",FALSE,$C22,"Any",AG$12,"Any"),cross_corr.bucket2&amp;"|"&amp;cross_corr.bucket1,cross_corr.value,
))))))))</f>
        <v>0</v>
      </c>
      <c r="AH22" s="34" cm="1">
        <f t="array" ref="AH22">IF($C22&lt;&gt;AH$12,0,
IF(_xlfn.TEXTJOIN("|",FALSE,$C22:$D22)=_xlfn.TEXTJOIN("|",FALSE,AH$12:AH$13),0,
_xlfn.XLOOKUP(_xlfn.TEXTJOIN("|",FALSE,$C22:$D22,AH$12:AH$13),cross_corr.bucket1&amp;"|"&amp;cross_corr.bucket2,cross_corr.value,
_xlfn.XLOOKUP(_xlfn.TEXTJOIN("|",FALSE,$C22:$D22,AH$12:AH$13),cross_corr.bucket2&amp;"|"&amp;cross_corr.bucket1,cross_corr.value,
IF(AND(IFERROR(LEFT($D22,FIND("_",$D22)-1),$D22)=IFERROR(LEFT(AH$13,FIND("_",AH$13)-1),AH$13),AE22="Delta|RE_Cpty"),
_xlfn.XLOOKUP(_xlfn.TEXTJOIN("|",FALSE,$C22,"=_"&amp;IFERROR(RIGHT($D22,LEN($D22)-FIND("_",$D22)),""),AH$12,"=_"&amp;IFERROR(RIGHT(AH$13,LEN(AH$13)-FIND("_",AH$13)),"")),cross_corr.bucket1&amp;"|"&amp;cross_corr.bucket2,cross_corr.value,
_xlfn.XLOOKUP(_xlfn.TEXTJOIN("|",FALSE,$C22,"=_"&amp;IFERROR(RIGHT($D22,LEN($D22)-FIND("_",$D22)),""),AH$12,"=_"&amp;IFERROR(RIGHT(AH$13,LEN(AH$13)-FIND("_",AH$13)),"")),cross_corr.bucket2&amp;"|"&amp;cross_corr.bucket1,cross_corr.value)),
_xlfn.XLOOKUP(_xlfn.TEXTJOIN("|",FALSE,$C22,"Any_"&amp;IFERROR(RIGHT($D22,LEN($D22)-FIND("_",$D22)),""),AH$12,"Any_"&amp;IFERROR(RIGHT(AH$13,LEN(AH$13)-FIND("_",AH$13)),"")),cross_corr.bucket1&amp;"|"&amp;cross_corr.bucket2,cross_corr.value,
_xlfn.XLOOKUP(_xlfn.TEXTJOIN("|",FALSE,$C22,"Any_"&amp;IFERROR(RIGHT($D22,LEN($D22)-FIND("_",$D22)),""),AH$12,"Any_"&amp;IFERROR(RIGHT(AH$13,LEN(AH$13)-FIND("_",AH$13)),"")),cross_corr.bucket2&amp;"|"&amp;cross_corr.bucket1,cross_corr.value,
_xlfn.XLOOKUP(_xlfn.TEXTJOIN("|",FALSE,$C22,"Any",AH$12,"Any"),cross_corr.bucket2&amp;"|"&amp;cross_corr.bucket1,cross_corr.value,
))))))))</f>
        <v>0</v>
      </c>
    </row>
    <row r="23" spans="3:34" x14ac:dyDescent="0.25">
      <c r="C23" s="31" t="s">
        <v>193</v>
      </c>
      <c r="D23" s="31" t="s">
        <v>43</v>
      </c>
      <c r="E23" s="34" cm="1">
        <f t="array" ref="E23">IF($C23&lt;&gt;E$12,0,
IF(_xlfn.TEXTJOIN("|",FALSE,$C23:$D23)=_xlfn.TEXTJOIN("|",FALSE,E$12:E$13),0,
_xlfn.XLOOKUP(_xlfn.TEXTJOIN("|",FALSE,$C23:$D23,E$12:E$13),cross_corr.bucket1&amp;"|"&amp;cross_corr.bucket2,cross_corr.value,
_xlfn.XLOOKUP(_xlfn.TEXTJOIN("|",FALSE,$C23:$D23,E$12:E$13),cross_corr.bucket2&amp;"|"&amp;cross_corr.bucket1,cross_corr.value,
IF(IFERROR(LEFT($D23,FIND("_",$D23)-1),$D23)=IFERROR(LEFT(E$13,FIND("_",E$13)-1),E$13),
_xlfn.XLOOKUP(_xlfn.TEXTJOIN("|",FALSE,$C23,"=_"&amp;IFERROR(RIGHT($D23,LEN($D23)-FIND("_",$D23)),""),E$12,"=_"&amp;IFERROR(RIGHT(E$13,LEN(E$13)-FIND("_",E$13)),"")),cross_corr.bucket1&amp;"|"&amp;cross_corr.bucket2,cross_corr.value,
_xlfn.XLOOKUP(_xlfn.TEXTJOIN("|",FALSE,$C23,"=_"&amp;IFERROR(RIGHT($D23,LEN($D23)-FIND("_",$D23)),""),E$12,"=_"&amp;IFERROR(RIGHT(E$13,LEN(E$13)-FIND("_",E$13)),"")),cross_corr.bucket2&amp;"|"&amp;cross_corr.bucket1,cross_corr.value)),
_xlfn.XLOOKUP(_xlfn.TEXTJOIN("|",FALSE,$C23,"Any_"&amp;IFERROR(RIGHT($D23,LEN($D23)-FIND("_",$D23)),""),E$12,"Any_"&amp;IFERROR(RIGHT(E$13,LEN(E$13)-FIND("_",E$13)),"")),cross_corr.bucket1&amp;"|"&amp;cross_corr.bucket2,cross_corr.value,
_xlfn.XLOOKUP(_xlfn.TEXTJOIN("|",FALSE,$C23,"Any_"&amp;IFERROR(RIGHT($D23,LEN($D23)-FIND("_",$D23)),""),E$12,"Any_"&amp;IFERROR(RIGHT(E$13,LEN(E$13)-FIND("_",E$13)),"")),cross_corr.bucket2&amp;"|"&amp;cross_corr.bucket1,cross_corr.value,
_xlfn.XLOOKUP(_xlfn.TEXTJOIN("|",FALSE,$C23,"Any",E$12,"Any"),cross_corr.bucket2&amp;"|"&amp;cross_corr.bucket1,cross_corr.value,
))))))))</f>
        <v>0</v>
      </c>
      <c r="F23" s="34" cm="1">
        <f t="array" ref="F23">IF($C23&lt;&gt;F$12,0,
IF(_xlfn.TEXTJOIN("|",FALSE,$C23:$D23)=_xlfn.TEXTJOIN("|",FALSE,F$12:F$13),0,
_xlfn.XLOOKUP(_xlfn.TEXTJOIN("|",FALSE,$C23:$D23,F$12:F$13),cross_corr.bucket1&amp;"|"&amp;cross_corr.bucket2,cross_corr.value,
_xlfn.XLOOKUP(_xlfn.TEXTJOIN("|",FALSE,$C23:$D23,F$12:F$13),cross_corr.bucket2&amp;"|"&amp;cross_corr.bucket1,cross_corr.value,
IF(AND(IFERROR(LEFT($D23,FIND("_",$D23)-1),$D23)=IFERROR(LEFT(F$13,FIND("_",F$13)-1),F$13),C23="Delta|RE_Cpty"),
_xlfn.XLOOKUP(_xlfn.TEXTJOIN("|",FALSE,$C23,"=_"&amp;IFERROR(RIGHT($D23,LEN($D23)-FIND("_",$D23)),""),F$12,"=_"&amp;IFERROR(RIGHT(F$13,LEN(F$13)-FIND("_",F$13)),"")),cross_corr.bucket1&amp;"|"&amp;cross_corr.bucket2,cross_corr.value,
_xlfn.XLOOKUP(_xlfn.TEXTJOIN("|",FALSE,$C23,"=_"&amp;IFERROR(RIGHT($D23,LEN($D23)-FIND("_",$D23)),""),F$12,"=_"&amp;IFERROR(RIGHT(F$13,LEN(F$13)-FIND("_",F$13)),"")),cross_corr.bucket2&amp;"|"&amp;cross_corr.bucket1,cross_corr.value)),
_xlfn.XLOOKUP(_xlfn.TEXTJOIN("|",FALSE,$C23,"Any_"&amp;IFERROR(RIGHT($D23,LEN($D23)-FIND("_",$D23)),""),F$12,"Any_"&amp;IFERROR(RIGHT(F$13,LEN(F$13)-FIND("_",F$13)),"")),cross_corr.bucket1&amp;"|"&amp;cross_corr.bucket2,cross_corr.value,
_xlfn.XLOOKUP(_xlfn.TEXTJOIN("|",FALSE,$C23,"Any_"&amp;IFERROR(RIGHT($D23,LEN($D23)-FIND("_",$D23)),""),F$12,"Any_"&amp;IFERROR(RIGHT(F$13,LEN(F$13)-FIND("_",F$13)),"")),cross_corr.bucket2&amp;"|"&amp;cross_corr.bucket1,cross_corr.value,
_xlfn.XLOOKUP(_xlfn.TEXTJOIN("|",FALSE,$C23,"Any",F$12,"Any"),cross_corr.bucket2&amp;"|"&amp;cross_corr.bucket1,cross_corr.value,
))))))))</f>
        <v>0</v>
      </c>
      <c r="G23" s="34" cm="1">
        <f t="array" ref="G23">IF($C23&lt;&gt;G$12,0,
IF(_xlfn.TEXTJOIN("|",FALSE,$C23:$D23)=_xlfn.TEXTJOIN("|",FALSE,G$12:G$13),0,
_xlfn.XLOOKUP(_xlfn.TEXTJOIN("|",FALSE,$C23:$D23,G$12:G$13),cross_corr.bucket1&amp;"|"&amp;cross_corr.bucket2,cross_corr.value,
_xlfn.XLOOKUP(_xlfn.TEXTJOIN("|",FALSE,$C23:$D23,G$12:G$13),cross_corr.bucket2&amp;"|"&amp;cross_corr.bucket1,cross_corr.value,
IF(AND(IFERROR(LEFT($D23,FIND("_",$D23)-1),$D23)=IFERROR(LEFT(G$13,FIND("_",G$13)-1),G$13),D23="Delta|RE_Cpty"),
_xlfn.XLOOKUP(_xlfn.TEXTJOIN("|",FALSE,$C23,"=_"&amp;IFERROR(RIGHT($D23,LEN($D23)-FIND("_",$D23)),""),G$12,"=_"&amp;IFERROR(RIGHT(G$13,LEN(G$13)-FIND("_",G$13)),"")),cross_corr.bucket1&amp;"|"&amp;cross_corr.bucket2,cross_corr.value,
_xlfn.XLOOKUP(_xlfn.TEXTJOIN("|",FALSE,$C23,"=_"&amp;IFERROR(RIGHT($D23,LEN($D23)-FIND("_",$D23)),""),G$12,"=_"&amp;IFERROR(RIGHT(G$13,LEN(G$13)-FIND("_",G$13)),"")),cross_corr.bucket2&amp;"|"&amp;cross_corr.bucket1,cross_corr.value)),
_xlfn.XLOOKUP(_xlfn.TEXTJOIN("|",FALSE,$C23,"Any_"&amp;IFERROR(RIGHT($D23,LEN($D23)-FIND("_",$D23)),""),G$12,"Any_"&amp;IFERROR(RIGHT(G$13,LEN(G$13)-FIND("_",G$13)),"")),cross_corr.bucket1&amp;"|"&amp;cross_corr.bucket2,cross_corr.value,
_xlfn.XLOOKUP(_xlfn.TEXTJOIN("|",FALSE,$C23,"Any_"&amp;IFERROR(RIGHT($D23,LEN($D23)-FIND("_",$D23)),""),G$12,"Any_"&amp;IFERROR(RIGHT(G$13,LEN(G$13)-FIND("_",G$13)),"")),cross_corr.bucket2&amp;"|"&amp;cross_corr.bucket1,cross_corr.value,
_xlfn.XLOOKUP(_xlfn.TEXTJOIN("|",FALSE,$C23,"Any",G$12,"Any"),cross_corr.bucket2&amp;"|"&amp;cross_corr.bucket1,cross_corr.value,
))))))))</f>
        <v>0</v>
      </c>
      <c r="H23" s="34" cm="1">
        <f t="array" ref="H23">IF($C23&lt;&gt;H$12,0,
IF(_xlfn.TEXTJOIN("|",FALSE,$C23:$D23)=_xlfn.TEXTJOIN("|",FALSE,H$12:H$13),0,
_xlfn.XLOOKUP(_xlfn.TEXTJOIN("|",FALSE,$C23:$D23,H$12:H$13),cross_corr.bucket1&amp;"|"&amp;cross_corr.bucket2,cross_corr.value,
_xlfn.XLOOKUP(_xlfn.TEXTJOIN("|",FALSE,$C23:$D23,H$12:H$13),cross_corr.bucket2&amp;"|"&amp;cross_corr.bucket1,cross_corr.value,
IF(AND(IFERROR(LEFT($D23,FIND("_",$D23)-1),$D23)=IFERROR(LEFT(H$13,FIND("_",H$13)-1),H$13),E23="Delta|RE_Cpty"),
_xlfn.XLOOKUP(_xlfn.TEXTJOIN("|",FALSE,$C23,"=_"&amp;IFERROR(RIGHT($D23,LEN($D23)-FIND("_",$D23)),""),H$12,"=_"&amp;IFERROR(RIGHT(H$13,LEN(H$13)-FIND("_",H$13)),"")),cross_corr.bucket1&amp;"|"&amp;cross_corr.bucket2,cross_corr.value,
_xlfn.XLOOKUP(_xlfn.TEXTJOIN("|",FALSE,$C23,"=_"&amp;IFERROR(RIGHT($D23,LEN($D23)-FIND("_",$D23)),""),H$12,"=_"&amp;IFERROR(RIGHT(H$13,LEN(H$13)-FIND("_",H$13)),"")),cross_corr.bucket2&amp;"|"&amp;cross_corr.bucket1,cross_corr.value)),
_xlfn.XLOOKUP(_xlfn.TEXTJOIN("|",FALSE,$C23,"Any_"&amp;IFERROR(RIGHT($D23,LEN($D23)-FIND("_",$D23)),""),H$12,"Any_"&amp;IFERROR(RIGHT(H$13,LEN(H$13)-FIND("_",H$13)),"")),cross_corr.bucket1&amp;"|"&amp;cross_corr.bucket2,cross_corr.value,
_xlfn.XLOOKUP(_xlfn.TEXTJOIN("|",FALSE,$C23,"Any_"&amp;IFERROR(RIGHT($D23,LEN($D23)-FIND("_",$D23)),""),H$12,"Any_"&amp;IFERROR(RIGHT(H$13,LEN(H$13)-FIND("_",H$13)),"")),cross_corr.bucket2&amp;"|"&amp;cross_corr.bucket1,cross_corr.value,
_xlfn.XLOOKUP(_xlfn.TEXTJOIN("|",FALSE,$C23,"Any",H$12,"Any"),cross_corr.bucket2&amp;"|"&amp;cross_corr.bucket1,cross_corr.value,
))))))))</f>
        <v>0</v>
      </c>
      <c r="I23" s="34" cm="1">
        <f t="array" ref="I23">IF($C23&lt;&gt;I$12,0,
IF(_xlfn.TEXTJOIN("|",FALSE,$C23:$D23)=_xlfn.TEXTJOIN("|",FALSE,I$12:I$13),0,
_xlfn.XLOOKUP(_xlfn.TEXTJOIN("|",FALSE,$C23:$D23,I$12:I$13),cross_corr.bucket1&amp;"|"&amp;cross_corr.bucket2,cross_corr.value,
_xlfn.XLOOKUP(_xlfn.TEXTJOIN("|",FALSE,$C23:$D23,I$12:I$13),cross_corr.bucket2&amp;"|"&amp;cross_corr.bucket1,cross_corr.value,
IF(AND(IFERROR(LEFT($D23,FIND("_",$D23)-1),$D23)=IFERROR(LEFT(I$13,FIND("_",I$13)-1),I$13),F23="Delta|RE_Cpty"),
_xlfn.XLOOKUP(_xlfn.TEXTJOIN("|",FALSE,$C23,"=_"&amp;IFERROR(RIGHT($D23,LEN($D23)-FIND("_",$D23)),""),I$12,"=_"&amp;IFERROR(RIGHT(I$13,LEN(I$13)-FIND("_",I$13)),"")),cross_corr.bucket1&amp;"|"&amp;cross_corr.bucket2,cross_corr.value,
_xlfn.XLOOKUP(_xlfn.TEXTJOIN("|",FALSE,$C23,"=_"&amp;IFERROR(RIGHT($D23,LEN($D23)-FIND("_",$D23)),""),I$12,"=_"&amp;IFERROR(RIGHT(I$13,LEN(I$13)-FIND("_",I$13)),"")),cross_corr.bucket2&amp;"|"&amp;cross_corr.bucket1,cross_corr.value)),
_xlfn.XLOOKUP(_xlfn.TEXTJOIN("|",FALSE,$C23,"Any_"&amp;IFERROR(RIGHT($D23,LEN($D23)-FIND("_",$D23)),""),I$12,"Any_"&amp;IFERROR(RIGHT(I$13,LEN(I$13)-FIND("_",I$13)),"")),cross_corr.bucket1&amp;"|"&amp;cross_corr.bucket2,cross_corr.value,
_xlfn.XLOOKUP(_xlfn.TEXTJOIN("|",FALSE,$C23,"Any_"&amp;IFERROR(RIGHT($D23,LEN($D23)-FIND("_",$D23)),""),I$12,"Any_"&amp;IFERROR(RIGHT(I$13,LEN(I$13)-FIND("_",I$13)),"")),cross_corr.bucket2&amp;"|"&amp;cross_corr.bucket1,cross_corr.value,
_xlfn.XLOOKUP(_xlfn.TEXTJOIN("|",FALSE,$C23,"Any",I$12,"Any"),cross_corr.bucket2&amp;"|"&amp;cross_corr.bucket1,cross_corr.value,
))))))))</f>
        <v>0</v>
      </c>
      <c r="J23" s="34" cm="1">
        <f t="array" ref="J23">IF($C23&lt;&gt;J$12,0,
IF(_xlfn.TEXTJOIN("|",FALSE,$C23:$D23)=_xlfn.TEXTJOIN("|",FALSE,J$12:J$13),0,
_xlfn.XLOOKUP(_xlfn.TEXTJOIN("|",FALSE,$C23:$D23,J$12:J$13),cross_corr.bucket1&amp;"|"&amp;cross_corr.bucket2,cross_corr.value,
_xlfn.XLOOKUP(_xlfn.TEXTJOIN("|",FALSE,$C23:$D23,J$12:J$13),cross_corr.bucket2&amp;"|"&amp;cross_corr.bucket1,cross_corr.value,
IF(AND(IFERROR(LEFT($D23,FIND("_",$D23)-1),$D23)=IFERROR(LEFT(J$13,FIND("_",J$13)-1),J$13),G23="Delta|RE_Cpty"),
_xlfn.XLOOKUP(_xlfn.TEXTJOIN("|",FALSE,$C23,"=_"&amp;IFERROR(RIGHT($D23,LEN($D23)-FIND("_",$D23)),""),J$12,"=_"&amp;IFERROR(RIGHT(J$13,LEN(J$13)-FIND("_",J$13)),"")),cross_corr.bucket1&amp;"|"&amp;cross_corr.bucket2,cross_corr.value,
_xlfn.XLOOKUP(_xlfn.TEXTJOIN("|",FALSE,$C23,"=_"&amp;IFERROR(RIGHT($D23,LEN($D23)-FIND("_",$D23)),""),J$12,"=_"&amp;IFERROR(RIGHT(J$13,LEN(J$13)-FIND("_",J$13)),"")),cross_corr.bucket2&amp;"|"&amp;cross_corr.bucket1,cross_corr.value)),
_xlfn.XLOOKUP(_xlfn.TEXTJOIN("|",FALSE,$C23,"Any_"&amp;IFERROR(RIGHT($D23,LEN($D23)-FIND("_",$D23)),""),J$12,"Any_"&amp;IFERROR(RIGHT(J$13,LEN(J$13)-FIND("_",J$13)),"")),cross_corr.bucket1&amp;"|"&amp;cross_corr.bucket2,cross_corr.value,
_xlfn.XLOOKUP(_xlfn.TEXTJOIN("|",FALSE,$C23,"Any_"&amp;IFERROR(RIGHT($D23,LEN($D23)-FIND("_",$D23)),""),J$12,"Any_"&amp;IFERROR(RIGHT(J$13,LEN(J$13)-FIND("_",J$13)),"")),cross_corr.bucket2&amp;"|"&amp;cross_corr.bucket1,cross_corr.value,
_xlfn.XLOOKUP(_xlfn.TEXTJOIN("|",FALSE,$C23,"Any",J$12,"Any"),cross_corr.bucket2&amp;"|"&amp;cross_corr.bucket1,cross_corr.value,
))))))))</f>
        <v>0</v>
      </c>
      <c r="K23" s="34" cm="1">
        <f t="array" ref="K23">IF($C23&lt;&gt;K$12,0,
IF(_xlfn.TEXTJOIN("|",FALSE,$C23:$D23)=_xlfn.TEXTJOIN("|",FALSE,K$12:K$13),0,
_xlfn.XLOOKUP(_xlfn.TEXTJOIN("|",FALSE,$C23:$D23,K$12:K$13),cross_corr.bucket1&amp;"|"&amp;cross_corr.bucket2,cross_corr.value,
_xlfn.XLOOKUP(_xlfn.TEXTJOIN("|",FALSE,$C23:$D23,K$12:K$13),cross_corr.bucket2&amp;"|"&amp;cross_corr.bucket1,cross_corr.value,
IF(AND(IFERROR(LEFT($D23,FIND("_",$D23)-1),$D23)=IFERROR(LEFT(K$13,FIND("_",K$13)-1),K$13),H23="Delta|RE_Cpty"),
_xlfn.XLOOKUP(_xlfn.TEXTJOIN("|",FALSE,$C23,"=_"&amp;IFERROR(RIGHT($D23,LEN($D23)-FIND("_",$D23)),""),K$12,"=_"&amp;IFERROR(RIGHT(K$13,LEN(K$13)-FIND("_",K$13)),"")),cross_corr.bucket1&amp;"|"&amp;cross_corr.bucket2,cross_corr.value,
_xlfn.XLOOKUP(_xlfn.TEXTJOIN("|",FALSE,$C23,"=_"&amp;IFERROR(RIGHT($D23,LEN($D23)-FIND("_",$D23)),""),K$12,"=_"&amp;IFERROR(RIGHT(K$13,LEN(K$13)-FIND("_",K$13)),"")),cross_corr.bucket2&amp;"|"&amp;cross_corr.bucket1,cross_corr.value)),
_xlfn.XLOOKUP(_xlfn.TEXTJOIN("|",FALSE,$C23,"Any_"&amp;IFERROR(RIGHT($D23,LEN($D23)-FIND("_",$D23)),""),K$12,"Any_"&amp;IFERROR(RIGHT(K$13,LEN(K$13)-FIND("_",K$13)),"")),cross_corr.bucket1&amp;"|"&amp;cross_corr.bucket2,cross_corr.value,
_xlfn.XLOOKUP(_xlfn.TEXTJOIN("|",FALSE,$C23,"Any_"&amp;IFERROR(RIGHT($D23,LEN($D23)-FIND("_",$D23)),""),K$12,"Any_"&amp;IFERROR(RIGHT(K$13,LEN(K$13)-FIND("_",K$13)),"")),cross_corr.bucket2&amp;"|"&amp;cross_corr.bucket1,cross_corr.value,
_xlfn.XLOOKUP(_xlfn.TEXTJOIN("|",FALSE,$C23,"Any",K$12,"Any"),cross_corr.bucket2&amp;"|"&amp;cross_corr.bucket1,cross_corr.value,
))))))))</f>
        <v>0</v>
      </c>
      <c r="L23" s="34" cm="1">
        <f t="array" ref="L23">IF($C23&lt;&gt;L$12,0,
IF(_xlfn.TEXTJOIN("|",FALSE,$C23:$D23)=_xlfn.TEXTJOIN("|",FALSE,L$12:L$13),0,
_xlfn.XLOOKUP(_xlfn.TEXTJOIN("|",FALSE,$C23:$D23,L$12:L$13),cross_corr.bucket1&amp;"|"&amp;cross_corr.bucket2,cross_corr.value,
_xlfn.XLOOKUP(_xlfn.TEXTJOIN("|",FALSE,$C23:$D23,L$12:L$13),cross_corr.bucket2&amp;"|"&amp;cross_corr.bucket1,cross_corr.value,
IF(AND(IFERROR(LEFT($D23,FIND("_",$D23)-1),$D23)=IFERROR(LEFT(L$13,FIND("_",L$13)-1),L$13),I23="Delta|RE_Cpty"),
_xlfn.XLOOKUP(_xlfn.TEXTJOIN("|",FALSE,$C23,"=_"&amp;IFERROR(RIGHT($D23,LEN($D23)-FIND("_",$D23)),""),L$12,"=_"&amp;IFERROR(RIGHT(L$13,LEN(L$13)-FIND("_",L$13)),"")),cross_corr.bucket1&amp;"|"&amp;cross_corr.bucket2,cross_corr.value,
_xlfn.XLOOKUP(_xlfn.TEXTJOIN("|",FALSE,$C23,"=_"&amp;IFERROR(RIGHT($D23,LEN($D23)-FIND("_",$D23)),""),L$12,"=_"&amp;IFERROR(RIGHT(L$13,LEN(L$13)-FIND("_",L$13)),"")),cross_corr.bucket2&amp;"|"&amp;cross_corr.bucket1,cross_corr.value)),
_xlfn.XLOOKUP(_xlfn.TEXTJOIN("|",FALSE,$C23,"Any_"&amp;IFERROR(RIGHT($D23,LEN($D23)-FIND("_",$D23)),""),L$12,"Any_"&amp;IFERROR(RIGHT(L$13,LEN(L$13)-FIND("_",L$13)),"")),cross_corr.bucket1&amp;"|"&amp;cross_corr.bucket2,cross_corr.value,
_xlfn.XLOOKUP(_xlfn.TEXTJOIN("|",FALSE,$C23,"Any_"&amp;IFERROR(RIGHT($D23,LEN($D23)-FIND("_",$D23)),""),L$12,"Any_"&amp;IFERROR(RIGHT(L$13,LEN(L$13)-FIND("_",L$13)),"")),cross_corr.bucket2&amp;"|"&amp;cross_corr.bucket1,cross_corr.value,
_xlfn.XLOOKUP(_xlfn.TEXTJOIN("|",FALSE,$C23,"Any",L$12,"Any"),cross_corr.bucket2&amp;"|"&amp;cross_corr.bucket1,cross_corr.value,
))))))))</f>
        <v>0</v>
      </c>
      <c r="M23" s="34" cm="1">
        <f t="array" ref="M23">IF($C23&lt;&gt;M$12,0,
IF(_xlfn.TEXTJOIN("|",FALSE,$C23:$D23)=_xlfn.TEXTJOIN("|",FALSE,M$12:M$13),0,
_xlfn.XLOOKUP(_xlfn.TEXTJOIN("|",FALSE,$C23:$D23,M$12:M$13),cross_corr.bucket1&amp;"|"&amp;cross_corr.bucket2,cross_corr.value,
_xlfn.XLOOKUP(_xlfn.TEXTJOIN("|",FALSE,$C23:$D23,M$12:M$13),cross_corr.bucket2&amp;"|"&amp;cross_corr.bucket1,cross_corr.value,
IF(AND(IFERROR(LEFT($D23,FIND("_",$D23)-1),$D23)=IFERROR(LEFT(M$13,FIND("_",M$13)-1),M$13),J23="Delta|RE_Cpty"),
_xlfn.XLOOKUP(_xlfn.TEXTJOIN("|",FALSE,$C23,"=_"&amp;IFERROR(RIGHT($D23,LEN($D23)-FIND("_",$D23)),""),M$12,"=_"&amp;IFERROR(RIGHT(M$13,LEN(M$13)-FIND("_",M$13)),"")),cross_corr.bucket1&amp;"|"&amp;cross_corr.bucket2,cross_corr.value,
_xlfn.XLOOKUP(_xlfn.TEXTJOIN("|",FALSE,$C23,"=_"&amp;IFERROR(RIGHT($D23,LEN($D23)-FIND("_",$D23)),""),M$12,"=_"&amp;IFERROR(RIGHT(M$13,LEN(M$13)-FIND("_",M$13)),"")),cross_corr.bucket2&amp;"|"&amp;cross_corr.bucket1,cross_corr.value)),
_xlfn.XLOOKUP(_xlfn.TEXTJOIN("|",FALSE,$C23,"Any_"&amp;IFERROR(RIGHT($D23,LEN($D23)-FIND("_",$D23)),""),M$12,"Any_"&amp;IFERROR(RIGHT(M$13,LEN(M$13)-FIND("_",M$13)),"")),cross_corr.bucket1&amp;"|"&amp;cross_corr.bucket2,cross_corr.value,
_xlfn.XLOOKUP(_xlfn.TEXTJOIN("|",FALSE,$C23,"Any_"&amp;IFERROR(RIGHT($D23,LEN($D23)-FIND("_",$D23)),""),M$12,"Any_"&amp;IFERROR(RIGHT(M$13,LEN(M$13)-FIND("_",M$13)),"")),cross_corr.bucket2&amp;"|"&amp;cross_corr.bucket1,cross_corr.value,
_xlfn.XLOOKUP(_xlfn.TEXTJOIN("|",FALSE,$C23,"Any",M$12,"Any"),cross_corr.bucket2&amp;"|"&amp;cross_corr.bucket1,cross_corr.value,
))))))))</f>
        <v>0.5</v>
      </c>
      <c r="N23" s="34" cm="1">
        <f t="array" ref="N23">IF($C23&lt;&gt;N$12,0,
IF(_xlfn.TEXTJOIN("|",FALSE,$C23:$D23)=_xlfn.TEXTJOIN("|",FALSE,N$12:N$13),0,
_xlfn.XLOOKUP(_xlfn.TEXTJOIN("|",FALSE,$C23:$D23,N$12:N$13),cross_corr.bucket1&amp;"|"&amp;cross_corr.bucket2,cross_corr.value,
_xlfn.XLOOKUP(_xlfn.TEXTJOIN("|",FALSE,$C23:$D23,N$12:N$13),cross_corr.bucket2&amp;"|"&amp;cross_corr.bucket1,cross_corr.value,
IF(AND(IFERROR(LEFT($D23,FIND("_",$D23)-1),$D23)=IFERROR(LEFT(N$13,FIND("_",N$13)-1),N$13),K23="Delta|RE_Cpty"),
_xlfn.XLOOKUP(_xlfn.TEXTJOIN("|",FALSE,$C23,"=_"&amp;IFERROR(RIGHT($D23,LEN($D23)-FIND("_",$D23)),""),N$12,"=_"&amp;IFERROR(RIGHT(N$13,LEN(N$13)-FIND("_",N$13)),"")),cross_corr.bucket1&amp;"|"&amp;cross_corr.bucket2,cross_corr.value,
_xlfn.XLOOKUP(_xlfn.TEXTJOIN("|",FALSE,$C23,"=_"&amp;IFERROR(RIGHT($D23,LEN($D23)-FIND("_",$D23)),""),N$12,"=_"&amp;IFERROR(RIGHT(N$13,LEN(N$13)-FIND("_",N$13)),"")),cross_corr.bucket2&amp;"|"&amp;cross_corr.bucket1,cross_corr.value)),
_xlfn.XLOOKUP(_xlfn.TEXTJOIN("|",FALSE,$C23,"Any_"&amp;IFERROR(RIGHT($D23,LEN($D23)-FIND("_",$D23)),""),N$12,"Any_"&amp;IFERROR(RIGHT(N$13,LEN(N$13)-FIND("_",N$13)),"")),cross_corr.bucket1&amp;"|"&amp;cross_corr.bucket2,cross_corr.value,
_xlfn.XLOOKUP(_xlfn.TEXTJOIN("|",FALSE,$C23,"Any_"&amp;IFERROR(RIGHT($D23,LEN($D23)-FIND("_",$D23)),""),N$12,"Any_"&amp;IFERROR(RIGHT(N$13,LEN(N$13)-FIND("_",N$13)),"")),cross_corr.bucket2&amp;"|"&amp;cross_corr.bucket1,cross_corr.value,
_xlfn.XLOOKUP(_xlfn.TEXTJOIN("|",FALSE,$C23,"Any",N$12,"Any"),cross_corr.bucket2&amp;"|"&amp;cross_corr.bucket1,cross_corr.value,
))))))))</f>
        <v>0</v>
      </c>
      <c r="O23" s="34" cm="1">
        <f t="array" ref="O23">IF($C23&lt;&gt;O$12,0,
IF(_xlfn.TEXTJOIN("|",FALSE,$C23:$D23)=_xlfn.TEXTJOIN("|",FALSE,O$12:O$13),0,
_xlfn.XLOOKUP(_xlfn.TEXTJOIN("|",FALSE,$C23:$D23,O$12:O$13),cross_corr.bucket1&amp;"|"&amp;cross_corr.bucket2,cross_corr.value,
_xlfn.XLOOKUP(_xlfn.TEXTJOIN("|",FALSE,$C23:$D23,O$12:O$13),cross_corr.bucket2&amp;"|"&amp;cross_corr.bucket1,cross_corr.value,
IF(AND(IFERROR(LEFT($D23,FIND("_",$D23)-1),$D23)=IFERROR(LEFT(O$13,FIND("_",O$13)-1),O$13),L23="Delta|RE_Cpty"),
_xlfn.XLOOKUP(_xlfn.TEXTJOIN("|",FALSE,$C23,"=_"&amp;IFERROR(RIGHT($D23,LEN($D23)-FIND("_",$D23)),""),O$12,"=_"&amp;IFERROR(RIGHT(O$13,LEN(O$13)-FIND("_",O$13)),"")),cross_corr.bucket1&amp;"|"&amp;cross_corr.bucket2,cross_corr.value,
_xlfn.XLOOKUP(_xlfn.TEXTJOIN("|",FALSE,$C23,"=_"&amp;IFERROR(RIGHT($D23,LEN($D23)-FIND("_",$D23)),""),O$12,"=_"&amp;IFERROR(RIGHT(O$13,LEN(O$13)-FIND("_",O$13)),"")),cross_corr.bucket2&amp;"|"&amp;cross_corr.bucket1,cross_corr.value)),
_xlfn.XLOOKUP(_xlfn.TEXTJOIN("|",FALSE,$C23,"Any_"&amp;IFERROR(RIGHT($D23,LEN($D23)-FIND("_",$D23)),""),O$12,"Any_"&amp;IFERROR(RIGHT(O$13,LEN(O$13)-FIND("_",O$13)),"")),cross_corr.bucket1&amp;"|"&amp;cross_corr.bucket2,cross_corr.value,
_xlfn.XLOOKUP(_xlfn.TEXTJOIN("|",FALSE,$C23,"Any_"&amp;IFERROR(RIGHT($D23,LEN($D23)-FIND("_",$D23)),""),O$12,"Any_"&amp;IFERROR(RIGHT(O$13,LEN(O$13)-FIND("_",O$13)),"")),cross_corr.bucket2&amp;"|"&amp;cross_corr.bucket1,cross_corr.value,
_xlfn.XLOOKUP(_xlfn.TEXTJOIN("|",FALSE,$C23,"Any",O$12,"Any"),cross_corr.bucket2&amp;"|"&amp;cross_corr.bucket1,cross_corr.value,
))))))))</f>
        <v>0.5</v>
      </c>
      <c r="P23" s="34" cm="1">
        <f t="array" ref="P23">IF($C23&lt;&gt;P$12,0,
IF(_xlfn.TEXTJOIN("|",FALSE,$C23:$D23)=_xlfn.TEXTJOIN("|",FALSE,P$12:P$13),0,
_xlfn.XLOOKUP(_xlfn.TEXTJOIN("|",FALSE,$C23:$D23,P$12:P$13),cross_corr.bucket1&amp;"|"&amp;cross_corr.bucket2,cross_corr.value,
_xlfn.XLOOKUP(_xlfn.TEXTJOIN("|",FALSE,$C23:$D23,P$12:P$13),cross_corr.bucket2&amp;"|"&amp;cross_corr.bucket1,cross_corr.value,
IF(AND(IFERROR(LEFT($D23,FIND("_",$D23)-1),$D23)=IFERROR(LEFT(P$13,FIND("_",P$13)-1),P$13),M23="Delta|RE_Cpty"),
_xlfn.XLOOKUP(_xlfn.TEXTJOIN("|",FALSE,$C23,"=_"&amp;IFERROR(RIGHT($D23,LEN($D23)-FIND("_",$D23)),""),P$12,"=_"&amp;IFERROR(RIGHT(P$13,LEN(P$13)-FIND("_",P$13)),"")),cross_corr.bucket1&amp;"|"&amp;cross_corr.bucket2,cross_corr.value,
_xlfn.XLOOKUP(_xlfn.TEXTJOIN("|",FALSE,$C23,"=_"&amp;IFERROR(RIGHT($D23,LEN($D23)-FIND("_",$D23)),""),P$12,"=_"&amp;IFERROR(RIGHT(P$13,LEN(P$13)-FIND("_",P$13)),"")),cross_corr.bucket2&amp;"|"&amp;cross_corr.bucket1,cross_corr.value)),
_xlfn.XLOOKUP(_xlfn.TEXTJOIN("|",FALSE,$C23,"Any_"&amp;IFERROR(RIGHT($D23,LEN($D23)-FIND("_",$D23)),""),P$12,"Any_"&amp;IFERROR(RIGHT(P$13,LEN(P$13)-FIND("_",P$13)),"")),cross_corr.bucket1&amp;"|"&amp;cross_corr.bucket2,cross_corr.value,
_xlfn.XLOOKUP(_xlfn.TEXTJOIN("|",FALSE,$C23,"Any_"&amp;IFERROR(RIGHT($D23,LEN($D23)-FIND("_",$D23)),""),P$12,"Any_"&amp;IFERROR(RIGHT(P$13,LEN(P$13)-FIND("_",P$13)),"")),cross_corr.bucket2&amp;"|"&amp;cross_corr.bucket1,cross_corr.value,
_xlfn.XLOOKUP(_xlfn.TEXTJOIN("|",FALSE,$C23,"Any",P$12,"Any"),cross_corr.bucket2&amp;"|"&amp;cross_corr.bucket1,cross_corr.value,
))))))))</f>
        <v>0.5</v>
      </c>
      <c r="Q23" s="34" cm="1">
        <f t="array" ref="Q23">IF($C23&lt;&gt;Q$12,0,
IF(_xlfn.TEXTJOIN("|",FALSE,$C23:$D23)=_xlfn.TEXTJOIN("|",FALSE,Q$12:Q$13),0,
_xlfn.XLOOKUP(_xlfn.TEXTJOIN("|",FALSE,$C23:$D23,Q$12:Q$13),cross_corr.bucket1&amp;"|"&amp;cross_corr.bucket2,cross_corr.value,
_xlfn.XLOOKUP(_xlfn.TEXTJOIN("|",FALSE,$C23:$D23,Q$12:Q$13),cross_corr.bucket2&amp;"|"&amp;cross_corr.bucket1,cross_corr.value,
IF(AND(IFERROR(LEFT($D23,FIND("_",$D23)-1),$D23)=IFERROR(LEFT(Q$13,FIND("_",Q$13)-1),Q$13),N23="Delta|RE_Cpty"),
_xlfn.XLOOKUP(_xlfn.TEXTJOIN("|",FALSE,$C23,"=_"&amp;IFERROR(RIGHT($D23,LEN($D23)-FIND("_",$D23)),""),Q$12,"=_"&amp;IFERROR(RIGHT(Q$13,LEN(Q$13)-FIND("_",Q$13)),"")),cross_corr.bucket1&amp;"|"&amp;cross_corr.bucket2,cross_corr.value,
_xlfn.XLOOKUP(_xlfn.TEXTJOIN("|",FALSE,$C23,"=_"&amp;IFERROR(RIGHT($D23,LEN($D23)-FIND("_",$D23)),""),Q$12,"=_"&amp;IFERROR(RIGHT(Q$13,LEN(Q$13)-FIND("_",Q$13)),"")),cross_corr.bucket2&amp;"|"&amp;cross_corr.bucket1,cross_corr.value)),
_xlfn.XLOOKUP(_xlfn.TEXTJOIN("|",FALSE,$C23,"Any_"&amp;IFERROR(RIGHT($D23,LEN($D23)-FIND("_",$D23)),""),Q$12,"Any_"&amp;IFERROR(RIGHT(Q$13,LEN(Q$13)-FIND("_",Q$13)),"")),cross_corr.bucket1&amp;"|"&amp;cross_corr.bucket2,cross_corr.value,
_xlfn.XLOOKUP(_xlfn.TEXTJOIN("|",FALSE,$C23,"Any_"&amp;IFERROR(RIGHT($D23,LEN($D23)-FIND("_",$D23)),""),Q$12,"Any_"&amp;IFERROR(RIGHT(Q$13,LEN(Q$13)-FIND("_",Q$13)),"")),cross_corr.bucket2&amp;"|"&amp;cross_corr.bucket1,cross_corr.value,
_xlfn.XLOOKUP(_xlfn.TEXTJOIN("|",FALSE,$C23,"Any",Q$12,"Any"),cross_corr.bucket2&amp;"|"&amp;cross_corr.bucket1,cross_corr.value,
))))))))</f>
        <v>0.5</v>
      </c>
      <c r="R23" s="34" cm="1">
        <f t="array" ref="R23">IF($C23&lt;&gt;R$12,0,
IF(_xlfn.TEXTJOIN("|",FALSE,$C23:$D23)=_xlfn.TEXTJOIN("|",FALSE,R$12:R$13),0,
_xlfn.XLOOKUP(_xlfn.TEXTJOIN("|",FALSE,$C23:$D23,R$12:R$13),cross_corr.bucket1&amp;"|"&amp;cross_corr.bucket2,cross_corr.value,
_xlfn.XLOOKUP(_xlfn.TEXTJOIN("|",FALSE,$C23:$D23,R$12:R$13),cross_corr.bucket2&amp;"|"&amp;cross_corr.bucket1,cross_corr.value,
IF(AND(IFERROR(LEFT($D23,FIND("_",$D23)-1),$D23)=IFERROR(LEFT(R$13,FIND("_",R$13)-1),R$13),O23="Delta|RE_Cpty"),
_xlfn.XLOOKUP(_xlfn.TEXTJOIN("|",FALSE,$C23,"=_"&amp;IFERROR(RIGHT($D23,LEN($D23)-FIND("_",$D23)),""),R$12,"=_"&amp;IFERROR(RIGHT(R$13,LEN(R$13)-FIND("_",R$13)),"")),cross_corr.bucket1&amp;"|"&amp;cross_corr.bucket2,cross_corr.value,
_xlfn.XLOOKUP(_xlfn.TEXTJOIN("|",FALSE,$C23,"=_"&amp;IFERROR(RIGHT($D23,LEN($D23)-FIND("_",$D23)),""),R$12,"=_"&amp;IFERROR(RIGHT(R$13,LEN(R$13)-FIND("_",R$13)),"")),cross_corr.bucket2&amp;"|"&amp;cross_corr.bucket1,cross_corr.value)),
_xlfn.XLOOKUP(_xlfn.TEXTJOIN("|",FALSE,$C23,"Any_"&amp;IFERROR(RIGHT($D23,LEN($D23)-FIND("_",$D23)),""),R$12,"Any_"&amp;IFERROR(RIGHT(R$13,LEN(R$13)-FIND("_",R$13)),"")),cross_corr.bucket1&amp;"|"&amp;cross_corr.bucket2,cross_corr.value,
_xlfn.XLOOKUP(_xlfn.TEXTJOIN("|",FALSE,$C23,"Any_"&amp;IFERROR(RIGHT($D23,LEN($D23)-FIND("_",$D23)),""),R$12,"Any_"&amp;IFERROR(RIGHT(R$13,LEN(R$13)-FIND("_",R$13)),"")),cross_corr.bucket2&amp;"|"&amp;cross_corr.bucket1,cross_corr.value,
_xlfn.XLOOKUP(_xlfn.TEXTJOIN("|",FALSE,$C23,"Any",R$12,"Any"),cross_corr.bucket2&amp;"|"&amp;cross_corr.bucket1,cross_corr.value,
))))))))</f>
        <v>0</v>
      </c>
      <c r="S23" s="34" cm="1">
        <f t="array" ref="S23">IF($C23&lt;&gt;S$12,0,
IF(_xlfn.TEXTJOIN("|",FALSE,$C23:$D23)=_xlfn.TEXTJOIN("|",FALSE,S$12:S$13),0,
_xlfn.XLOOKUP(_xlfn.TEXTJOIN("|",FALSE,$C23:$D23,S$12:S$13),cross_corr.bucket1&amp;"|"&amp;cross_corr.bucket2,cross_corr.value,
_xlfn.XLOOKUP(_xlfn.TEXTJOIN("|",FALSE,$C23:$D23,S$12:S$13),cross_corr.bucket2&amp;"|"&amp;cross_corr.bucket1,cross_corr.value,
IF(AND(IFERROR(LEFT($D23,FIND("_",$D23)-1),$D23)=IFERROR(LEFT(S$13,FIND("_",S$13)-1),S$13),P23="Delta|RE_Cpty"),
_xlfn.XLOOKUP(_xlfn.TEXTJOIN("|",FALSE,$C23,"=_"&amp;IFERROR(RIGHT($D23,LEN($D23)-FIND("_",$D23)),""),S$12,"=_"&amp;IFERROR(RIGHT(S$13,LEN(S$13)-FIND("_",S$13)),"")),cross_corr.bucket1&amp;"|"&amp;cross_corr.bucket2,cross_corr.value,
_xlfn.XLOOKUP(_xlfn.TEXTJOIN("|",FALSE,$C23,"=_"&amp;IFERROR(RIGHT($D23,LEN($D23)-FIND("_",$D23)),""),S$12,"=_"&amp;IFERROR(RIGHT(S$13,LEN(S$13)-FIND("_",S$13)),"")),cross_corr.bucket2&amp;"|"&amp;cross_corr.bucket1,cross_corr.value)),
_xlfn.XLOOKUP(_xlfn.TEXTJOIN("|",FALSE,$C23,"Any_"&amp;IFERROR(RIGHT($D23,LEN($D23)-FIND("_",$D23)),""),S$12,"Any_"&amp;IFERROR(RIGHT(S$13,LEN(S$13)-FIND("_",S$13)),"")),cross_corr.bucket1&amp;"|"&amp;cross_corr.bucket2,cross_corr.value,
_xlfn.XLOOKUP(_xlfn.TEXTJOIN("|",FALSE,$C23,"Any_"&amp;IFERROR(RIGHT($D23,LEN($D23)-FIND("_",$D23)),""),S$12,"Any_"&amp;IFERROR(RIGHT(S$13,LEN(S$13)-FIND("_",S$13)),"")),cross_corr.bucket2&amp;"|"&amp;cross_corr.bucket1,cross_corr.value,
_xlfn.XLOOKUP(_xlfn.TEXTJOIN("|",FALSE,$C23,"Any",S$12,"Any"),cross_corr.bucket2&amp;"|"&amp;cross_corr.bucket1,cross_corr.value,
))))))))</f>
        <v>0</v>
      </c>
      <c r="T23" s="34" cm="1">
        <f t="array" ref="T23">IF($C23&lt;&gt;T$12,0,
IF(_xlfn.TEXTJOIN("|",FALSE,$C23:$D23)=_xlfn.TEXTJOIN("|",FALSE,T$12:T$13),0,
_xlfn.XLOOKUP(_xlfn.TEXTJOIN("|",FALSE,$C23:$D23,T$12:T$13),cross_corr.bucket1&amp;"|"&amp;cross_corr.bucket2,cross_corr.value,
_xlfn.XLOOKUP(_xlfn.TEXTJOIN("|",FALSE,$C23:$D23,T$12:T$13),cross_corr.bucket2&amp;"|"&amp;cross_corr.bucket1,cross_corr.value,
IF(AND(IFERROR(LEFT($D23,FIND("_",$D23)-1),$D23)=IFERROR(LEFT(T$13,FIND("_",T$13)-1),T$13),Q23="Delta|RE_Cpty"),
_xlfn.XLOOKUP(_xlfn.TEXTJOIN("|",FALSE,$C23,"=_"&amp;IFERROR(RIGHT($D23,LEN($D23)-FIND("_",$D23)),""),T$12,"=_"&amp;IFERROR(RIGHT(T$13,LEN(T$13)-FIND("_",T$13)),"")),cross_corr.bucket1&amp;"|"&amp;cross_corr.bucket2,cross_corr.value,
_xlfn.XLOOKUP(_xlfn.TEXTJOIN("|",FALSE,$C23,"=_"&amp;IFERROR(RIGHT($D23,LEN($D23)-FIND("_",$D23)),""),T$12,"=_"&amp;IFERROR(RIGHT(T$13,LEN(T$13)-FIND("_",T$13)),"")),cross_corr.bucket2&amp;"|"&amp;cross_corr.bucket1,cross_corr.value)),
_xlfn.XLOOKUP(_xlfn.TEXTJOIN("|",FALSE,$C23,"Any_"&amp;IFERROR(RIGHT($D23,LEN($D23)-FIND("_",$D23)),""),T$12,"Any_"&amp;IFERROR(RIGHT(T$13,LEN(T$13)-FIND("_",T$13)),"")),cross_corr.bucket1&amp;"|"&amp;cross_corr.bucket2,cross_corr.value,
_xlfn.XLOOKUP(_xlfn.TEXTJOIN("|",FALSE,$C23,"Any_"&amp;IFERROR(RIGHT($D23,LEN($D23)-FIND("_",$D23)),""),T$12,"Any_"&amp;IFERROR(RIGHT(T$13,LEN(T$13)-FIND("_",T$13)),"")),cross_corr.bucket2&amp;"|"&amp;cross_corr.bucket1,cross_corr.value,
_xlfn.XLOOKUP(_xlfn.TEXTJOIN("|",FALSE,$C23,"Any",T$12,"Any"),cross_corr.bucket2&amp;"|"&amp;cross_corr.bucket1,cross_corr.value,
))))))))</f>
        <v>0</v>
      </c>
      <c r="U23" s="34" cm="1">
        <f t="array" ref="U23">IF($C23&lt;&gt;U$12,0,
IF(_xlfn.TEXTJOIN("|",FALSE,$C23:$D23)=_xlfn.TEXTJOIN("|",FALSE,U$12:U$13),0,
_xlfn.XLOOKUP(_xlfn.TEXTJOIN("|",FALSE,$C23:$D23,U$12:U$13),cross_corr.bucket1&amp;"|"&amp;cross_corr.bucket2,cross_corr.value,
_xlfn.XLOOKUP(_xlfn.TEXTJOIN("|",FALSE,$C23:$D23,U$12:U$13),cross_corr.bucket2&amp;"|"&amp;cross_corr.bucket1,cross_corr.value,
IF(AND(IFERROR(LEFT($D23,FIND("_",$D23)-1),$D23)=IFERROR(LEFT(U$13,FIND("_",U$13)-1),U$13),R23="Delta|RE_Cpty"),
_xlfn.XLOOKUP(_xlfn.TEXTJOIN("|",FALSE,$C23,"=_"&amp;IFERROR(RIGHT($D23,LEN($D23)-FIND("_",$D23)),""),U$12,"=_"&amp;IFERROR(RIGHT(U$13,LEN(U$13)-FIND("_",U$13)),"")),cross_corr.bucket1&amp;"|"&amp;cross_corr.bucket2,cross_corr.value,
_xlfn.XLOOKUP(_xlfn.TEXTJOIN("|",FALSE,$C23,"=_"&amp;IFERROR(RIGHT($D23,LEN($D23)-FIND("_",$D23)),""),U$12,"=_"&amp;IFERROR(RIGHT(U$13,LEN(U$13)-FIND("_",U$13)),"")),cross_corr.bucket2&amp;"|"&amp;cross_corr.bucket1,cross_corr.value)),
_xlfn.XLOOKUP(_xlfn.TEXTJOIN("|",FALSE,$C23,"Any_"&amp;IFERROR(RIGHT($D23,LEN($D23)-FIND("_",$D23)),""),U$12,"Any_"&amp;IFERROR(RIGHT(U$13,LEN(U$13)-FIND("_",U$13)),"")),cross_corr.bucket1&amp;"|"&amp;cross_corr.bucket2,cross_corr.value,
_xlfn.XLOOKUP(_xlfn.TEXTJOIN("|",FALSE,$C23,"Any_"&amp;IFERROR(RIGHT($D23,LEN($D23)-FIND("_",$D23)),""),U$12,"Any_"&amp;IFERROR(RIGHT(U$13,LEN(U$13)-FIND("_",U$13)),"")),cross_corr.bucket2&amp;"|"&amp;cross_corr.bucket1,cross_corr.value,
_xlfn.XLOOKUP(_xlfn.TEXTJOIN("|",FALSE,$C23,"Any",U$12,"Any"),cross_corr.bucket2&amp;"|"&amp;cross_corr.bucket1,cross_corr.value,
))))))))</f>
        <v>0</v>
      </c>
      <c r="V23" s="34" cm="1">
        <f t="array" ref="V23">IF($C23&lt;&gt;V$12,0,
IF(_xlfn.TEXTJOIN("|",FALSE,$C23:$D23)=_xlfn.TEXTJOIN("|",FALSE,V$12:V$13),0,
_xlfn.XLOOKUP(_xlfn.TEXTJOIN("|",FALSE,$C23:$D23,V$12:V$13),cross_corr.bucket1&amp;"|"&amp;cross_corr.bucket2,cross_corr.value,
_xlfn.XLOOKUP(_xlfn.TEXTJOIN("|",FALSE,$C23:$D23,V$12:V$13),cross_corr.bucket2&amp;"|"&amp;cross_corr.bucket1,cross_corr.value,
IF(AND(IFERROR(LEFT($D23,FIND("_",$D23)-1),$D23)=IFERROR(LEFT(V$13,FIND("_",V$13)-1),V$13),S23="Delta|RE_Cpty"),
_xlfn.XLOOKUP(_xlfn.TEXTJOIN("|",FALSE,$C23,"=_"&amp;IFERROR(RIGHT($D23,LEN($D23)-FIND("_",$D23)),""),V$12,"=_"&amp;IFERROR(RIGHT(V$13,LEN(V$13)-FIND("_",V$13)),"")),cross_corr.bucket1&amp;"|"&amp;cross_corr.bucket2,cross_corr.value,
_xlfn.XLOOKUP(_xlfn.TEXTJOIN("|",FALSE,$C23,"=_"&amp;IFERROR(RIGHT($D23,LEN($D23)-FIND("_",$D23)),""),V$12,"=_"&amp;IFERROR(RIGHT(V$13,LEN(V$13)-FIND("_",V$13)),"")),cross_corr.bucket2&amp;"|"&amp;cross_corr.bucket1,cross_corr.value)),
_xlfn.XLOOKUP(_xlfn.TEXTJOIN("|",FALSE,$C23,"Any_"&amp;IFERROR(RIGHT($D23,LEN($D23)-FIND("_",$D23)),""),V$12,"Any_"&amp;IFERROR(RIGHT(V$13,LEN(V$13)-FIND("_",V$13)),"")),cross_corr.bucket1&amp;"|"&amp;cross_corr.bucket2,cross_corr.value,
_xlfn.XLOOKUP(_xlfn.TEXTJOIN("|",FALSE,$C23,"Any_"&amp;IFERROR(RIGHT($D23,LEN($D23)-FIND("_",$D23)),""),V$12,"Any_"&amp;IFERROR(RIGHT(V$13,LEN(V$13)-FIND("_",V$13)),"")),cross_corr.bucket2&amp;"|"&amp;cross_corr.bucket1,cross_corr.value,
_xlfn.XLOOKUP(_xlfn.TEXTJOIN("|",FALSE,$C23,"Any",V$12,"Any"),cross_corr.bucket2&amp;"|"&amp;cross_corr.bucket1,cross_corr.value,
))))))))</f>
        <v>0</v>
      </c>
      <c r="W23" s="34" cm="1">
        <f t="array" ref="W23">IF($C23&lt;&gt;W$12,0,
IF(_xlfn.TEXTJOIN("|",FALSE,$C23:$D23)=_xlfn.TEXTJOIN("|",FALSE,W$12:W$13),0,
_xlfn.XLOOKUP(_xlfn.TEXTJOIN("|",FALSE,$C23:$D23,W$12:W$13),cross_corr.bucket1&amp;"|"&amp;cross_corr.bucket2,cross_corr.value,
_xlfn.XLOOKUP(_xlfn.TEXTJOIN("|",FALSE,$C23:$D23,W$12:W$13),cross_corr.bucket2&amp;"|"&amp;cross_corr.bucket1,cross_corr.value,
IF(AND(IFERROR(LEFT($D23,FIND("_",$D23)-1),$D23)=IFERROR(LEFT(W$13,FIND("_",W$13)-1),W$13),T23="Delta|RE_Cpty"),
_xlfn.XLOOKUP(_xlfn.TEXTJOIN("|",FALSE,$C23,"=_"&amp;IFERROR(RIGHT($D23,LEN($D23)-FIND("_",$D23)),""),W$12,"=_"&amp;IFERROR(RIGHT(W$13,LEN(W$13)-FIND("_",W$13)),"")),cross_corr.bucket1&amp;"|"&amp;cross_corr.bucket2,cross_corr.value,
_xlfn.XLOOKUP(_xlfn.TEXTJOIN("|",FALSE,$C23,"=_"&amp;IFERROR(RIGHT($D23,LEN($D23)-FIND("_",$D23)),""),W$12,"=_"&amp;IFERROR(RIGHT(W$13,LEN(W$13)-FIND("_",W$13)),"")),cross_corr.bucket2&amp;"|"&amp;cross_corr.bucket1,cross_corr.value)),
_xlfn.XLOOKUP(_xlfn.TEXTJOIN("|",FALSE,$C23,"Any_"&amp;IFERROR(RIGHT($D23,LEN($D23)-FIND("_",$D23)),""),W$12,"Any_"&amp;IFERROR(RIGHT(W$13,LEN(W$13)-FIND("_",W$13)),"")),cross_corr.bucket1&amp;"|"&amp;cross_corr.bucket2,cross_corr.value,
_xlfn.XLOOKUP(_xlfn.TEXTJOIN("|",FALSE,$C23,"Any_"&amp;IFERROR(RIGHT($D23,LEN($D23)-FIND("_",$D23)),""),W$12,"Any_"&amp;IFERROR(RIGHT(W$13,LEN(W$13)-FIND("_",W$13)),"")),cross_corr.bucket2&amp;"|"&amp;cross_corr.bucket1,cross_corr.value,
_xlfn.XLOOKUP(_xlfn.TEXTJOIN("|",FALSE,$C23,"Any",W$12,"Any"),cross_corr.bucket2&amp;"|"&amp;cross_corr.bucket1,cross_corr.value,
))))))))</f>
        <v>0</v>
      </c>
      <c r="X23" s="34" cm="1">
        <f t="array" ref="X23">IF($C23&lt;&gt;X$12,0,
IF(_xlfn.TEXTJOIN("|",FALSE,$C23:$D23)=_xlfn.TEXTJOIN("|",FALSE,X$12:X$13),0,
_xlfn.XLOOKUP(_xlfn.TEXTJOIN("|",FALSE,$C23:$D23,X$12:X$13),cross_corr.bucket1&amp;"|"&amp;cross_corr.bucket2,cross_corr.value,
_xlfn.XLOOKUP(_xlfn.TEXTJOIN("|",FALSE,$C23:$D23,X$12:X$13),cross_corr.bucket2&amp;"|"&amp;cross_corr.bucket1,cross_corr.value,
IF(AND(IFERROR(LEFT($D23,FIND("_",$D23)-1),$D23)=IFERROR(LEFT(X$13,FIND("_",X$13)-1),X$13),U23="Delta|RE_Cpty"),
_xlfn.XLOOKUP(_xlfn.TEXTJOIN("|",FALSE,$C23,"=_"&amp;IFERROR(RIGHT($D23,LEN($D23)-FIND("_",$D23)),""),X$12,"=_"&amp;IFERROR(RIGHT(X$13,LEN(X$13)-FIND("_",X$13)),"")),cross_corr.bucket1&amp;"|"&amp;cross_corr.bucket2,cross_corr.value,
_xlfn.XLOOKUP(_xlfn.TEXTJOIN("|",FALSE,$C23,"=_"&amp;IFERROR(RIGHT($D23,LEN($D23)-FIND("_",$D23)),""),X$12,"=_"&amp;IFERROR(RIGHT(X$13,LEN(X$13)-FIND("_",X$13)),"")),cross_corr.bucket2&amp;"|"&amp;cross_corr.bucket1,cross_corr.value)),
_xlfn.XLOOKUP(_xlfn.TEXTJOIN("|",FALSE,$C23,"Any_"&amp;IFERROR(RIGHT($D23,LEN($D23)-FIND("_",$D23)),""),X$12,"Any_"&amp;IFERROR(RIGHT(X$13,LEN(X$13)-FIND("_",X$13)),"")),cross_corr.bucket1&amp;"|"&amp;cross_corr.bucket2,cross_corr.value,
_xlfn.XLOOKUP(_xlfn.TEXTJOIN("|",FALSE,$C23,"Any_"&amp;IFERROR(RIGHT($D23,LEN($D23)-FIND("_",$D23)),""),X$12,"Any_"&amp;IFERROR(RIGHT(X$13,LEN(X$13)-FIND("_",X$13)),"")),cross_corr.bucket2&amp;"|"&amp;cross_corr.bucket1,cross_corr.value,
_xlfn.XLOOKUP(_xlfn.TEXTJOIN("|",FALSE,$C23,"Any",X$12,"Any"),cross_corr.bucket2&amp;"|"&amp;cross_corr.bucket1,cross_corr.value,
))))))))</f>
        <v>0</v>
      </c>
      <c r="Y23" s="34" cm="1">
        <f t="array" ref="Y23">IF($C23&lt;&gt;Y$12,0,
IF(_xlfn.TEXTJOIN("|",FALSE,$C23:$D23)=_xlfn.TEXTJOIN("|",FALSE,Y$12:Y$13),0,
_xlfn.XLOOKUP(_xlfn.TEXTJOIN("|",FALSE,$C23:$D23,Y$12:Y$13),cross_corr.bucket1&amp;"|"&amp;cross_corr.bucket2,cross_corr.value,
_xlfn.XLOOKUP(_xlfn.TEXTJOIN("|",FALSE,$C23:$D23,Y$12:Y$13),cross_corr.bucket2&amp;"|"&amp;cross_corr.bucket1,cross_corr.value,
IF(AND(IFERROR(LEFT($D23,FIND("_",$D23)-1),$D23)=IFERROR(LEFT(Y$13,FIND("_",Y$13)-1),Y$13),V23="Delta|RE_Cpty"),
_xlfn.XLOOKUP(_xlfn.TEXTJOIN("|",FALSE,$C23,"=_"&amp;IFERROR(RIGHT($D23,LEN($D23)-FIND("_",$D23)),""),Y$12,"=_"&amp;IFERROR(RIGHT(Y$13,LEN(Y$13)-FIND("_",Y$13)),"")),cross_corr.bucket1&amp;"|"&amp;cross_corr.bucket2,cross_corr.value,
_xlfn.XLOOKUP(_xlfn.TEXTJOIN("|",FALSE,$C23,"=_"&amp;IFERROR(RIGHT($D23,LEN($D23)-FIND("_",$D23)),""),Y$12,"=_"&amp;IFERROR(RIGHT(Y$13,LEN(Y$13)-FIND("_",Y$13)),"")),cross_corr.bucket2&amp;"|"&amp;cross_corr.bucket1,cross_corr.value)),
_xlfn.XLOOKUP(_xlfn.TEXTJOIN("|",FALSE,$C23,"Any_"&amp;IFERROR(RIGHT($D23,LEN($D23)-FIND("_",$D23)),""),Y$12,"Any_"&amp;IFERROR(RIGHT(Y$13,LEN(Y$13)-FIND("_",Y$13)),"")),cross_corr.bucket1&amp;"|"&amp;cross_corr.bucket2,cross_corr.value,
_xlfn.XLOOKUP(_xlfn.TEXTJOIN("|",FALSE,$C23,"Any_"&amp;IFERROR(RIGHT($D23,LEN($D23)-FIND("_",$D23)),""),Y$12,"Any_"&amp;IFERROR(RIGHT(Y$13,LEN(Y$13)-FIND("_",Y$13)),"")),cross_corr.bucket2&amp;"|"&amp;cross_corr.bucket1,cross_corr.value,
_xlfn.XLOOKUP(_xlfn.TEXTJOIN("|",FALSE,$C23,"Any",Y$12,"Any"),cross_corr.bucket2&amp;"|"&amp;cross_corr.bucket1,cross_corr.value,
))))))))</f>
        <v>0</v>
      </c>
      <c r="Z23" s="34" cm="1">
        <f t="array" ref="Z23">IF($C23&lt;&gt;Z$12,0,
IF(_xlfn.TEXTJOIN("|",FALSE,$C23:$D23)=_xlfn.TEXTJOIN("|",FALSE,Z$12:Z$13),0,
_xlfn.XLOOKUP(_xlfn.TEXTJOIN("|",FALSE,$C23:$D23,Z$12:Z$13),cross_corr.bucket1&amp;"|"&amp;cross_corr.bucket2,cross_corr.value,
_xlfn.XLOOKUP(_xlfn.TEXTJOIN("|",FALSE,$C23:$D23,Z$12:Z$13),cross_corr.bucket2&amp;"|"&amp;cross_corr.bucket1,cross_corr.value,
IF(AND(IFERROR(LEFT($D23,FIND("_",$D23)-1),$D23)=IFERROR(LEFT(Z$13,FIND("_",Z$13)-1),Z$13),W23="Delta|RE_Cpty"),
_xlfn.XLOOKUP(_xlfn.TEXTJOIN("|",FALSE,$C23,"=_"&amp;IFERROR(RIGHT($D23,LEN($D23)-FIND("_",$D23)),""),Z$12,"=_"&amp;IFERROR(RIGHT(Z$13,LEN(Z$13)-FIND("_",Z$13)),"")),cross_corr.bucket1&amp;"|"&amp;cross_corr.bucket2,cross_corr.value,
_xlfn.XLOOKUP(_xlfn.TEXTJOIN("|",FALSE,$C23,"=_"&amp;IFERROR(RIGHT($D23,LEN($D23)-FIND("_",$D23)),""),Z$12,"=_"&amp;IFERROR(RIGHT(Z$13,LEN(Z$13)-FIND("_",Z$13)),"")),cross_corr.bucket2&amp;"|"&amp;cross_corr.bucket1,cross_corr.value)),
_xlfn.XLOOKUP(_xlfn.TEXTJOIN("|",FALSE,$C23,"Any_"&amp;IFERROR(RIGHT($D23,LEN($D23)-FIND("_",$D23)),""),Z$12,"Any_"&amp;IFERROR(RIGHT(Z$13,LEN(Z$13)-FIND("_",Z$13)),"")),cross_corr.bucket1&amp;"|"&amp;cross_corr.bucket2,cross_corr.value,
_xlfn.XLOOKUP(_xlfn.TEXTJOIN("|",FALSE,$C23,"Any_"&amp;IFERROR(RIGHT($D23,LEN($D23)-FIND("_",$D23)),""),Z$12,"Any_"&amp;IFERROR(RIGHT(Z$13,LEN(Z$13)-FIND("_",Z$13)),"")),cross_corr.bucket2&amp;"|"&amp;cross_corr.bucket1,cross_corr.value,
_xlfn.XLOOKUP(_xlfn.TEXTJOIN("|",FALSE,$C23,"Any",Z$12,"Any"),cross_corr.bucket2&amp;"|"&amp;cross_corr.bucket1,cross_corr.value,
))))))))</f>
        <v>0</v>
      </c>
      <c r="AA23" s="34" cm="1">
        <f t="array" ref="AA23">IF($C23&lt;&gt;AA$12,0,
IF(_xlfn.TEXTJOIN("|",FALSE,$C23:$D23)=_xlfn.TEXTJOIN("|",FALSE,AA$12:AA$13),0,
_xlfn.XLOOKUP(_xlfn.TEXTJOIN("|",FALSE,$C23:$D23,AA$12:AA$13),cross_corr.bucket1&amp;"|"&amp;cross_corr.bucket2,cross_corr.value,
_xlfn.XLOOKUP(_xlfn.TEXTJOIN("|",FALSE,$C23:$D23,AA$12:AA$13),cross_corr.bucket2&amp;"|"&amp;cross_corr.bucket1,cross_corr.value,
IF(AND(IFERROR(LEFT($D23,FIND("_",$D23)-1),$D23)=IFERROR(LEFT(AA$13,FIND("_",AA$13)-1),AA$13),X23="Delta|RE_Cpty"),
_xlfn.XLOOKUP(_xlfn.TEXTJOIN("|",FALSE,$C23,"=_"&amp;IFERROR(RIGHT($D23,LEN($D23)-FIND("_",$D23)),""),AA$12,"=_"&amp;IFERROR(RIGHT(AA$13,LEN(AA$13)-FIND("_",AA$13)),"")),cross_corr.bucket1&amp;"|"&amp;cross_corr.bucket2,cross_corr.value,
_xlfn.XLOOKUP(_xlfn.TEXTJOIN("|",FALSE,$C23,"=_"&amp;IFERROR(RIGHT($D23,LEN($D23)-FIND("_",$D23)),""),AA$12,"=_"&amp;IFERROR(RIGHT(AA$13,LEN(AA$13)-FIND("_",AA$13)),"")),cross_corr.bucket2&amp;"|"&amp;cross_corr.bucket1,cross_corr.value)),
_xlfn.XLOOKUP(_xlfn.TEXTJOIN("|",FALSE,$C23,"Any_"&amp;IFERROR(RIGHT($D23,LEN($D23)-FIND("_",$D23)),""),AA$12,"Any_"&amp;IFERROR(RIGHT(AA$13,LEN(AA$13)-FIND("_",AA$13)),"")),cross_corr.bucket1&amp;"|"&amp;cross_corr.bucket2,cross_corr.value,
_xlfn.XLOOKUP(_xlfn.TEXTJOIN("|",FALSE,$C23,"Any_"&amp;IFERROR(RIGHT($D23,LEN($D23)-FIND("_",$D23)),""),AA$12,"Any_"&amp;IFERROR(RIGHT(AA$13,LEN(AA$13)-FIND("_",AA$13)),"")),cross_corr.bucket2&amp;"|"&amp;cross_corr.bucket1,cross_corr.value,
_xlfn.XLOOKUP(_xlfn.TEXTJOIN("|",FALSE,$C23,"Any",AA$12,"Any"),cross_corr.bucket2&amp;"|"&amp;cross_corr.bucket1,cross_corr.value,
))))))))</f>
        <v>0</v>
      </c>
      <c r="AB23" s="34" cm="1">
        <f t="array" ref="AB23">IF($C23&lt;&gt;AB$12,0,
IF(_xlfn.TEXTJOIN("|",FALSE,$C23:$D23)=_xlfn.TEXTJOIN("|",FALSE,AB$12:AB$13),0,
_xlfn.XLOOKUP(_xlfn.TEXTJOIN("|",FALSE,$C23:$D23,AB$12:AB$13),cross_corr.bucket1&amp;"|"&amp;cross_corr.bucket2,cross_corr.value,
_xlfn.XLOOKUP(_xlfn.TEXTJOIN("|",FALSE,$C23:$D23,AB$12:AB$13),cross_corr.bucket2&amp;"|"&amp;cross_corr.bucket1,cross_corr.value,
IF(AND(IFERROR(LEFT($D23,FIND("_",$D23)-1),$D23)=IFERROR(LEFT(AB$13,FIND("_",AB$13)-1),AB$13),Y23="Delta|RE_Cpty"),
_xlfn.XLOOKUP(_xlfn.TEXTJOIN("|",FALSE,$C23,"=_"&amp;IFERROR(RIGHT($D23,LEN($D23)-FIND("_",$D23)),""),AB$12,"=_"&amp;IFERROR(RIGHT(AB$13,LEN(AB$13)-FIND("_",AB$13)),"")),cross_corr.bucket1&amp;"|"&amp;cross_corr.bucket2,cross_corr.value,
_xlfn.XLOOKUP(_xlfn.TEXTJOIN("|",FALSE,$C23,"=_"&amp;IFERROR(RIGHT($D23,LEN($D23)-FIND("_",$D23)),""),AB$12,"=_"&amp;IFERROR(RIGHT(AB$13,LEN(AB$13)-FIND("_",AB$13)),"")),cross_corr.bucket2&amp;"|"&amp;cross_corr.bucket1,cross_corr.value)),
_xlfn.XLOOKUP(_xlfn.TEXTJOIN("|",FALSE,$C23,"Any_"&amp;IFERROR(RIGHT($D23,LEN($D23)-FIND("_",$D23)),""),AB$12,"Any_"&amp;IFERROR(RIGHT(AB$13,LEN(AB$13)-FIND("_",AB$13)),"")),cross_corr.bucket1&amp;"|"&amp;cross_corr.bucket2,cross_corr.value,
_xlfn.XLOOKUP(_xlfn.TEXTJOIN("|",FALSE,$C23,"Any_"&amp;IFERROR(RIGHT($D23,LEN($D23)-FIND("_",$D23)),""),AB$12,"Any_"&amp;IFERROR(RIGHT(AB$13,LEN(AB$13)-FIND("_",AB$13)),"")),cross_corr.bucket2&amp;"|"&amp;cross_corr.bucket1,cross_corr.value,
_xlfn.XLOOKUP(_xlfn.TEXTJOIN("|",FALSE,$C23,"Any",AB$12,"Any"),cross_corr.bucket2&amp;"|"&amp;cross_corr.bucket1,cross_corr.value,
))))))))</f>
        <v>0</v>
      </c>
      <c r="AC23" s="34" cm="1">
        <f t="array" ref="AC23">IF($C23&lt;&gt;AC$12,0,
IF(_xlfn.TEXTJOIN("|",FALSE,$C23:$D23)=_xlfn.TEXTJOIN("|",FALSE,AC$12:AC$13),0,
_xlfn.XLOOKUP(_xlfn.TEXTJOIN("|",FALSE,$C23:$D23,AC$12:AC$13),cross_corr.bucket1&amp;"|"&amp;cross_corr.bucket2,cross_corr.value,
_xlfn.XLOOKUP(_xlfn.TEXTJOIN("|",FALSE,$C23:$D23,AC$12:AC$13),cross_corr.bucket2&amp;"|"&amp;cross_corr.bucket1,cross_corr.value,
IF(AND(IFERROR(LEFT($D23,FIND("_",$D23)-1),$D23)=IFERROR(LEFT(AC$13,FIND("_",AC$13)-1),AC$13),Z23="Delta|RE_Cpty"),
_xlfn.XLOOKUP(_xlfn.TEXTJOIN("|",FALSE,$C23,"=_"&amp;IFERROR(RIGHT($D23,LEN($D23)-FIND("_",$D23)),""),AC$12,"=_"&amp;IFERROR(RIGHT(AC$13,LEN(AC$13)-FIND("_",AC$13)),"")),cross_corr.bucket1&amp;"|"&amp;cross_corr.bucket2,cross_corr.value,
_xlfn.XLOOKUP(_xlfn.TEXTJOIN("|",FALSE,$C23,"=_"&amp;IFERROR(RIGHT($D23,LEN($D23)-FIND("_",$D23)),""),AC$12,"=_"&amp;IFERROR(RIGHT(AC$13,LEN(AC$13)-FIND("_",AC$13)),"")),cross_corr.bucket2&amp;"|"&amp;cross_corr.bucket1,cross_corr.value)),
_xlfn.XLOOKUP(_xlfn.TEXTJOIN("|",FALSE,$C23,"Any_"&amp;IFERROR(RIGHT($D23,LEN($D23)-FIND("_",$D23)),""),AC$12,"Any_"&amp;IFERROR(RIGHT(AC$13,LEN(AC$13)-FIND("_",AC$13)),"")),cross_corr.bucket1&amp;"|"&amp;cross_corr.bucket2,cross_corr.value,
_xlfn.XLOOKUP(_xlfn.TEXTJOIN("|",FALSE,$C23,"Any_"&amp;IFERROR(RIGHT($D23,LEN($D23)-FIND("_",$D23)),""),AC$12,"Any_"&amp;IFERROR(RIGHT(AC$13,LEN(AC$13)-FIND("_",AC$13)),"")),cross_corr.bucket2&amp;"|"&amp;cross_corr.bucket1,cross_corr.value,
_xlfn.XLOOKUP(_xlfn.TEXTJOIN("|",FALSE,$C23,"Any",AC$12,"Any"),cross_corr.bucket2&amp;"|"&amp;cross_corr.bucket1,cross_corr.value,
))))))))</f>
        <v>0</v>
      </c>
      <c r="AD23" s="34" cm="1">
        <f t="array" ref="AD23">IF($C23&lt;&gt;AD$12,0,
IF(_xlfn.TEXTJOIN("|",FALSE,$C23:$D23)=_xlfn.TEXTJOIN("|",FALSE,AD$12:AD$13),0,
_xlfn.XLOOKUP(_xlfn.TEXTJOIN("|",FALSE,$C23:$D23,AD$12:AD$13),cross_corr.bucket1&amp;"|"&amp;cross_corr.bucket2,cross_corr.value,
_xlfn.XLOOKUP(_xlfn.TEXTJOIN("|",FALSE,$C23:$D23,AD$12:AD$13),cross_corr.bucket2&amp;"|"&amp;cross_corr.bucket1,cross_corr.value,
IF(AND(IFERROR(LEFT($D23,FIND("_",$D23)-1),$D23)=IFERROR(LEFT(AD$13,FIND("_",AD$13)-1),AD$13),AA23="Delta|RE_Cpty"),
_xlfn.XLOOKUP(_xlfn.TEXTJOIN("|",FALSE,$C23,"=_"&amp;IFERROR(RIGHT($D23,LEN($D23)-FIND("_",$D23)),""),AD$12,"=_"&amp;IFERROR(RIGHT(AD$13,LEN(AD$13)-FIND("_",AD$13)),"")),cross_corr.bucket1&amp;"|"&amp;cross_corr.bucket2,cross_corr.value,
_xlfn.XLOOKUP(_xlfn.TEXTJOIN("|",FALSE,$C23,"=_"&amp;IFERROR(RIGHT($D23,LEN($D23)-FIND("_",$D23)),""),AD$12,"=_"&amp;IFERROR(RIGHT(AD$13,LEN(AD$13)-FIND("_",AD$13)),"")),cross_corr.bucket2&amp;"|"&amp;cross_corr.bucket1,cross_corr.value)),
_xlfn.XLOOKUP(_xlfn.TEXTJOIN("|",FALSE,$C23,"Any_"&amp;IFERROR(RIGHT($D23,LEN($D23)-FIND("_",$D23)),""),AD$12,"Any_"&amp;IFERROR(RIGHT(AD$13,LEN(AD$13)-FIND("_",AD$13)),"")),cross_corr.bucket1&amp;"|"&amp;cross_corr.bucket2,cross_corr.value,
_xlfn.XLOOKUP(_xlfn.TEXTJOIN("|",FALSE,$C23,"Any_"&amp;IFERROR(RIGHT($D23,LEN($D23)-FIND("_",$D23)),""),AD$12,"Any_"&amp;IFERROR(RIGHT(AD$13,LEN(AD$13)-FIND("_",AD$13)),"")),cross_corr.bucket2&amp;"|"&amp;cross_corr.bucket1,cross_corr.value,
_xlfn.XLOOKUP(_xlfn.TEXTJOIN("|",FALSE,$C23,"Any",AD$12,"Any"),cross_corr.bucket2&amp;"|"&amp;cross_corr.bucket1,cross_corr.value,
))))))))</f>
        <v>0</v>
      </c>
      <c r="AE23" s="34" cm="1">
        <f t="array" ref="AE23">IF($C23&lt;&gt;AE$12,0,
IF(_xlfn.TEXTJOIN("|",FALSE,$C23:$D23)=_xlfn.TEXTJOIN("|",FALSE,AE$12:AE$13),0,
_xlfn.XLOOKUP(_xlfn.TEXTJOIN("|",FALSE,$C23:$D23,AE$12:AE$13),cross_corr.bucket1&amp;"|"&amp;cross_corr.bucket2,cross_corr.value,
_xlfn.XLOOKUP(_xlfn.TEXTJOIN("|",FALSE,$C23:$D23,AE$12:AE$13),cross_corr.bucket2&amp;"|"&amp;cross_corr.bucket1,cross_corr.value,
IF(AND(IFERROR(LEFT($D23,FIND("_",$D23)-1),$D23)=IFERROR(LEFT(AE$13,FIND("_",AE$13)-1),AE$13),AB23="Delta|RE_Cpty"),
_xlfn.XLOOKUP(_xlfn.TEXTJOIN("|",FALSE,$C23,"=_"&amp;IFERROR(RIGHT($D23,LEN($D23)-FIND("_",$D23)),""),AE$12,"=_"&amp;IFERROR(RIGHT(AE$13,LEN(AE$13)-FIND("_",AE$13)),"")),cross_corr.bucket1&amp;"|"&amp;cross_corr.bucket2,cross_corr.value,
_xlfn.XLOOKUP(_xlfn.TEXTJOIN("|",FALSE,$C23,"=_"&amp;IFERROR(RIGHT($D23,LEN($D23)-FIND("_",$D23)),""),AE$12,"=_"&amp;IFERROR(RIGHT(AE$13,LEN(AE$13)-FIND("_",AE$13)),"")),cross_corr.bucket2&amp;"|"&amp;cross_corr.bucket1,cross_corr.value)),
_xlfn.XLOOKUP(_xlfn.TEXTJOIN("|",FALSE,$C23,"Any_"&amp;IFERROR(RIGHT($D23,LEN($D23)-FIND("_",$D23)),""),AE$12,"Any_"&amp;IFERROR(RIGHT(AE$13,LEN(AE$13)-FIND("_",AE$13)),"")),cross_corr.bucket1&amp;"|"&amp;cross_corr.bucket2,cross_corr.value,
_xlfn.XLOOKUP(_xlfn.TEXTJOIN("|",FALSE,$C23,"Any_"&amp;IFERROR(RIGHT($D23,LEN($D23)-FIND("_",$D23)),""),AE$12,"Any_"&amp;IFERROR(RIGHT(AE$13,LEN(AE$13)-FIND("_",AE$13)),"")),cross_corr.bucket2&amp;"|"&amp;cross_corr.bucket1,cross_corr.value,
_xlfn.XLOOKUP(_xlfn.TEXTJOIN("|",FALSE,$C23,"Any",AE$12,"Any"),cross_corr.bucket2&amp;"|"&amp;cross_corr.bucket1,cross_corr.value,
))))))))</f>
        <v>0</v>
      </c>
      <c r="AF23" s="34" cm="1">
        <f t="array" ref="AF23">IF($C23&lt;&gt;AF$12,0,
IF(_xlfn.TEXTJOIN("|",FALSE,$C23:$D23)=_xlfn.TEXTJOIN("|",FALSE,AF$12:AF$13),0,
_xlfn.XLOOKUP(_xlfn.TEXTJOIN("|",FALSE,$C23:$D23,AF$12:AF$13),cross_corr.bucket1&amp;"|"&amp;cross_corr.bucket2,cross_corr.value,
_xlfn.XLOOKUP(_xlfn.TEXTJOIN("|",FALSE,$C23:$D23,AF$12:AF$13),cross_corr.bucket2&amp;"|"&amp;cross_corr.bucket1,cross_corr.value,
IF(AND(IFERROR(LEFT($D23,FIND("_",$D23)-1),$D23)=IFERROR(LEFT(AF$13,FIND("_",AF$13)-1),AF$13),AC23="Delta|RE_Cpty"),
_xlfn.XLOOKUP(_xlfn.TEXTJOIN("|",FALSE,$C23,"=_"&amp;IFERROR(RIGHT($D23,LEN($D23)-FIND("_",$D23)),""),AF$12,"=_"&amp;IFERROR(RIGHT(AF$13,LEN(AF$13)-FIND("_",AF$13)),"")),cross_corr.bucket1&amp;"|"&amp;cross_corr.bucket2,cross_corr.value,
_xlfn.XLOOKUP(_xlfn.TEXTJOIN("|",FALSE,$C23,"=_"&amp;IFERROR(RIGHT($D23,LEN($D23)-FIND("_",$D23)),""),AF$12,"=_"&amp;IFERROR(RIGHT(AF$13,LEN(AF$13)-FIND("_",AF$13)),"")),cross_corr.bucket2&amp;"|"&amp;cross_corr.bucket1,cross_corr.value)),
_xlfn.XLOOKUP(_xlfn.TEXTJOIN("|",FALSE,$C23,"Any_"&amp;IFERROR(RIGHT($D23,LEN($D23)-FIND("_",$D23)),""),AF$12,"Any_"&amp;IFERROR(RIGHT(AF$13,LEN(AF$13)-FIND("_",AF$13)),"")),cross_corr.bucket1&amp;"|"&amp;cross_corr.bucket2,cross_corr.value,
_xlfn.XLOOKUP(_xlfn.TEXTJOIN("|",FALSE,$C23,"Any_"&amp;IFERROR(RIGHT($D23,LEN($D23)-FIND("_",$D23)),""),AF$12,"Any_"&amp;IFERROR(RIGHT(AF$13,LEN(AF$13)-FIND("_",AF$13)),"")),cross_corr.bucket2&amp;"|"&amp;cross_corr.bucket1,cross_corr.value,
_xlfn.XLOOKUP(_xlfn.TEXTJOIN("|",FALSE,$C23,"Any",AF$12,"Any"),cross_corr.bucket2&amp;"|"&amp;cross_corr.bucket1,cross_corr.value,
))))))))</f>
        <v>0</v>
      </c>
      <c r="AG23" s="34" cm="1">
        <f t="array" ref="AG23">IF($C23&lt;&gt;AG$12,0,
IF(_xlfn.TEXTJOIN("|",FALSE,$C23:$D23)=_xlfn.TEXTJOIN("|",FALSE,AG$12:AG$13),0,
_xlfn.XLOOKUP(_xlfn.TEXTJOIN("|",FALSE,$C23:$D23,AG$12:AG$13),cross_corr.bucket1&amp;"|"&amp;cross_corr.bucket2,cross_corr.value,
_xlfn.XLOOKUP(_xlfn.TEXTJOIN("|",FALSE,$C23:$D23,AG$12:AG$13),cross_corr.bucket2&amp;"|"&amp;cross_corr.bucket1,cross_corr.value,
IF(AND(IFERROR(LEFT($D23,FIND("_",$D23)-1),$D23)=IFERROR(LEFT(AG$13,FIND("_",AG$13)-1),AG$13),AD23="Delta|RE_Cpty"),
_xlfn.XLOOKUP(_xlfn.TEXTJOIN("|",FALSE,$C23,"=_"&amp;IFERROR(RIGHT($D23,LEN($D23)-FIND("_",$D23)),""),AG$12,"=_"&amp;IFERROR(RIGHT(AG$13,LEN(AG$13)-FIND("_",AG$13)),"")),cross_corr.bucket1&amp;"|"&amp;cross_corr.bucket2,cross_corr.value,
_xlfn.XLOOKUP(_xlfn.TEXTJOIN("|",FALSE,$C23,"=_"&amp;IFERROR(RIGHT($D23,LEN($D23)-FIND("_",$D23)),""),AG$12,"=_"&amp;IFERROR(RIGHT(AG$13,LEN(AG$13)-FIND("_",AG$13)),"")),cross_corr.bucket2&amp;"|"&amp;cross_corr.bucket1,cross_corr.value)),
_xlfn.XLOOKUP(_xlfn.TEXTJOIN("|",FALSE,$C23,"Any_"&amp;IFERROR(RIGHT($D23,LEN($D23)-FIND("_",$D23)),""),AG$12,"Any_"&amp;IFERROR(RIGHT(AG$13,LEN(AG$13)-FIND("_",AG$13)),"")),cross_corr.bucket1&amp;"|"&amp;cross_corr.bucket2,cross_corr.value,
_xlfn.XLOOKUP(_xlfn.TEXTJOIN("|",FALSE,$C23,"Any_"&amp;IFERROR(RIGHT($D23,LEN($D23)-FIND("_",$D23)),""),AG$12,"Any_"&amp;IFERROR(RIGHT(AG$13,LEN(AG$13)-FIND("_",AG$13)),"")),cross_corr.bucket2&amp;"|"&amp;cross_corr.bucket1,cross_corr.value,
_xlfn.XLOOKUP(_xlfn.TEXTJOIN("|",FALSE,$C23,"Any",AG$12,"Any"),cross_corr.bucket2&amp;"|"&amp;cross_corr.bucket1,cross_corr.value,
))))))))</f>
        <v>0</v>
      </c>
      <c r="AH23" s="34" cm="1">
        <f t="array" ref="AH23">IF($C23&lt;&gt;AH$12,0,
IF(_xlfn.TEXTJOIN("|",FALSE,$C23:$D23)=_xlfn.TEXTJOIN("|",FALSE,AH$12:AH$13),0,
_xlfn.XLOOKUP(_xlfn.TEXTJOIN("|",FALSE,$C23:$D23,AH$12:AH$13),cross_corr.bucket1&amp;"|"&amp;cross_corr.bucket2,cross_corr.value,
_xlfn.XLOOKUP(_xlfn.TEXTJOIN("|",FALSE,$C23:$D23,AH$12:AH$13),cross_corr.bucket2&amp;"|"&amp;cross_corr.bucket1,cross_corr.value,
IF(AND(IFERROR(LEFT($D23,FIND("_",$D23)-1),$D23)=IFERROR(LEFT(AH$13,FIND("_",AH$13)-1),AH$13),AE23="Delta|RE_Cpty"),
_xlfn.XLOOKUP(_xlfn.TEXTJOIN("|",FALSE,$C23,"=_"&amp;IFERROR(RIGHT($D23,LEN($D23)-FIND("_",$D23)),""),AH$12,"=_"&amp;IFERROR(RIGHT(AH$13,LEN(AH$13)-FIND("_",AH$13)),"")),cross_corr.bucket1&amp;"|"&amp;cross_corr.bucket2,cross_corr.value,
_xlfn.XLOOKUP(_xlfn.TEXTJOIN("|",FALSE,$C23,"=_"&amp;IFERROR(RIGHT($D23,LEN($D23)-FIND("_",$D23)),""),AH$12,"=_"&amp;IFERROR(RIGHT(AH$13,LEN(AH$13)-FIND("_",AH$13)),"")),cross_corr.bucket2&amp;"|"&amp;cross_corr.bucket1,cross_corr.value)),
_xlfn.XLOOKUP(_xlfn.TEXTJOIN("|",FALSE,$C23,"Any_"&amp;IFERROR(RIGHT($D23,LEN($D23)-FIND("_",$D23)),""),AH$12,"Any_"&amp;IFERROR(RIGHT(AH$13,LEN(AH$13)-FIND("_",AH$13)),"")),cross_corr.bucket1&amp;"|"&amp;cross_corr.bucket2,cross_corr.value,
_xlfn.XLOOKUP(_xlfn.TEXTJOIN("|",FALSE,$C23,"Any_"&amp;IFERROR(RIGHT($D23,LEN($D23)-FIND("_",$D23)),""),AH$12,"Any_"&amp;IFERROR(RIGHT(AH$13,LEN(AH$13)-FIND("_",AH$13)),"")),cross_corr.bucket2&amp;"|"&amp;cross_corr.bucket1,cross_corr.value,
_xlfn.XLOOKUP(_xlfn.TEXTJOIN("|",FALSE,$C23,"Any",AH$12,"Any"),cross_corr.bucket2&amp;"|"&amp;cross_corr.bucket1,cross_corr.value,
))))))))</f>
        <v>0</v>
      </c>
    </row>
    <row r="24" spans="3:34" x14ac:dyDescent="0.25">
      <c r="C24" s="31" t="s">
        <v>193</v>
      </c>
      <c r="D24" s="31" t="s">
        <v>44</v>
      </c>
      <c r="E24" s="34" cm="1">
        <f t="array" ref="E24">IF($C24&lt;&gt;E$12,0,
IF(_xlfn.TEXTJOIN("|",FALSE,$C24:$D24)=_xlfn.TEXTJOIN("|",FALSE,E$12:E$13),0,
_xlfn.XLOOKUP(_xlfn.TEXTJOIN("|",FALSE,$C24:$D24,E$12:E$13),cross_corr.bucket1&amp;"|"&amp;cross_corr.bucket2,cross_corr.value,
_xlfn.XLOOKUP(_xlfn.TEXTJOIN("|",FALSE,$C24:$D24,E$12:E$13),cross_corr.bucket2&amp;"|"&amp;cross_corr.bucket1,cross_corr.value,
IF(IFERROR(LEFT($D24,FIND("_",$D24)-1),$D24)=IFERROR(LEFT(E$13,FIND("_",E$13)-1),E$13),
_xlfn.XLOOKUP(_xlfn.TEXTJOIN("|",FALSE,$C24,"=_"&amp;IFERROR(RIGHT($D24,LEN($D24)-FIND("_",$D24)),""),E$12,"=_"&amp;IFERROR(RIGHT(E$13,LEN(E$13)-FIND("_",E$13)),"")),cross_corr.bucket1&amp;"|"&amp;cross_corr.bucket2,cross_corr.value,
_xlfn.XLOOKUP(_xlfn.TEXTJOIN("|",FALSE,$C24,"=_"&amp;IFERROR(RIGHT($D24,LEN($D24)-FIND("_",$D24)),""),E$12,"=_"&amp;IFERROR(RIGHT(E$13,LEN(E$13)-FIND("_",E$13)),"")),cross_corr.bucket2&amp;"|"&amp;cross_corr.bucket1,cross_corr.value)),
_xlfn.XLOOKUP(_xlfn.TEXTJOIN("|",FALSE,$C24,"Any_"&amp;IFERROR(RIGHT($D24,LEN($D24)-FIND("_",$D24)),""),E$12,"Any_"&amp;IFERROR(RIGHT(E$13,LEN(E$13)-FIND("_",E$13)),"")),cross_corr.bucket1&amp;"|"&amp;cross_corr.bucket2,cross_corr.value,
_xlfn.XLOOKUP(_xlfn.TEXTJOIN("|",FALSE,$C24,"Any_"&amp;IFERROR(RIGHT($D24,LEN($D24)-FIND("_",$D24)),""),E$12,"Any_"&amp;IFERROR(RIGHT(E$13,LEN(E$13)-FIND("_",E$13)),"")),cross_corr.bucket2&amp;"|"&amp;cross_corr.bucket1,cross_corr.value,
_xlfn.XLOOKUP(_xlfn.TEXTJOIN("|",FALSE,$C24,"Any",E$12,"Any"),cross_corr.bucket2&amp;"|"&amp;cross_corr.bucket1,cross_corr.value,
))))))))</f>
        <v>0</v>
      </c>
      <c r="F24" s="34" cm="1">
        <f t="array" ref="F24">IF($C24&lt;&gt;F$12,0,
IF(_xlfn.TEXTJOIN("|",FALSE,$C24:$D24)=_xlfn.TEXTJOIN("|",FALSE,F$12:F$13),0,
_xlfn.XLOOKUP(_xlfn.TEXTJOIN("|",FALSE,$C24:$D24,F$12:F$13),cross_corr.bucket1&amp;"|"&amp;cross_corr.bucket2,cross_corr.value,
_xlfn.XLOOKUP(_xlfn.TEXTJOIN("|",FALSE,$C24:$D24,F$12:F$13),cross_corr.bucket2&amp;"|"&amp;cross_corr.bucket1,cross_corr.value,
IF(AND(IFERROR(LEFT($D24,FIND("_",$D24)-1),$D24)=IFERROR(LEFT(F$13,FIND("_",F$13)-1),F$13),C24="Delta|RE_Cpty"),
_xlfn.XLOOKUP(_xlfn.TEXTJOIN("|",FALSE,$C24,"=_"&amp;IFERROR(RIGHT($D24,LEN($D24)-FIND("_",$D24)),""),F$12,"=_"&amp;IFERROR(RIGHT(F$13,LEN(F$13)-FIND("_",F$13)),"")),cross_corr.bucket1&amp;"|"&amp;cross_corr.bucket2,cross_corr.value,
_xlfn.XLOOKUP(_xlfn.TEXTJOIN("|",FALSE,$C24,"=_"&amp;IFERROR(RIGHT($D24,LEN($D24)-FIND("_",$D24)),""),F$12,"=_"&amp;IFERROR(RIGHT(F$13,LEN(F$13)-FIND("_",F$13)),"")),cross_corr.bucket2&amp;"|"&amp;cross_corr.bucket1,cross_corr.value)),
_xlfn.XLOOKUP(_xlfn.TEXTJOIN("|",FALSE,$C24,"Any_"&amp;IFERROR(RIGHT($D24,LEN($D24)-FIND("_",$D24)),""),F$12,"Any_"&amp;IFERROR(RIGHT(F$13,LEN(F$13)-FIND("_",F$13)),"")),cross_corr.bucket1&amp;"|"&amp;cross_corr.bucket2,cross_corr.value,
_xlfn.XLOOKUP(_xlfn.TEXTJOIN("|",FALSE,$C24,"Any_"&amp;IFERROR(RIGHT($D24,LEN($D24)-FIND("_",$D24)),""),F$12,"Any_"&amp;IFERROR(RIGHT(F$13,LEN(F$13)-FIND("_",F$13)),"")),cross_corr.bucket2&amp;"|"&amp;cross_corr.bucket1,cross_corr.value,
_xlfn.XLOOKUP(_xlfn.TEXTJOIN("|",FALSE,$C24,"Any",F$12,"Any"),cross_corr.bucket2&amp;"|"&amp;cross_corr.bucket1,cross_corr.value,
))))))))</f>
        <v>0</v>
      </c>
      <c r="G24" s="34" cm="1">
        <f t="array" ref="G24">IF($C24&lt;&gt;G$12,0,
IF(_xlfn.TEXTJOIN("|",FALSE,$C24:$D24)=_xlfn.TEXTJOIN("|",FALSE,G$12:G$13),0,
_xlfn.XLOOKUP(_xlfn.TEXTJOIN("|",FALSE,$C24:$D24,G$12:G$13),cross_corr.bucket1&amp;"|"&amp;cross_corr.bucket2,cross_corr.value,
_xlfn.XLOOKUP(_xlfn.TEXTJOIN("|",FALSE,$C24:$D24,G$12:G$13),cross_corr.bucket2&amp;"|"&amp;cross_corr.bucket1,cross_corr.value,
IF(AND(IFERROR(LEFT($D24,FIND("_",$D24)-1),$D24)=IFERROR(LEFT(G$13,FIND("_",G$13)-1),G$13),D24="Delta|RE_Cpty"),
_xlfn.XLOOKUP(_xlfn.TEXTJOIN("|",FALSE,$C24,"=_"&amp;IFERROR(RIGHT($D24,LEN($D24)-FIND("_",$D24)),""),G$12,"=_"&amp;IFERROR(RIGHT(G$13,LEN(G$13)-FIND("_",G$13)),"")),cross_corr.bucket1&amp;"|"&amp;cross_corr.bucket2,cross_corr.value,
_xlfn.XLOOKUP(_xlfn.TEXTJOIN("|",FALSE,$C24,"=_"&amp;IFERROR(RIGHT($D24,LEN($D24)-FIND("_",$D24)),""),G$12,"=_"&amp;IFERROR(RIGHT(G$13,LEN(G$13)-FIND("_",G$13)),"")),cross_corr.bucket2&amp;"|"&amp;cross_corr.bucket1,cross_corr.value)),
_xlfn.XLOOKUP(_xlfn.TEXTJOIN("|",FALSE,$C24,"Any_"&amp;IFERROR(RIGHT($D24,LEN($D24)-FIND("_",$D24)),""),G$12,"Any_"&amp;IFERROR(RIGHT(G$13,LEN(G$13)-FIND("_",G$13)),"")),cross_corr.bucket1&amp;"|"&amp;cross_corr.bucket2,cross_corr.value,
_xlfn.XLOOKUP(_xlfn.TEXTJOIN("|",FALSE,$C24,"Any_"&amp;IFERROR(RIGHT($D24,LEN($D24)-FIND("_",$D24)),""),G$12,"Any_"&amp;IFERROR(RIGHT(G$13,LEN(G$13)-FIND("_",G$13)),"")),cross_corr.bucket2&amp;"|"&amp;cross_corr.bucket1,cross_corr.value,
_xlfn.XLOOKUP(_xlfn.TEXTJOIN("|",FALSE,$C24,"Any",G$12,"Any"),cross_corr.bucket2&amp;"|"&amp;cross_corr.bucket1,cross_corr.value,
))))))))</f>
        <v>0</v>
      </c>
      <c r="H24" s="34" cm="1">
        <f t="array" ref="H24">IF($C24&lt;&gt;H$12,0,
IF(_xlfn.TEXTJOIN("|",FALSE,$C24:$D24)=_xlfn.TEXTJOIN("|",FALSE,H$12:H$13),0,
_xlfn.XLOOKUP(_xlfn.TEXTJOIN("|",FALSE,$C24:$D24,H$12:H$13),cross_corr.bucket1&amp;"|"&amp;cross_corr.bucket2,cross_corr.value,
_xlfn.XLOOKUP(_xlfn.TEXTJOIN("|",FALSE,$C24:$D24,H$12:H$13),cross_corr.bucket2&amp;"|"&amp;cross_corr.bucket1,cross_corr.value,
IF(AND(IFERROR(LEFT($D24,FIND("_",$D24)-1),$D24)=IFERROR(LEFT(H$13,FIND("_",H$13)-1),H$13),E24="Delta|RE_Cpty"),
_xlfn.XLOOKUP(_xlfn.TEXTJOIN("|",FALSE,$C24,"=_"&amp;IFERROR(RIGHT($D24,LEN($D24)-FIND("_",$D24)),""),H$12,"=_"&amp;IFERROR(RIGHT(H$13,LEN(H$13)-FIND("_",H$13)),"")),cross_corr.bucket1&amp;"|"&amp;cross_corr.bucket2,cross_corr.value,
_xlfn.XLOOKUP(_xlfn.TEXTJOIN("|",FALSE,$C24,"=_"&amp;IFERROR(RIGHT($D24,LEN($D24)-FIND("_",$D24)),""),H$12,"=_"&amp;IFERROR(RIGHT(H$13,LEN(H$13)-FIND("_",H$13)),"")),cross_corr.bucket2&amp;"|"&amp;cross_corr.bucket1,cross_corr.value)),
_xlfn.XLOOKUP(_xlfn.TEXTJOIN("|",FALSE,$C24,"Any_"&amp;IFERROR(RIGHT($D24,LEN($D24)-FIND("_",$D24)),""),H$12,"Any_"&amp;IFERROR(RIGHT(H$13,LEN(H$13)-FIND("_",H$13)),"")),cross_corr.bucket1&amp;"|"&amp;cross_corr.bucket2,cross_corr.value,
_xlfn.XLOOKUP(_xlfn.TEXTJOIN("|",FALSE,$C24,"Any_"&amp;IFERROR(RIGHT($D24,LEN($D24)-FIND("_",$D24)),""),H$12,"Any_"&amp;IFERROR(RIGHT(H$13,LEN(H$13)-FIND("_",H$13)),"")),cross_corr.bucket2&amp;"|"&amp;cross_corr.bucket1,cross_corr.value,
_xlfn.XLOOKUP(_xlfn.TEXTJOIN("|",FALSE,$C24,"Any",H$12,"Any"),cross_corr.bucket2&amp;"|"&amp;cross_corr.bucket1,cross_corr.value,
))))))))</f>
        <v>0</v>
      </c>
      <c r="I24" s="34" cm="1">
        <f t="array" ref="I24">IF($C24&lt;&gt;I$12,0,
IF(_xlfn.TEXTJOIN("|",FALSE,$C24:$D24)=_xlfn.TEXTJOIN("|",FALSE,I$12:I$13),0,
_xlfn.XLOOKUP(_xlfn.TEXTJOIN("|",FALSE,$C24:$D24,I$12:I$13),cross_corr.bucket1&amp;"|"&amp;cross_corr.bucket2,cross_corr.value,
_xlfn.XLOOKUP(_xlfn.TEXTJOIN("|",FALSE,$C24:$D24,I$12:I$13),cross_corr.bucket2&amp;"|"&amp;cross_corr.bucket1,cross_corr.value,
IF(AND(IFERROR(LEFT($D24,FIND("_",$D24)-1),$D24)=IFERROR(LEFT(I$13,FIND("_",I$13)-1),I$13),F24="Delta|RE_Cpty"),
_xlfn.XLOOKUP(_xlfn.TEXTJOIN("|",FALSE,$C24,"=_"&amp;IFERROR(RIGHT($D24,LEN($D24)-FIND("_",$D24)),""),I$12,"=_"&amp;IFERROR(RIGHT(I$13,LEN(I$13)-FIND("_",I$13)),"")),cross_corr.bucket1&amp;"|"&amp;cross_corr.bucket2,cross_corr.value,
_xlfn.XLOOKUP(_xlfn.TEXTJOIN("|",FALSE,$C24,"=_"&amp;IFERROR(RIGHT($D24,LEN($D24)-FIND("_",$D24)),""),I$12,"=_"&amp;IFERROR(RIGHT(I$13,LEN(I$13)-FIND("_",I$13)),"")),cross_corr.bucket2&amp;"|"&amp;cross_corr.bucket1,cross_corr.value)),
_xlfn.XLOOKUP(_xlfn.TEXTJOIN("|",FALSE,$C24,"Any_"&amp;IFERROR(RIGHT($D24,LEN($D24)-FIND("_",$D24)),""),I$12,"Any_"&amp;IFERROR(RIGHT(I$13,LEN(I$13)-FIND("_",I$13)),"")),cross_corr.bucket1&amp;"|"&amp;cross_corr.bucket2,cross_corr.value,
_xlfn.XLOOKUP(_xlfn.TEXTJOIN("|",FALSE,$C24,"Any_"&amp;IFERROR(RIGHT($D24,LEN($D24)-FIND("_",$D24)),""),I$12,"Any_"&amp;IFERROR(RIGHT(I$13,LEN(I$13)-FIND("_",I$13)),"")),cross_corr.bucket2&amp;"|"&amp;cross_corr.bucket1,cross_corr.value,
_xlfn.XLOOKUP(_xlfn.TEXTJOIN("|",FALSE,$C24,"Any",I$12,"Any"),cross_corr.bucket2&amp;"|"&amp;cross_corr.bucket1,cross_corr.value,
))))))))</f>
        <v>0</v>
      </c>
      <c r="J24" s="34" cm="1">
        <f t="array" ref="J24">IF($C24&lt;&gt;J$12,0,
IF(_xlfn.TEXTJOIN("|",FALSE,$C24:$D24)=_xlfn.TEXTJOIN("|",FALSE,J$12:J$13),0,
_xlfn.XLOOKUP(_xlfn.TEXTJOIN("|",FALSE,$C24:$D24,J$12:J$13),cross_corr.bucket1&amp;"|"&amp;cross_corr.bucket2,cross_corr.value,
_xlfn.XLOOKUP(_xlfn.TEXTJOIN("|",FALSE,$C24:$D24,J$12:J$13),cross_corr.bucket2&amp;"|"&amp;cross_corr.bucket1,cross_corr.value,
IF(AND(IFERROR(LEFT($D24,FIND("_",$D24)-1),$D24)=IFERROR(LEFT(J$13,FIND("_",J$13)-1),J$13),G24="Delta|RE_Cpty"),
_xlfn.XLOOKUP(_xlfn.TEXTJOIN("|",FALSE,$C24,"=_"&amp;IFERROR(RIGHT($D24,LEN($D24)-FIND("_",$D24)),""),J$12,"=_"&amp;IFERROR(RIGHT(J$13,LEN(J$13)-FIND("_",J$13)),"")),cross_corr.bucket1&amp;"|"&amp;cross_corr.bucket2,cross_corr.value,
_xlfn.XLOOKUP(_xlfn.TEXTJOIN("|",FALSE,$C24,"=_"&amp;IFERROR(RIGHT($D24,LEN($D24)-FIND("_",$D24)),""),J$12,"=_"&amp;IFERROR(RIGHT(J$13,LEN(J$13)-FIND("_",J$13)),"")),cross_corr.bucket2&amp;"|"&amp;cross_corr.bucket1,cross_corr.value)),
_xlfn.XLOOKUP(_xlfn.TEXTJOIN("|",FALSE,$C24,"Any_"&amp;IFERROR(RIGHT($D24,LEN($D24)-FIND("_",$D24)),""),J$12,"Any_"&amp;IFERROR(RIGHT(J$13,LEN(J$13)-FIND("_",J$13)),"")),cross_corr.bucket1&amp;"|"&amp;cross_corr.bucket2,cross_corr.value,
_xlfn.XLOOKUP(_xlfn.TEXTJOIN("|",FALSE,$C24,"Any_"&amp;IFERROR(RIGHT($D24,LEN($D24)-FIND("_",$D24)),""),J$12,"Any_"&amp;IFERROR(RIGHT(J$13,LEN(J$13)-FIND("_",J$13)),"")),cross_corr.bucket2&amp;"|"&amp;cross_corr.bucket1,cross_corr.value,
_xlfn.XLOOKUP(_xlfn.TEXTJOIN("|",FALSE,$C24,"Any",J$12,"Any"),cross_corr.bucket2&amp;"|"&amp;cross_corr.bucket1,cross_corr.value,
))))))))</f>
        <v>0</v>
      </c>
      <c r="K24" s="34" cm="1">
        <f t="array" ref="K24">IF($C24&lt;&gt;K$12,0,
IF(_xlfn.TEXTJOIN("|",FALSE,$C24:$D24)=_xlfn.TEXTJOIN("|",FALSE,K$12:K$13),0,
_xlfn.XLOOKUP(_xlfn.TEXTJOIN("|",FALSE,$C24:$D24,K$12:K$13),cross_corr.bucket1&amp;"|"&amp;cross_corr.bucket2,cross_corr.value,
_xlfn.XLOOKUP(_xlfn.TEXTJOIN("|",FALSE,$C24:$D24,K$12:K$13),cross_corr.bucket2&amp;"|"&amp;cross_corr.bucket1,cross_corr.value,
IF(AND(IFERROR(LEFT($D24,FIND("_",$D24)-1),$D24)=IFERROR(LEFT(K$13,FIND("_",K$13)-1),K$13),H24="Delta|RE_Cpty"),
_xlfn.XLOOKUP(_xlfn.TEXTJOIN("|",FALSE,$C24,"=_"&amp;IFERROR(RIGHT($D24,LEN($D24)-FIND("_",$D24)),""),K$12,"=_"&amp;IFERROR(RIGHT(K$13,LEN(K$13)-FIND("_",K$13)),"")),cross_corr.bucket1&amp;"|"&amp;cross_corr.bucket2,cross_corr.value,
_xlfn.XLOOKUP(_xlfn.TEXTJOIN("|",FALSE,$C24,"=_"&amp;IFERROR(RIGHT($D24,LEN($D24)-FIND("_",$D24)),""),K$12,"=_"&amp;IFERROR(RIGHT(K$13,LEN(K$13)-FIND("_",K$13)),"")),cross_corr.bucket2&amp;"|"&amp;cross_corr.bucket1,cross_corr.value)),
_xlfn.XLOOKUP(_xlfn.TEXTJOIN("|",FALSE,$C24,"Any_"&amp;IFERROR(RIGHT($D24,LEN($D24)-FIND("_",$D24)),""),K$12,"Any_"&amp;IFERROR(RIGHT(K$13,LEN(K$13)-FIND("_",K$13)),"")),cross_corr.bucket1&amp;"|"&amp;cross_corr.bucket2,cross_corr.value,
_xlfn.XLOOKUP(_xlfn.TEXTJOIN("|",FALSE,$C24,"Any_"&amp;IFERROR(RIGHT($D24,LEN($D24)-FIND("_",$D24)),""),K$12,"Any_"&amp;IFERROR(RIGHT(K$13,LEN(K$13)-FIND("_",K$13)),"")),cross_corr.bucket2&amp;"|"&amp;cross_corr.bucket1,cross_corr.value,
_xlfn.XLOOKUP(_xlfn.TEXTJOIN("|",FALSE,$C24,"Any",K$12,"Any"),cross_corr.bucket2&amp;"|"&amp;cross_corr.bucket1,cross_corr.value,
))))))))</f>
        <v>0</v>
      </c>
      <c r="L24" s="34" cm="1">
        <f t="array" ref="L24">IF($C24&lt;&gt;L$12,0,
IF(_xlfn.TEXTJOIN("|",FALSE,$C24:$D24)=_xlfn.TEXTJOIN("|",FALSE,L$12:L$13),0,
_xlfn.XLOOKUP(_xlfn.TEXTJOIN("|",FALSE,$C24:$D24,L$12:L$13),cross_corr.bucket1&amp;"|"&amp;cross_corr.bucket2,cross_corr.value,
_xlfn.XLOOKUP(_xlfn.TEXTJOIN("|",FALSE,$C24:$D24,L$12:L$13),cross_corr.bucket2&amp;"|"&amp;cross_corr.bucket1,cross_corr.value,
IF(AND(IFERROR(LEFT($D24,FIND("_",$D24)-1),$D24)=IFERROR(LEFT(L$13,FIND("_",L$13)-1),L$13),I24="Delta|RE_Cpty"),
_xlfn.XLOOKUP(_xlfn.TEXTJOIN("|",FALSE,$C24,"=_"&amp;IFERROR(RIGHT($D24,LEN($D24)-FIND("_",$D24)),""),L$12,"=_"&amp;IFERROR(RIGHT(L$13,LEN(L$13)-FIND("_",L$13)),"")),cross_corr.bucket1&amp;"|"&amp;cross_corr.bucket2,cross_corr.value,
_xlfn.XLOOKUP(_xlfn.TEXTJOIN("|",FALSE,$C24,"=_"&amp;IFERROR(RIGHT($D24,LEN($D24)-FIND("_",$D24)),""),L$12,"=_"&amp;IFERROR(RIGHT(L$13,LEN(L$13)-FIND("_",L$13)),"")),cross_corr.bucket2&amp;"|"&amp;cross_corr.bucket1,cross_corr.value)),
_xlfn.XLOOKUP(_xlfn.TEXTJOIN("|",FALSE,$C24,"Any_"&amp;IFERROR(RIGHT($D24,LEN($D24)-FIND("_",$D24)),""),L$12,"Any_"&amp;IFERROR(RIGHT(L$13,LEN(L$13)-FIND("_",L$13)),"")),cross_corr.bucket1&amp;"|"&amp;cross_corr.bucket2,cross_corr.value,
_xlfn.XLOOKUP(_xlfn.TEXTJOIN("|",FALSE,$C24,"Any_"&amp;IFERROR(RIGHT($D24,LEN($D24)-FIND("_",$D24)),""),L$12,"Any_"&amp;IFERROR(RIGHT(L$13,LEN(L$13)-FIND("_",L$13)),"")),cross_corr.bucket2&amp;"|"&amp;cross_corr.bucket1,cross_corr.value,
_xlfn.XLOOKUP(_xlfn.TEXTJOIN("|",FALSE,$C24,"Any",L$12,"Any"),cross_corr.bucket2&amp;"|"&amp;cross_corr.bucket1,cross_corr.value,
))))))))</f>
        <v>0</v>
      </c>
      <c r="M24" s="34" cm="1">
        <f t="array" ref="M24">IF($C24&lt;&gt;M$12,0,
IF(_xlfn.TEXTJOIN("|",FALSE,$C24:$D24)=_xlfn.TEXTJOIN("|",FALSE,M$12:M$13),0,
_xlfn.XLOOKUP(_xlfn.TEXTJOIN("|",FALSE,$C24:$D24,M$12:M$13),cross_corr.bucket1&amp;"|"&amp;cross_corr.bucket2,cross_corr.value,
_xlfn.XLOOKUP(_xlfn.TEXTJOIN("|",FALSE,$C24:$D24,M$12:M$13),cross_corr.bucket2&amp;"|"&amp;cross_corr.bucket1,cross_corr.value,
IF(AND(IFERROR(LEFT($D24,FIND("_",$D24)-1),$D24)=IFERROR(LEFT(M$13,FIND("_",M$13)-1),M$13),J24="Delta|RE_Cpty"),
_xlfn.XLOOKUP(_xlfn.TEXTJOIN("|",FALSE,$C24,"=_"&amp;IFERROR(RIGHT($D24,LEN($D24)-FIND("_",$D24)),""),M$12,"=_"&amp;IFERROR(RIGHT(M$13,LEN(M$13)-FIND("_",M$13)),"")),cross_corr.bucket1&amp;"|"&amp;cross_corr.bucket2,cross_corr.value,
_xlfn.XLOOKUP(_xlfn.TEXTJOIN("|",FALSE,$C24,"=_"&amp;IFERROR(RIGHT($D24,LEN($D24)-FIND("_",$D24)),""),M$12,"=_"&amp;IFERROR(RIGHT(M$13,LEN(M$13)-FIND("_",M$13)),"")),cross_corr.bucket2&amp;"|"&amp;cross_corr.bucket1,cross_corr.value)),
_xlfn.XLOOKUP(_xlfn.TEXTJOIN("|",FALSE,$C24,"Any_"&amp;IFERROR(RIGHT($D24,LEN($D24)-FIND("_",$D24)),""),M$12,"Any_"&amp;IFERROR(RIGHT(M$13,LEN(M$13)-FIND("_",M$13)),"")),cross_corr.bucket1&amp;"|"&amp;cross_corr.bucket2,cross_corr.value,
_xlfn.XLOOKUP(_xlfn.TEXTJOIN("|",FALSE,$C24,"Any_"&amp;IFERROR(RIGHT($D24,LEN($D24)-FIND("_",$D24)),""),M$12,"Any_"&amp;IFERROR(RIGHT(M$13,LEN(M$13)-FIND("_",M$13)),"")),cross_corr.bucket2&amp;"|"&amp;cross_corr.bucket1,cross_corr.value,
_xlfn.XLOOKUP(_xlfn.TEXTJOIN("|",FALSE,$C24,"Any",M$12,"Any"),cross_corr.bucket2&amp;"|"&amp;cross_corr.bucket1,cross_corr.value,
))))))))</f>
        <v>0.5</v>
      </c>
      <c r="N24" s="34" cm="1">
        <f t="array" ref="N24">IF($C24&lt;&gt;N$12,0,
IF(_xlfn.TEXTJOIN("|",FALSE,$C24:$D24)=_xlfn.TEXTJOIN("|",FALSE,N$12:N$13),0,
_xlfn.XLOOKUP(_xlfn.TEXTJOIN("|",FALSE,$C24:$D24,N$12:N$13),cross_corr.bucket1&amp;"|"&amp;cross_corr.bucket2,cross_corr.value,
_xlfn.XLOOKUP(_xlfn.TEXTJOIN("|",FALSE,$C24:$D24,N$12:N$13),cross_corr.bucket2&amp;"|"&amp;cross_corr.bucket1,cross_corr.value,
IF(AND(IFERROR(LEFT($D24,FIND("_",$D24)-1),$D24)=IFERROR(LEFT(N$13,FIND("_",N$13)-1),N$13),K24="Delta|RE_Cpty"),
_xlfn.XLOOKUP(_xlfn.TEXTJOIN("|",FALSE,$C24,"=_"&amp;IFERROR(RIGHT($D24,LEN($D24)-FIND("_",$D24)),""),N$12,"=_"&amp;IFERROR(RIGHT(N$13,LEN(N$13)-FIND("_",N$13)),"")),cross_corr.bucket1&amp;"|"&amp;cross_corr.bucket2,cross_corr.value,
_xlfn.XLOOKUP(_xlfn.TEXTJOIN("|",FALSE,$C24,"=_"&amp;IFERROR(RIGHT($D24,LEN($D24)-FIND("_",$D24)),""),N$12,"=_"&amp;IFERROR(RIGHT(N$13,LEN(N$13)-FIND("_",N$13)),"")),cross_corr.bucket2&amp;"|"&amp;cross_corr.bucket1,cross_corr.value)),
_xlfn.XLOOKUP(_xlfn.TEXTJOIN("|",FALSE,$C24,"Any_"&amp;IFERROR(RIGHT($D24,LEN($D24)-FIND("_",$D24)),""),N$12,"Any_"&amp;IFERROR(RIGHT(N$13,LEN(N$13)-FIND("_",N$13)),"")),cross_corr.bucket1&amp;"|"&amp;cross_corr.bucket2,cross_corr.value,
_xlfn.XLOOKUP(_xlfn.TEXTJOIN("|",FALSE,$C24,"Any_"&amp;IFERROR(RIGHT($D24,LEN($D24)-FIND("_",$D24)),""),N$12,"Any_"&amp;IFERROR(RIGHT(N$13,LEN(N$13)-FIND("_",N$13)),"")),cross_corr.bucket2&amp;"|"&amp;cross_corr.bucket1,cross_corr.value,
_xlfn.XLOOKUP(_xlfn.TEXTJOIN("|",FALSE,$C24,"Any",N$12,"Any"),cross_corr.bucket2&amp;"|"&amp;cross_corr.bucket1,cross_corr.value,
))))))))</f>
        <v>0.5</v>
      </c>
      <c r="O24" s="34" cm="1">
        <f t="array" ref="O24">IF($C24&lt;&gt;O$12,0,
IF(_xlfn.TEXTJOIN("|",FALSE,$C24:$D24)=_xlfn.TEXTJOIN("|",FALSE,O$12:O$13),0,
_xlfn.XLOOKUP(_xlfn.TEXTJOIN("|",FALSE,$C24:$D24,O$12:O$13),cross_corr.bucket1&amp;"|"&amp;cross_corr.bucket2,cross_corr.value,
_xlfn.XLOOKUP(_xlfn.TEXTJOIN("|",FALSE,$C24:$D24,O$12:O$13),cross_corr.bucket2&amp;"|"&amp;cross_corr.bucket1,cross_corr.value,
IF(AND(IFERROR(LEFT($D24,FIND("_",$D24)-1),$D24)=IFERROR(LEFT(O$13,FIND("_",O$13)-1),O$13),L24="Delta|RE_Cpty"),
_xlfn.XLOOKUP(_xlfn.TEXTJOIN("|",FALSE,$C24,"=_"&amp;IFERROR(RIGHT($D24,LEN($D24)-FIND("_",$D24)),""),O$12,"=_"&amp;IFERROR(RIGHT(O$13,LEN(O$13)-FIND("_",O$13)),"")),cross_corr.bucket1&amp;"|"&amp;cross_corr.bucket2,cross_corr.value,
_xlfn.XLOOKUP(_xlfn.TEXTJOIN("|",FALSE,$C24,"=_"&amp;IFERROR(RIGHT($D24,LEN($D24)-FIND("_",$D24)),""),O$12,"=_"&amp;IFERROR(RIGHT(O$13,LEN(O$13)-FIND("_",O$13)),"")),cross_corr.bucket2&amp;"|"&amp;cross_corr.bucket1,cross_corr.value)),
_xlfn.XLOOKUP(_xlfn.TEXTJOIN("|",FALSE,$C24,"Any_"&amp;IFERROR(RIGHT($D24,LEN($D24)-FIND("_",$D24)),""),O$12,"Any_"&amp;IFERROR(RIGHT(O$13,LEN(O$13)-FIND("_",O$13)),"")),cross_corr.bucket1&amp;"|"&amp;cross_corr.bucket2,cross_corr.value,
_xlfn.XLOOKUP(_xlfn.TEXTJOIN("|",FALSE,$C24,"Any_"&amp;IFERROR(RIGHT($D24,LEN($D24)-FIND("_",$D24)),""),O$12,"Any_"&amp;IFERROR(RIGHT(O$13,LEN(O$13)-FIND("_",O$13)),"")),cross_corr.bucket2&amp;"|"&amp;cross_corr.bucket1,cross_corr.value,
_xlfn.XLOOKUP(_xlfn.TEXTJOIN("|",FALSE,$C24,"Any",O$12,"Any"),cross_corr.bucket2&amp;"|"&amp;cross_corr.bucket1,cross_corr.value,
))))))))</f>
        <v>0</v>
      </c>
      <c r="P24" s="34" cm="1">
        <f t="array" ref="P24">IF($C24&lt;&gt;P$12,0,
IF(_xlfn.TEXTJOIN("|",FALSE,$C24:$D24)=_xlfn.TEXTJOIN("|",FALSE,P$12:P$13),0,
_xlfn.XLOOKUP(_xlfn.TEXTJOIN("|",FALSE,$C24:$D24,P$12:P$13),cross_corr.bucket1&amp;"|"&amp;cross_corr.bucket2,cross_corr.value,
_xlfn.XLOOKUP(_xlfn.TEXTJOIN("|",FALSE,$C24:$D24,P$12:P$13),cross_corr.bucket2&amp;"|"&amp;cross_corr.bucket1,cross_corr.value,
IF(AND(IFERROR(LEFT($D24,FIND("_",$D24)-1),$D24)=IFERROR(LEFT(P$13,FIND("_",P$13)-1),P$13),M24="Delta|RE_Cpty"),
_xlfn.XLOOKUP(_xlfn.TEXTJOIN("|",FALSE,$C24,"=_"&amp;IFERROR(RIGHT($D24,LEN($D24)-FIND("_",$D24)),""),P$12,"=_"&amp;IFERROR(RIGHT(P$13,LEN(P$13)-FIND("_",P$13)),"")),cross_corr.bucket1&amp;"|"&amp;cross_corr.bucket2,cross_corr.value,
_xlfn.XLOOKUP(_xlfn.TEXTJOIN("|",FALSE,$C24,"=_"&amp;IFERROR(RIGHT($D24,LEN($D24)-FIND("_",$D24)),""),P$12,"=_"&amp;IFERROR(RIGHT(P$13,LEN(P$13)-FIND("_",P$13)),"")),cross_corr.bucket2&amp;"|"&amp;cross_corr.bucket1,cross_corr.value)),
_xlfn.XLOOKUP(_xlfn.TEXTJOIN("|",FALSE,$C24,"Any_"&amp;IFERROR(RIGHT($D24,LEN($D24)-FIND("_",$D24)),""),P$12,"Any_"&amp;IFERROR(RIGHT(P$13,LEN(P$13)-FIND("_",P$13)),"")),cross_corr.bucket1&amp;"|"&amp;cross_corr.bucket2,cross_corr.value,
_xlfn.XLOOKUP(_xlfn.TEXTJOIN("|",FALSE,$C24,"Any_"&amp;IFERROR(RIGHT($D24,LEN($D24)-FIND("_",$D24)),""),P$12,"Any_"&amp;IFERROR(RIGHT(P$13,LEN(P$13)-FIND("_",P$13)),"")),cross_corr.bucket2&amp;"|"&amp;cross_corr.bucket1,cross_corr.value,
_xlfn.XLOOKUP(_xlfn.TEXTJOIN("|",FALSE,$C24,"Any",P$12,"Any"),cross_corr.bucket2&amp;"|"&amp;cross_corr.bucket1,cross_corr.value,
))))))))</f>
        <v>0.5</v>
      </c>
      <c r="Q24" s="34" cm="1">
        <f t="array" ref="Q24">IF($C24&lt;&gt;Q$12,0,
IF(_xlfn.TEXTJOIN("|",FALSE,$C24:$D24)=_xlfn.TEXTJOIN("|",FALSE,Q$12:Q$13),0,
_xlfn.XLOOKUP(_xlfn.TEXTJOIN("|",FALSE,$C24:$D24,Q$12:Q$13),cross_corr.bucket1&amp;"|"&amp;cross_corr.bucket2,cross_corr.value,
_xlfn.XLOOKUP(_xlfn.TEXTJOIN("|",FALSE,$C24:$D24,Q$12:Q$13),cross_corr.bucket2&amp;"|"&amp;cross_corr.bucket1,cross_corr.value,
IF(AND(IFERROR(LEFT($D24,FIND("_",$D24)-1),$D24)=IFERROR(LEFT(Q$13,FIND("_",Q$13)-1),Q$13),N24="Delta|RE_Cpty"),
_xlfn.XLOOKUP(_xlfn.TEXTJOIN("|",FALSE,$C24,"=_"&amp;IFERROR(RIGHT($D24,LEN($D24)-FIND("_",$D24)),""),Q$12,"=_"&amp;IFERROR(RIGHT(Q$13,LEN(Q$13)-FIND("_",Q$13)),"")),cross_corr.bucket1&amp;"|"&amp;cross_corr.bucket2,cross_corr.value,
_xlfn.XLOOKUP(_xlfn.TEXTJOIN("|",FALSE,$C24,"=_"&amp;IFERROR(RIGHT($D24,LEN($D24)-FIND("_",$D24)),""),Q$12,"=_"&amp;IFERROR(RIGHT(Q$13,LEN(Q$13)-FIND("_",Q$13)),"")),cross_corr.bucket2&amp;"|"&amp;cross_corr.bucket1,cross_corr.value)),
_xlfn.XLOOKUP(_xlfn.TEXTJOIN("|",FALSE,$C24,"Any_"&amp;IFERROR(RIGHT($D24,LEN($D24)-FIND("_",$D24)),""),Q$12,"Any_"&amp;IFERROR(RIGHT(Q$13,LEN(Q$13)-FIND("_",Q$13)),"")),cross_corr.bucket1&amp;"|"&amp;cross_corr.bucket2,cross_corr.value,
_xlfn.XLOOKUP(_xlfn.TEXTJOIN("|",FALSE,$C24,"Any_"&amp;IFERROR(RIGHT($D24,LEN($D24)-FIND("_",$D24)),""),Q$12,"Any_"&amp;IFERROR(RIGHT(Q$13,LEN(Q$13)-FIND("_",Q$13)),"")),cross_corr.bucket2&amp;"|"&amp;cross_corr.bucket1,cross_corr.value,
_xlfn.XLOOKUP(_xlfn.TEXTJOIN("|",FALSE,$C24,"Any",Q$12,"Any"),cross_corr.bucket2&amp;"|"&amp;cross_corr.bucket1,cross_corr.value,
))))))))</f>
        <v>0.5</v>
      </c>
      <c r="R24" s="34" cm="1">
        <f t="array" ref="R24">IF($C24&lt;&gt;R$12,0,
IF(_xlfn.TEXTJOIN("|",FALSE,$C24:$D24)=_xlfn.TEXTJOIN("|",FALSE,R$12:R$13),0,
_xlfn.XLOOKUP(_xlfn.TEXTJOIN("|",FALSE,$C24:$D24,R$12:R$13),cross_corr.bucket1&amp;"|"&amp;cross_corr.bucket2,cross_corr.value,
_xlfn.XLOOKUP(_xlfn.TEXTJOIN("|",FALSE,$C24:$D24,R$12:R$13),cross_corr.bucket2&amp;"|"&amp;cross_corr.bucket1,cross_corr.value,
IF(AND(IFERROR(LEFT($D24,FIND("_",$D24)-1),$D24)=IFERROR(LEFT(R$13,FIND("_",R$13)-1),R$13),O24="Delta|RE_Cpty"),
_xlfn.XLOOKUP(_xlfn.TEXTJOIN("|",FALSE,$C24,"=_"&amp;IFERROR(RIGHT($D24,LEN($D24)-FIND("_",$D24)),""),R$12,"=_"&amp;IFERROR(RIGHT(R$13,LEN(R$13)-FIND("_",R$13)),"")),cross_corr.bucket1&amp;"|"&amp;cross_corr.bucket2,cross_corr.value,
_xlfn.XLOOKUP(_xlfn.TEXTJOIN("|",FALSE,$C24,"=_"&amp;IFERROR(RIGHT($D24,LEN($D24)-FIND("_",$D24)),""),R$12,"=_"&amp;IFERROR(RIGHT(R$13,LEN(R$13)-FIND("_",R$13)),"")),cross_corr.bucket2&amp;"|"&amp;cross_corr.bucket1,cross_corr.value)),
_xlfn.XLOOKUP(_xlfn.TEXTJOIN("|",FALSE,$C24,"Any_"&amp;IFERROR(RIGHT($D24,LEN($D24)-FIND("_",$D24)),""),R$12,"Any_"&amp;IFERROR(RIGHT(R$13,LEN(R$13)-FIND("_",R$13)),"")),cross_corr.bucket1&amp;"|"&amp;cross_corr.bucket2,cross_corr.value,
_xlfn.XLOOKUP(_xlfn.TEXTJOIN("|",FALSE,$C24,"Any_"&amp;IFERROR(RIGHT($D24,LEN($D24)-FIND("_",$D24)),""),R$12,"Any_"&amp;IFERROR(RIGHT(R$13,LEN(R$13)-FIND("_",R$13)),"")),cross_corr.bucket2&amp;"|"&amp;cross_corr.bucket1,cross_corr.value,
_xlfn.XLOOKUP(_xlfn.TEXTJOIN("|",FALSE,$C24,"Any",R$12,"Any"),cross_corr.bucket2&amp;"|"&amp;cross_corr.bucket1,cross_corr.value,
))))))))</f>
        <v>0</v>
      </c>
      <c r="S24" s="34" cm="1">
        <f t="array" ref="S24">IF($C24&lt;&gt;S$12,0,
IF(_xlfn.TEXTJOIN("|",FALSE,$C24:$D24)=_xlfn.TEXTJOIN("|",FALSE,S$12:S$13),0,
_xlfn.XLOOKUP(_xlfn.TEXTJOIN("|",FALSE,$C24:$D24,S$12:S$13),cross_corr.bucket1&amp;"|"&amp;cross_corr.bucket2,cross_corr.value,
_xlfn.XLOOKUP(_xlfn.TEXTJOIN("|",FALSE,$C24:$D24,S$12:S$13),cross_corr.bucket2&amp;"|"&amp;cross_corr.bucket1,cross_corr.value,
IF(AND(IFERROR(LEFT($D24,FIND("_",$D24)-1),$D24)=IFERROR(LEFT(S$13,FIND("_",S$13)-1),S$13),P24="Delta|RE_Cpty"),
_xlfn.XLOOKUP(_xlfn.TEXTJOIN("|",FALSE,$C24,"=_"&amp;IFERROR(RIGHT($D24,LEN($D24)-FIND("_",$D24)),""),S$12,"=_"&amp;IFERROR(RIGHT(S$13,LEN(S$13)-FIND("_",S$13)),"")),cross_corr.bucket1&amp;"|"&amp;cross_corr.bucket2,cross_corr.value,
_xlfn.XLOOKUP(_xlfn.TEXTJOIN("|",FALSE,$C24,"=_"&amp;IFERROR(RIGHT($D24,LEN($D24)-FIND("_",$D24)),""),S$12,"=_"&amp;IFERROR(RIGHT(S$13,LEN(S$13)-FIND("_",S$13)),"")),cross_corr.bucket2&amp;"|"&amp;cross_corr.bucket1,cross_corr.value)),
_xlfn.XLOOKUP(_xlfn.TEXTJOIN("|",FALSE,$C24,"Any_"&amp;IFERROR(RIGHT($D24,LEN($D24)-FIND("_",$D24)),""),S$12,"Any_"&amp;IFERROR(RIGHT(S$13,LEN(S$13)-FIND("_",S$13)),"")),cross_corr.bucket1&amp;"|"&amp;cross_corr.bucket2,cross_corr.value,
_xlfn.XLOOKUP(_xlfn.TEXTJOIN("|",FALSE,$C24,"Any_"&amp;IFERROR(RIGHT($D24,LEN($D24)-FIND("_",$D24)),""),S$12,"Any_"&amp;IFERROR(RIGHT(S$13,LEN(S$13)-FIND("_",S$13)),"")),cross_corr.bucket2&amp;"|"&amp;cross_corr.bucket1,cross_corr.value,
_xlfn.XLOOKUP(_xlfn.TEXTJOIN("|",FALSE,$C24,"Any",S$12,"Any"),cross_corr.bucket2&amp;"|"&amp;cross_corr.bucket1,cross_corr.value,
))))))))</f>
        <v>0</v>
      </c>
      <c r="T24" s="34" cm="1">
        <f t="array" ref="T24">IF($C24&lt;&gt;T$12,0,
IF(_xlfn.TEXTJOIN("|",FALSE,$C24:$D24)=_xlfn.TEXTJOIN("|",FALSE,T$12:T$13),0,
_xlfn.XLOOKUP(_xlfn.TEXTJOIN("|",FALSE,$C24:$D24,T$12:T$13),cross_corr.bucket1&amp;"|"&amp;cross_corr.bucket2,cross_corr.value,
_xlfn.XLOOKUP(_xlfn.TEXTJOIN("|",FALSE,$C24:$D24,T$12:T$13),cross_corr.bucket2&amp;"|"&amp;cross_corr.bucket1,cross_corr.value,
IF(AND(IFERROR(LEFT($D24,FIND("_",$D24)-1),$D24)=IFERROR(LEFT(T$13,FIND("_",T$13)-1),T$13),Q24="Delta|RE_Cpty"),
_xlfn.XLOOKUP(_xlfn.TEXTJOIN("|",FALSE,$C24,"=_"&amp;IFERROR(RIGHT($D24,LEN($D24)-FIND("_",$D24)),""),T$12,"=_"&amp;IFERROR(RIGHT(T$13,LEN(T$13)-FIND("_",T$13)),"")),cross_corr.bucket1&amp;"|"&amp;cross_corr.bucket2,cross_corr.value,
_xlfn.XLOOKUP(_xlfn.TEXTJOIN("|",FALSE,$C24,"=_"&amp;IFERROR(RIGHT($D24,LEN($D24)-FIND("_",$D24)),""),T$12,"=_"&amp;IFERROR(RIGHT(T$13,LEN(T$13)-FIND("_",T$13)),"")),cross_corr.bucket2&amp;"|"&amp;cross_corr.bucket1,cross_corr.value)),
_xlfn.XLOOKUP(_xlfn.TEXTJOIN("|",FALSE,$C24,"Any_"&amp;IFERROR(RIGHT($D24,LEN($D24)-FIND("_",$D24)),""),T$12,"Any_"&amp;IFERROR(RIGHT(T$13,LEN(T$13)-FIND("_",T$13)),"")),cross_corr.bucket1&amp;"|"&amp;cross_corr.bucket2,cross_corr.value,
_xlfn.XLOOKUP(_xlfn.TEXTJOIN("|",FALSE,$C24,"Any_"&amp;IFERROR(RIGHT($D24,LEN($D24)-FIND("_",$D24)),""),T$12,"Any_"&amp;IFERROR(RIGHT(T$13,LEN(T$13)-FIND("_",T$13)),"")),cross_corr.bucket2&amp;"|"&amp;cross_corr.bucket1,cross_corr.value,
_xlfn.XLOOKUP(_xlfn.TEXTJOIN("|",FALSE,$C24,"Any",T$12,"Any"),cross_corr.bucket2&amp;"|"&amp;cross_corr.bucket1,cross_corr.value,
))))))))</f>
        <v>0</v>
      </c>
      <c r="U24" s="34" cm="1">
        <f t="array" ref="U24">IF($C24&lt;&gt;U$12,0,
IF(_xlfn.TEXTJOIN("|",FALSE,$C24:$D24)=_xlfn.TEXTJOIN("|",FALSE,U$12:U$13),0,
_xlfn.XLOOKUP(_xlfn.TEXTJOIN("|",FALSE,$C24:$D24,U$12:U$13),cross_corr.bucket1&amp;"|"&amp;cross_corr.bucket2,cross_corr.value,
_xlfn.XLOOKUP(_xlfn.TEXTJOIN("|",FALSE,$C24:$D24,U$12:U$13),cross_corr.bucket2&amp;"|"&amp;cross_corr.bucket1,cross_corr.value,
IF(AND(IFERROR(LEFT($D24,FIND("_",$D24)-1),$D24)=IFERROR(LEFT(U$13,FIND("_",U$13)-1),U$13),R24="Delta|RE_Cpty"),
_xlfn.XLOOKUP(_xlfn.TEXTJOIN("|",FALSE,$C24,"=_"&amp;IFERROR(RIGHT($D24,LEN($D24)-FIND("_",$D24)),""),U$12,"=_"&amp;IFERROR(RIGHT(U$13,LEN(U$13)-FIND("_",U$13)),"")),cross_corr.bucket1&amp;"|"&amp;cross_corr.bucket2,cross_corr.value,
_xlfn.XLOOKUP(_xlfn.TEXTJOIN("|",FALSE,$C24,"=_"&amp;IFERROR(RIGHT($D24,LEN($D24)-FIND("_",$D24)),""),U$12,"=_"&amp;IFERROR(RIGHT(U$13,LEN(U$13)-FIND("_",U$13)),"")),cross_corr.bucket2&amp;"|"&amp;cross_corr.bucket1,cross_corr.value)),
_xlfn.XLOOKUP(_xlfn.TEXTJOIN("|",FALSE,$C24,"Any_"&amp;IFERROR(RIGHT($D24,LEN($D24)-FIND("_",$D24)),""),U$12,"Any_"&amp;IFERROR(RIGHT(U$13,LEN(U$13)-FIND("_",U$13)),"")),cross_corr.bucket1&amp;"|"&amp;cross_corr.bucket2,cross_corr.value,
_xlfn.XLOOKUP(_xlfn.TEXTJOIN("|",FALSE,$C24,"Any_"&amp;IFERROR(RIGHT($D24,LEN($D24)-FIND("_",$D24)),""),U$12,"Any_"&amp;IFERROR(RIGHT(U$13,LEN(U$13)-FIND("_",U$13)),"")),cross_corr.bucket2&amp;"|"&amp;cross_corr.bucket1,cross_corr.value,
_xlfn.XLOOKUP(_xlfn.TEXTJOIN("|",FALSE,$C24,"Any",U$12,"Any"),cross_corr.bucket2&amp;"|"&amp;cross_corr.bucket1,cross_corr.value,
))))))))</f>
        <v>0</v>
      </c>
      <c r="V24" s="34" cm="1">
        <f t="array" ref="V24">IF($C24&lt;&gt;V$12,0,
IF(_xlfn.TEXTJOIN("|",FALSE,$C24:$D24)=_xlfn.TEXTJOIN("|",FALSE,V$12:V$13),0,
_xlfn.XLOOKUP(_xlfn.TEXTJOIN("|",FALSE,$C24:$D24,V$12:V$13),cross_corr.bucket1&amp;"|"&amp;cross_corr.bucket2,cross_corr.value,
_xlfn.XLOOKUP(_xlfn.TEXTJOIN("|",FALSE,$C24:$D24,V$12:V$13),cross_corr.bucket2&amp;"|"&amp;cross_corr.bucket1,cross_corr.value,
IF(AND(IFERROR(LEFT($D24,FIND("_",$D24)-1),$D24)=IFERROR(LEFT(V$13,FIND("_",V$13)-1),V$13),S24="Delta|RE_Cpty"),
_xlfn.XLOOKUP(_xlfn.TEXTJOIN("|",FALSE,$C24,"=_"&amp;IFERROR(RIGHT($D24,LEN($D24)-FIND("_",$D24)),""),V$12,"=_"&amp;IFERROR(RIGHT(V$13,LEN(V$13)-FIND("_",V$13)),"")),cross_corr.bucket1&amp;"|"&amp;cross_corr.bucket2,cross_corr.value,
_xlfn.XLOOKUP(_xlfn.TEXTJOIN("|",FALSE,$C24,"=_"&amp;IFERROR(RIGHT($D24,LEN($D24)-FIND("_",$D24)),""),V$12,"=_"&amp;IFERROR(RIGHT(V$13,LEN(V$13)-FIND("_",V$13)),"")),cross_corr.bucket2&amp;"|"&amp;cross_corr.bucket1,cross_corr.value)),
_xlfn.XLOOKUP(_xlfn.TEXTJOIN("|",FALSE,$C24,"Any_"&amp;IFERROR(RIGHT($D24,LEN($D24)-FIND("_",$D24)),""),V$12,"Any_"&amp;IFERROR(RIGHT(V$13,LEN(V$13)-FIND("_",V$13)),"")),cross_corr.bucket1&amp;"|"&amp;cross_corr.bucket2,cross_corr.value,
_xlfn.XLOOKUP(_xlfn.TEXTJOIN("|",FALSE,$C24,"Any_"&amp;IFERROR(RIGHT($D24,LEN($D24)-FIND("_",$D24)),""),V$12,"Any_"&amp;IFERROR(RIGHT(V$13,LEN(V$13)-FIND("_",V$13)),"")),cross_corr.bucket2&amp;"|"&amp;cross_corr.bucket1,cross_corr.value,
_xlfn.XLOOKUP(_xlfn.TEXTJOIN("|",FALSE,$C24,"Any",V$12,"Any"),cross_corr.bucket2&amp;"|"&amp;cross_corr.bucket1,cross_corr.value,
))))))))</f>
        <v>0</v>
      </c>
      <c r="W24" s="34" cm="1">
        <f t="array" ref="W24">IF($C24&lt;&gt;W$12,0,
IF(_xlfn.TEXTJOIN("|",FALSE,$C24:$D24)=_xlfn.TEXTJOIN("|",FALSE,W$12:W$13),0,
_xlfn.XLOOKUP(_xlfn.TEXTJOIN("|",FALSE,$C24:$D24,W$12:W$13),cross_corr.bucket1&amp;"|"&amp;cross_corr.bucket2,cross_corr.value,
_xlfn.XLOOKUP(_xlfn.TEXTJOIN("|",FALSE,$C24:$D24,W$12:W$13),cross_corr.bucket2&amp;"|"&amp;cross_corr.bucket1,cross_corr.value,
IF(AND(IFERROR(LEFT($D24,FIND("_",$D24)-1),$D24)=IFERROR(LEFT(W$13,FIND("_",W$13)-1),W$13),T24="Delta|RE_Cpty"),
_xlfn.XLOOKUP(_xlfn.TEXTJOIN("|",FALSE,$C24,"=_"&amp;IFERROR(RIGHT($D24,LEN($D24)-FIND("_",$D24)),""),W$12,"=_"&amp;IFERROR(RIGHT(W$13,LEN(W$13)-FIND("_",W$13)),"")),cross_corr.bucket1&amp;"|"&amp;cross_corr.bucket2,cross_corr.value,
_xlfn.XLOOKUP(_xlfn.TEXTJOIN("|",FALSE,$C24,"=_"&amp;IFERROR(RIGHT($D24,LEN($D24)-FIND("_",$D24)),""),W$12,"=_"&amp;IFERROR(RIGHT(W$13,LEN(W$13)-FIND("_",W$13)),"")),cross_corr.bucket2&amp;"|"&amp;cross_corr.bucket1,cross_corr.value)),
_xlfn.XLOOKUP(_xlfn.TEXTJOIN("|",FALSE,$C24,"Any_"&amp;IFERROR(RIGHT($D24,LEN($D24)-FIND("_",$D24)),""),W$12,"Any_"&amp;IFERROR(RIGHT(W$13,LEN(W$13)-FIND("_",W$13)),"")),cross_corr.bucket1&amp;"|"&amp;cross_corr.bucket2,cross_corr.value,
_xlfn.XLOOKUP(_xlfn.TEXTJOIN("|",FALSE,$C24,"Any_"&amp;IFERROR(RIGHT($D24,LEN($D24)-FIND("_",$D24)),""),W$12,"Any_"&amp;IFERROR(RIGHT(W$13,LEN(W$13)-FIND("_",W$13)),"")),cross_corr.bucket2&amp;"|"&amp;cross_corr.bucket1,cross_corr.value,
_xlfn.XLOOKUP(_xlfn.TEXTJOIN("|",FALSE,$C24,"Any",W$12,"Any"),cross_corr.bucket2&amp;"|"&amp;cross_corr.bucket1,cross_corr.value,
))))))))</f>
        <v>0</v>
      </c>
      <c r="X24" s="34" cm="1">
        <f t="array" ref="X24">IF($C24&lt;&gt;X$12,0,
IF(_xlfn.TEXTJOIN("|",FALSE,$C24:$D24)=_xlfn.TEXTJOIN("|",FALSE,X$12:X$13),0,
_xlfn.XLOOKUP(_xlfn.TEXTJOIN("|",FALSE,$C24:$D24,X$12:X$13),cross_corr.bucket1&amp;"|"&amp;cross_corr.bucket2,cross_corr.value,
_xlfn.XLOOKUP(_xlfn.TEXTJOIN("|",FALSE,$C24:$D24,X$12:X$13),cross_corr.bucket2&amp;"|"&amp;cross_corr.bucket1,cross_corr.value,
IF(AND(IFERROR(LEFT($D24,FIND("_",$D24)-1),$D24)=IFERROR(LEFT(X$13,FIND("_",X$13)-1),X$13),U24="Delta|RE_Cpty"),
_xlfn.XLOOKUP(_xlfn.TEXTJOIN("|",FALSE,$C24,"=_"&amp;IFERROR(RIGHT($D24,LEN($D24)-FIND("_",$D24)),""),X$12,"=_"&amp;IFERROR(RIGHT(X$13,LEN(X$13)-FIND("_",X$13)),"")),cross_corr.bucket1&amp;"|"&amp;cross_corr.bucket2,cross_corr.value,
_xlfn.XLOOKUP(_xlfn.TEXTJOIN("|",FALSE,$C24,"=_"&amp;IFERROR(RIGHT($D24,LEN($D24)-FIND("_",$D24)),""),X$12,"=_"&amp;IFERROR(RIGHT(X$13,LEN(X$13)-FIND("_",X$13)),"")),cross_corr.bucket2&amp;"|"&amp;cross_corr.bucket1,cross_corr.value)),
_xlfn.XLOOKUP(_xlfn.TEXTJOIN("|",FALSE,$C24,"Any_"&amp;IFERROR(RIGHT($D24,LEN($D24)-FIND("_",$D24)),""),X$12,"Any_"&amp;IFERROR(RIGHT(X$13,LEN(X$13)-FIND("_",X$13)),"")),cross_corr.bucket1&amp;"|"&amp;cross_corr.bucket2,cross_corr.value,
_xlfn.XLOOKUP(_xlfn.TEXTJOIN("|",FALSE,$C24,"Any_"&amp;IFERROR(RIGHT($D24,LEN($D24)-FIND("_",$D24)),""),X$12,"Any_"&amp;IFERROR(RIGHT(X$13,LEN(X$13)-FIND("_",X$13)),"")),cross_corr.bucket2&amp;"|"&amp;cross_corr.bucket1,cross_corr.value,
_xlfn.XLOOKUP(_xlfn.TEXTJOIN("|",FALSE,$C24,"Any",X$12,"Any"),cross_corr.bucket2&amp;"|"&amp;cross_corr.bucket1,cross_corr.value,
))))))))</f>
        <v>0</v>
      </c>
      <c r="Y24" s="34" cm="1">
        <f t="array" ref="Y24">IF($C24&lt;&gt;Y$12,0,
IF(_xlfn.TEXTJOIN("|",FALSE,$C24:$D24)=_xlfn.TEXTJOIN("|",FALSE,Y$12:Y$13),0,
_xlfn.XLOOKUP(_xlfn.TEXTJOIN("|",FALSE,$C24:$D24,Y$12:Y$13),cross_corr.bucket1&amp;"|"&amp;cross_corr.bucket2,cross_corr.value,
_xlfn.XLOOKUP(_xlfn.TEXTJOIN("|",FALSE,$C24:$D24,Y$12:Y$13),cross_corr.bucket2&amp;"|"&amp;cross_corr.bucket1,cross_corr.value,
IF(AND(IFERROR(LEFT($D24,FIND("_",$D24)-1),$D24)=IFERROR(LEFT(Y$13,FIND("_",Y$13)-1),Y$13),V24="Delta|RE_Cpty"),
_xlfn.XLOOKUP(_xlfn.TEXTJOIN("|",FALSE,$C24,"=_"&amp;IFERROR(RIGHT($D24,LEN($D24)-FIND("_",$D24)),""),Y$12,"=_"&amp;IFERROR(RIGHT(Y$13,LEN(Y$13)-FIND("_",Y$13)),"")),cross_corr.bucket1&amp;"|"&amp;cross_corr.bucket2,cross_corr.value,
_xlfn.XLOOKUP(_xlfn.TEXTJOIN("|",FALSE,$C24,"=_"&amp;IFERROR(RIGHT($D24,LEN($D24)-FIND("_",$D24)),""),Y$12,"=_"&amp;IFERROR(RIGHT(Y$13,LEN(Y$13)-FIND("_",Y$13)),"")),cross_corr.bucket2&amp;"|"&amp;cross_corr.bucket1,cross_corr.value)),
_xlfn.XLOOKUP(_xlfn.TEXTJOIN("|",FALSE,$C24,"Any_"&amp;IFERROR(RIGHT($D24,LEN($D24)-FIND("_",$D24)),""),Y$12,"Any_"&amp;IFERROR(RIGHT(Y$13,LEN(Y$13)-FIND("_",Y$13)),"")),cross_corr.bucket1&amp;"|"&amp;cross_corr.bucket2,cross_corr.value,
_xlfn.XLOOKUP(_xlfn.TEXTJOIN("|",FALSE,$C24,"Any_"&amp;IFERROR(RIGHT($D24,LEN($D24)-FIND("_",$D24)),""),Y$12,"Any_"&amp;IFERROR(RIGHT(Y$13,LEN(Y$13)-FIND("_",Y$13)),"")),cross_corr.bucket2&amp;"|"&amp;cross_corr.bucket1,cross_corr.value,
_xlfn.XLOOKUP(_xlfn.TEXTJOIN("|",FALSE,$C24,"Any",Y$12,"Any"),cross_corr.bucket2&amp;"|"&amp;cross_corr.bucket1,cross_corr.value,
))))))))</f>
        <v>0</v>
      </c>
      <c r="Z24" s="34" cm="1">
        <f t="array" ref="Z24">IF($C24&lt;&gt;Z$12,0,
IF(_xlfn.TEXTJOIN("|",FALSE,$C24:$D24)=_xlfn.TEXTJOIN("|",FALSE,Z$12:Z$13),0,
_xlfn.XLOOKUP(_xlfn.TEXTJOIN("|",FALSE,$C24:$D24,Z$12:Z$13),cross_corr.bucket1&amp;"|"&amp;cross_corr.bucket2,cross_corr.value,
_xlfn.XLOOKUP(_xlfn.TEXTJOIN("|",FALSE,$C24:$D24,Z$12:Z$13),cross_corr.bucket2&amp;"|"&amp;cross_corr.bucket1,cross_corr.value,
IF(AND(IFERROR(LEFT($D24,FIND("_",$D24)-1),$D24)=IFERROR(LEFT(Z$13,FIND("_",Z$13)-1),Z$13),W24="Delta|RE_Cpty"),
_xlfn.XLOOKUP(_xlfn.TEXTJOIN("|",FALSE,$C24,"=_"&amp;IFERROR(RIGHT($D24,LEN($D24)-FIND("_",$D24)),""),Z$12,"=_"&amp;IFERROR(RIGHT(Z$13,LEN(Z$13)-FIND("_",Z$13)),"")),cross_corr.bucket1&amp;"|"&amp;cross_corr.bucket2,cross_corr.value,
_xlfn.XLOOKUP(_xlfn.TEXTJOIN("|",FALSE,$C24,"=_"&amp;IFERROR(RIGHT($D24,LEN($D24)-FIND("_",$D24)),""),Z$12,"=_"&amp;IFERROR(RIGHT(Z$13,LEN(Z$13)-FIND("_",Z$13)),"")),cross_corr.bucket2&amp;"|"&amp;cross_corr.bucket1,cross_corr.value)),
_xlfn.XLOOKUP(_xlfn.TEXTJOIN("|",FALSE,$C24,"Any_"&amp;IFERROR(RIGHT($D24,LEN($D24)-FIND("_",$D24)),""),Z$12,"Any_"&amp;IFERROR(RIGHT(Z$13,LEN(Z$13)-FIND("_",Z$13)),"")),cross_corr.bucket1&amp;"|"&amp;cross_corr.bucket2,cross_corr.value,
_xlfn.XLOOKUP(_xlfn.TEXTJOIN("|",FALSE,$C24,"Any_"&amp;IFERROR(RIGHT($D24,LEN($D24)-FIND("_",$D24)),""),Z$12,"Any_"&amp;IFERROR(RIGHT(Z$13,LEN(Z$13)-FIND("_",Z$13)),"")),cross_corr.bucket2&amp;"|"&amp;cross_corr.bucket1,cross_corr.value,
_xlfn.XLOOKUP(_xlfn.TEXTJOIN("|",FALSE,$C24,"Any",Z$12,"Any"),cross_corr.bucket2&amp;"|"&amp;cross_corr.bucket1,cross_corr.value,
))))))))</f>
        <v>0</v>
      </c>
      <c r="AA24" s="34" cm="1">
        <f t="array" ref="AA24">IF($C24&lt;&gt;AA$12,0,
IF(_xlfn.TEXTJOIN("|",FALSE,$C24:$D24)=_xlfn.TEXTJOIN("|",FALSE,AA$12:AA$13),0,
_xlfn.XLOOKUP(_xlfn.TEXTJOIN("|",FALSE,$C24:$D24,AA$12:AA$13),cross_corr.bucket1&amp;"|"&amp;cross_corr.bucket2,cross_corr.value,
_xlfn.XLOOKUP(_xlfn.TEXTJOIN("|",FALSE,$C24:$D24,AA$12:AA$13),cross_corr.bucket2&amp;"|"&amp;cross_corr.bucket1,cross_corr.value,
IF(AND(IFERROR(LEFT($D24,FIND("_",$D24)-1),$D24)=IFERROR(LEFT(AA$13,FIND("_",AA$13)-1),AA$13),X24="Delta|RE_Cpty"),
_xlfn.XLOOKUP(_xlfn.TEXTJOIN("|",FALSE,$C24,"=_"&amp;IFERROR(RIGHT($D24,LEN($D24)-FIND("_",$D24)),""),AA$12,"=_"&amp;IFERROR(RIGHT(AA$13,LEN(AA$13)-FIND("_",AA$13)),"")),cross_corr.bucket1&amp;"|"&amp;cross_corr.bucket2,cross_corr.value,
_xlfn.XLOOKUP(_xlfn.TEXTJOIN("|",FALSE,$C24,"=_"&amp;IFERROR(RIGHT($D24,LEN($D24)-FIND("_",$D24)),""),AA$12,"=_"&amp;IFERROR(RIGHT(AA$13,LEN(AA$13)-FIND("_",AA$13)),"")),cross_corr.bucket2&amp;"|"&amp;cross_corr.bucket1,cross_corr.value)),
_xlfn.XLOOKUP(_xlfn.TEXTJOIN("|",FALSE,$C24,"Any_"&amp;IFERROR(RIGHT($D24,LEN($D24)-FIND("_",$D24)),""),AA$12,"Any_"&amp;IFERROR(RIGHT(AA$13,LEN(AA$13)-FIND("_",AA$13)),"")),cross_corr.bucket1&amp;"|"&amp;cross_corr.bucket2,cross_corr.value,
_xlfn.XLOOKUP(_xlfn.TEXTJOIN("|",FALSE,$C24,"Any_"&amp;IFERROR(RIGHT($D24,LEN($D24)-FIND("_",$D24)),""),AA$12,"Any_"&amp;IFERROR(RIGHT(AA$13,LEN(AA$13)-FIND("_",AA$13)),"")),cross_corr.bucket2&amp;"|"&amp;cross_corr.bucket1,cross_corr.value,
_xlfn.XLOOKUP(_xlfn.TEXTJOIN("|",FALSE,$C24,"Any",AA$12,"Any"),cross_corr.bucket2&amp;"|"&amp;cross_corr.bucket1,cross_corr.value,
))))))))</f>
        <v>0</v>
      </c>
      <c r="AB24" s="34" cm="1">
        <f t="array" ref="AB24">IF($C24&lt;&gt;AB$12,0,
IF(_xlfn.TEXTJOIN("|",FALSE,$C24:$D24)=_xlfn.TEXTJOIN("|",FALSE,AB$12:AB$13),0,
_xlfn.XLOOKUP(_xlfn.TEXTJOIN("|",FALSE,$C24:$D24,AB$12:AB$13),cross_corr.bucket1&amp;"|"&amp;cross_corr.bucket2,cross_corr.value,
_xlfn.XLOOKUP(_xlfn.TEXTJOIN("|",FALSE,$C24:$D24,AB$12:AB$13),cross_corr.bucket2&amp;"|"&amp;cross_corr.bucket1,cross_corr.value,
IF(AND(IFERROR(LEFT($D24,FIND("_",$D24)-1),$D24)=IFERROR(LEFT(AB$13,FIND("_",AB$13)-1),AB$13),Y24="Delta|RE_Cpty"),
_xlfn.XLOOKUP(_xlfn.TEXTJOIN("|",FALSE,$C24,"=_"&amp;IFERROR(RIGHT($D24,LEN($D24)-FIND("_",$D24)),""),AB$12,"=_"&amp;IFERROR(RIGHT(AB$13,LEN(AB$13)-FIND("_",AB$13)),"")),cross_corr.bucket1&amp;"|"&amp;cross_corr.bucket2,cross_corr.value,
_xlfn.XLOOKUP(_xlfn.TEXTJOIN("|",FALSE,$C24,"=_"&amp;IFERROR(RIGHT($D24,LEN($D24)-FIND("_",$D24)),""),AB$12,"=_"&amp;IFERROR(RIGHT(AB$13,LEN(AB$13)-FIND("_",AB$13)),"")),cross_corr.bucket2&amp;"|"&amp;cross_corr.bucket1,cross_corr.value)),
_xlfn.XLOOKUP(_xlfn.TEXTJOIN("|",FALSE,$C24,"Any_"&amp;IFERROR(RIGHT($D24,LEN($D24)-FIND("_",$D24)),""),AB$12,"Any_"&amp;IFERROR(RIGHT(AB$13,LEN(AB$13)-FIND("_",AB$13)),"")),cross_corr.bucket1&amp;"|"&amp;cross_corr.bucket2,cross_corr.value,
_xlfn.XLOOKUP(_xlfn.TEXTJOIN("|",FALSE,$C24,"Any_"&amp;IFERROR(RIGHT($D24,LEN($D24)-FIND("_",$D24)),""),AB$12,"Any_"&amp;IFERROR(RIGHT(AB$13,LEN(AB$13)-FIND("_",AB$13)),"")),cross_corr.bucket2&amp;"|"&amp;cross_corr.bucket1,cross_corr.value,
_xlfn.XLOOKUP(_xlfn.TEXTJOIN("|",FALSE,$C24,"Any",AB$12,"Any"),cross_corr.bucket2&amp;"|"&amp;cross_corr.bucket1,cross_corr.value,
))))))))</f>
        <v>0</v>
      </c>
      <c r="AC24" s="34" cm="1">
        <f t="array" ref="AC24">IF($C24&lt;&gt;AC$12,0,
IF(_xlfn.TEXTJOIN("|",FALSE,$C24:$D24)=_xlfn.TEXTJOIN("|",FALSE,AC$12:AC$13),0,
_xlfn.XLOOKUP(_xlfn.TEXTJOIN("|",FALSE,$C24:$D24,AC$12:AC$13),cross_corr.bucket1&amp;"|"&amp;cross_corr.bucket2,cross_corr.value,
_xlfn.XLOOKUP(_xlfn.TEXTJOIN("|",FALSE,$C24:$D24,AC$12:AC$13),cross_corr.bucket2&amp;"|"&amp;cross_corr.bucket1,cross_corr.value,
IF(AND(IFERROR(LEFT($D24,FIND("_",$D24)-1),$D24)=IFERROR(LEFT(AC$13,FIND("_",AC$13)-1),AC$13),Z24="Delta|RE_Cpty"),
_xlfn.XLOOKUP(_xlfn.TEXTJOIN("|",FALSE,$C24,"=_"&amp;IFERROR(RIGHT($D24,LEN($D24)-FIND("_",$D24)),""),AC$12,"=_"&amp;IFERROR(RIGHT(AC$13,LEN(AC$13)-FIND("_",AC$13)),"")),cross_corr.bucket1&amp;"|"&amp;cross_corr.bucket2,cross_corr.value,
_xlfn.XLOOKUP(_xlfn.TEXTJOIN("|",FALSE,$C24,"=_"&amp;IFERROR(RIGHT($D24,LEN($D24)-FIND("_",$D24)),""),AC$12,"=_"&amp;IFERROR(RIGHT(AC$13,LEN(AC$13)-FIND("_",AC$13)),"")),cross_corr.bucket2&amp;"|"&amp;cross_corr.bucket1,cross_corr.value)),
_xlfn.XLOOKUP(_xlfn.TEXTJOIN("|",FALSE,$C24,"Any_"&amp;IFERROR(RIGHT($D24,LEN($D24)-FIND("_",$D24)),""),AC$12,"Any_"&amp;IFERROR(RIGHT(AC$13,LEN(AC$13)-FIND("_",AC$13)),"")),cross_corr.bucket1&amp;"|"&amp;cross_corr.bucket2,cross_corr.value,
_xlfn.XLOOKUP(_xlfn.TEXTJOIN("|",FALSE,$C24,"Any_"&amp;IFERROR(RIGHT($D24,LEN($D24)-FIND("_",$D24)),""),AC$12,"Any_"&amp;IFERROR(RIGHT(AC$13,LEN(AC$13)-FIND("_",AC$13)),"")),cross_corr.bucket2&amp;"|"&amp;cross_corr.bucket1,cross_corr.value,
_xlfn.XLOOKUP(_xlfn.TEXTJOIN("|",FALSE,$C24,"Any",AC$12,"Any"),cross_corr.bucket2&amp;"|"&amp;cross_corr.bucket1,cross_corr.value,
))))))))</f>
        <v>0</v>
      </c>
      <c r="AD24" s="34" cm="1">
        <f t="array" ref="AD24">IF($C24&lt;&gt;AD$12,0,
IF(_xlfn.TEXTJOIN("|",FALSE,$C24:$D24)=_xlfn.TEXTJOIN("|",FALSE,AD$12:AD$13),0,
_xlfn.XLOOKUP(_xlfn.TEXTJOIN("|",FALSE,$C24:$D24,AD$12:AD$13),cross_corr.bucket1&amp;"|"&amp;cross_corr.bucket2,cross_corr.value,
_xlfn.XLOOKUP(_xlfn.TEXTJOIN("|",FALSE,$C24:$D24,AD$12:AD$13),cross_corr.bucket2&amp;"|"&amp;cross_corr.bucket1,cross_corr.value,
IF(AND(IFERROR(LEFT($D24,FIND("_",$D24)-1),$D24)=IFERROR(LEFT(AD$13,FIND("_",AD$13)-1),AD$13),AA24="Delta|RE_Cpty"),
_xlfn.XLOOKUP(_xlfn.TEXTJOIN("|",FALSE,$C24,"=_"&amp;IFERROR(RIGHT($D24,LEN($D24)-FIND("_",$D24)),""),AD$12,"=_"&amp;IFERROR(RIGHT(AD$13,LEN(AD$13)-FIND("_",AD$13)),"")),cross_corr.bucket1&amp;"|"&amp;cross_corr.bucket2,cross_corr.value,
_xlfn.XLOOKUP(_xlfn.TEXTJOIN("|",FALSE,$C24,"=_"&amp;IFERROR(RIGHT($D24,LEN($D24)-FIND("_",$D24)),""),AD$12,"=_"&amp;IFERROR(RIGHT(AD$13,LEN(AD$13)-FIND("_",AD$13)),"")),cross_corr.bucket2&amp;"|"&amp;cross_corr.bucket1,cross_corr.value)),
_xlfn.XLOOKUP(_xlfn.TEXTJOIN("|",FALSE,$C24,"Any_"&amp;IFERROR(RIGHT($D24,LEN($D24)-FIND("_",$D24)),""),AD$12,"Any_"&amp;IFERROR(RIGHT(AD$13,LEN(AD$13)-FIND("_",AD$13)),"")),cross_corr.bucket1&amp;"|"&amp;cross_corr.bucket2,cross_corr.value,
_xlfn.XLOOKUP(_xlfn.TEXTJOIN("|",FALSE,$C24,"Any_"&amp;IFERROR(RIGHT($D24,LEN($D24)-FIND("_",$D24)),""),AD$12,"Any_"&amp;IFERROR(RIGHT(AD$13,LEN(AD$13)-FIND("_",AD$13)),"")),cross_corr.bucket2&amp;"|"&amp;cross_corr.bucket1,cross_corr.value,
_xlfn.XLOOKUP(_xlfn.TEXTJOIN("|",FALSE,$C24,"Any",AD$12,"Any"),cross_corr.bucket2&amp;"|"&amp;cross_corr.bucket1,cross_corr.value,
))))))))</f>
        <v>0</v>
      </c>
      <c r="AE24" s="34" cm="1">
        <f t="array" ref="AE24">IF($C24&lt;&gt;AE$12,0,
IF(_xlfn.TEXTJOIN("|",FALSE,$C24:$D24)=_xlfn.TEXTJOIN("|",FALSE,AE$12:AE$13),0,
_xlfn.XLOOKUP(_xlfn.TEXTJOIN("|",FALSE,$C24:$D24,AE$12:AE$13),cross_corr.bucket1&amp;"|"&amp;cross_corr.bucket2,cross_corr.value,
_xlfn.XLOOKUP(_xlfn.TEXTJOIN("|",FALSE,$C24:$D24,AE$12:AE$13),cross_corr.bucket2&amp;"|"&amp;cross_corr.bucket1,cross_corr.value,
IF(AND(IFERROR(LEFT($D24,FIND("_",$D24)-1),$D24)=IFERROR(LEFT(AE$13,FIND("_",AE$13)-1),AE$13),AB24="Delta|RE_Cpty"),
_xlfn.XLOOKUP(_xlfn.TEXTJOIN("|",FALSE,$C24,"=_"&amp;IFERROR(RIGHT($D24,LEN($D24)-FIND("_",$D24)),""),AE$12,"=_"&amp;IFERROR(RIGHT(AE$13,LEN(AE$13)-FIND("_",AE$13)),"")),cross_corr.bucket1&amp;"|"&amp;cross_corr.bucket2,cross_corr.value,
_xlfn.XLOOKUP(_xlfn.TEXTJOIN("|",FALSE,$C24,"=_"&amp;IFERROR(RIGHT($D24,LEN($D24)-FIND("_",$D24)),""),AE$12,"=_"&amp;IFERROR(RIGHT(AE$13,LEN(AE$13)-FIND("_",AE$13)),"")),cross_corr.bucket2&amp;"|"&amp;cross_corr.bucket1,cross_corr.value)),
_xlfn.XLOOKUP(_xlfn.TEXTJOIN("|",FALSE,$C24,"Any_"&amp;IFERROR(RIGHT($D24,LEN($D24)-FIND("_",$D24)),""),AE$12,"Any_"&amp;IFERROR(RIGHT(AE$13,LEN(AE$13)-FIND("_",AE$13)),"")),cross_corr.bucket1&amp;"|"&amp;cross_corr.bucket2,cross_corr.value,
_xlfn.XLOOKUP(_xlfn.TEXTJOIN("|",FALSE,$C24,"Any_"&amp;IFERROR(RIGHT($D24,LEN($D24)-FIND("_",$D24)),""),AE$12,"Any_"&amp;IFERROR(RIGHT(AE$13,LEN(AE$13)-FIND("_",AE$13)),"")),cross_corr.bucket2&amp;"|"&amp;cross_corr.bucket1,cross_corr.value,
_xlfn.XLOOKUP(_xlfn.TEXTJOIN("|",FALSE,$C24,"Any",AE$12,"Any"),cross_corr.bucket2&amp;"|"&amp;cross_corr.bucket1,cross_corr.value,
))))))))</f>
        <v>0</v>
      </c>
      <c r="AF24" s="34" cm="1">
        <f t="array" ref="AF24">IF($C24&lt;&gt;AF$12,0,
IF(_xlfn.TEXTJOIN("|",FALSE,$C24:$D24)=_xlfn.TEXTJOIN("|",FALSE,AF$12:AF$13),0,
_xlfn.XLOOKUP(_xlfn.TEXTJOIN("|",FALSE,$C24:$D24,AF$12:AF$13),cross_corr.bucket1&amp;"|"&amp;cross_corr.bucket2,cross_corr.value,
_xlfn.XLOOKUP(_xlfn.TEXTJOIN("|",FALSE,$C24:$D24,AF$12:AF$13),cross_corr.bucket2&amp;"|"&amp;cross_corr.bucket1,cross_corr.value,
IF(AND(IFERROR(LEFT($D24,FIND("_",$D24)-1),$D24)=IFERROR(LEFT(AF$13,FIND("_",AF$13)-1),AF$13),AC24="Delta|RE_Cpty"),
_xlfn.XLOOKUP(_xlfn.TEXTJOIN("|",FALSE,$C24,"=_"&amp;IFERROR(RIGHT($D24,LEN($D24)-FIND("_",$D24)),""),AF$12,"=_"&amp;IFERROR(RIGHT(AF$13,LEN(AF$13)-FIND("_",AF$13)),"")),cross_corr.bucket1&amp;"|"&amp;cross_corr.bucket2,cross_corr.value,
_xlfn.XLOOKUP(_xlfn.TEXTJOIN("|",FALSE,$C24,"=_"&amp;IFERROR(RIGHT($D24,LEN($D24)-FIND("_",$D24)),""),AF$12,"=_"&amp;IFERROR(RIGHT(AF$13,LEN(AF$13)-FIND("_",AF$13)),"")),cross_corr.bucket2&amp;"|"&amp;cross_corr.bucket1,cross_corr.value)),
_xlfn.XLOOKUP(_xlfn.TEXTJOIN("|",FALSE,$C24,"Any_"&amp;IFERROR(RIGHT($D24,LEN($D24)-FIND("_",$D24)),""),AF$12,"Any_"&amp;IFERROR(RIGHT(AF$13,LEN(AF$13)-FIND("_",AF$13)),"")),cross_corr.bucket1&amp;"|"&amp;cross_corr.bucket2,cross_corr.value,
_xlfn.XLOOKUP(_xlfn.TEXTJOIN("|",FALSE,$C24,"Any_"&amp;IFERROR(RIGHT($D24,LEN($D24)-FIND("_",$D24)),""),AF$12,"Any_"&amp;IFERROR(RIGHT(AF$13,LEN(AF$13)-FIND("_",AF$13)),"")),cross_corr.bucket2&amp;"|"&amp;cross_corr.bucket1,cross_corr.value,
_xlfn.XLOOKUP(_xlfn.TEXTJOIN("|",FALSE,$C24,"Any",AF$12,"Any"),cross_corr.bucket2&amp;"|"&amp;cross_corr.bucket1,cross_corr.value,
))))))))</f>
        <v>0</v>
      </c>
      <c r="AG24" s="34" cm="1">
        <f t="array" ref="AG24">IF($C24&lt;&gt;AG$12,0,
IF(_xlfn.TEXTJOIN("|",FALSE,$C24:$D24)=_xlfn.TEXTJOIN("|",FALSE,AG$12:AG$13),0,
_xlfn.XLOOKUP(_xlfn.TEXTJOIN("|",FALSE,$C24:$D24,AG$12:AG$13),cross_corr.bucket1&amp;"|"&amp;cross_corr.bucket2,cross_corr.value,
_xlfn.XLOOKUP(_xlfn.TEXTJOIN("|",FALSE,$C24:$D24,AG$12:AG$13),cross_corr.bucket2&amp;"|"&amp;cross_corr.bucket1,cross_corr.value,
IF(AND(IFERROR(LEFT($D24,FIND("_",$D24)-1),$D24)=IFERROR(LEFT(AG$13,FIND("_",AG$13)-1),AG$13),AD24="Delta|RE_Cpty"),
_xlfn.XLOOKUP(_xlfn.TEXTJOIN("|",FALSE,$C24,"=_"&amp;IFERROR(RIGHT($D24,LEN($D24)-FIND("_",$D24)),""),AG$12,"=_"&amp;IFERROR(RIGHT(AG$13,LEN(AG$13)-FIND("_",AG$13)),"")),cross_corr.bucket1&amp;"|"&amp;cross_corr.bucket2,cross_corr.value,
_xlfn.XLOOKUP(_xlfn.TEXTJOIN("|",FALSE,$C24,"=_"&amp;IFERROR(RIGHT($D24,LEN($D24)-FIND("_",$D24)),""),AG$12,"=_"&amp;IFERROR(RIGHT(AG$13,LEN(AG$13)-FIND("_",AG$13)),"")),cross_corr.bucket2&amp;"|"&amp;cross_corr.bucket1,cross_corr.value)),
_xlfn.XLOOKUP(_xlfn.TEXTJOIN("|",FALSE,$C24,"Any_"&amp;IFERROR(RIGHT($D24,LEN($D24)-FIND("_",$D24)),""),AG$12,"Any_"&amp;IFERROR(RIGHT(AG$13,LEN(AG$13)-FIND("_",AG$13)),"")),cross_corr.bucket1&amp;"|"&amp;cross_corr.bucket2,cross_corr.value,
_xlfn.XLOOKUP(_xlfn.TEXTJOIN("|",FALSE,$C24,"Any_"&amp;IFERROR(RIGHT($D24,LEN($D24)-FIND("_",$D24)),""),AG$12,"Any_"&amp;IFERROR(RIGHT(AG$13,LEN(AG$13)-FIND("_",AG$13)),"")),cross_corr.bucket2&amp;"|"&amp;cross_corr.bucket1,cross_corr.value,
_xlfn.XLOOKUP(_xlfn.TEXTJOIN("|",FALSE,$C24,"Any",AG$12,"Any"),cross_corr.bucket2&amp;"|"&amp;cross_corr.bucket1,cross_corr.value,
))))))))</f>
        <v>0</v>
      </c>
      <c r="AH24" s="34" cm="1">
        <f t="array" ref="AH24">IF($C24&lt;&gt;AH$12,0,
IF(_xlfn.TEXTJOIN("|",FALSE,$C24:$D24)=_xlfn.TEXTJOIN("|",FALSE,AH$12:AH$13),0,
_xlfn.XLOOKUP(_xlfn.TEXTJOIN("|",FALSE,$C24:$D24,AH$12:AH$13),cross_corr.bucket1&amp;"|"&amp;cross_corr.bucket2,cross_corr.value,
_xlfn.XLOOKUP(_xlfn.TEXTJOIN("|",FALSE,$C24:$D24,AH$12:AH$13),cross_corr.bucket2&amp;"|"&amp;cross_corr.bucket1,cross_corr.value,
IF(AND(IFERROR(LEFT($D24,FIND("_",$D24)-1),$D24)=IFERROR(LEFT(AH$13,FIND("_",AH$13)-1),AH$13),AE24="Delta|RE_Cpty"),
_xlfn.XLOOKUP(_xlfn.TEXTJOIN("|",FALSE,$C24,"=_"&amp;IFERROR(RIGHT($D24,LEN($D24)-FIND("_",$D24)),""),AH$12,"=_"&amp;IFERROR(RIGHT(AH$13,LEN(AH$13)-FIND("_",AH$13)),"")),cross_corr.bucket1&amp;"|"&amp;cross_corr.bucket2,cross_corr.value,
_xlfn.XLOOKUP(_xlfn.TEXTJOIN("|",FALSE,$C24,"=_"&amp;IFERROR(RIGHT($D24,LEN($D24)-FIND("_",$D24)),""),AH$12,"=_"&amp;IFERROR(RIGHT(AH$13,LEN(AH$13)-FIND("_",AH$13)),"")),cross_corr.bucket2&amp;"|"&amp;cross_corr.bucket1,cross_corr.value)),
_xlfn.XLOOKUP(_xlfn.TEXTJOIN("|",FALSE,$C24,"Any_"&amp;IFERROR(RIGHT($D24,LEN($D24)-FIND("_",$D24)),""),AH$12,"Any_"&amp;IFERROR(RIGHT(AH$13,LEN(AH$13)-FIND("_",AH$13)),"")),cross_corr.bucket1&amp;"|"&amp;cross_corr.bucket2,cross_corr.value,
_xlfn.XLOOKUP(_xlfn.TEXTJOIN("|",FALSE,$C24,"Any_"&amp;IFERROR(RIGHT($D24,LEN($D24)-FIND("_",$D24)),""),AH$12,"Any_"&amp;IFERROR(RIGHT(AH$13,LEN(AH$13)-FIND("_",AH$13)),"")),cross_corr.bucket2&amp;"|"&amp;cross_corr.bucket1,cross_corr.value,
_xlfn.XLOOKUP(_xlfn.TEXTJOIN("|",FALSE,$C24,"Any",AH$12,"Any"),cross_corr.bucket2&amp;"|"&amp;cross_corr.bucket1,cross_corr.value,
))))))))</f>
        <v>0</v>
      </c>
    </row>
    <row r="25" spans="3:34" x14ac:dyDescent="0.25">
      <c r="C25" s="31" t="s">
        <v>193</v>
      </c>
      <c r="D25" s="31" t="s">
        <v>42</v>
      </c>
      <c r="E25" s="34" cm="1">
        <f t="array" ref="E25">IF($C25&lt;&gt;E$12,0,
IF(_xlfn.TEXTJOIN("|",FALSE,$C25:$D25)=_xlfn.TEXTJOIN("|",FALSE,E$12:E$13),0,
_xlfn.XLOOKUP(_xlfn.TEXTJOIN("|",FALSE,$C25:$D25,E$12:E$13),cross_corr.bucket1&amp;"|"&amp;cross_corr.bucket2,cross_corr.value,
_xlfn.XLOOKUP(_xlfn.TEXTJOIN("|",FALSE,$C25:$D25,E$12:E$13),cross_corr.bucket2&amp;"|"&amp;cross_corr.bucket1,cross_corr.value,
IF(IFERROR(LEFT($D25,FIND("_",$D25)-1),$D25)=IFERROR(LEFT(E$13,FIND("_",E$13)-1),E$13),
_xlfn.XLOOKUP(_xlfn.TEXTJOIN("|",FALSE,$C25,"=_"&amp;IFERROR(RIGHT($D25,LEN($D25)-FIND("_",$D25)),""),E$12,"=_"&amp;IFERROR(RIGHT(E$13,LEN(E$13)-FIND("_",E$13)),"")),cross_corr.bucket1&amp;"|"&amp;cross_corr.bucket2,cross_corr.value,
_xlfn.XLOOKUP(_xlfn.TEXTJOIN("|",FALSE,$C25,"=_"&amp;IFERROR(RIGHT($D25,LEN($D25)-FIND("_",$D25)),""),E$12,"=_"&amp;IFERROR(RIGHT(E$13,LEN(E$13)-FIND("_",E$13)),"")),cross_corr.bucket2&amp;"|"&amp;cross_corr.bucket1,cross_corr.value)),
_xlfn.XLOOKUP(_xlfn.TEXTJOIN("|",FALSE,$C25,"Any_"&amp;IFERROR(RIGHT($D25,LEN($D25)-FIND("_",$D25)),""),E$12,"Any_"&amp;IFERROR(RIGHT(E$13,LEN(E$13)-FIND("_",E$13)),"")),cross_corr.bucket1&amp;"|"&amp;cross_corr.bucket2,cross_corr.value,
_xlfn.XLOOKUP(_xlfn.TEXTJOIN("|",FALSE,$C25,"Any_"&amp;IFERROR(RIGHT($D25,LEN($D25)-FIND("_",$D25)),""),E$12,"Any_"&amp;IFERROR(RIGHT(E$13,LEN(E$13)-FIND("_",E$13)),"")),cross_corr.bucket2&amp;"|"&amp;cross_corr.bucket1,cross_corr.value,
_xlfn.XLOOKUP(_xlfn.TEXTJOIN("|",FALSE,$C25,"Any",E$12,"Any"),cross_corr.bucket2&amp;"|"&amp;cross_corr.bucket1,cross_corr.value,
))))))))</f>
        <v>0</v>
      </c>
      <c r="F25" s="34" cm="1">
        <f t="array" ref="F25">IF($C25&lt;&gt;F$12,0,
IF(_xlfn.TEXTJOIN("|",FALSE,$C25:$D25)=_xlfn.TEXTJOIN("|",FALSE,F$12:F$13),0,
_xlfn.XLOOKUP(_xlfn.TEXTJOIN("|",FALSE,$C25:$D25,F$12:F$13),cross_corr.bucket1&amp;"|"&amp;cross_corr.bucket2,cross_corr.value,
_xlfn.XLOOKUP(_xlfn.TEXTJOIN("|",FALSE,$C25:$D25,F$12:F$13),cross_corr.bucket2&amp;"|"&amp;cross_corr.bucket1,cross_corr.value,
IF(AND(IFERROR(LEFT($D25,FIND("_",$D25)-1),$D25)=IFERROR(LEFT(F$13,FIND("_",F$13)-1),F$13),C25="Delta|RE_Cpty"),
_xlfn.XLOOKUP(_xlfn.TEXTJOIN("|",FALSE,$C25,"=_"&amp;IFERROR(RIGHT($D25,LEN($D25)-FIND("_",$D25)),""),F$12,"=_"&amp;IFERROR(RIGHT(F$13,LEN(F$13)-FIND("_",F$13)),"")),cross_corr.bucket1&amp;"|"&amp;cross_corr.bucket2,cross_corr.value,
_xlfn.XLOOKUP(_xlfn.TEXTJOIN("|",FALSE,$C25,"=_"&amp;IFERROR(RIGHT($D25,LEN($D25)-FIND("_",$D25)),""),F$12,"=_"&amp;IFERROR(RIGHT(F$13,LEN(F$13)-FIND("_",F$13)),"")),cross_corr.bucket2&amp;"|"&amp;cross_corr.bucket1,cross_corr.value)),
_xlfn.XLOOKUP(_xlfn.TEXTJOIN("|",FALSE,$C25,"Any_"&amp;IFERROR(RIGHT($D25,LEN($D25)-FIND("_",$D25)),""),F$12,"Any_"&amp;IFERROR(RIGHT(F$13,LEN(F$13)-FIND("_",F$13)),"")),cross_corr.bucket1&amp;"|"&amp;cross_corr.bucket2,cross_corr.value,
_xlfn.XLOOKUP(_xlfn.TEXTJOIN("|",FALSE,$C25,"Any_"&amp;IFERROR(RIGHT($D25,LEN($D25)-FIND("_",$D25)),""),F$12,"Any_"&amp;IFERROR(RIGHT(F$13,LEN(F$13)-FIND("_",F$13)),"")),cross_corr.bucket2&amp;"|"&amp;cross_corr.bucket1,cross_corr.value,
_xlfn.XLOOKUP(_xlfn.TEXTJOIN("|",FALSE,$C25,"Any",F$12,"Any"),cross_corr.bucket2&amp;"|"&amp;cross_corr.bucket1,cross_corr.value,
))))))))</f>
        <v>0</v>
      </c>
      <c r="G25" s="34" cm="1">
        <f t="array" ref="G25">IF($C25&lt;&gt;G$12,0,
IF(_xlfn.TEXTJOIN("|",FALSE,$C25:$D25)=_xlfn.TEXTJOIN("|",FALSE,G$12:G$13),0,
_xlfn.XLOOKUP(_xlfn.TEXTJOIN("|",FALSE,$C25:$D25,G$12:G$13),cross_corr.bucket1&amp;"|"&amp;cross_corr.bucket2,cross_corr.value,
_xlfn.XLOOKUP(_xlfn.TEXTJOIN("|",FALSE,$C25:$D25,G$12:G$13),cross_corr.bucket2&amp;"|"&amp;cross_corr.bucket1,cross_corr.value,
IF(AND(IFERROR(LEFT($D25,FIND("_",$D25)-1),$D25)=IFERROR(LEFT(G$13,FIND("_",G$13)-1),G$13),D25="Delta|RE_Cpty"),
_xlfn.XLOOKUP(_xlfn.TEXTJOIN("|",FALSE,$C25,"=_"&amp;IFERROR(RIGHT($D25,LEN($D25)-FIND("_",$D25)),""),G$12,"=_"&amp;IFERROR(RIGHT(G$13,LEN(G$13)-FIND("_",G$13)),"")),cross_corr.bucket1&amp;"|"&amp;cross_corr.bucket2,cross_corr.value,
_xlfn.XLOOKUP(_xlfn.TEXTJOIN("|",FALSE,$C25,"=_"&amp;IFERROR(RIGHT($D25,LEN($D25)-FIND("_",$D25)),""),G$12,"=_"&amp;IFERROR(RIGHT(G$13,LEN(G$13)-FIND("_",G$13)),"")),cross_corr.bucket2&amp;"|"&amp;cross_corr.bucket1,cross_corr.value)),
_xlfn.XLOOKUP(_xlfn.TEXTJOIN("|",FALSE,$C25,"Any_"&amp;IFERROR(RIGHT($D25,LEN($D25)-FIND("_",$D25)),""),G$12,"Any_"&amp;IFERROR(RIGHT(G$13,LEN(G$13)-FIND("_",G$13)),"")),cross_corr.bucket1&amp;"|"&amp;cross_corr.bucket2,cross_corr.value,
_xlfn.XLOOKUP(_xlfn.TEXTJOIN("|",FALSE,$C25,"Any_"&amp;IFERROR(RIGHT($D25,LEN($D25)-FIND("_",$D25)),""),G$12,"Any_"&amp;IFERROR(RIGHT(G$13,LEN(G$13)-FIND("_",G$13)),"")),cross_corr.bucket2&amp;"|"&amp;cross_corr.bucket1,cross_corr.value,
_xlfn.XLOOKUP(_xlfn.TEXTJOIN("|",FALSE,$C25,"Any",G$12,"Any"),cross_corr.bucket2&amp;"|"&amp;cross_corr.bucket1,cross_corr.value,
))))))))</f>
        <v>0</v>
      </c>
      <c r="H25" s="34" cm="1">
        <f t="array" ref="H25">IF($C25&lt;&gt;H$12,0,
IF(_xlfn.TEXTJOIN("|",FALSE,$C25:$D25)=_xlfn.TEXTJOIN("|",FALSE,H$12:H$13),0,
_xlfn.XLOOKUP(_xlfn.TEXTJOIN("|",FALSE,$C25:$D25,H$12:H$13),cross_corr.bucket1&amp;"|"&amp;cross_corr.bucket2,cross_corr.value,
_xlfn.XLOOKUP(_xlfn.TEXTJOIN("|",FALSE,$C25:$D25,H$12:H$13),cross_corr.bucket2&amp;"|"&amp;cross_corr.bucket1,cross_corr.value,
IF(AND(IFERROR(LEFT($D25,FIND("_",$D25)-1),$D25)=IFERROR(LEFT(H$13,FIND("_",H$13)-1),H$13),E25="Delta|RE_Cpty"),
_xlfn.XLOOKUP(_xlfn.TEXTJOIN("|",FALSE,$C25,"=_"&amp;IFERROR(RIGHT($D25,LEN($D25)-FIND("_",$D25)),""),H$12,"=_"&amp;IFERROR(RIGHT(H$13,LEN(H$13)-FIND("_",H$13)),"")),cross_corr.bucket1&amp;"|"&amp;cross_corr.bucket2,cross_corr.value,
_xlfn.XLOOKUP(_xlfn.TEXTJOIN("|",FALSE,$C25,"=_"&amp;IFERROR(RIGHT($D25,LEN($D25)-FIND("_",$D25)),""),H$12,"=_"&amp;IFERROR(RIGHT(H$13,LEN(H$13)-FIND("_",H$13)),"")),cross_corr.bucket2&amp;"|"&amp;cross_corr.bucket1,cross_corr.value)),
_xlfn.XLOOKUP(_xlfn.TEXTJOIN("|",FALSE,$C25,"Any_"&amp;IFERROR(RIGHT($D25,LEN($D25)-FIND("_",$D25)),""),H$12,"Any_"&amp;IFERROR(RIGHT(H$13,LEN(H$13)-FIND("_",H$13)),"")),cross_corr.bucket1&amp;"|"&amp;cross_corr.bucket2,cross_corr.value,
_xlfn.XLOOKUP(_xlfn.TEXTJOIN("|",FALSE,$C25,"Any_"&amp;IFERROR(RIGHT($D25,LEN($D25)-FIND("_",$D25)),""),H$12,"Any_"&amp;IFERROR(RIGHT(H$13,LEN(H$13)-FIND("_",H$13)),"")),cross_corr.bucket2&amp;"|"&amp;cross_corr.bucket1,cross_corr.value,
_xlfn.XLOOKUP(_xlfn.TEXTJOIN("|",FALSE,$C25,"Any",H$12,"Any"),cross_corr.bucket2&amp;"|"&amp;cross_corr.bucket1,cross_corr.value,
))))))))</f>
        <v>0</v>
      </c>
      <c r="I25" s="34" cm="1">
        <f t="array" ref="I25">IF($C25&lt;&gt;I$12,0,
IF(_xlfn.TEXTJOIN("|",FALSE,$C25:$D25)=_xlfn.TEXTJOIN("|",FALSE,I$12:I$13),0,
_xlfn.XLOOKUP(_xlfn.TEXTJOIN("|",FALSE,$C25:$D25,I$12:I$13),cross_corr.bucket1&amp;"|"&amp;cross_corr.bucket2,cross_corr.value,
_xlfn.XLOOKUP(_xlfn.TEXTJOIN("|",FALSE,$C25:$D25,I$12:I$13),cross_corr.bucket2&amp;"|"&amp;cross_corr.bucket1,cross_corr.value,
IF(AND(IFERROR(LEFT($D25,FIND("_",$D25)-1),$D25)=IFERROR(LEFT(I$13,FIND("_",I$13)-1),I$13),F25="Delta|RE_Cpty"),
_xlfn.XLOOKUP(_xlfn.TEXTJOIN("|",FALSE,$C25,"=_"&amp;IFERROR(RIGHT($D25,LEN($D25)-FIND("_",$D25)),""),I$12,"=_"&amp;IFERROR(RIGHT(I$13,LEN(I$13)-FIND("_",I$13)),"")),cross_corr.bucket1&amp;"|"&amp;cross_corr.bucket2,cross_corr.value,
_xlfn.XLOOKUP(_xlfn.TEXTJOIN("|",FALSE,$C25,"=_"&amp;IFERROR(RIGHT($D25,LEN($D25)-FIND("_",$D25)),""),I$12,"=_"&amp;IFERROR(RIGHT(I$13,LEN(I$13)-FIND("_",I$13)),"")),cross_corr.bucket2&amp;"|"&amp;cross_corr.bucket1,cross_corr.value)),
_xlfn.XLOOKUP(_xlfn.TEXTJOIN("|",FALSE,$C25,"Any_"&amp;IFERROR(RIGHT($D25,LEN($D25)-FIND("_",$D25)),""),I$12,"Any_"&amp;IFERROR(RIGHT(I$13,LEN(I$13)-FIND("_",I$13)),"")),cross_corr.bucket1&amp;"|"&amp;cross_corr.bucket2,cross_corr.value,
_xlfn.XLOOKUP(_xlfn.TEXTJOIN("|",FALSE,$C25,"Any_"&amp;IFERROR(RIGHT($D25,LEN($D25)-FIND("_",$D25)),""),I$12,"Any_"&amp;IFERROR(RIGHT(I$13,LEN(I$13)-FIND("_",I$13)),"")),cross_corr.bucket2&amp;"|"&amp;cross_corr.bucket1,cross_corr.value,
_xlfn.XLOOKUP(_xlfn.TEXTJOIN("|",FALSE,$C25,"Any",I$12,"Any"),cross_corr.bucket2&amp;"|"&amp;cross_corr.bucket1,cross_corr.value,
))))))))</f>
        <v>0</v>
      </c>
      <c r="J25" s="34" cm="1">
        <f t="array" ref="J25">IF($C25&lt;&gt;J$12,0,
IF(_xlfn.TEXTJOIN("|",FALSE,$C25:$D25)=_xlfn.TEXTJOIN("|",FALSE,J$12:J$13),0,
_xlfn.XLOOKUP(_xlfn.TEXTJOIN("|",FALSE,$C25:$D25,J$12:J$13),cross_corr.bucket1&amp;"|"&amp;cross_corr.bucket2,cross_corr.value,
_xlfn.XLOOKUP(_xlfn.TEXTJOIN("|",FALSE,$C25:$D25,J$12:J$13),cross_corr.bucket2&amp;"|"&amp;cross_corr.bucket1,cross_corr.value,
IF(AND(IFERROR(LEFT($D25,FIND("_",$D25)-1),$D25)=IFERROR(LEFT(J$13,FIND("_",J$13)-1),J$13),G25="Delta|RE_Cpty"),
_xlfn.XLOOKUP(_xlfn.TEXTJOIN("|",FALSE,$C25,"=_"&amp;IFERROR(RIGHT($D25,LEN($D25)-FIND("_",$D25)),""),J$12,"=_"&amp;IFERROR(RIGHT(J$13,LEN(J$13)-FIND("_",J$13)),"")),cross_corr.bucket1&amp;"|"&amp;cross_corr.bucket2,cross_corr.value,
_xlfn.XLOOKUP(_xlfn.TEXTJOIN("|",FALSE,$C25,"=_"&amp;IFERROR(RIGHT($D25,LEN($D25)-FIND("_",$D25)),""),J$12,"=_"&amp;IFERROR(RIGHT(J$13,LEN(J$13)-FIND("_",J$13)),"")),cross_corr.bucket2&amp;"|"&amp;cross_corr.bucket1,cross_corr.value)),
_xlfn.XLOOKUP(_xlfn.TEXTJOIN("|",FALSE,$C25,"Any_"&amp;IFERROR(RIGHT($D25,LEN($D25)-FIND("_",$D25)),""),J$12,"Any_"&amp;IFERROR(RIGHT(J$13,LEN(J$13)-FIND("_",J$13)),"")),cross_corr.bucket1&amp;"|"&amp;cross_corr.bucket2,cross_corr.value,
_xlfn.XLOOKUP(_xlfn.TEXTJOIN("|",FALSE,$C25,"Any_"&amp;IFERROR(RIGHT($D25,LEN($D25)-FIND("_",$D25)),""),J$12,"Any_"&amp;IFERROR(RIGHT(J$13,LEN(J$13)-FIND("_",J$13)),"")),cross_corr.bucket2&amp;"|"&amp;cross_corr.bucket1,cross_corr.value,
_xlfn.XLOOKUP(_xlfn.TEXTJOIN("|",FALSE,$C25,"Any",J$12,"Any"),cross_corr.bucket2&amp;"|"&amp;cross_corr.bucket1,cross_corr.value,
))))))))</f>
        <v>0</v>
      </c>
      <c r="K25" s="34" cm="1">
        <f t="array" ref="K25">IF($C25&lt;&gt;K$12,0,
IF(_xlfn.TEXTJOIN("|",FALSE,$C25:$D25)=_xlfn.TEXTJOIN("|",FALSE,K$12:K$13),0,
_xlfn.XLOOKUP(_xlfn.TEXTJOIN("|",FALSE,$C25:$D25,K$12:K$13),cross_corr.bucket1&amp;"|"&amp;cross_corr.bucket2,cross_corr.value,
_xlfn.XLOOKUP(_xlfn.TEXTJOIN("|",FALSE,$C25:$D25,K$12:K$13),cross_corr.bucket2&amp;"|"&amp;cross_corr.bucket1,cross_corr.value,
IF(AND(IFERROR(LEFT($D25,FIND("_",$D25)-1),$D25)=IFERROR(LEFT(K$13,FIND("_",K$13)-1),K$13),H25="Delta|RE_Cpty"),
_xlfn.XLOOKUP(_xlfn.TEXTJOIN("|",FALSE,$C25,"=_"&amp;IFERROR(RIGHT($D25,LEN($D25)-FIND("_",$D25)),""),K$12,"=_"&amp;IFERROR(RIGHT(K$13,LEN(K$13)-FIND("_",K$13)),"")),cross_corr.bucket1&amp;"|"&amp;cross_corr.bucket2,cross_corr.value,
_xlfn.XLOOKUP(_xlfn.TEXTJOIN("|",FALSE,$C25,"=_"&amp;IFERROR(RIGHT($D25,LEN($D25)-FIND("_",$D25)),""),K$12,"=_"&amp;IFERROR(RIGHT(K$13,LEN(K$13)-FIND("_",K$13)),"")),cross_corr.bucket2&amp;"|"&amp;cross_corr.bucket1,cross_corr.value)),
_xlfn.XLOOKUP(_xlfn.TEXTJOIN("|",FALSE,$C25,"Any_"&amp;IFERROR(RIGHT($D25,LEN($D25)-FIND("_",$D25)),""),K$12,"Any_"&amp;IFERROR(RIGHT(K$13,LEN(K$13)-FIND("_",K$13)),"")),cross_corr.bucket1&amp;"|"&amp;cross_corr.bucket2,cross_corr.value,
_xlfn.XLOOKUP(_xlfn.TEXTJOIN("|",FALSE,$C25,"Any_"&amp;IFERROR(RIGHT($D25,LEN($D25)-FIND("_",$D25)),""),K$12,"Any_"&amp;IFERROR(RIGHT(K$13,LEN(K$13)-FIND("_",K$13)),"")),cross_corr.bucket2&amp;"|"&amp;cross_corr.bucket1,cross_corr.value,
_xlfn.XLOOKUP(_xlfn.TEXTJOIN("|",FALSE,$C25,"Any",K$12,"Any"),cross_corr.bucket2&amp;"|"&amp;cross_corr.bucket1,cross_corr.value,
))))))))</f>
        <v>0</v>
      </c>
      <c r="L25" s="34" cm="1">
        <f t="array" ref="L25">IF($C25&lt;&gt;L$12,0,
IF(_xlfn.TEXTJOIN("|",FALSE,$C25:$D25)=_xlfn.TEXTJOIN("|",FALSE,L$12:L$13),0,
_xlfn.XLOOKUP(_xlfn.TEXTJOIN("|",FALSE,$C25:$D25,L$12:L$13),cross_corr.bucket1&amp;"|"&amp;cross_corr.bucket2,cross_corr.value,
_xlfn.XLOOKUP(_xlfn.TEXTJOIN("|",FALSE,$C25:$D25,L$12:L$13),cross_corr.bucket2&amp;"|"&amp;cross_corr.bucket1,cross_corr.value,
IF(AND(IFERROR(LEFT($D25,FIND("_",$D25)-1),$D25)=IFERROR(LEFT(L$13,FIND("_",L$13)-1),L$13),I25="Delta|RE_Cpty"),
_xlfn.XLOOKUP(_xlfn.TEXTJOIN("|",FALSE,$C25,"=_"&amp;IFERROR(RIGHT($D25,LEN($D25)-FIND("_",$D25)),""),L$12,"=_"&amp;IFERROR(RIGHT(L$13,LEN(L$13)-FIND("_",L$13)),"")),cross_corr.bucket1&amp;"|"&amp;cross_corr.bucket2,cross_corr.value,
_xlfn.XLOOKUP(_xlfn.TEXTJOIN("|",FALSE,$C25,"=_"&amp;IFERROR(RIGHT($D25,LEN($D25)-FIND("_",$D25)),""),L$12,"=_"&amp;IFERROR(RIGHT(L$13,LEN(L$13)-FIND("_",L$13)),"")),cross_corr.bucket2&amp;"|"&amp;cross_corr.bucket1,cross_corr.value)),
_xlfn.XLOOKUP(_xlfn.TEXTJOIN("|",FALSE,$C25,"Any_"&amp;IFERROR(RIGHT($D25,LEN($D25)-FIND("_",$D25)),""),L$12,"Any_"&amp;IFERROR(RIGHT(L$13,LEN(L$13)-FIND("_",L$13)),"")),cross_corr.bucket1&amp;"|"&amp;cross_corr.bucket2,cross_corr.value,
_xlfn.XLOOKUP(_xlfn.TEXTJOIN("|",FALSE,$C25,"Any_"&amp;IFERROR(RIGHT($D25,LEN($D25)-FIND("_",$D25)),""),L$12,"Any_"&amp;IFERROR(RIGHT(L$13,LEN(L$13)-FIND("_",L$13)),"")),cross_corr.bucket2&amp;"|"&amp;cross_corr.bucket1,cross_corr.value,
_xlfn.XLOOKUP(_xlfn.TEXTJOIN("|",FALSE,$C25,"Any",L$12,"Any"),cross_corr.bucket2&amp;"|"&amp;cross_corr.bucket1,cross_corr.value,
))))))))</f>
        <v>0</v>
      </c>
      <c r="M25" s="34" cm="1">
        <f t="array" ref="M25">IF($C25&lt;&gt;M$12,0,
IF(_xlfn.TEXTJOIN("|",FALSE,$C25:$D25)=_xlfn.TEXTJOIN("|",FALSE,M$12:M$13),0,
_xlfn.XLOOKUP(_xlfn.TEXTJOIN("|",FALSE,$C25:$D25,M$12:M$13),cross_corr.bucket1&amp;"|"&amp;cross_corr.bucket2,cross_corr.value,
_xlfn.XLOOKUP(_xlfn.TEXTJOIN("|",FALSE,$C25:$D25,M$12:M$13),cross_corr.bucket2&amp;"|"&amp;cross_corr.bucket1,cross_corr.value,
IF(AND(IFERROR(LEFT($D25,FIND("_",$D25)-1),$D25)=IFERROR(LEFT(M$13,FIND("_",M$13)-1),M$13),J25="Delta|RE_Cpty"),
_xlfn.XLOOKUP(_xlfn.TEXTJOIN("|",FALSE,$C25,"=_"&amp;IFERROR(RIGHT($D25,LEN($D25)-FIND("_",$D25)),""),M$12,"=_"&amp;IFERROR(RIGHT(M$13,LEN(M$13)-FIND("_",M$13)),"")),cross_corr.bucket1&amp;"|"&amp;cross_corr.bucket2,cross_corr.value,
_xlfn.XLOOKUP(_xlfn.TEXTJOIN("|",FALSE,$C25,"=_"&amp;IFERROR(RIGHT($D25,LEN($D25)-FIND("_",$D25)),""),M$12,"=_"&amp;IFERROR(RIGHT(M$13,LEN(M$13)-FIND("_",M$13)),"")),cross_corr.bucket2&amp;"|"&amp;cross_corr.bucket1,cross_corr.value)),
_xlfn.XLOOKUP(_xlfn.TEXTJOIN("|",FALSE,$C25,"Any_"&amp;IFERROR(RIGHT($D25,LEN($D25)-FIND("_",$D25)),""),M$12,"Any_"&amp;IFERROR(RIGHT(M$13,LEN(M$13)-FIND("_",M$13)),"")),cross_corr.bucket1&amp;"|"&amp;cross_corr.bucket2,cross_corr.value,
_xlfn.XLOOKUP(_xlfn.TEXTJOIN("|",FALSE,$C25,"Any_"&amp;IFERROR(RIGHT($D25,LEN($D25)-FIND("_",$D25)),""),M$12,"Any_"&amp;IFERROR(RIGHT(M$13,LEN(M$13)-FIND("_",M$13)),"")),cross_corr.bucket2&amp;"|"&amp;cross_corr.bucket1,cross_corr.value,
_xlfn.XLOOKUP(_xlfn.TEXTJOIN("|",FALSE,$C25,"Any",M$12,"Any"),cross_corr.bucket2&amp;"|"&amp;cross_corr.bucket1,cross_corr.value,
))))))))</f>
        <v>0.5</v>
      </c>
      <c r="N25" s="34" cm="1">
        <f t="array" ref="N25">IF($C25&lt;&gt;N$12,0,
IF(_xlfn.TEXTJOIN("|",FALSE,$C25:$D25)=_xlfn.TEXTJOIN("|",FALSE,N$12:N$13),0,
_xlfn.XLOOKUP(_xlfn.TEXTJOIN("|",FALSE,$C25:$D25,N$12:N$13),cross_corr.bucket1&amp;"|"&amp;cross_corr.bucket2,cross_corr.value,
_xlfn.XLOOKUP(_xlfn.TEXTJOIN("|",FALSE,$C25:$D25,N$12:N$13),cross_corr.bucket2&amp;"|"&amp;cross_corr.bucket1,cross_corr.value,
IF(AND(IFERROR(LEFT($D25,FIND("_",$D25)-1),$D25)=IFERROR(LEFT(N$13,FIND("_",N$13)-1),N$13),K25="Delta|RE_Cpty"),
_xlfn.XLOOKUP(_xlfn.TEXTJOIN("|",FALSE,$C25,"=_"&amp;IFERROR(RIGHT($D25,LEN($D25)-FIND("_",$D25)),""),N$12,"=_"&amp;IFERROR(RIGHT(N$13,LEN(N$13)-FIND("_",N$13)),"")),cross_corr.bucket1&amp;"|"&amp;cross_corr.bucket2,cross_corr.value,
_xlfn.XLOOKUP(_xlfn.TEXTJOIN("|",FALSE,$C25,"=_"&amp;IFERROR(RIGHT($D25,LEN($D25)-FIND("_",$D25)),""),N$12,"=_"&amp;IFERROR(RIGHT(N$13,LEN(N$13)-FIND("_",N$13)),"")),cross_corr.bucket2&amp;"|"&amp;cross_corr.bucket1,cross_corr.value)),
_xlfn.XLOOKUP(_xlfn.TEXTJOIN("|",FALSE,$C25,"Any_"&amp;IFERROR(RIGHT($D25,LEN($D25)-FIND("_",$D25)),""),N$12,"Any_"&amp;IFERROR(RIGHT(N$13,LEN(N$13)-FIND("_",N$13)),"")),cross_corr.bucket1&amp;"|"&amp;cross_corr.bucket2,cross_corr.value,
_xlfn.XLOOKUP(_xlfn.TEXTJOIN("|",FALSE,$C25,"Any_"&amp;IFERROR(RIGHT($D25,LEN($D25)-FIND("_",$D25)),""),N$12,"Any_"&amp;IFERROR(RIGHT(N$13,LEN(N$13)-FIND("_",N$13)),"")),cross_corr.bucket2&amp;"|"&amp;cross_corr.bucket1,cross_corr.value,
_xlfn.XLOOKUP(_xlfn.TEXTJOIN("|",FALSE,$C25,"Any",N$12,"Any"),cross_corr.bucket2&amp;"|"&amp;cross_corr.bucket1,cross_corr.value,
))))))))</f>
        <v>0.5</v>
      </c>
      <c r="O25" s="34" cm="1">
        <f t="array" ref="O25">IF($C25&lt;&gt;O$12,0,
IF(_xlfn.TEXTJOIN("|",FALSE,$C25:$D25)=_xlfn.TEXTJOIN("|",FALSE,O$12:O$13),0,
_xlfn.XLOOKUP(_xlfn.TEXTJOIN("|",FALSE,$C25:$D25,O$12:O$13),cross_corr.bucket1&amp;"|"&amp;cross_corr.bucket2,cross_corr.value,
_xlfn.XLOOKUP(_xlfn.TEXTJOIN("|",FALSE,$C25:$D25,O$12:O$13),cross_corr.bucket2&amp;"|"&amp;cross_corr.bucket1,cross_corr.value,
IF(AND(IFERROR(LEFT($D25,FIND("_",$D25)-1),$D25)=IFERROR(LEFT(O$13,FIND("_",O$13)-1),O$13),L25="Delta|RE_Cpty"),
_xlfn.XLOOKUP(_xlfn.TEXTJOIN("|",FALSE,$C25,"=_"&amp;IFERROR(RIGHT($D25,LEN($D25)-FIND("_",$D25)),""),O$12,"=_"&amp;IFERROR(RIGHT(O$13,LEN(O$13)-FIND("_",O$13)),"")),cross_corr.bucket1&amp;"|"&amp;cross_corr.bucket2,cross_corr.value,
_xlfn.XLOOKUP(_xlfn.TEXTJOIN("|",FALSE,$C25,"=_"&amp;IFERROR(RIGHT($D25,LEN($D25)-FIND("_",$D25)),""),O$12,"=_"&amp;IFERROR(RIGHT(O$13,LEN(O$13)-FIND("_",O$13)),"")),cross_corr.bucket2&amp;"|"&amp;cross_corr.bucket1,cross_corr.value)),
_xlfn.XLOOKUP(_xlfn.TEXTJOIN("|",FALSE,$C25,"Any_"&amp;IFERROR(RIGHT($D25,LEN($D25)-FIND("_",$D25)),""),O$12,"Any_"&amp;IFERROR(RIGHT(O$13,LEN(O$13)-FIND("_",O$13)),"")),cross_corr.bucket1&amp;"|"&amp;cross_corr.bucket2,cross_corr.value,
_xlfn.XLOOKUP(_xlfn.TEXTJOIN("|",FALSE,$C25,"Any_"&amp;IFERROR(RIGHT($D25,LEN($D25)-FIND("_",$D25)),""),O$12,"Any_"&amp;IFERROR(RIGHT(O$13,LEN(O$13)-FIND("_",O$13)),"")),cross_corr.bucket2&amp;"|"&amp;cross_corr.bucket1,cross_corr.value,
_xlfn.XLOOKUP(_xlfn.TEXTJOIN("|",FALSE,$C25,"Any",O$12,"Any"),cross_corr.bucket2&amp;"|"&amp;cross_corr.bucket1,cross_corr.value,
))))))))</f>
        <v>0.5</v>
      </c>
      <c r="P25" s="34" cm="1">
        <f t="array" ref="P25">IF($C25&lt;&gt;P$12,0,
IF(_xlfn.TEXTJOIN("|",FALSE,$C25:$D25)=_xlfn.TEXTJOIN("|",FALSE,P$12:P$13),0,
_xlfn.XLOOKUP(_xlfn.TEXTJOIN("|",FALSE,$C25:$D25,P$12:P$13),cross_corr.bucket1&amp;"|"&amp;cross_corr.bucket2,cross_corr.value,
_xlfn.XLOOKUP(_xlfn.TEXTJOIN("|",FALSE,$C25:$D25,P$12:P$13),cross_corr.bucket2&amp;"|"&amp;cross_corr.bucket1,cross_corr.value,
IF(AND(IFERROR(LEFT($D25,FIND("_",$D25)-1),$D25)=IFERROR(LEFT(P$13,FIND("_",P$13)-1),P$13),M25="Delta|RE_Cpty"),
_xlfn.XLOOKUP(_xlfn.TEXTJOIN("|",FALSE,$C25,"=_"&amp;IFERROR(RIGHT($D25,LEN($D25)-FIND("_",$D25)),""),P$12,"=_"&amp;IFERROR(RIGHT(P$13,LEN(P$13)-FIND("_",P$13)),"")),cross_corr.bucket1&amp;"|"&amp;cross_corr.bucket2,cross_corr.value,
_xlfn.XLOOKUP(_xlfn.TEXTJOIN("|",FALSE,$C25,"=_"&amp;IFERROR(RIGHT($D25,LEN($D25)-FIND("_",$D25)),""),P$12,"=_"&amp;IFERROR(RIGHT(P$13,LEN(P$13)-FIND("_",P$13)),"")),cross_corr.bucket2&amp;"|"&amp;cross_corr.bucket1,cross_corr.value)),
_xlfn.XLOOKUP(_xlfn.TEXTJOIN("|",FALSE,$C25,"Any_"&amp;IFERROR(RIGHT($D25,LEN($D25)-FIND("_",$D25)),""),P$12,"Any_"&amp;IFERROR(RIGHT(P$13,LEN(P$13)-FIND("_",P$13)),"")),cross_corr.bucket1&amp;"|"&amp;cross_corr.bucket2,cross_corr.value,
_xlfn.XLOOKUP(_xlfn.TEXTJOIN("|",FALSE,$C25,"Any_"&amp;IFERROR(RIGHT($D25,LEN($D25)-FIND("_",$D25)),""),P$12,"Any_"&amp;IFERROR(RIGHT(P$13,LEN(P$13)-FIND("_",P$13)),"")),cross_corr.bucket2&amp;"|"&amp;cross_corr.bucket1,cross_corr.value,
_xlfn.XLOOKUP(_xlfn.TEXTJOIN("|",FALSE,$C25,"Any",P$12,"Any"),cross_corr.bucket2&amp;"|"&amp;cross_corr.bucket1,cross_corr.value,
))))))))</f>
        <v>0</v>
      </c>
      <c r="Q25" s="34" cm="1">
        <f t="array" ref="Q25">IF($C25&lt;&gt;Q$12,0,
IF(_xlfn.TEXTJOIN("|",FALSE,$C25:$D25)=_xlfn.TEXTJOIN("|",FALSE,Q$12:Q$13),0,
_xlfn.XLOOKUP(_xlfn.TEXTJOIN("|",FALSE,$C25:$D25,Q$12:Q$13),cross_corr.bucket1&amp;"|"&amp;cross_corr.bucket2,cross_corr.value,
_xlfn.XLOOKUP(_xlfn.TEXTJOIN("|",FALSE,$C25:$D25,Q$12:Q$13),cross_corr.bucket2&amp;"|"&amp;cross_corr.bucket1,cross_corr.value,
IF(AND(IFERROR(LEFT($D25,FIND("_",$D25)-1),$D25)=IFERROR(LEFT(Q$13,FIND("_",Q$13)-1),Q$13),N25="Delta|RE_Cpty"),
_xlfn.XLOOKUP(_xlfn.TEXTJOIN("|",FALSE,$C25,"=_"&amp;IFERROR(RIGHT($D25,LEN($D25)-FIND("_",$D25)),""),Q$12,"=_"&amp;IFERROR(RIGHT(Q$13,LEN(Q$13)-FIND("_",Q$13)),"")),cross_corr.bucket1&amp;"|"&amp;cross_corr.bucket2,cross_corr.value,
_xlfn.XLOOKUP(_xlfn.TEXTJOIN("|",FALSE,$C25,"=_"&amp;IFERROR(RIGHT($D25,LEN($D25)-FIND("_",$D25)),""),Q$12,"=_"&amp;IFERROR(RIGHT(Q$13,LEN(Q$13)-FIND("_",Q$13)),"")),cross_corr.bucket2&amp;"|"&amp;cross_corr.bucket1,cross_corr.value)),
_xlfn.XLOOKUP(_xlfn.TEXTJOIN("|",FALSE,$C25,"Any_"&amp;IFERROR(RIGHT($D25,LEN($D25)-FIND("_",$D25)),""),Q$12,"Any_"&amp;IFERROR(RIGHT(Q$13,LEN(Q$13)-FIND("_",Q$13)),"")),cross_corr.bucket1&amp;"|"&amp;cross_corr.bucket2,cross_corr.value,
_xlfn.XLOOKUP(_xlfn.TEXTJOIN("|",FALSE,$C25,"Any_"&amp;IFERROR(RIGHT($D25,LEN($D25)-FIND("_",$D25)),""),Q$12,"Any_"&amp;IFERROR(RIGHT(Q$13,LEN(Q$13)-FIND("_",Q$13)),"")),cross_corr.bucket2&amp;"|"&amp;cross_corr.bucket1,cross_corr.value,
_xlfn.XLOOKUP(_xlfn.TEXTJOIN("|",FALSE,$C25,"Any",Q$12,"Any"),cross_corr.bucket2&amp;"|"&amp;cross_corr.bucket1,cross_corr.value,
))))))))</f>
        <v>0.5</v>
      </c>
      <c r="R25" s="34" cm="1">
        <f t="array" ref="R25">IF($C25&lt;&gt;R$12,0,
IF(_xlfn.TEXTJOIN("|",FALSE,$C25:$D25)=_xlfn.TEXTJOIN("|",FALSE,R$12:R$13),0,
_xlfn.XLOOKUP(_xlfn.TEXTJOIN("|",FALSE,$C25:$D25,R$12:R$13),cross_corr.bucket1&amp;"|"&amp;cross_corr.bucket2,cross_corr.value,
_xlfn.XLOOKUP(_xlfn.TEXTJOIN("|",FALSE,$C25:$D25,R$12:R$13),cross_corr.bucket2&amp;"|"&amp;cross_corr.bucket1,cross_corr.value,
IF(AND(IFERROR(LEFT($D25,FIND("_",$D25)-1),$D25)=IFERROR(LEFT(R$13,FIND("_",R$13)-1),R$13),O25="Delta|RE_Cpty"),
_xlfn.XLOOKUP(_xlfn.TEXTJOIN("|",FALSE,$C25,"=_"&amp;IFERROR(RIGHT($D25,LEN($D25)-FIND("_",$D25)),""),R$12,"=_"&amp;IFERROR(RIGHT(R$13,LEN(R$13)-FIND("_",R$13)),"")),cross_corr.bucket1&amp;"|"&amp;cross_corr.bucket2,cross_corr.value,
_xlfn.XLOOKUP(_xlfn.TEXTJOIN("|",FALSE,$C25,"=_"&amp;IFERROR(RIGHT($D25,LEN($D25)-FIND("_",$D25)),""),R$12,"=_"&amp;IFERROR(RIGHT(R$13,LEN(R$13)-FIND("_",R$13)),"")),cross_corr.bucket2&amp;"|"&amp;cross_corr.bucket1,cross_corr.value)),
_xlfn.XLOOKUP(_xlfn.TEXTJOIN("|",FALSE,$C25,"Any_"&amp;IFERROR(RIGHT($D25,LEN($D25)-FIND("_",$D25)),""),R$12,"Any_"&amp;IFERROR(RIGHT(R$13,LEN(R$13)-FIND("_",R$13)),"")),cross_corr.bucket1&amp;"|"&amp;cross_corr.bucket2,cross_corr.value,
_xlfn.XLOOKUP(_xlfn.TEXTJOIN("|",FALSE,$C25,"Any_"&amp;IFERROR(RIGHT($D25,LEN($D25)-FIND("_",$D25)),""),R$12,"Any_"&amp;IFERROR(RIGHT(R$13,LEN(R$13)-FIND("_",R$13)),"")),cross_corr.bucket2&amp;"|"&amp;cross_corr.bucket1,cross_corr.value,
_xlfn.XLOOKUP(_xlfn.TEXTJOIN("|",FALSE,$C25,"Any",R$12,"Any"),cross_corr.bucket2&amp;"|"&amp;cross_corr.bucket1,cross_corr.value,
))))))))</f>
        <v>0</v>
      </c>
      <c r="S25" s="34" cm="1">
        <f t="array" ref="S25">IF($C25&lt;&gt;S$12,0,
IF(_xlfn.TEXTJOIN("|",FALSE,$C25:$D25)=_xlfn.TEXTJOIN("|",FALSE,S$12:S$13),0,
_xlfn.XLOOKUP(_xlfn.TEXTJOIN("|",FALSE,$C25:$D25,S$12:S$13),cross_corr.bucket1&amp;"|"&amp;cross_corr.bucket2,cross_corr.value,
_xlfn.XLOOKUP(_xlfn.TEXTJOIN("|",FALSE,$C25:$D25,S$12:S$13),cross_corr.bucket2&amp;"|"&amp;cross_corr.bucket1,cross_corr.value,
IF(AND(IFERROR(LEFT($D25,FIND("_",$D25)-1),$D25)=IFERROR(LEFT(S$13,FIND("_",S$13)-1),S$13),P25="Delta|RE_Cpty"),
_xlfn.XLOOKUP(_xlfn.TEXTJOIN("|",FALSE,$C25,"=_"&amp;IFERROR(RIGHT($D25,LEN($D25)-FIND("_",$D25)),""),S$12,"=_"&amp;IFERROR(RIGHT(S$13,LEN(S$13)-FIND("_",S$13)),"")),cross_corr.bucket1&amp;"|"&amp;cross_corr.bucket2,cross_corr.value,
_xlfn.XLOOKUP(_xlfn.TEXTJOIN("|",FALSE,$C25,"=_"&amp;IFERROR(RIGHT($D25,LEN($D25)-FIND("_",$D25)),""),S$12,"=_"&amp;IFERROR(RIGHT(S$13,LEN(S$13)-FIND("_",S$13)),"")),cross_corr.bucket2&amp;"|"&amp;cross_corr.bucket1,cross_corr.value)),
_xlfn.XLOOKUP(_xlfn.TEXTJOIN("|",FALSE,$C25,"Any_"&amp;IFERROR(RIGHT($D25,LEN($D25)-FIND("_",$D25)),""),S$12,"Any_"&amp;IFERROR(RIGHT(S$13,LEN(S$13)-FIND("_",S$13)),"")),cross_corr.bucket1&amp;"|"&amp;cross_corr.bucket2,cross_corr.value,
_xlfn.XLOOKUP(_xlfn.TEXTJOIN("|",FALSE,$C25,"Any_"&amp;IFERROR(RIGHT($D25,LEN($D25)-FIND("_",$D25)),""),S$12,"Any_"&amp;IFERROR(RIGHT(S$13,LEN(S$13)-FIND("_",S$13)),"")),cross_corr.bucket2&amp;"|"&amp;cross_corr.bucket1,cross_corr.value,
_xlfn.XLOOKUP(_xlfn.TEXTJOIN("|",FALSE,$C25,"Any",S$12,"Any"),cross_corr.bucket2&amp;"|"&amp;cross_corr.bucket1,cross_corr.value,
))))))))</f>
        <v>0</v>
      </c>
      <c r="T25" s="34" cm="1">
        <f t="array" ref="T25">IF($C25&lt;&gt;T$12,0,
IF(_xlfn.TEXTJOIN("|",FALSE,$C25:$D25)=_xlfn.TEXTJOIN("|",FALSE,T$12:T$13),0,
_xlfn.XLOOKUP(_xlfn.TEXTJOIN("|",FALSE,$C25:$D25,T$12:T$13),cross_corr.bucket1&amp;"|"&amp;cross_corr.bucket2,cross_corr.value,
_xlfn.XLOOKUP(_xlfn.TEXTJOIN("|",FALSE,$C25:$D25,T$12:T$13),cross_corr.bucket2&amp;"|"&amp;cross_corr.bucket1,cross_corr.value,
IF(AND(IFERROR(LEFT($D25,FIND("_",$D25)-1),$D25)=IFERROR(LEFT(T$13,FIND("_",T$13)-1),T$13),Q25="Delta|RE_Cpty"),
_xlfn.XLOOKUP(_xlfn.TEXTJOIN("|",FALSE,$C25,"=_"&amp;IFERROR(RIGHT($D25,LEN($D25)-FIND("_",$D25)),""),T$12,"=_"&amp;IFERROR(RIGHT(T$13,LEN(T$13)-FIND("_",T$13)),"")),cross_corr.bucket1&amp;"|"&amp;cross_corr.bucket2,cross_corr.value,
_xlfn.XLOOKUP(_xlfn.TEXTJOIN("|",FALSE,$C25,"=_"&amp;IFERROR(RIGHT($D25,LEN($D25)-FIND("_",$D25)),""),T$12,"=_"&amp;IFERROR(RIGHT(T$13,LEN(T$13)-FIND("_",T$13)),"")),cross_corr.bucket2&amp;"|"&amp;cross_corr.bucket1,cross_corr.value)),
_xlfn.XLOOKUP(_xlfn.TEXTJOIN("|",FALSE,$C25,"Any_"&amp;IFERROR(RIGHT($D25,LEN($D25)-FIND("_",$D25)),""),T$12,"Any_"&amp;IFERROR(RIGHT(T$13,LEN(T$13)-FIND("_",T$13)),"")),cross_corr.bucket1&amp;"|"&amp;cross_corr.bucket2,cross_corr.value,
_xlfn.XLOOKUP(_xlfn.TEXTJOIN("|",FALSE,$C25,"Any_"&amp;IFERROR(RIGHT($D25,LEN($D25)-FIND("_",$D25)),""),T$12,"Any_"&amp;IFERROR(RIGHT(T$13,LEN(T$13)-FIND("_",T$13)),"")),cross_corr.bucket2&amp;"|"&amp;cross_corr.bucket1,cross_corr.value,
_xlfn.XLOOKUP(_xlfn.TEXTJOIN("|",FALSE,$C25,"Any",T$12,"Any"),cross_corr.bucket2&amp;"|"&amp;cross_corr.bucket1,cross_corr.value,
))))))))</f>
        <v>0</v>
      </c>
      <c r="U25" s="34" cm="1">
        <f t="array" ref="U25">IF($C25&lt;&gt;U$12,0,
IF(_xlfn.TEXTJOIN("|",FALSE,$C25:$D25)=_xlfn.TEXTJOIN("|",FALSE,U$12:U$13),0,
_xlfn.XLOOKUP(_xlfn.TEXTJOIN("|",FALSE,$C25:$D25,U$12:U$13),cross_corr.bucket1&amp;"|"&amp;cross_corr.bucket2,cross_corr.value,
_xlfn.XLOOKUP(_xlfn.TEXTJOIN("|",FALSE,$C25:$D25,U$12:U$13),cross_corr.bucket2&amp;"|"&amp;cross_corr.bucket1,cross_corr.value,
IF(AND(IFERROR(LEFT($D25,FIND("_",$D25)-1),$D25)=IFERROR(LEFT(U$13,FIND("_",U$13)-1),U$13),R25="Delta|RE_Cpty"),
_xlfn.XLOOKUP(_xlfn.TEXTJOIN("|",FALSE,$C25,"=_"&amp;IFERROR(RIGHT($D25,LEN($D25)-FIND("_",$D25)),""),U$12,"=_"&amp;IFERROR(RIGHT(U$13,LEN(U$13)-FIND("_",U$13)),"")),cross_corr.bucket1&amp;"|"&amp;cross_corr.bucket2,cross_corr.value,
_xlfn.XLOOKUP(_xlfn.TEXTJOIN("|",FALSE,$C25,"=_"&amp;IFERROR(RIGHT($D25,LEN($D25)-FIND("_",$D25)),""),U$12,"=_"&amp;IFERROR(RIGHT(U$13,LEN(U$13)-FIND("_",U$13)),"")),cross_corr.bucket2&amp;"|"&amp;cross_corr.bucket1,cross_corr.value)),
_xlfn.XLOOKUP(_xlfn.TEXTJOIN("|",FALSE,$C25,"Any_"&amp;IFERROR(RIGHT($D25,LEN($D25)-FIND("_",$D25)),""),U$12,"Any_"&amp;IFERROR(RIGHT(U$13,LEN(U$13)-FIND("_",U$13)),"")),cross_corr.bucket1&amp;"|"&amp;cross_corr.bucket2,cross_corr.value,
_xlfn.XLOOKUP(_xlfn.TEXTJOIN("|",FALSE,$C25,"Any_"&amp;IFERROR(RIGHT($D25,LEN($D25)-FIND("_",$D25)),""),U$12,"Any_"&amp;IFERROR(RIGHT(U$13,LEN(U$13)-FIND("_",U$13)),"")),cross_corr.bucket2&amp;"|"&amp;cross_corr.bucket1,cross_corr.value,
_xlfn.XLOOKUP(_xlfn.TEXTJOIN("|",FALSE,$C25,"Any",U$12,"Any"),cross_corr.bucket2&amp;"|"&amp;cross_corr.bucket1,cross_corr.value,
))))))))</f>
        <v>0</v>
      </c>
      <c r="V25" s="34" cm="1">
        <f t="array" ref="V25">IF($C25&lt;&gt;V$12,0,
IF(_xlfn.TEXTJOIN("|",FALSE,$C25:$D25)=_xlfn.TEXTJOIN("|",FALSE,V$12:V$13),0,
_xlfn.XLOOKUP(_xlfn.TEXTJOIN("|",FALSE,$C25:$D25,V$12:V$13),cross_corr.bucket1&amp;"|"&amp;cross_corr.bucket2,cross_corr.value,
_xlfn.XLOOKUP(_xlfn.TEXTJOIN("|",FALSE,$C25:$D25,V$12:V$13),cross_corr.bucket2&amp;"|"&amp;cross_corr.bucket1,cross_corr.value,
IF(AND(IFERROR(LEFT($D25,FIND("_",$D25)-1),$D25)=IFERROR(LEFT(V$13,FIND("_",V$13)-1),V$13),S25="Delta|RE_Cpty"),
_xlfn.XLOOKUP(_xlfn.TEXTJOIN("|",FALSE,$C25,"=_"&amp;IFERROR(RIGHT($D25,LEN($D25)-FIND("_",$D25)),""),V$12,"=_"&amp;IFERROR(RIGHT(V$13,LEN(V$13)-FIND("_",V$13)),"")),cross_corr.bucket1&amp;"|"&amp;cross_corr.bucket2,cross_corr.value,
_xlfn.XLOOKUP(_xlfn.TEXTJOIN("|",FALSE,$C25,"=_"&amp;IFERROR(RIGHT($D25,LEN($D25)-FIND("_",$D25)),""),V$12,"=_"&amp;IFERROR(RIGHT(V$13,LEN(V$13)-FIND("_",V$13)),"")),cross_corr.bucket2&amp;"|"&amp;cross_corr.bucket1,cross_corr.value)),
_xlfn.XLOOKUP(_xlfn.TEXTJOIN("|",FALSE,$C25,"Any_"&amp;IFERROR(RIGHT($D25,LEN($D25)-FIND("_",$D25)),""),V$12,"Any_"&amp;IFERROR(RIGHT(V$13,LEN(V$13)-FIND("_",V$13)),"")),cross_corr.bucket1&amp;"|"&amp;cross_corr.bucket2,cross_corr.value,
_xlfn.XLOOKUP(_xlfn.TEXTJOIN("|",FALSE,$C25,"Any_"&amp;IFERROR(RIGHT($D25,LEN($D25)-FIND("_",$D25)),""),V$12,"Any_"&amp;IFERROR(RIGHT(V$13,LEN(V$13)-FIND("_",V$13)),"")),cross_corr.bucket2&amp;"|"&amp;cross_corr.bucket1,cross_corr.value,
_xlfn.XLOOKUP(_xlfn.TEXTJOIN("|",FALSE,$C25,"Any",V$12,"Any"),cross_corr.bucket2&amp;"|"&amp;cross_corr.bucket1,cross_corr.value,
))))))))</f>
        <v>0</v>
      </c>
      <c r="W25" s="34" cm="1">
        <f t="array" ref="W25">IF($C25&lt;&gt;W$12,0,
IF(_xlfn.TEXTJOIN("|",FALSE,$C25:$D25)=_xlfn.TEXTJOIN("|",FALSE,W$12:W$13),0,
_xlfn.XLOOKUP(_xlfn.TEXTJOIN("|",FALSE,$C25:$D25,W$12:W$13),cross_corr.bucket1&amp;"|"&amp;cross_corr.bucket2,cross_corr.value,
_xlfn.XLOOKUP(_xlfn.TEXTJOIN("|",FALSE,$C25:$D25,W$12:W$13),cross_corr.bucket2&amp;"|"&amp;cross_corr.bucket1,cross_corr.value,
IF(AND(IFERROR(LEFT($D25,FIND("_",$D25)-1),$D25)=IFERROR(LEFT(W$13,FIND("_",W$13)-1),W$13),T25="Delta|RE_Cpty"),
_xlfn.XLOOKUP(_xlfn.TEXTJOIN("|",FALSE,$C25,"=_"&amp;IFERROR(RIGHT($D25,LEN($D25)-FIND("_",$D25)),""),W$12,"=_"&amp;IFERROR(RIGHT(W$13,LEN(W$13)-FIND("_",W$13)),"")),cross_corr.bucket1&amp;"|"&amp;cross_corr.bucket2,cross_corr.value,
_xlfn.XLOOKUP(_xlfn.TEXTJOIN("|",FALSE,$C25,"=_"&amp;IFERROR(RIGHT($D25,LEN($D25)-FIND("_",$D25)),""),W$12,"=_"&amp;IFERROR(RIGHT(W$13,LEN(W$13)-FIND("_",W$13)),"")),cross_corr.bucket2&amp;"|"&amp;cross_corr.bucket1,cross_corr.value)),
_xlfn.XLOOKUP(_xlfn.TEXTJOIN("|",FALSE,$C25,"Any_"&amp;IFERROR(RIGHT($D25,LEN($D25)-FIND("_",$D25)),""),W$12,"Any_"&amp;IFERROR(RIGHT(W$13,LEN(W$13)-FIND("_",W$13)),"")),cross_corr.bucket1&amp;"|"&amp;cross_corr.bucket2,cross_corr.value,
_xlfn.XLOOKUP(_xlfn.TEXTJOIN("|",FALSE,$C25,"Any_"&amp;IFERROR(RIGHT($D25,LEN($D25)-FIND("_",$D25)),""),W$12,"Any_"&amp;IFERROR(RIGHT(W$13,LEN(W$13)-FIND("_",W$13)),"")),cross_corr.bucket2&amp;"|"&amp;cross_corr.bucket1,cross_corr.value,
_xlfn.XLOOKUP(_xlfn.TEXTJOIN("|",FALSE,$C25,"Any",W$12,"Any"),cross_corr.bucket2&amp;"|"&amp;cross_corr.bucket1,cross_corr.value,
))))))))</f>
        <v>0</v>
      </c>
      <c r="X25" s="34" cm="1">
        <f t="array" ref="X25">IF($C25&lt;&gt;X$12,0,
IF(_xlfn.TEXTJOIN("|",FALSE,$C25:$D25)=_xlfn.TEXTJOIN("|",FALSE,X$12:X$13),0,
_xlfn.XLOOKUP(_xlfn.TEXTJOIN("|",FALSE,$C25:$D25,X$12:X$13),cross_corr.bucket1&amp;"|"&amp;cross_corr.bucket2,cross_corr.value,
_xlfn.XLOOKUP(_xlfn.TEXTJOIN("|",FALSE,$C25:$D25,X$12:X$13),cross_corr.bucket2&amp;"|"&amp;cross_corr.bucket1,cross_corr.value,
IF(AND(IFERROR(LEFT($D25,FIND("_",$D25)-1),$D25)=IFERROR(LEFT(X$13,FIND("_",X$13)-1),X$13),U25="Delta|RE_Cpty"),
_xlfn.XLOOKUP(_xlfn.TEXTJOIN("|",FALSE,$C25,"=_"&amp;IFERROR(RIGHT($D25,LEN($D25)-FIND("_",$D25)),""),X$12,"=_"&amp;IFERROR(RIGHT(X$13,LEN(X$13)-FIND("_",X$13)),"")),cross_corr.bucket1&amp;"|"&amp;cross_corr.bucket2,cross_corr.value,
_xlfn.XLOOKUP(_xlfn.TEXTJOIN("|",FALSE,$C25,"=_"&amp;IFERROR(RIGHT($D25,LEN($D25)-FIND("_",$D25)),""),X$12,"=_"&amp;IFERROR(RIGHT(X$13,LEN(X$13)-FIND("_",X$13)),"")),cross_corr.bucket2&amp;"|"&amp;cross_corr.bucket1,cross_corr.value)),
_xlfn.XLOOKUP(_xlfn.TEXTJOIN("|",FALSE,$C25,"Any_"&amp;IFERROR(RIGHT($D25,LEN($D25)-FIND("_",$D25)),""),X$12,"Any_"&amp;IFERROR(RIGHT(X$13,LEN(X$13)-FIND("_",X$13)),"")),cross_corr.bucket1&amp;"|"&amp;cross_corr.bucket2,cross_corr.value,
_xlfn.XLOOKUP(_xlfn.TEXTJOIN("|",FALSE,$C25,"Any_"&amp;IFERROR(RIGHT($D25,LEN($D25)-FIND("_",$D25)),""),X$12,"Any_"&amp;IFERROR(RIGHT(X$13,LEN(X$13)-FIND("_",X$13)),"")),cross_corr.bucket2&amp;"|"&amp;cross_corr.bucket1,cross_corr.value,
_xlfn.XLOOKUP(_xlfn.TEXTJOIN("|",FALSE,$C25,"Any",X$12,"Any"),cross_corr.bucket2&amp;"|"&amp;cross_corr.bucket1,cross_corr.value,
))))))))</f>
        <v>0</v>
      </c>
      <c r="Y25" s="34" cm="1">
        <f t="array" ref="Y25">IF($C25&lt;&gt;Y$12,0,
IF(_xlfn.TEXTJOIN("|",FALSE,$C25:$D25)=_xlfn.TEXTJOIN("|",FALSE,Y$12:Y$13),0,
_xlfn.XLOOKUP(_xlfn.TEXTJOIN("|",FALSE,$C25:$D25,Y$12:Y$13),cross_corr.bucket1&amp;"|"&amp;cross_corr.bucket2,cross_corr.value,
_xlfn.XLOOKUP(_xlfn.TEXTJOIN("|",FALSE,$C25:$D25,Y$12:Y$13),cross_corr.bucket2&amp;"|"&amp;cross_corr.bucket1,cross_corr.value,
IF(AND(IFERROR(LEFT($D25,FIND("_",$D25)-1),$D25)=IFERROR(LEFT(Y$13,FIND("_",Y$13)-1),Y$13),V25="Delta|RE_Cpty"),
_xlfn.XLOOKUP(_xlfn.TEXTJOIN("|",FALSE,$C25,"=_"&amp;IFERROR(RIGHT($D25,LEN($D25)-FIND("_",$D25)),""),Y$12,"=_"&amp;IFERROR(RIGHT(Y$13,LEN(Y$13)-FIND("_",Y$13)),"")),cross_corr.bucket1&amp;"|"&amp;cross_corr.bucket2,cross_corr.value,
_xlfn.XLOOKUP(_xlfn.TEXTJOIN("|",FALSE,$C25,"=_"&amp;IFERROR(RIGHT($D25,LEN($D25)-FIND("_",$D25)),""),Y$12,"=_"&amp;IFERROR(RIGHT(Y$13,LEN(Y$13)-FIND("_",Y$13)),"")),cross_corr.bucket2&amp;"|"&amp;cross_corr.bucket1,cross_corr.value)),
_xlfn.XLOOKUP(_xlfn.TEXTJOIN("|",FALSE,$C25,"Any_"&amp;IFERROR(RIGHT($D25,LEN($D25)-FIND("_",$D25)),""),Y$12,"Any_"&amp;IFERROR(RIGHT(Y$13,LEN(Y$13)-FIND("_",Y$13)),"")),cross_corr.bucket1&amp;"|"&amp;cross_corr.bucket2,cross_corr.value,
_xlfn.XLOOKUP(_xlfn.TEXTJOIN("|",FALSE,$C25,"Any_"&amp;IFERROR(RIGHT($D25,LEN($D25)-FIND("_",$D25)),""),Y$12,"Any_"&amp;IFERROR(RIGHT(Y$13,LEN(Y$13)-FIND("_",Y$13)),"")),cross_corr.bucket2&amp;"|"&amp;cross_corr.bucket1,cross_corr.value,
_xlfn.XLOOKUP(_xlfn.TEXTJOIN("|",FALSE,$C25,"Any",Y$12,"Any"),cross_corr.bucket2&amp;"|"&amp;cross_corr.bucket1,cross_corr.value,
))))))))</f>
        <v>0</v>
      </c>
      <c r="Z25" s="34" cm="1">
        <f t="array" ref="Z25">IF($C25&lt;&gt;Z$12,0,
IF(_xlfn.TEXTJOIN("|",FALSE,$C25:$D25)=_xlfn.TEXTJOIN("|",FALSE,Z$12:Z$13),0,
_xlfn.XLOOKUP(_xlfn.TEXTJOIN("|",FALSE,$C25:$D25,Z$12:Z$13),cross_corr.bucket1&amp;"|"&amp;cross_corr.bucket2,cross_corr.value,
_xlfn.XLOOKUP(_xlfn.TEXTJOIN("|",FALSE,$C25:$D25,Z$12:Z$13),cross_corr.bucket2&amp;"|"&amp;cross_corr.bucket1,cross_corr.value,
IF(AND(IFERROR(LEFT($D25,FIND("_",$D25)-1),$D25)=IFERROR(LEFT(Z$13,FIND("_",Z$13)-1),Z$13),W25="Delta|RE_Cpty"),
_xlfn.XLOOKUP(_xlfn.TEXTJOIN("|",FALSE,$C25,"=_"&amp;IFERROR(RIGHT($D25,LEN($D25)-FIND("_",$D25)),""),Z$12,"=_"&amp;IFERROR(RIGHT(Z$13,LEN(Z$13)-FIND("_",Z$13)),"")),cross_corr.bucket1&amp;"|"&amp;cross_corr.bucket2,cross_corr.value,
_xlfn.XLOOKUP(_xlfn.TEXTJOIN("|",FALSE,$C25,"=_"&amp;IFERROR(RIGHT($D25,LEN($D25)-FIND("_",$D25)),""),Z$12,"=_"&amp;IFERROR(RIGHT(Z$13,LEN(Z$13)-FIND("_",Z$13)),"")),cross_corr.bucket2&amp;"|"&amp;cross_corr.bucket1,cross_corr.value)),
_xlfn.XLOOKUP(_xlfn.TEXTJOIN("|",FALSE,$C25,"Any_"&amp;IFERROR(RIGHT($D25,LEN($D25)-FIND("_",$D25)),""),Z$12,"Any_"&amp;IFERROR(RIGHT(Z$13,LEN(Z$13)-FIND("_",Z$13)),"")),cross_corr.bucket1&amp;"|"&amp;cross_corr.bucket2,cross_corr.value,
_xlfn.XLOOKUP(_xlfn.TEXTJOIN("|",FALSE,$C25,"Any_"&amp;IFERROR(RIGHT($D25,LEN($D25)-FIND("_",$D25)),""),Z$12,"Any_"&amp;IFERROR(RIGHT(Z$13,LEN(Z$13)-FIND("_",Z$13)),"")),cross_corr.bucket2&amp;"|"&amp;cross_corr.bucket1,cross_corr.value,
_xlfn.XLOOKUP(_xlfn.TEXTJOIN("|",FALSE,$C25,"Any",Z$12,"Any"),cross_corr.bucket2&amp;"|"&amp;cross_corr.bucket1,cross_corr.value,
))))))))</f>
        <v>0</v>
      </c>
      <c r="AA25" s="34" cm="1">
        <f t="array" ref="AA25">IF($C25&lt;&gt;AA$12,0,
IF(_xlfn.TEXTJOIN("|",FALSE,$C25:$D25)=_xlfn.TEXTJOIN("|",FALSE,AA$12:AA$13),0,
_xlfn.XLOOKUP(_xlfn.TEXTJOIN("|",FALSE,$C25:$D25,AA$12:AA$13),cross_corr.bucket1&amp;"|"&amp;cross_corr.bucket2,cross_corr.value,
_xlfn.XLOOKUP(_xlfn.TEXTJOIN("|",FALSE,$C25:$D25,AA$12:AA$13),cross_corr.bucket2&amp;"|"&amp;cross_corr.bucket1,cross_corr.value,
IF(AND(IFERROR(LEFT($D25,FIND("_",$D25)-1),$D25)=IFERROR(LEFT(AA$13,FIND("_",AA$13)-1),AA$13),X25="Delta|RE_Cpty"),
_xlfn.XLOOKUP(_xlfn.TEXTJOIN("|",FALSE,$C25,"=_"&amp;IFERROR(RIGHT($D25,LEN($D25)-FIND("_",$D25)),""),AA$12,"=_"&amp;IFERROR(RIGHT(AA$13,LEN(AA$13)-FIND("_",AA$13)),"")),cross_corr.bucket1&amp;"|"&amp;cross_corr.bucket2,cross_corr.value,
_xlfn.XLOOKUP(_xlfn.TEXTJOIN("|",FALSE,$C25,"=_"&amp;IFERROR(RIGHT($D25,LEN($D25)-FIND("_",$D25)),""),AA$12,"=_"&amp;IFERROR(RIGHT(AA$13,LEN(AA$13)-FIND("_",AA$13)),"")),cross_corr.bucket2&amp;"|"&amp;cross_corr.bucket1,cross_corr.value)),
_xlfn.XLOOKUP(_xlfn.TEXTJOIN("|",FALSE,$C25,"Any_"&amp;IFERROR(RIGHT($D25,LEN($D25)-FIND("_",$D25)),""),AA$12,"Any_"&amp;IFERROR(RIGHT(AA$13,LEN(AA$13)-FIND("_",AA$13)),"")),cross_corr.bucket1&amp;"|"&amp;cross_corr.bucket2,cross_corr.value,
_xlfn.XLOOKUP(_xlfn.TEXTJOIN("|",FALSE,$C25,"Any_"&amp;IFERROR(RIGHT($D25,LEN($D25)-FIND("_",$D25)),""),AA$12,"Any_"&amp;IFERROR(RIGHT(AA$13,LEN(AA$13)-FIND("_",AA$13)),"")),cross_corr.bucket2&amp;"|"&amp;cross_corr.bucket1,cross_corr.value,
_xlfn.XLOOKUP(_xlfn.TEXTJOIN("|",FALSE,$C25,"Any",AA$12,"Any"),cross_corr.bucket2&amp;"|"&amp;cross_corr.bucket1,cross_corr.value,
))))))))</f>
        <v>0</v>
      </c>
      <c r="AB25" s="34" cm="1">
        <f t="array" ref="AB25">IF($C25&lt;&gt;AB$12,0,
IF(_xlfn.TEXTJOIN("|",FALSE,$C25:$D25)=_xlfn.TEXTJOIN("|",FALSE,AB$12:AB$13),0,
_xlfn.XLOOKUP(_xlfn.TEXTJOIN("|",FALSE,$C25:$D25,AB$12:AB$13),cross_corr.bucket1&amp;"|"&amp;cross_corr.bucket2,cross_corr.value,
_xlfn.XLOOKUP(_xlfn.TEXTJOIN("|",FALSE,$C25:$D25,AB$12:AB$13),cross_corr.bucket2&amp;"|"&amp;cross_corr.bucket1,cross_corr.value,
IF(AND(IFERROR(LEFT($D25,FIND("_",$D25)-1),$D25)=IFERROR(LEFT(AB$13,FIND("_",AB$13)-1),AB$13),Y25="Delta|RE_Cpty"),
_xlfn.XLOOKUP(_xlfn.TEXTJOIN("|",FALSE,$C25,"=_"&amp;IFERROR(RIGHT($D25,LEN($D25)-FIND("_",$D25)),""),AB$12,"=_"&amp;IFERROR(RIGHT(AB$13,LEN(AB$13)-FIND("_",AB$13)),"")),cross_corr.bucket1&amp;"|"&amp;cross_corr.bucket2,cross_corr.value,
_xlfn.XLOOKUP(_xlfn.TEXTJOIN("|",FALSE,$C25,"=_"&amp;IFERROR(RIGHT($D25,LEN($D25)-FIND("_",$D25)),""),AB$12,"=_"&amp;IFERROR(RIGHT(AB$13,LEN(AB$13)-FIND("_",AB$13)),"")),cross_corr.bucket2&amp;"|"&amp;cross_corr.bucket1,cross_corr.value)),
_xlfn.XLOOKUP(_xlfn.TEXTJOIN("|",FALSE,$C25,"Any_"&amp;IFERROR(RIGHT($D25,LEN($D25)-FIND("_",$D25)),""),AB$12,"Any_"&amp;IFERROR(RIGHT(AB$13,LEN(AB$13)-FIND("_",AB$13)),"")),cross_corr.bucket1&amp;"|"&amp;cross_corr.bucket2,cross_corr.value,
_xlfn.XLOOKUP(_xlfn.TEXTJOIN("|",FALSE,$C25,"Any_"&amp;IFERROR(RIGHT($D25,LEN($D25)-FIND("_",$D25)),""),AB$12,"Any_"&amp;IFERROR(RIGHT(AB$13,LEN(AB$13)-FIND("_",AB$13)),"")),cross_corr.bucket2&amp;"|"&amp;cross_corr.bucket1,cross_corr.value,
_xlfn.XLOOKUP(_xlfn.TEXTJOIN("|",FALSE,$C25,"Any",AB$12,"Any"),cross_corr.bucket2&amp;"|"&amp;cross_corr.bucket1,cross_corr.value,
))))))))</f>
        <v>0</v>
      </c>
      <c r="AC25" s="34" cm="1">
        <f t="array" ref="AC25">IF($C25&lt;&gt;AC$12,0,
IF(_xlfn.TEXTJOIN("|",FALSE,$C25:$D25)=_xlfn.TEXTJOIN("|",FALSE,AC$12:AC$13),0,
_xlfn.XLOOKUP(_xlfn.TEXTJOIN("|",FALSE,$C25:$D25,AC$12:AC$13),cross_corr.bucket1&amp;"|"&amp;cross_corr.bucket2,cross_corr.value,
_xlfn.XLOOKUP(_xlfn.TEXTJOIN("|",FALSE,$C25:$D25,AC$12:AC$13),cross_corr.bucket2&amp;"|"&amp;cross_corr.bucket1,cross_corr.value,
IF(AND(IFERROR(LEFT($D25,FIND("_",$D25)-1),$D25)=IFERROR(LEFT(AC$13,FIND("_",AC$13)-1),AC$13),Z25="Delta|RE_Cpty"),
_xlfn.XLOOKUP(_xlfn.TEXTJOIN("|",FALSE,$C25,"=_"&amp;IFERROR(RIGHT($D25,LEN($D25)-FIND("_",$D25)),""),AC$12,"=_"&amp;IFERROR(RIGHT(AC$13,LEN(AC$13)-FIND("_",AC$13)),"")),cross_corr.bucket1&amp;"|"&amp;cross_corr.bucket2,cross_corr.value,
_xlfn.XLOOKUP(_xlfn.TEXTJOIN("|",FALSE,$C25,"=_"&amp;IFERROR(RIGHT($D25,LEN($D25)-FIND("_",$D25)),""),AC$12,"=_"&amp;IFERROR(RIGHT(AC$13,LEN(AC$13)-FIND("_",AC$13)),"")),cross_corr.bucket2&amp;"|"&amp;cross_corr.bucket1,cross_corr.value)),
_xlfn.XLOOKUP(_xlfn.TEXTJOIN("|",FALSE,$C25,"Any_"&amp;IFERROR(RIGHT($D25,LEN($D25)-FIND("_",$D25)),""),AC$12,"Any_"&amp;IFERROR(RIGHT(AC$13,LEN(AC$13)-FIND("_",AC$13)),"")),cross_corr.bucket1&amp;"|"&amp;cross_corr.bucket2,cross_corr.value,
_xlfn.XLOOKUP(_xlfn.TEXTJOIN("|",FALSE,$C25,"Any_"&amp;IFERROR(RIGHT($D25,LEN($D25)-FIND("_",$D25)),""),AC$12,"Any_"&amp;IFERROR(RIGHT(AC$13,LEN(AC$13)-FIND("_",AC$13)),"")),cross_corr.bucket2&amp;"|"&amp;cross_corr.bucket1,cross_corr.value,
_xlfn.XLOOKUP(_xlfn.TEXTJOIN("|",FALSE,$C25,"Any",AC$12,"Any"),cross_corr.bucket2&amp;"|"&amp;cross_corr.bucket1,cross_corr.value,
))))))))</f>
        <v>0</v>
      </c>
      <c r="AD25" s="34" cm="1">
        <f t="array" ref="AD25">IF($C25&lt;&gt;AD$12,0,
IF(_xlfn.TEXTJOIN("|",FALSE,$C25:$D25)=_xlfn.TEXTJOIN("|",FALSE,AD$12:AD$13),0,
_xlfn.XLOOKUP(_xlfn.TEXTJOIN("|",FALSE,$C25:$D25,AD$12:AD$13),cross_corr.bucket1&amp;"|"&amp;cross_corr.bucket2,cross_corr.value,
_xlfn.XLOOKUP(_xlfn.TEXTJOIN("|",FALSE,$C25:$D25,AD$12:AD$13),cross_corr.bucket2&amp;"|"&amp;cross_corr.bucket1,cross_corr.value,
IF(AND(IFERROR(LEFT($D25,FIND("_",$D25)-1),$D25)=IFERROR(LEFT(AD$13,FIND("_",AD$13)-1),AD$13),AA25="Delta|RE_Cpty"),
_xlfn.XLOOKUP(_xlfn.TEXTJOIN("|",FALSE,$C25,"=_"&amp;IFERROR(RIGHT($D25,LEN($D25)-FIND("_",$D25)),""),AD$12,"=_"&amp;IFERROR(RIGHT(AD$13,LEN(AD$13)-FIND("_",AD$13)),"")),cross_corr.bucket1&amp;"|"&amp;cross_corr.bucket2,cross_corr.value,
_xlfn.XLOOKUP(_xlfn.TEXTJOIN("|",FALSE,$C25,"=_"&amp;IFERROR(RIGHT($D25,LEN($D25)-FIND("_",$D25)),""),AD$12,"=_"&amp;IFERROR(RIGHT(AD$13,LEN(AD$13)-FIND("_",AD$13)),"")),cross_corr.bucket2&amp;"|"&amp;cross_corr.bucket1,cross_corr.value)),
_xlfn.XLOOKUP(_xlfn.TEXTJOIN("|",FALSE,$C25,"Any_"&amp;IFERROR(RIGHT($D25,LEN($D25)-FIND("_",$D25)),""),AD$12,"Any_"&amp;IFERROR(RIGHT(AD$13,LEN(AD$13)-FIND("_",AD$13)),"")),cross_corr.bucket1&amp;"|"&amp;cross_corr.bucket2,cross_corr.value,
_xlfn.XLOOKUP(_xlfn.TEXTJOIN("|",FALSE,$C25,"Any_"&amp;IFERROR(RIGHT($D25,LEN($D25)-FIND("_",$D25)),""),AD$12,"Any_"&amp;IFERROR(RIGHT(AD$13,LEN(AD$13)-FIND("_",AD$13)),"")),cross_corr.bucket2&amp;"|"&amp;cross_corr.bucket1,cross_corr.value,
_xlfn.XLOOKUP(_xlfn.TEXTJOIN("|",FALSE,$C25,"Any",AD$12,"Any"),cross_corr.bucket2&amp;"|"&amp;cross_corr.bucket1,cross_corr.value,
))))))))</f>
        <v>0</v>
      </c>
      <c r="AE25" s="34" cm="1">
        <f t="array" ref="AE25">IF($C25&lt;&gt;AE$12,0,
IF(_xlfn.TEXTJOIN("|",FALSE,$C25:$D25)=_xlfn.TEXTJOIN("|",FALSE,AE$12:AE$13),0,
_xlfn.XLOOKUP(_xlfn.TEXTJOIN("|",FALSE,$C25:$D25,AE$12:AE$13),cross_corr.bucket1&amp;"|"&amp;cross_corr.bucket2,cross_corr.value,
_xlfn.XLOOKUP(_xlfn.TEXTJOIN("|",FALSE,$C25:$D25,AE$12:AE$13),cross_corr.bucket2&amp;"|"&amp;cross_corr.bucket1,cross_corr.value,
IF(AND(IFERROR(LEFT($D25,FIND("_",$D25)-1),$D25)=IFERROR(LEFT(AE$13,FIND("_",AE$13)-1),AE$13),AB25="Delta|RE_Cpty"),
_xlfn.XLOOKUP(_xlfn.TEXTJOIN("|",FALSE,$C25,"=_"&amp;IFERROR(RIGHT($D25,LEN($D25)-FIND("_",$D25)),""),AE$12,"=_"&amp;IFERROR(RIGHT(AE$13,LEN(AE$13)-FIND("_",AE$13)),"")),cross_corr.bucket1&amp;"|"&amp;cross_corr.bucket2,cross_corr.value,
_xlfn.XLOOKUP(_xlfn.TEXTJOIN("|",FALSE,$C25,"=_"&amp;IFERROR(RIGHT($D25,LEN($D25)-FIND("_",$D25)),""),AE$12,"=_"&amp;IFERROR(RIGHT(AE$13,LEN(AE$13)-FIND("_",AE$13)),"")),cross_corr.bucket2&amp;"|"&amp;cross_corr.bucket1,cross_corr.value)),
_xlfn.XLOOKUP(_xlfn.TEXTJOIN("|",FALSE,$C25,"Any_"&amp;IFERROR(RIGHT($D25,LEN($D25)-FIND("_",$D25)),""),AE$12,"Any_"&amp;IFERROR(RIGHT(AE$13,LEN(AE$13)-FIND("_",AE$13)),"")),cross_corr.bucket1&amp;"|"&amp;cross_corr.bucket2,cross_corr.value,
_xlfn.XLOOKUP(_xlfn.TEXTJOIN("|",FALSE,$C25,"Any_"&amp;IFERROR(RIGHT($D25,LEN($D25)-FIND("_",$D25)),""),AE$12,"Any_"&amp;IFERROR(RIGHT(AE$13,LEN(AE$13)-FIND("_",AE$13)),"")),cross_corr.bucket2&amp;"|"&amp;cross_corr.bucket1,cross_corr.value,
_xlfn.XLOOKUP(_xlfn.TEXTJOIN("|",FALSE,$C25,"Any",AE$12,"Any"),cross_corr.bucket2&amp;"|"&amp;cross_corr.bucket1,cross_corr.value,
))))))))</f>
        <v>0</v>
      </c>
      <c r="AF25" s="34" cm="1">
        <f t="array" ref="AF25">IF($C25&lt;&gt;AF$12,0,
IF(_xlfn.TEXTJOIN("|",FALSE,$C25:$D25)=_xlfn.TEXTJOIN("|",FALSE,AF$12:AF$13),0,
_xlfn.XLOOKUP(_xlfn.TEXTJOIN("|",FALSE,$C25:$D25,AF$12:AF$13),cross_corr.bucket1&amp;"|"&amp;cross_corr.bucket2,cross_corr.value,
_xlfn.XLOOKUP(_xlfn.TEXTJOIN("|",FALSE,$C25:$D25,AF$12:AF$13),cross_corr.bucket2&amp;"|"&amp;cross_corr.bucket1,cross_corr.value,
IF(AND(IFERROR(LEFT($D25,FIND("_",$D25)-1),$D25)=IFERROR(LEFT(AF$13,FIND("_",AF$13)-1),AF$13),AC25="Delta|RE_Cpty"),
_xlfn.XLOOKUP(_xlfn.TEXTJOIN("|",FALSE,$C25,"=_"&amp;IFERROR(RIGHT($D25,LEN($D25)-FIND("_",$D25)),""),AF$12,"=_"&amp;IFERROR(RIGHT(AF$13,LEN(AF$13)-FIND("_",AF$13)),"")),cross_corr.bucket1&amp;"|"&amp;cross_corr.bucket2,cross_corr.value,
_xlfn.XLOOKUP(_xlfn.TEXTJOIN("|",FALSE,$C25,"=_"&amp;IFERROR(RIGHT($D25,LEN($D25)-FIND("_",$D25)),""),AF$12,"=_"&amp;IFERROR(RIGHT(AF$13,LEN(AF$13)-FIND("_",AF$13)),"")),cross_corr.bucket2&amp;"|"&amp;cross_corr.bucket1,cross_corr.value)),
_xlfn.XLOOKUP(_xlfn.TEXTJOIN("|",FALSE,$C25,"Any_"&amp;IFERROR(RIGHT($D25,LEN($D25)-FIND("_",$D25)),""),AF$12,"Any_"&amp;IFERROR(RIGHT(AF$13,LEN(AF$13)-FIND("_",AF$13)),"")),cross_corr.bucket1&amp;"|"&amp;cross_corr.bucket2,cross_corr.value,
_xlfn.XLOOKUP(_xlfn.TEXTJOIN("|",FALSE,$C25,"Any_"&amp;IFERROR(RIGHT($D25,LEN($D25)-FIND("_",$D25)),""),AF$12,"Any_"&amp;IFERROR(RIGHT(AF$13,LEN(AF$13)-FIND("_",AF$13)),"")),cross_corr.bucket2&amp;"|"&amp;cross_corr.bucket1,cross_corr.value,
_xlfn.XLOOKUP(_xlfn.TEXTJOIN("|",FALSE,$C25,"Any",AF$12,"Any"),cross_corr.bucket2&amp;"|"&amp;cross_corr.bucket1,cross_corr.value,
))))))))</f>
        <v>0</v>
      </c>
      <c r="AG25" s="34" cm="1">
        <f t="array" ref="AG25">IF($C25&lt;&gt;AG$12,0,
IF(_xlfn.TEXTJOIN("|",FALSE,$C25:$D25)=_xlfn.TEXTJOIN("|",FALSE,AG$12:AG$13),0,
_xlfn.XLOOKUP(_xlfn.TEXTJOIN("|",FALSE,$C25:$D25,AG$12:AG$13),cross_corr.bucket1&amp;"|"&amp;cross_corr.bucket2,cross_corr.value,
_xlfn.XLOOKUP(_xlfn.TEXTJOIN("|",FALSE,$C25:$D25,AG$12:AG$13),cross_corr.bucket2&amp;"|"&amp;cross_corr.bucket1,cross_corr.value,
IF(AND(IFERROR(LEFT($D25,FIND("_",$D25)-1),$D25)=IFERROR(LEFT(AG$13,FIND("_",AG$13)-1),AG$13),AD25="Delta|RE_Cpty"),
_xlfn.XLOOKUP(_xlfn.TEXTJOIN("|",FALSE,$C25,"=_"&amp;IFERROR(RIGHT($D25,LEN($D25)-FIND("_",$D25)),""),AG$12,"=_"&amp;IFERROR(RIGHT(AG$13,LEN(AG$13)-FIND("_",AG$13)),"")),cross_corr.bucket1&amp;"|"&amp;cross_corr.bucket2,cross_corr.value,
_xlfn.XLOOKUP(_xlfn.TEXTJOIN("|",FALSE,$C25,"=_"&amp;IFERROR(RIGHT($D25,LEN($D25)-FIND("_",$D25)),""),AG$12,"=_"&amp;IFERROR(RIGHT(AG$13,LEN(AG$13)-FIND("_",AG$13)),"")),cross_corr.bucket2&amp;"|"&amp;cross_corr.bucket1,cross_corr.value)),
_xlfn.XLOOKUP(_xlfn.TEXTJOIN("|",FALSE,$C25,"Any_"&amp;IFERROR(RIGHT($D25,LEN($D25)-FIND("_",$D25)),""),AG$12,"Any_"&amp;IFERROR(RIGHT(AG$13,LEN(AG$13)-FIND("_",AG$13)),"")),cross_corr.bucket1&amp;"|"&amp;cross_corr.bucket2,cross_corr.value,
_xlfn.XLOOKUP(_xlfn.TEXTJOIN("|",FALSE,$C25,"Any_"&amp;IFERROR(RIGHT($D25,LEN($D25)-FIND("_",$D25)),""),AG$12,"Any_"&amp;IFERROR(RIGHT(AG$13,LEN(AG$13)-FIND("_",AG$13)),"")),cross_corr.bucket2&amp;"|"&amp;cross_corr.bucket1,cross_corr.value,
_xlfn.XLOOKUP(_xlfn.TEXTJOIN("|",FALSE,$C25,"Any",AG$12,"Any"),cross_corr.bucket2&amp;"|"&amp;cross_corr.bucket1,cross_corr.value,
))))))))</f>
        <v>0</v>
      </c>
      <c r="AH25" s="34" cm="1">
        <f t="array" ref="AH25">IF($C25&lt;&gt;AH$12,0,
IF(_xlfn.TEXTJOIN("|",FALSE,$C25:$D25)=_xlfn.TEXTJOIN("|",FALSE,AH$12:AH$13),0,
_xlfn.XLOOKUP(_xlfn.TEXTJOIN("|",FALSE,$C25:$D25,AH$12:AH$13),cross_corr.bucket1&amp;"|"&amp;cross_corr.bucket2,cross_corr.value,
_xlfn.XLOOKUP(_xlfn.TEXTJOIN("|",FALSE,$C25:$D25,AH$12:AH$13),cross_corr.bucket2&amp;"|"&amp;cross_corr.bucket1,cross_corr.value,
IF(AND(IFERROR(LEFT($D25,FIND("_",$D25)-1),$D25)=IFERROR(LEFT(AH$13,FIND("_",AH$13)-1),AH$13),AE25="Delta|RE_Cpty"),
_xlfn.XLOOKUP(_xlfn.TEXTJOIN("|",FALSE,$C25,"=_"&amp;IFERROR(RIGHT($D25,LEN($D25)-FIND("_",$D25)),""),AH$12,"=_"&amp;IFERROR(RIGHT(AH$13,LEN(AH$13)-FIND("_",AH$13)),"")),cross_corr.bucket1&amp;"|"&amp;cross_corr.bucket2,cross_corr.value,
_xlfn.XLOOKUP(_xlfn.TEXTJOIN("|",FALSE,$C25,"=_"&amp;IFERROR(RIGHT($D25,LEN($D25)-FIND("_",$D25)),""),AH$12,"=_"&amp;IFERROR(RIGHT(AH$13,LEN(AH$13)-FIND("_",AH$13)),"")),cross_corr.bucket2&amp;"|"&amp;cross_corr.bucket1,cross_corr.value)),
_xlfn.XLOOKUP(_xlfn.TEXTJOIN("|",FALSE,$C25,"Any_"&amp;IFERROR(RIGHT($D25,LEN($D25)-FIND("_",$D25)),""),AH$12,"Any_"&amp;IFERROR(RIGHT(AH$13,LEN(AH$13)-FIND("_",AH$13)),"")),cross_corr.bucket1&amp;"|"&amp;cross_corr.bucket2,cross_corr.value,
_xlfn.XLOOKUP(_xlfn.TEXTJOIN("|",FALSE,$C25,"Any_"&amp;IFERROR(RIGHT($D25,LEN($D25)-FIND("_",$D25)),""),AH$12,"Any_"&amp;IFERROR(RIGHT(AH$13,LEN(AH$13)-FIND("_",AH$13)),"")),cross_corr.bucket2&amp;"|"&amp;cross_corr.bucket1,cross_corr.value,
_xlfn.XLOOKUP(_xlfn.TEXTJOIN("|",FALSE,$C25,"Any",AH$12,"Any"),cross_corr.bucket2&amp;"|"&amp;cross_corr.bucket1,cross_corr.value,
))))))))</f>
        <v>0</v>
      </c>
    </row>
    <row r="26" spans="3:34" x14ac:dyDescent="0.25">
      <c r="C26" s="31" t="s">
        <v>193</v>
      </c>
      <c r="D26" s="31" t="s">
        <v>189</v>
      </c>
      <c r="E26" s="34" cm="1">
        <f t="array" ref="E26">IF($C26&lt;&gt;E$12,0,
IF(_xlfn.TEXTJOIN("|",FALSE,$C26:$D26)=_xlfn.TEXTJOIN("|",FALSE,E$12:E$13),0,
_xlfn.XLOOKUP(_xlfn.TEXTJOIN("|",FALSE,$C26:$D26,E$12:E$13),cross_corr.bucket1&amp;"|"&amp;cross_corr.bucket2,cross_corr.value,
_xlfn.XLOOKUP(_xlfn.TEXTJOIN("|",FALSE,$C26:$D26,E$12:E$13),cross_corr.bucket2&amp;"|"&amp;cross_corr.bucket1,cross_corr.value,
IF(IFERROR(LEFT($D26,FIND("_",$D26)-1),$D26)=IFERROR(LEFT(E$13,FIND("_",E$13)-1),E$13),
_xlfn.XLOOKUP(_xlfn.TEXTJOIN("|",FALSE,$C26,"=_"&amp;IFERROR(RIGHT($D26,LEN($D26)-FIND("_",$D26)),""),E$12,"=_"&amp;IFERROR(RIGHT(E$13,LEN(E$13)-FIND("_",E$13)),"")),cross_corr.bucket1&amp;"|"&amp;cross_corr.bucket2,cross_corr.value,
_xlfn.XLOOKUP(_xlfn.TEXTJOIN("|",FALSE,$C26,"=_"&amp;IFERROR(RIGHT($D26,LEN($D26)-FIND("_",$D26)),""),E$12,"=_"&amp;IFERROR(RIGHT(E$13,LEN(E$13)-FIND("_",E$13)),"")),cross_corr.bucket2&amp;"|"&amp;cross_corr.bucket1,cross_corr.value)),
_xlfn.XLOOKUP(_xlfn.TEXTJOIN("|",FALSE,$C26,"Any_"&amp;IFERROR(RIGHT($D26,LEN($D26)-FIND("_",$D26)),""),E$12,"Any_"&amp;IFERROR(RIGHT(E$13,LEN(E$13)-FIND("_",E$13)),"")),cross_corr.bucket1&amp;"|"&amp;cross_corr.bucket2,cross_corr.value,
_xlfn.XLOOKUP(_xlfn.TEXTJOIN("|",FALSE,$C26,"Any_"&amp;IFERROR(RIGHT($D26,LEN($D26)-FIND("_",$D26)),""),E$12,"Any_"&amp;IFERROR(RIGHT(E$13,LEN(E$13)-FIND("_",E$13)),"")),cross_corr.bucket2&amp;"|"&amp;cross_corr.bucket1,cross_corr.value,
_xlfn.XLOOKUP(_xlfn.TEXTJOIN("|",FALSE,$C26,"Any",E$12,"Any"),cross_corr.bucket2&amp;"|"&amp;cross_corr.bucket1,cross_corr.value,
))))))))</f>
        <v>0</v>
      </c>
      <c r="F26" s="34" cm="1">
        <f t="array" ref="F26">IF($C26&lt;&gt;F$12,0,
IF(_xlfn.TEXTJOIN("|",FALSE,$C26:$D26)=_xlfn.TEXTJOIN("|",FALSE,F$12:F$13),0,
_xlfn.XLOOKUP(_xlfn.TEXTJOIN("|",FALSE,$C26:$D26,F$12:F$13),cross_corr.bucket1&amp;"|"&amp;cross_corr.bucket2,cross_corr.value,
_xlfn.XLOOKUP(_xlfn.TEXTJOIN("|",FALSE,$C26:$D26,F$12:F$13),cross_corr.bucket2&amp;"|"&amp;cross_corr.bucket1,cross_corr.value,
IF(AND(IFERROR(LEFT($D26,FIND("_",$D26)-1),$D26)=IFERROR(LEFT(F$13,FIND("_",F$13)-1),F$13),C26="Delta|RE_Cpty"),
_xlfn.XLOOKUP(_xlfn.TEXTJOIN("|",FALSE,$C26,"=_"&amp;IFERROR(RIGHT($D26,LEN($D26)-FIND("_",$D26)),""),F$12,"=_"&amp;IFERROR(RIGHT(F$13,LEN(F$13)-FIND("_",F$13)),"")),cross_corr.bucket1&amp;"|"&amp;cross_corr.bucket2,cross_corr.value,
_xlfn.XLOOKUP(_xlfn.TEXTJOIN("|",FALSE,$C26,"=_"&amp;IFERROR(RIGHT($D26,LEN($D26)-FIND("_",$D26)),""),F$12,"=_"&amp;IFERROR(RIGHT(F$13,LEN(F$13)-FIND("_",F$13)),"")),cross_corr.bucket2&amp;"|"&amp;cross_corr.bucket1,cross_corr.value)),
_xlfn.XLOOKUP(_xlfn.TEXTJOIN("|",FALSE,$C26,"Any_"&amp;IFERROR(RIGHT($D26,LEN($D26)-FIND("_",$D26)),""),F$12,"Any_"&amp;IFERROR(RIGHT(F$13,LEN(F$13)-FIND("_",F$13)),"")),cross_corr.bucket1&amp;"|"&amp;cross_corr.bucket2,cross_corr.value,
_xlfn.XLOOKUP(_xlfn.TEXTJOIN("|",FALSE,$C26,"Any_"&amp;IFERROR(RIGHT($D26,LEN($D26)-FIND("_",$D26)),""),F$12,"Any_"&amp;IFERROR(RIGHT(F$13,LEN(F$13)-FIND("_",F$13)),"")),cross_corr.bucket2&amp;"|"&amp;cross_corr.bucket1,cross_corr.value,
_xlfn.XLOOKUP(_xlfn.TEXTJOIN("|",FALSE,$C26,"Any",F$12,"Any"),cross_corr.bucket2&amp;"|"&amp;cross_corr.bucket1,cross_corr.value,
))))))))</f>
        <v>0</v>
      </c>
      <c r="G26" s="34" cm="1">
        <f t="array" ref="G26">IF($C26&lt;&gt;G$12,0,
IF(_xlfn.TEXTJOIN("|",FALSE,$C26:$D26)=_xlfn.TEXTJOIN("|",FALSE,G$12:G$13),0,
_xlfn.XLOOKUP(_xlfn.TEXTJOIN("|",FALSE,$C26:$D26,G$12:G$13),cross_corr.bucket1&amp;"|"&amp;cross_corr.bucket2,cross_corr.value,
_xlfn.XLOOKUP(_xlfn.TEXTJOIN("|",FALSE,$C26:$D26,G$12:G$13),cross_corr.bucket2&amp;"|"&amp;cross_corr.bucket1,cross_corr.value,
IF(AND(IFERROR(LEFT($D26,FIND("_",$D26)-1),$D26)=IFERROR(LEFT(G$13,FIND("_",G$13)-1),G$13),D26="Delta|RE_Cpty"),
_xlfn.XLOOKUP(_xlfn.TEXTJOIN("|",FALSE,$C26,"=_"&amp;IFERROR(RIGHT($D26,LEN($D26)-FIND("_",$D26)),""),G$12,"=_"&amp;IFERROR(RIGHT(G$13,LEN(G$13)-FIND("_",G$13)),"")),cross_corr.bucket1&amp;"|"&amp;cross_corr.bucket2,cross_corr.value,
_xlfn.XLOOKUP(_xlfn.TEXTJOIN("|",FALSE,$C26,"=_"&amp;IFERROR(RIGHT($D26,LEN($D26)-FIND("_",$D26)),""),G$12,"=_"&amp;IFERROR(RIGHT(G$13,LEN(G$13)-FIND("_",G$13)),"")),cross_corr.bucket2&amp;"|"&amp;cross_corr.bucket1,cross_corr.value)),
_xlfn.XLOOKUP(_xlfn.TEXTJOIN("|",FALSE,$C26,"Any_"&amp;IFERROR(RIGHT($D26,LEN($D26)-FIND("_",$D26)),""),G$12,"Any_"&amp;IFERROR(RIGHT(G$13,LEN(G$13)-FIND("_",G$13)),"")),cross_corr.bucket1&amp;"|"&amp;cross_corr.bucket2,cross_corr.value,
_xlfn.XLOOKUP(_xlfn.TEXTJOIN("|",FALSE,$C26,"Any_"&amp;IFERROR(RIGHT($D26,LEN($D26)-FIND("_",$D26)),""),G$12,"Any_"&amp;IFERROR(RIGHT(G$13,LEN(G$13)-FIND("_",G$13)),"")),cross_corr.bucket2&amp;"|"&amp;cross_corr.bucket1,cross_corr.value,
_xlfn.XLOOKUP(_xlfn.TEXTJOIN("|",FALSE,$C26,"Any",G$12,"Any"),cross_corr.bucket2&amp;"|"&amp;cross_corr.bucket1,cross_corr.value,
))))))))</f>
        <v>0</v>
      </c>
      <c r="H26" s="34" cm="1">
        <f t="array" ref="H26">IF($C26&lt;&gt;H$12,0,
IF(_xlfn.TEXTJOIN("|",FALSE,$C26:$D26)=_xlfn.TEXTJOIN("|",FALSE,H$12:H$13),0,
_xlfn.XLOOKUP(_xlfn.TEXTJOIN("|",FALSE,$C26:$D26,H$12:H$13),cross_corr.bucket1&amp;"|"&amp;cross_corr.bucket2,cross_corr.value,
_xlfn.XLOOKUP(_xlfn.TEXTJOIN("|",FALSE,$C26:$D26,H$12:H$13),cross_corr.bucket2&amp;"|"&amp;cross_corr.bucket1,cross_corr.value,
IF(AND(IFERROR(LEFT($D26,FIND("_",$D26)-1),$D26)=IFERROR(LEFT(H$13,FIND("_",H$13)-1),H$13),E26="Delta|RE_Cpty"),
_xlfn.XLOOKUP(_xlfn.TEXTJOIN("|",FALSE,$C26,"=_"&amp;IFERROR(RIGHT($D26,LEN($D26)-FIND("_",$D26)),""),H$12,"=_"&amp;IFERROR(RIGHT(H$13,LEN(H$13)-FIND("_",H$13)),"")),cross_corr.bucket1&amp;"|"&amp;cross_corr.bucket2,cross_corr.value,
_xlfn.XLOOKUP(_xlfn.TEXTJOIN("|",FALSE,$C26,"=_"&amp;IFERROR(RIGHT($D26,LEN($D26)-FIND("_",$D26)),""),H$12,"=_"&amp;IFERROR(RIGHT(H$13,LEN(H$13)-FIND("_",H$13)),"")),cross_corr.bucket2&amp;"|"&amp;cross_corr.bucket1,cross_corr.value)),
_xlfn.XLOOKUP(_xlfn.TEXTJOIN("|",FALSE,$C26,"Any_"&amp;IFERROR(RIGHT($D26,LEN($D26)-FIND("_",$D26)),""),H$12,"Any_"&amp;IFERROR(RIGHT(H$13,LEN(H$13)-FIND("_",H$13)),"")),cross_corr.bucket1&amp;"|"&amp;cross_corr.bucket2,cross_corr.value,
_xlfn.XLOOKUP(_xlfn.TEXTJOIN("|",FALSE,$C26,"Any_"&amp;IFERROR(RIGHT($D26,LEN($D26)-FIND("_",$D26)),""),H$12,"Any_"&amp;IFERROR(RIGHT(H$13,LEN(H$13)-FIND("_",H$13)),"")),cross_corr.bucket2&amp;"|"&amp;cross_corr.bucket1,cross_corr.value,
_xlfn.XLOOKUP(_xlfn.TEXTJOIN("|",FALSE,$C26,"Any",H$12,"Any"),cross_corr.bucket2&amp;"|"&amp;cross_corr.bucket1,cross_corr.value,
))))))))</f>
        <v>0</v>
      </c>
      <c r="I26" s="34" cm="1">
        <f t="array" ref="I26">IF($C26&lt;&gt;I$12,0,
IF(_xlfn.TEXTJOIN("|",FALSE,$C26:$D26)=_xlfn.TEXTJOIN("|",FALSE,I$12:I$13),0,
_xlfn.XLOOKUP(_xlfn.TEXTJOIN("|",FALSE,$C26:$D26,I$12:I$13),cross_corr.bucket1&amp;"|"&amp;cross_corr.bucket2,cross_corr.value,
_xlfn.XLOOKUP(_xlfn.TEXTJOIN("|",FALSE,$C26:$D26,I$12:I$13),cross_corr.bucket2&amp;"|"&amp;cross_corr.bucket1,cross_corr.value,
IF(AND(IFERROR(LEFT($D26,FIND("_",$D26)-1),$D26)=IFERROR(LEFT(I$13,FIND("_",I$13)-1),I$13),F26="Delta|RE_Cpty"),
_xlfn.XLOOKUP(_xlfn.TEXTJOIN("|",FALSE,$C26,"=_"&amp;IFERROR(RIGHT($D26,LEN($D26)-FIND("_",$D26)),""),I$12,"=_"&amp;IFERROR(RIGHT(I$13,LEN(I$13)-FIND("_",I$13)),"")),cross_corr.bucket1&amp;"|"&amp;cross_corr.bucket2,cross_corr.value,
_xlfn.XLOOKUP(_xlfn.TEXTJOIN("|",FALSE,$C26,"=_"&amp;IFERROR(RIGHT($D26,LEN($D26)-FIND("_",$D26)),""),I$12,"=_"&amp;IFERROR(RIGHT(I$13,LEN(I$13)-FIND("_",I$13)),"")),cross_corr.bucket2&amp;"|"&amp;cross_corr.bucket1,cross_corr.value)),
_xlfn.XLOOKUP(_xlfn.TEXTJOIN("|",FALSE,$C26,"Any_"&amp;IFERROR(RIGHT($D26,LEN($D26)-FIND("_",$D26)),""),I$12,"Any_"&amp;IFERROR(RIGHT(I$13,LEN(I$13)-FIND("_",I$13)),"")),cross_corr.bucket1&amp;"|"&amp;cross_corr.bucket2,cross_corr.value,
_xlfn.XLOOKUP(_xlfn.TEXTJOIN("|",FALSE,$C26,"Any_"&amp;IFERROR(RIGHT($D26,LEN($D26)-FIND("_",$D26)),""),I$12,"Any_"&amp;IFERROR(RIGHT(I$13,LEN(I$13)-FIND("_",I$13)),"")),cross_corr.bucket2&amp;"|"&amp;cross_corr.bucket1,cross_corr.value,
_xlfn.XLOOKUP(_xlfn.TEXTJOIN("|",FALSE,$C26,"Any",I$12,"Any"),cross_corr.bucket2&amp;"|"&amp;cross_corr.bucket1,cross_corr.value,
))))))))</f>
        <v>0</v>
      </c>
      <c r="J26" s="34" cm="1">
        <f t="array" ref="J26">IF($C26&lt;&gt;J$12,0,
IF(_xlfn.TEXTJOIN("|",FALSE,$C26:$D26)=_xlfn.TEXTJOIN("|",FALSE,J$12:J$13),0,
_xlfn.XLOOKUP(_xlfn.TEXTJOIN("|",FALSE,$C26:$D26,J$12:J$13),cross_corr.bucket1&amp;"|"&amp;cross_corr.bucket2,cross_corr.value,
_xlfn.XLOOKUP(_xlfn.TEXTJOIN("|",FALSE,$C26:$D26,J$12:J$13),cross_corr.bucket2&amp;"|"&amp;cross_corr.bucket1,cross_corr.value,
IF(AND(IFERROR(LEFT($D26,FIND("_",$D26)-1),$D26)=IFERROR(LEFT(J$13,FIND("_",J$13)-1),J$13),G26="Delta|RE_Cpty"),
_xlfn.XLOOKUP(_xlfn.TEXTJOIN("|",FALSE,$C26,"=_"&amp;IFERROR(RIGHT($D26,LEN($D26)-FIND("_",$D26)),""),J$12,"=_"&amp;IFERROR(RIGHT(J$13,LEN(J$13)-FIND("_",J$13)),"")),cross_corr.bucket1&amp;"|"&amp;cross_corr.bucket2,cross_corr.value,
_xlfn.XLOOKUP(_xlfn.TEXTJOIN("|",FALSE,$C26,"=_"&amp;IFERROR(RIGHT($D26,LEN($D26)-FIND("_",$D26)),""),J$12,"=_"&amp;IFERROR(RIGHT(J$13,LEN(J$13)-FIND("_",J$13)),"")),cross_corr.bucket2&amp;"|"&amp;cross_corr.bucket1,cross_corr.value)),
_xlfn.XLOOKUP(_xlfn.TEXTJOIN("|",FALSE,$C26,"Any_"&amp;IFERROR(RIGHT($D26,LEN($D26)-FIND("_",$D26)),""),J$12,"Any_"&amp;IFERROR(RIGHT(J$13,LEN(J$13)-FIND("_",J$13)),"")),cross_corr.bucket1&amp;"|"&amp;cross_corr.bucket2,cross_corr.value,
_xlfn.XLOOKUP(_xlfn.TEXTJOIN("|",FALSE,$C26,"Any_"&amp;IFERROR(RIGHT($D26,LEN($D26)-FIND("_",$D26)),""),J$12,"Any_"&amp;IFERROR(RIGHT(J$13,LEN(J$13)-FIND("_",J$13)),"")),cross_corr.bucket2&amp;"|"&amp;cross_corr.bucket1,cross_corr.value,
_xlfn.XLOOKUP(_xlfn.TEXTJOIN("|",FALSE,$C26,"Any",J$12,"Any"),cross_corr.bucket2&amp;"|"&amp;cross_corr.bucket1,cross_corr.value,
))))))))</f>
        <v>0</v>
      </c>
      <c r="K26" s="34" cm="1">
        <f t="array" ref="K26">IF($C26&lt;&gt;K$12,0,
IF(_xlfn.TEXTJOIN("|",FALSE,$C26:$D26)=_xlfn.TEXTJOIN("|",FALSE,K$12:K$13),0,
_xlfn.XLOOKUP(_xlfn.TEXTJOIN("|",FALSE,$C26:$D26,K$12:K$13),cross_corr.bucket1&amp;"|"&amp;cross_corr.bucket2,cross_corr.value,
_xlfn.XLOOKUP(_xlfn.TEXTJOIN("|",FALSE,$C26:$D26,K$12:K$13),cross_corr.bucket2&amp;"|"&amp;cross_corr.bucket1,cross_corr.value,
IF(AND(IFERROR(LEFT($D26,FIND("_",$D26)-1),$D26)=IFERROR(LEFT(K$13,FIND("_",K$13)-1),K$13),H26="Delta|RE_Cpty"),
_xlfn.XLOOKUP(_xlfn.TEXTJOIN("|",FALSE,$C26,"=_"&amp;IFERROR(RIGHT($D26,LEN($D26)-FIND("_",$D26)),""),K$12,"=_"&amp;IFERROR(RIGHT(K$13,LEN(K$13)-FIND("_",K$13)),"")),cross_corr.bucket1&amp;"|"&amp;cross_corr.bucket2,cross_corr.value,
_xlfn.XLOOKUP(_xlfn.TEXTJOIN("|",FALSE,$C26,"=_"&amp;IFERROR(RIGHT($D26,LEN($D26)-FIND("_",$D26)),""),K$12,"=_"&amp;IFERROR(RIGHT(K$13,LEN(K$13)-FIND("_",K$13)),"")),cross_corr.bucket2&amp;"|"&amp;cross_corr.bucket1,cross_corr.value)),
_xlfn.XLOOKUP(_xlfn.TEXTJOIN("|",FALSE,$C26,"Any_"&amp;IFERROR(RIGHT($D26,LEN($D26)-FIND("_",$D26)),""),K$12,"Any_"&amp;IFERROR(RIGHT(K$13,LEN(K$13)-FIND("_",K$13)),"")),cross_corr.bucket1&amp;"|"&amp;cross_corr.bucket2,cross_corr.value,
_xlfn.XLOOKUP(_xlfn.TEXTJOIN("|",FALSE,$C26,"Any_"&amp;IFERROR(RIGHT($D26,LEN($D26)-FIND("_",$D26)),""),K$12,"Any_"&amp;IFERROR(RIGHT(K$13,LEN(K$13)-FIND("_",K$13)),"")),cross_corr.bucket2&amp;"|"&amp;cross_corr.bucket1,cross_corr.value,
_xlfn.XLOOKUP(_xlfn.TEXTJOIN("|",FALSE,$C26,"Any",K$12,"Any"),cross_corr.bucket2&amp;"|"&amp;cross_corr.bucket1,cross_corr.value,
))))))))</f>
        <v>0</v>
      </c>
      <c r="L26" s="34" cm="1">
        <f t="array" ref="L26">IF($C26&lt;&gt;L$12,0,
IF(_xlfn.TEXTJOIN("|",FALSE,$C26:$D26)=_xlfn.TEXTJOIN("|",FALSE,L$12:L$13),0,
_xlfn.XLOOKUP(_xlfn.TEXTJOIN("|",FALSE,$C26:$D26,L$12:L$13),cross_corr.bucket1&amp;"|"&amp;cross_corr.bucket2,cross_corr.value,
_xlfn.XLOOKUP(_xlfn.TEXTJOIN("|",FALSE,$C26:$D26,L$12:L$13),cross_corr.bucket2&amp;"|"&amp;cross_corr.bucket1,cross_corr.value,
IF(AND(IFERROR(LEFT($D26,FIND("_",$D26)-1),$D26)=IFERROR(LEFT(L$13,FIND("_",L$13)-1),L$13),I26="Delta|RE_Cpty"),
_xlfn.XLOOKUP(_xlfn.TEXTJOIN("|",FALSE,$C26,"=_"&amp;IFERROR(RIGHT($D26,LEN($D26)-FIND("_",$D26)),""),L$12,"=_"&amp;IFERROR(RIGHT(L$13,LEN(L$13)-FIND("_",L$13)),"")),cross_corr.bucket1&amp;"|"&amp;cross_corr.bucket2,cross_corr.value,
_xlfn.XLOOKUP(_xlfn.TEXTJOIN("|",FALSE,$C26,"=_"&amp;IFERROR(RIGHT($D26,LEN($D26)-FIND("_",$D26)),""),L$12,"=_"&amp;IFERROR(RIGHT(L$13,LEN(L$13)-FIND("_",L$13)),"")),cross_corr.bucket2&amp;"|"&amp;cross_corr.bucket1,cross_corr.value)),
_xlfn.XLOOKUP(_xlfn.TEXTJOIN("|",FALSE,$C26,"Any_"&amp;IFERROR(RIGHT($D26,LEN($D26)-FIND("_",$D26)),""),L$12,"Any_"&amp;IFERROR(RIGHT(L$13,LEN(L$13)-FIND("_",L$13)),"")),cross_corr.bucket1&amp;"|"&amp;cross_corr.bucket2,cross_corr.value,
_xlfn.XLOOKUP(_xlfn.TEXTJOIN("|",FALSE,$C26,"Any_"&amp;IFERROR(RIGHT($D26,LEN($D26)-FIND("_",$D26)),""),L$12,"Any_"&amp;IFERROR(RIGHT(L$13,LEN(L$13)-FIND("_",L$13)),"")),cross_corr.bucket2&amp;"|"&amp;cross_corr.bucket1,cross_corr.value,
_xlfn.XLOOKUP(_xlfn.TEXTJOIN("|",FALSE,$C26,"Any",L$12,"Any"),cross_corr.bucket2&amp;"|"&amp;cross_corr.bucket1,cross_corr.value,
))))))))</f>
        <v>0</v>
      </c>
      <c r="M26" s="34" cm="1">
        <f t="array" ref="M26">IF($C26&lt;&gt;M$12,0,
IF(_xlfn.TEXTJOIN("|",FALSE,$C26:$D26)=_xlfn.TEXTJOIN("|",FALSE,M$12:M$13),0,
_xlfn.XLOOKUP(_xlfn.TEXTJOIN("|",FALSE,$C26:$D26,M$12:M$13),cross_corr.bucket1&amp;"|"&amp;cross_corr.bucket2,cross_corr.value,
_xlfn.XLOOKUP(_xlfn.TEXTJOIN("|",FALSE,$C26:$D26,M$12:M$13),cross_corr.bucket2&amp;"|"&amp;cross_corr.bucket1,cross_corr.value,
IF(AND(IFERROR(LEFT($D26,FIND("_",$D26)-1),$D26)=IFERROR(LEFT(M$13,FIND("_",M$13)-1),M$13),J26="Delta|RE_Cpty"),
_xlfn.XLOOKUP(_xlfn.TEXTJOIN("|",FALSE,$C26,"=_"&amp;IFERROR(RIGHT($D26,LEN($D26)-FIND("_",$D26)),""),M$12,"=_"&amp;IFERROR(RIGHT(M$13,LEN(M$13)-FIND("_",M$13)),"")),cross_corr.bucket1&amp;"|"&amp;cross_corr.bucket2,cross_corr.value,
_xlfn.XLOOKUP(_xlfn.TEXTJOIN("|",FALSE,$C26,"=_"&amp;IFERROR(RIGHT($D26,LEN($D26)-FIND("_",$D26)),""),M$12,"=_"&amp;IFERROR(RIGHT(M$13,LEN(M$13)-FIND("_",M$13)),"")),cross_corr.bucket2&amp;"|"&amp;cross_corr.bucket1,cross_corr.value)),
_xlfn.XLOOKUP(_xlfn.TEXTJOIN("|",FALSE,$C26,"Any_"&amp;IFERROR(RIGHT($D26,LEN($D26)-FIND("_",$D26)),""),M$12,"Any_"&amp;IFERROR(RIGHT(M$13,LEN(M$13)-FIND("_",M$13)),"")),cross_corr.bucket1&amp;"|"&amp;cross_corr.bucket2,cross_corr.value,
_xlfn.XLOOKUP(_xlfn.TEXTJOIN("|",FALSE,$C26,"Any_"&amp;IFERROR(RIGHT($D26,LEN($D26)-FIND("_",$D26)),""),M$12,"Any_"&amp;IFERROR(RIGHT(M$13,LEN(M$13)-FIND("_",M$13)),"")),cross_corr.bucket2&amp;"|"&amp;cross_corr.bucket1,cross_corr.value,
_xlfn.XLOOKUP(_xlfn.TEXTJOIN("|",FALSE,$C26,"Any",M$12,"Any"),cross_corr.bucket2&amp;"|"&amp;cross_corr.bucket1,cross_corr.value,
))))))))</f>
        <v>0.5</v>
      </c>
      <c r="N26" s="34" cm="1">
        <f t="array" ref="N26">IF($C26&lt;&gt;N$12,0,
IF(_xlfn.TEXTJOIN("|",FALSE,$C26:$D26)=_xlfn.TEXTJOIN("|",FALSE,N$12:N$13),0,
_xlfn.XLOOKUP(_xlfn.TEXTJOIN("|",FALSE,$C26:$D26,N$12:N$13),cross_corr.bucket1&amp;"|"&amp;cross_corr.bucket2,cross_corr.value,
_xlfn.XLOOKUP(_xlfn.TEXTJOIN("|",FALSE,$C26:$D26,N$12:N$13),cross_corr.bucket2&amp;"|"&amp;cross_corr.bucket1,cross_corr.value,
IF(AND(IFERROR(LEFT($D26,FIND("_",$D26)-1),$D26)=IFERROR(LEFT(N$13,FIND("_",N$13)-1),N$13),K26="Delta|RE_Cpty"),
_xlfn.XLOOKUP(_xlfn.TEXTJOIN("|",FALSE,$C26,"=_"&amp;IFERROR(RIGHT($D26,LEN($D26)-FIND("_",$D26)),""),N$12,"=_"&amp;IFERROR(RIGHT(N$13,LEN(N$13)-FIND("_",N$13)),"")),cross_corr.bucket1&amp;"|"&amp;cross_corr.bucket2,cross_corr.value,
_xlfn.XLOOKUP(_xlfn.TEXTJOIN("|",FALSE,$C26,"=_"&amp;IFERROR(RIGHT($D26,LEN($D26)-FIND("_",$D26)),""),N$12,"=_"&amp;IFERROR(RIGHT(N$13,LEN(N$13)-FIND("_",N$13)),"")),cross_corr.bucket2&amp;"|"&amp;cross_corr.bucket1,cross_corr.value)),
_xlfn.XLOOKUP(_xlfn.TEXTJOIN("|",FALSE,$C26,"Any_"&amp;IFERROR(RIGHT($D26,LEN($D26)-FIND("_",$D26)),""),N$12,"Any_"&amp;IFERROR(RIGHT(N$13,LEN(N$13)-FIND("_",N$13)),"")),cross_corr.bucket1&amp;"|"&amp;cross_corr.bucket2,cross_corr.value,
_xlfn.XLOOKUP(_xlfn.TEXTJOIN("|",FALSE,$C26,"Any_"&amp;IFERROR(RIGHT($D26,LEN($D26)-FIND("_",$D26)),""),N$12,"Any_"&amp;IFERROR(RIGHT(N$13,LEN(N$13)-FIND("_",N$13)),"")),cross_corr.bucket2&amp;"|"&amp;cross_corr.bucket1,cross_corr.value,
_xlfn.XLOOKUP(_xlfn.TEXTJOIN("|",FALSE,$C26,"Any",N$12,"Any"),cross_corr.bucket2&amp;"|"&amp;cross_corr.bucket1,cross_corr.value,
))))))))</f>
        <v>0.5</v>
      </c>
      <c r="O26" s="34" cm="1">
        <f t="array" ref="O26">IF($C26&lt;&gt;O$12,0,
IF(_xlfn.TEXTJOIN("|",FALSE,$C26:$D26)=_xlfn.TEXTJOIN("|",FALSE,O$12:O$13),0,
_xlfn.XLOOKUP(_xlfn.TEXTJOIN("|",FALSE,$C26:$D26,O$12:O$13),cross_corr.bucket1&amp;"|"&amp;cross_corr.bucket2,cross_corr.value,
_xlfn.XLOOKUP(_xlfn.TEXTJOIN("|",FALSE,$C26:$D26,O$12:O$13),cross_corr.bucket2&amp;"|"&amp;cross_corr.bucket1,cross_corr.value,
IF(AND(IFERROR(LEFT($D26,FIND("_",$D26)-1),$D26)=IFERROR(LEFT(O$13,FIND("_",O$13)-1),O$13),L26="Delta|RE_Cpty"),
_xlfn.XLOOKUP(_xlfn.TEXTJOIN("|",FALSE,$C26,"=_"&amp;IFERROR(RIGHT($D26,LEN($D26)-FIND("_",$D26)),""),O$12,"=_"&amp;IFERROR(RIGHT(O$13,LEN(O$13)-FIND("_",O$13)),"")),cross_corr.bucket1&amp;"|"&amp;cross_corr.bucket2,cross_corr.value,
_xlfn.XLOOKUP(_xlfn.TEXTJOIN("|",FALSE,$C26,"=_"&amp;IFERROR(RIGHT($D26,LEN($D26)-FIND("_",$D26)),""),O$12,"=_"&amp;IFERROR(RIGHT(O$13,LEN(O$13)-FIND("_",O$13)),"")),cross_corr.bucket2&amp;"|"&amp;cross_corr.bucket1,cross_corr.value)),
_xlfn.XLOOKUP(_xlfn.TEXTJOIN("|",FALSE,$C26,"Any_"&amp;IFERROR(RIGHT($D26,LEN($D26)-FIND("_",$D26)),""),O$12,"Any_"&amp;IFERROR(RIGHT(O$13,LEN(O$13)-FIND("_",O$13)),"")),cross_corr.bucket1&amp;"|"&amp;cross_corr.bucket2,cross_corr.value,
_xlfn.XLOOKUP(_xlfn.TEXTJOIN("|",FALSE,$C26,"Any_"&amp;IFERROR(RIGHT($D26,LEN($D26)-FIND("_",$D26)),""),O$12,"Any_"&amp;IFERROR(RIGHT(O$13,LEN(O$13)-FIND("_",O$13)),"")),cross_corr.bucket2&amp;"|"&amp;cross_corr.bucket1,cross_corr.value,
_xlfn.XLOOKUP(_xlfn.TEXTJOIN("|",FALSE,$C26,"Any",O$12,"Any"),cross_corr.bucket2&amp;"|"&amp;cross_corr.bucket1,cross_corr.value,
))))))))</f>
        <v>0.5</v>
      </c>
      <c r="P26" s="34" cm="1">
        <f t="array" ref="P26">IF($C26&lt;&gt;P$12,0,
IF(_xlfn.TEXTJOIN("|",FALSE,$C26:$D26)=_xlfn.TEXTJOIN("|",FALSE,P$12:P$13),0,
_xlfn.XLOOKUP(_xlfn.TEXTJOIN("|",FALSE,$C26:$D26,P$12:P$13),cross_corr.bucket1&amp;"|"&amp;cross_corr.bucket2,cross_corr.value,
_xlfn.XLOOKUP(_xlfn.TEXTJOIN("|",FALSE,$C26:$D26,P$12:P$13),cross_corr.bucket2&amp;"|"&amp;cross_corr.bucket1,cross_corr.value,
IF(AND(IFERROR(LEFT($D26,FIND("_",$D26)-1),$D26)=IFERROR(LEFT(P$13,FIND("_",P$13)-1),P$13),M26="Delta|RE_Cpty"),
_xlfn.XLOOKUP(_xlfn.TEXTJOIN("|",FALSE,$C26,"=_"&amp;IFERROR(RIGHT($D26,LEN($D26)-FIND("_",$D26)),""),P$12,"=_"&amp;IFERROR(RIGHT(P$13,LEN(P$13)-FIND("_",P$13)),"")),cross_corr.bucket1&amp;"|"&amp;cross_corr.bucket2,cross_corr.value,
_xlfn.XLOOKUP(_xlfn.TEXTJOIN("|",FALSE,$C26,"=_"&amp;IFERROR(RIGHT($D26,LEN($D26)-FIND("_",$D26)),""),P$12,"=_"&amp;IFERROR(RIGHT(P$13,LEN(P$13)-FIND("_",P$13)),"")),cross_corr.bucket2&amp;"|"&amp;cross_corr.bucket1,cross_corr.value)),
_xlfn.XLOOKUP(_xlfn.TEXTJOIN("|",FALSE,$C26,"Any_"&amp;IFERROR(RIGHT($D26,LEN($D26)-FIND("_",$D26)),""),P$12,"Any_"&amp;IFERROR(RIGHT(P$13,LEN(P$13)-FIND("_",P$13)),"")),cross_corr.bucket1&amp;"|"&amp;cross_corr.bucket2,cross_corr.value,
_xlfn.XLOOKUP(_xlfn.TEXTJOIN("|",FALSE,$C26,"Any_"&amp;IFERROR(RIGHT($D26,LEN($D26)-FIND("_",$D26)),""),P$12,"Any_"&amp;IFERROR(RIGHT(P$13,LEN(P$13)-FIND("_",P$13)),"")),cross_corr.bucket2&amp;"|"&amp;cross_corr.bucket1,cross_corr.value,
_xlfn.XLOOKUP(_xlfn.TEXTJOIN("|",FALSE,$C26,"Any",P$12,"Any"),cross_corr.bucket2&amp;"|"&amp;cross_corr.bucket1,cross_corr.value,
))))))))</f>
        <v>0.5</v>
      </c>
      <c r="Q26" s="34" cm="1">
        <f t="array" ref="Q26">IF($C26&lt;&gt;Q$12,0,
IF(_xlfn.TEXTJOIN("|",FALSE,$C26:$D26)=_xlfn.TEXTJOIN("|",FALSE,Q$12:Q$13),0,
_xlfn.XLOOKUP(_xlfn.TEXTJOIN("|",FALSE,$C26:$D26,Q$12:Q$13),cross_corr.bucket1&amp;"|"&amp;cross_corr.bucket2,cross_corr.value,
_xlfn.XLOOKUP(_xlfn.TEXTJOIN("|",FALSE,$C26:$D26,Q$12:Q$13),cross_corr.bucket2&amp;"|"&amp;cross_corr.bucket1,cross_corr.value,
IF(AND(IFERROR(LEFT($D26,FIND("_",$D26)-1),$D26)=IFERROR(LEFT(Q$13,FIND("_",Q$13)-1),Q$13),N26="Delta|RE_Cpty"),
_xlfn.XLOOKUP(_xlfn.TEXTJOIN("|",FALSE,$C26,"=_"&amp;IFERROR(RIGHT($D26,LEN($D26)-FIND("_",$D26)),""),Q$12,"=_"&amp;IFERROR(RIGHT(Q$13,LEN(Q$13)-FIND("_",Q$13)),"")),cross_corr.bucket1&amp;"|"&amp;cross_corr.bucket2,cross_corr.value,
_xlfn.XLOOKUP(_xlfn.TEXTJOIN("|",FALSE,$C26,"=_"&amp;IFERROR(RIGHT($D26,LEN($D26)-FIND("_",$D26)),""),Q$12,"=_"&amp;IFERROR(RIGHT(Q$13,LEN(Q$13)-FIND("_",Q$13)),"")),cross_corr.bucket2&amp;"|"&amp;cross_corr.bucket1,cross_corr.value)),
_xlfn.XLOOKUP(_xlfn.TEXTJOIN("|",FALSE,$C26,"Any_"&amp;IFERROR(RIGHT($D26,LEN($D26)-FIND("_",$D26)),""),Q$12,"Any_"&amp;IFERROR(RIGHT(Q$13,LEN(Q$13)-FIND("_",Q$13)),"")),cross_corr.bucket1&amp;"|"&amp;cross_corr.bucket2,cross_corr.value,
_xlfn.XLOOKUP(_xlfn.TEXTJOIN("|",FALSE,$C26,"Any_"&amp;IFERROR(RIGHT($D26,LEN($D26)-FIND("_",$D26)),""),Q$12,"Any_"&amp;IFERROR(RIGHT(Q$13,LEN(Q$13)-FIND("_",Q$13)),"")),cross_corr.bucket2&amp;"|"&amp;cross_corr.bucket1,cross_corr.value,
_xlfn.XLOOKUP(_xlfn.TEXTJOIN("|",FALSE,$C26,"Any",Q$12,"Any"),cross_corr.bucket2&amp;"|"&amp;cross_corr.bucket1,cross_corr.value,
))))))))</f>
        <v>0</v>
      </c>
      <c r="R26" s="34" cm="1">
        <f t="array" ref="R26">IF($C26&lt;&gt;R$12,0,
IF(_xlfn.TEXTJOIN("|",FALSE,$C26:$D26)=_xlfn.TEXTJOIN("|",FALSE,R$12:R$13),0,
_xlfn.XLOOKUP(_xlfn.TEXTJOIN("|",FALSE,$C26:$D26,R$12:R$13),cross_corr.bucket1&amp;"|"&amp;cross_corr.bucket2,cross_corr.value,
_xlfn.XLOOKUP(_xlfn.TEXTJOIN("|",FALSE,$C26:$D26,R$12:R$13),cross_corr.bucket2&amp;"|"&amp;cross_corr.bucket1,cross_corr.value,
IF(AND(IFERROR(LEFT($D26,FIND("_",$D26)-1),$D26)=IFERROR(LEFT(R$13,FIND("_",R$13)-1),R$13),O26="Delta|RE_Cpty"),
_xlfn.XLOOKUP(_xlfn.TEXTJOIN("|",FALSE,$C26,"=_"&amp;IFERROR(RIGHT($D26,LEN($D26)-FIND("_",$D26)),""),R$12,"=_"&amp;IFERROR(RIGHT(R$13,LEN(R$13)-FIND("_",R$13)),"")),cross_corr.bucket1&amp;"|"&amp;cross_corr.bucket2,cross_corr.value,
_xlfn.XLOOKUP(_xlfn.TEXTJOIN("|",FALSE,$C26,"=_"&amp;IFERROR(RIGHT($D26,LEN($D26)-FIND("_",$D26)),""),R$12,"=_"&amp;IFERROR(RIGHT(R$13,LEN(R$13)-FIND("_",R$13)),"")),cross_corr.bucket2&amp;"|"&amp;cross_corr.bucket1,cross_corr.value)),
_xlfn.XLOOKUP(_xlfn.TEXTJOIN("|",FALSE,$C26,"Any_"&amp;IFERROR(RIGHT($D26,LEN($D26)-FIND("_",$D26)),""),R$12,"Any_"&amp;IFERROR(RIGHT(R$13,LEN(R$13)-FIND("_",R$13)),"")),cross_corr.bucket1&amp;"|"&amp;cross_corr.bucket2,cross_corr.value,
_xlfn.XLOOKUP(_xlfn.TEXTJOIN("|",FALSE,$C26,"Any_"&amp;IFERROR(RIGHT($D26,LEN($D26)-FIND("_",$D26)),""),R$12,"Any_"&amp;IFERROR(RIGHT(R$13,LEN(R$13)-FIND("_",R$13)),"")),cross_corr.bucket2&amp;"|"&amp;cross_corr.bucket1,cross_corr.value,
_xlfn.XLOOKUP(_xlfn.TEXTJOIN("|",FALSE,$C26,"Any",R$12,"Any"),cross_corr.bucket2&amp;"|"&amp;cross_corr.bucket1,cross_corr.value,
))))))))</f>
        <v>0</v>
      </c>
      <c r="S26" s="34" cm="1">
        <f t="array" ref="S26">IF($C26&lt;&gt;S$12,0,
IF(_xlfn.TEXTJOIN("|",FALSE,$C26:$D26)=_xlfn.TEXTJOIN("|",FALSE,S$12:S$13),0,
_xlfn.XLOOKUP(_xlfn.TEXTJOIN("|",FALSE,$C26:$D26,S$12:S$13),cross_corr.bucket1&amp;"|"&amp;cross_corr.bucket2,cross_corr.value,
_xlfn.XLOOKUP(_xlfn.TEXTJOIN("|",FALSE,$C26:$D26,S$12:S$13),cross_corr.bucket2&amp;"|"&amp;cross_corr.bucket1,cross_corr.value,
IF(AND(IFERROR(LEFT($D26,FIND("_",$D26)-1),$D26)=IFERROR(LEFT(S$13,FIND("_",S$13)-1),S$13),P26="Delta|RE_Cpty"),
_xlfn.XLOOKUP(_xlfn.TEXTJOIN("|",FALSE,$C26,"=_"&amp;IFERROR(RIGHT($D26,LEN($D26)-FIND("_",$D26)),""),S$12,"=_"&amp;IFERROR(RIGHT(S$13,LEN(S$13)-FIND("_",S$13)),"")),cross_corr.bucket1&amp;"|"&amp;cross_corr.bucket2,cross_corr.value,
_xlfn.XLOOKUP(_xlfn.TEXTJOIN("|",FALSE,$C26,"=_"&amp;IFERROR(RIGHT($D26,LEN($D26)-FIND("_",$D26)),""),S$12,"=_"&amp;IFERROR(RIGHT(S$13,LEN(S$13)-FIND("_",S$13)),"")),cross_corr.bucket2&amp;"|"&amp;cross_corr.bucket1,cross_corr.value)),
_xlfn.XLOOKUP(_xlfn.TEXTJOIN("|",FALSE,$C26,"Any_"&amp;IFERROR(RIGHT($D26,LEN($D26)-FIND("_",$D26)),""),S$12,"Any_"&amp;IFERROR(RIGHT(S$13,LEN(S$13)-FIND("_",S$13)),"")),cross_corr.bucket1&amp;"|"&amp;cross_corr.bucket2,cross_corr.value,
_xlfn.XLOOKUP(_xlfn.TEXTJOIN("|",FALSE,$C26,"Any_"&amp;IFERROR(RIGHT($D26,LEN($D26)-FIND("_",$D26)),""),S$12,"Any_"&amp;IFERROR(RIGHT(S$13,LEN(S$13)-FIND("_",S$13)),"")),cross_corr.bucket2&amp;"|"&amp;cross_corr.bucket1,cross_corr.value,
_xlfn.XLOOKUP(_xlfn.TEXTJOIN("|",FALSE,$C26,"Any",S$12,"Any"),cross_corr.bucket2&amp;"|"&amp;cross_corr.bucket1,cross_corr.value,
))))))))</f>
        <v>0</v>
      </c>
      <c r="T26" s="34" cm="1">
        <f t="array" ref="T26">IF($C26&lt;&gt;T$12,0,
IF(_xlfn.TEXTJOIN("|",FALSE,$C26:$D26)=_xlfn.TEXTJOIN("|",FALSE,T$12:T$13),0,
_xlfn.XLOOKUP(_xlfn.TEXTJOIN("|",FALSE,$C26:$D26,T$12:T$13),cross_corr.bucket1&amp;"|"&amp;cross_corr.bucket2,cross_corr.value,
_xlfn.XLOOKUP(_xlfn.TEXTJOIN("|",FALSE,$C26:$D26,T$12:T$13),cross_corr.bucket2&amp;"|"&amp;cross_corr.bucket1,cross_corr.value,
IF(AND(IFERROR(LEFT($D26,FIND("_",$D26)-1),$D26)=IFERROR(LEFT(T$13,FIND("_",T$13)-1),T$13),Q26="Delta|RE_Cpty"),
_xlfn.XLOOKUP(_xlfn.TEXTJOIN("|",FALSE,$C26,"=_"&amp;IFERROR(RIGHT($D26,LEN($D26)-FIND("_",$D26)),""),T$12,"=_"&amp;IFERROR(RIGHT(T$13,LEN(T$13)-FIND("_",T$13)),"")),cross_corr.bucket1&amp;"|"&amp;cross_corr.bucket2,cross_corr.value,
_xlfn.XLOOKUP(_xlfn.TEXTJOIN("|",FALSE,$C26,"=_"&amp;IFERROR(RIGHT($D26,LEN($D26)-FIND("_",$D26)),""),T$12,"=_"&amp;IFERROR(RIGHT(T$13,LEN(T$13)-FIND("_",T$13)),"")),cross_corr.bucket2&amp;"|"&amp;cross_corr.bucket1,cross_corr.value)),
_xlfn.XLOOKUP(_xlfn.TEXTJOIN("|",FALSE,$C26,"Any_"&amp;IFERROR(RIGHT($D26,LEN($D26)-FIND("_",$D26)),""),T$12,"Any_"&amp;IFERROR(RIGHT(T$13,LEN(T$13)-FIND("_",T$13)),"")),cross_corr.bucket1&amp;"|"&amp;cross_corr.bucket2,cross_corr.value,
_xlfn.XLOOKUP(_xlfn.TEXTJOIN("|",FALSE,$C26,"Any_"&amp;IFERROR(RIGHT($D26,LEN($D26)-FIND("_",$D26)),""),T$12,"Any_"&amp;IFERROR(RIGHT(T$13,LEN(T$13)-FIND("_",T$13)),"")),cross_corr.bucket2&amp;"|"&amp;cross_corr.bucket1,cross_corr.value,
_xlfn.XLOOKUP(_xlfn.TEXTJOIN("|",FALSE,$C26,"Any",T$12,"Any"),cross_corr.bucket2&amp;"|"&amp;cross_corr.bucket1,cross_corr.value,
))))))))</f>
        <v>0</v>
      </c>
      <c r="U26" s="34" cm="1">
        <f t="array" ref="U26">IF($C26&lt;&gt;U$12,0,
IF(_xlfn.TEXTJOIN("|",FALSE,$C26:$D26)=_xlfn.TEXTJOIN("|",FALSE,U$12:U$13),0,
_xlfn.XLOOKUP(_xlfn.TEXTJOIN("|",FALSE,$C26:$D26,U$12:U$13),cross_corr.bucket1&amp;"|"&amp;cross_corr.bucket2,cross_corr.value,
_xlfn.XLOOKUP(_xlfn.TEXTJOIN("|",FALSE,$C26:$D26,U$12:U$13),cross_corr.bucket2&amp;"|"&amp;cross_corr.bucket1,cross_corr.value,
IF(AND(IFERROR(LEFT($D26,FIND("_",$D26)-1),$D26)=IFERROR(LEFT(U$13,FIND("_",U$13)-1),U$13),R26="Delta|RE_Cpty"),
_xlfn.XLOOKUP(_xlfn.TEXTJOIN("|",FALSE,$C26,"=_"&amp;IFERROR(RIGHT($D26,LEN($D26)-FIND("_",$D26)),""),U$12,"=_"&amp;IFERROR(RIGHT(U$13,LEN(U$13)-FIND("_",U$13)),"")),cross_corr.bucket1&amp;"|"&amp;cross_corr.bucket2,cross_corr.value,
_xlfn.XLOOKUP(_xlfn.TEXTJOIN("|",FALSE,$C26,"=_"&amp;IFERROR(RIGHT($D26,LEN($D26)-FIND("_",$D26)),""),U$12,"=_"&amp;IFERROR(RIGHT(U$13,LEN(U$13)-FIND("_",U$13)),"")),cross_corr.bucket2&amp;"|"&amp;cross_corr.bucket1,cross_corr.value)),
_xlfn.XLOOKUP(_xlfn.TEXTJOIN("|",FALSE,$C26,"Any_"&amp;IFERROR(RIGHT($D26,LEN($D26)-FIND("_",$D26)),""),U$12,"Any_"&amp;IFERROR(RIGHT(U$13,LEN(U$13)-FIND("_",U$13)),"")),cross_corr.bucket1&amp;"|"&amp;cross_corr.bucket2,cross_corr.value,
_xlfn.XLOOKUP(_xlfn.TEXTJOIN("|",FALSE,$C26,"Any_"&amp;IFERROR(RIGHT($D26,LEN($D26)-FIND("_",$D26)),""),U$12,"Any_"&amp;IFERROR(RIGHT(U$13,LEN(U$13)-FIND("_",U$13)),"")),cross_corr.bucket2&amp;"|"&amp;cross_corr.bucket1,cross_corr.value,
_xlfn.XLOOKUP(_xlfn.TEXTJOIN("|",FALSE,$C26,"Any",U$12,"Any"),cross_corr.bucket2&amp;"|"&amp;cross_corr.bucket1,cross_corr.value,
))))))))</f>
        <v>0</v>
      </c>
      <c r="V26" s="34" cm="1">
        <f t="array" ref="V26">IF($C26&lt;&gt;V$12,0,
IF(_xlfn.TEXTJOIN("|",FALSE,$C26:$D26)=_xlfn.TEXTJOIN("|",FALSE,V$12:V$13),0,
_xlfn.XLOOKUP(_xlfn.TEXTJOIN("|",FALSE,$C26:$D26,V$12:V$13),cross_corr.bucket1&amp;"|"&amp;cross_corr.bucket2,cross_corr.value,
_xlfn.XLOOKUP(_xlfn.TEXTJOIN("|",FALSE,$C26:$D26,V$12:V$13),cross_corr.bucket2&amp;"|"&amp;cross_corr.bucket1,cross_corr.value,
IF(AND(IFERROR(LEFT($D26,FIND("_",$D26)-1),$D26)=IFERROR(LEFT(V$13,FIND("_",V$13)-1),V$13),S26="Delta|RE_Cpty"),
_xlfn.XLOOKUP(_xlfn.TEXTJOIN("|",FALSE,$C26,"=_"&amp;IFERROR(RIGHT($D26,LEN($D26)-FIND("_",$D26)),""),V$12,"=_"&amp;IFERROR(RIGHT(V$13,LEN(V$13)-FIND("_",V$13)),"")),cross_corr.bucket1&amp;"|"&amp;cross_corr.bucket2,cross_corr.value,
_xlfn.XLOOKUP(_xlfn.TEXTJOIN("|",FALSE,$C26,"=_"&amp;IFERROR(RIGHT($D26,LEN($D26)-FIND("_",$D26)),""),V$12,"=_"&amp;IFERROR(RIGHT(V$13,LEN(V$13)-FIND("_",V$13)),"")),cross_corr.bucket2&amp;"|"&amp;cross_corr.bucket1,cross_corr.value)),
_xlfn.XLOOKUP(_xlfn.TEXTJOIN("|",FALSE,$C26,"Any_"&amp;IFERROR(RIGHT($D26,LEN($D26)-FIND("_",$D26)),""),V$12,"Any_"&amp;IFERROR(RIGHT(V$13,LEN(V$13)-FIND("_",V$13)),"")),cross_corr.bucket1&amp;"|"&amp;cross_corr.bucket2,cross_corr.value,
_xlfn.XLOOKUP(_xlfn.TEXTJOIN("|",FALSE,$C26,"Any_"&amp;IFERROR(RIGHT($D26,LEN($D26)-FIND("_",$D26)),""),V$12,"Any_"&amp;IFERROR(RIGHT(V$13,LEN(V$13)-FIND("_",V$13)),"")),cross_corr.bucket2&amp;"|"&amp;cross_corr.bucket1,cross_corr.value,
_xlfn.XLOOKUP(_xlfn.TEXTJOIN("|",FALSE,$C26,"Any",V$12,"Any"),cross_corr.bucket2&amp;"|"&amp;cross_corr.bucket1,cross_corr.value,
))))))))</f>
        <v>0</v>
      </c>
      <c r="W26" s="34" cm="1">
        <f t="array" ref="W26">IF($C26&lt;&gt;W$12,0,
IF(_xlfn.TEXTJOIN("|",FALSE,$C26:$D26)=_xlfn.TEXTJOIN("|",FALSE,W$12:W$13),0,
_xlfn.XLOOKUP(_xlfn.TEXTJOIN("|",FALSE,$C26:$D26,W$12:W$13),cross_corr.bucket1&amp;"|"&amp;cross_corr.bucket2,cross_corr.value,
_xlfn.XLOOKUP(_xlfn.TEXTJOIN("|",FALSE,$C26:$D26,W$12:W$13),cross_corr.bucket2&amp;"|"&amp;cross_corr.bucket1,cross_corr.value,
IF(AND(IFERROR(LEFT($D26,FIND("_",$D26)-1),$D26)=IFERROR(LEFT(W$13,FIND("_",W$13)-1),W$13),T26="Delta|RE_Cpty"),
_xlfn.XLOOKUP(_xlfn.TEXTJOIN("|",FALSE,$C26,"=_"&amp;IFERROR(RIGHT($D26,LEN($D26)-FIND("_",$D26)),""),W$12,"=_"&amp;IFERROR(RIGHT(W$13,LEN(W$13)-FIND("_",W$13)),"")),cross_corr.bucket1&amp;"|"&amp;cross_corr.bucket2,cross_corr.value,
_xlfn.XLOOKUP(_xlfn.TEXTJOIN("|",FALSE,$C26,"=_"&amp;IFERROR(RIGHT($D26,LEN($D26)-FIND("_",$D26)),""),W$12,"=_"&amp;IFERROR(RIGHT(W$13,LEN(W$13)-FIND("_",W$13)),"")),cross_corr.bucket2&amp;"|"&amp;cross_corr.bucket1,cross_corr.value)),
_xlfn.XLOOKUP(_xlfn.TEXTJOIN("|",FALSE,$C26,"Any_"&amp;IFERROR(RIGHT($D26,LEN($D26)-FIND("_",$D26)),""),W$12,"Any_"&amp;IFERROR(RIGHT(W$13,LEN(W$13)-FIND("_",W$13)),"")),cross_corr.bucket1&amp;"|"&amp;cross_corr.bucket2,cross_corr.value,
_xlfn.XLOOKUP(_xlfn.TEXTJOIN("|",FALSE,$C26,"Any_"&amp;IFERROR(RIGHT($D26,LEN($D26)-FIND("_",$D26)),""),W$12,"Any_"&amp;IFERROR(RIGHT(W$13,LEN(W$13)-FIND("_",W$13)),"")),cross_corr.bucket2&amp;"|"&amp;cross_corr.bucket1,cross_corr.value,
_xlfn.XLOOKUP(_xlfn.TEXTJOIN("|",FALSE,$C26,"Any",W$12,"Any"),cross_corr.bucket2&amp;"|"&amp;cross_corr.bucket1,cross_corr.value,
))))))))</f>
        <v>0</v>
      </c>
      <c r="X26" s="34" cm="1">
        <f t="array" ref="X26">IF($C26&lt;&gt;X$12,0,
IF(_xlfn.TEXTJOIN("|",FALSE,$C26:$D26)=_xlfn.TEXTJOIN("|",FALSE,X$12:X$13),0,
_xlfn.XLOOKUP(_xlfn.TEXTJOIN("|",FALSE,$C26:$D26,X$12:X$13),cross_corr.bucket1&amp;"|"&amp;cross_corr.bucket2,cross_corr.value,
_xlfn.XLOOKUP(_xlfn.TEXTJOIN("|",FALSE,$C26:$D26,X$12:X$13),cross_corr.bucket2&amp;"|"&amp;cross_corr.bucket1,cross_corr.value,
IF(AND(IFERROR(LEFT($D26,FIND("_",$D26)-1),$D26)=IFERROR(LEFT(X$13,FIND("_",X$13)-1),X$13),U26="Delta|RE_Cpty"),
_xlfn.XLOOKUP(_xlfn.TEXTJOIN("|",FALSE,$C26,"=_"&amp;IFERROR(RIGHT($D26,LEN($D26)-FIND("_",$D26)),""),X$12,"=_"&amp;IFERROR(RIGHT(X$13,LEN(X$13)-FIND("_",X$13)),"")),cross_corr.bucket1&amp;"|"&amp;cross_corr.bucket2,cross_corr.value,
_xlfn.XLOOKUP(_xlfn.TEXTJOIN("|",FALSE,$C26,"=_"&amp;IFERROR(RIGHT($D26,LEN($D26)-FIND("_",$D26)),""),X$12,"=_"&amp;IFERROR(RIGHT(X$13,LEN(X$13)-FIND("_",X$13)),"")),cross_corr.bucket2&amp;"|"&amp;cross_corr.bucket1,cross_corr.value)),
_xlfn.XLOOKUP(_xlfn.TEXTJOIN("|",FALSE,$C26,"Any_"&amp;IFERROR(RIGHT($D26,LEN($D26)-FIND("_",$D26)),""),X$12,"Any_"&amp;IFERROR(RIGHT(X$13,LEN(X$13)-FIND("_",X$13)),"")),cross_corr.bucket1&amp;"|"&amp;cross_corr.bucket2,cross_corr.value,
_xlfn.XLOOKUP(_xlfn.TEXTJOIN("|",FALSE,$C26,"Any_"&amp;IFERROR(RIGHT($D26,LEN($D26)-FIND("_",$D26)),""),X$12,"Any_"&amp;IFERROR(RIGHT(X$13,LEN(X$13)-FIND("_",X$13)),"")),cross_corr.bucket2&amp;"|"&amp;cross_corr.bucket1,cross_corr.value,
_xlfn.XLOOKUP(_xlfn.TEXTJOIN("|",FALSE,$C26,"Any",X$12,"Any"),cross_corr.bucket2&amp;"|"&amp;cross_corr.bucket1,cross_corr.value,
))))))))</f>
        <v>0</v>
      </c>
      <c r="Y26" s="34" cm="1">
        <f t="array" ref="Y26">IF($C26&lt;&gt;Y$12,0,
IF(_xlfn.TEXTJOIN("|",FALSE,$C26:$D26)=_xlfn.TEXTJOIN("|",FALSE,Y$12:Y$13),0,
_xlfn.XLOOKUP(_xlfn.TEXTJOIN("|",FALSE,$C26:$D26,Y$12:Y$13),cross_corr.bucket1&amp;"|"&amp;cross_corr.bucket2,cross_corr.value,
_xlfn.XLOOKUP(_xlfn.TEXTJOIN("|",FALSE,$C26:$D26,Y$12:Y$13),cross_corr.bucket2&amp;"|"&amp;cross_corr.bucket1,cross_corr.value,
IF(AND(IFERROR(LEFT($D26,FIND("_",$D26)-1),$D26)=IFERROR(LEFT(Y$13,FIND("_",Y$13)-1),Y$13),V26="Delta|RE_Cpty"),
_xlfn.XLOOKUP(_xlfn.TEXTJOIN("|",FALSE,$C26,"=_"&amp;IFERROR(RIGHT($D26,LEN($D26)-FIND("_",$D26)),""),Y$12,"=_"&amp;IFERROR(RIGHT(Y$13,LEN(Y$13)-FIND("_",Y$13)),"")),cross_corr.bucket1&amp;"|"&amp;cross_corr.bucket2,cross_corr.value,
_xlfn.XLOOKUP(_xlfn.TEXTJOIN("|",FALSE,$C26,"=_"&amp;IFERROR(RIGHT($D26,LEN($D26)-FIND("_",$D26)),""),Y$12,"=_"&amp;IFERROR(RIGHT(Y$13,LEN(Y$13)-FIND("_",Y$13)),"")),cross_corr.bucket2&amp;"|"&amp;cross_corr.bucket1,cross_corr.value)),
_xlfn.XLOOKUP(_xlfn.TEXTJOIN("|",FALSE,$C26,"Any_"&amp;IFERROR(RIGHT($D26,LEN($D26)-FIND("_",$D26)),""),Y$12,"Any_"&amp;IFERROR(RIGHT(Y$13,LEN(Y$13)-FIND("_",Y$13)),"")),cross_corr.bucket1&amp;"|"&amp;cross_corr.bucket2,cross_corr.value,
_xlfn.XLOOKUP(_xlfn.TEXTJOIN("|",FALSE,$C26,"Any_"&amp;IFERROR(RIGHT($D26,LEN($D26)-FIND("_",$D26)),""),Y$12,"Any_"&amp;IFERROR(RIGHT(Y$13,LEN(Y$13)-FIND("_",Y$13)),"")),cross_corr.bucket2&amp;"|"&amp;cross_corr.bucket1,cross_corr.value,
_xlfn.XLOOKUP(_xlfn.TEXTJOIN("|",FALSE,$C26,"Any",Y$12,"Any"),cross_corr.bucket2&amp;"|"&amp;cross_corr.bucket1,cross_corr.value,
))))))))</f>
        <v>0</v>
      </c>
      <c r="Z26" s="34" cm="1">
        <f t="array" ref="Z26">IF($C26&lt;&gt;Z$12,0,
IF(_xlfn.TEXTJOIN("|",FALSE,$C26:$D26)=_xlfn.TEXTJOIN("|",FALSE,Z$12:Z$13),0,
_xlfn.XLOOKUP(_xlfn.TEXTJOIN("|",FALSE,$C26:$D26,Z$12:Z$13),cross_corr.bucket1&amp;"|"&amp;cross_corr.bucket2,cross_corr.value,
_xlfn.XLOOKUP(_xlfn.TEXTJOIN("|",FALSE,$C26:$D26,Z$12:Z$13),cross_corr.bucket2&amp;"|"&amp;cross_corr.bucket1,cross_corr.value,
IF(AND(IFERROR(LEFT($D26,FIND("_",$D26)-1),$D26)=IFERROR(LEFT(Z$13,FIND("_",Z$13)-1),Z$13),W26="Delta|RE_Cpty"),
_xlfn.XLOOKUP(_xlfn.TEXTJOIN("|",FALSE,$C26,"=_"&amp;IFERROR(RIGHT($D26,LEN($D26)-FIND("_",$D26)),""),Z$12,"=_"&amp;IFERROR(RIGHT(Z$13,LEN(Z$13)-FIND("_",Z$13)),"")),cross_corr.bucket1&amp;"|"&amp;cross_corr.bucket2,cross_corr.value,
_xlfn.XLOOKUP(_xlfn.TEXTJOIN("|",FALSE,$C26,"=_"&amp;IFERROR(RIGHT($D26,LEN($D26)-FIND("_",$D26)),""),Z$12,"=_"&amp;IFERROR(RIGHT(Z$13,LEN(Z$13)-FIND("_",Z$13)),"")),cross_corr.bucket2&amp;"|"&amp;cross_corr.bucket1,cross_corr.value)),
_xlfn.XLOOKUP(_xlfn.TEXTJOIN("|",FALSE,$C26,"Any_"&amp;IFERROR(RIGHT($D26,LEN($D26)-FIND("_",$D26)),""),Z$12,"Any_"&amp;IFERROR(RIGHT(Z$13,LEN(Z$13)-FIND("_",Z$13)),"")),cross_corr.bucket1&amp;"|"&amp;cross_corr.bucket2,cross_corr.value,
_xlfn.XLOOKUP(_xlfn.TEXTJOIN("|",FALSE,$C26,"Any_"&amp;IFERROR(RIGHT($D26,LEN($D26)-FIND("_",$D26)),""),Z$12,"Any_"&amp;IFERROR(RIGHT(Z$13,LEN(Z$13)-FIND("_",Z$13)),"")),cross_corr.bucket2&amp;"|"&amp;cross_corr.bucket1,cross_corr.value,
_xlfn.XLOOKUP(_xlfn.TEXTJOIN("|",FALSE,$C26,"Any",Z$12,"Any"),cross_corr.bucket2&amp;"|"&amp;cross_corr.bucket1,cross_corr.value,
))))))))</f>
        <v>0</v>
      </c>
      <c r="AA26" s="34" cm="1">
        <f t="array" ref="AA26">IF($C26&lt;&gt;AA$12,0,
IF(_xlfn.TEXTJOIN("|",FALSE,$C26:$D26)=_xlfn.TEXTJOIN("|",FALSE,AA$12:AA$13),0,
_xlfn.XLOOKUP(_xlfn.TEXTJOIN("|",FALSE,$C26:$D26,AA$12:AA$13),cross_corr.bucket1&amp;"|"&amp;cross_corr.bucket2,cross_corr.value,
_xlfn.XLOOKUP(_xlfn.TEXTJOIN("|",FALSE,$C26:$D26,AA$12:AA$13),cross_corr.bucket2&amp;"|"&amp;cross_corr.bucket1,cross_corr.value,
IF(AND(IFERROR(LEFT($D26,FIND("_",$D26)-1),$D26)=IFERROR(LEFT(AA$13,FIND("_",AA$13)-1),AA$13),X26="Delta|RE_Cpty"),
_xlfn.XLOOKUP(_xlfn.TEXTJOIN("|",FALSE,$C26,"=_"&amp;IFERROR(RIGHT($D26,LEN($D26)-FIND("_",$D26)),""),AA$12,"=_"&amp;IFERROR(RIGHT(AA$13,LEN(AA$13)-FIND("_",AA$13)),"")),cross_corr.bucket1&amp;"|"&amp;cross_corr.bucket2,cross_corr.value,
_xlfn.XLOOKUP(_xlfn.TEXTJOIN("|",FALSE,$C26,"=_"&amp;IFERROR(RIGHT($D26,LEN($D26)-FIND("_",$D26)),""),AA$12,"=_"&amp;IFERROR(RIGHT(AA$13,LEN(AA$13)-FIND("_",AA$13)),"")),cross_corr.bucket2&amp;"|"&amp;cross_corr.bucket1,cross_corr.value)),
_xlfn.XLOOKUP(_xlfn.TEXTJOIN("|",FALSE,$C26,"Any_"&amp;IFERROR(RIGHT($D26,LEN($D26)-FIND("_",$D26)),""),AA$12,"Any_"&amp;IFERROR(RIGHT(AA$13,LEN(AA$13)-FIND("_",AA$13)),"")),cross_corr.bucket1&amp;"|"&amp;cross_corr.bucket2,cross_corr.value,
_xlfn.XLOOKUP(_xlfn.TEXTJOIN("|",FALSE,$C26,"Any_"&amp;IFERROR(RIGHT($D26,LEN($D26)-FIND("_",$D26)),""),AA$12,"Any_"&amp;IFERROR(RIGHT(AA$13,LEN(AA$13)-FIND("_",AA$13)),"")),cross_corr.bucket2&amp;"|"&amp;cross_corr.bucket1,cross_corr.value,
_xlfn.XLOOKUP(_xlfn.TEXTJOIN("|",FALSE,$C26,"Any",AA$12,"Any"),cross_corr.bucket2&amp;"|"&amp;cross_corr.bucket1,cross_corr.value,
))))))))</f>
        <v>0</v>
      </c>
      <c r="AB26" s="34" cm="1">
        <f t="array" ref="AB26">IF($C26&lt;&gt;AB$12,0,
IF(_xlfn.TEXTJOIN("|",FALSE,$C26:$D26)=_xlfn.TEXTJOIN("|",FALSE,AB$12:AB$13),0,
_xlfn.XLOOKUP(_xlfn.TEXTJOIN("|",FALSE,$C26:$D26,AB$12:AB$13),cross_corr.bucket1&amp;"|"&amp;cross_corr.bucket2,cross_corr.value,
_xlfn.XLOOKUP(_xlfn.TEXTJOIN("|",FALSE,$C26:$D26,AB$12:AB$13),cross_corr.bucket2&amp;"|"&amp;cross_corr.bucket1,cross_corr.value,
IF(AND(IFERROR(LEFT($D26,FIND("_",$D26)-1),$D26)=IFERROR(LEFT(AB$13,FIND("_",AB$13)-1),AB$13),Y26="Delta|RE_Cpty"),
_xlfn.XLOOKUP(_xlfn.TEXTJOIN("|",FALSE,$C26,"=_"&amp;IFERROR(RIGHT($D26,LEN($D26)-FIND("_",$D26)),""),AB$12,"=_"&amp;IFERROR(RIGHT(AB$13,LEN(AB$13)-FIND("_",AB$13)),"")),cross_corr.bucket1&amp;"|"&amp;cross_corr.bucket2,cross_corr.value,
_xlfn.XLOOKUP(_xlfn.TEXTJOIN("|",FALSE,$C26,"=_"&amp;IFERROR(RIGHT($D26,LEN($D26)-FIND("_",$D26)),""),AB$12,"=_"&amp;IFERROR(RIGHT(AB$13,LEN(AB$13)-FIND("_",AB$13)),"")),cross_corr.bucket2&amp;"|"&amp;cross_corr.bucket1,cross_corr.value)),
_xlfn.XLOOKUP(_xlfn.TEXTJOIN("|",FALSE,$C26,"Any_"&amp;IFERROR(RIGHT($D26,LEN($D26)-FIND("_",$D26)),""),AB$12,"Any_"&amp;IFERROR(RIGHT(AB$13,LEN(AB$13)-FIND("_",AB$13)),"")),cross_corr.bucket1&amp;"|"&amp;cross_corr.bucket2,cross_corr.value,
_xlfn.XLOOKUP(_xlfn.TEXTJOIN("|",FALSE,$C26,"Any_"&amp;IFERROR(RIGHT($D26,LEN($D26)-FIND("_",$D26)),""),AB$12,"Any_"&amp;IFERROR(RIGHT(AB$13,LEN(AB$13)-FIND("_",AB$13)),"")),cross_corr.bucket2&amp;"|"&amp;cross_corr.bucket1,cross_corr.value,
_xlfn.XLOOKUP(_xlfn.TEXTJOIN("|",FALSE,$C26,"Any",AB$12,"Any"),cross_corr.bucket2&amp;"|"&amp;cross_corr.bucket1,cross_corr.value,
))))))))</f>
        <v>0</v>
      </c>
      <c r="AC26" s="34" cm="1">
        <f t="array" ref="AC26">IF($C26&lt;&gt;AC$12,0,
IF(_xlfn.TEXTJOIN("|",FALSE,$C26:$D26)=_xlfn.TEXTJOIN("|",FALSE,AC$12:AC$13),0,
_xlfn.XLOOKUP(_xlfn.TEXTJOIN("|",FALSE,$C26:$D26,AC$12:AC$13),cross_corr.bucket1&amp;"|"&amp;cross_corr.bucket2,cross_corr.value,
_xlfn.XLOOKUP(_xlfn.TEXTJOIN("|",FALSE,$C26:$D26,AC$12:AC$13),cross_corr.bucket2&amp;"|"&amp;cross_corr.bucket1,cross_corr.value,
IF(AND(IFERROR(LEFT($D26,FIND("_",$D26)-1),$D26)=IFERROR(LEFT(AC$13,FIND("_",AC$13)-1),AC$13),Z26="Delta|RE_Cpty"),
_xlfn.XLOOKUP(_xlfn.TEXTJOIN("|",FALSE,$C26,"=_"&amp;IFERROR(RIGHT($D26,LEN($D26)-FIND("_",$D26)),""),AC$12,"=_"&amp;IFERROR(RIGHT(AC$13,LEN(AC$13)-FIND("_",AC$13)),"")),cross_corr.bucket1&amp;"|"&amp;cross_corr.bucket2,cross_corr.value,
_xlfn.XLOOKUP(_xlfn.TEXTJOIN("|",FALSE,$C26,"=_"&amp;IFERROR(RIGHT($D26,LEN($D26)-FIND("_",$D26)),""),AC$12,"=_"&amp;IFERROR(RIGHT(AC$13,LEN(AC$13)-FIND("_",AC$13)),"")),cross_corr.bucket2&amp;"|"&amp;cross_corr.bucket1,cross_corr.value)),
_xlfn.XLOOKUP(_xlfn.TEXTJOIN("|",FALSE,$C26,"Any_"&amp;IFERROR(RIGHT($D26,LEN($D26)-FIND("_",$D26)),""),AC$12,"Any_"&amp;IFERROR(RIGHT(AC$13,LEN(AC$13)-FIND("_",AC$13)),"")),cross_corr.bucket1&amp;"|"&amp;cross_corr.bucket2,cross_corr.value,
_xlfn.XLOOKUP(_xlfn.TEXTJOIN("|",FALSE,$C26,"Any_"&amp;IFERROR(RIGHT($D26,LEN($D26)-FIND("_",$D26)),""),AC$12,"Any_"&amp;IFERROR(RIGHT(AC$13,LEN(AC$13)-FIND("_",AC$13)),"")),cross_corr.bucket2&amp;"|"&amp;cross_corr.bucket1,cross_corr.value,
_xlfn.XLOOKUP(_xlfn.TEXTJOIN("|",FALSE,$C26,"Any",AC$12,"Any"),cross_corr.bucket2&amp;"|"&amp;cross_corr.bucket1,cross_corr.value,
))))))))</f>
        <v>0</v>
      </c>
      <c r="AD26" s="34" cm="1">
        <f t="array" ref="AD26">IF($C26&lt;&gt;AD$12,0,
IF(_xlfn.TEXTJOIN("|",FALSE,$C26:$D26)=_xlfn.TEXTJOIN("|",FALSE,AD$12:AD$13),0,
_xlfn.XLOOKUP(_xlfn.TEXTJOIN("|",FALSE,$C26:$D26,AD$12:AD$13),cross_corr.bucket1&amp;"|"&amp;cross_corr.bucket2,cross_corr.value,
_xlfn.XLOOKUP(_xlfn.TEXTJOIN("|",FALSE,$C26:$D26,AD$12:AD$13),cross_corr.bucket2&amp;"|"&amp;cross_corr.bucket1,cross_corr.value,
IF(AND(IFERROR(LEFT($D26,FIND("_",$D26)-1),$D26)=IFERROR(LEFT(AD$13,FIND("_",AD$13)-1),AD$13),AA26="Delta|RE_Cpty"),
_xlfn.XLOOKUP(_xlfn.TEXTJOIN("|",FALSE,$C26,"=_"&amp;IFERROR(RIGHT($D26,LEN($D26)-FIND("_",$D26)),""),AD$12,"=_"&amp;IFERROR(RIGHT(AD$13,LEN(AD$13)-FIND("_",AD$13)),"")),cross_corr.bucket1&amp;"|"&amp;cross_corr.bucket2,cross_corr.value,
_xlfn.XLOOKUP(_xlfn.TEXTJOIN("|",FALSE,$C26,"=_"&amp;IFERROR(RIGHT($D26,LEN($D26)-FIND("_",$D26)),""),AD$12,"=_"&amp;IFERROR(RIGHT(AD$13,LEN(AD$13)-FIND("_",AD$13)),"")),cross_corr.bucket2&amp;"|"&amp;cross_corr.bucket1,cross_corr.value)),
_xlfn.XLOOKUP(_xlfn.TEXTJOIN("|",FALSE,$C26,"Any_"&amp;IFERROR(RIGHT($D26,LEN($D26)-FIND("_",$D26)),""),AD$12,"Any_"&amp;IFERROR(RIGHT(AD$13,LEN(AD$13)-FIND("_",AD$13)),"")),cross_corr.bucket1&amp;"|"&amp;cross_corr.bucket2,cross_corr.value,
_xlfn.XLOOKUP(_xlfn.TEXTJOIN("|",FALSE,$C26,"Any_"&amp;IFERROR(RIGHT($D26,LEN($D26)-FIND("_",$D26)),""),AD$12,"Any_"&amp;IFERROR(RIGHT(AD$13,LEN(AD$13)-FIND("_",AD$13)),"")),cross_corr.bucket2&amp;"|"&amp;cross_corr.bucket1,cross_corr.value,
_xlfn.XLOOKUP(_xlfn.TEXTJOIN("|",FALSE,$C26,"Any",AD$12,"Any"),cross_corr.bucket2&amp;"|"&amp;cross_corr.bucket1,cross_corr.value,
))))))))</f>
        <v>0</v>
      </c>
      <c r="AE26" s="34" cm="1">
        <f t="array" ref="AE26">IF($C26&lt;&gt;AE$12,0,
IF(_xlfn.TEXTJOIN("|",FALSE,$C26:$D26)=_xlfn.TEXTJOIN("|",FALSE,AE$12:AE$13),0,
_xlfn.XLOOKUP(_xlfn.TEXTJOIN("|",FALSE,$C26:$D26,AE$12:AE$13),cross_corr.bucket1&amp;"|"&amp;cross_corr.bucket2,cross_corr.value,
_xlfn.XLOOKUP(_xlfn.TEXTJOIN("|",FALSE,$C26:$D26,AE$12:AE$13),cross_corr.bucket2&amp;"|"&amp;cross_corr.bucket1,cross_corr.value,
IF(AND(IFERROR(LEFT($D26,FIND("_",$D26)-1),$D26)=IFERROR(LEFT(AE$13,FIND("_",AE$13)-1),AE$13),AB26="Delta|RE_Cpty"),
_xlfn.XLOOKUP(_xlfn.TEXTJOIN("|",FALSE,$C26,"=_"&amp;IFERROR(RIGHT($D26,LEN($D26)-FIND("_",$D26)),""),AE$12,"=_"&amp;IFERROR(RIGHT(AE$13,LEN(AE$13)-FIND("_",AE$13)),"")),cross_corr.bucket1&amp;"|"&amp;cross_corr.bucket2,cross_corr.value,
_xlfn.XLOOKUP(_xlfn.TEXTJOIN("|",FALSE,$C26,"=_"&amp;IFERROR(RIGHT($D26,LEN($D26)-FIND("_",$D26)),""),AE$12,"=_"&amp;IFERROR(RIGHT(AE$13,LEN(AE$13)-FIND("_",AE$13)),"")),cross_corr.bucket2&amp;"|"&amp;cross_corr.bucket1,cross_corr.value)),
_xlfn.XLOOKUP(_xlfn.TEXTJOIN("|",FALSE,$C26,"Any_"&amp;IFERROR(RIGHT($D26,LEN($D26)-FIND("_",$D26)),""),AE$12,"Any_"&amp;IFERROR(RIGHT(AE$13,LEN(AE$13)-FIND("_",AE$13)),"")),cross_corr.bucket1&amp;"|"&amp;cross_corr.bucket2,cross_corr.value,
_xlfn.XLOOKUP(_xlfn.TEXTJOIN("|",FALSE,$C26,"Any_"&amp;IFERROR(RIGHT($D26,LEN($D26)-FIND("_",$D26)),""),AE$12,"Any_"&amp;IFERROR(RIGHT(AE$13,LEN(AE$13)-FIND("_",AE$13)),"")),cross_corr.bucket2&amp;"|"&amp;cross_corr.bucket1,cross_corr.value,
_xlfn.XLOOKUP(_xlfn.TEXTJOIN("|",FALSE,$C26,"Any",AE$12,"Any"),cross_corr.bucket2&amp;"|"&amp;cross_corr.bucket1,cross_corr.value,
))))))))</f>
        <v>0</v>
      </c>
      <c r="AF26" s="34" cm="1">
        <f t="array" ref="AF26">IF($C26&lt;&gt;AF$12,0,
IF(_xlfn.TEXTJOIN("|",FALSE,$C26:$D26)=_xlfn.TEXTJOIN("|",FALSE,AF$12:AF$13),0,
_xlfn.XLOOKUP(_xlfn.TEXTJOIN("|",FALSE,$C26:$D26,AF$12:AF$13),cross_corr.bucket1&amp;"|"&amp;cross_corr.bucket2,cross_corr.value,
_xlfn.XLOOKUP(_xlfn.TEXTJOIN("|",FALSE,$C26:$D26,AF$12:AF$13),cross_corr.bucket2&amp;"|"&amp;cross_corr.bucket1,cross_corr.value,
IF(AND(IFERROR(LEFT($D26,FIND("_",$D26)-1),$D26)=IFERROR(LEFT(AF$13,FIND("_",AF$13)-1),AF$13),AC26="Delta|RE_Cpty"),
_xlfn.XLOOKUP(_xlfn.TEXTJOIN("|",FALSE,$C26,"=_"&amp;IFERROR(RIGHT($D26,LEN($D26)-FIND("_",$D26)),""),AF$12,"=_"&amp;IFERROR(RIGHT(AF$13,LEN(AF$13)-FIND("_",AF$13)),"")),cross_corr.bucket1&amp;"|"&amp;cross_corr.bucket2,cross_corr.value,
_xlfn.XLOOKUP(_xlfn.TEXTJOIN("|",FALSE,$C26,"=_"&amp;IFERROR(RIGHT($D26,LEN($D26)-FIND("_",$D26)),""),AF$12,"=_"&amp;IFERROR(RIGHT(AF$13,LEN(AF$13)-FIND("_",AF$13)),"")),cross_corr.bucket2&amp;"|"&amp;cross_corr.bucket1,cross_corr.value)),
_xlfn.XLOOKUP(_xlfn.TEXTJOIN("|",FALSE,$C26,"Any_"&amp;IFERROR(RIGHT($D26,LEN($D26)-FIND("_",$D26)),""),AF$12,"Any_"&amp;IFERROR(RIGHT(AF$13,LEN(AF$13)-FIND("_",AF$13)),"")),cross_corr.bucket1&amp;"|"&amp;cross_corr.bucket2,cross_corr.value,
_xlfn.XLOOKUP(_xlfn.TEXTJOIN("|",FALSE,$C26,"Any_"&amp;IFERROR(RIGHT($D26,LEN($D26)-FIND("_",$D26)),""),AF$12,"Any_"&amp;IFERROR(RIGHT(AF$13,LEN(AF$13)-FIND("_",AF$13)),"")),cross_corr.bucket2&amp;"|"&amp;cross_corr.bucket1,cross_corr.value,
_xlfn.XLOOKUP(_xlfn.TEXTJOIN("|",FALSE,$C26,"Any",AF$12,"Any"),cross_corr.bucket2&amp;"|"&amp;cross_corr.bucket1,cross_corr.value,
))))))))</f>
        <v>0</v>
      </c>
      <c r="AG26" s="34" cm="1">
        <f t="array" ref="AG26">IF($C26&lt;&gt;AG$12,0,
IF(_xlfn.TEXTJOIN("|",FALSE,$C26:$D26)=_xlfn.TEXTJOIN("|",FALSE,AG$12:AG$13),0,
_xlfn.XLOOKUP(_xlfn.TEXTJOIN("|",FALSE,$C26:$D26,AG$12:AG$13),cross_corr.bucket1&amp;"|"&amp;cross_corr.bucket2,cross_corr.value,
_xlfn.XLOOKUP(_xlfn.TEXTJOIN("|",FALSE,$C26:$D26,AG$12:AG$13),cross_corr.bucket2&amp;"|"&amp;cross_corr.bucket1,cross_corr.value,
IF(AND(IFERROR(LEFT($D26,FIND("_",$D26)-1),$D26)=IFERROR(LEFT(AG$13,FIND("_",AG$13)-1),AG$13),AD26="Delta|RE_Cpty"),
_xlfn.XLOOKUP(_xlfn.TEXTJOIN("|",FALSE,$C26,"=_"&amp;IFERROR(RIGHT($D26,LEN($D26)-FIND("_",$D26)),""),AG$12,"=_"&amp;IFERROR(RIGHT(AG$13,LEN(AG$13)-FIND("_",AG$13)),"")),cross_corr.bucket1&amp;"|"&amp;cross_corr.bucket2,cross_corr.value,
_xlfn.XLOOKUP(_xlfn.TEXTJOIN("|",FALSE,$C26,"=_"&amp;IFERROR(RIGHT($D26,LEN($D26)-FIND("_",$D26)),""),AG$12,"=_"&amp;IFERROR(RIGHT(AG$13,LEN(AG$13)-FIND("_",AG$13)),"")),cross_corr.bucket2&amp;"|"&amp;cross_corr.bucket1,cross_corr.value)),
_xlfn.XLOOKUP(_xlfn.TEXTJOIN("|",FALSE,$C26,"Any_"&amp;IFERROR(RIGHT($D26,LEN($D26)-FIND("_",$D26)),""),AG$12,"Any_"&amp;IFERROR(RIGHT(AG$13,LEN(AG$13)-FIND("_",AG$13)),"")),cross_corr.bucket1&amp;"|"&amp;cross_corr.bucket2,cross_corr.value,
_xlfn.XLOOKUP(_xlfn.TEXTJOIN("|",FALSE,$C26,"Any_"&amp;IFERROR(RIGHT($D26,LEN($D26)-FIND("_",$D26)),""),AG$12,"Any_"&amp;IFERROR(RIGHT(AG$13,LEN(AG$13)-FIND("_",AG$13)),"")),cross_corr.bucket2&amp;"|"&amp;cross_corr.bucket1,cross_corr.value,
_xlfn.XLOOKUP(_xlfn.TEXTJOIN("|",FALSE,$C26,"Any",AG$12,"Any"),cross_corr.bucket2&amp;"|"&amp;cross_corr.bucket1,cross_corr.value,
))))))))</f>
        <v>0</v>
      </c>
      <c r="AH26" s="34" cm="1">
        <f t="array" ref="AH26">IF($C26&lt;&gt;AH$12,0,
IF(_xlfn.TEXTJOIN("|",FALSE,$C26:$D26)=_xlfn.TEXTJOIN("|",FALSE,AH$12:AH$13),0,
_xlfn.XLOOKUP(_xlfn.TEXTJOIN("|",FALSE,$C26:$D26,AH$12:AH$13),cross_corr.bucket1&amp;"|"&amp;cross_corr.bucket2,cross_corr.value,
_xlfn.XLOOKUP(_xlfn.TEXTJOIN("|",FALSE,$C26:$D26,AH$12:AH$13),cross_corr.bucket2&amp;"|"&amp;cross_corr.bucket1,cross_corr.value,
IF(AND(IFERROR(LEFT($D26,FIND("_",$D26)-1),$D26)=IFERROR(LEFT(AH$13,FIND("_",AH$13)-1),AH$13),AE26="Delta|RE_Cpty"),
_xlfn.XLOOKUP(_xlfn.TEXTJOIN("|",FALSE,$C26,"=_"&amp;IFERROR(RIGHT($D26,LEN($D26)-FIND("_",$D26)),""),AH$12,"=_"&amp;IFERROR(RIGHT(AH$13,LEN(AH$13)-FIND("_",AH$13)),"")),cross_corr.bucket1&amp;"|"&amp;cross_corr.bucket2,cross_corr.value,
_xlfn.XLOOKUP(_xlfn.TEXTJOIN("|",FALSE,$C26,"=_"&amp;IFERROR(RIGHT($D26,LEN($D26)-FIND("_",$D26)),""),AH$12,"=_"&amp;IFERROR(RIGHT(AH$13,LEN(AH$13)-FIND("_",AH$13)),"")),cross_corr.bucket2&amp;"|"&amp;cross_corr.bucket1,cross_corr.value)),
_xlfn.XLOOKUP(_xlfn.TEXTJOIN("|",FALSE,$C26,"Any_"&amp;IFERROR(RIGHT($D26,LEN($D26)-FIND("_",$D26)),""),AH$12,"Any_"&amp;IFERROR(RIGHT(AH$13,LEN(AH$13)-FIND("_",AH$13)),"")),cross_corr.bucket1&amp;"|"&amp;cross_corr.bucket2,cross_corr.value,
_xlfn.XLOOKUP(_xlfn.TEXTJOIN("|",FALSE,$C26,"Any_"&amp;IFERROR(RIGHT($D26,LEN($D26)-FIND("_",$D26)),""),AH$12,"Any_"&amp;IFERROR(RIGHT(AH$13,LEN(AH$13)-FIND("_",AH$13)),"")),cross_corr.bucket2&amp;"|"&amp;cross_corr.bucket1,cross_corr.value,
_xlfn.XLOOKUP(_xlfn.TEXTJOIN("|",FALSE,$C26,"Any",AH$12,"Any"),cross_corr.bucket2&amp;"|"&amp;cross_corr.bucket1,cross_corr.value,
))))))))</f>
        <v>0</v>
      </c>
    </row>
    <row r="27" spans="3:34" x14ac:dyDescent="0.25">
      <c r="C27" s="31" t="s">
        <v>194</v>
      </c>
      <c r="D27" s="31" t="s">
        <v>23</v>
      </c>
      <c r="E27" s="34" cm="1">
        <f t="array" ref="E27">IF($C27&lt;&gt;E$12,0,
IF(_xlfn.TEXTJOIN("|",FALSE,$C27:$D27)=_xlfn.TEXTJOIN("|",FALSE,E$12:E$13),0,
_xlfn.XLOOKUP(_xlfn.TEXTJOIN("|",FALSE,$C27:$D27,E$12:E$13),cross_corr.bucket1&amp;"|"&amp;cross_corr.bucket2,cross_corr.value,
_xlfn.XLOOKUP(_xlfn.TEXTJOIN("|",FALSE,$C27:$D27,E$12:E$13),cross_corr.bucket2&amp;"|"&amp;cross_corr.bucket1,cross_corr.value,
IF(IFERROR(LEFT($D27,FIND("_",$D27)-1),$D27)=IFERROR(LEFT(E$13,FIND("_",E$13)-1),E$13),
_xlfn.XLOOKUP(_xlfn.TEXTJOIN("|",FALSE,$C27,"=_"&amp;IFERROR(RIGHT($D27,LEN($D27)-FIND("_",$D27)),""),E$12,"=_"&amp;IFERROR(RIGHT(E$13,LEN(E$13)-FIND("_",E$13)),"")),cross_corr.bucket1&amp;"|"&amp;cross_corr.bucket2,cross_corr.value,
_xlfn.XLOOKUP(_xlfn.TEXTJOIN("|",FALSE,$C27,"=_"&amp;IFERROR(RIGHT($D27,LEN($D27)-FIND("_",$D27)),""),E$12,"=_"&amp;IFERROR(RIGHT(E$13,LEN(E$13)-FIND("_",E$13)),"")),cross_corr.bucket2&amp;"|"&amp;cross_corr.bucket1,cross_corr.value)),
_xlfn.XLOOKUP(_xlfn.TEXTJOIN("|",FALSE,$C27,"Any_"&amp;IFERROR(RIGHT($D27,LEN($D27)-FIND("_",$D27)),""),E$12,"Any_"&amp;IFERROR(RIGHT(E$13,LEN(E$13)-FIND("_",E$13)),"")),cross_corr.bucket1&amp;"|"&amp;cross_corr.bucket2,cross_corr.value,
_xlfn.XLOOKUP(_xlfn.TEXTJOIN("|",FALSE,$C27,"Any_"&amp;IFERROR(RIGHT($D27,LEN($D27)-FIND("_",$D27)),""),E$12,"Any_"&amp;IFERROR(RIGHT(E$13,LEN(E$13)-FIND("_",E$13)),"")),cross_corr.bucket2&amp;"|"&amp;cross_corr.bucket1,cross_corr.value,
_xlfn.XLOOKUP(_xlfn.TEXTJOIN("|",FALSE,$C27,"Any",E$12,"Any"),cross_corr.bucket2&amp;"|"&amp;cross_corr.bucket1,cross_corr.value,
))))))))</f>
        <v>0</v>
      </c>
      <c r="F27" s="34" cm="1">
        <f t="array" ref="F27">IF($C27&lt;&gt;F$12,0,
IF(_xlfn.TEXTJOIN("|",FALSE,$C27:$D27)=_xlfn.TEXTJOIN("|",FALSE,F$12:F$13),0,
_xlfn.XLOOKUP(_xlfn.TEXTJOIN("|",FALSE,$C27:$D27,F$12:F$13),cross_corr.bucket1&amp;"|"&amp;cross_corr.bucket2,cross_corr.value,
_xlfn.XLOOKUP(_xlfn.TEXTJOIN("|",FALSE,$C27:$D27,F$12:F$13),cross_corr.bucket2&amp;"|"&amp;cross_corr.bucket1,cross_corr.value,
IF(AND(IFERROR(LEFT($D27,FIND("_",$D27)-1),$D27)=IFERROR(LEFT(F$13,FIND("_",F$13)-1),F$13),C27="Delta|RE_Cpty"),
_xlfn.XLOOKUP(_xlfn.TEXTJOIN("|",FALSE,$C27,"=_"&amp;IFERROR(RIGHT($D27,LEN($D27)-FIND("_",$D27)),""),F$12,"=_"&amp;IFERROR(RIGHT(F$13,LEN(F$13)-FIND("_",F$13)),"")),cross_corr.bucket1&amp;"|"&amp;cross_corr.bucket2,cross_corr.value,
_xlfn.XLOOKUP(_xlfn.TEXTJOIN("|",FALSE,$C27,"=_"&amp;IFERROR(RIGHT($D27,LEN($D27)-FIND("_",$D27)),""),F$12,"=_"&amp;IFERROR(RIGHT(F$13,LEN(F$13)-FIND("_",F$13)),"")),cross_corr.bucket2&amp;"|"&amp;cross_corr.bucket1,cross_corr.value)),
_xlfn.XLOOKUP(_xlfn.TEXTJOIN("|",FALSE,$C27,"Any_"&amp;IFERROR(RIGHT($D27,LEN($D27)-FIND("_",$D27)),""),F$12,"Any_"&amp;IFERROR(RIGHT(F$13,LEN(F$13)-FIND("_",F$13)),"")),cross_corr.bucket1&amp;"|"&amp;cross_corr.bucket2,cross_corr.value,
_xlfn.XLOOKUP(_xlfn.TEXTJOIN("|",FALSE,$C27,"Any_"&amp;IFERROR(RIGHT($D27,LEN($D27)-FIND("_",$D27)),""),F$12,"Any_"&amp;IFERROR(RIGHT(F$13,LEN(F$13)-FIND("_",F$13)),"")),cross_corr.bucket2&amp;"|"&amp;cross_corr.bucket1,cross_corr.value,
_xlfn.XLOOKUP(_xlfn.TEXTJOIN("|",FALSE,$C27,"Any",F$12,"Any"),cross_corr.bucket2&amp;"|"&amp;cross_corr.bucket1,cross_corr.value,
))))))))</f>
        <v>0</v>
      </c>
      <c r="G27" s="34" cm="1">
        <f t="array" ref="G27">IF($C27&lt;&gt;G$12,0,
IF(_xlfn.TEXTJOIN("|",FALSE,$C27:$D27)=_xlfn.TEXTJOIN("|",FALSE,G$12:G$13),0,
_xlfn.XLOOKUP(_xlfn.TEXTJOIN("|",FALSE,$C27:$D27,G$12:G$13),cross_corr.bucket1&amp;"|"&amp;cross_corr.bucket2,cross_corr.value,
_xlfn.XLOOKUP(_xlfn.TEXTJOIN("|",FALSE,$C27:$D27,G$12:G$13),cross_corr.bucket2&amp;"|"&amp;cross_corr.bucket1,cross_corr.value,
IF(AND(IFERROR(LEFT($D27,FIND("_",$D27)-1),$D27)=IFERROR(LEFT(G$13,FIND("_",G$13)-1),G$13),D27="Delta|RE_Cpty"),
_xlfn.XLOOKUP(_xlfn.TEXTJOIN("|",FALSE,$C27,"=_"&amp;IFERROR(RIGHT($D27,LEN($D27)-FIND("_",$D27)),""),G$12,"=_"&amp;IFERROR(RIGHT(G$13,LEN(G$13)-FIND("_",G$13)),"")),cross_corr.bucket1&amp;"|"&amp;cross_corr.bucket2,cross_corr.value,
_xlfn.XLOOKUP(_xlfn.TEXTJOIN("|",FALSE,$C27,"=_"&amp;IFERROR(RIGHT($D27,LEN($D27)-FIND("_",$D27)),""),G$12,"=_"&amp;IFERROR(RIGHT(G$13,LEN(G$13)-FIND("_",G$13)),"")),cross_corr.bucket2&amp;"|"&amp;cross_corr.bucket1,cross_corr.value)),
_xlfn.XLOOKUP(_xlfn.TEXTJOIN("|",FALSE,$C27,"Any_"&amp;IFERROR(RIGHT($D27,LEN($D27)-FIND("_",$D27)),""),G$12,"Any_"&amp;IFERROR(RIGHT(G$13,LEN(G$13)-FIND("_",G$13)),"")),cross_corr.bucket1&amp;"|"&amp;cross_corr.bucket2,cross_corr.value,
_xlfn.XLOOKUP(_xlfn.TEXTJOIN("|",FALSE,$C27,"Any_"&amp;IFERROR(RIGHT($D27,LEN($D27)-FIND("_",$D27)),""),G$12,"Any_"&amp;IFERROR(RIGHT(G$13,LEN(G$13)-FIND("_",G$13)),"")),cross_corr.bucket2&amp;"|"&amp;cross_corr.bucket1,cross_corr.value,
_xlfn.XLOOKUP(_xlfn.TEXTJOIN("|",FALSE,$C27,"Any",G$12,"Any"),cross_corr.bucket2&amp;"|"&amp;cross_corr.bucket1,cross_corr.value,
))))))))</f>
        <v>0</v>
      </c>
      <c r="H27" s="34" cm="1">
        <f t="array" ref="H27">IF($C27&lt;&gt;H$12,0,
IF(_xlfn.TEXTJOIN("|",FALSE,$C27:$D27)=_xlfn.TEXTJOIN("|",FALSE,H$12:H$13),0,
_xlfn.XLOOKUP(_xlfn.TEXTJOIN("|",FALSE,$C27:$D27,H$12:H$13),cross_corr.bucket1&amp;"|"&amp;cross_corr.bucket2,cross_corr.value,
_xlfn.XLOOKUP(_xlfn.TEXTJOIN("|",FALSE,$C27:$D27,H$12:H$13),cross_corr.bucket2&amp;"|"&amp;cross_corr.bucket1,cross_corr.value,
IF(AND(IFERROR(LEFT($D27,FIND("_",$D27)-1),$D27)=IFERROR(LEFT(H$13,FIND("_",H$13)-1),H$13),E27="Delta|RE_Cpty"),
_xlfn.XLOOKUP(_xlfn.TEXTJOIN("|",FALSE,$C27,"=_"&amp;IFERROR(RIGHT($D27,LEN($D27)-FIND("_",$D27)),""),H$12,"=_"&amp;IFERROR(RIGHT(H$13,LEN(H$13)-FIND("_",H$13)),"")),cross_corr.bucket1&amp;"|"&amp;cross_corr.bucket2,cross_corr.value,
_xlfn.XLOOKUP(_xlfn.TEXTJOIN("|",FALSE,$C27,"=_"&amp;IFERROR(RIGHT($D27,LEN($D27)-FIND("_",$D27)),""),H$12,"=_"&amp;IFERROR(RIGHT(H$13,LEN(H$13)-FIND("_",H$13)),"")),cross_corr.bucket2&amp;"|"&amp;cross_corr.bucket1,cross_corr.value)),
_xlfn.XLOOKUP(_xlfn.TEXTJOIN("|",FALSE,$C27,"Any_"&amp;IFERROR(RIGHT($D27,LEN($D27)-FIND("_",$D27)),""),H$12,"Any_"&amp;IFERROR(RIGHT(H$13,LEN(H$13)-FIND("_",H$13)),"")),cross_corr.bucket1&amp;"|"&amp;cross_corr.bucket2,cross_corr.value,
_xlfn.XLOOKUP(_xlfn.TEXTJOIN("|",FALSE,$C27,"Any_"&amp;IFERROR(RIGHT($D27,LEN($D27)-FIND("_",$D27)),""),H$12,"Any_"&amp;IFERROR(RIGHT(H$13,LEN(H$13)-FIND("_",H$13)),"")),cross_corr.bucket2&amp;"|"&amp;cross_corr.bucket1,cross_corr.value,
_xlfn.XLOOKUP(_xlfn.TEXTJOIN("|",FALSE,$C27,"Any",H$12,"Any"),cross_corr.bucket2&amp;"|"&amp;cross_corr.bucket1,cross_corr.value,
))))))))</f>
        <v>0</v>
      </c>
      <c r="I27" s="34" cm="1">
        <f t="array" ref="I27">IF($C27&lt;&gt;I$12,0,
IF(_xlfn.TEXTJOIN("|",FALSE,$C27:$D27)=_xlfn.TEXTJOIN("|",FALSE,I$12:I$13),0,
_xlfn.XLOOKUP(_xlfn.TEXTJOIN("|",FALSE,$C27:$D27,I$12:I$13),cross_corr.bucket1&amp;"|"&amp;cross_corr.bucket2,cross_corr.value,
_xlfn.XLOOKUP(_xlfn.TEXTJOIN("|",FALSE,$C27:$D27,I$12:I$13),cross_corr.bucket2&amp;"|"&amp;cross_corr.bucket1,cross_corr.value,
IF(AND(IFERROR(LEFT($D27,FIND("_",$D27)-1),$D27)=IFERROR(LEFT(I$13,FIND("_",I$13)-1),I$13),F27="Delta|RE_Cpty"),
_xlfn.XLOOKUP(_xlfn.TEXTJOIN("|",FALSE,$C27,"=_"&amp;IFERROR(RIGHT($D27,LEN($D27)-FIND("_",$D27)),""),I$12,"=_"&amp;IFERROR(RIGHT(I$13,LEN(I$13)-FIND("_",I$13)),"")),cross_corr.bucket1&amp;"|"&amp;cross_corr.bucket2,cross_corr.value,
_xlfn.XLOOKUP(_xlfn.TEXTJOIN("|",FALSE,$C27,"=_"&amp;IFERROR(RIGHT($D27,LEN($D27)-FIND("_",$D27)),""),I$12,"=_"&amp;IFERROR(RIGHT(I$13,LEN(I$13)-FIND("_",I$13)),"")),cross_corr.bucket2&amp;"|"&amp;cross_corr.bucket1,cross_corr.value)),
_xlfn.XLOOKUP(_xlfn.TEXTJOIN("|",FALSE,$C27,"Any_"&amp;IFERROR(RIGHT($D27,LEN($D27)-FIND("_",$D27)),""),I$12,"Any_"&amp;IFERROR(RIGHT(I$13,LEN(I$13)-FIND("_",I$13)),"")),cross_corr.bucket1&amp;"|"&amp;cross_corr.bucket2,cross_corr.value,
_xlfn.XLOOKUP(_xlfn.TEXTJOIN("|",FALSE,$C27,"Any_"&amp;IFERROR(RIGHT($D27,LEN($D27)-FIND("_",$D27)),""),I$12,"Any_"&amp;IFERROR(RIGHT(I$13,LEN(I$13)-FIND("_",I$13)),"")),cross_corr.bucket2&amp;"|"&amp;cross_corr.bucket1,cross_corr.value,
_xlfn.XLOOKUP(_xlfn.TEXTJOIN("|",FALSE,$C27,"Any",I$12,"Any"),cross_corr.bucket2&amp;"|"&amp;cross_corr.bucket1,cross_corr.value,
))))))))</f>
        <v>0</v>
      </c>
      <c r="J27" s="34" cm="1">
        <f t="array" ref="J27">IF($C27&lt;&gt;J$12,0,
IF(_xlfn.TEXTJOIN("|",FALSE,$C27:$D27)=_xlfn.TEXTJOIN("|",FALSE,J$12:J$13),0,
_xlfn.XLOOKUP(_xlfn.TEXTJOIN("|",FALSE,$C27:$D27,J$12:J$13),cross_corr.bucket1&amp;"|"&amp;cross_corr.bucket2,cross_corr.value,
_xlfn.XLOOKUP(_xlfn.TEXTJOIN("|",FALSE,$C27:$D27,J$12:J$13),cross_corr.bucket2&amp;"|"&amp;cross_corr.bucket1,cross_corr.value,
IF(AND(IFERROR(LEFT($D27,FIND("_",$D27)-1),$D27)=IFERROR(LEFT(J$13,FIND("_",J$13)-1),J$13),G27="Delta|RE_Cpty"),
_xlfn.XLOOKUP(_xlfn.TEXTJOIN("|",FALSE,$C27,"=_"&amp;IFERROR(RIGHT($D27,LEN($D27)-FIND("_",$D27)),""),J$12,"=_"&amp;IFERROR(RIGHT(J$13,LEN(J$13)-FIND("_",J$13)),"")),cross_corr.bucket1&amp;"|"&amp;cross_corr.bucket2,cross_corr.value,
_xlfn.XLOOKUP(_xlfn.TEXTJOIN("|",FALSE,$C27,"=_"&amp;IFERROR(RIGHT($D27,LEN($D27)-FIND("_",$D27)),""),J$12,"=_"&amp;IFERROR(RIGHT(J$13,LEN(J$13)-FIND("_",J$13)),"")),cross_corr.bucket2&amp;"|"&amp;cross_corr.bucket1,cross_corr.value)),
_xlfn.XLOOKUP(_xlfn.TEXTJOIN("|",FALSE,$C27,"Any_"&amp;IFERROR(RIGHT($D27,LEN($D27)-FIND("_",$D27)),""),J$12,"Any_"&amp;IFERROR(RIGHT(J$13,LEN(J$13)-FIND("_",J$13)),"")),cross_corr.bucket1&amp;"|"&amp;cross_corr.bucket2,cross_corr.value,
_xlfn.XLOOKUP(_xlfn.TEXTJOIN("|",FALSE,$C27,"Any_"&amp;IFERROR(RIGHT($D27,LEN($D27)-FIND("_",$D27)),""),J$12,"Any_"&amp;IFERROR(RIGHT(J$13,LEN(J$13)-FIND("_",J$13)),"")),cross_corr.bucket2&amp;"|"&amp;cross_corr.bucket1,cross_corr.value,
_xlfn.XLOOKUP(_xlfn.TEXTJOIN("|",FALSE,$C27,"Any",J$12,"Any"),cross_corr.bucket2&amp;"|"&amp;cross_corr.bucket1,cross_corr.value,
))))))))</f>
        <v>0</v>
      </c>
      <c r="K27" s="34" cm="1">
        <f t="array" ref="K27">IF($C27&lt;&gt;K$12,0,
IF(_xlfn.TEXTJOIN("|",FALSE,$C27:$D27)=_xlfn.TEXTJOIN("|",FALSE,K$12:K$13),0,
_xlfn.XLOOKUP(_xlfn.TEXTJOIN("|",FALSE,$C27:$D27,K$12:K$13),cross_corr.bucket1&amp;"|"&amp;cross_corr.bucket2,cross_corr.value,
_xlfn.XLOOKUP(_xlfn.TEXTJOIN("|",FALSE,$C27:$D27,K$12:K$13),cross_corr.bucket2&amp;"|"&amp;cross_corr.bucket1,cross_corr.value,
IF(AND(IFERROR(LEFT($D27,FIND("_",$D27)-1),$D27)=IFERROR(LEFT(K$13,FIND("_",K$13)-1),K$13),H27="Delta|RE_Cpty"),
_xlfn.XLOOKUP(_xlfn.TEXTJOIN("|",FALSE,$C27,"=_"&amp;IFERROR(RIGHT($D27,LEN($D27)-FIND("_",$D27)),""),K$12,"=_"&amp;IFERROR(RIGHT(K$13,LEN(K$13)-FIND("_",K$13)),"")),cross_corr.bucket1&amp;"|"&amp;cross_corr.bucket2,cross_corr.value,
_xlfn.XLOOKUP(_xlfn.TEXTJOIN("|",FALSE,$C27,"=_"&amp;IFERROR(RIGHT($D27,LEN($D27)-FIND("_",$D27)),""),K$12,"=_"&amp;IFERROR(RIGHT(K$13,LEN(K$13)-FIND("_",K$13)),"")),cross_corr.bucket2&amp;"|"&amp;cross_corr.bucket1,cross_corr.value)),
_xlfn.XLOOKUP(_xlfn.TEXTJOIN("|",FALSE,$C27,"Any_"&amp;IFERROR(RIGHT($D27,LEN($D27)-FIND("_",$D27)),""),K$12,"Any_"&amp;IFERROR(RIGHT(K$13,LEN(K$13)-FIND("_",K$13)),"")),cross_corr.bucket1&amp;"|"&amp;cross_corr.bucket2,cross_corr.value,
_xlfn.XLOOKUP(_xlfn.TEXTJOIN("|",FALSE,$C27,"Any_"&amp;IFERROR(RIGHT($D27,LEN($D27)-FIND("_",$D27)),""),K$12,"Any_"&amp;IFERROR(RIGHT(K$13,LEN(K$13)-FIND("_",K$13)),"")),cross_corr.bucket2&amp;"|"&amp;cross_corr.bucket1,cross_corr.value,
_xlfn.XLOOKUP(_xlfn.TEXTJOIN("|",FALSE,$C27,"Any",K$12,"Any"),cross_corr.bucket2&amp;"|"&amp;cross_corr.bucket1,cross_corr.value,
))))))))</f>
        <v>0</v>
      </c>
      <c r="L27" s="34" cm="1">
        <f t="array" ref="L27">IF($C27&lt;&gt;L$12,0,
IF(_xlfn.TEXTJOIN("|",FALSE,$C27:$D27)=_xlfn.TEXTJOIN("|",FALSE,L$12:L$13),0,
_xlfn.XLOOKUP(_xlfn.TEXTJOIN("|",FALSE,$C27:$D27,L$12:L$13),cross_corr.bucket1&amp;"|"&amp;cross_corr.bucket2,cross_corr.value,
_xlfn.XLOOKUP(_xlfn.TEXTJOIN("|",FALSE,$C27:$D27,L$12:L$13),cross_corr.bucket2&amp;"|"&amp;cross_corr.bucket1,cross_corr.value,
IF(AND(IFERROR(LEFT($D27,FIND("_",$D27)-1),$D27)=IFERROR(LEFT(L$13,FIND("_",L$13)-1),L$13),I27="Delta|RE_Cpty"),
_xlfn.XLOOKUP(_xlfn.TEXTJOIN("|",FALSE,$C27,"=_"&amp;IFERROR(RIGHT($D27,LEN($D27)-FIND("_",$D27)),""),L$12,"=_"&amp;IFERROR(RIGHT(L$13,LEN(L$13)-FIND("_",L$13)),"")),cross_corr.bucket1&amp;"|"&amp;cross_corr.bucket2,cross_corr.value,
_xlfn.XLOOKUP(_xlfn.TEXTJOIN("|",FALSE,$C27,"=_"&amp;IFERROR(RIGHT($D27,LEN($D27)-FIND("_",$D27)),""),L$12,"=_"&amp;IFERROR(RIGHT(L$13,LEN(L$13)-FIND("_",L$13)),"")),cross_corr.bucket2&amp;"|"&amp;cross_corr.bucket1,cross_corr.value)),
_xlfn.XLOOKUP(_xlfn.TEXTJOIN("|",FALSE,$C27,"Any_"&amp;IFERROR(RIGHT($D27,LEN($D27)-FIND("_",$D27)),""),L$12,"Any_"&amp;IFERROR(RIGHT(L$13,LEN(L$13)-FIND("_",L$13)),"")),cross_corr.bucket1&amp;"|"&amp;cross_corr.bucket2,cross_corr.value,
_xlfn.XLOOKUP(_xlfn.TEXTJOIN("|",FALSE,$C27,"Any_"&amp;IFERROR(RIGHT($D27,LEN($D27)-FIND("_",$D27)),""),L$12,"Any_"&amp;IFERROR(RIGHT(L$13,LEN(L$13)-FIND("_",L$13)),"")),cross_corr.bucket2&amp;"|"&amp;cross_corr.bucket1,cross_corr.value,
_xlfn.XLOOKUP(_xlfn.TEXTJOIN("|",FALSE,$C27,"Any",L$12,"Any"),cross_corr.bucket2&amp;"|"&amp;cross_corr.bucket1,cross_corr.value,
))))))))</f>
        <v>0</v>
      </c>
      <c r="M27" s="34" cm="1">
        <f t="array" ref="M27">IF($C27&lt;&gt;M$12,0,
IF(_xlfn.TEXTJOIN("|",FALSE,$C27:$D27)=_xlfn.TEXTJOIN("|",FALSE,M$12:M$13),0,
_xlfn.XLOOKUP(_xlfn.TEXTJOIN("|",FALSE,$C27:$D27,M$12:M$13),cross_corr.bucket1&amp;"|"&amp;cross_corr.bucket2,cross_corr.value,
_xlfn.XLOOKUP(_xlfn.TEXTJOIN("|",FALSE,$C27:$D27,M$12:M$13),cross_corr.bucket2&amp;"|"&amp;cross_corr.bucket1,cross_corr.value,
IF(AND(IFERROR(LEFT($D27,FIND("_",$D27)-1),$D27)=IFERROR(LEFT(M$13,FIND("_",M$13)-1),M$13),J27="Delta|RE_Cpty"),
_xlfn.XLOOKUP(_xlfn.TEXTJOIN("|",FALSE,$C27,"=_"&amp;IFERROR(RIGHT($D27,LEN($D27)-FIND("_",$D27)),""),M$12,"=_"&amp;IFERROR(RIGHT(M$13,LEN(M$13)-FIND("_",M$13)),"")),cross_corr.bucket1&amp;"|"&amp;cross_corr.bucket2,cross_corr.value,
_xlfn.XLOOKUP(_xlfn.TEXTJOIN("|",FALSE,$C27,"=_"&amp;IFERROR(RIGHT($D27,LEN($D27)-FIND("_",$D27)),""),M$12,"=_"&amp;IFERROR(RIGHT(M$13,LEN(M$13)-FIND("_",M$13)),"")),cross_corr.bucket2&amp;"|"&amp;cross_corr.bucket1,cross_corr.value)),
_xlfn.XLOOKUP(_xlfn.TEXTJOIN("|",FALSE,$C27,"Any_"&amp;IFERROR(RIGHT($D27,LEN($D27)-FIND("_",$D27)),""),M$12,"Any_"&amp;IFERROR(RIGHT(M$13,LEN(M$13)-FIND("_",M$13)),"")),cross_corr.bucket1&amp;"|"&amp;cross_corr.bucket2,cross_corr.value,
_xlfn.XLOOKUP(_xlfn.TEXTJOIN("|",FALSE,$C27,"Any_"&amp;IFERROR(RIGHT($D27,LEN($D27)-FIND("_",$D27)),""),M$12,"Any_"&amp;IFERROR(RIGHT(M$13,LEN(M$13)-FIND("_",M$13)),"")),cross_corr.bucket2&amp;"|"&amp;cross_corr.bucket1,cross_corr.value,
_xlfn.XLOOKUP(_xlfn.TEXTJOIN("|",FALSE,$C27,"Any",M$12,"Any"),cross_corr.bucket2&amp;"|"&amp;cross_corr.bucket1,cross_corr.value,
))))))))</f>
        <v>0</v>
      </c>
      <c r="N27" s="34" cm="1">
        <f t="array" ref="N27">IF($C27&lt;&gt;N$12,0,
IF(_xlfn.TEXTJOIN("|",FALSE,$C27:$D27)=_xlfn.TEXTJOIN("|",FALSE,N$12:N$13),0,
_xlfn.XLOOKUP(_xlfn.TEXTJOIN("|",FALSE,$C27:$D27,N$12:N$13),cross_corr.bucket1&amp;"|"&amp;cross_corr.bucket2,cross_corr.value,
_xlfn.XLOOKUP(_xlfn.TEXTJOIN("|",FALSE,$C27:$D27,N$12:N$13),cross_corr.bucket2&amp;"|"&amp;cross_corr.bucket1,cross_corr.value,
IF(AND(IFERROR(LEFT($D27,FIND("_",$D27)-1),$D27)=IFERROR(LEFT(N$13,FIND("_",N$13)-1),N$13),K27="Delta|RE_Cpty"),
_xlfn.XLOOKUP(_xlfn.TEXTJOIN("|",FALSE,$C27,"=_"&amp;IFERROR(RIGHT($D27,LEN($D27)-FIND("_",$D27)),""),N$12,"=_"&amp;IFERROR(RIGHT(N$13,LEN(N$13)-FIND("_",N$13)),"")),cross_corr.bucket1&amp;"|"&amp;cross_corr.bucket2,cross_corr.value,
_xlfn.XLOOKUP(_xlfn.TEXTJOIN("|",FALSE,$C27,"=_"&amp;IFERROR(RIGHT($D27,LEN($D27)-FIND("_",$D27)),""),N$12,"=_"&amp;IFERROR(RIGHT(N$13,LEN(N$13)-FIND("_",N$13)),"")),cross_corr.bucket2&amp;"|"&amp;cross_corr.bucket1,cross_corr.value)),
_xlfn.XLOOKUP(_xlfn.TEXTJOIN("|",FALSE,$C27,"Any_"&amp;IFERROR(RIGHT($D27,LEN($D27)-FIND("_",$D27)),""),N$12,"Any_"&amp;IFERROR(RIGHT(N$13,LEN(N$13)-FIND("_",N$13)),"")),cross_corr.bucket1&amp;"|"&amp;cross_corr.bucket2,cross_corr.value,
_xlfn.XLOOKUP(_xlfn.TEXTJOIN("|",FALSE,$C27,"Any_"&amp;IFERROR(RIGHT($D27,LEN($D27)-FIND("_",$D27)),""),N$12,"Any_"&amp;IFERROR(RIGHT(N$13,LEN(N$13)-FIND("_",N$13)),"")),cross_corr.bucket2&amp;"|"&amp;cross_corr.bucket1,cross_corr.value,
_xlfn.XLOOKUP(_xlfn.TEXTJOIN("|",FALSE,$C27,"Any",N$12,"Any"),cross_corr.bucket2&amp;"|"&amp;cross_corr.bucket1,cross_corr.value,
))))))))</f>
        <v>0</v>
      </c>
      <c r="O27" s="34" cm="1">
        <f t="array" ref="O27">IF($C27&lt;&gt;O$12,0,
IF(_xlfn.TEXTJOIN("|",FALSE,$C27:$D27)=_xlfn.TEXTJOIN("|",FALSE,O$12:O$13),0,
_xlfn.XLOOKUP(_xlfn.TEXTJOIN("|",FALSE,$C27:$D27,O$12:O$13),cross_corr.bucket1&amp;"|"&amp;cross_corr.bucket2,cross_corr.value,
_xlfn.XLOOKUP(_xlfn.TEXTJOIN("|",FALSE,$C27:$D27,O$12:O$13),cross_corr.bucket2&amp;"|"&amp;cross_corr.bucket1,cross_corr.value,
IF(AND(IFERROR(LEFT($D27,FIND("_",$D27)-1),$D27)=IFERROR(LEFT(O$13,FIND("_",O$13)-1),O$13),L27="Delta|RE_Cpty"),
_xlfn.XLOOKUP(_xlfn.TEXTJOIN("|",FALSE,$C27,"=_"&amp;IFERROR(RIGHT($D27,LEN($D27)-FIND("_",$D27)),""),O$12,"=_"&amp;IFERROR(RIGHT(O$13,LEN(O$13)-FIND("_",O$13)),"")),cross_corr.bucket1&amp;"|"&amp;cross_corr.bucket2,cross_corr.value,
_xlfn.XLOOKUP(_xlfn.TEXTJOIN("|",FALSE,$C27,"=_"&amp;IFERROR(RIGHT($D27,LEN($D27)-FIND("_",$D27)),""),O$12,"=_"&amp;IFERROR(RIGHT(O$13,LEN(O$13)-FIND("_",O$13)),"")),cross_corr.bucket2&amp;"|"&amp;cross_corr.bucket1,cross_corr.value)),
_xlfn.XLOOKUP(_xlfn.TEXTJOIN("|",FALSE,$C27,"Any_"&amp;IFERROR(RIGHT($D27,LEN($D27)-FIND("_",$D27)),""),O$12,"Any_"&amp;IFERROR(RIGHT(O$13,LEN(O$13)-FIND("_",O$13)),"")),cross_corr.bucket1&amp;"|"&amp;cross_corr.bucket2,cross_corr.value,
_xlfn.XLOOKUP(_xlfn.TEXTJOIN("|",FALSE,$C27,"Any_"&amp;IFERROR(RIGHT($D27,LEN($D27)-FIND("_",$D27)),""),O$12,"Any_"&amp;IFERROR(RIGHT(O$13,LEN(O$13)-FIND("_",O$13)),"")),cross_corr.bucket2&amp;"|"&amp;cross_corr.bucket1,cross_corr.value,
_xlfn.XLOOKUP(_xlfn.TEXTJOIN("|",FALSE,$C27,"Any",O$12,"Any"),cross_corr.bucket2&amp;"|"&amp;cross_corr.bucket1,cross_corr.value,
))))))))</f>
        <v>0</v>
      </c>
      <c r="P27" s="34" cm="1">
        <f t="array" ref="P27">IF($C27&lt;&gt;P$12,0,
IF(_xlfn.TEXTJOIN("|",FALSE,$C27:$D27)=_xlfn.TEXTJOIN("|",FALSE,P$12:P$13),0,
_xlfn.XLOOKUP(_xlfn.TEXTJOIN("|",FALSE,$C27:$D27,P$12:P$13),cross_corr.bucket1&amp;"|"&amp;cross_corr.bucket2,cross_corr.value,
_xlfn.XLOOKUP(_xlfn.TEXTJOIN("|",FALSE,$C27:$D27,P$12:P$13),cross_corr.bucket2&amp;"|"&amp;cross_corr.bucket1,cross_corr.value,
IF(AND(IFERROR(LEFT($D27,FIND("_",$D27)-1),$D27)=IFERROR(LEFT(P$13,FIND("_",P$13)-1),P$13),M27="Delta|RE_Cpty"),
_xlfn.XLOOKUP(_xlfn.TEXTJOIN("|",FALSE,$C27,"=_"&amp;IFERROR(RIGHT($D27,LEN($D27)-FIND("_",$D27)),""),P$12,"=_"&amp;IFERROR(RIGHT(P$13,LEN(P$13)-FIND("_",P$13)),"")),cross_corr.bucket1&amp;"|"&amp;cross_corr.bucket2,cross_corr.value,
_xlfn.XLOOKUP(_xlfn.TEXTJOIN("|",FALSE,$C27,"=_"&amp;IFERROR(RIGHT($D27,LEN($D27)-FIND("_",$D27)),""),P$12,"=_"&amp;IFERROR(RIGHT(P$13,LEN(P$13)-FIND("_",P$13)),"")),cross_corr.bucket2&amp;"|"&amp;cross_corr.bucket1,cross_corr.value)),
_xlfn.XLOOKUP(_xlfn.TEXTJOIN("|",FALSE,$C27,"Any_"&amp;IFERROR(RIGHT($D27,LEN($D27)-FIND("_",$D27)),""),P$12,"Any_"&amp;IFERROR(RIGHT(P$13,LEN(P$13)-FIND("_",P$13)),"")),cross_corr.bucket1&amp;"|"&amp;cross_corr.bucket2,cross_corr.value,
_xlfn.XLOOKUP(_xlfn.TEXTJOIN("|",FALSE,$C27,"Any_"&amp;IFERROR(RIGHT($D27,LEN($D27)-FIND("_",$D27)),""),P$12,"Any_"&amp;IFERROR(RIGHT(P$13,LEN(P$13)-FIND("_",P$13)),"")),cross_corr.bucket2&amp;"|"&amp;cross_corr.bucket1,cross_corr.value,
_xlfn.XLOOKUP(_xlfn.TEXTJOIN("|",FALSE,$C27,"Any",P$12,"Any"),cross_corr.bucket2&amp;"|"&amp;cross_corr.bucket1,cross_corr.value,
))))))))</f>
        <v>0</v>
      </c>
      <c r="Q27" s="34" cm="1">
        <f t="array" ref="Q27">IF($C27&lt;&gt;Q$12,0,
IF(_xlfn.TEXTJOIN("|",FALSE,$C27:$D27)=_xlfn.TEXTJOIN("|",FALSE,Q$12:Q$13),0,
_xlfn.XLOOKUP(_xlfn.TEXTJOIN("|",FALSE,$C27:$D27,Q$12:Q$13),cross_corr.bucket1&amp;"|"&amp;cross_corr.bucket2,cross_corr.value,
_xlfn.XLOOKUP(_xlfn.TEXTJOIN("|",FALSE,$C27:$D27,Q$12:Q$13),cross_corr.bucket2&amp;"|"&amp;cross_corr.bucket1,cross_corr.value,
IF(AND(IFERROR(LEFT($D27,FIND("_",$D27)-1),$D27)=IFERROR(LEFT(Q$13,FIND("_",Q$13)-1),Q$13),N27="Delta|RE_Cpty"),
_xlfn.XLOOKUP(_xlfn.TEXTJOIN("|",FALSE,$C27,"=_"&amp;IFERROR(RIGHT($D27,LEN($D27)-FIND("_",$D27)),""),Q$12,"=_"&amp;IFERROR(RIGHT(Q$13,LEN(Q$13)-FIND("_",Q$13)),"")),cross_corr.bucket1&amp;"|"&amp;cross_corr.bucket2,cross_corr.value,
_xlfn.XLOOKUP(_xlfn.TEXTJOIN("|",FALSE,$C27,"=_"&amp;IFERROR(RIGHT($D27,LEN($D27)-FIND("_",$D27)),""),Q$12,"=_"&amp;IFERROR(RIGHT(Q$13,LEN(Q$13)-FIND("_",Q$13)),"")),cross_corr.bucket2&amp;"|"&amp;cross_corr.bucket1,cross_corr.value)),
_xlfn.XLOOKUP(_xlfn.TEXTJOIN("|",FALSE,$C27,"Any_"&amp;IFERROR(RIGHT($D27,LEN($D27)-FIND("_",$D27)),""),Q$12,"Any_"&amp;IFERROR(RIGHT(Q$13,LEN(Q$13)-FIND("_",Q$13)),"")),cross_corr.bucket1&amp;"|"&amp;cross_corr.bucket2,cross_corr.value,
_xlfn.XLOOKUP(_xlfn.TEXTJOIN("|",FALSE,$C27,"Any_"&amp;IFERROR(RIGHT($D27,LEN($D27)-FIND("_",$D27)),""),Q$12,"Any_"&amp;IFERROR(RIGHT(Q$13,LEN(Q$13)-FIND("_",Q$13)),"")),cross_corr.bucket2&amp;"|"&amp;cross_corr.bucket1,cross_corr.value,
_xlfn.XLOOKUP(_xlfn.TEXTJOIN("|",FALSE,$C27,"Any",Q$12,"Any"),cross_corr.bucket2&amp;"|"&amp;cross_corr.bucket1,cross_corr.value,
))))))))</f>
        <v>0</v>
      </c>
      <c r="R27" s="34" cm="1">
        <f t="array" ref="R27">IF($C27&lt;&gt;R$12,0,
IF(_xlfn.TEXTJOIN("|",FALSE,$C27:$D27)=_xlfn.TEXTJOIN("|",FALSE,R$12:R$13),0,
_xlfn.XLOOKUP(_xlfn.TEXTJOIN("|",FALSE,$C27:$D27,R$12:R$13),cross_corr.bucket1&amp;"|"&amp;cross_corr.bucket2,cross_corr.value,
_xlfn.XLOOKUP(_xlfn.TEXTJOIN("|",FALSE,$C27:$D27,R$12:R$13),cross_corr.bucket2&amp;"|"&amp;cross_corr.bucket1,cross_corr.value,
IF(AND(IFERROR(LEFT($D27,FIND("_",$D27)-1),$D27)=IFERROR(LEFT(R$13,FIND("_",R$13)-1),R$13),O27="Delta|RE_Cpty"),
_xlfn.XLOOKUP(_xlfn.TEXTJOIN("|",FALSE,$C27,"=_"&amp;IFERROR(RIGHT($D27,LEN($D27)-FIND("_",$D27)),""),R$12,"=_"&amp;IFERROR(RIGHT(R$13,LEN(R$13)-FIND("_",R$13)),"")),cross_corr.bucket1&amp;"|"&amp;cross_corr.bucket2,cross_corr.value,
_xlfn.XLOOKUP(_xlfn.TEXTJOIN("|",FALSE,$C27,"=_"&amp;IFERROR(RIGHT($D27,LEN($D27)-FIND("_",$D27)),""),R$12,"=_"&amp;IFERROR(RIGHT(R$13,LEN(R$13)-FIND("_",R$13)),"")),cross_corr.bucket2&amp;"|"&amp;cross_corr.bucket1,cross_corr.value)),
_xlfn.XLOOKUP(_xlfn.TEXTJOIN("|",FALSE,$C27,"Any_"&amp;IFERROR(RIGHT($D27,LEN($D27)-FIND("_",$D27)),""),R$12,"Any_"&amp;IFERROR(RIGHT(R$13,LEN(R$13)-FIND("_",R$13)),"")),cross_corr.bucket1&amp;"|"&amp;cross_corr.bucket2,cross_corr.value,
_xlfn.XLOOKUP(_xlfn.TEXTJOIN("|",FALSE,$C27,"Any_"&amp;IFERROR(RIGHT($D27,LEN($D27)-FIND("_",$D27)),""),R$12,"Any_"&amp;IFERROR(RIGHT(R$13,LEN(R$13)-FIND("_",R$13)),"")),cross_corr.bucket2&amp;"|"&amp;cross_corr.bucket1,cross_corr.value,
_xlfn.XLOOKUP(_xlfn.TEXTJOIN("|",FALSE,$C27,"Any",R$12,"Any"),cross_corr.bucket2&amp;"|"&amp;cross_corr.bucket1,cross_corr.value,
))))))))</f>
        <v>0</v>
      </c>
      <c r="S27" s="34" cm="1">
        <f t="array" ref="S27">IF($C27&lt;&gt;S$12,0,
IF(_xlfn.TEXTJOIN("|",FALSE,$C27:$D27)=_xlfn.TEXTJOIN("|",FALSE,S$12:S$13),0,
_xlfn.XLOOKUP(_xlfn.TEXTJOIN("|",FALSE,$C27:$D27,S$12:S$13),cross_corr.bucket1&amp;"|"&amp;cross_corr.bucket2,cross_corr.value,
_xlfn.XLOOKUP(_xlfn.TEXTJOIN("|",FALSE,$C27:$D27,S$12:S$13),cross_corr.bucket2&amp;"|"&amp;cross_corr.bucket1,cross_corr.value,
IF(AND(IFERROR(LEFT($D27,FIND("_",$D27)-1),$D27)=IFERROR(LEFT(S$13,FIND("_",S$13)-1),S$13),P27="Delta|RE_Cpty"),
_xlfn.XLOOKUP(_xlfn.TEXTJOIN("|",FALSE,$C27,"=_"&amp;IFERROR(RIGHT($D27,LEN($D27)-FIND("_",$D27)),""),S$12,"=_"&amp;IFERROR(RIGHT(S$13,LEN(S$13)-FIND("_",S$13)),"")),cross_corr.bucket1&amp;"|"&amp;cross_corr.bucket2,cross_corr.value,
_xlfn.XLOOKUP(_xlfn.TEXTJOIN("|",FALSE,$C27,"=_"&amp;IFERROR(RIGHT($D27,LEN($D27)-FIND("_",$D27)),""),S$12,"=_"&amp;IFERROR(RIGHT(S$13,LEN(S$13)-FIND("_",S$13)),"")),cross_corr.bucket2&amp;"|"&amp;cross_corr.bucket1,cross_corr.value)),
_xlfn.XLOOKUP(_xlfn.TEXTJOIN("|",FALSE,$C27,"Any_"&amp;IFERROR(RIGHT($D27,LEN($D27)-FIND("_",$D27)),""),S$12,"Any_"&amp;IFERROR(RIGHT(S$13,LEN(S$13)-FIND("_",S$13)),"")),cross_corr.bucket1&amp;"|"&amp;cross_corr.bucket2,cross_corr.value,
_xlfn.XLOOKUP(_xlfn.TEXTJOIN("|",FALSE,$C27,"Any_"&amp;IFERROR(RIGHT($D27,LEN($D27)-FIND("_",$D27)),""),S$12,"Any_"&amp;IFERROR(RIGHT(S$13,LEN(S$13)-FIND("_",S$13)),"")),cross_corr.bucket2&amp;"|"&amp;cross_corr.bucket1,cross_corr.value,
_xlfn.XLOOKUP(_xlfn.TEXTJOIN("|",FALSE,$C27,"Any",S$12,"Any"),cross_corr.bucket2&amp;"|"&amp;cross_corr.bucket1,cross_corr.value,
))))))))</f>
        <v>2.5000000000000001E-2</v>
      </c>
      <c r="T27" s="34" cm="1">
        <f t="array" ref="T27">IF($C27&lt;&gt;T$12,0,
IF(_xlfn.TEXTJOIN("|",FALSE,$C27:$D27)=_xlfn.TEXTJOIN("|",FALSE,T$12:T$13),0,
_xlfn.XLOOKUP(_xlfn.TEXTJOIN("|",FALSE,$C27:$D27,T$12:T$13),cross_corr.bucket1&amp;"|"&amp;cross_corr.bucket2,cross_corr.value,
_xlfn.XLOOKUP(_xlfn.TEXTJOIN("|",FALSE,$C27:$D27,T$12:T$13),cross_corr.bucket2&amp;"|"&amp;cross_corr.bucket1,cross_corr.value,
IF(AND(IFERROR(LEFT($D27,FIND("_",$D27)-1),$D27)=IFERROR(LEFT(T$13,FIND("_",T$13)-1),T$13),Q27="Delta|RE_Cpty"),
_xlfn.XLOOKUP(_xlfn.TEXTJOIN("|",FALSE,$C27,"=_"&amp;IFERROR(RIGHT($D27,LEN($D27)-FIND("_",$D27)),""),T$12,"=_"&amp;IFERROR(RIGHT(T$13,LEN(T$13)-FIND("_",T$13)),"")),cross_corr.bucket1&amp;"|"&amp;cross_corr.bucket2,cross_corr.value,
_xlfn.XLOOKUP(_xlfn.TEXTJOIN("|",FALSE,$C27,"=_"&amp;IFERROR(RIGHT($D27,LEN($D27)-FIND("_",$D27)),""),T$12,"=_"&amp;IFERROR(RIGHT(T$13,LEN(T$13)-FIND("_",T$13)),"")),cross_corr.bucket2&amp;"|"&amp;cross_corr.bucket1,cross_corr.value)),
_xlfn.XLOOKUP(_xlfn.TEXTJOIN("|",FALSE,$C27,"Any_"&amp;IFERROR(RIGHT($D27,LEN($D27)-FIND("_",$D27)),""),T$12,"Any_"&amp;IFERROR(RIGHT(T$13,LEN(T$13)-FIND("_",T$13)),"")),cross_corr.bucket1&amp;"|"&amp;cross_corr.bucket2,cross_corr.value,
_xlfn.XLOOKUP(_xlfn.TEXTJOIN("|",FALSE,$C27,"Any_"&amp;IFERROR(RIGHT($D27,LEN($D27)-FIND("_",$D27)),""),T$12,"Any_"&amp;IFERROR(RIGHT(T$13,LEN(T$13)-FIND("_",T$13)),"")),cross_corr.bucket2&amp;"|"&amp;cross_corr.bucket1,cross_corr.value,
_xlfn.XLOOKUP(_xlfn.TEXTJOIN("|",FALSE,$C27,"Any",T$12,"Any"),cross_corr.bucket2&amp;"|"&amp;cross_corr.bucket1,cross_corr.value,
))))))))</f>
        <v>0.05</v>
      </c>
      <c r="U27" s="34" cm="1">
        <f t="array" ref="U27">IF($C27&lt;&gt;U$12,0,
IF(_xlfn.TEXTJOIN("|",FALSE,$C27:$D27)=_xlfn.TEXTJOIN("|",FALSE,U$12:U$13),0,
_xlfn.XLOOKUP(_xlfn.TEXTJOIN("|",FALSE,$C27:$D27,U$12:U$13),cross_corr.bucket1&amp;"|"&amp;cross_corr.bucket2,cross_corr.value,
_xlfn.XLOOKUP(_xlfn.TEXTJOIN("|",FALSE,$C27:$D27,U$12:U$13),cross_corr.bucket2&amp;"|"&amp;cross_corr.bucket1,cross_corr.value,
IF(AND(IFERROR(LEFT($D27,FIND("_",$D27)-1),$D27)=IFERROR(LEFT(U$13,FIND("_",U$13)-1),U$13),R27="Delta|RE_Cpty"),
_xlfn.XLOOKUP(_xlfn.TEXTJOIN("|",FALSE,$C27,"=_"&amp;IFERROR(RIGHT($D27,LEN($D27)-FIND("_",$D27)),""),U$12,"=_"&amp;IFERROR(RIGHT(U$13,LEN(U$13)-FIND("_",U$13)),"")),cross_corr.bucket1&amp;"|"&amp;cross_corr.bucket2,cross_corr.value,
_xlfn.XLOOKUP(_xlfn.TEXTJOIN("|",FALSE,$C27,"=_"&amp;IFERROR(RIGHT($D27,LEN($D27)-FIND("_",$D27)),""),U$12,"=_"&amp;IFERROR(RIGHT(U$13,LEN(U$13)-FIND("_",U$13)),"")),cross_corr.bucket2&amp;"|"&amp;cross_corr.bucket1,cross_corr.value)),
_xlfn.XLOOKUP(_xlfn.TEXTJOIN("|",FALSE,$C27,"Any_"&amp;IFERROR(RIGHT($D27,LEN($D27)-FIND("_",$D27)),""),U$12,"Any_"&amp;IFERROR(RIGHT(U$13,LEN(U$13)-FIND("_",U$13)),"")),cross_corr.bucket1&amp;"|"&amp;cross_corr.bucket2,cross_corr.value,
_xlfn.XLOOKUP(_xlfn.TEXTJOIN("|",FALSE,$C27,"Any_"&amp;IFERROR(RIGHT($D27,LEN($D27)-FIND("_",$D27)),""),U$12,"Any_"&amp;IFERROR(RIGHT(U$13,LEN(U$13)-FIND("_",U$13)),"")),cross_corr.bucket2&amp;"|"&amp;cross_corr.bucket1,cross_corr.value,
_xlfn.XLOOKUP(_xlfn.TEXTJOIN("|",FALSE,$C27,"Any",U$12,"Any"),cross_corr.bucket2&amp;"|"&amp;cross_corr.bucket1,cross_corr.value,
))))))))</f>
        <v>0.1</v>
      </c>
      <c r="V27" s="34" cm="1">
        <f t="array" ref="V27">IF($C27&lt;&gt;V$12,0,
IF(_xlfn.TEXTJOIN("|",FALSE,$C27:$D27)=_xlfn.TEXTJOIN("|",FALSE,V$12:V$13),0,
_xlfn.XLOOKUP(_xlfn.TEXTJOIN("|",FALSE,$C27:$D27,V$12:V$13),cross_corr.bucket1&amp;"|"&amp;cross_corr.bucket2,cross_corr.value,
_xlfn.XLOOKUP(_xlfn.TEXTJOIN("|",FALSE,$C27:$D27,V$12:V$13),cross_corr.bucket2&amp;"|"&amp;cross_corr.bucket1,cross_corr.value,
IF(AND(IFERROR(LEFT($D27,FIND("_",$D27)-1),$D27)=IFERROR(LEFT(V$13,FIND("_",V$13)-1),V$13),S27="Delta|RE_Cpty"),
_xlfn.XLOOKUP(_xlfn.TEXTJOIN("|",FALSE,$C27,"=_"&amp;IFERROR(RIGHT($D27,LEN($D27)-FIND("_",$D27)),""),V$12,"=_"&amp;IFERROR(RIGHT(V$13,LEN(V$13)-FIND("_",V$13)),"")),cross_corr.bucket1&amp;"|"&amp;cross_corr.bucket2,cross_corr.value,
_xlfn.XLOOKUP(_xlfn.TEXTJOIN("|",FALSE,$C27,"=_"&amp;IFERROR(RIGHT($D27,LEN($D27)-FIND("_",$D27)),""),V$12,"=_"&amp;IFERROR(RIGHT(V$13,LEN(V$13)-FIND("_",V$13)),"")),cross_corr.bucket2&amp;"|"&amp;cross_corr.bucket1,cross_corr.value)),
_xlfn.XLOOKUP(_xlfn.TEXTJOIN("|",FALSE,$C27,"Any_"&amp;IFERROR(RIGHT($D27,LEN($D27)-FIND("_",$D27)),""),V$12,"Any_"&amp;IFERROR(RIGHT(V$13,LEN(V$13)-FIND("_",V$13)),"")),cross_corr.bucket1&amp;"|"&amp;cross_corr.bucket2,cross_corr.value,
_xlfn.XLOOKUP(_xlfn.TEXTJOIN("|",FALSE,$C27,"Any_"&amp;IFERROR(RIGHT($D27,LEN($D27)-FIND("_",$D27)),""),V$12,"Any_"&amp;IFERROR(RIGHT(V$13,LEN(V$13)-FIND("_",V$13)),"")),cross_corr.bucket2&amp;"|"&amp;cross_corr.bucket1,cross_corr.value,
_xlfn.XLOOKUP(_xlfn.TEXTJOIN("|",FALSE,$C27,"Any",V$12,"Any"),cross_corr.bucket2&amp;"|"&amp;cross_corr.bucket1,cross_corr.value,
))))))))</f>
        <v>0</v>
      </c>
      <c r="W27" s="34" cm="1">
        <f t="array" ref="W27">IF($C27&lt;&gt;W$12,0,
IF(_xlfn.TEXTJOIN("|",FALSE,$C27:$D27)=_xlfn.TEXTJOIN("|",FALSE,W$12:W$13),0,
_xlfn.XLOOKUP(_xlfn.TEXTJOIN("|",FALSE,$C27:$D27,W$12:W$13),cross_corr.bucket1&amp;"|"&amp;cross_corr.bucket2,cross_corr.value,
_xlfn.XLOOKUP(_xlfn.TEXTJOIN("|",FALSE,$C27:$D27,W$12:W$13),cross_corr.bucket2&amp;"|"&amp;cross_corr.bucket1,cross_corr.value,
IF(AND(IFERROR(LEFT($D27,FIND("_",$D27)-1),$D27)=IFERROR(LEFT(W$13,FIND("_",W$13)-1),W$13),T27="Delta|RE_Cpty"),
_xlfn.XLOOKUP(_xlfn.TEXTJOIN("|",FALSE,$C27,"=_"&amp;IFERROR(RIGHT($D27,LEN($D27)-FIND("_",$D27)),""),W$12,"=_"&amp;IFERROR(RIGHT(W$13,LEN(W$13)-FIND("_",W$13)),"")),cross_corr.bucket1&amp;"|"&amp;cross_corr.bucket2,cross_corr.value,
_xlfn.XLOOKUP(_xlfn.TEXTJOIN("|",FALSE,$C27,"=_"&amp;IFERROR(RIGHT($D27,LEN($D27)-FIND("_",$D27)),""),W$12,"=_"&amp;IFERROR(RIGHT(W$13,LEN(W$13)-FIND("_",W$13)),"")),cross_corr.bucket2&amp;"|"&amp;cross_corr.bucket1,cross_corr.value)),
_xlfn.XLOOKUP(_xlfn.TEXTJOIN("|",FALSE,$C27,"Any_"&amp;IFERROR(RIGHT($D27,LEN($D27)-FIND("_",$D27)),""),W$12,"Any_"&amp;IFERROR(RIGHT(W$13,LEN(W$13)-FIND("_",W$13)),"")),cross_corr.bucket1&amp;"|"&amp;cross_corr.bucket2,cross_corr.value,
_xlfn.XLOOKUP(_xlfn.TEXTJOIN("|",FALSE,$C27,"Any_"&amp;IFERROR(RIGHT($D27,LEN($D27)-FIND("_",$D27)),""),W$12,"Any_"&amp;IFERROR(RIGHT(W$13,LEN(W$13)-FIND("_",W$13)),"")),cross_corr.bucket2&amp;"|"&amp;cross_corr.bucket1,cross_corr.value,
_xlfn.XLOOKUP(_xlfn.TEXTJOIN("|",FALSE,$C27,"Any",W$12,"Any"),cross_corr.bucket2&amp;"|"&amp;cross_corr.bucket1,cross_corr.value,
))))))))</f>
        <v>0</v>
      </c>
      <c r="X27" s="34" cm="1">
        <f t="array" ref="X27">IF($C27&lt;&gt;X$12,0,
IF(_xlfn.TEXTJOIN("|",FALSE,$C27:$D27)=_xlfn.TEXTJOIN("|",FALSE,X$12:X$13),0,
_xlfn.XLOOKUP(_xlfn.TEXTJOIN("|",FALSE,$C27:$D27,X$12:X$13),cross_corr.bucket1&amp;"|"&amp;cross_corr.bucket2,cross_corr.value,
_xlfn.XLOOKUP(_xlfn.TEXTJOIN("|",FALSE,$C27:$D27,X$12:X$13),cross_corr.bucket2&amp;"|"&amp;cross_corr.bucket1,cross_corr.value,
IF(AND(IFERROR(LEFT($D27,FIND("_",$D27)-1),$D27)=IFERROR(LEFT(X$13,FIND("_",X$13)-1),X$13),U27="Delta|RE_Cpty"),
_xlfn.XLOOKUP(_xlfn.TEXTJOIN("|",FALSE,$C27,"=_"&amp;IFERROR(RIGHT($D27,LEN($D27)-FIND("_",$D27)),""),X$12,"=_"&amp;IFERROR(RIGHT(X$13,LEN(X$13)-FIND("_",X$13)),"")),cross_corr.bucket1&amp;"|"&amp;cross_corr.bucket2,cross_corr.value,
_xlfn.XLOOKUP(_xlfn.TEXTJOIN("|",FALSE,$C27,"=_"&amp;IFERROR(RIGHT($D27,LEN($D27)-FIND("_",$D27)),""),X$12,"=_"&amp;IFERROR(RIGHT(X$13,LEN(X$13)-FIND("_",X$13)),"")),cross_corr.bucket2&amp;"|"&amp;cross_corr.bucket1,cross_corr.value)),
_xlfn.XLOOKUP(_xlfn.TEXTJOIN("|",FALSE,$C27,"Any_"&amp;IFERROR(RIGHT($D27,LEN($D27)-FIND("_",$D27)),""),X$12,"Any_"&amp;IFERROR(RIGHT(X$13,LEN(X$13)-FIND("_",X$13)),"")),cross_corr.bucket1&amp;"|"&amp;cross_corr.bucket2,cross_corr.value,
_xlfn.XLOOKUP(_xlfn.TEXTJOIN("|",FALSE,$C27,"Any_"&amp;IFERROR(RIGHT($D27,LEN($D27)-FIND("_",$D27)),""),X$12,"Any_"&amp;IFERROR(RIGHT(X$13,LEN(X$13)-FIND("_",X$13)),"")),cross_corr.bucket2&amp;"|"&amp;cross_corr.bucket1,cross_corr.value,
_xlfn.XLOOKUP(_xlfn.TEXTJOIN("|",FALSE,$C27,"Any",X$12,"Any"),cross_corr.bucket2&amp;"|"&amp;cross_corr.bucket1,cross_corr.value,
))))))))</f>
        <v>0</v>
      </c>
      <c r="Y27" s="34" cm="1">
        <f t="array" ref="Y27">IF($C27&lt;&gt;Y$12,0,
IF(_xlfn.TEXTJOIN("|",FALSE,$C27:$D27)=_xlfn.TEXTJOIN("|",FALSE,Y$12:Y$13),0,
_xlfn.XLOOKUP(_xlfn.TEXTJOIN("|",FALSE,$C27:$D27,Y$12:Y$13),cross_corr.bucket1&amp;"|"&amp;cross_corr.bucket2,cross_corr.value,
_xlfn.XLOOKUP(_xlfn.TEXTJOIN("|",FALSE,$C27:$D27,Y$12:Y$13),cross_corr.bucket2&amp;"|"&amp;cross_corr.bucket1,cross_corr.value,
IF(AND(IFERROR(LEFT($D27,FIND("_",$D27)-1),$D27)=IFERROR(LEFT(Y$13,FIND("_",Y$13)-1),Y$13),V27="Delta|RE_Cpty"),
_xlfn.XLOOKUP(_xlfn.TEXTJOIN("|",FALSE,$C27,"=_"&amp;IFERROR(RIGHT($D27,LEN($D27)-FIND("_",$D27)),""),Y$12,"=_"&amp;IFERROR(RIGHT(Y$13,LEN(Y$13)-FIND("_",Y$13)),"")),cross_corr.bucket1&amp;"|"&amp;cross_corr.bucket2,cross_corr.value,
_xlfn.XLOOKUP(_xlfn.TEXTJOIN("|",FALSE,$C27,"=_"&amp;IFERROR(RIGHT($D27,LEN($D27)-FIND("_",$D27)),""),Y$12,"=_"&amp;IFERROR(RIGHT(Y$13,LEN(Y$13)-FIND("_",Y$13)),"")),cross_corr.bucket2&amp;"|"&amp;cross_corr.bucket1,cross_corr.value)),
_xlfn.XLOOKUP(_xlfn.TEXTJOIN("|",FALSE,$C27,"Any_"&amp;IFERROR(RIGHT($D27,LEN($D27)-FIND("_",$D27)),""),Y$12,"Any_"&amp;IFERROR(RIGHT(Y$13,LEN(Y$13)-FIND("_",Y$13)),"")),cross_corr.bucket1&amp;"|"&amp;cross_corr.bucket2,cross_corr.value,
_xlfn.XLOOKUP(_xlfn.TEXTJOIN("|",FALSE,$C27,"Any_"&amp;IFERROR(RIGHT($D27,LEN($D27)-FIND("_",$D27)),""),Y$12,"Any_"&amp;IFERROR(RIGHT(Y$13,LEN(Y$13)-FIND("_",Y$13)),"")),cross_corr.bucket2&amp;"|"&amp;cross_corr.bucket1,cross_corr.value,
_xlfn.XLOOKUP(_xlfn.TEXTJOIN("|",FALSE,$C27,"Any",Y$12,"Any"),cross_corr.bucket2&amp;"|"&amp;cross_corr.bucket1,cross_corr.value,
))))))))</f>
        <v>0</v>
      </c>
      <c r="Z27" s="34" cm="1">
        <f t="array" ref="Z27">IF($C27&lt;&gt;Z$12,0,
IF(_xlfn.TEXTJOIN("|",FALSE,$C27:$D27)=_xlfn.TEXTJOIN("|",FALSE,Z$12:Z$13),0,
_xlfn.XLOOKUP(_xlfn.TEXTJOIN("|",FALSE,$C27:$D27,Z$12:Z$13),cross_corr.bucket1&amp;"|"&amp;cross_corr.bucket2,cross_corr.value,
_xlfn.XLOOKUP(_xlfn.TEXTJOIN("|",FALSE,$C27:$D27,Z$12:Z$13),cross_corr.bucket2&amp;"|"&amp;cross_corr.bucket1,cross_corr.value,
IF(AND(IFERROR(LEFT($D27,FIND("_",$D27)-1),$D27)=IFERROR(LEFT(Z$13,FIND("_",Z$13)-1),Z$13),W27="Delta|RE_Cpty"),
_xlfn.XLOOKUP(_xlfn.TEXTJOIN("|",FALSE,$C27,"=_"&amp;IFERROR(RIGHT($D27,LEN($D27)-FIND("_",$D27)),""),Z$12,"=_"&amp;IFERROR(RIGHT(Z$13,LEN(Z$13)-FIND("_",Z$13)),"")),cross_corr.bucket1&amp;"|"&amp;cross_corr.bucket2,cross_corr.value,
_xlfn.XLOOKUP(_xlfn.TEXTJOIN("|",FALSE,$C27,"=_"&amp;IFERROR(RIGHT($D27,LEN($D27)-FIND("_",$D27)),""),Z$12,"=_"&amp;IFERROR(RIGHT(Z$13,LEN(Z$13)-FIND("_",Z$13)),"")),cross_corr.bucket2&amp;"|"&amp;cross_corr.bucket1,cross_corr.value)),
_xlfn.XLOOKUP(_xlfn.TEXTJOIN("|",FALSE,$C27,"Any_"&amp;IFERROR(RIGHT($D27,LEN($D27)-FIND("_",$D27)),""),Z$12,"Any_"&amp;IFERROR(RIGHT(Z$13,LEN(Z$13)-FIND("_",Z$13)),"")),cross_corr.bucket1&amp;"|"&amp;cross_corr.bucket2,cross_corr.value,
_xlfn.XLOOKUP(_xlfn.TEXTJOIN("|",FALSE,$C27,"Any_"&amp;IFERROR(RIGHT($D27,LEN($D27)-FIND("_",$D27)),""),Z$12,"Any_"&amp;IFERROR(RIGHT(Z$13,LEN(Z$13)-FIND("_",Z$13)),"")),cross_corr.bucket2&amp;"|"&amp;cross_corr.bucket1,cross_corr.value,
_xlfn.XLOOKUP(_xlfn.TEXTJOIN("|",FALSE,$C27,"Any",Z$12,"Any"),cross_corr.bucket2&amp;"|"&amp;cross_corr.bucket1,cross_corr.value,
))))))))</f>
        <v>0</v>
      </c>
      <c r="AA27" s="34" cm="1">
        <f t="array" ref="AA27">IF($C27&lt;&gt;AA$12,0,
IF(_xlfn.TEXTJOIN("|",FALSE,$C27:$D27)=_xlfn.TEXTJOIN("|",FALSE,AA$12:AA$13),0,
_xlfn.XLOOKUP(_xlfn.TEXTJOIN("|",FALSE,$C27:$D27,AA$12:AA$13),cross_corr.bucket1&amp;"|"&amp;cross_corr.bucket2,cross_corr.value,
_xlfn.XLOOKUP(_xlfn.TEXTJOIN("|",FALSE,$C27:$D27,AA$12:AA$13),cross_corr.bucket2&amp;"|"&amp;cross_corr.bucket1,cross_corr.value,
IF(AND(IFERROR(LEFT($D27,FIND("_",$D27)-1),$D27)=IFERROR(LEFT(AA$13,FIND("_",AA$13)-1),AA$13),X27="Delta|RE_Cpty"),
_xlfn.XLOOKUP(_xlfn.TEXTJOIN("|",FALSE,$C27,"=_"&amp;IFERROR(RIGHT($D27,LEN($D27)-FIND("_",$D27)),""),AA$12,"=_"&amp;IFERROR(RIGHT(AA$13,LEN(AA$13)-FIND("_",AA$13)),"")),cross_corr.bucket1&amp;"|"&amp;cross_corr.bucket2,cross_corr.value,
_xlfn.XLOOKUP(_xlfn.TEXTJOIN("|",FALSE,$C27,"=_"&amp;IFERROR(RIGHT($D27,LEN($D27)-FIND("_",$D27)),""),AA$12,"=_"&amp;IFERROR(RIGHT(AA$13,LEN(AA$13)-FIND("_",AA$13)),"")),cross_corr.bucket2&amp;"|"&amp;cross_corr.bucket1,cross_corr.value)),
_xlfn.XLOOKUP(_xlfn.TEXTJOIN("|",FALSE,$C27,"Any_"&amp;IFERROR(RIGHT($D27,LEN($D27)-FIND("_",$D27)),""),AA$12,"Any_"&amp;IFERROR(RIGHT(AA$13,LEN(AA$13)-FIND("_",AA$13)),"")),cross_corr.bucket1&amp;"|"&amp;cross_corr.bucket2,cross_corr.value,
_xlfn.XLOOKUP(_xlfn.TEXTJOIN("|",FALSE,$C27,"Any_"&amp;IFERROR(RIGHT($D27,LEN($D27)-FIND("_",$D27)),""),AA$12,"Any_"&amp;IFERROR(RIGHT(AA$13,LEN(AA$13)-FIND("_",AA$13)),"")),cross_corr.bucket2&amp;"|"&amp;cross_corr.bucket1,cross_corr.value,
_xlfn.XLOOKUP(_xlfn.TEXTJOIN("|",FALSE,$C27,"Any",AA$12,"Any"),cross_corr.bucket2&amp;"|"&amp;cross_corr.bucket1,cross_corr.value,
))))))))</f>
        <v>0</v>
      </c>
      <c r="AB27" s="34" cm="1">
        <f t="array" ref="AB27">IF($C27&lt;&gt;AB$12,0,
IF(_xlfn.TEXTJOIN("|",FALSE,$C27:$D27)=_xlfn.TEXTJOIN("|",FALSE,AB$12:AB$13),0,
_xlfn.XLOOKUP(_xlfn.TEXTJOIN("|",FALSE,$C27:$D27,AB$12:AB$13),cross_corr.bucket1&amp;"|"&amp;cross_corr.bucket2,cross_corr.value,
_xlfn.XLOOKUP(_xlfn.TEXTJOIN("|",FALSE,$C27:$D27,AB$12:AB$13),cross_corr.bucket2&amp;"|"&amp;cross_corr.bucket1,cross_corr.value,
IF(AND(IFERROR(LEFT($D27,FIND("_",$D27)-1),$D27)=IFERROR(LEFT(AB$13,FIND("_",AB$13)-1),AB$13),Y27="Delta|RE_Cpty"),
_xlfn.XLOOKUP(_xlfn.TEXTJOIN("|",FALSE,$C27,"=_"&amp;IFERROR(RIGHT($D27,LEN($D27)-FIND("_",$D27)),""),AB$12,"=_"&amp;IFERROR(RIGHT(AB$13,LEN(AB$13)-FIND("_",AB$13)),"")),cross_corr.bucket1&amp;"|"&amp;cross_corr.bucket2,cross_corr.value,
_xlfn.XLOOKUP(_xlfn.TEXTJOIN("|",FALSE,$C27,"=_"&amp;IFERROR(RIGHT($D27,LEN($D27)-FIND("_",$D27)),""),AB$12,"=_"&amp;IFERROR(RIGHT(AB$13,LEN(AB$13)-FIND("_",AB$13)),"")),cross_corr.bucket2&amp;"|"&amp;cross_corr.bucket1,cross_corr.value)),
_xlfn.XLOOKUP(_xlfn.TEXTJOIN("|",FALSE,$C27,"Any_"&amp;IFERROR(RIGHT($D27,LEN($D27)-FIND("_",$D27)),""),AB$12,"Any_"&amp;IFERROR(RIGHT(AB$13,LEN(AB$13)-FIND("_",AB$13)),"")),cross_corr.bucket1&amp;"|"&amp;cross_corr.bucket2,cross_corr.value,
_xlfn.XLOOKUP(_xlfn.TEXTJOIN("|",FALSE,$C27,"Any_"&amp;IFERROR(RIGHT($D27,LEN($D27)-FIND("_",$D27)),""),AB$12,"Any_"&amp;IFERROR(RIGHT(AB$13,LEN(AB$13)-FIND("_",AB$13)),"")),cross_corr.bucket2&amp;"|"&amp;cross_corr.bucket1,cross_corr.value,
_xlfn.XLOOKUP(_xlfn.TEXTJOIN("|",FALSE,$C27,"Any",AB$12,"Any"),cross_corr.bucket2&amp;"|"&amp;cross_corr.bucket1,cross_corr.value,
))))))))</f>
        <v>0</v>
      </c>
      <c r="AC27" s="34" cm="1">
        <f t="array" ref="AC27">IF($C27&lt;&gt;AC$12,0,
IF(_xlfn.TEXTJOIN("|",FALSE,$C27:$D27)=_xlfn.TEXTJOIN("|",FALSE,AC$12:AC$13),0,
_xlfn.XLOOKUP(_xlfn.TEXTJOIN("|",FALSE,$C27:$D27,AC$12:AC$13),cross_corr.bucket1&amp;"|"&amp;cross_corr.bucket2,cross_corr.value,
_xlfn.XLOOKUP(_xlfn.TEXTJOIN("|",FALSE,$C27:$D27,AC$12:AC$13),cross_corr.bucket2&amp;"|"&amp;cross_corr.bucket1,cross_corr.value,
IF(AND(IFERROR(LEFT($D27,FIND("_",$D27)-1),$D27)=IFERROR(LEFT(AC$13,FIND("_",AC$13)-1),AC$13),Z27="Delta|RE_Cpty"),
_xlfn.XLOOKUP(_xlfn.TEXTJOIN("|",FALSE,$C27,"=_"&amp;IFERROR(RIGHT($D27,LEN($D27)-FIND("_",$D27)),""),AC$12,"=_"&amp;IFERROR(RIGHT(AC$13,LEN(AC$13)-FIND("_",AC$13)),"")),cross_corr.bucket1&amp;"|"&amp;cross_corr.bucket2,cross_corr.value,
_xlfn.XLOOKUP(_xlfn.TEXTJOIN("|",FALSE,$C27,"=_"&amp;IFERROR(RIGHT($D27,LEN($D27)-FIND("_",$D27)),""),AC$12,"=_"&amp;IFERROR(RIGHT(AC$13,LEN(AC$13)-FIND("_",AC$13)),"")),cross_corr.bucket2&amp;"|"&amp;cross_corr.bucket1,cross_corr.value)),
_xlfn.XLOOKUP(_xlfn.TEXTJOIN("|",FALSE,$C27,"Any_"&amp;IFERROR(RIGHT($D27,LEN($D27)-FIND("_",$D27)),""),AC$12,"Any_"&amp;IFERROR(RIGHT(AC$13,LEN(AC$13)-FIND("_",AC$13)),"")),cross_corr.bucket1&amp;"|"&amp;cross_corr.bucket2,cross_corr.value,
_xlfn.XLOOKUP(_xlfn.TEXTJOIN("|",FALSE,$C27,"Any_"&amp;IFERROR(RIGHT($D27,LEN($D27)-FIND("_",$D27)),""),AC$12,"Any_"&amp;IFERROR(RIGHT(AC$13,LEN(AC$13)-FIND("_",AC$13)),"")),cross_corr.bucket2&amp;"|"&amp;cross_corr.bucket1,cross_corr.value,
_xlfn.XLOOKUP(_xlfn.TEXTJOIN("|",FALSE,$C27,"Any",AC$12,"Any"),cross_corr.bucket2&amp;"|"&amp;cross_corr.bucket1,cross_corr.value,
))))))))</f>
        <v>0</v>
      </c>
      <c r="AD27" s="34" cm="1">
        <f t="array" ref="AD27">IF($C27&lt;&gt;AD$12,0,
IF(_xlfn.TEXTJOIN("|",FALSE,$C27:$D27)=_xlfn.TEXTJOIN("|",FALSE,AD$12:AD$13),0,
_xlfn.XLOOKUP(_xlfn.TEXTJOIN("|",FALSE,$C27:$D27,AD$12:AD$13),cross_corr.bucket1&amp;"|"&amp;cross_corr.bucket2,cross_corr.value,
_xlfn.XLOOKUP(_xlfn.TEXTJOIN("|",FALSE,$C27:$D27,AD$12:AD$13),cross_corr.bucket2&amp;"|"&amp;cross_corr.bucket1,cross_corr.value,
IF(AND(IFERROR(LEFT($D27,FIND("_",$D27)-1),$D27)=IFERROR(LEFT(AD$13,FIND("_",AD$13)-1),AD$13),AA27="Delta|RE_Cpty"),
_xlfn.XLOOKUP(_xlfn.TEXTJOIN("|",FALSE,$C27,"=_"&amp;IFERROR(RIGHT($D27,LEN($D27)-FIND("_",$D27)),""),AD$12,"=_"&amp;IFERROR(RIGHT(AD$13,LEN(AD$13)-FIND("_",AD$13)),"")),cross_corr.bucket1&amp;"|"&amp;cross_corr.bucket2,cross_corr.value,
_xlfn.XLOOKUP(_xlfn.TEXTJOIN("|",FALSE,$C27,"=_"&amp;IFERROR(RIGHT($D27,LEN($D27)-FIND("_",$D27)),""),AD$12,"=_"&amp;IFERROR(RIGHT(AD$13,LEN(AD$13)-FIND("_",AD$13)),"")),cross_corr.bucket2&amp;"|"&amp;cross_corr.bucket1,cross_corr.value)),
_xlfn.XLOOKUP(_xlfn.TEXTJOIN("|",FALSE,$C27,"Any_"&amp;IFERROR(RIGHT($D27,LEN($D27)-FIND("_",$D27)),""),AD$12,"Any_"&amp;IFERROR(RIGHT(AD$13,LEN(AD$13)-FIND("_",AD$13)),"")),cross_corr.bucket1&amp;"|"&amp;cross_corr.bucket2,cross_corr.value,
_xlfn.XLOOKUP(_xlfn.TEXTJOIN("|",FALSE,$C27,"Any_"&amp;IFERROR(RIGHT($D27,LEN($D27)-FIND("_",$D27)),""),AD$12,"Any_"&amp;IFERROR(RIGHT(AD$13,LEN(AD$13)-FIND("_",AD$13)),"")),cross_corr.bucket2&amp;"|"&amp;cross_corr.bucket1,cross_corr.value,
_xlfn.XLOOKUP(_xlfn.TEXTJOIN("|",FALSE,$C27,"Any",AD$12,"Any"),cross_corr.bucket2&amp;"|"&amp;cross_corr.bucket1,cross_corr.value,
))))))))</f>
        <v>0</v>
      </c>
      <c r="AE27" s="34" cm="1">
        <f t="array" ref="AE27">IF($C27&lt;&gt;AE$12,0,
IF(_xlfn.TEXTJOIN("|",FALSE,$C27:$D27)=_xlfn.TEXTJOIN("|",FALSE,AE$12:AE$13),0,
_xlfn.XLOOKUP(_xlfn.TEXTJOIN("|",FALSE,$C27:$D27,AE$12:AE$13),cross_corr.bucket1&amp;"|"&amp;cross_corr.bucket2,cross_corr.value,
_xlfn.XLOOKUP(_xlfn.TEXTJOIN("|",FALSE,$C27:$D27,AE$12:AE$13),cross_corr.bucket2&amp;"|"&amp;cross_corr.bucket1,cross_corr.value,
IF(AND(IFERROR(LEFT($D27,FIND("_",$D27)-1),$D27)=IFERROR(LEFT(AE$13,FIND("_",AE$13)-1),AE$13),AB27="Delta|RE_Cpty"),
_xlfn.XLOOKUP(_xlfn.TEXTJOIN("|",FALSE,$C27,"=_"&amp;IFERROR(RIGHT($D27,LEN($D27)-FIND("_",$D27)),""),AE$12,"=_"&amp;IFERROR(RIGHT(AE$13,LEN(AE$13)-FIND("_",AE$13)),"")),cross_corr.bucket1&amp;"|"&amp;cross_corr.bucket2,cross_corr.value,
_xlfn.XLOOKUP(_xlfn.TEXTJOIN("|",FALSE,$C27,"=_"&amp;IFERROR(RIGHT($D27,LEN($D27)-FIND("_",$D27)),""),AE$12,"=_"&amp;IFERROR(RIGHT(AE$13,LEN(AE$13)-FIND("_",AE$13)),"")),cross_corr.bucket2&amp;"|"&amp;cross_corr.bucket1,cross_corr.value)),
_xlfn.XLOOKUP(_xlfn.TEXTJOIN("|",FALSE,$C27,"Any_"&amp;IFERROR(RIGHT($D27,LEN($D27)-FIND("_",$D27)),""),AE$12,"Any_"&amp;IFERROR(RIGHT(AE$13,LEN(AE$13)-FIND("_",AE$13)),"")),cross_corr.bucket1&amp;"|"&amp;cross_corr.bucket2,cross_corr.value,
_xlfn.XLOOKUP(_xlfn.TEXTJOIN("|",FALSE,$C27,"Any_"&amp;IFERROR(RIGHT($D27,LEN($D27)-FIND("_",$D27)),""),AE$12,"Any_"&amp;IFERROR(RIGHT(AE$13,LEN(AE$13)-FIND("_",AE$13)),"")),cross_corr.bucket2&amp;"|"&amp;cross_corr.bucket1,cross_corr.value,
_xlfn.XLOOKUP(_xlfn.TEXTJOIN("|",FALSE,$C27,"Any",AE$12,"Any"),cross_corr.bucket2&amp;"|"&amp;cross_corr.bucket1,cross_corr.value,
))))))))</f>
        <v>0</v>
      </c>
      <c r="AF27" s="34" cm="1">
        <f t="array" ref="AF27">IF($C27&lt;&gt;AF$12,0,
IF(_xlfn.TEXTJOIN("|",FALSE,$C27:$D27)=_xlfn.TEXTJOIN("|",FALSE,AF$12:AF$13),0,
_xlfn.XLOOKUP(_xlfn.TEXTJOIN("|",FALSE,$C27:$D27,AF$12:AF$13),cross_corr.bucket1&amp;"|"&amp;cross_corr.bucket2,cross_corr.value,
_xlfn.XLOOKUP(_xlfn.TEXTJOIN("|",FALSE,$C27:$D27,AF$12:AF$13),cross_corr.bucket2&amp;"|"&amp;cross_corr.bucket1,cross_corr.value,
IF(AND(IFERROR(LEFT($D27,FIND("_",$D27)-1),$D27)=IFERROR(LEFT(AF$13,FIND("_",AF$13)-1),AF$13),AC27="Delta|RE_Cpty"),
_xlfn.XLOOKUP(_xlfn.TEXTJOIN("|",FALSE,$C27,"=_"&amp;IFERROR(RIGHT($D27,LEN($D27)-FIND("_",$D27)),""),AF$12,"=_"&amp;IFERROR(RIGHT(AF$13,LEN(AF$13)-FIND("_",AF$13)),"")),cross_corr.bucket1&amp;"|"&amp;cross_corr.bucket2,cross_corr.value,
_xlfn.XLOOKUP(_xlfn.TEXTJOIN("|",FALSE,$C27,"=_"&amp;IFERROR(RIGHT($D27,LEN($D27)-FIND("_",$D27)),""),AF$12,"=_"&amp;IFERROR(RIGHT(AF$13,LEN(AF$13)-FIND("_",AF$13)),"")),cross_corr.bucket2&amp;"|"&amp;cross_corr.bucket1,cross_corr.value)),
_xlfn.XLOOKUP(_xlfn.TEXTJOIN("|",FALSE,$C27,"Any_"&amp;IFERROR(RIGHT($D27,LEN($D27)-FIND("_",$D27)),""),AF$12,"Any_"&amp;IFERROR(RIGHT(AF$13,LEN(AF$13)-FIND("_",AF$13)),"")),cross_corr.bucket1&amp;"|"&amp;cross_corr.bucket2,cross_corr.value,
_xlfn.XLOOKUP(_xlfn.TEXTJOIN("|",FALSE,$C27,"Any_"&amp;IFERROR(RIGHT($D27,LEN($D27)-FIND("_",$D27)),""),AF$12,"Any_"&amp;IFERROR(RIGHT(AF$13,LEN(AF$13)-FIND("_",AF$13)),"")),cross_corr.bucket2&amp;"|"&amp;cross_corr.bucket1,cross_corr.value,
_xlfn.XLOOKUP(_xlfn.TEXTJOIN("|",FALSE,$C27,"Any",AF$12,"Any"),cross_corr.bucket2&amp;"|"&amp;cross_corr.bucket1,cross_corr.value,
))))))))</f>
        <v>0</v>
      </c>
      <c r="AG27" s="34" cm="1">
        <f t="array" ref="AG27">IF($C27&lt;&gt;AG$12,0,
IF(_xlfn.TEXTJOIN("|",FALSE,$C27:$D27)=_xlfn.TEXTJOIN("|",FALSE,AG$12:AG$13),0,
_xlfn.XLOOKUP(_xlfn.TEXTJOIN("|",FALSE,$C27:$D27,AG$12:AG$13),cross_corr.bucket1&amp;"|"&amp;cross_corr.bucket2,cross_corr.value,
_xlfn.XLOOKUP(_xlfn.TEXTJOIN("|",FALSE,$C27:$D27,AG$12:AG$13),cross_corr.bucket2&amp;"|"&amp;cross_corr.bucket1,cross_corr.value,
IF(AND(IFERROR(LEFT($D27,FIND("_",$D27)-1),$D27)=IFERROR(LEFT(AG$13,FIND("_",AG$13)-1),AG$13),AD27="Delta|RE_Cpty"),
_xlfn.XLOOKUP(_xlfn.TEXTJOIN("|",FALSE,$C27,"=_"&amp;IFERROR(RIGHT($D27,LEN($D27)-FIND("_",$D27)),""),AG$12,"=_"&amp;IFERROR(RIGHT(AG$13,LEN(AG$13)-FIND("_",AG$13)),"")),cross_corr.bucket1&amp;"|"&amp;cross_corr.bucket2,cross_corr.value,
_xlfn.XLOOKUP(_xlfn.TEXTJOIN("|",FALSE,$C27,"=_"&amp;IFERROR(RIGHT($D27,LEN($D27)-FIND("_",$D27)),""),AG$12,"=_"&amp;IFERROR(RIGHT(AG$13,LEN(AG$13)-FIND("_",AG$13)),"")),cross_corr.bucket2&amp;"|"&amp;cross_corr.bucket1,cross_corr.value)),
_xlfn.XLOOKUP(_xlfn.TEXTJOIN("|",FALSE,$C27,"Any_"&amp;IFERROR(RIGHT($D27,LEN($D27)-FIND("_",$D27)),""),AG$12,"Any_"&amp;IFERROR(RIGHT(AG$13,LEN(AG$13)-FIND("_",AG$13)),"")),cross_corr.bucket1&amp;"|"&amp;cross_corr.bucket2,cross_corr.value,
_xlfn.XLOOKUP(_xlfn.TEXTJOIN("|",FALSE,$C27,"Any_"&amp;IFERROR(RIGHT($D27,LEN($D27)-FIND("_",$D27)),""),AG$12,"Any_"&amp;IFERROR(RIGHT(AG$13,LEN(AG$13)-FIND("_",AG$13)),"")),cross_corr.bucket2&amp;"|"&amp;cross_corr.bucket1,cross_corr.value,
_xlfn.XLOOKUP(_xlfn.TEXTJOIN("|",FALSE,$C27,"Any",AG$12,"Any"),cross_corr.bucket2&amp;"|"&amp;cross_corr.bucket1,cross_corr.value,
))))))))</f>
        <v>0</v>
      </c>
      <c r="AH27" s="34" cm="1">
        <f t="array" ref="AH27">IF($C27&lt;&gt;AH$12,0,
IF(_xlfn.TEXTJOIN("|",FALSE,$C27:$D27)=_xlfn.TEXTJOIN("|",FALSE,AH$12:AH$13),0,
_xlfn.XLOOKUP(_xlfn.TEXTJOIN("|",FALSE,$C27:$D27,AH$12:AH$13),cross_corr.bucket1&amp;"|"&amp;cross_corr.bucket2,cross_corr.value,
_xlfn.XLOOKUP(_xlfn.TEXTJOIN("|",FALSE,$C27:$D27,AH$12:AH$13),cross_corr.bucket2&amp;"|"&amp;cross_corr.bucket1,cross_corr.value,
IF(AND(IFERROR(LEFT($D27,FIND("_",$D27)-1),$D27)=IFERROR(LEFT(AH$13,FIND("_",AH$13)-1),AH$13),AE27="Delta|RE_Cpty"),
_xlfn.XLOOKUP(_xlfn.TEXTJOIN("|",FALSE,$C27,"=_"&amp;IFERROR(RIGHT($D27,LEN($D27)-FIND("_",$D27)),""),AH$12,"=_"&amp;IFERROR(RIGHT(AH$13,LEN(AH$13)-FIND("_",AH$13)),"")),cross_corr.bucket1&amp;"|"&amp;cross_corr.bucket2,cross_corr.value,
_xlfn.XLOOKUP(_xlfn.TEXTJOIN("|",FALSE,$C27,"=_"&amp;IFERROR(RIGHT($D27,LEN($D27)-FIND("_",$D27)),""),AH$12,"=_"&amp;IFERROR(RIGHT(AH$13,LEN(AH$13)-FIND("_",AH$13)),"")),cross_corr.bucket2&amp;"|"&amp;cross_corr.bucket1,cross_corr.value)),
_xlfn.XLOOKUP(_xlfn.TEXTJOIN("|",FALSE,$C27,"Any_"&amp;IFERROR(RIGHT($D27,LEN($D27)-FIND("_",$D27)),""),AH$12,"Any_"&amp;IFERROR(RIGHT(AH$13,LEN(AH$13)-FIND("_",AH$13)),"")),cross_corr.bucket1&amp;"|"&amp;cross_corr.bucket2,cross_corr.value,
_xlfn.XLOOKUP(_xlfn.TEXTJOIN("|",FALSE,$C27,"Any_"&amp;IFERROR(RIGHT($D27,LEN($D27)-FIND("_",$D27)),""),AH$12,"Any_"&amp;IFERROR(RIGHT(AH$13,LEN(AH$13)-FIND("_",AH$13)),"")),cross_corr.bucket2&amp;"|"&amp;cross_corr.bucket1,cross_corr.value,
_xlfn.XLOOKUP(_xlfn.TEXTJOIN("|",FALSE,$C27,"Any",AH$12,"Any"),cross_corr.bucket2&amp;"|"&amp;cross_corr.bucket1,cross_corr.value,
))))))))</f>
        <v>0</v>
      </c>
    </row>
    <row r="28" spans="3:34" x14ac:dyDescent="0.25">
      <c r="C28" s="31" t="s">
        <v>194</v>
      </c>
      <c r="D28" s="31" t="s">
        <v>24</v>
      </c>
      <c r="E28" s="34" cm="1">
        <f t="array" ref="E28">IF($C28&lt;&gt;E$12,0,
IF(_xlfn.TEXTJOIN("|",FALSE,$C28:$D28)=_xlfn.TEXTJOIN("|",FALSE,E$12:E$13),0,
_xlfn.XLOOKUP(_xlfn.TEXTJOIN("|",FALSE,$C28:$D28,E$12:E$13),cross_corr.bucket1&amp;"|"&amp;cross_corr.bucket2,cross_corr.value,
_xlfn.XLOOKUP(_xlfn.TEXTJOIN("|",FALSE,$C28:$D28,E$12:E$13),cross_corr.bucket2&amp;"|"&amp;cross_corr.bucket1,cross_corr.value,
IF(IFERROR(LEFT($D28,FIND("_",$D28)-1),$D28)=IFERROR(LEFT(E$13,FIND("_",E$13)-1),E$13),
_xlfn.XLOOKUP(_xlfn.TEXTJOIN("|",FALSE,$C28,"=_"&amp;IFERROR(RIGHT($D28,LEN($D28)-FIND("_",$D28)),""),E$12,"=_"&amp;IFERROR(RIGHT(E$13,LEN(E$13)-FIND("_",E$13)),"")),cross_corr.bucket1&amp;"|"&amp;cross_corr.bucket2,cross_corr.value,
_xlfn.XLOOKUP(_xlfn.TEXTJOIN("|",FALSE,$C28,"=_"&amp;IFERROR(RIGHT($D28,LEN($D28)-FIND("_",$D28)),""),E$12,"=_"&amp;IFERROR(RIGHT(E$13,LEN(E$13)-FIND("_",E$13)),"")),cross_corr.bucket2&amp;"|"&amp;cross_corr.bucket1,cross_corr.value)),
_xlfn.XLOOKUP(_xlfn.TEXTJOIN("|",FALSE,$C28,"Any_"&amp;IFERROR(RIGHT($D28,LEN($D28)-FIND("_",$D28)),""),E$12,"Any_"&amp;IFERROR(RIGHT(E$13,LEN(E$13)-FIND("_",E$13)),"")),cross_corr.bucket1&amp;"|"&amp;cross_corr.bucket2,cross_corr.value,
_xlfn.XLOOKUP(_xlfn.TEXTJOIN("|",FALSE,$C28,"Any_"&amp;IFERROR(RIGHT($D28,LEN($D28)-FIND("_",$D28)),""),E$12,"Any_"&amp;IFERROR(RIGHT(E$13,LEN(E$13)-FIND("_",E$13)),"")),cross_corr.bucket2&amp;"|"&amp;cross_corr.bucket1,cross_corr.value,
_xlfn.XLOOKUP(_xlfn.TEXTJOIN("|",FALSE,$C28,"Any",E$12,"Any"),cross_corr.bucket2&amp;"|"&amp;cross_corr.bucket1,cross_corr.value,
))))))))</f>
        <v>0</v>
      </c>
      <c r="F28" s="34" cm="1">
        <f t="array" ref="F28">IF($C28&lt;&gt;F$12,0,
IF(_xlfn.TEXTJOIN("|",FALSE,$C28:$D28)=_xlfn.TEXTJOIN("|",FALSE,F$12:F$13),0,
_xlfn.XLOOKUP(_xlfn.TEXTJOIN("|",FALSE,$C28:$D28,F$12:F$13),cross_corr.bucket1&amp;"|"&amp;cross_corr.bucket2,cross_corr.value,
_xlfn.XLOOKUP(_xlfn.TEXTJOIN("|",FALSE,$C28:$D28,F$12:F$13),cross_corr.bucket2&amp;"|"&amp;cross_corr.bucket1,cross_corr.value,
IF(AND(IFERROR(LEFT($D28,FIND("_",$D28)-1),$D28)=IFERROR(LEFT(F$13,FIND("_",F$13)-1),F$13),C28="Delta|RE_Cpty"),
_xlfn.XLOOKUP(_xlfn.TEXTJOIN("|",FALSE,$C28,"=_"&amp;IFERROR(RIGHT($D28,LEN($D28)-FIND("_",$D28)),""),F$12,"=_"&amp;IFERROR(RIGHT(F$13,LEN(F$13)-FIND("_",F$13)),"")),cross_corr.bucket1&amp;"|"&amp;cross_corr.bucket2,cross_corr.value,
_xlfn.XLOOKUP(_xlfn.TEXTJOIN("|",FALSE,$C28,"=_"&amp;IFERROR(RIGHT($D28,LEN($D28)-FIND("_",$D28)),""),F$12,"=_"&amp;IFERROR(RIGHT(F$13,LEN(F$13)-FIND("_",F$13)),"")),cross_corr.bucket2&amp;"|"&amp;cross_corr.bucket1,cross_corr.value)),
_xlfn.XLOOKUP(_xlfn.TEXTJOIN("|",FALSE,$C28,"Any_"&amp;IFERROR(RIGHT($D28,LEN($D28)-FIND("_",$D28)),""),F$12,"Any_"&amp;IFERROR(RIGHT(F$13,LEN(F$13)-FIND("_",F$13)),"")),cross_corr.bucket1&amp;"|"&amp;cross_corr.bucket2,cross_corr.value,
_xlfn.XLOOKUP(_xlfn.TEXTJOIN("|",FALSE,$C28,"Any_"&amp;IFERROR(RIGHT($D28,LEN($D28)-FIND("_",$D28)),""),F$12,"Any_"&amp;IFERROR(RIGHT(F$13,LEN(F$13)-FIND("_",F$13)),"")),cross_corr.bucket2&amp;"|"&amp;cross_corr.bucket1,cross_corr.value,
_xlfn.XLOOKUP(_xlfn.TEXTJOIN("|",FALSE,$C28,"Any",F$12,"Any"),cross_corr.bucket2&amp;"|"&amp;cross_corr.bucket1,cross_corr.value,
))))))))</f>
        <v>0</v>
      </c>
      <c r="G28" s="34" cm="1">
        <f t="array" ref="G28">IF($C28&lt;&gt;G$12,0,
IF(_xlfn.TEXTJOIN("|",FALSE,$C28:$D28)=_xlfn.TEXTJOIN("|",FALSE,G$12:G$13),0,
_xlfn.XLOOKUP(_xlfn.TEXTJOIN("|",FALSE,$C28:$D28,G$12:G$13),cross_corr.bucket1&amp;"|"&amp;cross_corr.bucket2,cross_corr.value,
_xlfn.XLOOKUP(_xlfn.TEXTJOIN("|",FALSE,$C28:$D28,G$12:G$13),cross_corr.bucket2&amp;"|"&amp;cross_corr.bucket1,cross_corr.value,
IF(AND(IFERROR(LEFT($D28,FIND("_",$D28)-1),$D28)=IFERROR(LEFT(G$13,FIND("_",G$13)-1),G$13),D28="Delta|RE_Cpty"),
_xlfn.XLOOKUP(_xlfn.TEXTJOIN("|",FALSE,$C28,"=_"&amp;IFERROR(RIGHT($D28,LEN($D28)-FIND("_",$D28)),""),G$12,"=_"&amp;IFERROR(RIGHT(G$13,LEN(G$13)-FIND("_",G$13)),"")),cross_corr.bucket1&amp;"|"&amp;cross_corr.bucket2,cross_corr.value,
_xlfn.XLOOKUP(_xlfn.TEXTJOIN("|",FALSE,$C28,"=_"&amp;IFERROR(RIGHT($D28,LEN($D28)-FIND("_",$D28)),""),G$12,"=_"&amp;IFERROR(RIGHT(G$13,LEN(G$13)-FIND("_",G$13)),"")),cross_corr.bucket2&amp;"|"&amp;cross_corr.bucket1,cross_corr.value)),
_xlfn.XLOOKUP(_xlfn.TEXTJOIN("|",FALSE,$C28,"Any_"&amp;IFERROR(RIGHT($D28,LEN($D28)-FIND("_",$D28)),""),G$12,"Any_"&amp;IFERROR(RIGHT(G$13,LEN(G$13)-FIND("_",G$13)),"")),cross_corr.bucket1&amp;"|"&amp;cross_corr.bucket2,cross_corr.value,
_xlfn.XLOOKUP(_xlfn.TEXTJOIN("|",FALSE,$C28,"Any_"&amp;IFERROR(RIGHT($D28,LEN($D28)-FIND("_",$D28)),""),G$12,"Any_"&amp;IFERROR(RIGHT(G$13,LEN(G$13)-FIND("_",G$13)),"")),cross_corr.bucket2&amp;"|"&amp;cross_corr.bucket1,cross_corr.value,
_xlfn.XLOOKUP(_xlfn.TEXTJOIN("|",FALSE,$C28,"Any",G$12,"Any"),cross_corr.bucket2&amp;"|"&amp;cross_corr.bucket1,cross_corr.value,
))))))))</f>
        <v>0</v>
      </c>
      <c r="H28" s="34" cm="1">
        <f t="array" ref="H28">IF($C28&lt;&gt;H$12,0,
IF(_xlfn.TEXTJOIN("|",FALSE,$C28:$D28)=_xlfn.TEXTJOIN("|",FALSE,H$12:H$13),0,
_xlfn.XLOOKUP(_xlfn.TEXTJOIN("|",FALSE,$C28:$D28,H$12:H$13),cross_corr.bucket1&amp;"|"&amp;cross_corr.bucket2,cross_corr.value,
_xlfn.XLOOKUP(_xlfn.TEXTJOIN("|",FALSE,$C28:$D28,H$12:H$13),cross_corr.bucket2&amp;"|"&amp;cross_corr.bucket1,cross_corr.value,
IF(AND(IFERROR(LEFT($D28,FIND("_",$D28)-1),$D28)=IFERROR(LEFT(H$13,FIND("_",H$13)-1),H$13),E28="Delta|RE_Cpty"),
_xlfn.XLOOKUP(_xlfn.TEXTJOIN("|",FALSE,$C28,"=_"&amp;IFERROR(RIGHT($D28,LEN($D28)-FIND("_",$D28)),""),H$12,"=_"&amp;IFERROR(RIGHT(H$13,LEN(H$13)-FIND("_",H$13)),"")),cross_corr.bucket1&amp;"|"&amp;cross_corr.bucket2,cross_corr.value,
_xlfn.XLOOKUP(_xlfn.TEXTJOIN("|",FALSE,$C28,"=_"&amp;IFERROR(RIGHT($D28,LEN($D28)-FIND("_",$D28)),""),H$12,"=_"&amp;IFERROR(RIGHT(H$13,LEN(H$13)-FIND("_",H$13)),"")),cross_corr.bucket2&amp;"|"&amp;cross_corr.bucket1,cross_corr.value)),
_xlfn.XLOOKUP(_xlfn.TEXTJOIN("|",FALSE,$C28,"Any_"&amp;IFERROR(RIGHT($D28,LEN($D28)-FIND("_",$D28)),""),H$12,"Any_"&amp;IFERROR(RIGHT(H$13,LEN(H$13)-FIND("_",H$13)),"")),cross_corr.bucket1&amp;"|"&amp;cross_corr.bucket2,cross_corr.value,
_xlfn.XLOOKUP(_xlfn.TEXTJOIN("|",FALSE,$C28,"Any_"&amp;IFERROR(RIGHT($D28,LEN($D28)-FIND("_",$D28)),""),H$12,"Any_"&amp;IFERROR(RIGHT(H$13,LEN(H$13)-FIND("_",H$13)),"")),cross_corr.bucket2&amp;"|"&amp;cross_corr.bucket1,cross_corr.value,
_xlfn.XLOOKUP(_xlfn.TEXTJOIN("|",FALSE,$C28,"Any",H$12,"Any"),cross_corr.bucket2&amp;"|"&amp;cross_corr.bucket1,cross_corr.value,
))))))))</f>
        <v>0</v>
      </c>
      <c r="I28" s="34" cm="1">
        <f t="array" ref="I28">IF($C28&lt;&gt;I$12,0,
IF(_xlfn.TEXTJOIN("|",FALSE,$C28:$D28)=_xlfn.TEXTJOIN("|",FALSE,I$12:I$13),0,
_xlfn.XLOOKUP(_xlfn.TEXTJOIN("|",FALSE,$C28:$D28,I$12:I$13),cross_corr.bucket1&amp;"|"&amp;cross_corr.bucket2,cross_corr.value,
_xlfn.XLOOKUP(_xlfn.TEXTJOIN("|",FALSE,$C28:$D28,I$12:I$13),cross_corr.bucket2&amp;"|"&amp;cross_corr.bucket1,cross_corr.value,
IF(AND(IFERROR(LEFT($D28,FIND("_",$D28)-1),$D28)=IFERROR(LEFT(I$13,FIND("_",I$13)-1),I$13),F28="Delta|RE_Cpty"),
_xlfn.XLOOKUP(_xlfn.TEXTJOIN("|",FALSE,$C28,"=_"&amp;IFERROR(RIGHT($D28,LEN($D28)-FIND("_",$D28)),""),I$12,"=_"&amp;IFERROR(RIGHT(I$13,LEN(I$13)-FIND("_",I$13)),"")),cross_corr.bucket1&amp;"|"&amp;cross_corr.bucket2,cross_corr.value,
_xlfn.XLOOKUP(_xlfn.TEXTJOIN("|",FALSE,$C28,"=_"&amp;IFERROR(RIGHT($D28,LEN($D28)-FIND("_",$D28)),""),I$12,"=_"&amp;IFERROR(RIGHT(I$13,LEN(I$13)-FIND("_",I$13)),"")),cross_corr.bucket2&amp;"|"&amp;cross_corr.bucket1,cross_corr.value)),
_xlfn.XLOOKUP(_xlfn.TEXTJOIN("|",FALSE,$C28,"Any_"&amp;IFERROR(RIGHT($D28,LEN($D28)-FIND("_",$D28)),""),I$12,"Any_"&amp;IFERROR(RIGHT(I$13,LEN(I$13)-FIND("_",I$13)),"")),cross_corr.bucket1&amp;"|"&amp;cross_corr.bucket2,cross_corr.value,
_xlfn.XLOOKUP(_xlfn.TEXTJOIN("|",FALSE,$C28,"Any_"&amp;IFERROR(RIGHT($D28,LEN($D28)-FIND("_",$D28)),""),I$12,"Any_"&amp;IFERROR(RIGHT(I$13,LEN(I$13)-FIND("_",I$13)),"")),cross_corr.bucket2&amp;"|"&amp;cross_corr.bucket1,cross_corr.value,
_xlfn.XLOOKUP(_xlfn.TEXTJOIN("|",FALSE,$C28,"Any",I$12,"Any"),cross_corr.bucket2&amp;"|"&amp;cross_corr.bucket1,cross_corr.value,
))))))))</f>
        <v>0</v>
      </c>
      <c r="J28" s="34" cm="1">
        <f t="array" ref="J28">IF($C28&lt;&gt;J$12,0,
IF(_xlfn.TEXTJOIN("|",FALSE,$C28:$D28)=_xlfn.TEXTJOIN("|",FALSE,J$12:J$13),0,
_xlfn.XLOOKUP(_xlfn.TEXTJOIN("|",FALSE,$C28:$D28,J$12:J$13),cross_corr.bucket1&amp;"|"&amp;cross_corr.bucket2,cross_corr.value,
_xlfn.XLOOKUP(_xlfn.TEXTJOIN("|",FALSE,$C28:$D28,J$12:J$13),cross_corr.bucket2&amp;"|"&amp;cross_corr.bucket1,cross_corr.value,
IF(AND(IFERROR(LEFT($D28,FIND("_",$D28)-1),$D28)=IFERROR(LEFT(J$13,FIND("_",J$13)-1),J$13),G28="Delta|RE_Cpty"),
_xlfn.XLOOKUP(_xlfn.TEXTJOIN("|",FALSE,$C28,"=_"&amp;IFERROR(RIGHT($D28,LEN($D28)-FIND("_",$D28)),""),J$12,"=_"&amp;IFERROR(RIGHT(J$13,LEN(J$13)-FIND("_",J$13)),"")),cross_corr.bucket1&amp;"|"&amp;cross_corr.bucket2,cross_corr.value,
_xlfn.XLOOKUP(_xlfn.TEXTJOIN("|",FALSE,$C28,"=_"&amp;IFERROR(RIGHT($D28,LEN($D28)-FIND("_",$D28)),""),J$12,"=_"&amp;IFERROR(RIGHT(J$13,LEN(J$13)-FIND("_",J$13)),"")),cross_corr.bucket2&amp;"|"&amp;cross_corr.bucket1,cross_corr.value)),
_xlfn.XLOOKUP(_xlfn.TEXTJOIN("|",FALSE,$C28,"Any_"&amp;IFERROR(RIGHT($D28,LEN($D28)-FIND("_",$D28)),""),J$12,"Any_"&amp;IFERROR(RIGHT(J$13,LEN(J$13)-FIND("_",J$13)),"")),cross_corr.bucket1&amp;"|"&amp;cross_corr.bucket2,cross_corr.value,
_xlfn.XLOOKUP(_xlfn.TEXTJOIN("|",FALSE,$C28,"Any_"&amp;IFERROR(RIGHT($D28,LEN($D28)-FIND("_",$D28)),""),J$12,"Any_"&amp;IFERROR(RIGHT(J$13,LEN(J$13)-FIND("_",J$13)),"")),cross_corr.bucket2&amp;"|"&amp;cross_corr.bucket1,cross_corr.value,
_xlfn.XLOOKUP(_xlfn.TEXTJOIN("|",FALSE,$C28,"Any",J$12,"Any"),cross_corr.bucket2&amp;"|"&amp;cross_corr.bucket1,cross_corr.value,
))))))))</f>
        <v>0</v>
      </c>
      <c r="K28" s="34" cm="1">
        <f t="array" ref="K28">IF($C28&lt;&gt;K$12,0,
IF(_xlfn.TEXTJOIN("|",FALSE,$C28:$D28)=_xlfn.TEXTJOIN("|",FALSE,K$12:K$13),0,
_xlfn.XLOOKUP(_xlfn.TEXTJOIN("|",FALSE,$C28:$D28,K$12:K$13),cross_corr.bucket1&amp;"|"&amp;cross_corr.bucket2,cross_corr.value,
_xlfn.XLOOKUP(_xlfn.TEXTJOIN("|",FALSE,$C28:$D28,K$12:K$13),cross_corr.bucket2&amp;"|"&amp;cross_corr.bucket1,cross_corr.value,
IF(AND(IFERROR(LEFT($D28,FIND("_",$D28)-1),$D28)=IFERROR(LEFT(K$13,FIND("_",K$13)-1),K$13),H28="Delta|RE_Cpty"),
_xlfn.XLOOKUP(_xlfn.TEXTJOIN("|",FALSE,$C28,"=_"&amp;IFERROR(RIGHT($D28,LEN($D28)-FIND("_",$D28)),""),K$12,"=_"&amp;IFERROR(RIGHT(K$13,LEN(K$13)-FIND("_",K$13)),"")),cross_corr.bucket1&amp;"|"&amp;cross_corr.bucket2,cross_corr.value,
_xlfn.XLOOKUP(_xlfn.TEXTJOIN("|",FALSE,$C28,"=_"&amp;IFERROR(RIGHT($D28,LEN($D28)-FIND("_",$D28)),""),K$12,"=_"&amp;IFERROR(RIGHT(K$13,LEN(K$13)-FIND("_",K$13)),"")),cross_corr.bucket2&amp;"|"&amp;cross_corr.bucket1,cross_corr.value)),
_xlfn.XLOOKUP(_xlfn.TEXTJOIN("|",FALSE,$C28,"Any_"&amp;IFERROR(RIGHT($D28,LEN($D28)-FIND("_",$D28)),""),K$12,"Any_"&amp;IFERROR(RIGHT(K$13,LEN(K$13)-FIND("_",K$13)),"")),cross_corr.bucket1&amp;"|"&amp;cross_corr.bucket2,cross_corr.value,
_xlfn.XLOOKUP(_xlfn.TEXTJOIN("|",FALSE,$C28,"Any_"&amp;IFERROR(RIGHT($D28,LEN($D28)-FIND("_",$D28)),""),K$12,"Any_"&amp;IFERROR(RIGHT(K$13,LEN(K$13)-FIND("_",K$13)),"")),cross_corr.bucket2&amp;"|"&amp;cross_corr.bucket1,cross_corr.value,
_xlfn.XLOOKUP(_xlfn.TEXTJOIN("|",FALSE,$C28,"Any",K$12,"Any"),cross_corr.bucket2&amp;"|"&amp;cross_corr.bucket1,cross_corr.value,
))))))))</f>
        <v>0</v>
      </c>
      <c r="L28" s="34" cm="1">
        <f t="array" ref="L28">IF($C28&lt;&gt;L$12,0,
IF(_xlfn.TEXTJOIN("|",FALSE,$C28:$D28)=_xlfn.TEXTJOIN("|",FALSE,L$12:L$13),0,
_xlfn.XLOOKUP(_xlfn.TEXTJOIN("|",FALSE,$C28:$D28,L$12:L$13),cross_corr.bucket1&amp;"|"&amp;cross_corr.bucket2,cross_corr.value,
_xlfn.XLOOKUP(_xlfn.TEXTJOIN("|",FALSE,$C28:$D28,L$12:L$13),cross_corr.bucket2&amp;"|"&amp;cross_corr.bucket1,cross_corr.value,
IF(AND(IFERROR(LEFT($D28,FIND("_",$D28)-1),$D28)=IFERROR(LEFT(L$13,FIND("_",L$13)-1),L$13),I28="Delta|RE_Cpty"),
_xlfn.XLOOKUP(_xlfn.TEXTJOIN("|",FALSE,$C28,"=_"&amp;IFERROR(RIGHT($D28,LEN($D28)-FIND("_",$D28)),""),L$12,"=_"&amp;IFERROR(RIGHT(L$13,LEN(L$13)-FIND("_",L$13)),"")),cross_corr.bucket1&amp;"|"&amp;cross_corr.bucket2,cross_corr.value,
_xlfn.XLOOKUP(_xlfn.TEXTJOIN("|",FALSE,$C28,"=_"&amp;IFERROR(RIGHT($D28,LEN($D28)-FIND("_",$D28)),""),L$12,"=_"&amp;IFERROR(RIGHT(L$13,LEN(L$13)-FIND("_",L$13)),"")),cross_corr.bucket2&amp;"|"&amp;cross_corr.bucket1,cross_corr.value)),
_xlfn.XLOOKUP(_xlfn.TEXTJOIN("|",FALSE,$C28,"Any_"&amp;IFERROR(RIGHT($D28,LEN($D28)-FIND("_",$D28)),""),L$12,"Any_"&amp;IFERROR(RIGHT(L$13,LEN(L$13)-FIND("_",L$13)),"")),cross_corr.bucket1&amp;"|"&amp;cross_corr.bucket2,cross_corr.value,
_xlfn.XLOOKUP(_xlfn.TEXTJOIN("|",FALSE,$C28,"Any_"&amp;IFERROR(RIGHT($D28,LEN($D28)-FIND("_",$D28)),""),L$12,"Any_"&amp;IFERROR(RIGHT(L$13,LEN(L$13)-FIND("_",L$13)),"")),cross_corr.bucket2&amp;"|"&amp;cross_corr.bucket1,cross_corr.value,
_xlfn.XLOOKUP(_xlfn.TEXTJOIN("|",FALSE,$C28,"Any",L$12,"Any"),cross_corr.bucket2&amp;"|"&amp;cross_corr.bucket1,cross_corr.value,
))))))))</f>
        <v>0</v>
      </c>
      <c r="M28" s="34" cm="1">
        <f t="array" ref="M28">IF($C28&lt;&gt;M$12,0,
IF(_xlfn.TEXTJOIN("|",FALSE,$C28:$D28)=_xlfn.TEXTJOIN("|",FALSE,M$12:M$13),0,
_xlfn.XLOOKUP(_xlfn.TEXTJOIN("|",FALSE,$C28:$D28,M$12:M$13),cross_corr.bucket1&amp;"|"&amp;cross_corr.bucket2,cross_corr.value,
_xlfn.XLOOKUP(_xlfn.TEXTJOIN("|",FALSE,$C28:$D28,M$12:M$13),cross_corr.bucket2&amp;"|"&amp;cross_corr.bucket1,cross_corr.value,
IF(AND(IFERROR(LEFT($D28,FIND("_",$D28)-1),$D28)=IFERROR(LEFT(M$13,FIND("_",M$13)-1),M$13),J28="Delta|RE_Cpty"),
_xlfn.XLOOKUP(_xlfn.TEXTJOIN("|",FALSE,$C28,"=_"&amp;IFERROR(RIGHT($D28,LEN($D28)-FIND("_",$D28)),""),M$12,"=_"&amp;IFERROR(RIGHT(M$13,LEN(M$13)-FIND("_",M$13)),"")),cross_corr.bucket1&amp;"|"&amp;cross_corr.bucket2,cross_corr.value,
_xlfn.XLOOKUP(_xlfn.TEXTJOIN("|",FALSE,$C28,"=_"&amp;IFERROR(RIGHT($D28,LEN($D28)-FIND("_",$D28)),""),M$12,"=_"&amp;IFERROR(RIGHT(M$13,LEN(M$13)-FIND("_",M$13)),"")),cross_corr.bucket2&amp;"|"&amp;cross_corr.bucket1,cross_corr.value)),
_xlfn.XLOOKUP(_xlfn.TEXTJOIN("|",FALSE,$C28,"Any_"&amp;IFERROR(RIGHT($D28,LEN($D28)-FIND("_",$D28)),""),M$12,"Any_"&amp;IFERROR(RIGHT(M$13,LEN(M$13)-FIND("_",M$13)),"")),cross_corr.bucket1&amp;"|"&amp;cross_corr.bucket2,cross_corr.value,
_xlfn.XLOOKUP(_xlfn.TEXTJOIN("|",FALSE,$C28,"Any_"&amp;IFERROR(RIGHT($D28,LEN($D28)-FIND("_",$D28)),""),M$12,"Any_"&amp;IFERROR(RIGHT(M$13,LEN(M$13)-FIND("_",M$13)),"")),cross_corr.bucket2&amp;"|"&amp;cross_corr.bucket1,cross_corr.value,
_xlfn.XLOOKUP(_xlfn.TEXTJOIN("|",FALSE,$C28,"Any",M$12,"Any"),cross_corr.bucket2&amp;"|"&amp;cross_corr.bucket1,cross_corr.value,
))))))))</f>
        <v>0</v>
      </c>
      <c r="N28" s="34" cm="1">
        <f t="array" ref="N28">IF($C28&lt;&gt;N$12,0,
IF(_xlfn.TEXTJOIN("|",FALSE,$C28:$D28)=_xlfn.TEXTJOIN("|",FALSE,N$12:N$13),0,
_xlfn.XLOOKUP(_xlfn.TEXTJOIN("|",FALSE,$C28:$D28,N$12:N$13),cross_corr.bucket1&amp;"|"&amp;cross_corr.bucket2,cross_corr.value,
_xlfn.XLOOKUP(_xlfn.TEXTJOIN("|",FALSE,$C28:$D28,N$12:N$13),cross_corr.bucket2&amp;"|"&amp;cross_corr.bucket1,cross_corr.value,
IF(AND(IFERROR(LEFT($D28,FIND("_",$D28)-1),$D28)=IFERROR(LEFT(N$13,FIND("_",N$13)-1),N$13),K28="Delta|RE_Cpty"),
_xlfn.XLOOKUP(_xlfn.TEXTJOIN("|",FALSE,$C28,"=_"&amp;IFERROR(RIGHT($D28,LEN($D28)-FIND("_",$D28)),""),N$12,"=_"&amp;IFERROR(RIGHT(N$13,LEN(N$13)-FIND("_",N$13)),"")),cross_corr.bucket1&amp;"|"&amp;cross_corr.bucket2,cross_corr.value,
_xlfn.XLOOKUP(_xlfn.TEXTJOIN("|",FALSE,$C28,"=_"&amp;IFERROR(RIGHT($D28,LEN($D28)-FIND("_",$D28)),""),N$12,"=_"&amp;IFERROR(RIGHT(N$13,LEN(N$13)-FIND("_",N$13)),"")),cross_corr.bucket2&amp;"|"&amp;cross_corr.bucket1,cross_corr.value)),
_xlfn.XLOOKUP(_xlfn.TEXTJOIN("|",FALSE,$C28,"Any_"&amp;IFERROR(RIGHT($D28,LEN($D28)-FIND("_",$D28)),""),N$12,"Any_"&amp;IFERROR(RIGHT(N$13,LEN(N$13)-FIND("_",N$13)),"")),cross_corr.bucket1&amp;"|"&amp;cross_corr.bucket2,cross_corr.value,
_xlfn.XLOOKUP(_xlfn.TEXTJOIN("|",FALSE,$C28,"Any_"&amp;IFERROR(RIGHT($D28,LEN($D28)-FIND("_",$D28)),""),N$12,"Any_"&amp;IFERROR(RIGHT(N$13,LEN(N$13)-FIND("_",N$13)),"")),cross_corr.bucket2&amp;"|"&amp;cross_corr.bucket1,cross_corr.value,
_xlfn.XLOOKUP(_xlfn.TEXTJOIN("|",FALSE,$C28,"Any",N$12,"Any"),cross_corr.bucket2&amp;"|"&amp;cross_corr.bucket1,cross_corr.value,
))))))))</f>
        <v>0</v>
      </c>
      <c r="O28" s="34" cm="1">
        <f t="array" ref="O28">IF($C28&lt;&gt;O$12,0,
IF(_xlfn.TEXTJOIN("|",FALSE,$C28:$D28)=_xlfn.TEXTJOIN("|",FALSE,O$12:O$13),0,
_xlfn.XLOOKUP(_xlfn.TEXTJOIN("|",FALSE,$C28:$D28,O$12:O$13),cross_corr.bucket1&amp;"|"&amp;cross_corr.bucket2,cross_corr.value,
_xlfn.XLOOKUP(_xlfn.TEXTJOIN("|",FALSE,$C28:$D28,O$12:O$13),cross_corr.bucket2&amp;"|"&amp;cross_corr.bucket1,cross_corr.value,
IF(AND(IFERROR(LEFT($D28,FIND("_",$D28)-1),$D28)=IFERROR(LEFT(O$13,FIND("_",O$13)-1),O$13),L28="Delta|RE_Cpty"),
_xlfn.XLOOKUP(_xlfn.TEXTJOIN("|",FALSE,$C28,"=_"&amp;IFERROR(RIGHT($D28,LEN($D28)-FIND("_",$D28)),""),O$12,"=_"&amp;IFERROR(RIGHT(O$13,LEN(O$13)-FIND("_",O$13)),"")),cross_corr.bucket1&amp;"|"&amp;cross_corr.bucket2,cross_corr.value,
_xlfn.XLOOKUP(_xlfn.TEXTJOIN("|",FALSE,$C28,"=_"&amp;IFERROR(RIGHT($D28,LEN($D28)-FIND("_",$D28)),""),O$12,"=_"&amp;IFERROR(RIGHT(O$13,LEN(O$13)-FIND("_",O$13)),"")),cross_corr.bucket2&amp;"|"&amp;cross_corr.bucket1,cross_corr.value)),
_xlfn.XLOOKUP(_xlfn.TEXTJOIN("|",FALSE,$C28,"Any_"&amp;IFERROR(RIGHT($D28,LEN($D28)-FIND("_",$D28)),""),O$12,"Any_"&amp;IFERROR(RIGHT(O$13,LEN(O$13)-FIND("_",O$13)),"")),cross_corr.bucket1&amp;"|"&amp;cross_corr.bucket2,cross_corr.value,
_xlfn.XLOOKUP(_xlfn.TEXTJOIN("|",FALSE,$C28,"Any_"&amp;IFERROR(RIGHT($D28,LEN($D28)-FIND("_",$D28)),""),O$12,"Any_"&amp;IFERROR(RIGHT(O$13,LEN(O$13)-FIND("_",O$13)),"")),cross_corr.bucket2&amp;"|"&amp;cross_corr.bucket1,cross_corr.value,
_xlfn.XLOOKUP(_xlfn.TEXTJOIN("|",FALSE,$C28,"Any",O$12,"Any"),cross_corr.bucket2&amp;"|"&amp;cross_corr.bucket1,cross_corr.value,
))))))))</f>
        <v>0</v>
      </c>
      <c r="P28" s="34" cm="1">
        <f t="array" ref="P28">IF($C28&lt;&gt;P$12,0,
IF(_xlfn.TEXTJOIN("|",FALSE,$C28:$D28)=_xlfn.TEXTJOIN("|",FALSE,P$12:P$13),0,
_xlfn.XLOOKUP(_xlfn.TEXTJOIN("|",FALSE,$C28:$D28,P$12:P$13),cross_corr.bucket1&amp;"|"&amp;cross_corr.bucket2,cross_corr.value,
_xlfn.XLOOKUP(_xlfn.TEXTJOIN("|",FALSE,$C28:$D28,P$12:P$13),cross_corr.bucket2&amp;"|"&amp;cross_corr.bucket1,cross_corr.value,
IF(AND(IFERROR(LEFT($D28,FIND("_",$D28)-1),$D28)=IFERROR(LEFT(P$13,FIND("_",P$13)-1),P$13),M28="Delta|RE_Cpty"),
_xlfn.XLOOKUP(_xlfn.TEXTJOIN("|",FALSE,$C28,"=_"&amp;IFERROR(RIGHT($D28,LEN($D28)-FIND("_",$D28)),""),P$12,"=_"&amp;IFERROR(RIGHT(P$13,LEN(P$13)-FIND("_",P$13)),"")),cross_corr.bucket1&amp;"|"&amp;cross_corr.bucket2,cross_corr.value,
_xlfn.XLOOKUP(_xlfn.TEXTJOIN("|",FALSE,$C28,"=_"&amp;IFERROR(RIGHT($D28,LEN($D28)-FIND("_",$D28)),""),P$12,"=_"&amp;IFERROR(RIGHT(P$13,LEN(P$13)-FIND("_",P$13)),"")),cross_corr.bucket2&amp;"|"&amp;cross_corr.bucket1,cross_corr.value)),
_xlfn.XLOOKUP(_xlfn.TEXTJOIN("|",FALSE,$C28,"Any_"&amp;IFERROR(RIGHT($D28,LEN($D28)-FIND("_",$D28)),""),P$12,"Any_"&amp;IFERROR(RIGHT(P$13,LEN(P$13)-FIND("_",P$13)),"")),cross_corr.bucket1&amp;"|"&amp;cross_corr.bucket2,cross_corr.value,
_xlfn.XLOOKUP(_xlfn.TEXTJOIN("|",FALSE,$C28,"Any_"&amp;IFERROR(RIGHT($D28,LEN($D28)-FIND("_",$D28)),""),P$12,"Any_"&amp;IFERROR(RIGHT(P$13,LEN(P$13)-FIND("_",P$13)),"")),cross_corr.bucket2&amp;"|"&amp;cross_corr.bucket1,cross_corr.value,
_xlfn.XLOOKUP(_xlfn.TEXTJOIN("|",FALSE,$C28,"Any",P$12,"Any"),cross_corr.bucket2&amp;"|"&amp;cross_corr.bucket1,cross_corr.value,
))))))))</f>
        <v>0</v>
      </c>
      <c r="Q28" s="34" cm="1">
        <f t="array" ref="Q28">IF($C28&lt;&gt;Q$12,0,
IF(_xlfn.TEXTJOIN("|",FALSE,$C28:$D28)=_xlfn.TEXTJOIN("|",FALSE,Q$12:Q$13),0,
_xlfn.XLOOKUP(_xlfn.TEXTJOIN("|",FALSE,$C28:$D28,Q$12:Q$13),cross_corr.bucket1&amp;"|"&amp;cross_corr.bucket2,cross_corr.value,
_xlfn.XLOOKUP(_xlfn.TEXTJOIN("|",FALSE,$C28:$D28,Q$12:Q$13),cross_corr.bucket2&amp;"|"&amp;cross_corr.bucket1,cross_corr.value,
IF(AND(IFERROR(LEFT($D28,FIND("_",$D28)-1),$D28)=IFERROR(LEFT(Q$13,FIND("_",Q$13)-1),Q$13),N28="Delta|RE_Cpty"),
_xlfn.XLOOKUP(_xlfn.TEXTJOIN("|",FALSE,$C28,"=_"&amp;IFERROR(RIGHT($D28,LEN($D28)-FIND("_",$D28)),""),Q$12,"=_"&amp;IFERROR(RIGHT(Q$13,LEN(Q$13)-FIND("_",Q$13)),"")),cross_corr.bucket1&amp;"|"&amp;cross_corr.bucket2,cross_corr.value,
_xlfn.XLOOKUP(_xlfn.TEXTJOIN("|",FALSE,$C28,"=_"&amp;IFERROR(RIGHT($D28,LEN($D28)-FIND("_",$D28)),""),Q$12,"=_"&amp;IFERROR(RIGHT(Q$13,LEN(Q$13)-FIND("_",Q$13)),"")),cross_corr.bucket2&amp;"|"&amp;cross_corr.bucket1,cross_corr.value)),
_xlfn.XLOOKUP(_xlfn.TEXTJOIN("|",FALSE,$C28,"Any_"&amp;IFERROR(RIGHT($D28,LEN($D28)-FIND("_",$D28)),""),Q$12,"Any_"&amp;IFERROR(RIGHT(Q$13,LEN(Q$13)-FIND("_",Q$13)),"")),cross_corr.bucket1&amp;"|"&amp;cross_corr.bucket2,cross_corr.value,
_xlfn.XLOOKUP(_xlfn.TEXTJOIN("|",FALSE,$C28,"Any_"&amp;IFERROR(RIGHT($D28,LEN($D28)-FIND("_",$D28)),""),Q$12,"Any_"&amp;IFERROR(RIGHT(Q$13,LEN(Q$13)-FIND("_",Q$13)),"")),cross_corr.bucket2&amp;"|"&amp;cross_corr.bucket1,cross_corr.value,
_xlfn.XLOOKUP(_xlfn.TEXTJOIN("|",FALSE,$C28,"Any",Q$12,"Any"),cross_corr.bucket2&amp;"|"&amp;cross_corr.bucket1,cross_corr.value,
))))))))</f>
        <v>0</v>
      </c>
      <c r="R28" s="34" cm="1">
        <f t="array" ref="R28">IF($C28&lt;&gt;R$12,0,
IF(_xlfn.TEXTJOIN("|",FALSE,$C28:$D28)=_xlfn.TEXTJOIN("|",FALSE,R$12:R$13),0,
_xlfn.XLOOKUP(_xlfn.TEXTJOIN("|",FALSE,$C28:$D28,R$12:R$13),cross_corr.bucket1&amp;"|"&amp;cross_corr.bucket2,cross_corr.value,
_xlfn.XLOOKUP(_xlfn.TEXTJOIN("|",FALSE,$C28:$D28,R$12:R$13),cross_corr.bucket2&amp;"|"&amp;cross_corr.bucket1,cross_corr.value,
IF(AND(IFERROR(LEFT($D28,FIND("_",$D28)-1),$D28)=IFERROR(LEFT(R$13,FIND("_",R$13)-1),R$13),O28="Delta|RE_Cpty"),
_xlfn.XLOOKUP(_xlfn.TEXTJOIN("|",FALSE,$C28,"=_"&amp;IFERROR(RIGHT($D28,LEN($D28)-FIND("_",$D28)),""),R$12,"=_"&amp;IFERROR(RIGHT(R$13,LEN(R$13)-FIND("_",R$13)),"")),cross_corr.bucket1&amp;"|"&amp;cross_corr.bucket2,cross_corr.value,
_xlfn.XLOOKUP(_xlfn.TEXTJOIN("|",FALSE,$C28,"=_"&amp;IFERROR(RIGHT($D28,LEN($D28)-FIND("_",$D28)),""),R$12,"=_"&amp;IFERROR(RIGHT(R$13,LEN(R$13)-FIND("_",R$13)),"")),cross_corr.bucket2&amp;"|"&amp;cross_corr.bucket1,cross_corr.value)),
_xlfn.XLOOKUP(_xlfn.TEXTJOIN("|",FALSE,$C28,"Any_"&amp;IFERROR(RIGHT($D28,LEN($D28)-FIND("_",$D28)),""),R$12,"Any_"&amp;IFERROR(RIGHT(R$13,LEN(R$13)-FIND("_",R$13)),"")),cross_corr.bucket1&amp;"|"&amp;cross_corr.bucket2,cross_corr.value,
_xlfn.XLOOKUP(_xlfn.TEXTJOIN("|",FALSE,$C28,"Any_"&amp;IFERROR(RIGHT($D28,LEN($D28)-FIND("_",$D28)),""),R$12,"Any_"&amp;IFERROR(RIGHT(R$13,LEN(R$13)-FIND("_",R$13)),"")),cross_corr.bucket2&amp;"|"&amp;cross_corr.bucket1,cross_corr.value,
_xlfn.XLOOKUP(_xlfn.TEXTJOIN("|",FALSE,$C28,"Any",R$12,"Any"),cross_corr.bucket2&amp;"|"&amp;cross_corr.bucket1,cross_corr.value,
))))))))</f>
        <v>2.5000000000000001E-2</v>
      </c>
      <c r="S28" s="34" cm="1">
        <f t="array" ref="S28">IF($C28&lt;&gt;S$12,0,
IF(_xlfn.TEXTJOIN("|",FALSE,$C28:$D28)=_xlfn.TEXTJOIN("|",FALSE,S$12:S$13),0,
_xlfn.XLOOKUP(_xlfn.TEXTJOIN("|",FALSE,$C28:$D28,S$12:S$13),cross_corr.bucket1&amp;"|"&amp;cross_corr.bucket2,cross_corr.value,
_xlfn.XLOOKUP(_xlfn.TEXTJOIN("|",FALSE,$C28:$D28,S$12:S$13),cross_corr.bucket2&amp;"|"&amp;cross_corr.bucket1,cross_corr.value,
IF(AND(IFERROR(LEFT($D28,FIND("_",$D28)-1),$D28)=IFERROR(LEFT(S$13,FIND("_",S$13)-1),S$13),P28="Delta|RE_Cpty"),
_xlfn.XLOOKUP(_xlfn.TEXTJOIN("|",FALSE,$C28,"=_"&amp;IFERROR(RIGHT($D28,LEN($D28)-FIND("_",$D28)),""),S$12,"=_"&amp;IFERROR(RIGHT(S$13,LEN(S$13)-FIND("_",S$13)),"")),cross_corr.bucket1&amp;"|"&amp;cross_corr.bucket2,cross_corr.value,
_xlfn.XLOOKUP(_xlfn.TEXTJOIN("|",FALSE,$C28,"=_"&amp;IFERROR(RIGHT($D28,LEN($D28)-FIND("_",$D28)),""),S$12,"=_"&amp;IFERROR(RIGHT(S$13,LEN(S$13)-FIND("_",S$13)),"")),cross_corr.bucket2&amp;"|"&amp;cross_corr.bucket1,cross_corr.value)),
_xlfn.XLOOKUP(_xlfn.TEXTJOIN("|",FALSE,$C28,"Any_"&amp;IFERROR(RIGHT($D28,LEN($D28)-FIND("_",$D28)),""),S$12,"Any_"&amp;IFERROR(RIGHT(S$13,LEN(S$13)-FIND("_",S$13)),"")),cross_corr.bucket1&amp;"|"&amp;cross_corr.bucket2,cross_corr.value,
_xlfn.XLOOKUP(_xlfn.TEXTJOIN("|",FALSE,$C28,"Any_"&amp;IFERROR(RIGHT($D28,LEN($D28)-FIND("_",$D28)),""),S$12,"Any_"&amp;IFERROR(RIGHT(S$13,LEN(S$13)-FIND("_",S$13)),"")),cross_corr.bucket2&amp;"|"&amp;cross_corr.bucket1,cross_corr.value,
_xlfn.XLOOKUP(_xlfn.TEXTJOIN("|",FALSE,$C28,"Any",S$12,"Any"),cross_corr.bucket2&amp;"|"&amp;cross_corr.bucket1,cross_corr.value,
))))))))</f>
        <v>0</v>
      </c>
      <c r="T28" s="34" cm="1">
        <f t="array" ref="T28">IF($C28&lt;&gt;T$12,0,
IF(_xlfn.TEXTJOIN("|",FALSE,$C28:$D28)=_xlfn.TEXTJOIN("|",FALSE,T$12:T$13),0,
_xlfn.XLOOKUP(_xlfn.TEXTJOIN("|",FALSE,$C28:$D28,T$12:T$13),cross_corr.bucket1&amp;"|"&amp;cross_corr.bucket2,cross_corr.value,
_xlfn.XLOOKUP(_xlfn.TEXTJOIN("|",FALSE,$C28:$D28,T$12:T$13),cross_corr.bucket2&amp;"|"&amp;cross_corr.bucket1,cross_corr.value,
IF(AND(IFERROR(LEFT($D28,FIND("_",$D28)-1),$D28)=IFERROR(LEFT(T$13,FIND("_",T$13)-1),T$13),Q28="Delta|RE_Cpty"),
_xlfn.XLOOKUP(_xlfn.TEXTJOIN("|",FALSE,$C28,"=_"&amp;IFERROR(RIGHT($D28,LEN($D28)-FIND("_",$D28)),""),T$12,"=_"&amp;IFERROR(RIGHT(T$13,LEN(T$13)-FIND("_",T$13)),"")),cross_corr.bucket1&amp;"|"&amp;cross_corr.bucket2,cross_corr.value,
_xlfn.XLOOKUP(_xlfn.TEXTJOIN("|",FALSE,$C28,"=_"&amp;IFERROR(RIGHT($D28,LEN($D28)-FIND("_",$D28)),""),T$12,"=_"&amp;IFERROR(RIGHT(T$13,LEN(T$13)-FIND("_",T$13)),"")),cross_corr.bucket2&amp;"|"&amp;cross_corr.bucket1,cross_corr.value)),
_xlfn.XLOOKUP(_xlfn.TEXTJOIN("|",FALSE,$C28,"Any_"&amp;IFERROR(RIGHT($D28,LEN($D28)-FIND("_",$D28)),""),T$12,"Any_"&amp;IFERROR(RIGHT(T$13,LEN(T$13)-FIND("_",T$13)),"")),cross_corr.bucket1&amp;"|"&amp;cross_corr.bucket2,cross_corr.value,
_xlfn.XLOOKUP(_xlfn.TEXTJOIN("|",FALSE,$C28,"Any_"&amp;IFERROR(RIGHT($D28,LEN($D28)-FIND("_",$D28)),""),T$12,"Any_"&amp;IFERROR(RIGHT(T$13,LEN(T$13)-FIND("_",T$13)),"")),cross_corr.bucket2&amp;"|"&amp;cross_corr.bucket1,cross_corr.value,
_xlfn.XLOOKUP(_xlfn.TEXTJOIN("|",FALSE,$C28,"Any",T$12,"Any"),cross_corr.bucket2&amp;"|"&amp;cross_corr.bucket1,cross_corr.value,
))))))))</f>
        <v>0.1</v>
      </c>
      <c r="U28" s="34" cm="1">
        <f t="array" ref="U28">IF($C28&lt;&gt;U$12,0,
IF(_xlfn.TEXTJOIN("|",FALSE,$C28:$D28)=_xlfn.TEXTJOIN("|",FALSE,U$12:U$13),0,
_xlfn.XLOOKUP(_xlfn.TEXTJOIN("|",FALSE,$C28:$D28,U$12:U$13),cross_corr.bucket1&amp;"|"&amp;cross_corr.bucket2,cross_corr.value,
_xlfn.XLOOKUP(_xlfn.TEXTJOIN("|",FALSE,$C28:$D28,U$12:U$13),cross_corr.bucket2&amp;"|"&amp;cross_corr.bucket1,cross_corr.value,
IF(AND(IFERROR(LEFT($D28,FIND("_",$D28)-1),$D28)=IFERROR(LEFT(U$13,FIND("_",U$13)-1),U$13),R28="Delta|RE_Cpty"),
_xlfn.XLOOKUP(_xlfn.TEXTJOIN("|",FALSE,$C28,"=_"&amp;IFERROR(RIGHT($D28,LEN($D28)-FIND("_",$D28)),""),U$12,"=_"&amp;IFERROR(RIGHT(U$13,LEN(U$13)-FIND("_",U$13)),"")),cross_corr.bucket1&amp;"|"&amp;cross_corr.bucket2,cross_corr.value,
_xlfn.XLOOKUP(_xlfn.TEXTJOIN("|",FALSE,$C28,"=_"&amp;IFERROR(RIGHT($D28,LEN($D28)-FIND("_",$D28)),""),U$12,"=_"&amp;IFERROR(RIGHT(U$13,LEN(U$13)-FIND("_",U$13)),"")),cross_corr.bucket2&amp;"|"&amp;cross_corr.bucket1,cross_corr.value)),
_xlfn.XLOOKUP(_xlfn.TEXTJOIN("|",FALSE,$C28,"Any_"&amp;IFERROR(RIGHT($D28,LEN($D28)-FIND("_",$D28)),""),U$12,"Any_"&amp;IFERROR(RIGHT(U$13,LEN(U$13)-FIND("_",U$13)),"")),cross_corr.bucket1&amp;"|"&amp;cross_corr.bucket2,cross_corr.value,
_xlfn.XLOOKUP(_xlfn.TEXTJOIN("|",FALSE,$C28,"Any_"&amp;IFERROR(RIGHT($D28,LEN($D28)-FIND("_",$D28)),""),U$12,"Any_"&amp;IFERROR(RIGHT(U$13,LEN(U$13)-FIND("_",U$13)),"")),cross_corr.bucket2&amp;"|"&amp;cross_corr.bucket1,cross_corr.value,
_xlfn.XLOOKUP(_xlfn.TEXTJOIN("|",FALSE,$C28,"Any",U$12,"Any"),cross_corr.bucket2&amp;"|"&amp;cross_corr.bucket1,cross_corr.value,
))))))))</f>
        <v>0.125</v>
      </c>
      <c r="V28" s="34" cm="1">
        <f t="array" ref="V28">IF($C28&lt;&gt;V$12,0,
IF(_xlfn.TEXTJOIN("|",FALSE,$C28:$D28)=_xlfn.TEXTJOIN("|",FALSE,V$12:V$13),0,
_xlfn.XLOOKUP(_xlfn.TEXTJOIN("|",FALSE,$C28:$D28,V$12:V$13),cross_corr.bucket1&amp;"|"&amp;cross_corr.bucket2,cross_corr.value,
_xlfn.XLOOKUP(_xlfn.TEXTJOIN("|",FALSE,$C28:$D28,V$12:V$13),cross_corr.bucket2&amp;"|"&amp;cross_corr.bucket1,cross_corr.value,
IF(AND(IFERROR(LEFT($D28,FIND("_",$D28)-1),$D28)=IFERROR(LEFT(V$13,FIND("_",V$13)-1),V$13),S28="Delta|RE_Cpty"),
_xlfn.XLOOKUP(_xlfn.TEXTJOIN("|",FALSE,$C28,"=_"&amp;IFERROR(RIGHT($D28,LEN($D28)-FIND("_",$D28)),""),V$12,"=_"&amp;IFERROR(RIGHT(V$13,LEN(V$13)-FIND("_",V$13)),"")),cross_corr.bucket1&amp;"|"&amp;cross_corr.bucket2,cross_corr.value,
_xlfn.XLOOKUP(_xlfn.TEXTJOIN("|",FALSE,$C28,"=_"&amp;IFERROR(RIGHT($D28,LEN($D28)-FIND("_",$D28)),""),V$12,"=_"&amp;IFERROR(RIGHT(V$13,LEN(V$13)-FIND("_",V$13)),"")),cross_corr.bucket2&amp;"|"&amp;cross_corr.bucket1,cross_corr.value)),
_xlfn.XLOOKUP(_xlfn.TEXTJOIN("|",FALSE,$C28,"Any_"&amp;IFERROR(RIGHT($D28,LEN($D28)-FIND("_",$D28)),""),V$12,"Any_"&amp;IFERROR(RIGHT(V$13,LEN(V$13)-FIND("_",V$13)),"")),cross_corr.bucket1&amp;"|"&amp;cross_corr.bucket2,cross_corr.value,
_xlfn.XLOOKUP(_xlfn.TEXTJOIN("|",FALSE,$C28,"Any_"&amp;IFERROR(RIGHT($D28,LEN($D28)-FIND("_",$D28)),""),V$12,"Any_"&amp;IFERROR(RIGHT(V$13,LEN(V$13)-FIND("_",V$13)),"")),cross_corr.bucket2&amp;"|"&amp;cross_corr.bucket1,cross_corr.value,
_xlfn.XLOOKUP(_xlfn.TEXTJOIN("|",FALSE,$C28,"Any",V$12,"Any"),cross_corr.bucket2&amp;"|"&amp;cross_corr.bucket1,cross_corr.value,
))))))))</f>
        <v>0</v>
      </c>
      <c r="W28" s="34" cm="1">
        <f t="array" ref="W28">IF($C28&lt;&gt;W$12,0,
IF(_xlfn.TEXTJOIN("|",FALSE,$C28:$D28)=_xlfn.TEXTJOIN("|",FALSE,W$12:W$13),0,
_xlfn.XLOOKUP(_xlfn.TEXTJOIN("|",FALSE,$C28:$D28,W$12:W$13),cross_corr.bucket1&amp;"|"&amp;cross_corr.bucket2,cross_corr.value,
_xlfn.XLOOKUP(_xlfn.TEXTJOIN("|",FALSE,$C28:$D28,W$12:W$13),cross_corr.bucket2&amp;"|"&amp;cross_corr.bucket1,cross_corr.value,
IF(AND(IFERROR(LEFT($D28,FIND("_",$D28)-1),$D28)=IFERROR(LEFT(W$13,FIND("_",W$13)-1),W$13),T28="Delta|RE_Cpty"),
_xlfn.XLOOKUP(_xlfn.TEXTJOIN("|",FALSE,$C28,"=_"&amp;IFERROR(RIGHT($D28,LEN($D28)-FIND("_",$D28)),""),W$12,"=_"&amp;IFERROR(RIGHT(W$13,LEN(W$13)-FIND("_",W$13)),"")),cross_corr.bucket1&amp;"|"&amp;cross_corr.bucket2,cross_corr.value,
_xlfn.XLOOKUP(_xlfn.TEXTJOIN("|",FALSE,$C28,"=_"&amp;IFERROR(RIGHT($D28,LEN($D28)-FIND("_",$D28)),""),W$12,"=_"&amp;IFERROR(RIGHT(W$13,LEN(W$13)-FIND("_",W$13)),"")),cross_corr.bucket2&amp;"|"&amp;cross_corr.bucket1,cross_corr.value)),
_xlfn.XLOOKUP(_xlfn.TEXTJOIN("|",FALSE,$C28,"Any_"&amp;IFERROR(RIGHT($D28,LEN($D28)-FIND("_",$D28)),""),W$12,"Any_"&amp;IFERROR(RIGHT(W$13,LEN(W$13)-FIND("_",W$13)),"")),cross_corr.bucket1&amp;"|"&amp;cross_corr.bucket2,cross_corr.value,
_xlfn.XLOOKUP(_xlfn.TEXTJOIN("|",FALSE,$C28,"Any_"&amp;IFERROR(RIGHT($D28,LEN($D28)-FIND("_",$D28)),""),W$12,"Any_"&amp;IFERROR(RIGHT(W$13,LEN(W$13)-FIND("_",W$13)),"")),cross_corr.bucket2&amp;"|"&amp;cross_corr.bucket1,cross_corr.value,
_xlfn.XLOOKUP(_xlfn.TEXTJOIN("|",FALSE,$C28,"Any",W$12,"Any"),cross_corr.bucket2&amp;"|"&amp;cross_corr.bucket1,cross_corr.value,
))))))))</f>
        <v>0</v>
      </c>
      <c r="X28" s="34" cm="1">
        <f t="array" ref="X28">IF($C28&lt;&gt;X$12,0,
IF(_xlfn.TEXTJOIN("|",FALSE,$C28:$D28)=_xlfn.TEXTJOIN("|",FALSE,X$12:X$13),0,
_xlfn.XLOOKUP(_xlfn.TEXTJOIN("|",FALSE,$C28:$D28,X$12:X$13),cross_corr.bucket1&amp;"|"&amp;cross_corr.bucket2,cross_corr.value,
_xlfn.XLOOKUP(_xlfn.TEXTJOIN("|",FALSE,$C28:$D28,X$12:X$13),cross_corr.bucket2&amp;"|"&amp;cross_corr.bucket1,cross_corr.value,
IF(AND(IFERROR(LEFT($D28,FIND("_",$D28)-1),$D28)=IFERROR(LEFT(X$13,FIND("_",X$13)-1),X$13),U28="Delta|RE_Cpty"),
_xlfn.XLOOKUP(_xlfn.TEXTJOIN("|",FALSE,$C28,"=_"&amp;IFERROR(RIGHT($D28,LEN($D28)-FIND("_",$D28)),""),X$12,"=_"&amp;IFERROR(RIGHT(X$13,LEN(X$13)-FIND("_",X$13)),"")),cross_corr.bucket1&amp;"|"&amp;cross_corr.bucket2,cross_corr.value,
_xlfn.XLOOKUP(_xlfn.TEXTJOIN("|",FALSE,$C28,"=_"&amp;IFERROR(RIGHT($D28,LEN($D28)-FIND("_",$D28)),""),X$12,"=_"&amp;IFERROR(RIGHT(X$13,LEN(X$13)-FIND("_",X$13)),"")),cross_corr.bucket2&amp;"|"&amp;cross_corr.bucket1,cross_corr.value)),
_xlfn.XLOOKUP(_xlfn.TEXTJOIN("|",FALSE,$C28,"Any_"&amp;IFERROR(RIGHT($D28,LEN($D28)-FIND("_",$D28)),""),X$12,"Any_"&amp;IFERROR(RIGHT(X$13,LEN(X$13)-FIND("_",X$13)),"")),cross_corr.bucket1&amp;"|"&amp;cross_corr.bucket2,cross_corr.value,
_xlfn.XLOOKUP(_xlfn.TEXTJOIN("|",FALSE,$C28,"Any_"&amp;IFERROR(RIGHT($D28,LEN($D28)-FIND("_",$D28)),""),X$12,"Any_"&amp;IFERROR(RIGHT(X$13,LEN(X$13)-FIND("_",X$13)),"")),cross_corr.bucket2&amp;"|"&amp;cross_corr.bucket1,cross_corr.value,
_xlfn.XLOOKUP(_xlfn.TEXTJOIN("|",FALSE,$C28,"Any",X$12,"Any"),cross_corr.bucket2&amp;"|"&amp;cross_corr.bucket1,cross_corr.value,
))))))))</f>
        <v>0</v>
      </c>
      <c r="Y28" s="34" cm="1">
        <f t="array" ref="Y28">IF($C28&lt;&gt;Y$12,0,
IF(_xlfn.TEXTJOIN("|",FALSE,$C28:$D28)=_xlfn.TEXTJOIN("|",FALSE,Y$12:Y$13),0,
_xlfn.XLOOKUP(_xlfn.TEXTJOIN("|",FALSE,$C28:$D28,Y$12:Y$13),cross_corr.bucket1&amp;"|"&amp;cross_corr.bucket2,cross_corr.value,
_xlfn.XLOOKUP(_xlfn.TEXTJOIN("|",FALSE,$C28:$D28,Y$12:Y$13),cross_corr.bucket2&amp;"|"&amp;cross_corr.bucket1,cross_corr.value,
IF(AND(IFERROR(LEFT($D28,FIND("_",$D28)-1),$D28)=IFERROR(LEFT(Y$13,FIND("_",Y$13)-1),Y$13),V28="Delta|RE_Cpty"),
_xlfn.XLOOKUP(_xlfn.TEXTJOIN("|",FALSE,$C28,"=_"&amp;IFERROR(RIGHT($D28,LEN($D28)-FIND("_",$D28)),""),Y$12,"=_"&amp;IFERROR(RIGHT(Y$13,LEN(Y$13)-FIND("_",Y$13)),"")),cross_corr.bucket1&amp;"|"&amp;cross_corr.bucket2,cross_corr.value,
_xlfn.XLOOKUP(_xlfn.TEXTJOIN("|",FALSE,$C28,"=_"&amp;IFERROR(RIGHT($D28,LEN($D28)-FIND("_",$D28)),""),Y$12,"=_"&amp;IFERROR(RIGHT(Y$13,LEN(Y$13)-FIND("_",Y$13)),"")),cross_corr.bucket2&amp;"|"&amp;cross_corr.bucket1,cross_corr.value)),
_xlfn.XLOOKUP(_xlfn.TEXTJOIN("|",FALSE,$C28,"Any_"&amp;IFERROR(RIGHT($D28,LEN($D28)-FIND("_",$D28)),""),Y$12,"Any_"&amp;IFERROR(RIGHT(Y$13,LEN(Y$13)-FIND("_",Y$13)),"")),cross_corr.bucket1&amp;"|"&amp;cross_corr.bucket2,cross_corr.value,
_xlfn.XLOOKUP(_xlfn.TEXTJOIN("|",FALSE,$C28,"Any_"&amp;IFERROR(RIGHT($D28,LEN($D28)-FIND("_",$D28)),""),Y$12,"Any_"&amp;IFERROR(RIGHT(Y$13,LEN(Y$13)-FIND("_",Y$13)),"")),cross_corr.bucket2&amp;"|"&amp;cross_corr.bucket1,cross_corr.value,
_xlfn.XLOOKUP(_xlfn.TEXTJOIN("|",FALSE,$C28,"Any",Y$12,"Any"),cross_corr.bucket2&amp;"|"&amp;cross_corr.bucket1,cross_corr.value,
))))))))</f>
        <v>0</v>
      </c>
      <c r="Z28" s="34" cm="1">
        <f t="array" ref="Z28">IF($C28&lt;&gt;Z$12,0,
IF(_xlfn.TEXTJOIN("|",FALSE,$C28:$D28)=_xlfn.TEXTJOIN("|",FALSE,Z$12:Z$13),0,
_xlfn.XLOOKUP(_xlfn.TEXTJOIN("|",FALSE,$C28:$D28,Z$12:Z$13),cross_corr.bucket1&amp;"|"&amp;cross_corr.bucket2,cross_corr.value,
_xlfn.XLOOKUP(_xlfn.TEXTJOIN("|",FALSE,$C28:$D28,Z$12:Z$13),cross_corr.bucket2&amp;"|"&amp;cross_corr.bucket1,cross_corr.value,
IF(AND(IFERROR(LEFT($D28,FIND("_",$D28)-1),$D28)=IFERROR(LEFT(Z$13,FIND("_",Z$13)-1),Z$13),W28="Delta|RE_Cpty"),
_xlfn.XLOOKUP(_xlfn.TEXTJOIN("|",FALSE,$C28,"=_"&amp;IFERROR(RIGHT($D28,LEN($D28)-FIND("_",$D28)),""),Z$12,"=_"&amp;IFERROR(RIGHT(Z$13,LEN(Z$13)-FIND("_",Z$13)),"")),cross_corr.bucket1&amp;"|"&amp;cross_corr.bucket2,cross_corr.value,
_xlfn.XLOOKUP(_xlfn.TEXTJOIN("|",FALSE,$C28,"=_"&amp;IFERROR(RIGHT($D28,LEN($D28)-FIND("_",$D28)),""),Z$12,"=_"&amp;IFERROR(RIGHT(Z$13,LEN(Z$13)-FIND("_",Z$13)),"")),cross_corr.bucket2&amp;"|"&amp;cross_corr.bucket1,cross_corr.value)),
_xlfn.XLOOKUP(_xlfn.TEXTJOIN("|",FALSE,$C28,"Any_"&amp;IFERROR(RIGHT($D28,LEN($D28)-FIND("_",$D28)),""),Z$12,"Any_"&amp;IFERROR(RIGHT(Z$13,LEN(Z$13)-FIND("_",Z$13)),"")),cross_corr.bucket1&amp;"|"&amp;cross_corr.bucket2,cross_corr.value,
_xlfn.XLOOKUP(_xlfn.TEXTJOIN("|",FALSE,$C28,"Any_"&amp;IFERROR(RIGHT($D28,LEN($D28)-FIND("_",$D28)),""),Z$12,"Any_"&amp;IFERROR(RIGHT(Z$13,LEN(Z$13)-FIND("_",Z$13)),"")),cross_corr.bucket2&amp;"|"&amp;cross_corr.bucket1,cross_corr.value,
_xlfn.XLOOKUP(_xlfn.TEXTJOIN("|",FALSE,$C28,"Any",Z$12,"Any"),cross_corr.bucket2&amp;"|"&amp;cross_corr.bucket1,cross_corr.value,
))))))))</f>
        <v>0</v>
      </c>
      <c r="AA28" s="34" cm="1">
        <f t="array" ref="AA28">IF($C28&lt;&gt;AA$12,0,
IF(_xlfn.TEXTJOIN("|",FALSE,$C28:$D28)=_xlfn.TEXTJOIN("|",FALSE,AA$12:AA$13),0,
_xlfn.XLOOKUP(_xlfn.TEXTJOIN("|",FALSE,$C28:$D28,AA$12:AA$13),cross_corr.bucket1&amp;"|"&amp;cross_corr.bucket2,cross_corr.value,
_xlfn.XLOOKUP(_xlfn.TEXTJOIN("|",FALSE,$C28:$D28,AA$12:AA$13),cross_corr.bucket2&amp;"|"&amp;cross_corr.bucket1,cross_corr.value,
IF(AND(IFERROR(LEFT($D28,FIND("_",$D28)-1),$D28)=IFERROR(LEFT(AA$13,FIND("_",AA$13)-1),AA$13),X28="Delta|RE_Cpty"),
_xlfn.XLOOKUP(_xlfn.TEXTJOIN("|",FALSE,$C28,"=_"&amp;IFERROR(RIGHT($D28,LEN($D28)-FIND("_",$D28)),""),AA$12,"=_"&amp;IFERROR(RIGHT(AA$13,LEN(AA$13)-FIND("_",AA$13)),"")),cross_corr.bucket1&amp;"|"&amp;cross_corr.bucket2,cross_corr.value,
_xlfn.XLOOKUP(_xlfn.TEXTJOIN("|",FALSE,$C28,"=_"&amp;IFERROR(RIGHT($D28,LEN($D28)-FIND("_",$D28)),""),AA$12,"=_"&amp;IFERROR(RIGHT(AA$13,LEN(AA$13)-FIND("_",AA$13)),"")),cross_corr.bucket2&amp;"|"&amp;cross_corr.bucket1,cross_corr.value)),
_xlfn.XLOOKUP(_xlfn.TEXTJOIN("|",FALSE,$C28,"Any_"&amp;IFERROR(RIGHT($D28,LEN($D28)-FIND("_",$D28)),""),AA$12,"Any_"&amp;IFERROR(RIGHT(AA$13,LEN(AA$13)-FIND("_",AA$13)),"")),cross_corr.bucket1&amp;"|"&amp;cross_corr.bucket2,cross_corr.value,
_xlfn.XLOOKUP(_xlfn.TEXTJOIN("|",FALSE,$C28,"Any_"&amp;IFERROR(RIGHT($D28,LEN($D28)-FIND("_",$D28)),""),AA$12,"Any_"&amp;IFERROR(RIGHT(AA$13,LEN(AA$13)-FIND("_",AA$13)),"")),cross_corr.bucket2&amp;"|"&amp;cross_corr.bucket1,cross_corr.value,
_xlfn.XLOOKUP(_xlfn.TEXTJOIN("|",FALSE,$C28,"Any",AA$12,"Any"),cross_corr.bucket2&amp;"|"&amp;cross_corr.bucket1,cross_corr.value,
))))))))</f>
        <v>0</v>
      </c>
      <c r="AB28" s="34" cm="1">
        <f t="array" ref="AB28">IF($C28&lt;&gt;AB$12,0,
IF(_xlfn.TEXTJOIN("|",FALSE,$C28:$D28)=_xlfn.TEXTJOIN("|",FALSE,AB$12:AB$13),0,
_xlfn.XLOOKUP(_xlfn.TEXTJOIN("|",FALSE,$C28:$D28,AB$12:AB$13),cross_corr.bucket1&amp;"|"&amp;cross_corr.bucket2,cross_corr.value,
_xlfn.XLOOKUP(_xlfn.TEXTJOIN("|",FALSE,$C28:$D28,AB$12:AB$13),cross_corr.bucket2&amp;"|"&amp;cross_corr.bucket1,cross_corr.value,
IF(AND(IFERROR(LEFT($D28,FIND("_",$D28)-1),$D28)=IFERROR(LEFT(AB$13,FIND("_",AB$13)-1),AB$13),Y28="Delta|RE_Cpty"),
_xlfn.XLOOKUP(_xlfn.TEXTJOIN("|",FALSE,$C28,"=_"&amp;IFERROR(RIGHT($D28,LEN($D28)-FIND("_",$D28)),""),AB$12,"=_"&amp;IFERROR(RIGHT(AB$13,LEN(AB$13)-FIND("_",AB$13)),"")),cross_corr.bucket1&amp;"|"&amp;cross_corr.bucket2,cross_corr.value,
_xlfn.XLOOKUP(_xlfn.TEXTJOIN("|",FALSE,$C28,"=_"&amp;IFERROR(RIGHT($D28,LEN($D28)-FIND("_",$D28)),""),AB$12,"=_"&amp;IFERROR(RIGHT(AB$13,LEN(AB$13)-FIND("_",AB$13)),"")),cross_corr.bucket2&amp;"|"&amp;cross_corr.bucket1,cross_corr.value)),
_xlfn.XLOOKUP(_xlfn.TEXTJOIN("|",FALSE,$C28,"Any_"&amp;IFERROR(RIGHT($D28,LEN($D28)-FIND("_",$D28)),""),AB$12,"Any_"&amp;IFERROR(RIGHT(AB$13,LEN(AB$13)-FIND("_",AB$13)),"")),cross_corr.bucket1&amp;"|"&amp;cross_corr.bucket2,cross_corr.value,
_xlfn.XLOOKUP(_xlfn.TEXTJOIN("|",FALSE,$C28,"Any_"&amp;IFERROR(RIGHT($D28,LEN($D28)-FIND("_",$D28)),""),AB$12,"Any_"&amp;IFERROR(RIGHT(AB$13,LEN(AB$13)-FIND("_",AB$13)),"")),cross_corr.bucket2&amp;"|"&amp;cross_corr.bucket1,cross_corr.value,
_xlfn.XLOOKUP(_xlfn.TEXTJOIN("|",FALSE,$C28,"Any",AB$12,"Any"),cross_corr.bucket2&amp;"|"&amp;cross_corr.bucket1,cross_corr.value,
))))))))</f>
        <v>0</v>
      </c>
      <c r="AC28" s="34" cm="1">
        <f t="array" ref="AC28">IF($C28&lt;&gt;AC$12,0,
IF(_xlfn.TEXTJOIN("|",FALSE,$C28:$D28)=_xlfn.TEXTJOIN("|",FALSE,AC$12:AC$13),0,
_xlfn.XLOOKUP(_xlfn.TEXTJOIN("|",FALSE,$C28:$D28,AC$12:AC$13),cross_corr.bucket1&amp;"|"&amp;cross_corr.bucket2,cross_corr.value,
_xlfn.XLOOKUP(_xlfn.TEXTJOIN("|",FALSE,$C28:$D28,AC$12:AC$13),cross_corr.bucket2&amp;"|"&amp;cross_corr.bucket1,cross_corr.value,
IF(AND(IFERROR(LEFT($D28,FIND("_",$D28)-1),$D28)=IFERROR(LEFT(AC$13,FIND("_",AC$13)-1),AC$13),Z28="Delta|RE_Cpty"),
_xlfn.XLOOKUP(_xlfn.TEXTJOIN("|",FALSE,$C28,"=_"&amp;IFERROR(RIGHT($D28,LEN($D28)-FIND("_",$D28)),""),AC$12,"=_"&amp;IFERROR(RIGHT(AC$13,LEN(AC$13)-FIND("_",AC$13)),"")),cross_corr.bucket1&amp;"|"&amp;cross_corr.bucket2,cross_corr.value,
_xlfn.XLOOKUP(_xlfn.TEXTJOIN("|",FALSE,$C28,"=_"&amp;IFERROR(RIGHT($D28,LEN($D28)-FIND("_",$D28)),""),AC$12,"=_"&amp;IFERROR(RIGHT(AC$13,LEN(AC$13)-FIND("_",AC$13)),"")),cross_corr.bucket2&amp;"|"&amp;cross_corr.bucket1,cross_corr.value)),
_xlfn.XLOOKUP(_xlfn.TEXTJOIN("|",FALSE,$C28,"Any_"&amp;IFERROR(RIGHT($D28,LEN($D28)-FIND("_",$D28)),""),AC$12,"Any_"&amp;IFERROR(RIGHT(AC$13,LEN(AC$13)-FIND("_",AC$13)),"")),cross_corr.bucket1&amp;"|"&amp;cross_corr.bucket2,cross_corr.value,
_xlfn.XLOOKUP(_xlfn.TEXTJOIN("|",FALSE,$C28,"Any_"&amp;IFERROR(RIGHT($D28,LEN($D28)-FIND("_",$D28)),""),AC$12,"Any_"&amp;IFERROR(RIGHT(AC$13,LEN(AC$13)-FIND("_",AC$13)),"")),cross_corr.bucket2&amp;"|"&amp;cross_corr.bucket1,cross_corr.value,
_xlfn.XLOOKUP(_xlfn.TEXTJOIN("|",FALSE,$C28,"Any",AC$12,"Any"),cross_corr.bucket2&amp;"|"&amp;cross_corr.bucket1,cross_corr.value,
))))))))</f>
        <v>0</v>
      </c>
      <c r="AD28" s="34" cm="1">
        <f t="array" ref="AD28">IF($C28&lt;&gt;AD$12,0,
IF(_xlfn.TEXTJOIN("|",FALSE,$C28:$D28)=_xlfn.TEXTJOIN("|",FALSE,AD$12:AD$13),0,
_xlfn.XLOOKUP(_xlfn.TEXTJOIN("|",FALSE,$C28:$D28,AD$12:AD$13),cross_corr.bucket1&amp;"|"&amp;cross_corr.bucket2,cross_corr.value,
_xlfn.XLOOKUP(_xlfn.TEXTJOIN("|",FALSE,$C28:$D28,AD$12:AD$13),cross_corr.bucket2&amp;"|"&amp;cross_corr.bucket1,cross_corr.value,
IF(AND(IFERROR(LEFT($D28,FIND("_",$D28)-1),$D28)=IFERROR(LEFT(AD$13,FIND("_",AD$13)-1),AD$13),AA28="Delta|RE_Cpty"),
_xlfn.XLOOKUP(_xlfn.TEXTJOIN("|",FALSE,$C28,"=_"&amp;IFERROR(RIGHT($D28,LEN($D28)-FIND("_",$D28)),""),AD$12,"=_"&amp;IFERROR(RIGHT(AD$13,LEN(AD$13)-FIND("_",AD$13)),"")),cross_corr.bucket1&amp;"|"&amp;cross_corr.bucket2,cross_corr.value,
_xlfn.XLOOKUP(_xlfn.TEXTJOIN("|",FALSE,$C28,"=_"&amp;IFERROR(RIGHT($D28,LEN($D28)-FIND("_",$D28)),""),AD$12,"=_"&amp;IFERROR(RIGHT(AD$13,LEN(AD$13)-FIND("_",AD$13)),"")),cross_corr.bucket2&amp;"|"&amp;cross_corr.bucket1,cross_corr.value)),
_xlfn.XLOOKUP(_xlfn.TEXTJOIN("|",FALSE,$C28,"Any_"&amp;IFERROR(RIGHT($D28,LEN($D28)-FIND("_",$D28)),""),AD$12,"Any_"&amp;IFERROR(RIGHT(AD$13,LEN(AD$13)-FIND("_",AD$13)),"")),cross_corr.bucket1&amp;"|"&amp;cross_corr.bucket2,cross_corr.value,
_xlfn.XLOOKUP(_xlfn.TEXTJOIN("|",FALSE,$C28,"Any_"&amp;IFERROR(RIGHT($D28,LEN($D28)-FIND("_",$D28)),""),AD$12,"Any_"&amp;IFERROR(RIGHT(AD$13,LEN(AD$13)-FIND("_",AD$13)),"")),cross_corr.bucket2&amp;"|"&amp;cross_corr.bucket1,cross_corr.value,
_xlfn.XLOOKUP(_xlfn.TEXTJOIN("|",FALSE,$C28,"Any",AD$12,"Any"),cross_corr.bucket2&amp;"|"&amp;cross_corr.bucket1,cross_corr.value,
))))))))</f>
        <v>0</v>
      </c>
      <c r="AE28" s="34" cm="1">
        <f t="array" ref="AE28">IF($C28&lt;&gt;AE$12,0,
IF(_xlfn.TEXTJOIN("|",FALSE,$C28:$D28)=_xlfn.TEXTJOIN("|",FALSE,AE$12:AE$13),0,
_xlfn.XLOOKUP(_xlfn.TEXTJOIN("|",FALSE,$C28:$D28,AE$12:AE$13),cross_corr.bucket1&amp;"|"&amp;cross_corr.bucket2,cross_corr.value,
_xlfn.XLOOKUP(_xlfn.TEXTJOIN("|",FALSE,$C28:$D28,AE$12:AE$13),cross_corr.bucket2&amp;"|"&amp;cross_corr.bucket1,cross_corr.value,
IF(AND(IFERROR(LEFT($D28,FIND("_",$D28)-1),$D28)=IFERROR(LEFT(AE$13,FIND("_",AE$13)-1),AE$13),AB28="Delta|RE_Cpty"),
_xlfn.XLOOKUP(_xlfn.TEXTJOIN("|",FALSE,$C28,"=_"&amp;IFERROR(RIGHT($D28,LEN($D28)-FIND("_",$D28)),""),AE$12,"=_"&amp;IFERROR(RIGHT(AE$13,LEN(AE$13)-FIND("_",AE$13)),"")),cross_corr.bucket1&amp;"|"&amp;cross_corr.bucket2,cross_corr.value,
_xlfn.XLOOKUP(_xlfn.TEXTJOIN("|",FALSE,$C28,"=_"&amp;IFERROR(RIGHT($D28,LEN($D28)-FIND("_",$D28)),""),AE$12,"=_"&amp;IFERROR(RIGHT(AE$13,LEN(AE$13)-FIND("_",AE$13)),"")),cross_corr.bucket2&amp;"|"&amp;cross_corr.bucket1,cross_corr.value)),
_xlfn.XLOOKUP(_xlfn.TEXTJOIN("|",FALSE,$C28,"Any_"&amp;IFERROR(RIGHT($D28,LEN($D28)-FIND("_",$D28)),""),AE$12,"Any_"&amp;IFERROR(RIGHT(AE$13,LEN(AE$13)-FIND("_",AE$13)),"")),cross_corr.bucket1&amp;"|"&amp;cross_corr.bucket2,cross_corr.value,
_xlfn.XLOOKUP(_xlfn.TEXTJOIN("|",FALSE,$C28,"Any_"&amp;IFERROR(RIGHT($D28,LEN($D28)-FIND("_",$D28)),""),AE$12,"Any_"&amp;IFERROR(RIGHT(AE$13,LEN(AE$13)-FIND("_",AE$13)),"")),cross_corr.bucket2&amp;"|"&amp;cross_corr.bucket1,cross_corr.value,
_xlfn.XLOOKUP(_xlfn.TEXTJOIN("|",FALSE,$C28,"Any",AE$12,"Any"),cross_corr.bucket2&amp;"|"&amp;cross_corr.bucket1,cross_corr.value,
))))))))</f>
        <v>0</v>
      </c>
      <c r="AF28" s="34" cm="1">
        <f t="array" ref="AF28">IF($C28&lt;&gt;AF$12,0,
IF(_xlfn.TEXTJOIN("|",FALSE,$C28:$D28)=_xlfn.TEXTJOIN("|",FALSE,AF$12:AF$13),0,
_xlfn.XLOOKUP(_xlfn.TEXTJOIN("|",FALSE,$C28:$D28,AF$12:AF$13),cross_corr.bucket1&amp;"|"&amp;cross_corr.bucket2,cross_corr.value,
_xlfn.XLOOKUP(_xlfn.TEXTJOIN("|",FALSE,$C28:$D28,AF$12:AF$13),cross_corr.bucket2&amp;"|"&amp;cross_corr.bucket1,cross_corr.value,
IF(AND(IFERROR(LEFT($D28,FIND("_",$D28)-1),$D28)=IFERROR(LEFT(AF$13,FIND("_",AF$13)-1),AF$13),AC28="Delta|RE_Cpty"),
_xlfn.XLOOKUP(_xlfn.TEXTJOIN("|",FALSE,$C28,"=_"&amp;IFERROR(RIGHT($D28,LEN($D28)-FIND("_",$D28)),""),AF$12,"=_"&amp;IFERROR(RIGHT(AF$13,LEN(AF$13)-FIND("_",AF$13)),"")),cross_corr.bucket1&amp;"|"&amp;cross_corr.bucket2,cross_corr.value,
_xlfn.XLOOKUP(_xlfn.TEXTJOIN("|",FALSE,$C28,"=_"&amp;IFERROR(RIGHT($D28,LEN($D28)-FIND("_",$D28)),""),AF$12,"=_"&amp;IFERROR(RIGHT(AF$13,LEN(AF$13)-FIND("_",AF$13)),"")),cross_corr.bucket2&amp;"|"&amp;cross_corr.bucket1,cross_corr.value)),
_xlfn.XLOOKUP(_xlfn.TEXTJOIN("|",FALSE,$C28,"Any_"&amp;IFERROR(RIGHT($D28,LEN($D28)-FIND("_",$D28)),""),AF$12,"Any_"&amp;IFERROR(RIGHT(AF$13,LEN(AF$13)-FIND("_",AF$13)),"")),cross_corr.bucket1&amp;"|"&amp;cross_corr.bucket2,cross_corr.value,
_xlfn.XLOOKUP(_xlfn.TEXTJOIN("|",FALSE,$C28,"Any_"&amp;IFERROR(RIGHT($D28,LEN($D28)-FIND("_",$D28)),""),AF$12,"Any_"&amp;IFERROR(RIGHT(AF$13,LEN(AF$13)-FIND("_",AF$13)),"")),cross_corr.bucket2&amp;"|"&amp;cross_corr.bucket1,cross_corr.value,
_xlfn.XLOOKUP(_xlfn.TEXTJOIN("|",FALSE,$C28,"Any",AF$12,"Any"),cross_corr.bucket2&amp;"|"&amp;cross_corr.bucket1,cross_corr.value,
))))))))</f>
        <v>0</v>
      </c>
      <c r="AG28" s="34" cm="1">
        <f t="array" ref="AG28">IF($C28&lt;&gt;AG$12,0,
IF(_xlfn.TEXTJOIN("|",FALSE,$C28:$D28)=_xlfn.TEXTJOIN("|",FALSE,AG$12:AG$13),0,
_xlfn.XLOOKUP(_xlfn.TEXTJOIN("|",FALSE,$C28:$D28,AG$12:AG$13),cross_corr.bucket1&amp;"|"&amp;cross_corr.bucket2,cross_corr.value,
_xlfn.XLOOKUP(_xlfn.TEXTJOIN("|",FALSE,$C28:$D28,AG$12:AG$13),cross_corr.bucket2&amp;"|"&amp;cross_corr.bucket1,cross_corr.value,
IF(AND(IFERROR(LEFT($D28,FIND("_",$D28)-1),$D28)=IFERROR(LEFT(AG$13,FIND("_",AG$13)-1),AG$13),AD28="Delta|RE_Cpty"),
_xlfn.XLOOKUP(_xlfn.TEXTJOIN("|",FALSE,$C28,"=_"&amp;IFERROR(RIGHT($D28,LEN($D28)-FIND("_",$D28)),""),AG$12,"=_"&amp;IFERROR(RIGHT(AG$13,LEN(AG$13)-FIND("_",AG$13)),"")),cross_corr.bucket1&amp;"|"&amp;cross_corr.bucket2,cross_corr.value,
_xlfn.XLOOKUP(_xlfn.TEXTJOIN("|",FALSE,$C28,"=_"&amp;IFERROR(RIGHT($D28,LEN($D28)-FIND("_",$D28)),""),AG$12,"=_"&amp;IFERROR(RIGHT(AG$13,LEN(AG$13)-FIND("_",AG$13)),"")),cross_corr.bucket2&amp;"|"&amp;cross_corr.bucket1,cross_corr.value)),
_xlfn.XLOOKUP(_xlfn.TEXTJOIN("|",FALSE,$C28,"Any_"&amp;IFERROR(RIGHT($D28,LEN($D28)-FIND("_",$D28)),""),AG$12,"Any_"&amp;IFERROR(RIGHT(AG$13,LEN(AG$13)-FIND("_",AG$13)),"")),cross_corr.bucket1&amp;"|"&amp;cross_corr.bucket2,cross_corr.value,
_xlfn.XLOOKUP(_xlfn.TEXTJOIN("|",FALSE,$C28,"Any_"&amp;IFERROR(RIGHT($D28,LEN($D28)-FIND("_",$D28)),""),AG$12,"Any_"&amp;IFERROR(RIGHT(AG$13,LEN(AG$13)-FIND("_",AG$13)),"")),cross_corr.bucket2&amp;"|"&amp;cross_corr.bucket1,cross_corr.value,
_xlfn.XLOOKUP(_xlfn.TEXTJOIN("|",FALSE,$C28,"Any",AG$12,"Any"),cross_corr.bucket2&amp;"|"&amp;cross_corr.bucket1,cross_corr.value,
))))))))</f>
        <v>0</v>
      </c>
      <c r="AH28" s="34" cm="1">
        <f t="array" ref="AH28">IF($C28&lt;&gt;AH$12,0,
IF(_xlfn.TEXTJOIN("|",FALSE,$C28:$D28)=_xlfn.TEXTJOIN("|",FALSE,AH$12:AH$13),0,
_xlfn.XLOOKUP(_xlfn.TEXTJOIN("|",FALSE,$C28:$D28,AH$12:AH$13),cross_corr.bucket1&amp;"|"&amp;cross_corr.bucket2,cross_corr.value,
_xlfn.XLOOKUP(_xlfn.TEXTJOIN("|",FALSE,$C28:$D28,AH$12:AH$13),cross_corr.bucket2&amp;"|"&amp;cross_corr.bucket1,cross_corr.value,
IF(AND(IFERROR(LEFT($D28,FIND("_",$D28)-1),$D28)=IFERROR(LEFT(AH$13,FIND("_",AH$13)-1),AH$13),AE28="Delta|RE_Cpty"),
_xlfn.XLOOKUP(_xlfn.TEXTJOIN("|",FALSE,$C28,"=_"&amp;IFERROR(RIGHT($D28,LEN($D28)-FIND("_",$D28)),""),AH$12,"=_"&amp;IFERROR(RIGHT(AH$13,LEN(AH$13)-FIND("_",AH$13)),"")),cross_corr.bucket1&amp;"|"&amp;cross_corr.bucket2,cross_corr.value,
_xlfn.XLOOKUP(_xlfn.TEXTJOIN("|",FALSE,$C28,"=_"&amp;IFERROR(RIGHT($D28,LEN($D28)-FIND("_",$D28)),""),AH$12,"=_"&amp;IFERROR(RIGHT(AH$13,LEN(AH$13)-FIND("_",AH$13)),"")),cross_corr.bucket2&amp;"|"&amp;cross_corr.bucket1,cross_corr.value)),
_xlfn.XLOOKUP(_xlfn.TEXTJOIN("|",FALSE,$C28,"Any_"&amp;IFERROR(RIGHT($D28,LEN($D28)-FIND("_",$D28)),""),AH$12,"Any_"&amp;IFERROR(RIGHT(AH$13,LEN(AH$13)-FIND("_",AH$13)),"")),cross_corr.bucket1&amp;"|"&amp;cross_corr.bucket2,cross_corr.value,
_xlfn.XLOOKUP(_xlfn.TEXTJOIN("|",FALSE,$C28,"Any_"&amp;IFERROR(RIGHT($D28,LEN($D28)-FIND("_",$D28)),""),AH$12,"Any_"&amp;IFERROR(RIGHT(AH$13,LEN(AH$13)-FIND("_",AH$13)),"")),cross_corr.bucket2&amp;"|"&amp;cross_corr.bucket1,cross_corr.value,
_xlfn.XLOOKUP(_xlfn.TEXTJOIN("|",FALSE,$C28,"Any",AH$12,"Any"),cross_corr.bucket2&amp;"|"&amp;cross_corr.bucket1,cross_corr.value,
))))))))</f>
        <v>0</v>
      </c>
    </row>
    <row r="29" spans="3:34" x14ac:dyDescent="0.25">
      <c r="C29" s="31" t="s">
        <v>194</v>
      </c>
      <c r="D29" s="31" t="s">
        <v>25</v>
      </c>
      <c r="E29" s="34" cm="1">
        <f t="array" ref="E29">IF($C29&lt;&gt;E$12,0,
IF(_xlfn.TEXTJOIN("|",FALSE,$C29:$D29)=_xlfn.TEXTJOIN("|",FALSE,E$12:E$13),0,
_xlfn.XLOOKUP(_xlfn.TEXTJOIN("|",FALSE,$C29:$D29,E$12:E$13),cross_corr.bucket1&amp;"|"&amp;cross_corr.bucket2,cross_corr.value,
_xlfn.XLOOKUP(_xlfn.TEXTJOIN("|",FALSE,$C29:$D29,E$12:E$13),cross_corr.bucket2&amp;"|"&amp;cross_corr.bucket1,cross_corr.value,
IF(IFERROR(LEFT($D29,FIND("_",$D29)-1),$D29)=IFERROR(LEFT(E$13,FIND("_",E$13)-1),E$13),
_xlfn.XLOOKUP(_xlfn.TEXTJOIN("|",FALSE,$C29,"=_"&amp;IFERROR(RIGHT($D29,LEN($D29)-FIND("_",$D29)),""),E$12,"=_"&amp;IFERROR(RIGHT(E$13,LEN(E$13)-FIND("_",E$13)),"")),cross_corr.bucket1&amp;"|"&amp;cross_corr.bucket2,cross_corr.value,
_xlfn.XLOOKUP(_xlfn.TEXTJOIN("|",FALSE,$C29,"=_"&amp;IFERROR(RIGHT($D29,LEN($D29)-FIND("_",$D29)),""),E$12,"=_"&amp;IFERROR(RIGHT(E$13,LEN(E$13)-FIND("_",E$13)),"")),cross_corr.bucket2&amp;"|"&amp;cross_corr.bucket1,cross_corr.value)),
_xlfn.XLOOKUP(_xlfn.TEXTJOIN("|",FALSE,$C29,"Any_"&amp;IFERROR(RIGHT($D29,LEN($D29)-FIND("_",$D29)),""),E$12,"Any_"&amp;IFERROR(RIGHT(E$13,LEN(E$13)-FIND("_",E$13)),"")),cross_corr.bucket1&amp;"|"&amp;cross_corr.bucket2,cross_corr.value,
_xlfn.XLOOKUP(_xlfn.TEXTJOIN("|",FALSE,$C29,"Any_"&amp;IFERROR(RIGHT($D29,LEN($D29)-FIND("_",$D29)),""),E$12,"Any_"&amp;IFERROR(RIGHT(E$13,LEN(E$13)-FIND("_",E$13)),"")),cross_corr.bucket2&amp;"|"&amp;cross_corr.bucket1,cross_corr.value,
_xlfn.XLOOKUP(_xlfn.TEXTJOIN("|",FALSE,$C29,"Any",E$12,"Any"),cross_corr.bucket2&amp;"|"&amp;cross_corr.bucket1,cross_corr.value,
))))))))</f>
        <v>0</v>
      </c>
      <c r="F29" s="34" cm="1">
        <f t="array" ref="F29">IF($C29&lt;&gt;F$12,0,
IF(_xlfn.TEXTJOIN("|",FALSE,$C29:$D29)=_xlfn.TEXTJOIN("|",FALSE,F$12:F$13),0,
_xlfn.XLOOKUP(_xlfn.TEXTJOIN("|",FALSE,$C29:$D29,F$12:F$13),cross_corr.bucket1&amp;"|"&amp;cross_corr.bucket2,cross_corr.value,
_xlfn.XLOOKUP(_xlfn.TEXTJOIN("|",FALSE,$C29:$D29,F$12:F$13),cross_corr.bucket2&amp;"|"&amp;cross_corr.bucket1,cross_corr.value,
IF(AND(IFERROR(LEFT($D29,FIND("_",$D29)-1),$D29)=IFERROR(LEFT(F$13,FIND("_",F$13)-1),F$13),C29="Delta|RE_Cpty"),
_xlfn.XLOOKUP(_xlfn.TEXTJOIN("|",FALSE,$C29,"=_"&amp;IFERROR(RIGHT($D29,LEN($D29)-FIND("_",$D29)),""),F$12,"=_"&amp;IFERROR(RIGHT(F$13,LEN(F$13)-FIND("_",F$13)),"")),cross_corr.bucket1&amp;"|"&amp;cross_corr.bucket2,cross_corr.value,
_xlfn.XLOOKUP(_xlfn.TEXTJOIN("|",FALSE,$C29,"=_"&amp;IFERROR(RIGHT($D29,LEN($D29)-FIND("_",$D29)),""),F$12,"=_"&amp;IFERROR(RIGHT(F$13,LEN(F$13)-FIND("_",F$13)),"")),cross_corr.bucket2&amp;"|"&amp;cross_corr.bucket1,cross_corr.value)),
_xlfn.XLOOKUP(_xlfn.TEXTJOIN("|",FALSE,$C29,"Any_"&amp;IFERROR(RIGHT($D29,LEN($D29)-FIND("_",$D29)),""),F$12,"Any_"&amp;IFERROR(RIGHT(F$13,LEN(F$13)-FIND("_",F$13)),"")),cross_corr.bucket1&amp;"|"&amp;cross_corr.bucket2,cross_corr.value,
_xlfn.XLOOKUP(_xlfn.TEXTJOIN("|",FALSE,$C29,"Any_"&amp;IFERROR(RIGHT($D29,LEN($D29)-FIND("_",$D29)),""),F$12,"Any_"&amp;IFERROR(RIGHT(F$13,LEN(F$13)-FIND("_",F$13)),"")),cross_corr.bucket2&amp;"|"&amp;cross_corr.bucket1,cross_corr.value,
_xlfn.XLOOKUP(_xlfn.TEXTJOIN("|",FALSE,$C29,"Any",F$12,"Any"),cross_corr.bucket2&amp;"|"&amp;cross_corr.bucket1,cross_corr.value,
))))))))</f>
        <v>0</v>
      </c>
      <c r="G29" s="34" cm="1">
        <f t="array" ref="G29">IF($C29&lt;&gt;G$12,0,
IF(_xlfn.TEXTJOIN("|",FALSE,$C29:$D29)=_xlfn.TEXTJOIN("|",FALSE,G$12:G$13),0,
_xlfn.XLOOKUP(_xlfn.TEXTJOIN("|",FALSE,$C29:$D29,G$12:G$13),cross_corr.bucket1&amp;"|"&amp;cross_corr.bucket2,cross_corr.value,
_xlfn.XLOOKUP(_xlfn.TEXTJOIN("|",FALSE,$C29:$D29,G$12:G$13),cross_corr.bucket2&amp;"|"&amp;cross_corr.bucket1,cross_corr.value,
IF(AND(IFERROR(LEFT($D29,FIND("_",$D29)-1),$D29)=IFERROR(LEFT(G$13,FIND("_",G$13)-1),G$13),D29="Delta|RE_Cpty"),
_xlfn.XLOOKUP(_xlfn.TEXTJOIN("|",FALSE,$C29,"=_"&amp;IFERROR(RIGHT($D29,LEN($D29)-FIND("_",$D29)),""),G$12,"=_"&amp;IFERROR(RIGHT(G$13,LEN(G$13)-FIND("_",G$13)),"")),cross_corr.bucket1&amp;"|"&amp;cross_corr.bucket2,cross_corr.value,
_xlfn.XLOOKUP(_xlfn.TEXTJOIN("|",FALSE,$C29,"=_"&amp;IFERROR(RIGHT($D29,LEN($D29)-FIND("_",$D29)),""),G$12,"=_"&amp;IFERROR(RIGHT(G$13,LEN(G$13)-FIND("_",G$13)),"")),cross_corr.bucket2&amp;"|"&amp;cross_corr.bucket1,cross_corr.value)),
_xlfn.XLOOKUP(_xlfn.TEXTJOIN("|",FALSE,$C29,"Any_"&amp;IFERROR(RIGHT($D29,LEN($D29)-FIND("_",$D29)),""),G$12,"Any_"&amp;IFERROR(RIGHT(G$13,LEN(G$13)-FIND("_",G$13)),"")),cross_corr.bucket1&amp;"|"&amp;cross_corr.bucket2,cross_corr.value,
_xlfn.XLOOKUP(_xlfn.TEXTJOIN("|",FALSE,$C29,"Any_"&amp;IFERROR(RIGHT($D29,LEN($D29)-FIND("_",$D29)),""),G$12,"Any_"&amp;IFERROR(RIGHT(G$13,LEN(G$13)-FIND("_",G$13)),"")),cross_corr.bucket2&amp;"|"&amp;cross_corr.bucket1,cross_corr.value,
_xlfn.XLOOKUP(_xlfn.TEXTJOIN("|",FALSE,$C29,"Any",G$12,"Any"),cross_corr.bucket2&amp;"|"&amp;cross_corr.bucket1,cross_corr.value,
))))))))</f>
        <v>0</v>
      </c>
      <c r="H29" s="34" cm="1">
        <f t="array" ref="H29">IF($C29&lt;&gt;H$12,0,
IF(_xlfn.TEXTJOIN("|",FALSE,$C29:$D29)=_xlfn.TEXTJOIN("|",FALSE,H$12:H$13),0,
_xlfn.XLOOKUP(_xlfn.TEXTJOIN("|",FALSE,$C29:$D29,H$12:H$13),cross_corr.bucket1&amp;"|"&amp;cross_corr.bucket2,cross_corr.value,
_xlfn.XLOOKUP(_xlfn.TEXTJOIN("|",FALSE,$C29:$D29,H$12:H$13),cross_corr.bucket2&amp;"|"&amp;cross_corr.bucket1,cross_corr.value,
IF(AND(IFERROR(LEFT($D29,FIND("_",$D29)-1),$D29)=IFERROR(LEFT(H$13,FIND("_",H$13)-1),H$13),E29="Delta|RE_Cpty"),
_xlfn.XLOOKUP(_xlfn.TEXTJOIN("|",FALSE,$C29,"=_"&amp;IFERROR(RIGHT($D29,LEN($D29)-FIND("_",$D29)),""),H$12,"=_"&amp;IFERROR(RIGHT(H$13,LEN(H$13)-FIND("_",H$13)),"")),cross_corr.bucket1&amp;"|"&amp;cross_corr.bucket2,cross_corr.value,
_xlfn.XLOOKUP(_xlfn.TEXTJOIN("|",FALSE,$C29,"=_"&amp;IFERROR(RIGHT($D29,LEN($D29)-FIND("_",$D29)),""),H$12,"=_"&amp;IFERROR(RIGHT(H$13,LEN(H$13)-FIND("_",H$13)),"")),cross_corr.bucket2&amp;"|"&amp;cross_corr.bucket1,cross_corr.value)),
_xlfn.XLOOKUP(_xlfn.TEXTJOIN("|",FALSE,$C29,"Any_"&amp;IFERROR(RIGHT($D29,LEN($D29)-FIND("_",$D29)),""),H$12,"Any_"&amp;IFERROR(RIGHT(H$13,LEN(H$13)-FIND("_",H$13)),"")),cross_corr.bucket1&amp;"|"&amp;cross_corr.bucket2,cross_corr.value,
_xlfn.XLOOKUP(_xlfn.TEXTJOIN("|",FALSE,$C29,"Any_"&amp;IFERROR(RIGHT($D29,LEN($D29)-FIND("_",$D29)),""),H$12,"Any_"&amp;IFERROR(RIGHT(H$13,LEN(H$13)-FIND("_",H$13)),"")),cross_corr.bucket2&amp;"|"&amp;cross_corr.bucket1,cross_corr.value,
_xlfn.XLOOKUP(_xlfn.TEXTJOIN("|",FALSE,$C29,"Any",H$12,"Any"),cross_corr.bucket2&amp;"|"&amp;cross_corr.bucket1,cross_corr.value,
))))))))</f>
        <v>0</v>
      </c>
      <c r="I29" s="34" cm="1">
        <f t="array" ref="I29">IF($C29&lt;&gt;I$12,0,
IF(_xlfn.TEXTJOIN("|",FALSE,$C29:$D29)=_xlfn.TEXTJOIN("|",FALSE,I$12:I$13),0,
_xlfn.XLOOKUP(_xlfn.TEXTJOIN("|",FALSE,$C29:$D29,I$12:I$13),cross_corr.bucket1&amp;"|"&amp;cross_corr.bucket2,cross_corr.value,
_xlfn.XLOOKUP(_xlfn.TEXTJOIN("|",FALSE,$C29:$D29,I$12:I$13),cross_corr.bucket2&amp;"|"&amp;cross_corr.bucket1,cross_corr.value,
IF(AND(IFERROR(LEFT($D29,FIND("_",$D29)-1),$D29)=IFERROR(LEFT(I$13,FIND("_",I$13)-1),I$13),F29="Delta|RE_Cpty"),
_xlfn.XLOOKUP(_xlfn.TEXTJOIN("|",FALSE,$C29,"=_"&amp;IFERROR(RIGHT($D29,LEN($D29)-FIND("_",$D29)),""),I$12,"=_"&amp;IFERROR(RIGHT(I$13,LEN(I$13)-FIND("_",I$13)),"")),cross_corr.bucket1&amp;"|"&amp;cross_corr.bucket2,cross_corr.value,
_xlfn.XLOOKUP(_xlfn.TEXTJOIN("|",FALSE,$C29,"=_"&amp;IFERROR(RIGHT($D29,LEN($D29)-FIND("_",$D29)),""),I$12,"=_"&amp;IFERROR(RIGHT(I$13,LEN(I$13)-FIND("_",I$13)),"")),cross_corr.bucket2&amp;"|"&amp;cross_corr.bucket1,cross_corr.value)),
_xlfn.XLOOKUP(_xlfn.TEXTJOIN("|",FALSE,$C29,"Any_"&amp;IFERROR(RIGHT($D29,LEN($D29)-FIND("_",$D29)),""),I$12,"Any_"&amp;IFERROR(RIGHT(I$13,LEN(I$13)-FIND("_",I$13)),"")),cross_corr.bucket1&amp;"|"&amp;cross_corr.bucket2,cross_corr.value,
_xlfn.XLOOKUP(_xlfn.TEXTJOIN("|",FALSE,$C29,"Any_"&amp;IFERROR(RIGHT($D29,LEN($D29)-FIND("_",$D29)),""),I$12,"Any_"&amp;IFERROR(RIGHT(I$13,LEN(I$13)-FIND("_",I$13)),"")),cross_corr.bucket2&amp;"|"&amp;cross_corr.bucket1,cross_corr.value,
_xlfn.XLOOKUP(_xlfn.TEXTJOIN("|",FALSE,$C29,"Any",I$12,"Any"),cross_corr.bucket2&amp;"|"&amp;cross_corr.bucket1,cross_corr.value,
))))))))</f>
        <v>0</v>
      </c>
      <c r="J29" s="34" cm="1">
        <f t="array" ref="J29">IF($C29&lt;&gt;J$12,0,
IF(_xlfn.TEXTJOIN("|",FALSE,$C29:$D29)=_xlfn.TEXTJOIN("|",FALSE,J$12:J$13),0,
_xlfn.XLOOKUP(_xlfn.TEXTJOIN("|",FALSE,$C29:$D29,J$12:J$13),cross_corr.bucket1&amp;"|"&amp;cross_corr.bucket2,cross_corr.value,
_xlfn.XLOOKUP(_xlfn.TEXTJOIN("|",FALSE,$C29:$D29,J$12:J$13),cross_corr.bucket2&amp;"|"&amp;cross_corr.bucket1,cross_corr.value,
IF(AND(IFERROR(LEFT($D29,FIND("_",$D29)-1),$D29)=IFERROR(LEFT(J$13,FIND("_",J$13)-1),J$13),G29="Delta|RE_Cpty"),
_xlfn.XLOOKUP(_xlfn.TEXTJOIN("|",FALSE,$C29,"=_"&amp;IFERROR(RIGHT($D29,LEN($D29)-FIND("_",$D29)),""),J$12,"=_"&amp;IFERROR(RIGHT(J$13,LEN(J$13)-FIND("_",J$13)),"")),cross_corr.bucket1&amp;"|"&amp;cross_corr.bucket2,cross_corr.value,
_xlfn.XLOOKUP(_xlfn.TEXTJOIN("|",FALSE,$C29,"=_"&amp;IFERROR(RIGHT($D29,LEN($D29)-FIND("_",$D29)),""),J$12,"=_"&amp;IFERROR(RIGHT(J$13,LEN(J$13)-FIND("_",J$13)),"")),cross_corr.bucket2&amp;"|"&amp;cross_corr.bucket1,cross_corr.value)),
_xlfn.XLOOKUP(_xlfn.TEXTJOIN("|",FALSE,$C29,"Any_"&amp;IFERROR(RIGHT($D29,LEN($D29)-FIND("_",$D29)),""),J$12,"Any_"&amp;IFERROR(RIGHT(J$13,LEN(J$13)-FIND("_",J$13)),"")),cross_corr.bucket1&amp;"|"&amp;cross_corr.bucket2,cross_corr.value,
_xlfn.XLOOKUP(_xlfn.TEXTJOIN("|",FALSE,$C29,"Any_"&amp;IFERROR(RIGHT($D29,LEN($D29)-FIND("_",$D29)),""),J$12,"Any_"&amp;IFERROR(RIGHT(J$13,LEN(J$13)-FIND("_",J$13)),"")),cross_corr.bucket2&amp;"|"&amp;cross_corr.bucket1,cross_corr.value,
_xlfn.XLOOKUP(_xlfn.TEXTJOIN("|",FALSE,$C29,"Any",J$12,"Any"),cross_corr.bucket2&amp;"|"&amp;cross_corr.bucket1,cross_corr.value,
))))))))</f>
        <v>0</v>
      </c>
      <c r="K29" s="34" cm="1">
        <f t="array" ref="K29">IF($C29&lt;&gt;K$12,0,
IF(_xlfn.TEXTJOIN("|",FALSE,$C29:$D29)=_xlfn.TEXTJOIN("|",FALSE,K$12:K$13),0,
_xlfn.XLOOKUP(_xlfn.TEXTJOIN("|",FALSE,$C29:$D29,K$12:K$13),cross_corr.bucket1&amp;"|"&amp;cross_corr.bucket2,cross_corr.value,
_xlfn.XLOOKUP(_xlfn.TEXTJOIN("|",FALSE,$C29:$D29,K$12:K$13),cross_corr.bucket2&amp;"|"&amp;cross_corr.bucket1,cross_corr.value,
IF(AND(IFERROR(LEFT($D29,FIND("_",$D29)-1),$D29)=IFERROR(LEFT(K$13,FIND("_",K$13)-1),K$13),H29="Delta|RE_Cpty"),
_xlfn.XLOOKUP(_xlfn.TEXTJOIN("|",FALSE,$C29,"=_"&amp;IFERROR(RIGHT($D29,LEN($D29)-FIND("_",$D29)),""),K$12,"=_"&amp;IFERROR(RIGHT(K$13,LEN(K$13)-FIND("_",K$13)),"")),cross_corr.bucket1&amp;"|"&amp;cross_corr.bucket2,cross_corr.value,
_xlfn.XLOOKUP(_xlfn.TEXTJOIN("|",FALSE,$C29,"=_"&amp;IFERROR(RIGHT($D29,LEN($D29)-FIND("_",$D29)),""),K$12,"=_"&amp;IFERROR(RIGHT(K$13,LEN(K$13)-FIND("_",K$13)),"")),cross_corr.bucket2&amp;"|"&amp;cross_corr.bucket1,cross_corr.value)),
_xlfn.XLOOKUP(_xlfn.TEXTJOIN("|",FALSE,$C29,"Any_"&amp;IFERROR(RIGHT($D29,LEN($D29)-FIND("_",$D29)),""),K$12,"Any_"&amp;IFERROR(RIGHT(K$13,LEN(K$13)-FIND("_",K$13)),"")),cross_corr.bucket1&amp;"|"&amp;cross_corr.bucket2,cross_corr.value,
_xlfn.XLOOKUP(_xlfn.TEXTJOIN("|",FALSE,$C29,"Any_"&amp;IFERROR(RIGHT($D29,LEN($D29)-FIND("_",$D29)),""),K$12,"Any_"&amp;IFERROR(RIGHT(K$13,LEN(K$13)-FIND("_",K$13)),"")),cross_corr.bucket2&amp;"|"&amp;cross_corr.bucket1,cross_corr.value,
_xlfn.XLOOKUP(_xlfn.TEXTJOIN("|",FALSE,$C29,"Any",K$12,"Any"),cross_corr.bucket2&amp;"|"&amp;cross_corr.bucket1,cross_corr.value,
))))))))</f>
        <v>0</v>
      </c>
      <c r="L29" s="34" cm="1">
        <f t="array" ref="L29">IF($C29&lt;&gt;L$12,0,
IF(_xlfn.TEXTJOIN("|",FALSE,$C29:$D29)=_xlfn.TEXTJOIN("|",FALSE,L$12:L$13),0,
_xlfn.XLOOKUP(_xlfn.TEXTJOIN("|",FALSE,$C29:$D29,L$12:L$13),cross_corr.bucket1&amp;"|"&amp;cross_corr.bucket2,cross_corr.value,
_xlfn.XLOOKUP(_xlfn.TEXTJOIN("|",FALSE,$C29:$D29,L$12:L$13),cross_corr.bucket2&amp;"|"&amp;cross_corr.bucket1,cross_corr.value,
IF(AND(IFERROR(LEFT($D29,FIND("_",$D29)-1),$D29)=IFERROR(LEFT(L$13,FIND("_",L$13)-1),L$13),I29="Delta|RE_Cpty"),
_xlfn.XLOOKUP(_xlfn.TEXTJOIN("|",FALSE,$C29,"=_"&amp;IFERROR(RIGHT($D29,LEN($D29)-FIND("_",$D29)),""),L$12,"=_"&amp;IFERROR(RIGHT(L$13,LEN(L$13)-FIND("_",L$13)),"")),cross_corr.bucket1&amp;"|"&amp;cross_corr.bucket2,cross_corr.value,
_xlfn.XLOOKUP(_xlfn.TEXTJOIN("|",FALSE,$C29,"=_"&amp;IFERROR(RIGHT($D29,LEN($D29)-FIND("_",$D29)),""),L$12,"=_"&amp;IFERROR(RIGHT(L$13,LEN(L$13)-FIND("_",L$13)),"")),cross_corr.bucket2&amp;"|"&amp;cross_corr.bucket1,cross_corr.value)),
_xlfn.XLOOKUP(_xlfn.TEXTJOIN("|",FALSE,$C29,"Any_"&amp;IFERROR(RIGHT($D29,LEN($D29)-FIND("_",$D29)),""),L$12,"Any_"&amp;IFERROR(RIGHT(L$13,LEN(L$13)-FIND("_",L$13)),"")),cross_corr.bucket1&amp;"|"&amp;cross_corr.bucket2,cross_corr.value,
_xlfn.XLOOKUP(_xlfn.TEXTJOIN("|",FALSE,$C29,"Any_"&amp;IFERROR(RIGHT($D29,LEN($D29)-FIND("_",$D29)),""),L$12,"Any_"&amp;IFERROR(RIGHT(L$13,LEN(L$13)-FIND("_",L$13)),"")),cross_corr.bucket2&amp;"|"&amp;cross_corr.bucket1,cross_corr.value,
_xlfn.XLOOKUP(_xlfn.TEXTJOIN("|",FALSE,$C29,"Any",L$12,"Any"),cross_corr.bucket2&amp;"|"&amp;cross_corr.bucket1,cross_corr.value,
))))))))</f>
        <v>0</v>
      </c>
      <c r="M29" s="34" cm="1">
        <f t="array" ref="M29">IF($C29&lt;&gt;M$12,0,
IF(_xlfn.TEXTJOIN("|",FALSE,$C29:$D29)=_xlfn.TEXTJOIN("|",FALSE,M$12:M$13),0,
_xlfn.XLOOKUP(_xlfn.TEXTJOIN("|",FALSE,$C29:$D29,M$12:M$13),cross_corr.bucket1&amp;"|"&amp;cross_corr.bucket2,cross_corr.value,
_xlfn.XLOOKUP(_xlfn.TEXTJOIN("|",FALSE,$C29:$D29,M$12:M$13),cross_corr.bucket2&amp;"|"&amp;cross_corr.bucket1,cross_corr.value,
IF(AND(IFERROR(LEFT($D29,FIND("_",$D29)-1),$D29)=IFERROR(LEFT(M$13,FIND("_",M$13)-1),M$13),J29="Delta|RE_Cpty"),
_xlfn.XLOOKUP(_xlfn.TEXTJOIN("|",FALSE,$C29,"=_"&amp;IFERROR(RIGHT($D29,LEN($D29)-FIND("_",$D29)),""),M$12,"=_"&amp;IFERROR(RIGHT(M$13,LEN(M$13)-FIND("_",M$13)),"")),cross_corr.bucket1&amp;"|"&amp;cross_corr.bucket2,cross_corr.value,
_xlfn.XLOOKUP(_xlfn.TEXTJOIN("|",FALSE,$C29,"=_"&amp;IFERROR(RIGHT($D29,LEN($D29)-FIND("_",$D29)),""),M$12,"=_"&amp;IFERROR(RIGHT(M$13,LEN(M$13)-FIND("_",M$13)),"")),cross_corr.bucket2&amp;"|"&amp;cross_corr.bucket1,cross_corr.value)),
_xlfn.XLOOKUP(_xlfn.TEXTJOIN("|",FALSE,$C29,"Any_"&amp;IFERROR(RIGHT($D29,LEN($D29)-FIND("_",$D29)),""),M$12,"Any_"&amp;IFERROR(RIGHT(M$13,LEN(M$13)-FIND("_",M$13)),"")),cross_corr.bucket1&amp;"|"&amp;cross_corr.bucket2,cross_corr.value,
_xlfn.XLOOKUP(_xlfn.TEXTJOIN("|",FALSE,$C29,"Any_"&amp;IFERROR(RIGHT($D29,LEN($D29)-FIND("_",$D29)),""),M$12,"Any_"&amp;IFERROR(RIGHT(M$13,LEN(M$13)-FIND("_",M$13)),"")),cross_corr.bucket2&amp;"|"&amp;cross_corr.bucket1,cross_corr.value,
_xlfn.XLOOKUP(_xlfn.TEXTJOIN("|",FALSE,$C29,"Any",M$12,"Any"),cross_corr.bucket2&amp;"|"&amp;cross_corr.bucket1,cross_corr.value,
))))))))</f>
        <v>0</v>
      </c>
      <c r="N29" s="34" cm="1">
        <f t="array" ref="N29">IF($C29&lt;&gt;N$12,0,
IF(_xlfn.TEXTJOIN("|",FALSE,$C29:$D29)=_xlfn.TEXTJOIN("|",FALSE,N$12:N$13),0,
_xlfn.XLOOKUP(_xlfn.TEXTJOIN("|",FALSE,$C29:$D29,N$12:N$13),cross_corr.bucket1&amp;"|"&amp;cross_corr.bucket2,cross_corr.value,
_xlfn.XLOOKUP(_xlfn.TEXTJOIN("|",FALSE,$C29:$D29,N$12:N$13),cross_corr.bucket2&amp;"|"&amp;cross_corr.bucket1,cross_corr.value,
IF(AND(IFERROR(LEFT($D29,FIND("_",$D29)-1),$D29)=IFERROR(LEFT(N$13,FIND("_",N$13)-1),N$13),K29="Delta|RE_Cpty"),
_xlfn.XLOOKUP(_xlfn.TEXTJOIN("|",FALSE,$C29,"=_"&amp;IFERROR(RIGHT($D29,LEN($D29)-FIND("_",$D29)),""),N$12,"=_"&amp;IFERROR(RIGHT(N$13,LEN(N$13)-FIND("_",N$13)),"")),cross_corr.bucket1&amp;"|"&amp;cross_corr.bucket2,cross_corr.value,
_xlfn.XLOOKUP(_xlfn.TEXTJOIN("|",FALSE,$C29,"=_"&amp;IFERROR(RIGHT($D29,LEN($D29)-FIND("_",$D29)),""),N$12,"=_"&amp;IFERROR(RIGHT(N$13,LEN(N$13)-FIND("_",N$13)),"")),cross_corr.bucket2&amp;"|"&amp;cross_corr.bucket1,cross_corr.value)),
_xlfn.XLOOKUP(_xlfn.TEXTJOIN("|",FALSE,$C29,"Any_"&amp;IFERROR(RIGHT($D29,LEN($D29)-FIND("_",$D29)),""),N$12,"Any_"&amp;IFERROR(RIGHT(N$13,LEN(N$13)-FIND("_",N$13)),"")),cross_corr.bucket1&amp;"|"&amp;cross_corr.bucket2,cross_corr.value,
_xlfn.XLOOKUP(_xlfn.TEXTJOIN("|",FALSE,$C29,"Any_"&amp;IFERROR(RIGHT($D29,LEN($D29)-FIND("_",$D29)),""),N$12,"Any_"&amp;IFERROR(RIGHT(N$13,LEN(N$13)-FIND("_",N$13)),"")),cross_corr.bucket2&amp;"|"&amp;cross_corr.bucket1,cross_corr.value,
_xlfn.XLOOKUP(_xlfn.TEXTJOIN("|",FALSE,$C29,"Any",N$12,"Any"),cross_corr.bucket2&amp;"|"&amp;cross_corr.bucket1,cross_corr.value,
))))))))</f>
        <v>0</v>
      </c>
      <c r="O29" s="34" cm="1">
        <f t="array" ref="O29">IF($C29&lt;&gt;O$12,0,
IF(_xlfn.TEXTJOIN("|",FALSE,$C29:$D29)=_xlfn.TEXTJOIN("|",FALSE,O$12:O$13),0,
_xlfn.XLOOKUP(_xlfn.TEXTJOIN("|",FALSE,$C29:$D29,O$12:O$13),cross_corr.bucket1&amp;"|"&amp;cross_corr.bucket2,cross_corr.value,
_xlfn.XLOOKUP(_xlfn.TEXTJOIN("|",FALSE,$C29:$D29,O$12:O$13),cross_corr.bucket2&amp;"|"&amp;cross_corr.bucket1,cross_corr.value,
IF(AND(IFERROR(LEFT($D29,FIND("_",$D29)-1),$D29)=IFERROR(LEFT(O$13,FIND("_",O$13)-1),O$13),L29="Delta|RE_Cpty"),
_xlfn.XLOOKUP(_xlfn.TEXTJOIN("|",FALSE,$C29,"=_"&amp;IFERROR(RIGHT($D29,LEN($D29)-FIND("_",$D29)),""),O$12,"=_"&amp;IFERROR(RIGHT(O$13,LEN(O$13)-FIND("_",O$13)),"")),cross_corr.bucket1&amp;"|"&amp;cross_corr.bucket2,cross_corr.value,
_xlfn.XLOOKUP(_xlfn.TEXTJOIN("|",FALSE,$C29,"=_"&amp;IFERROR(RIGHT($D29,LEN($D29)-FIND("_",$D29)),""),O$12,"=_"&amp;IFERROR(RIGHT(O$13,LEN(O$13)-FIND("_",O$13)),"")),cross_corr.bucket2&amp;"|"&amp;cross_corr.bucket1,cross_corr.value)),
_xlfn.XLOOKUP(_xlfn.TEXTJOIN("|",FALSE,$C29,"Any_"&amp;IFERROR(RIGHT($D29,LEN($D29)-FIND("_",$D29)),""),O$12,"Any_"&amp;IFERROR(RIGHT(O$13,LEN(O$13)-FIND("_",O$13)),"")),cross_corr.bucket1&amp;"|"&amp;cross_corr.bucket2,cross_corr.value,
_xlfn.XLOOKUP(_xlfn.TEXTJOIN("|",FALSE,$C29,"Any_"&amp;IFERROR(RIGHT($D29,LEN($D29)-FIND("_",$D29)),""),O$12,"Any_"&amp;IFERROR(RIGHT(O$13,LEN(O$13)-FIND("_",O$13)),"")),cross_corr.bucket2&amp;"|"&amp;cross_corr.bucket1,cross_corr.value,
_xlfn.XLOOKUP(_xlfn.TEXTJOIN("|",FALSE,$C29,"Any",O$12,"Any"),cross_corr.bucket2&amp;"|"&amp;cross_corr.bucket1,cross_corr.value,
))))))))</f>
        <v>0</v>
      </c>
      <c r="P29" s="34" cm="1">
        <f t="array" ref="P29">IF($C29&lt;&gt;P$12,0,
IF(_xlfn.TEXTJOIN("|",FALSE,$C29:$D29)=_xlfn.TEXTJOIN("|",FALSE,P$12:P$13),0,
_xlfn.XLOOKUP(_xlfn.TEXTJOIN("|",FALSE,$C29:$D29,P$12:P$13),cross_corr.bucket1&amp;"|"&amp;cross_corr.bucket2,cross_corr.value,
_xlfn.XLOOKUP(_xlfn.TEXTJOIN("|",FALSE,$C29:$D29,P$12:P$13),cross_corr.bucket2&amp;"|"&amp;cross_corr.bucket1,cross_corr.value,
IF(AND(IFERROR(LEFT($D29,FIND("_",$D29)-1),$D29)=IFERROR(LEFT(P$13,FIND("_",P$13)-1),P$13),M29="Delta|RE_Cpty"),
_xlfn.XLOOKUP(_xlfn.TEXTJOIN("|",FALSE,$C29,"=_"&amp;IFERROR(RIGHT($D29,LEN($D29)-FIND("_",$D29)),""),P$12,"=_"&amp;IFERROR(RIGHT(P$13,LEN(P$13)-FIND("_",P$13)),"")),cross_corr.bucket1&amp;"|"&amp;cross_corr.bucket2,cross_corr.value,
_xlfn.XLOOKUP(_xlfn.TEXTJOIN("|",FALSE,$C29,"=_"&amp;IFERROR(RIGHT($D29,LEN($D29)-FIND("_",$D29)),""),P$12,"=_"&amp;IFERROR(RIGHT(P$13,LEN(P$13)-FIND("_",P$13)),"")),cross_corr.bucket2&amp;"|"&amp;cross_corr.bucket1,cross_corr.value)),
_xlfn.XLOOKUP(_xlfn.TEXTJOIN("|",FALSE,$C29,"Any_"&amp;IFERROR(RIGHT($D29,LEN($D29)-FIND("_",$D29)),""),P$12,"Any_"&amp;IFERROR(RIGHT(P$13,LEN(P$13)-FIND("_",P$13)),"")),cross_corr.bucket1&amp;"|"&amp;cross_corr.bucket2,cross_corr.value,
_xlfn.XLOOKUP(_xlfn.TEXTJOIN("|",FALSE,$C29,"Any_"&amp;IFERROR(RIGHT($D29,LEN($D29)-FIND("_",$D29)),""),P$12,"Any_"&amp;IFERROR(RIGHT(P$13,LEN(P$13)-FIND("_",P$13)),"")),cross_corr.bucket2&amp;"|"&amp;cross_corr.bucket1,cross_corr.value,
_xlfn.XLOOKUP(_xlfn.TEXTJOIN("|",FALSE,$C29,"Any",P$12,"Any"),cross_corr.bucket2&amp;"|"&amp;cross_corr.bucket1,cross_corr.value,
))))))))</f>
        <v>0</v>
      </c>
      <c r="Q29" s="34" cm="1">
        <f t="array" ref="Q29">IF($C29&lt;&gt;Q$12,0,
IF(_xlfn.TEXTJOIN("|",FALSE,$C29:$D29)=_xlfn.TEXTJOIN("|",FALSE,Q$12:Q$13),0,
_xlfn.XLOOKUP(_xlfn.TEXTJOIN("|",FALSE,$C29:$D29,Q$12:Q$13),cross_corr.bucket1&amp;"|"&amp;cross_corr.bucket2,cross_corr.value,
_xlfn.XLOOKUP(_xlfn.TEXTJOIN("|",FALSE,$C29:$D29,Q$12:Q$13),cross_corr.bucket2&amp;"|"&amp;cross_corr.bucket1,cross_corr.value,
IF(AND(IFERROR(LEFT($D29,FIND("_",$D29)-1),$D29)=IFERROR(LEFT(Q$13,FIND("_",Q$13)-1),Q$13),N29="Delta|RE_Cpty"),
_xlfn.XLOOKUP(_xlfn.TEXTJOIN("|",FALSE,$C29,"=_"&amp;IFERROR(RIGHT($D29,LEN($D29)-FIND("_",$D29)),""),Q$12,"=_"&amp;IFERROR(RIGHT(Q$13,LEN(Q$13)-FIND("_",Q$13)),"")),cross_corr.bucket1&amp;"|"&amp;cross_corr.bucket2,cross_corr.value,
_xlfn.XLOOKUP(_xlfn.TEXTJOIN("|",FALSE,$C29,"=_"&amp;IFERROR(RIGHT($D29,LEN($D29)-FIND("_",$D29)),""),Q$12,"=_"&amp;IFERROR(RIGHT(Q$13,LEN(Q$13)-FIND("_",Q$13)),"")),cross_corr.bucket2&amp;"|"&amp;cross_corr.bucket1,cross_corr.value)),
_xlfn.XLOOKUP(_xlfn.TEXTJOIN("|",FALSE,$C29,"Any_"&amp;IFERROR(RIGHT($D29,LEN($D29)-FIND("_",$D29)),""),Q$12,"Any_"&amp;IFERROR(RIGHT(Q$13,LEN(Q$13)-FIND("_",Q$13)),"")),cross_corr.bucket1&amp;"|"&amp;cross_corr.bucket2,cross_corr.value,
_xlfn.XLOOKUP(_xlfn.TEXTJOIN("|",FALSE,$C29,"Any_"&amp;IFERROR(RIGHT($D29,LEN($D29)-FIND("_",$D29)),""),Q$12,"Any_"&amp;IFERROR(RIGHT(Q$13,LEN(Q$13)-FIND("_",Q$13)),"")),cross_corr.bucket2&amp;"|"&amp;cross_corr.bucket1,cross_corr.value,
_xlfn.XLOOKUP(_xlfn.TEXTJOIN("|",FALSE,$C29,"Any",Q$12,"Any"),cross_corr.bucket2&amp;"|"&amp;cross_corr.bucket1,cross_corr.value,
))))))))</f>
        <v>0</v>
      </c>
      <c r="R29" s="34" cm="1">
        <f t="array" ref="R29">IF($C29&lt;&gt;R$12,0,
IF(_xlfn.TEXTJOIN("|",FALSE,$C29:$D29)=_xlfn.TEXTJOIN("|",FALSE,R$12:R$13),0,
_xlfn.XLOOKUP(_xlfn.TEXTJOIN("|",FALSE,$C29:$D29,R$12:R$13),cross_corr.bucket1&amp;"|"&amp;cross_corr.bucket2,cross_corr.value,
_xlfn.XLOOKUP(_xlfn.TEXTJOIN("|",FALSE,$C29:$D29,R$12:R$13),cross_corr.bucket2&amp;"|"&amp;cross_corr.bucket1,cross_corr.value,
IF(AND(IFERROR(LEFT($D29,FIND("_",$D29)-1),$D29)=IFERROR(LEFT(R$13,FIND("_",R$13)-1),R$13),O29="Delta|RE_Cpty"),
_xlfn.XLOOKUP(_xlfn.TEXTJOIN("|",FALSE,$C29,"=_"&amp;IFERROR(RIGHT($D29,LEN($D29)-FIND("_",$D29)),""),R$12,"=_"&amp;IFERROR(RIGHT(R$13,LEN(R$13)-FIND("_",R$13)),"")),cross_corr.bucket1&amp;"|"&amp;cross_corr.bucket2,cross_corr.value,
_xlfn.XLOOKUP(_xlfn.TEXTJOIN("|",FALSE,$C29,"=_"&amp;IFERROR(RIGHT($D29,LEN($D29)-FIND("_",$D29)),""),R$12,"=_"&amp;IFERROR(RIGHT(R$13,LEN(R$13)-FIND("_",R$13)),"")),cross_corr.bucket2&amp;"|"&amp;cross_corr.bucket1,cross_corr.value)),
_xlfn.XLOOKUP(_xlfn.TEXTJOIN("|",FALSE,$C29,"Any_"&amp;IFERROR(RIGHT($D29,LEN($D29)-FIND("_",$D29)),""),R$12,"Any_"&amp;IFERROR(RIGHT(R$13,LEN(R$13)-FIND("_",R$13)),"")),cross_corr.bucket1&amp;"|"&amp;cross_corr.bucket2,cross_corr.value,
_xlfn.XLOOKUP(_xlfn.TEXTJOIN("|",FALSE,$C29,"Any_"&amp;IFERROR(RIGHT($D29,LEN($D29)-FIND("_",$D29)),""),R$12,"Any_"&amp;IFERROR(RIGHT(R$13,LEN(R$13)-FIND("_",R$13)),"")),cross_corr.bucket2&amp;"|"&amp;cross_corr.bucket1,cross_corr.value,
_xlfn.XLOOKUP(_xlfn.TEXTJOIN("|",FALSE,$C29,"Any",R$12,"Any"),cross_corr.bucket2&amp;"|"&amp;cross_corr.bucket1,cross_corr.value,
))))))))</f>
        <v>0.05</v>
      </c>
      <c r="S29" s="34" cm="1">
        <f t="array" ref="S29">IF($C29&lt;&gt;S$12,0,
IF(_xlfn.TEXTJOIN("|",FALSE,$C29:$D29)=_xlfn.TEXTJOIN("|",FALSE,S$12:S$13),0,
_xlfn.XLOOKUP(_xlfn.TEXTJOIN("|",FALSE,$C29:$D29,S$12:S$13),cross_corr.bucket1&amp;"|"&amp;cross_corr.bucket2,cross_corr.value,
_xlfn.XLOOKUP(_xlfn.TEXTJOIN("|",FALSE,$C29:$D29,S$12:S$13),cross_corr.bucket2&amp;"|"&amp;cross_corr.bucket1,cross_corr.value,
IF(AND(IFERROR(LEFT($D29,FIND("_",$D29)-1),$D29)=IFERROR(LEFT(S$13,FIND("_",S$13)-1),S$13),P29="Delta|RE_Cpty"),
_xlfn.XLOOKUP(_xlfn.TEXTJOIN("|",FALSE,$C29,"=_"&amp;IFERROR(RIGHT($D29,LEN($D29)-FIND("_",$D29)),""),S$12,"=_"&amp;IFERROR(RIGHT(S$13,LEN(S$13)-FIND("_",S$13)),"")),cross_corr.bucket1&amp;"|"&amp;cross_corr.bucket2,cross_corr.value,
_xlfn.XLOOKUP(_xlfn.TEXTJOIN("|",FALSE,$C29,"=_"&amp;IFERROR(RIGHT($D29,LEN($D29)-FIND("_",$D29)),""),S$12,"=_"&amp;IFERROR(RIGHT(S$13,LEN(S$13)-FIND("_",S$13)),"")),cross_corr.bucket2&amp;"|"&amp;cross_corr.bucket1,cross_corr.value)),
_xlfn.XLOOKUP(_xlfn.TEXTJOIN("|",FALSE,$C29,"Any_"&amp;IFERROR(RIGHT($D29,LEN($D29)-FIND("_",$D29)),""),S$12,"Any_"&amp;IFERROR(RIGHT(S$13,LEN(S$13)-FIND("_",S$13)),"")),cross_corr.bucket1&amp;"|"&amp;cross_corr.bucket2,cross_corr.value,
_xlfn.XLOOKUP(_xlfn.TEXTJOIN("|",FALSE,$C29,"Any_"&amp;IFERROR(RIGHT($D29,LEN($D29)-FIND("_",$D29)),""),S$12,"Any_"&amp;IFERROR(RIGHT(S$13,LEN(S$13)-FIND("_",S$13)),"")),cross_corr.bucket2&amp;"|"&amp;cross_corr.bucket1,cross_corr.value,
_xlfn.XLOOKUP(_xlfn.TEXTJOIN("|",FALSE,$C29,"Any",S$12,"Any"),cross_corr.bucket2&amp;"|"&amp;cross_corr.bucket1,cross_corr.value,
))))))))</f>
        <v>0.1</v>
      </c>
      <c r="T29" s="34" cm="1">
        <f t="array" ref="T29">IF($C29&lt;&gt;T$12,0,
IF(_xlfn.TEXTJOIN("|",FALSE,$C29:$D29)=_xlfn.TEXTJOIN("|",FALSE,T$12:T$13),0,
_xlfn.XLOOKUP(_xlfn.TEXTJOIN("|",FALSE,$C29:$D29,T$12:T$13),cross_corr.bucket1&amp;"|"&amp;cross_corr.bucket2,cross_corr.value,
_xlfn.XLOOKUP(_xlfn.TEXTJOIN("|",FALSE,$C29:$D29,T$12:T$13),cross_corr.bucket2&amp;"|"&amp;cross_corr.bucket1,cross_corr.value,
IF(AND(IFERROR(LEFT($D29,FIND("_",$D29)-1),$D29)=IFERROR(LEFT(T$13,FIND("_",T$13)-1),T$13),Q29="Delta|RE_Cpty"),
_xlfn.XLOOKUP(_xlfn.TEXTJOIN("|",FALSE,$C29,"=_"&amp;IFERROR(RIGHT($D29,LEN($D29)-FIND("_",$D29)),""),T$12,"=_"&amp;IFERROR(RIGHT(T$13,LEN(T$13)-FIND("_",T$13)),"")),cross_corr.bucket1&amp;"|"&amp;cross_corr.bucket2,cross_corr.value,
_xlfn.XLOOKUP(_xlfn.TEXTJOIN("|",FALSE,$C29,"=_"&amp;IFERROR(RIGHT($D29,LEN($D29)-FIND("_",$D29)),""),T$12,"=_"&amp;IFERROR(RIGHT(T$13,LEN(T$13)-FIND("_",T$13)),"")),cross_corr.bucket2&amp;"|"&amp;cross_corr.bucket1,cross_corr.value)),
_xlfn.XLOOKUP(_xlfn.TEXTJOIN("|",FALSE,$C29,"Any_"&amp;IFERROR(RIGHT($D29,LEN($D29)-FIND("_",$D29)),""),T$12,"Any_"&amp;IFERROR(RIGHT(T$13,LEN(T$13)-FIND("_",T$13)),"")),cross_corr.bucket1&amp;"|"&amp;cross_corr.bucket2,cross_corr.value,
_xlfn.XLOOKUP(_xlfn.TEXTJOIN("|",FALSE,$C29,"Any_"&amp;IFERROR(RIGHT($D29,LEN($D29)-FIND("_",$D29)),""),T$12,"Any_"&amp;IFERROR(RIGHT(T$13,LEN(T$13)-FIND("_",T$13)),"")),cross_corr.bucket2&amp;"|"&amp;cross_corr.bucket1,cross_corr.value,
_xlfn.XLOOKUP(_xlfn.TEXTJOIN("|",FALSE,$C29,"Any",T$12,"Any"),cross_corr.bucket2&amp;"|"&amp;cross_corr.bucket1,cross_corr.value,
))))))))</f>
        <v>0</v>
      </c>
      <c r="U29" s="34" cm="1">
        <f t="array" ref="U29">IF($C29&lt;&gt;U$12,0,
IF(_xlfn.TEXTJOIN("|",FALSE,$C29:$D29)=_xlfn.TEXTJOIN("|",FALSE,U$12:U$13),0,
_xlfn.XLOOKUP(_xlfn.TEXTJOIN("|",FALSE,$C29:$D29,U$12:U$13),cross_corr.bucket1&amp;"|"&amp;cross_corr.bucket2,cross_corr.value,
_xlfn.XLOOKUP(_xlfn.TEXTJOIN("|",FALSE,$C29:$D29,U$12:U$13),cross_corr.bucket2&amp;"|"&amp;cross_corr.bucket1,cross_corr.value,
IF(AND(IFERROR(LEFT($D29,FIND("_",$D29)-1),$D29)=IFERROR(LEFT(U$13,FIND("_",U$13)-1),U$13),R29="Delta|RE_Cpty"),
_xlfn.XLOOKUP(_xlfn.TEXTJOIN("|",FALSE,$C29,"=_"&amp;IFERROR(RIGHT($D29,LEN($D29)-FIND("_",$D29)),""),U$12,"=_"&amp;IFERROR(RIGHT(U$13,LEN(U$13)-FIND("_",U$13)),"")),cross_corr.bucket1&amp;"|"&amp;cross_corr.bucket2,cross_corr.value,
_xlfn.XLOOKUP(_xlfn.TEXTJOIN("|",FALSE,$C29,"=_"&amp;IFERROR(RIGHT($D29,LEN($D29)-FIND("_",$D29)),""),U$12,"=_"&amp;IFERROR(RIGHT(U$13,LEN(U$13)-FIND("_",U$13)),"")),cross_corr.bucket2&amp;"|"&amp;cross_corr.bucket1,cross_corr.value)),
_xlfn.XLOOKUP(_xlfn.TEXTJOIN("|",FALSE,$C29,"Any_"&amp;IFERROR(RIGHT($D29,LEN($D29)-FIND("_",$D29)),""),U$12,"Any_"&amp;IFERROR(RIGHT(U$13,LEN(U$13)-FIND("_",U$13)),"")),cross_corr.bucket1&amp;"|"&amp;cross_corr.bucket2,cross_corr.value,
_xlfn.XLOOKUP(_xlfn.TEXTJOIN("|",FALSE,$C29,"Any_"&amp;IFERROR(RIGHT($D29,LEN($D29)-FIND("_",$D29)),""),U$12,"Any_"&amp;IFERROR(RIGHT(U$13,LEN(U$13)-FIND("_",U$13)),"")),cross_corr.bucket2&amp;"|"&amp;cross_corr.bucket1,cross_corr.value,
_xlfn.XLOOKUP(_xlfn.TEXTJOIN("|",FALSE,$C29,"Any",U$12,"Any"),cross_corr.bucket2&amp;"|"&amp;cross_corr.bucket1,cross_corr.value,
))))))))</f>
        <v>0.1</v>
      </c>
      <c r="V29" s="34" cm="1">
        <f t="array" ref="V29">IF($C29&lt;&gt;V$12,0,
IF(_xlfn.TEXTJOIN("|",FALSE,$C29:$D29)=_xlfn.TEXTJOIN("|",FALSE,V$12:V$13),0,
_xlfn.XLOOKUP(_xlfn.TEXTJOIN("|",FALSE,$C29:$D29,V$12:V$13),cross_corr.bucket1&amp;"|"&amp;cross_corr.bucket2,cross_corr.value,
_xlfn.XLOOKUP(_xlfn.TEXTJOIN("|",FALSE,$C29:$D29,V$12:V$13),cross_corr.bucket2&amp;"|"&amp;cross_corr.bucket1,cross_corr.value,
IF(AND(IFERROR(LEFT($D29,FIND("_",$D29)-1),$D29)=IFERROR(LEFT(V$13,FIND("_",V$13)-1),V$13),S29="Delta|RE_Cpty"),
_xlfn.XLOOKUP(_xlfn.TEXTJOIN("|",FALSE,$C29,"=_"&amp;IFERROR(RIGHT($D29,LEN($D29)-FIND("_",$D29)),""),V$12,"=_"&amp;IFERROR(RIGHT(V$13,LEN(V$13)-FIND("_",V$13)),"")),cross_corr.bucket1&amp;"|"&amp;cross_corr.bucket2,cross_corr.value,
_xlfn.XLOOKUP(_xlfn.TEXTJOIN("|",FALSE,$C29,"=_"&amp;IFERROR(RIGHT($D29,LEN($D29)-FIND("_",$D29)),""),V$12,"=_"&amp;IFERROR(RIGHT(V$13,LEN(V$13)-FIND("_",V$13)),"")),cross_corr.bucket2&amp;"|"&amp;cross_corr.bucket1,cross_corr.value)),
_xlfn.XLOOKUP(_xlfn.TEXTJOIN("|",FALSE,$C29,"Any_"&amp;IFERROR(RIGHT($D29,LEN($D29)-FIND("_",$D29)),""),V$12,"Any_"&amp;IFERROR(RIGHT(V$13,LEN(V$13)-FIND("_",V$13)),"")),cross_corr.bucket1&amp;"|"&amp;cross_corr.bucket2,cross_corr.value,
_xlfn.XLOOKUP(_xlfn.TEXTJOIN("|",FALSE,$C29,"Any_"&amp;IFERROR(RIGHT($D29,LEN($D29)-FIND("_",$D29)),""),V$12,"Any_"&amp;IFERROR(RIGHT(V$13,LEN(V$13)-FIND("_",V$13)),"")),cross_corr.bucket2&amp;"|"&amp;cross_corr.bucket1,cross_corr.value,
_xlfn.XLOOKUP(_xlfn.TEXTJOIN("|",FALSE,$C29,"Any",V$12,"Any"),cross_corr.bucket2&amp;"|"&amp;cross_corr.bucket1,cross_corr.value,
))))))))</f>
        <v>0</v>
      </c>
      <c r="W29" s="34" cm="1">
        <f t="array" ref="W29">IF($C29&lt;&gt;W$12,0,
IF(_xlfn.TEXTJOIN("|",FALSE,$C29:$D29)=_xlfn.TEXTJOIN("|",FALSE,W$12:W$13),0,
_xlfn.XLOOKUP(_xlfn.TEXTJOIN("|",FALSE,$C29:$D29,W$12:W$13),cross_corr.bucket1&amp;"|"&amp;cross_corr.bucket2,cross_corr.value,
_xlfn.XLOOKUP(_xlfn.TEXTJOIN("|",FALSE,$C29:$D29,W$12:W$13),cross_corr.bucket2&amp;"|"&amp;cross_corr.bucket1,cross_corr.value,
IF(AND(IFERROR(LEFT($D29,FIND("_",$D29)-1),$D29)=IFERROR(LEFT(W$13,FIND("_",W$13)-1),W$13),T29="Delta|RE_Cpty"),
_xlfn.XLOOKUP(_xlfn.TEXTJOIN("|",FALSE,$C29,"=_"&amp;IFERROR(RIGHT($D29,LEN($D29)-FIND("_",$D29)),""),W$12,"=_"&amp;IFERROR(RIGHT(W$13,LEN(W$13)-FIND("_",W$13)),"")),cross_corr.bucket1&amp;"|"&amp;cross_corr.bucket2,cross_corr.value,
_xlfn.XLOOKUP(_xlfn.TEXTJOIN("|",FALSE,$C29,"=_"&amp;IFERROR(RIGHT($D29,LEN($D29)-FIND("_",$D29)),""),W$12,"=_"&amp;IFERROR(RIGHT(W$13,LEN(W$13)-FIND("_",W$13)),"")),cross_corr.bucket2&amp;"|"&amp;cross_corr.bucket1,cross_corr.value)),
_xlfn.XLOOKUP(_xlfn.TEXTJOIN("|",FALSE,$C29,"Any_"&amp;IFERROR(RIGHT($D29,LEN($D29)-FIND("_",$D29)),""),W$12,"Any_"&amp;IFERROR(RIGHT(W$13,LEN(W$13)-FIND("_",W$13)),"")),cross_corr.bucket1&amp;"|"&amp;cross_corr.bucket2,cross_corr.value,
_xlfn.XLOOKUP(_xlfn.TEXTJOIN("|",FALSE,$C29,"Any_"&amp;IFERROR(RIGHT($D29,LEN($D29)-FIND("_",$D29)),""),W$12,"Any_"&amp;IFERROR(RIGHT(W$13,LEN(W$13)-FIND("_",W$13)),"")),cross_corr.bucket2&amp;"|"&amp;cross_corr.bucket1,cross_corr.value,
_xlfn.XLOOKUP(_xlfn.TEXTJOIN("|",FALSE,$C29,"Any",W$12,"Any"),cross_corr.bucket2&amp;"|"&amp;cross_corr.bucket1,cross_corr.value,
))))))))</f>
        <v>0</v>
      </c>
      <c r="X29" s="34" cm="1">
        <f t="array" ref="X29">IF($C29&lt;&gt;X$12,0,
IF(_xlfn.TEXTJOIN("|",FALSE,$C29:$D29)=_xlfn.TEXTJOIN("|",FALSE,X$12:X$13),0,
_xlfn.XLOOKUP(_xlfn.TEXTJOIN("|",FALSE,$C29:$D29,X$12:X$13),cross_corr.bucket1&amp;"|"&amp;cross_corr.bucket2,cross_corr.value,
_xlfn.XLOOKUP(_xlfn.TEXTJOIN("|",FALSE,$C29:$D29,X$12:X$13),cross_corr.bucket2&amp;"|"&amp;cross_corr.bucket1,cross_corr.value,
IF(AND(IFERROR(LEFT($D29,FIND("_",$D29)-1),$D29)=IFERROR(LEFT(X$13,FIND("_",X$13)-1),X$13),U29="Delta|RE_Cpty"),
_xlfn.XLOOKUP(_xlfn.TEXTJOIN("|",FALSE,$C29,"=_"&amp;IFERROR(RIGHT($D29,LEN($D29)-FIND("_",$D29)),""),X$12,"=_"&amp;IFERROR(RIGHT(X$13,LEN(X$13)-FIND("_",X$13)),"")),cross_corr.bucket1&amp;"|"&amp;cross_corr.bucket2,cross_corr.value,
_xlfn.XLOOKUP(_xlfn.TEXTJOIN("|",FALSE,$C29,"=_"&amp;IFERROR(RIGHT($D29,LEN($D29)-FIND("_",$D29)),""),X$12,"=_"&amp;IFERROR(RIGHT(X$13,LEN(X$13)-FIND("_",X$13)),"")),cross_corr.bucket2&amp;"|"&amp;cross_corr.bucket1,cross_corr.value)),
_xlfn.XLOOKUP(_xlfn.TEXTJOIN("|",FALSE,$C29,"Any_"&amp;IFERROR(RIGHT($D29,LEN($D29)-FIND("_",$D29)),""),X$12,"Any_"&amp;IFERROR(RIGHT(X$13,LEN(X$13)-FIND("_",X$13)),"")),cross_corr.bucket1&amp;"|"&amp;cross_corr.bucket2,cross_corr.value,
_xlfn.XLOOKUP(_xlfn.TEXTJOIN("|",FALSE,$C29,"Any_"&amp;IFERROR(RIGHT($D29,LEN($D29)-FIND("_",$D29)),""),X$12,"Any_"&amp;IFERROR(RIGHT(X$13,LEN(X$13)-FIND("_",X$13)),"")),cross_corr.bucket2&amp;"|"&amp;cross_corr.bucket1,cross_corr.value,
_xlfn.XLOOKUP(_xlfn.TEXTJOIN("|",FALSE,$C29,"Any",X$12,"Any"),cross_corr.bucket2&amp;"|"&amp;cross_corr.bucket1,cross_corr.value,
))))))))</f>
        <v>0</v>
      </c>
      <c r="Y29" s="34" cm="1">
        <f t="array" ref="Y29">IF($C29&lt;&gt;Y$12,0,
IF(_xlfn.TEXTJOIN("|",FALSE,$C29:$D29)=_xlfn.TEXTJOIN("|",FALSE,Y$12:Y$13),0,
_xlfn.XLOOKUP(_xlfn.TEXTJOIN("|",FALSE,$C29:$D29,Y$12:Y$13),cross_corr.bucket1&amp;"|"&amp;cross_corr.bucket2,cross_corr.value,
_xlfn.XLOOKUP(_xlfn.TEXTJOIN("|",FALSE,$C29:$D29,Y$12:Y$13),cross_corr.bucket2&amp;"|"&amp;cross_corr.bucket1,cross_corr.value,
IF(AND(IFERROR(LEFT($D29,FIND("_",$D29)-1),$D29)=IFERROR(LEFT(Y$13,FIND("_",Y$13)-1),Y$13),V29="Delta|RE_Cpty"),
_xlfn.XLOOKUP(_xlfn.TEXTJOIN("|",FALSE,$C29,"=_"&amp;IFERROR(RIGHT($D29,LEN($D29)-FIND("_",$D29)),""),Y$12,"=_"&amp;IFERROR(RIGHT(Y$13,LEN(Y$13)-FIND("_",Y$13)),"")),cross_corr.bucket1&amp;"|"&amp;cross_corr.bucket2,cross_corr.value,
_xlfn.XLOOKUP(_xlfn.TEXTJOIN("|",FALSE,$C29,"=_"&amp;IFERROR(RIGHT($D29,LEN($D29)-FIND("_",$D29)),""),Y$12,"=_"&amp;IFERROR(RIGHT(Y$13,LEN(Y$13)-FIND("_",Y$13)),"")),cross_corr.bucket2&amp;"|"&amp;cross_corr.bucket1,cross_corr.value)),
_xlfn.XLOOKUP(_xlfn.TEXTJOIN("|",FALSE,$C29,"Any_"&amp;IFERROR(RIGHT($D29,LEN($D29)-FIND("_",$D29)),""),Y$12,"Any_"&amp;IFERROR(RIGHT(Y$13,LEN(Y$13)-FIND("_",Y$13)),"")),cross_corr.bucket1&amp;"|"&amp;cross_corr.bucket2,cross_corr.value,
_xlfn.XLOOKUP(_xlfn.TEXTJOIN("|",FALSE,$C29,"Any_"&amp;IFERROR(RIGHT($D29,LEN($D29)-FIND("_",$D29)),""),Y$12,"Any_"&amp;IFERROR(RIGHT(Y$13,LEN(Y$13)-FIND("_",Y$13)),"")),cross_corr.bucket2&amp;"|"&amp;cross_corr.bucket1,cross_corr.value,
_xlfn.XLOOKUP(_xlfn.TEXTJOIN("|",FALSE,$C29,"Any",Y$12,"Any"),cross_corr.bucket2&amp;"|"&amp;cross_corr.bucket1,cross_corr.value,
))))))))</f>
        <v>0</v>
      </c>
      <c r="Z29" s="34" cm="1">
        <f t="array" ref="Z29">IF($C29&lt;&gt;Z$12,0,
IF(_xlfn.TEXTJOIN("|",FALSE,$C29:$D29)=_xlfn.TEXTJOIN("|",FALSE,Z$12:Z$13),0,
_xlfn.XLOOKUP(_xlfn.TEXTJOIN("|",FALSE,$C29:$D29,Z$12:Z$13),cross_corr.bucket1&amp;"|"&amp;cross_corr.bucket2,cross_corr.value,
_xlfn.XLOOKUP(_xlfn.TEXTJOIN("|",FALSE,$C29:$D29,Z$12:Z$13),cross_corr.bucket2&amp;"|"&amp;cross_corr.bucket1,cross_corr.value,
IF(AND(IFERROR(LEFT($D29,FIND("_",$D29)-1),$D29)=IFERROR(LEFT(Z$13,FIND("_",Z$13)-1),Z$13),W29="Delta|RE_Cpty"),
_xlfn.XLOOKUP(_xlfn.TEXTJOIN("|",FALSE,$C29,"=_"&amp;IFERROR(RIGHT($D29,LEN($D29)-FIND("_",$D29)),""),Z$12,"=_"&amp;IFERROR(RIGHT(Z$13,LEN(Z$13)-FIND("_",Z$13)),"")),cross_corr.bucket1&amp;"|"&amp;cross_corr.bucket2,cross_corr.value,
_xlfn.XLOOKUP(_xlfn.TEXTJOIN("|",FALSE,$C29,"=_"&amp;IFERROR(RIGHT($D29,LEN($D29)-FIND("_",$D29)),""),Z$12,"=_"&amp;IFERROR(RIGHT(Z$13,LEN(Z$13)-FIND("_",Z$13)),"")),cross_corr.bucket2&amp;"|"&amp;cross_corr.bucket1,cross_corr.value)),
_xlfn.XLOOKUP(_xlfn.TEXTJOIN("|",FALSE,$C29,"Any_"&amp;IFERROR(RIGHT($D29,LEN($D29)-FIND("_",$D29)),""),Z$12,"Any_"&amp;IFERROR(RIGHT(Z$13,LEN(Z$13)-FIND("_",Z$13)),"")),cross_corr.bucket1&amp;"|"&amp;cross_corr.bucket2,cross_corr.value,
_xlfn.XLOOKUP(_xlfn.TEXTJOIN("|",FALSE,$C29,"Any_"&amp;IFERROR(RIGHT($D29,LEN($D29)-FIND("_",$D29)),""),Z$12,"Any_"&amp;IFERROR(RIGHT(Z$13,LEN(Z$13)-FIND("_",Z$13)),"")),cross_corr.bucket2&amp;"|"&amp;cross_corr.bucket1,cross_corr.value,
_xlfn.XLOOKUP(_xlfn.TEXTJOIN("|",FALSE,$C29,"Any",Z$12,"Any"),cross_corr.bucket2&amp;"|"&amp;cross_corr.bucket1,cross_corr.value,
))))))))</f>
        <v>0</v>
      </c>
      <c r="AA29" s="34" cm="1">
        <f t="array" ref="AA29">IF($C29&lt;&gt;AA$12,0,
IF(_xlfn.TEXTJOIN("|",FALSE,$C29:$D29)=_xlfn.TEXTJOIN("|",FALSE,AA$12:AA$13),0,
_xlfn.XLOOKUP(_xlfn.TEXTJOIN("|",FALSE,$C29:$D29,AA$12:AA$13),cross_corr.bucket1&amp;"|"&amp;cross_corr.bucket2,cross_corr.value,
_xlfn.XLOOKUP(_xlfn.TEXTJOIN("|",FALSE,$C29:$D29,AA$12:AA$13),cross_corr.bucket2&amp;"|"&amp;cross_corr.bucket1,cross_corr.value,
IF(AND(IFERROR(LEFT($D29,FIND("_",$D29)-1),$D29)=IFERROR(LEFT(AA$13,FIND("_",AA$13)-1),AA$13),X29="Delta|RE_Cpty"),
_xlfn.XLOOKUP(_xlfn.TEXTJOIN("|",FALSE,$C29,"=_"&amp;IFERROR(RIGHT($D29,LEN($D29)-FIND("_",$D29)),""),AA$12,"=_"&amp;IFERROR(RIGHT(AA$13,LEN(AA$13)-FIND("_",AA$13)),"")),cross_corr.bucket1&amp;"|"&amp;cross_corr.bucket2,cross_corr.value,
_xlfn.XLOOKUP(_xlfn.TEXTJOIN("|",FALSE,$C29,"=_"&amp;IFERROR(RIGHT($D29,LEN($D29)-FIND("_",$D29)),""),AA$12,"=_"&amp;IFERROR(RIGHT(AA$13,LEN(AA$13)-FIND("_",AA$13)),"")),cross_corr.bucket2&amp;"|"&amp;cross_corr.bucket1,cross_corr.value)),
_xlfn.XLOOKUP(_xlfn.TEXTJOIN("|",FALSE,$C29,"Any_"&amp;IFERROR(RIGHT($D29,LEN($D29)-FIND("_",$D29)),""),AA$12,"Any_"&amp;IFERROR(RIGHT(AA$13,LEN(AA$13)-FIND("_",AA$13)),"")),cross_corr.bucket1&amp;"|"&amp;cross_corr.bucket2,cross_corr.value,
_xlfn.XLOOKUP(_xlfn.TEXTJOIN("|",FALSE,$C29,"Any_"&amp;IFERROR(RIGHT($D29,LEN($D29)-FIND("_",$D29)),""),AA$12,"Any_"&amp;IFERROR(RIGHT(AA$13,LEN(AA$13)-FIND("_",AA$13)),"")),cross_corr.bucket2&amp;"|"&amp;cross_corr.bucket1,cross_corr.value,
_xlfn.XLOOKUP(_xlfn.TEXTJOIN("|",FALSE,$C29,"Any",AA$12,"Any"),cross_corr.bucket2&amp;"|"&amp;cross_corr.bucket1,cross_corr.value,
))))))))</f>
        <v>0</v>
      </c>
      <c r="AB29" s="34" cm="1">
        <f t="array" ref="AB29">IF($C29&lt;&gt;AB$12,0,
IF(_xlfn.TEXTJOIN("|",FALSE,$C29:$D29)=_xlfn.TEXTJOIN("|",FALSE,AB$12:AB$13),0,
_xlfn.XLOOKUP(_xlfn.TEXTJOIN("|",FALSE,$C29:$D29,AB$12:AB$13),cross_corr.bucket1&amp;"|"&amp;cross_corr.bucket2,cross_corr.value,
_xlfn.XLOOKUP(_xlfn.TEXTJOIN("|",FALSE,$C29:$D29,AB$12:AB$13),cross_corr.bucket2&amp;"|"&amp;cross_corr.bucket1,cross_corr.value,
IF(AND(IFERROR(LEFT($D29,FIND("_",$D29)-1),$D29)=IFERROR(LEFT(AB$13,FIND("_",AB$13)-1),AB$13),Y29="Delta|RE_Cpty"),
_xlfn.XLOOKUP(_xlfn.TEXTJOIN("|",FALSE,$C29,"=_"&amp;IFERROR(RIGHT($D29,LEN($D29)-FIND("_",$D29)),""),AB$12,"=_"&amp;IFERROR(RIGHT(AB$13,LEN(AB$13)-FIND("_",AB$13)),"")),cross_corr.bucket1&amp;"|"&amp;cross_corr.bucket2,cross_corr.value,
_xlfn.XLOOKUP(_xlfn.TEXTJOIN("|",FALSE,$C29,"=_"&amp;IFERROR(RIGHT($D29,LEN($D29)-FIND("_",$D29)),""),AB$12,"=_"&amp;IFERROR(RIGHT(AB$13,LEN(AB$13)-FIND("_",AB$13)),"")),cross_corr.bucket2&amp;"|"&amp;cross_corr.bucket1,cross_corr.value)),
_xlfn.XLOOKUP(_xlfn.TEXTJOIN("|",FALSE,$C29,"Any_"&amp;IFERROR(RIGHT($D29,LEN($D29)-FIND("_",$D29)),""),AB$12,"Any_"&amp;IFERROR(RIGHT(AB$13,LEN(AB$13)-FIND("_",AB$13)),"")),cross_corr.bucket1&amp;"|"&amp;cross_corr.bucket2,cross_corr.value,
_xlfn.XLOOKUP(_xlfn.TEXTJOIN("|",FALSE,$C29,"Any_"&amp;IFERROR(RIGHT($D29,LEN($D29)-FIND("_",$D29)),""),AB$12,"Any_"&amp;IFERROR(RIGHT(AB$13,LEN(AB$13)-FIND("_",AB$13)),"")),cross_corr.bucket2&amp;"|"&amp;cross_corr.bucket1,cross_corr.value,
_xlfn.XLOOKUP(_xlfn.TEXTJOIN("|",FALSE,$C29,"Any",AB$12,"Any"),cross_corr.bucket2&amp;"|"&amp;cross_corr.bucket1,cross_corr.value,
))))))))</f>
        <v>0</v>
      </c>
      <c r="AC29" s="34" cm="1">
        <f t="array" ref="AC29">IF($C29&lt;&gt;AC$12,0,
IF(_xlfn.TEXTJOIN("|",FALSE,$C29:$D29)=_xlfn.TEXTJOIN("|",FALSE,AC$12:AC$13),0,
_xlfn.XLOOKUP(_xlfn.TEXTJOIN("|",FALSE,$C29:$D29,AC$12:AC$13),cross_corr.bucket1&amp;"|"&amp;cross_corr.bucket2,cross_corr.value,
_xlfn.XLOOKUP(_xlfn.TEXTJOIN("|",FALSE,$C29:$D29,AC$12:AC$13),cross_corr.bucket2&amp;"|"&amp;cross_corr.bucket1,cross_corr.value,
IF(AND(IFERROR(LEFT($D29,FIND("_",$D29)-1),$D29)=IFERROR(LEFT(AC$13,FIND("_",AC$13)-1),AC$13),Z29="Delta|RE_Cpty"),
_xlfn.XLOOKUP(_xlfn.TEXTJOIN("|",FALSE,$C29,"=_"&amp;IFERROR(RIGHT($D29,LEN($D29)-FIND("_",$D29)),""),AC$12,"=_"&amp;IFERROR(RIGHT(AC$13,LEN(AC$13)-FIND("_",AC$13)),"")),cross_corr.bucket1&amp;"|"&amp;cross_corr.bucket2,cross_corr.value,
_xlfn.XLOOKUP(_xlfn.TEXTJOIN("|",FALSE,$C29,"=_"&amp;IFERROR(RIGHT($D29,LEN($D29)-FIND("_",$D29)),""),AC$12,"=_"&amp;IFERROR(RIGHT(AC$13,LEN(AC$13)-FIND("_",AC$13)),"")),cross_corr.bucket2&amp;"|"&amp;cross_corr.bucket1,cross_corr.value)),
_xlfn.XLOOKUP(_xlfn.TEXTJOIN("|",FALSE,$C29,"Any_"&amp;IFERROR(RIGHT($D29,LEN($D29)-FIND("_",$D29)),""),AC$12,"Any_"&amp;IFERROR(RIGHT(AC$13,LEN(AC$13)-FIND("_",AC$13)),"")),cross_corr.bucket1&amp;"|"&amp;cross_corr.bucket2,cross_corr.value,
_xlfn.XLOOKUP(_xlfn.TEXTJOIN("|",FALSE,$C29,"Any_"&amp;IFERROR(RIGHT($D29,LEN($D29)-FIND("_",$D29)),""),AC$12,"Any_"&amp;IFERROR(RIGHT(AC$13,LEN(AC$13)-FIND("_",AC$13)),"")),cross_corr.bucket2&amp;"|"&amp;cross_corr.bucket1,cross_corr.value,
_xlfn.XLOOKUP(_xlfn.TEXTJOIN("|",FALSE,$C29,"Any",AC$12,"Any"),cross_corr.bucket2&amp;"|"&amp;cross_corr.bucket1,cross_corr.value,
))))))))</f>
        <v>0</v>
      </c>
      <c r="AD29" s="34" cm="1">
        <f t="array" ref="AD29">IF($C29&lt;&gt;AD$12,0,
IF(_xlfn.TEXTJOIN("|",FALSE,$C29:$D29)=_xlfn.TEXTJOIN("|",FALSE,AD$12:AD$13),0,
_xlfn.XLOOKUP(_xlfn.TEXTJOIN("|",FALSE,$C29:$D29,AD$12:AD$13),cross_corr.bucket1&amp;"|"&amp;cross_corr.bucket2,cross_corr.value,
_xlfn.XLOOKUP(_xlfn.TEXTJOIN("|",FALSE,$C29:$D29,AD$12:AD$13),cross_corr.bucket2&amp;"|"&amp;cross_corr.bucket1,cross_corr.value,
IF(AND(IFERROR(LEFT($D29,FIND("_",$D29)-1),$D29)=IFERROR(LEFT(AD$13,FIND("_",AD$13)-1),AD$13),AA29="Delta|RE_Cpty"),
_xlfn.XLOOKUP(_xlfn.TEXTJOIN("|",FALSE,$C29,"=_"&amp;IFERROR(RIGHT($D29,LEN($D29)-FIND("_",$D29)),""),AD$12,"=_"&amp;IFERROR(RIGHT(AD$13,LEN(AD$13)-FIND("_",AD$13)),"")),cross_corr.bucket1&amp;"|"&amp;cross_corr.bucket2,cross_corr.value,
_xlfn.XLOOKUP(_xlfn.TEXTJOIN("|",FALSE,$C29,"=_"&amp;IFERROR(RIGHT($D29,LEN($D29)-FIND("_",$D29)),""),AD$12,"=_"&amp;IFERROR(RIGHT(AD$13,LEN(AD$13)-FIND("_",AD$13)),"")),cross_corr.bucket2&amp;"|"&amp;cross_corr.bucket1,cross_corr.value)),
_xlfn.XLOOKUP(_xlfn.TEXTJOIN("|",FALSE,$C29,"Any_"&amp;IFERROR(RIGHT($D29,LEN($D29)-FIND("_",$D29)),""),AD$12,"Any_"&amp;IFERROR(RIGHT(AD$13,LEN(AD$13)-FIND("_",AD$13)),"")),cross_corr.bucket1&amp;"|"&amp;cross_corr.bucket2,cross_corr.value,
_xlfn.XLOOKUP(_xlfn.TEXTJOIN("|",FALSE,$C29,"Any_"&amp;IFERROR(RIGHT($D29,LEN($D29)-FIND("_",$D29)),""),AD$12,"Any_"&amp;IFERROR(RIGHT(AD$13,LEN(AD$13)-FIND("_",AD$13)),"")),cross_corr.bucket2&amp;"|"&amp;cross_corr.bucket1,cross_corr.value,
_xlfn.XLOOKUP(_xlfn.TEXTJOIN("|",FALSE,$C29,"Any",AD$12,"Any"),cross_corr.bucket2&amp;"|"&amp;cross_corr.bucket1,cross_corr.value,
))))))))</f>
        <v>0</v>
      </c>
      <c r="AE29" s="34" cm="1">
        <f t="array" ref="AE29">IF($C29&lt;&gt;AE$12,0,
IF(_xlfn.TEXTJOIN("|",FALSE,$C29:$D29)=_xlfn.TEXTJOIN("|",FALSE,AE$12:AE$13),0,
_xlfn.XLOOKUP(_xlfn.TEXTJOIN("|",FALSE,$C29:$D29,AE$12:AE$13),cross_corr.bucket1&amp;"|"&amp;cross_corr.bucket2,cross_corr.value,
_xlfn.XLOOKUP(_xlfn.TEXTJOIN("|",FALSE,$C29:$D29,AE$12:AE$13),cross_corr.bucket2&amp;"|"&amp;cross_corr.bucket1,cross_corr.value,
IF(AND(IFERROR(LEFT($D29,FIND("_",$D29)-1),$D29)=IFERROR(LEFT(AE$13,FIND("_",AE$13)-1),AE$13),AB29="Delta|RE_Cpty"),
_xlfn.XLOOKUP(_xlfn.TEXTJOIN("|",FALSE,$C29,"=_"&amp;IFERROR(RIGHT($D29,LEN($D29)-FIND("_",$D29)),""),AE$12,"=_"&amp;IFERROR(RIGHT(AE$13,LEN(AE$13)-FIND("_",AE$13)),"")),cross_corr.bucket1&amp;"|"&amp;cross_corr.bucket2,cross_corr.value,
_xlfn.XLOOKUP(_xlfn.TEXTJOIN("|",FALSE,$C29,"=_"&amp;IFERROR(RIGHT($D29,LEN($D29)-FIND("_",$D29)),""),AE$12,"=_"&amp;IFERROR(RIGHT(AE$13,LEN(AE$13)-FIND("_",AE$13)),"")),cross_corr.bucket2&amp;"|"&amp;cross_corr.bucket1,cross_corr.value)),
_xlfn.XLOOKUP(_xlfn.TEXTJOIN("|",FALSE,$C29,"Any_"&amp;IFERROR(RIGHT($D29,LEN($D29)-FIND("_",$D29)),""),AE$12,"Any_"&amp;IFERROR(RIGHT(AE$13,LEN(AE$13)-FIND("_",AE$13)),"")),cross_corr.bucket1&amp;"|"&amp;cross_corr.bucket2,cross_corr.value,
_xlfn.XLOOKUP(_xlfn.TEXTJOIN("|",FALSE,$C29,"Any_"&amp;IFERROR(RIGHT($D29,LEN($D29)-FIND("_",$D29)),""),AE$12,"Any_"&amp;IFERROR(RIGHT(AE$13,LEN(AE$13)-FIND("_",AE$13)),"")),cross_corr.bucket2&amp;"|"&amp;cross_corr.bucket1,cross_corr.value,
_xlfn.XLOOKUP(_xlfn.TEXTJOIN("|",FALSE,$C29,"Any",AE$12,"Any"),cross_corr.bucket2&amp;"|"&amp;cross_corr.bucket1,cross_corr.value,
))))))))</f>
        <v>0</v>
      </c>
      <c r="AF29" s="34" cm="1">
        <f t="array" ref="AF29">IF($C29&lt;&gt;AF$12,0,
IF(_xlfn.TEXTJOIN("|",FALSE,$C29:$D29)=_xlfn.TEXTJOIN("|",FALSE,AF$12:AF$13),0,
_xlfn.XLOOKUP(_xlfn.TEXTJOIN("|",FALSE,$C29:$D29,AF$12:AF$13),cross_corr.bucket1&amp;"|"&amp;cross_corr.bucket2,cross_corr.value,
_xlfn.XLOOKUP(_xlfn.TEXTJOIN("|",FALSE,$C29:$D29,AF$12:AF$13),cross_corr.bucket2&amp;"|"&amp;cross_corr.bucket1,cross_corr.value,
IF(AND(IFERROR(LEFT($D29,FIND("_",$D29)-1),$D29)=IFERROR(LEFT(AF$13,FIND("_",AF$13)-1),AF$13),AC29="Delta|RE_Cpty"),
_xlfn.XLOOKUP(_xlfn.TEXTJOIN("|",FALSE,$C29,"=_"&amp;IFERROR(RIGHT($D29,LEN($D29)-FIND("_",$D29)),""),AF$12,"=_"&amp;IFERROR(RIGHT(AF$13,LEN(AF$13)-FIND("_",AF$13)),"")),cross_corr.bucket1&amp;"|"&amp;cross_corr.bucket2,cross_corr.value,
_xlfn.XLOOKUP(_xlfn.TEXTJOIN("|",FALSE,$C29,"=_"&amp;IFERROR(RIGHT($D29,LEN($D29)-FIND("_",$D29)),""),AF$12,"=_"&amp;IFERROR(RIGHT(AF$13,LEN(AF$13)-FIND("_",AF$13)),"")),cross_corr.bucket2&amp;"|"&amp;cross_corr.bucket1,cross_corr.value)),
_xlfn.XLOOKUP(_xlfn.TEXTJOIN("|",FALSE,$C29,"Any_"&amp;IFERROR(RIGHT($D29,LEN($D29)-FIND("_",$D29)),""),AF$12,"Any_"&amp;IFERROR(RIGHT(AF$13,LEN(AF$13)-FIND("_",AF$13)),"")),cross_corr.bucket1&amp;"|"&amp;cross_corr.bucket2,cross_corr.value,
_xlfn.XLOOKUP(_xlfn.TEXTJOIN("|",FALSE,$C29,"Any_"&amp;IFERROR(RIGHT($D29,LEN($D29)-FIND("_",$D29)),""),AF$12,"Any_"&amp;IFERROR(RIGHT(AF$13,LEN(AF$13)-FIND("_",AF$13)),"")),cross_corr.bucket2&amp;"|"&amp;cross_corr.bucket1,cross_corr.value,
_xlfn.XLOOKUP(_xlfn.TEXTJOIN("|",FALSE,$C29,"Any",AF$12,"Any"),cross_corr.bucket2&amp;"|"&amp;cross_corr.bucket1,cross_corr.value,
))))))))</f>
        <v>0</v>
      </c>
      <c r="AG29" s="34" cm="1">
        <f t="array" ref="AG29">IF($C29&lt;&gt;AG$12,0,
IF(_xlfn.TEXTJOIN("|",FALSE,$C29:$D29)=_xlfn.TEXTJOIN("|",FALSE,AG$12:AG$13),0,
_xlfn.XLOOKUP(_xlfn.TEXTJOIN("|",FALSE,$C29:$D29,AG$12:AG$13),cross_corr.bucket1&amp;"|"&amp;cross_corr.bucket2,cross_corr.value,
_xlfn.XLOOKUP(_xlfn.TEXTJOIN("|",FALSE,$C29:$D29,AG$12:AG$13),cross_corr.bucket2&amp;"|"&amp;cross_corr.bucket1,cross_corr.value,
IF(AND(IFERROR(LEFT($D29,FIND("_",$D29)-1),$D29)=IFERROR(LEFT(AG$13,FIND("_",AG$13)-1),AG$13),AD29="Delta|RE_Cpty"),
_xlfn.XLOOKUP(_xlfn.TEXTJOIN("|",FALSE,$C29,"=_"&amp;IFERROR(RIGHT($D29,LEN($D29)-FIND("_",$D29)),""),AG$12,"=_"&amp;IFERROR(RIGHT(AG$13,LEN(AG$13)-FIND("_",AG$13)),"")),cross_corr.bucket1&amp;"|"&amp;cross_corr.bucket2,cross_corr.value,
_xlfn.XLOOKUP(_xlfn.TEXTJOIN("|",FALSE,$C29,"=_"&amp;IFERROR(RIGHT($D29,LEN($D29)-FIND("_",$D29)),""),AG$12,"=_"&amp;IFERROR(RIGHT(AG$13,LEN(AG$13)-FIND("_",AG$13)),"")),cross_corr.bucket2&amp;"|"&amp;cross_corr.bucket1,cross_corr.value)),
_xlfn.XLOOKUP(_xlfn.TEXTJOIN("|",FALSE,$C29,"Any_"&amp;IFERROR(RIGHT($D29,LEN($D29)-FIND("_",$D29)),""),AG$12,"Any_"&amp;IFERROR(RIGHT(AG$13,LEN(AG$13)-FIND("_",AG$13)),"")),cross_corr.bucket1&amp;"|"&amp;cross_corr.bucket2,cross_corr.value,
_xlfn.XLOOKUP(_xlfn.TEXTJOIN("|",FALSE,$C29,"Any_"&amp;IFERROR(RIGHT($D29,LEN($D29)-FIND("_",$D29)),""),AG$12,"Any_"&amp;IFERROR(RIGHT(AG$13,LEN(AG$13)-FIND("_",AG$13)),"")),cross_corr.bucket2&amp;"|"&amp;cross_corr.bucket1,cross_corr.value,
_xlfn.XLOOKUP(_xlfn.TEXTJOIN("|",FALSE,$C29,"Any",AG$12,"Any"),cross_corr.bucket2&amp;"|"&amp;cross_corr.bucket1,cross_corr.value,
))))))))</f>
        <v>0</v>
      </c>
      <c r="AH29" s="34" cm="1">
        <f t="array" ref="AH29">IF($C29&lt;&gt;AH$12,0,
IF(_xlfn.TEXTJOIN("|",FALSE,$C29:$D29)=_xlfn.TEXTJOIN("|",FALSE,AH$12:AH$13),0,
_xlfn.XLOOKUP(_xlfn.TEXTJOIN("|",FALSE,$C29:$D29,AH$12:AH$13),cross_corr.bucket1&amp;"|"&amp;cross_corr.bucket2,cross_corr.value,
_xlfn.XLOOKUP(_xlfn.TEXTJOIN("|",FALSE,$C29:$D29,AH$12:AH$13),cross_corr.bucket2&amp;"|"&amp;cross_corr.bucket1,cross_corr.value,
IF(AND(IFERROR(LEFT($D29,FIND("_",$D29)-1),$D29)=IFERROR(LEFT(AH$13,FIND("_",AH$13)-1),AH$13),AE29="Delta|RE_Cpty"),
_xlfn.XLOOKUP(_xlfn.TEXTJOIN("|",FALSE,$C29,"=_"&amp;IFERROR(RIGHT($D29,LEN($D29)-FIND("_",$D29)),""),AH$12,"=_"&amp;IFERROR(RIGHT(AH$13,LEN(AH$13)-FIND("_",AH$13)),"")),cross_corr.bucket1&amp;"|"&amp;cross_corr.bucket2,cross_corr.value,
_xlfn.XLOOKUP(_xlfn.TEXTJOIN("|",FALSE,$C29,"=_"&amp;IFERROR(RIGHT($D29,LEN($D29)-FIND("_",$D29)),""),AH$12,"=_"&amp;IFERROR(RIGHT(AH$13,LEN(AH$13)-FIND("_",AH$13)),"")),cross_corr.bucket2&amp;"|"&amp;cross_corr.bucket1,cross_corr.value)),
_xlfn.XLOOKUP(_xlfn.TEXTJOIN("|",FALSE,$C29,"Any_"&amp;IFERROR(RIGHT($D29,LEN($D29)-FIND("_",$D29)),""),AH$12,"Any_"&amp;IFERROR(RIGHT(AH$13,LEN(AH$13)-FIND("_",AH$13)),"")),cross_corr.bucket1&amp;"|"&amp;cross_corr.bucket2,cross_corr.value,
_xlfn.XLOOKUP(_xlfn.TEXTJOIN("|",FALSE,$C29,"Any_"&amp;IFERROR(RIGHT($D29,LEN($D29)-FIND("_",$D29)),""),AH$12,"Any_"&amp;IFERROR(RIGHT(AH$13,LEN(AH$13)-FIND("_",AH$13)),"")),cross_corr.bucket2&amp;"|"&amp;cross_corr.bucket1,cross_corr.value,
_xlfn.XLOOKUP(_xlfn.TEXTJOIN("|",FALSE,$C29,"Any",AH$12,"Any"),cross_corr.bucket2&amp;"|"&amp;cross_corr.bucket1,cross_corr.value,
))))))))</f>
        <v>0</v>
      </c>
    </row>
    <row r="30" spans="3:34" x14ac:dyDescent="0.25">
      <c r="C30" s="31" t="s">
        <v>194</v>
      </c>
      <c r="D30" s="31" t="s">
        <v>26</v>
      </c>
      <c r="E30" s="34" cm="1">
        <f t="array" ref="E30">IF($C30&lt;&gt;E$12,0,
IF(_xlfn.TEXTJOIN("|",FALSE,$C30:$D30)=_xlfn.TEXTJOIN("|",FALSE,E$12:E$13),0,
_xlfn.XLOOKUP(_xlfn.TEXTJOIN("|",FALSE,$C30:$D30,E$12:E$13),cross_corr.bucket1&amp;"|"&amp;cross_corr.bucket2,cross_corr.value,
_xlfn.XLOOKUP(_xlfn.TEXTJOIN("|",FALSE,$C30:$D30,E$12:E$13),cross_corr.bucket2&amp;"|"&amp;cross_corr.bucket1,cross_corr.value,
IF(IFERROR(LEFT($D30,FIND("_",$D30)-1),$D30)=IFERROR(LEFT(E$13,FIND("_",E$13)-1),E$13),
_xlfn.XLOOKUP(_xlfn.TEXTJOIN("|",FALSE,$C30,"=_"&amp;IFERROR(RIGHT($D30,LEN($D30)-FIND("_",$D30)),""),E$12,"=_"&amp;IFERROR(RIGHT(E$13,LEN(E$13)-FIND("_",E$13)),"")),cross_corr.bucket1&amp;"|"&amp;cross_corr.bucket2,cross_corr.value,
_xlfn.XLOOKUP(_xlfn.TEXTJOIN("|",FALSE,$C30,"=_"&amp;IFERROR(RIGHT($D30,LEN($D30)-FIND("_",$D30)),""),E$12,"=_"&amp;IFERROR(RIGHT(E$13,LEN(E$13)-FIND("_",E$13)),"")),cross_corr.bucket2&amp;"|"&amp;cross_corr.bucket1,cross_corr.value)),
_xlfn.XLOOKUP(_xlfn.TEXTJOIN("|",FALSE,$C30,"Any_"&amp;IFERROR(RIGHT($D30,LEN($D30)-FIND("_",$D30)),""),E$12,"Any_"&amp;IFERROR(RIGHT(E$13,LEN(E$13)-FIND("_",E$13)),"")),cross_corr.bucket1&amp;"|"&amp;cross_corr.bucket2,cross_corr.value,
_xlfn.XLOOKUP(_xlfn.TEXTJOIN("|",FALSE,$C30,"Any_"&amp;IFERROR(RIGHT($D30,LEN($D30)-FIND("_",$D30)),""),E$12,"Any_"&amp;IFERROR(RIGHT(E$13,LEN(E$13)-FIND("_",E$13)),"")),cross_corr.bucket2&amp;"|"&amp;cross_corr.bucket1,cross_corr.value,
_xlfn.XLOOKUP(_xlfn.TEXTJOIN("|",FALSE,$C30,"Any",E$12,"Any"),cross_corr.bucket2&amp;"|"&amp;cross_corr.bucket1,cross_corr.value,
))))))))</f>
        <v>0</v>
      </c>
      <c r="F30" s="34" cm="1">
        <f t="array" ref="F30">IF($C30&lt;&gt;F$12,0,
IF(_xlfn.TEXTJOIN("|",FALSE,$C30:$D30)=_xlfn.TEXTJOIN("|",FALSE,F$12:F$13),0,
_xlfn.XLOOKUP(_xlfn.TEXTJOIN("|",FALSE,$C30:$D30,F$12:F$13),cross_corr.bucket1&amp;"|"&amp;cross_corr.bucket2,cross_corr.value,
_xlfn.XLOOKUP(_xlfn.TEXTJOIN("|",FALSE,$C30:$D30,F$12:F$13),cross_corr.bucket2&amp;"|"&amp;cross_corr.bucket1,cross_corr.value,
IF(AND(IFERROR(LEFT($D30,FIND("_",$D30)-1),$D30)=IFERROR(LEFT(F$13,FIND("_",F$13)-1),F$13),C30="Delta|RE_Cpty"),
_xlfn.XLOOKUP(_xlfn.TEXTJOIN("|",FALSE,$C30,"=_"&amp;IFERROR(RIGHT($D30,LEN($D30)-FIND("_",$D30)),""),F$12,"=_"&amp;IFERROR(RIGHT(F$13,LEN(F$13)-FIND("_",F$13)),"")),cross_corr.bucket1&amp;"|"&amp;cross_corr.bucket2,cross_corr.value,
_xlfn.XLOOKUP(_xlfn.TEXTJOIN("|",FALSE,$C30,"=_"&amp;IFERROR(RIGHT($D30,LEN($D30)-FIND("_",$D30)),""),F$12,"=_"&amp;IFERROR(RIGHT(F$13,LEN(F$13)-FIND("_",F$13)),"")),cross_corr.bucket2&amp;"|"&amp;cross_corr.bucket1,cross_corr.value)),
_xlfn.XLOOKUP(_xlfn.TEXTJOIN("|",FALSE,$C30,"Any_"&amp;IFERROR(RIGHT($D30,LEN($D30)-FIND("_",$D30)),""),F$12,"Any_"&amp;IFERROR(RIGHT(F$13,LEN(F$13)-FIND("_",F$13)),"")),cross_corr.bucket1&amp;"|"&amp;cross_corr.bucket2,cross_corr.value,
_xlfn.XLOOKUP(_xlfn.TEXTJOIN("|",FALSE,$C30,"Any_"&amp;IFERROR(RIGHT($D30,LEN($D30)-FIND("_",$D30)),""),F$12,"Any_"&amp;IFERROR(RIGHT(F$13,LEN(F$13)-FIND("_",F$13)),"")),cross_corr.bucket2&amp;"|"&amp;cross_corr.bucket1,cross_corr.value,
_xlfn.XLOOKUP(_xlfn.TEXTJOIN("|",FALSE,$C30,"Any",F$12,"Any"),cross_corr.bucket2&amp;"|"&amp;cross_corr.bucket1,cross_corr.value,
))))))))</f>
        <v>0</v>
      </c>
      <c r="G30" s="34" cm="1">
        <f t="array" ref="G30">IF($C30&lt;&gt;G$12,0,
IF(_xlfn.TEXTJOIN("|",FALSE,$C30:$D30)=_xlfn.TEXTJOIN("|",FALSE,G$12:G$13),0,
_xlfn.XLOOKUP(_xlfn.TEXTJOIN("|",FALSE,$C30:$D30,G$12:G$13),cross_corr.bucket1&amp;"|"&amp;cross_corr.bucket2,cross_corr.value,
_xlfn.XLOOKUP(_xlfn.TEXTJOIN("|",FALSE,$C30:$D30,G$12:G$13),cross_corr.bucket2&amp;"|"&amp;cross_corr.bucket1,cross_corr.value,
IF(AND(IFERROR(LEFT($D30,FIND("_",$D30)-1),$D30)=IFERROR(LEFT(G$13,FIND("_",G$13)-1),G$13),D30="Delta|RE_Cpty"),
_xlfn.XLOOKUP(_xlfn.TEXTJOIN("|",FALSE,$C30,"=_"&amp;IFERROR(RIGHT($D30,LEN($D30)-FIND("_",$D30)),""),G$12,"=_"&amp;IFERROR(RIGHT(G$13,LEN(G$13)-FIND("_",G$13)),"")),cross_corr.bucket1&amp;"|"&amp;cross_corr.bucket2,cross_corr.value,
_xlfn.XLOOKUP(_xlfn.TEXTJOIN("|",FALSE,$C30,"=_"&amp;IFERROR(RIGHT($D30,LEN($D30)-FIND("_",$D30)),""),G$12,"=_"&amp;IFERROR(RIGHT(G$13,LEN(G$13)-FIND("_",G$13)),"")),cross_corr.bucket2&amp;"|"&amp;cross_corr.bucket1,cross_corr.value)),
_xlfn.XLOOKUP(_xlfn.TEXTJOIN("|",FALSE,$C30,"Any_"&amp;IFERROR(RIGHT($D30,LEN($D30)-FIND("_",$D30)),""),G$12,"Any_"&amp;IFERROR(RIGHT(G$13,LEN(G$13)-FIND("_",G$13)),"")),cross_corr.bucket1&amp;"|"&amp;cross_corr.bucket2,cross_corr.value,
_xlfn.XLOOKUP(_xlfn.TEXTJOIN("|",FALSE,$C30,"Any_"&amp;IFERROR(RIGHT($D30,LEN($D30)-FIND("_",$D30)),""),G$12,"Any_"&amp;IFERROR(RIGHT(G$13,LEN(G$13)-FIND("_",G$13)),"")),cross_corr.bucket2&amp;"|"&amp;cross_corr.bucket1,cross_corr.value,
_xlfn.XLOOKUP(_xlfn.TEXTJOIN("|",FALSE,$C30,"Any",G$12,"Any"),cross_corr.bucket2&amp;"|"&amp;cross_corr.bucket1,cross_corr.value,
))))))))</f>
        <v>0</v>
      </c>
      <c r="H30" s="34" cm="1">
        <f t="array" ref="H30">IF($C30&lt;&gt;H$12,0,
IF(_xlfn.TEXTJOIN("|",FALSE,$C30:$D30)=_xlfn.TEXTJOIN("|",FALSE,H$12:H$13),0,
_xlfn.XLOOKUP(_xlfn.TEXTJOIN("|",FALSE,$C30:$D30,H$12:H$13),cross_corr.bucket1&amp;"|"&amp;cross_corr.bucket2,cross_corr.value,
_xlfn.XLOOKUP(_xlfn.TEXTJOIN("|",FALSE,$C30:$D30,H$12:H$13),cross_corr.bucket2&amp;"|"&amp;cross_corr.bucket1,cross_corr.value,
IF(AND(IFERROR(LEFT($D30,FIND("_",$D30)-1),$D30)=IFERROR(LEFT(H$13,FIND("_",H$13)-1),H$13),E30="Delta|RE_Cpty"),
_xlfn.XLOOKUP(_xlfn.TEXTJOIN("|",FALSE,$C30,"=_"&amp;IFERROR(RIGHT($D30,LEN($D30)-FIND("_",$D30)),""),H$12,"=_"&amp;IFERROR(RIGHT(H$13,LEN(H$13)-FIND("_",H$13)),"")),cross_corr.bucket1&amp;"|"&amp;cross_corr.bucket2,cross_corr.value,
_xlfn.XLOOKUP(_xlfn.TEXTJOIN("|",FALSE,$C30,"=_"&amp;IFERROR(RIGHT($D30,LEN($D30)-FIND("_",$D30)),""),H$12,"=_"&amp;IFERROR(RIGHT(H$13,LEN(H$13)-FIND("_",H$13)),"")),cross_corr.bucket2&amp;"|"&amp;cross_corr.bucket1,cross_corr.value)),
_xlfn.XLOOKUP(_xlfn.TEXTJOIN("|",FALSE,$C30,"Any_"&amp;IFERROR(RIGHT($D30,LEN($D30)-FIND("_",$D30)),""),H$12,"Any_"&amp;IFERROR(RIGHT(H$13,LEN(H$13)-FIND("_",H$13)),"")),cross_corr.bucket1&amp;"|"&amp;cross_corr.bucket2,cross_corr.value,
_xlfn.XLOOKUP(_xlfn.TEXTJOIN("|",FALSE,$C30,"Any_"&amp;IFERROR(RIGHT($D30,LEN($D30)-FIND("_",$D30)),""),H$12,"Any_"&amp;IFERROR(RIGHT(H$13,LEN(H$13)-FIND("_",H$13)),"")),cross_corr.bucket2&amp;"|"&amp;cross_corr.bucket1,cross_corr.value,
_xlfn.XLOOKUP(_xlfn.TEXTJOIN("|",FALSE,$C30,"Any",H$12,"Any"),cross_corr.bucket2&amp;"|"&amp;cross_corr.bucket1,cross_corr.value,
))))))))</f>
        <v>0</v>
      </c>
      <c r="I30" s="34" cm="1">
        <f t="array" ref="I30">IF($C30&lt;&gt;I$12,0,
IF(_xlfn.TEXTJOIN("|",FALSE,$C30:$D30)=_xlfn.TEXTJOIN("|",FALSE,I$12:I$13),0,
_xlfn.XLOOKUP(_xlfn.TEXTJOIN("|",FALSE,$C30:$D30,I$12:I$13),cross_corr.bucket1&amp;"|"&amp;cross_corr.bucket2,cross_corr.value,
_xlfn.XLOOKUP(_xlfn.TEXTJOIN("|",FALSE,$C30:$D30,I$12:I$13),cross_corr.bucket2&amp;"|"&amp;cross_corr.bucket1,cross_corr.value,
IF(AND(IFERROR(LEFT($D30,FIND("_",$D30)-1),$D30)=IFERROR(LEFT(I$13,FIND("_",I$13)-1),I$13),F30="Delta|RE_Cpty"),
_xlfn.XLOOKUP(_xlfn.TEXTJOIN("|",FALSE,$C30,"=_"&amp;IFERROR(RIGHT($D30,LEN($D30)-FIND("_",$D30)),""),I$12,"=_"&amp;IFERROR(RIGHT(I$13,LEN(I$13)-FIND("_",I$13)),"")),cross_corr.bucket1&amp;"|"&amp;cross_corr.bucket2,cross_corr.value,
_xlfn.XLOOKUP(_xlfn.TEXTJOIN("|",FALSE,$C30,"=_"&amp;IFERROR(RIGHT($D30,LEN($D30)-FIND("_",$D30)),""),I$12,"=_"&amp;IFERROR(RIGHT(I$13,LEN(I$13)-FIND("_",I$13)),"")),cross_corr.bucket2&amp;"|"&amp;cross_corr.bucket1,cross_corr.value)),
_xlfn.XLOOKUP(_xlfn.TEXTJOIN("|",FALSE,$C30,"Any_"&amp;IFERROR(RIGHT($D30,LEN($D30)-FIND("_",$D30)),""),I$12,"Any_"&amp;IFERROR(RIGHT(I$13,LEN(I$13)-FIND("_",I$13)),"")),cross_corr.bucket1&amp;"|"&amp;cross_corr.bucket2,cross_corr.value,
_xlfn.XLOOKUP(_xlfn.TEXTJOIN("|",FALSE,$C30,"Any_"&amp;IFERROR(RIGHT($D30,LEN($D30)-FIND("_",$D30)),""),I$12,"Any_"&amp;IFERROR(RIGHT(I$13,LEN(I$13)-FIND("_",I$13)),"")),cross_corr.bucket2&amp;"|"&amp;cross_corr.bucket1,cross_corr.value,
_xlfn.XLOOKUP(_xlfn.TEXTJOIN("|",FALSE,$C30,"Any",I$12,"Any"),cross_corr.bucket2&amp;"|"&amp;cross_corr.bucket1,cross_corr.value,
))))))))</f>
        <v>0</v>
      </c>
      <c r="J30" s="34" cm="1">
        <f t="array" ref="J30">IF($C30&lt;&gt;J$12,0,
IF(_xlfn.TEXTJOIN("|",FALSE,$C30:$D30)=_xlfn.TEXTJOIN("|",FALSE,J$12:J$13),0,
_xlfn.XLOOKUP(_xlfn.TEXTJOIN("|",FALSE,$C30:$D30,J$12:J$13),cross_corr.bucket1&amp;"|"&amp;cross_corr.bucket2,cross_corr.value,
_xlfn.XLOOKUP(_xlfn.TEXTJOIN("|",FALSE,$C30:$D30,J$12:J$13),cross_corr.bucket2&amp;"|"&amp;cross_corr.bucket1,cross_corr.value,
IF(AND(IFERROR(LEFT($D30,FIND("_",$D30)-1),$D30)=IFERROR(LEFT(J$13,FIND("_",J$13)-1),J$13),G30="Delta|RE_Cpty"),
_xlfn.XLOOKUP(_xlfn.TEXTJOIN("|",FALSE,$C30,"=_"&amp;IFERROR(RIGHT($D30,LEN($D30)-FIND("_",$D30)),""),J$12,"=_"&amp;IFERROR(RIGHT(J$13,LEN(J$13)-FIND("_",J$13)),"")),cross_corr.bucket1&amp;"|"&amp;cross_corr.bucket2,cross_corr.value,
_xlfn.XLOOKUP(_xlfn.TEXTJOIN("|",FALSE,$C30,"=_"&amp;IFERROR(RIGHT($D30,LEN($D30)-FIND("_",$D30)),""),J$12,"=_"&amp;IFERROR(RIGHT(J$13,LEN(J$13)-FIND("_",J$13)),"")),cross_corr.bucket2&amp;"|"&amp;cross_corr.bucket1,cross_corr.value)),
_xlfn.XLOOKUP(_xlfn.TEXTJOIN("|",FALSE,$C30,"Any_"&amp;IFERROR(RIGHT($D30,LEN($D30)-FIND("_",$D30)),""),J$12,"Any_"&amp;IFERROR(RIGHT(J$13,LEN(J$13)-FIND("_",J$13)),"")),cross_corr.bucket1&amp;"|"&amp;cross_corr.bucket2,cross_corr.value,
_xlfn.XLOOKUP(_xlfn.TEXTJOIN("|",FALSE,$C30,"Any_"&amp;IFERROR(RIGHT($D30,LEN($D30)-FIND("_",$D30)),""),J$12,"Any_"&amp;IFERROR(RIGHT(J$13,LEN(J$13)-FIND("_",J$13)),"")),cross_corr.bucket2&amp;"|"&amp;cross_corr.bucket1,cross_corr.value,
_xlfn.XLOOKUP(_xlfn.TEXTJOIN("|",FALSE,$C30,"Any",J$12,"Any"),cross_corr.bucket2&amp;"|"&amp;cross_corr.bucket1,cross_corr.value,
))))))))</f>
        <v>0</v>
      </c>
      <c r="K30" s="34" cm="1">
        <f t="array" ref="K30">IF($C30&lt;&gt;K$12,0,
IF(_xlfn.TEXTJOIN("|",FALSE,$C30:$D30)=_xlfn.TEXTJOIN("|",FALSE,K$12:K$13),0,
_xlfn.XLOOKUP(_xlfn.TEXTJOIN("|",FALSE,$C30:$D30,K$12:K$13),cross_corr.bucket1&amp;"|"&amp;cross_corr.bucket2,cross_corr.value,
_xlfn.XLOOKUP(_xlfn.TEXTJOIN("|",FALSE,$C30:$D30,K$12:K$13),cross_corr.bucket2&amp;"|"&amp;cross_corr.bucket1,cross_corr.value,
IF(AND(IFERROR(LEFT($D30,FIND("_",$D30)-1),$D30)=IFERROR(LEFT(K$13,FIND("_",K$13)-1),K$13),H30="Delta|RE_Cpty"),
_xlfn.XLOOKUP(_xlfn.TEXTJOIN("|",FALSE,$C30,"=_"&amp;IFERROR(RIGHT($D30,LEN($D30)-FIND("_",$D30)),""),K$12,"=_"&amp;IFERROR(RIGHT(K$13,LEN(K$13)-FIND("_",K$13)),"")),cross_corr.bucket1&amp;"|"&amp;cross_corr.bucket2,cross_corr.value,
_xlfn.XLOOKUP(_xlfn.TEXTJOIN("|",FALSE,$C30,"=_"&amp;IFERROR(RIGHT($D30,LEN($D30)-FIND("_",$D30)),""),K$12,"=_"&amp;IFERROR(RIGHT(K$13,LEN(K$13)-FIND("_",K$13)),"")),cross_corr.bucket2&amp;"|"&amp;cross_corr.bucket1,cross_corr.value)),
_xlfn.XLOOKUP(_xlfn.TEXTJOIN("|",FALSE,$C30,"Any_"&amp;IFERROR(RIGHT($D30,LEN($D30)-FIND("_",$D30)),""),K$12,"Any_"&amp;IFERROR(RIGHT(K$13,LEN(K$13)-FIND("_",K$13)),"")),cross_corr.bucket1&amp;"|"&amp;cross_corr.bucket2,cross_corr.value,
_xlfn.XLOOKUP(_xlfn.TEXTJOIN("|",FALSE,$C30,"Any_"&amp;IFERROR(RIGHT($D30,LEN($D30)-FIND("_",$D30)),""),K$12,"Any_"&amp;IFERROR(RIGHT(K$13,LEN(K$13)-FIND("_",K$13)),"")),cross_corr.bucket2&amp;"|"&amp;cross_corr.bucket1,cross_corr.value,
_xlfn.XLOOKUP(_xlfn.TEXTJOIN("|",FALSE,$C30,"Any",K$12,"Any"),cross_corr.bucket2&amp;"|"&amp;cross_corr.bucket1,cross_corr.value,
))))))))</f>
        <v>0</v>
      </c>
      <c r="L30" s="34" cm="1">
        <f t="array" ref="L30">IF($C30&lt;&gt;L$12,0,
IF(_xlfn.TEXTJOIN("|",FALSE,$C30:$D30)=_xlfn.TEXTJOIN("|",FALSE,L$12:L$13),0,
_xlfn.XLOOKUP(_xlfn.TEXTJOIN("|",FALSE,$C30:$D30,L$12:L$13),cross_corr.bucket1&amp;"|"&amp;cross_corr.bucket2,cross_corr.value,
_xlfn.XLOOKUP(_xlfn.TEXTJOIN("|",FALSE,$C30:$D30,L$12:L$13),cross_corr.bucket2&amp;"|"&amp;cross_corr.bucket1,cross_corr.value,
IF(AND(IFERROR(LEFT($D30,FIND("_",$D30)-1),$D30)=IFERROR(LEFT(L$13,FIND("_",L$13)-1),L$13),I30="Delta|RE_Cpty"),
_xlfn.XLOOKUP(_xlfn.TEXTJOIN("|",FALSE,$C30,"=_"&amp;IFERROR(RIGHT($D30,LEN($D30)-FIND("_",$D30)),""),L$12,"=_"&amp;IFERROR(RIGHT(L$13,LEN(L$13)-FIND("_",L$13)),"")),cross_corr.bucket1&amp;"|"&amp;cross_corr.bucket2,cross_corr.value,
_xlfn.XLOOKUP(_xlfn.TEXTJOIN("|",FALSE,$C30,"=_"&amp;IFERROR(RIGHT($D30,LEN($D30)-FIND("_",$D30)),""),L$12,"=_"&amp;IFERROR(RIGHT(L$13,LEN(L$13)-FIND("_",L$13)),"")),cross_corr.bucket2&amp;"|"&amp;cross_corr.bucket1,cross_corr.value)),
_xlfn.XLOOKUP(_xlfn.TEXTJOIN("|",FALSE,$C30,"Any_"&amp;IFERROR(RIGHT($D30,LEN($D30)-FIND("_",$D30)),""),L$12,"Any_"&amp;IFERROR(RIGHT(L$13,LEN(L$13)-FIND("_",L$13)),"")),cross_corr.bucket1&amp;"|"&amp;cross_corr.bucket2,cross_corr.value,
_xlfn.XLOOKUP(_xlfn.TEXTJOIN("|",FALSE,$C30,"Any_"&amp;IFERROR(RIGHT($D30,LEN($D30)-FIND("_",$D30)),""),L$12,"Any_"&amp;IFERROR(RIGHT(L$13,LEN(L$13)-FIND("_",L$13)),"")),cross_corr.bucket2&amp;"|"&amp;cross_corr.bucket1,cross_corr.value,
_xlfn.XLOOKUP(_xlfn.TEXTJOIN("|",FALSE,$C30,"Any",L$12,"Any"),cross_corr.bucket2&amp;"|"&amp;cross_corr.bucket1,cross_corr.value,
))))))))</f>
        <v>0</v>
      </c>
      <c r="M30" s="34" cm="1">
        <f t="array" ref="M30">IF($C30&lt;&gt;M$12,0,
IF(_xlfn.TEXTJOIN("|",FALSE,$C30:$D30)=_xlfn.TEXTJOIN("|",FALSE,M$12:M$13),0,
_xlfn.XLOOKUP(_xlfn.TEXTJOIN("|",FALSE,$C30:$D30,M$12:M$13),cross_corr.bucket1&amp;"|"&amp;cross_corr.bucket2,cross_corr.value,
_xlfn.XLOOKUP(_xlfn.TEXTJOIN("|",FALSE,$C30:$D30,M$12:M$13),cross_corr.bucket2&amp;"|"&amp;cross_corr.bucket1,cross_corr.value,
IF(AND(IFERROR(LEFT($D30,FIND("_",$D30)-1),$D30)=IFERROR(LEFT(M$13,FIND("_",M$13)-1),M$13),J30="Delta|RE_Cpty"),
_xlfn.XLOOKUP(_xlfn.TEXTJOIN("|",FALSE,$C30,"=_"&amp;IFERROR(RIGHT($D30,LEN($D30)-FIND("_",$D30)),""),M$12,"=_"&amp;IFERROR(RIGHT(M$13,LEN(M$13)-FIND("_",M$13)),"")),cross_corr.bucket1&amp;"|"&amp;cross_corr.bucket2,cross_corr.value,
_xlfn.XLOOKUP(_xlfn.TEXTJOIN("|",FALSE,$C30,"=_"&amp;IFERROR(RIGHT($D30,LEN($D30)-FIND("_",$D30)),""),M$12,"=_"&amp;IFERROR(RIGHT(M$13,LEN(M$13)-FIND("_",M$13)),"")),cross_corr.bucket2&amp;"|"&amp;cross_corr.bucket1,cross_corr.value)),
_xlfn.XLOOKUP(_xlfn.TEXTJOIN("|",FALSE,$C30,"Any_"&amp;IFERROR(RIGHT($D30,LEN($D30)-FIND("_",$D30)),""),M$12,"Any_"&amp;IFERROR(RIGHT(M$13,LEN(M$13)-FIND("_",M$13)),"")),cross_corr.bucket1&amp;"|"&amp;cross_corr.bucket2,cross_corr.value,
_xlfn.XLOOKUP(_xlfn.TEXTJOIN("|",FALSE,$C30,"Any_"&amp;IFERROR(RIGHT($D30,LEN($D30)-FIND("_",$D30)),""),M$12,"Any_"&amp;IFERROR(RIGHT(M$13,LEN(M$13)-FIND("_",M$13)),"")),cross_corr.bucket2&amp;"|"&amp;cross_corr.bucket1,cross_corr.value,
_xlfn.XLOOKUP(_xlfn.TEXTJOIN("|",FALSE,$C30,"Any",M$12,"Any"),cross_corr.bucket2&amp;"|"&amp;cross_corr.bucket1,cross_corr.value,
))))))))</f>
        <v>0</v>
      </c>
      <c r="N30" s="34" cm="1">
        <f t="array" ref="N30">IF($C30&lt;&gt;N$12,0,
IF(_xlfn.TEXTJOIN("|",FALSE,$C30:$D30)=_xlfn.TEXTJOIN("|",FALSE,N$12:N$13),0,
_xlfn.XLOOKUP(_xlfn.TEXTJOIN("|",FALSE,$C30:$D30,N$12:N$13),cross_corr.bucket1&amp;"|"&amp;cross_corr.bucket2,cross_corr.value,
_xlfn.XLOOKUP(_xlfn.TEXTJOIN("|",FALSE,$C30:$D30,N$12:N$13),cross_corr.bucket2&amp;"|"&amp;cross_corr.bucket1,cross_corr.value,
IF(AND(IFERROR(LEFT($D30,FIND("_",$D30)-1),$D30)=IFERROR(LEFT(N$13,FIND("_",N$13)-1),N$13),K30="Delta|RE_Cpty"),
_xlfn.XLOOKUP(_xlfn.TEXTJOIN("|",FALSE,$C30,"=_"&amp;IFERROR(RIGHT($D30,LEN($D30)-FIND("_",$D30)),""),N$12,"=_"&amp;IFERROR(RIGHT(N$13,LEN(N$13)-FIND("_",N$13)),"")),cross_corr.bucket1&amp;"|"&amp;cross_corr.bucket2,cross_corr.value,
_xlfn.XLOOKUP(_xlfn.TEXTJOIN("|",FALSE,$C30,"=_"&amp;IFERROR(RIGHT($D30,LEN($D30)-FIND("_",$D30)),""),N$12,"=_"&amp;IFERROR(RIGHT(N$13,LEN(N$13)-FIND("_",N$13)),"")),cross_corr.bucket2&amp;"|"&amp;cross_corr.bucket1,cross_corr.value)),
_xlfn.XLOOKUP(_xlfn.TEXTJOIN("|",FALSE,$C30,"Any_"&amp;IFERROR(RIGHT($D30,LEN($D30)-FIND("_",$D30)),""),N$12,"Any_"&amp;IFERROR(RIGHT(N$13,LEN(N$13)-FIND("_",N$13)),"")),cross_corr.bucket1&amp;"|"&amp;cross_corr.bucket2,cross_corr.value,
_xlfn.XLOOKUP(_xlfn.TEXTJOIN("|",FALSE,$C30,"Any_"&amp;IFERROR(RIGHT($D30,LEN($D30)-FIND("_",$D30)),""),N$12,"Any_"&amp;IFERROR(RIGHT(N$13,LEN(N$13)-FIND("_",N$13)),"")),cross_corr.bucket2&amp;"|"&amp;cross_corr.bucket1,cross_corr.value,
_xlfn.XLOOKUP(_xlfn.TEXTJOIN("|",FALSE,$C30,"Any",N$12,"Any"),cross_corr.bucket2&amp;"|"&amp;cross_corr.bucket1,cross_corr.value,
))))))))</f>
        <v>0</v>
      </c>
      <c r="O30" s="34" cm="1">
        <f t="array" ref="O30">IF($C30&lt;&gt;O$12,0,
IF(_xlfn.TEXTJOIN("|",FALSE,$C30:$D30)=_xlfn.TEXTJOIN("|",FALSE,O$12:O$13),0,
_xlfn.XLOOKUP(_xlfn.TEXTJOIN("|",FALSE,$C30:$D30,O$12:O$13),cross_corr.bucket1&amp;"|"&amp;cross_corr.bucket2,cross_corr.value,
_xlfn.XLOOKUP(_xlfn.TEXTJOIN("|",FALSE,$C30:$D30,O$12:O$13),cross_corr.bucket2&amp;"|"&amp;cross_corr.bucket1,cross_corr.value,
IF(AND(IFERROR(LEFT($D30,FIND("_",$D30)-1),$D30)=IFERROR(LEFT(O$13,FIND("_",O$13)-1),O$13),L30="Delta|RE_Cpty"),
_xlfn.XLOOKUP(_xlfn.TEXTJOIN("|",FALSE,$C30,"=_"&amp;IFERROR(RIGHT($D30,LEN($D30)-FIND("_",$D30)),""),O$12,"=_"&amp;IFERROR(RIGHT(O$13,LEN(O$13)-FIND("_",O$13)),"")),cross_corr.bucket1&amp;"|"&amp;cross_corr.bucket2,cross_corr.value,
_xlfn.XLOOKUP(_xlfn.TEXTJOIN("|",FALSE,$C30,"=_"&amp;IFERROR(RIGHT($D30,LEN($D30)-FIND("_",$D30)),""),O$12,"=_"&amp;IFERROR(RIGHT(O$13,LEN(O$13)-FIND("_",O$13)),"")),cross_corr.bucket2&amp;"|"&amp;cross_corr.bucket1,cross_corr.value)),
_xlfn.XLOOKUP(_xlfn.TEXTJOIN("|",FALSE,$C30,"Any_"&amp;IFERROR(RIGHT($D30,LEN($D30)-FIND("_",$D30)),""),O$12,"Any_"&amp;IFERROR(RIGHT(O$13,LEN(O$13)-FIND("_",O$13)),"")),cross_corr.bucket1&amp;"|"&amp;cross_corr.bucket2,cross_corr.value,
_xlfn.XLOOKUP(_xlfn.TEXTJOIN("|",FALSE,$C30,"Any_"&amp;IFERROR(RIGHT($D30,LEN($D30)-FIND("_",$D30)),""),O$12,"Any_"&amp;IFERROR(RIGHT(O$13,LEN(O$13)-FIND("_",O$13)),"")),cross_corr.bucket2&amp;"|"&amp;cross_corr.bucket1,cross_corr.value,
_xlfn.XLOOKUP(_xlfn.TEXTJOIN("|",FALSE,$C30,"Any",O$12,"Any"),cross_corr.bucket2&amp;"|"&amp;cross_corr.bucket1,cross_corr.value,
))))))))</f>
        <v>0</v>
      </c>
      <c r="P30" s="34" cm="1">
        <f t="array" ref="P30">IF($C30&lt;&gt;P$12,0,
IF(_xlfn.TEXTJOIN("|",FALSE,$C30:$D30)=_xlfn.TEXTJOIN("|",FALSE,P$12:P$13),0,
_xlfn.XLOOKUP(_xlfn.TEXTJOIN("|",FALSE,$C30:$D30,P$12:P$13),cross_corr.bucket1&amp;"|"&amp;cross_corr.bucket2,cross_corr.value,
_xlfn.XLOOKUP(_xlfn.TEXTJOIN("|",FALSE,$C30:$D30,P$12:P$13),cross_corr.bucket2&amp;"|"&amp;cross_corr.bucket1,cross_corr.value,
IF(AND(IFERROR(LEFT($D30,FIND("_",$D30)-1),$D30)=IFERROR(LEFT(P$13,FIND("_",P$13)-1),P$13),M30="Delta|RE_Cpty"),
_xlfn.XLOOKUP(_xlfn.TEXTJOIN("|",FALSE,$C30,"=_"&amp;IFERROR(RIGHT($D30,LEN($D30)-FIND("_",$D30)),""),P$12,"=_"&amp;IFERROR(RIGHT(P$13,LEN(P$13)-FIND("_",P$13)),"")),cross_corr.bucket1&amp;"|"&amp;cross_corr.bucket2,cross_corr.value,
_xlfn.XLOOKUP(_xlfn.TEXTJOIN("|",FALSE,$C30,"=_"&amp;IFERROR(RIGHT($D30,LEN($D30)-FIND("_",$D30)),""),P$12,"=_"&amp;IFERROR(RIGHT(P$13,LEN(P$13)-FIND("_",P$13)),"")),cross_corr.bucket2&amp;"|"&amp;cross_corr.bucket1,cross_corr.value)),
_xlfn.XLOOKUP(_xlfn.TEXTJOIN("|",FALSE,$C30,"Any_"&amp;IFERROR(RIGHT($D30,LEN($D30)-FIND("_",$D30)),""),P$12,"Any_"&amp;IFERROR(RIGHT(P$13,LEN(P$13)-FIND("_",P$13)),"")),cross_corr.bucket1&amp;"|"&amp;cross_corr.bucket2,cross_corr.value,
_xlfn.XLOOKUP(_xlfn.TEXTJOIN("|",FALSE,$C30,"Any_"&amp;IFERROR(RIGHT($D30,LEN($D30)-FIND("_",$D30)),""),P$12,"Any_"&amp;IFERROR(RIGHT(P$13,LEN(P$13)-FIND("_",P$13)),"")),cross_corr.bucket2&amp;"|"&amp;cross_corr.bucket1,cross_corr.value,
_xlfn.XLOOKUP(_xlfn.TEXTJOIN("|",FALSE,$C30,"Any",P$12,"Any"),cross_corr.bucket2&amp;"|"&amp;cross_corr.bucket1,cross_corr.value,
))))))))</f>
        <v>0</v>
      </c>
      <c r="Q30" s="34" cm="1">
        <f t="array" ref="Q30">IF($C30&lt;&gt;Q$12,0,
IF(_xlfn.TEXTJOIN("|",FALSE,$C30:$D30)=_xlfn.TEXTJOIN("|",FALSE,Q$12:Q$13),0,
_xlfn.XLOOKUP(_xlfn.TEXTJOIN("|",FALSE,$C30:$D30,Q$12:Q$13),cross_corr.bucket1&amp;"|"&amp;cross_corr.bucket2,cross_corr.value,
_xlfn.XLOOKUP(_xlfn.TEXTJOIN("|",FALSE,$C30:$D30,Q$12:Q$13),cross_corr.bucket2&amp;"|"&amp;cross_corr.bucket1,cross_corr.value,
IF(AND(IFERROR(LEFT($D30,FIND("_",$D30)-1),$D30)=IFERROR(LEFT(Q$13,FIND("_",Q$13)-1),Q$13),N30="Delta|RE_Cpty"),
_xlfn.XLOOKUP(_xlfn.TEXTJOIN("|",FALSE,$C30,"=_"&amp;IFERROR(RIGHT($D30,LEN($D30)-FIND("_",$D30)),""),Q$12,"=_"&amp;IFERROR(RIGHT(Q$13,LEN(Q$13)-FIND("_",Q$13)),"")),cross_corr.bucket1&amp;"|"&amp;cross_corr.bucket2,cross_corr.value,
_xlfn.XLOOKUP(_xlfn.TEXTJOIN("|",FALSE,$C30,"=_"&amp;IFERROR(RIGHT($D30,LEN($D30)-FIND("_",$D30)),""),Q$12,"=_"&amp;IFERROR(RIGHT(Q$13,LEN(Q$13)-FIND("_",Q$13)),"")),cross_corr.bucket2&amp;"|"&amp;cross_corr.bucket1,cross_corr.value)),
_xlfn.XLOOKUP(_xlfn.TEXTJOIN("|",FALSE,$C30,"Any_"&amp;IFERROR(RIGHT($D30,LEN($D30)-FIND("_",$D30)),""),Q$12,"Any_"&amp;IFERROR(RIGHT(Q$13,LEN(Q$13)-FIND("_",Q$13)),"")),cross_corr.bucket1&amp;"|"&amp;cross_corr.bucket2,cross_corr.value,
_xlfn.XLOOKUP(_xlfn.TEXTJOIN("|",FALSE,$C30,"Any_"&amp;IFERROR(RIGHT($D30,LEN($D30)-FIND("_",$D30)),""),Q$12,"Any_"&amp;IFERROR(RIGHT(Q$13,LEN(Q$13)-FIND("_",Q$13)),"")),cross_corr.bucket2&amp;"|"&amp;cross_corr.bucket1,cross_corr.value,
_xlfn.XLOOKUP(_xlfn.TEXTJOIN("|",FALSE,$C30,"Any",Q$12,"Any"),cross_corr.bucket2&amp;"|"&amp;cross_corr.bucket1,cross_corr.value,
))))))))</f>
        <v>0</v>
      </c>
      <c r="R30" s="34" cm="1">
        <f t="array" ref="R30">IF($C30&lt;&gt;R$12,0,
IF(_xlfn.TEXTJOIN("|",FALSE,$C30:$D30)=_xlfn.TEXTJOIN("|",FALSE,R$12:R$13),0,
_xlfn.XLOOKUP(_xlfn.TEXTJOIN("|",FALSE,$C30:$D30,R$12:R$13),cross_corr.bucket1&amp;"|"&amp;cross_corr.bucket2,cross_corr.value,
_xlfn.XLOOKUP(_xlfn.TEXTJOIN("|",FALSE,$C30:$D30,R$12:R$13),cross_corr.bucket2&amp;"|"&amp;cross_corr.bucket1,cross_corr.value,
IF(AND(IFERROR(LEFT($D30,FIND("_",$D30)-1),$D30)=IFERROR(LEFT(R$13,FIND("_",R$13)-1),R$13),O30="Delta|RE_Cpty"),
_xlfn.XLOOKUP(_xlfn.TEXTJOIN("|",FALSE,$C30,"=_"&amp;IFERROR(RIGHT($D30,LEN($D30)-FIND("_",$D30)),""),R$12,"=_"&amp;IFERROR(RIGHT(R$13,LEN(R$13)-FIND("_",R$13)),"")),cross_corr.bucket1&amp;"|"&amp;cross_corr.bucket2,cross_corr.value,
_xlfn.XLOOKUP(_xlfn.TEXTJOIN("|",FALSE,$C30,"=_"&amp;IFERROR(RIGHT($D30,LEN($D30)-FIND("_",$D30)),""),R$12,"=_"&amp;IFERROR(RIGHT(R$13,LEN(R$13)-FIND("_",R$13)),"")),cross_corr.bucket2&amp;"|"&amp;cross_corr.bucket1,cross_corr.value)),
_xlfn.XLOOKUP(_xlfn.TEXTJOIN("|",FALSE,$C30,"Any_"&amp;IFERROR(RIGHT($D30,LEN($D30)-FIND("_",$D30)),""),R$12,"Any_"&amp;IFERROR(RIGHT(R$13,LEN(R$13)-FIND("_",R$13)),"")),cross_corr.bucket1&amp;"|"&amp;cross_corr.bucket2,cross_corr.value,
_xlfn.XLOOKUP(_xlfn.TEXTJOIN("|",FALSE,$C30,"Any_"&amp;IFERROR(RIGHT($D30,LEN($D30)-FIND("_",$D30)),""),R$12,"Any_"&amp;IFERROR(RIGHT(R$13,LEN(R$13)-FIND("_",R$13)),"")),cross_corr.bucket2&amp;"|"&amp;cross_corr.bucket1,cross_corr.value,
_xlfn.XLOOKUP(_xlfn.TEXTJOIN("|",FALSE,$C30,"Any",R$12,"Any"),cross_corr.bucket2&amp;"|"&amp;cross_corr.bucket1,cross_corr.value,
))))))))</f>
        <v>0.1</v>
      </c>
      <c r="S30" s="34" cm="1">
        <f t="array" ref="S30">IF($C30&lt;&gt;S$12,0,
IF(_xlfn.TEXTJOIN("|",FALSE,$C30:$D30)=_xlfn.TEXTJOIN("|",FALSE,S$12:S$13),0,
_xlfn.XLOOKUP(_xlfn.TEXTJOIN("|",FALSE,$C30:$D30,S$12:S$13),cross_corr.bucket1&amp;"|"&amp;cross_corr.bucket2,cross_corr.value,
_xlfn.XLOOKUP(_xlfn.TEXTJOIN("|",FALSE,$C30:$D30,S$12:S$13),cross_corr.bucket2&amp;"|"&amp;cross_corr.bucket1,cross_corr.value,
IF(AND(IFERROR(LEFT($D30,FIND("_",$D30)-1),$D30)=IFERROR(LEFT(S$13,FIND("_",S$13)-1),S$13),P30="Delta|RE_Cpty"),
_xlfn.XLOOKUP(_xlfn.TEXTJOIN("|",FALSE,$C30,"=_"&amp;IFERROR(RIGHT($D30,LEN($D30)-FIND("_",$D30)),""),S$12,"=_"&amp;IFERROR(RIGHT(S$13,LEN(S$13)-FIND("_",S$13)),"")),cross_corr.bucket1&amp;"|"&amp;cross_corr.bucket2,cross_corr.value,
_xlfn.XLOOKUP(_xlfn.TEXTJOIN("|",FALSE,$C30,"=_"&amp;IFERROR(RIGHT($D30,LEN($D30)-FIND("_",$D30)),""),S$12,"=_"&amp;IFERROR(RIGHT(S$13,LEN(S$13)-FIND("_",S$13)),"")),cross_corr.bucket2&amp;"|"&amp;cross_corr.bucket1,cross_corr.value)),
_xlfn.XLOOKUP(_xlfn.TEXTJOIN("|",FALSE,$C30,"Any_"&amp;IFERROR(RIGHT($D30,LEN($D30)-FIND("_",$D30)),""),S$12,"Any_"&amp;IFERROR(RIGHT(S$13,LEN(S$13)-FIND("_",S$13)),"")),cross_corr.bucket1&amp;"|"&amp;cross_corr.bucket2,cross_corr.value,
_xlfn.XLOOKUP(_xlfn.TEXTJOIN("|",FALSE,$C30,"Any_"&amp;IFERROR(RIGHT($D30,LEN($D30)-FIND("_",$D30)),""),S$12,"Any_"&amp;IFERROR(RIGHT(S$13,LEN(S$13)-FIND("_",S$13)),"")),cross_corr.bucket2&amp;"|"&amp;cross_corr.bucket1,cross_corr.value,
_xlfn.XLOOKUP(_xlfn.TEXTJOIN("|",FALSE,$C30,"Any",S$12,"Any"),cross_corr.bucket2&amp;"|"&amp;cross_corr.bucket1,cross_corr.value,
))))))))</f>
        <v>0.125</v>
      </c>
      <c r="T30" s="34" cm="1">
        <f t="array" ref="T30">IF($C30&lt;&gt;T$12,0,
IF(_xlfn.TEXTJOIN("|",FALSE,$C30:$D30)=_xlfn.TEXTJOIN("|",FALSE,T$12:T$13),0,
_xlfn.XLOOKUP(_xlfn.TEXTJOIN("|",FALSE,$C30:$D30,T$12:T$13),cross_corr.bucket1&amp;"|"&amp;cross_corr.bucket2,cross_corr.value,
_xlfn.XLOOKUP(_xlfn.TEXTJOIN("|",FALSE,$C30:$D30,T$12:T$13),cross_corr.bucket2&amp;"|"&amp;cross_corr.bucket1,cross_corr.value,
IF(AND(IFERROR(LEFT($D30,FIND("_",$D30)-1),$D30)=IFERROR(LEFT(T$13,FIND("_",T$13)-1),T$13),Q30="Delta|RE_Cpty"),
_xlfn.XLOOKUP(_xlfn.TEXTJOIN("|",FALSE,$C30,"=_"&amp;IFERROR(RIGHT($D30,LEN($D30)-FIND("_",$D30)),""),T$12,"=_"&amp;IFERROR(RIGHT(T$13,LEN(T$13)-FIND("_",T$13)),"")),cross_corr.bucket1&amp;"|"&amp;cross_corr.bucket2,cross_corr.value,
_xlfn.XLOOKUP(_xlfn.TEXTJOIN("|",FALSE,$C30,"=_"&amp;IFERROR(RIGHT($D30,LEN($D30)-FIND("_",$D30)),""),T$12,"=_"&amp;IFERROR(RIGHT(T$13,LEN(T$13)-FIND("_",T$13)),"")),cross_corr.bucket2&amp;"|"&amp;cross_corr.bucket1,cross_corr.value)),
_xlfn.XLOOKUP(_xlfn.TEXTJOIN("|",FALSE,$C30,"Any_"&amp;IFERROR(RIGHT($D30,LEN($D30)-FIND("_",$D30)),""),T$12,"Any_"&amp;IFERROR(RIGHT(T$13,LEN(T$13)-FIND("_",T$13)),"")),cross_corr.bucket1&amp;"|"&amp;cross_corr.bucket2,cross_corr.value,
_xlfn.XLOOKUP(_xlfn.TEXTJOIN("|",FALSE,$C30,"Any_"&amp;IFERROR(RIGHT($D30,LEN($D30)-FIND("_",$D30)),""),T$12,"Any_"&amp;IFERROR(RIGHT(T$13,LEN(T$13)-FIND("_",T$13)),"")),cross_corr.bucket2&amp;"|"&amp;cross_corr.bucket1,cross_corr.value,
_xlfn.XLOOKUP(_xlfn.TEXTJOIN("|",FALSE,$C30,"Any",T$12,"Any"),cross_corr.bucket2&amp;"|"&amp;cross_corr.bucket1,cross_corr.value,
))))))))</f>
        <v>0.1</v>
      </c>
      <c r="U30" s="34" cm="1">
        <f t="array" ref="U30">IF($C30&lt;&gt;U$12,0,
IF(_xlfn.TEXTJOIN("|",FALSE,$C30:$D30)=_xlfn.TEXTJOIN("|",FALSE,U$12:U$13),0,
_xlfn.XLOOKUP(_xlfn.TEXTJOIN("|",FALSE,$C30:$D30,U$12:U$13),cross_corr.bucket1&amp;"|"&amp;cross_corr.bucket2,cross_corr.value,
_xlfn.XLOOKUP(_xlfn.TEXTJOIN("|",FALSE,$C30:$D30,U$12:U$13),cross_corr.bucket2&amp;"|"&amp;cross_corr.bucket1,cross_corr.value,
IF(AND(IFERROR(LEFT($D30,FIND("_",$D30)-1),$D30)=IFERROR(LEFT(U$13,FIND("_",U$13)-1),U$13),R30="Delta|RE_Cpty"),
_xlfn.XLOOKUP(_xlfn.TEXTJOIN("|",FALSE,$C30,"=_"&amp;IFERROR(RIGHT($D30,LEN($D30)-FIND("_",$D30)),""),U$12,"=_"&amp;IFERROR(RIGHT(U$13,LEN(U$13)-FIND("_",U$13)),"")),cross_corr.bucket1&amp;"|"&amp;cross_corr.bucket2,cross_corr.value,
_xlfn.XLOOKUP(_xlfn.TEXTJOIN("|",FALSE,$C30,"=_"&amp;IFERROR(RIGHT($D30,LEN($D30)-FIND("_",$D30)),""),U$12,"=_"&amp;IFERROR(RIGHT(U$13,LEN(U$13)-FIND("_",U$13)),"")),cross_corr.bucket2&amp;"|"&amp;cross_corr.bucket1,cross_corr.value)),
_xlfn.XLOOKUP(_xlfn.TEXTJOIN("|",FALSE,$C30,"Any_"&amp;IFERROR(RIGHT($D30,LEN($D30)-FIND("_",$D30)),""),U$12,"Any_"&amp;IFERROR(RIGHT(U$13,LEN(U$13)-FIND("_",U$13)),"")),cross_corr.bucket1&amp;"|"&amp;cross_corr.bucket2,cross_corr.value,
_xlfn.XLOOKUP(_xlfn.TEXTJOIN("|",FALSE,$C30,"Any_"&amp;IFERROR(RIGHT($D30,LEN($D30)-FIND("_",$D30)),""),U$12,"Any_"&amp;IFERROR(RIGHT(U$13,LEN(U$13)-FIND("_",U$13)),"")),cross_corr.bucket2&amp;"|"&amp;cross_corr.bucket1,cross_corr.value,
_xlfn.XLOOKUP(_xlfn.TEXTJOIN("|",FALSE,$C30,"Any",U$12,"Any"),cross_corr.bucket2&amp;"|"&amp;cross_corr.bucket1,cross_corr.value,
))))))))</f>
        <v>0</v>
      </c>
      <c r="V30" s="34" cm="1">
        <f t="array" ref="V30">IF($C30&lt;&gt;V$12,0,
IF(_xlfn.TEXTJOIN("|",FALSE,$C30:$D30)=_xlfn.TEXTJOIN("|",FALSE,V$12:V$13),0,
_xlfn.XLOOKUP(_xlfn.TEXTJOIN("|",FALSE,$C30:$D30,V$12:V$13),cross_corr.bucket1&amp;"|"&amp;cross_corr.bucket2,cross_corr.value,
_xlfn.XLOOKUP(_xlfn.TEXTJOIN("|",FALSE,$C30:$D30,V$12:V$13),cross_corr.bucket2&amp;"|"&amp;cross_corr.bucket1,cross_corr.value,
IF(AND(IFERROR(LEFT($D30,FIND("_",$D30)-1),$D30)=IFERROR(LEFT(V$13,FIND("_",V$13)-1),V$13),S30="Delta|RE_Cpty"),
_xlfn.XLOOKUP(_xlfn.TEXTJOIN("|",FALSE,$C30,"=_"&amp;IFERROR(RIGHT($D30,LEN($D30)-FIND("_",$D30)),""),V$12,"=_"&amp;IFERROR(RIGHT(V$13,LEN(V$13)-FIND("_",V$13)),"")),cross_corr.bucket1&amp;"|"&amp;cross_corr.bucket2,cross_corr.value,
_xlfn.XLOOKUP(_xlfn.TEXTJOIN("|",FALSE,$C30,"=_"&amp;IFERROR(RIGHT($D30,LEN($D30)-FIND("_",$D30)),""),V$12,"=_"&amp;IFERROR(RIGHT(V$13,LEN(V$13)-FIND("_",V$13)),"")),cross_corr.bucket2&amp;"|"&amp;cross_corr.bucket1,cross_corr.value)),
_xlfn.XLOOKUP(_xlfn.TEXTJOIN("|",FALSE,$C30,"Any_"&amp;IFERROR(RIGHT($D30,LEN($D30)-FIND("_",$D30)),""),V$12,"Any_"&amp;IFERROR(RIGHT(V$13,LEN(V$13)-FIND("_",V$13)),"")),cross_corr.bucket1&amp;"|"&amp;cross_corr.bucket2,cross_corr.value,
_xlfn.XLOOKUP(_xlfn.TEXTJOIN("|",FALSE,$C30,"Any_"&amp;IFERROR(RIGHT($D30,LEN($D30)-FIND("_",$D30)),""),V$12,"Any_"&amp;IFERROR(RIGHT(V$13,LEN(V$13)-FIND("_",V$13)),"")),cross_corr.bucket2&amp;"|"&amp;cross_corr.bucket1,cross_corr.value,
_xlfn.XLOOKUP(_xlfn.TEXTJOIN("|",FALSE,$C30,"Any",V$12,"Any"),cross_corr.bucket2&amp;"|"&amp;cross_corr.bucket1,cross_corr.value,
))))))))</f>
        <v>0</v>
      </c>
      <c r="W30" s="34" cm="1">
        <f t="array" ref="W30">IF($C30&lt;&gt;W$12,0,
IF(_xlfn.TEXTJOIN("|",FALSE,$C30:$D30)=_xlfn.TEXTJOIN("|",FALSE,W$12:W$13),0,
_xlfn.XLOOKUP(_xlfn.TEXTJOIN("|",FALSE,$C30:$D30,W$12:W$13),cross_corr.bucket1&amp;"|"&amp;cross_corr.bucket2,cross_corr.value,
_xlfn.XLOOKUP(_xlfn.TEXTJOIN("|",FALSE,$C30:$D30,W$12:W$13),cross_corr.bucket2&amp;"|"&amp;cross_corr.bucket1,cross_corr.value,
IF(AND(IFERROR(LEFT($D30,FIND("_",$D30)-1),$D30)=IFERROR(LEFT(W$13,FIND("_",W$13)-1),W$13),T30="Delta|RE_Cpty"),
_xlfn.XLOOKUP(_xlfn.TEXTJOIN("|",FALSE,$C30,"=_"&amp;IFERROR(RIGHT($D30,LEN($D30)-FIND("_",$D30)),""),W$12,"=_"&amp;IFERROR(RIGHT(W$13,LEN(W$13)-FIND("_",W$13)),"")),cross_corr.bucket1&amp;"|"&amp;cross_corr.bucket2,cross_corr.value,
_xlfn.XLOOKUP(_xlfn.TEXTJOIN("|",FALSE,$C30,"=_"&amp;IFERROR(RIGHT($D30,LEN($D30)-FIND("_",$D30)),""),W$12,"=_"&amp;IFERROR(RIGHT(W$13,LEN(W$13)-FIND("_",W$13)),"")),cross_corr.bucket2&amp;"|"&amp;cross_corr.bucket1,cross_corr.value)),
_xlfn.XLOOKUP(_xlfn.TEXTJOIN("|",FALSE,$C30,"Any_"&amp;IFERROR(RIGHT($D30,LEN($D30)-FIND("_",$D30)),""),W$12,"Any_"&amp;IFERROR(RIGHT(W$13,LEN(W$13)-FIND("_",W$13)),"")),cross_corr.bucket1&amp;"|"&amp;cross_corr.bucket2,cross_corr.value,
_xlfn.XLOOKUP(_xlfn.TEXTJOIN("|",FALSE,$C30,"Any_"&amp;IFERROR(RIGHT($D30,LEN($D30)-FIND("_",$D30)),""),W$12,"Any_"&amp;IFERROR(RIGHT(W$13,LEN(W$13)-FIND("_",W$13)),"")),cross_corr.bucket2&amp;"|"&amp;cross_corr.bucket1,cross_corr.value,
_xlfn.XLOOKUP(_xlfn.TEXTJOIN("|",FALSE,$C30,"Any",W$12,"Any"),cross_corr.bucket2&amp;"|"&amp;cross_corr.bucket1,cross_corr.value,
))))))))</f>
        <v>0</v>
      </c>
      <c r="X30" s="34" cm="1">
        <f t="array" ref="X30">IF($C30&lt;&gt;X$12,0,
IF(_xlfn.TEXTJOIN("|",FALSE,$C30:$D30)=_xlfn.TEXTJOIN("|",FALSE,X$12:X$13),0,
_xlfn.XLOOKUP(_xlfn.TEXTJOIN("|",FALSE,$C30:$D30,X$12:X$13),cross_corr.bucket1&amp;"|"&amp;cross_corr.bucket2,cross_corr.value,
_xlfn.XLOOKUP(_xlfn.TEXTJOIN("|",FALSE,$C30:$D30,X$12:X$13),cross_corr.bucket2&amp;"|"&amp;cross_corr.bucket1,cross_corr.value,
IF(AND(IFERROR(LEFT($D30,FIND("_",$D30)-1),$D30)=IFERROR(LEFT(X$13,FIND("_",X$13)-1),X$13),U30="Delta|RE_Cpty"),
_xlfn.XLOOKUP(_xlfn.TEXTJOIN("|",FALSE,$C30,"=_"&amp;IFERROR(RIGHT($D30,LEN($D30)-FIND("_",$D30)),""),X$12,"=_"&amp;IFERROR(RIGHT(X$13,LEN(X$13)-FIND("_",X$13)),"")),cross_corr.bucket1&amp;"|"&amp;cross_corr.bucket2,cross_corr.value,
_xlfn.XLOOKUP(_xlfn.TEXTJOIN("|",FALSE,$C30,"=_"&amp;IFERROR(RIGHT($D30,LEN($D30)-FIND("_",$D30)),""),X$12,"=_"&amp;IFERROR(RIGHT(X$13,LEN(X$13)-FIND("_",X$13)),"")),cross_corr.bucket2&amp;"|"&amp;cross_corr.bucket1,cross_corr.value)),
_xlfn.XLOOKUP(_xlfn.TEXTJOIN("|",FALSE,$C30,"Any_"&amp;IFERROR(RIGHT($D30,LEN($D30)-FIND("_",$D30)),""),X$12,"Any_"&amp;IFERROR(RIGHT(X$13,LEN(X$13)-FIND("_",X$13)),"")),cross_corr.bucket1&amp;"|"&amp;cross_corr.bucket2,cross_corr.value,
_xlfn.XLOOKUP(_xlfn.TEXTJOIN("|",FALSE,$C30,"Any_"&amp;IFERROR(RIGHT($D30,LEN($D30)-FIND("_",$D30)),""),X$12,"Any_"&amp;IFERROR(RIGHT(X$13,LEN(X$13)-FIND("_",X$13)),"")),cross_corr.bucket2&amp;"|"&amp;cross_corr.bucket1,cross_corr.value,
_xlfn.XLOOKUP(_xlfn.TEXTJOIN("|",FALSE,$C30,"Any",X$12,"Any"),cross_corr.bucket2&amp;"|"&amp;cross_corr.bucket1,cross_corr.value,
))))))))</f>
        <v>0</v>
      </c>
      <c r="Y30" s="34" cm="1">
        <f t="array" ref="Y30">IF($C30&lt;&gt;Y$12,0,
IF(_xlfn.TEXTJOIN("|",FALSE,$C30:$D30)=_xlfn.TEXTJOIN("|",FALSE,Y$12:Y$13),0,
_xlfn.XLOOKUP(_xlfn.TEXTJOIN("|",FALSE,$C30:$D30,Y$12:Y$13),cross_corr.bucket1&amp;"|"&amp;cross_corr.bucket2,cross_corr.value,
_xlfn.XLOOKUP(_xlfn.TEXTJOIN("|",FALSE,$C30:$D30,Y$12:Y$13),cross_corr.bucket2&amp;"|"&amp;cross_corr.bucket1,cross_corr.value,
IF(AND(IFERROR(LEFT($D30,FIND("_",$D30)-1),$D30)=IFERROR(LEFT(Y$13,FIND("_",Y$13)-1),Y$13),V30="Delta|RE_Cpty"),
_xlfn.XLOOKUP(_xlfn.TEXTJOIN("|",FALSE,$C30,"=_"&amp;IFERROR(RIGHT($D30,LEN($D30)-FIND("_",$D30)),""),Y$12,"=_"&amp;IFERROR(RIGHT(Y$13,LEN(Y$13)-FIND("_",Y$13)),"")),cross_corr.bucket1&amp;"|"&amp;cross_corr.bucket2,cross_corr.value,
_xlfn.XLOOKUP(_xlfn.TEXTJOIN("|",FALSE,$C30,"=_"&amp;IFERROR(RIGHT($D30,LEN($D30)-FIND("_",$D30)),""),Y$12,"=_"&amp;IFERROR(RIGHT(Y$13,LEN(Y$13)-FIND("_",Y$13)),"")),cross_corr.bucket2&amp;"|"&amp;cross_corr.bucket1,cross_corr.value)),
_xlfn.XLOOKUP(_xlfn.TEXTJOIN("|",FALSE,$C30,"Any_"&amp;IFERROR(RIGHT($D30,LEN($D30)-FIND("_",$D30)),""),Y$12,"Any_"&amp;IFERROR(RIGHT(Y$13,LEN(Y$13)-FIND("_",Y$13)),"")),cross_corr.bucket1&amp;"|"&amp;cross_corr.bucket2,cross_corr.value,
_xlfn.XLOOKUP(_xlfn.TEXTJOIN("|",FALSE,$C30,"Any_"&amp;IFERROR(RIGHT($D30,LEN($D30)-FIND("_",$D30)),""),Y$12,"Any_"&amp;IFERROR(RIGHT(Y$13,LEN(Y$13)-FIND("_",Y$13)),"")),cross_corr.bucket2&amp;"|"&amp;cross_corr.bucket1,cross_corr.value,
_xlfn.XLOOKUP(_xlfn.TEXTJOIN("|",FALSE,$C30,"Any",Y$12,"Any"),cross_corr.bucket2&amp;"|"&amp;cross_corr.bucket1,cross_corr.value,
))))))))</f>
        <v>0</v>
      </c>
      <c r="Z30" s="34" cm="1">
        <f t="array" ref="Z30">IF($C30&lt;&gt;Z$12,0,
IF(_xlfn.TEXTJOIN("|",FALSE,$C30:$D30)=_xlfn.TEXTJOIN("|",FALSE,Z$12:Z$13),0,
_xlfn.XLOOKUP(_xlfn.TEXTJOIN("|",FALSE,$C30:$D30,Z$12:Z$13),cross_corr.bucket1&amp;"|"&amp;cross_corr.bucket2,cross_corr.value,
_xlfn.XLOOKUP(_xlfn.TEXTJOIN("|",FALSE,$C30:$D30,Z$12:Z$13),cross_corr.bucket2&amp;"|"&amp;cross_corr.bucket1,cross_corr.value,
IF(AND(IFERROR(LEFT($D30,FIND("_",$D30)-1),$D30)=IFERROR(LEFT(Z$13,FIND("_",Z$13)-1),Z$13),W30="Delta|RE_Cpty"),
_xlfn.XLOOKUP(_xlfn.TEXTJOIN("|",FALSE,$C30,"=_"&amp;IFERROR(RIGHT($D30,LEN($D30)-FIND("_",$D30)),""),Z$12,"=_"&amp;IFERROR(RIGHT(Z$13,LEN(Z$13)-FIND("_",Z$13)),"")),cross_corr.bucket1&amp;"|"&amp;cross_corr.bucket2,cross_corr.value,
_xlfn.XLOOKUP(_xlfn.TEXTJOIN("|",FALSE,$C30,"=_"&amp;IFERROR(RIGHT($D30,LEN($D30)-FIND("_",$D30)),""),Z$12,"=_"&amp;IFERROR(RIGHT(Z$13,LEN(Z$13)-FIND("_",Z$13)),"")),cross_corr.bucket2&amp;"|"&amp;cross_corr.bucket1,cross_corr.value)),
_xlfn.XLOOKUP(_xlfn.TEXTJOIN("|",FALSE,$C30,"Any_"&amp;IFERROR(RIGHT($D30,LEN($D30)-FIND("_",$D30)),""),Z$12,"Any_"&amp;IFERROR(RIGHT(Z$13,LEN(Z$13)-FIND("_",Z$13)),"")),cross_corr.bucket1&amp;"|"&amp;cross_corr.bucket2,cross_corr.value,
_xlfn.XLOOKUP(_xlfn.TEXTJOIN("|",FALSE,$C30,"Any_"&amp;IFERROR(RIGHT($D30,LEN($D30)-FIND("_",$D30)),""),Z$12,"Any_"&amp;IFERROR(RIGHT(Z$13,LEN(Z$13)-FIND("_",Z$13)),"")),cross_corr.bucket2&amp;"|"&amp;cross_corr.bucket1,cross_corr.value,
_xlfn.XLOOKUP(_xlfn.TEXTJOIN("|",FALSE,$C30,"Any",Z$12,"Any"),cross_corr.bucket2&amp;"|"&amp;cross_corr.bucket1,cross_corr.value,
))))))))</f>
        <v>0</v>
      </c>
      <c r="AA30" s="34" cm="1">
        <f t="array" ref="AA30">IF($C30&lt;&gt;AA$12,0,
IF(_xlfn.TEXTJOIN("|",FALSE,$C30:$D30)=_xlfn.TEXTJOIN("|",FALSE,AA$12:AA$13),0,
_xlfn.XLOOKUP(_xlfn.TEXTJOIN("|",FALSE,$C30:$D30,AA$12:AA$13),cross_corr.bucket1&amp;"|"&amp;cross_corr.bucket2,cross_corr.value,
_xlfn.XLOOKUP(_xlfn.TEXTJOIN("|",FALSE,$C30:$D30,AA$12:AA$13),cross_corr.bucket2&amp;"|"&amp;cross_corr.bucket1,cross_corr.value,
IF(AND(IFERROR(LEFT($D30,FIND("_",$D30)-1),$D30)=IFERROR(LEFT(AA$13,FIND("_",AA$13)-1),AA$13),X30="Delta|RE_Cpty"),
_xlfn.XLOOKUP(_xlfn.TEXTJOIN("|",FALSE,$C30,"=_"&amp;IFERROR(RIGHT($D30,LEN($D30)-FIND("_",$D30)),""),AA$12,"=_"&amp;IFERROR(RIGHT(AA$13,LEN(AA$13)-FIND("_",AA$13)),"")),cross_corr.bucket1&amp;"|"&amp;cross_corr.bucket2,cross_corr.value,
_xlfn.XLOOKUP(_xlfn.TEXTJOIN("|",FALSE,$C30,"=_"&amp;IFERROR(RIGHT($D30,LEN($D30)-FIND("_",$D30)),""),AA$12,"=_"&amp;IFERROR(RIGHT(AA$13,LEN(AA$13)-FIND("_",AA$13)),"")),cross_corr.bucket2&amp;"|"&amp;cross_corr.bucket1,cross_corr.value)),
_xlfn.XLOOKUP(_xlfn.TEXTJOIN("|",FALSE,$C30,"Any_"&amp;IFERROR(RIGHT($D30,LEN($D30)-FIND("_",$D30)),""),AA$12,"Any_"&amp;IFERROR(RIGHT(AA$13,LEN(AA$13)-FIND("_",AA$13)),"")),cross_corr.bucket1&amp;"|"&amp;cross_corr.bucket2,cross_corr.value,
_xlfn.XLOOKUP(_xlfn.TEXTJOIN("|",FALSE,$C30,"Any_"&amp;IFERROR(RIGHT($D30,LEN($D30)-FIND("_",$D30)),""),AA$12,"Any_"&amp;IFERROR(RIGHT(AA$13,LEN(AA$13)-FIND("_",AA$13)),"")),cross_corr.bucket2&amp;"|"&amp;cross_corr.bucket1,cross_corr.value,
_xlfn.XLOOKUP(_xlfn.TEXTJOIN("|",FALSE,$C30,"Any",AA$12,"Any"),cross_corr.bucket2&amp;"|"&amp;cross_corr.bucket1,cross_corr.value,
))))))))</f>
        <v>0</v>
      </c>
      <c r="AB30" s="34" cm="1">
        <f t="array" ref="AB30">IF($C30&lt;&gt;AB$12,0,
IF(_xlfn.TEXTJOIN("|",FALSE,$C30:$D30)=_xlfn.TEXTJOIN("|",FALSE,AB$12:AB$13),0,
_xlfn.XLOOKUP(_xlfn.TEXTJOIN("|",FALSE,$C30:$D30,AB$12:AB$13),cross_corr.bucket1&amp;"|"&amp;cross_corr.bucket2,cross_corr.value,
_xlfn.XLOOKUP(_xlfn.TEXTJOIN("|",FALSE,$C30:$D30,AB$12:AB$13),cross_corr.bucket2&amp;"|"&amp;cross_corr.bucket1,cross_corr.value,
IF(AND(IFERROR(LEFT($D30,FIND("_",$D30)-1),$D30)=IFERROR(LEFT(AB$13,FIND("_",AB$13)-1),AB$13),Y30="Delta|RE_Cpty"),
_xlfn.XLOOKUP(_xlfn.TEXTJOIN("|",FALSE,$C30,"=_"&amp;IFERROR(RIGHT($D30,LEN($D30)-FIND("_",$D30)),""),AB$12,"=_"&amp;IFERROR(RIGHT(AB$13,LEN(AB$13)-FIND("_",AB$13)),"")),cross_corr.bucket1&amp;"|"&amp;cross_corr.bucket2,cross_corr.value,
_xlfn.XLOOKUP(_xlfn.TEXTJOIN("|",FALSE,$C30,"=_"&amp;IFERROR(RIGHT($D30,LEN($D30)-FIND("_",$D30)),""),AB$12,"=_"&amp;IFERROR(RIGHT(AB$13,LEN(AB$13)-FIND("_",AB$13)),"")),cross_corr.bucket2&amp;"|"&amp;cross_corr.bucket1,cross_corr.value)),
_xlfn.XLOOKUP(_xlfn.TEXTJOIN("|",FALSE,$C30,"Any_"&amp;IFERROR(RIGHT($D30,LEN($D30)-FIND("_",$D30)),""),AB$12,"Any_"&amp;IFERROR(RIGHT(AB$13,LEN(AB$13)-FIND("_",AB$13)),"")),cross_corr.bucket1&amp;"|"&amp;cross_corr.bucket2,cross_corr.value,
_xlfn.XLOOKUP(_xlfn.TEXTJOIN("|",FALSE,$C30,"Any_"&amp;IFERROR(RIGHT($D30,LEN($D30)-FIND("_",$D30)),""),AB$12,"Any_"&amp;IFERROR(RIGHT(AB$13,LEN(AB$13)-FIND("_",AB$13)),"")),cross_corr.bucket2&amp;"|"&amp;cross_corr.bucket1,cross_corr.value,
_xlfn.XLOOKUP(_xlfn.TEXTJOIN("|",FALSE,$C30,"Any",AB$12,"Any"),cross_corr.bucket2&amp;"|"&amp;cross_corr.bucket1,cross_corr.value,
))))))))</f>
        <v>0</v>
      </c>
      <c r="AC30" s="34" cm="1">
        <f t="array" ref="AC30">IF($C30&lt;&gt;AC$12,0,
IF(_xlfn.TEXTJOIN("|",FALSE,$C30:$D30)=_xlfn.TEXTJOIN("|",FALSE,AC$12:AC$13),0,
_xlfn.XLOOKUP(_xlfn.TEXTJOIN("|",FALSE,$C30:$D30,AC$12:AC$13),cross_corr.bucket1&amp;"|"&amp;cross_corr.bucket2,cross_corr.value,
_xlfn.XLOOKUP(_xlfn.TEXTJOIN("|",FALSE,$C30:$D30,AC$12:AC$13),cross_corr.bucket2&amp;"|"&amp;cross_corr.bucket1,cross_corr.value,
IF(AND(IFERROR(LEFT($D30,FIND("_",$D30)-1),$D30)=IFERROR(LEFT(AC$13,FIND("_",AC$13)-1),AC$13),Z30="Delta|RE_Cpty"),
_xlfn.XLOOKUP(_xlfn.TEXTJOIN("|",FALSE,$C30,"=_"&amp;IFERROR(RIGHT($D30,LEN($D30)-FIND("_",$D30)),""),AC$12,"=_"&amp;IFERROR(RIGHT(AC$13,LEN(AC$13)-FIND("_",AC$13)),"")),cross_corr.bucket1&amp;"|"&amp;cross_corr.bucket2,cross_corr.value,
_xlfn.XLOOKUP(_xlfn.TEXTJOIN("|",FALSE,$C30,"=_"&amp;IFERROR(RIGHT($D30,LEN($D30)-FIND("_",$D30)),""),AC$12,"=_"&amp;IFERROR(RIGHT(AC$13,LEN(AC$13)-FIND("_",AC$13)),"")),cross_corr.bucket2&amp;"|"&amp;cross_corr.bucket1,cross_corr.value)),
_xlfn.XLOOKUP(_xlfn.TEXTJOIN("|",FALSE,$C30,"Any_"&amp;IFERROR(RIGHT($D30,LEN($D30)-FIND("_",$D30)),""),AC$12,"Any_"&amp;IFERROR(RIGHT(AC$13,LEN(AC$13)-FIND("_",AC$13)),"")),cross_corr.bucket1&amp;"|"&amp;cross_corr.bucket2,cross_corr.value,
_xlfn.XLOOKUP(_xlfn.TEXTJOIN("|",FALSE,$C30,"Any_"&amp;IFERROR(RIGHT($D30,LEN($D30)-FIND("_",$D30)),""),AC$12,"Any_"&amp;IFERROR(RIGHT(AC$13,LEN(AC$13)-FIND("_",AC$13)),"")),cross_corr.bucket2&amp;"|"&amp;cross_corr.bucket1,cross_corr.value,
_xlfn.XLOOKUP(_xlfn.TEXTJOIN("|",FALSE,$C30,"Any",AC$12,"Any"),cross_corr.bucket2&amp;"|"&amp;cross_corr.bucket1,cross_corr.value,
))))))))</f>
        <v>0</v>
      </c>
      <c r="AD30" s="34" cm="1">
        <f t="array" ref="AD30">IF($C30&lt;&gt;AD$12,0,
IF(_xlfn.TEXTJOIN("|",FALSE,$C30:$D30)=_xlfn.TEXTJOIN("|",FALSE,AD$12:AD$13),0,
_xlfn.XLOOKUP(_xlfn.TEXTJOIN("|",FALSE,$C30:$D30,AD$12:AD$13),cross_corr.bucket1&amp;"|"&amp;cross_corr.bucket2,cross_corr.value,
_xlfn.XLOOKUP(_xlfn.TEXTJOIN("|",FALSE,$C30:$D30,AD$12:AD$13),cross_corr.bucket2&amp;"|"&amp;cross_corr.bucket1,cross_corr.value,
IF(AND(IFERROR(LEFT($D30,FIND("_",$D30)-1),$D30)=IFERROR(LEFT(AD$13,FIND("_",AD$13)-1),AD$13),AA30="Delta|RE_Cpty"),
_xlfn.XLOOKUP(_xlfn.TEXTJOIN("|",FALSE,$C30,"=_"&amp;IFERROR(RIGHT($D30,LEN($D30)-FIND("_",$D30)),""),AD$12,"=_"&amp;IFERROR(RIGHT(AD$13,LEN(AD$13)-FIND("_",AD$13)),"")),cross_corr.bucket1&amp;"|"&amp;cross_corr.bucket2,cross_corr.value,
_xlfn.XLOOKUP(_xlfn.TEXTJOIN("|",FALSE,$C30,"=_"&amp;IFERROR(RIGHT($D30,LEN($D30)-FIND("_",$D30)),""),AD$12,"=_"&amp;IFERROR(RIGHT(AD$13,LEN(AD$13)-FIND("_",AD$13)),"")),cross_corr.bucket2&amp;"|"&amp;cross_corr.bucket1,cross_corr.value)),
_xlfn.XLOOKUP(_xlfn.TEXTJOIN("|",FALSE,$C30,"Any_"&amp;IFERROR(RIGHT($D30,LEN($D30)-FIND("_",$D30)),""),AD$12,"Any_"&amp;IFERROR(RIGHT(AD$13,LEN(AD$13)-FIND("_",AD$13)),"")),cross_corr.bucket1&amp;"|"&amp;cross_corr.bucket2,cross_corr.value,
_xlfn.XLOOKUP(_xlfn.TEXTJOIN("|",FALSE,$C30,"Any_"&amp;IFERROR(RIGHT($D30,LEN($D30)-FIND("_",$D30)),""),AD$12,"Any_"&amp;IFERROR(RIGHT(AD$13,LEN(AD$13)-FIND("_",AD$13)),"")),cross_corr.bucket2&amp;"|"&amp;cross_corr.bucket1,cross_corr.value,
_xlfn.XLOOKUP(_xlfn.TEXTJOIN("|",FALSE,$C30,"Any",AD$12,"Any"),cross_corr.bucket2&amp;"|"&amp;cross_corr.bucket1,cross_corr.value,
))))))))</f>
        <v>0</v>
      </c>
      <c r="AE30" s="34" cm="1">
        <f t="array" ref="AE30">IF($C30&lt;&gt;AE$12,0,
IF(_xlfn.TEXTJOIN("|",FALSE,$C30:$D30)=_xlfn.TEXTJOIN("|",FALSE,AE$12:AE$13),0,
_xlfn.XLOOKUP(_xlfn.TEXTJOIN("|",FALSE,$C30:$D30,AE$12:AE$13),cross_corr.bucket1&amp;"|"&amp;cross_corr.bucket2,cross_corr.value,
_xlfn.XLOOKUP(_xlfn.TEXTJOIN("|",FALSE,$C30:$D30,AE$12:AE$13),cross_corr.bucket2&amp;"|"&amp;cross_corr.bucket1,cross_corr.value,
IF(AND(IFERROR(LEFT($D30,FIND("_",$D30)-1),$D30)=IFERROR(LEFT(AE$13,FIND("_",AE$13)-1),AE$13),AB30="Delta|RE_Cpty"),
_xlfn.XLOOKUP(_xlfn.TEXTJOIN("|",FALSE,$C30,"=_"&amp;IFERROR(RIGHT($D30,LEN($D30)-FIND("_",$D30)),""),AE$12,"=_"&amp;IFERROR(RIGHT(AE$13,LEN(AE$13)-FIND("_",AE$13)),"")),cross_corr.bucket1&amp;"|"&amp;cross_corr.bucket2,cross_corr.value,
_xlfn.XLOOKUP(_xlfn.TEXTJOIN("|",FALSE,$C30,"=_"&amp;IFERROR(RIGHT($D30,LEN($D30)-FIND("_",$D30)),""),AE$12,"=_"&amp;IFERROR(RIGHT(AE$13,LEN(AE$13)-FIND("_",AE$13)),"")),cross_corr.bucket2&amp;"|"&amp;cross_corr.bucket1,cross_corr.value)),
_xlfn.XLOOKUP(_xlfn.TEXTJOIN("|",FALSE,$C30,"Any_"&amp;IFERROR(RIGHT($D30,LEN($D30)-FIND("_",$D30)),""),AE$12,"Any_"&amp;IFERROR(RIGHT(AE$13,LEN(AE$13)-FIND("_",AE$13)),"")),cross_corr.bucket1&amp;"|"&amp;cross_corr.bucket2,cross_corr.value,
_xlfn.XLOOKUP(_xlfn.TEXTJOIN("|",FALSE,$C30,"Any_"&amp;IFERROR(RIGHT($D30,LEN($D30)-FIND("_",$D30)),""),AE$12,"Any_"&amp;IFERROR(RIGHT(AE$13,LEN(AE$13)-FIND("_",AE$13)),"")),cross_corr.bucket2&amp;"|"&amp;cross_corr.bucket1,cross_corr.value,
_xlfn.XLOOKUP(_xlfn.TEXTJOIN("|",FALSE,$C30,"Any",AE$12,"Any"),cross_corr.bucket2&amp;"|"&amp;cross_corr.bucket1,cross_corr.value,
))))))))</f>
        <v>0</v>
      </c>
      <c r="AF30" s="34" cm="1">
        <f t="array" ref="AF30">IF($C30&lt;&gt;AF$12,0,
IF(_xlfn.TEXTJOIN("|",FALSE,$C30:$D30)=_xlfn.TEXTJOIN("|",FALSE,AF$12:AF$13),0,
_xlfn.XLOOKUP(_xlfn.TEXTJOIN("|",FALSE,$C30:$D30,AF$12:AF$13),cross_corr.bucket1&amp;"|"&amp;cross_corr.bucket2,cross_corr.value,
_xlfn.XLOOKUP(_xlfn.TEXTJOIN("|",FALSE,$C30:$D30,AF$12:AF$13),cross_corr.bucket2&amp;"|"&amp;cross_corr.bucket1,cross_corr.value,
IF(AND(IFERROR(LEFT($D30,FIND("_",$D30)-1),$D30)=IFERROR(LEFT(AF$13,FIND("_",AF$13)-1),AF$13),AC30="Delta|RE_Cpty"),
_xlfn.XLOOKUP(_xlfn.TEXTJOIN("|",FALSE,$C30,"=_"&amp;IFERROR(RIGHT($D30,LEN($D30)-FIND("_",$D30)),""),AF$12,"=_"&amp;IFERROR(RIGHT(AF$13,LEN(AF$13)-FIND("_",AF$13)),"")),cross_corr.bucket1&amp;"|"&amp;cross_corr.bucket2,cross_corr.value,
_xlfn.XLOOKUP(_xlfn.TEXTJOIN("|",FALSE,$C30,"=_"&amp;IFERROR(RIGHT($D30,LEN($D30)-FIND("_",$D30)),""),AF$12,"=_"&amp;IFERROR(RIGHT(AF$13,LEN(AF$13)-FIND("_",AF$13)),"")),cross_corr.bucket2&amp;"|"&amp;cross_corr.bucket1,cross_corr.value)),
_xlfn.XLOOKUP(_xlfn.TEXTJOIN("|",FALSE,$C30,"Any_"&amp;IFERROR(RIGHT($D30,LEN($D30)-FIND("_",$D30)),""),AF$12,"Any_"&amp;IFERROR(RIGHT(AF$13,LEN(AF$13)-FIND("_",AF$13)),"")),cross_corr.bucket1&amp;"|"&amp;cross_corr.bucket2,cross_corr.value,
_xlfn.XLOOKUP(_xlfn.TEXTJOIN("|",FALSE,$C30,"Any_"&amp;IFERROR(RIGHT($D30,LEN($D30)-FIND("_",$D30)),""),AF$12,"Any_"&amp;IFERROR(RIGHT(AF$13,LEN(AF$13)-FIND("_",AF$13)),"")),cross_corr.bucket2&amp;"|"&amp;cross_corr.bucket1,cross_corr.value,
_xlfn.XLOOKUP(_xlfn.TEXTJOIN("|",FALSE,$C30,"Any",AF$12,"Any"),cross_corr.bucket2&amp;"|"&amp;cross_corr.bucket1,cross_corr.value,
))))))))</f>
        <v>0</v>
      </c>
      <c r="AG30" s="34" cm="1">
        <f t="array" ref="AG30">IF($C30&lt;&gt;AG$12,0,
IF(_xlfn.TEXTJOIN("|",FALSE,$C30:$D30)=_xlfn.TEXTJOIN("|",FALSE,AG$12:AG$13),0,
_xlfn.XLOOKUP(_xlfn.TEXTJOIN("|",FALSE,$C30:$D30,AG$12:AG$13),cross_corr.bucket1&amp;"|"&amp;cross_corr.bucket2,cross_corr.value,
_xlfn.XLOOKUP(_xlfn.TEXTJOIN("|",FALSE,$C30:$D30,AG$12:AG$13),cross_corr.bucket2&amp;"|"&amp;cross_corr.bucket1,cross_corr.value,
IF(AND(IFERROR(LEFT($D30,FIND("_",$D30)-1),$D30)=IFERROR(LEFT(AG$13,FIND("_",AG$13)-1),AG$13),AD30="Delta|RE_Cpty"),
_xlfn.XLOOKUP(_xlfn.TEXTJOIN("|",FALSE,$C30,"=_"&amp;IFERROR(RIGHT($D30,LEN($D30)-FIND("_",$D30)),""),AG$12,"=_"&amp;IFERROR(RIGHT(AG$13,LEN(AG$13)-FIND("_",AG$13)),"")),cross_corr.bucket1&amp;"|"&amp;cross_corr.bucket2,cross_corr.value,
_xlfn.XLOOKUP(_xlfn.TEXTJOIN("|",FALSE,$C30,"=_"&amp;IFERROR(RIGHT($D30,LEN($D30)-FIND("_",$D30)),""),AG$12,"=_"&amp;IFERROR(RIGHT(AG$13,LEN(AG$13)-FIND("_",AG$13)),"")),cross_corr.bucket2&amp;"|"&amp;cross_corr.bucket1,cross_corr.value)),
_xlfn.XLOOKUP(_xlfn.TEXTJOIN("|",FALSE,$C30,"Any_"&amp;IFERROR(RIGHT($D30,LEN($D30)-FIND("_",$D30)),""),AG$12,"Any_"&amp;IFERROR(RIGHT(AG$13,LEN(AG$13)-FIND("_",AG$13)),"")),cross_corr.bucket1&amp;"|"&amp;cross_corr.bucket2,cross_corr.value,
_xlfn.XLOOKUP(_xlfn.TEXTJOIN("|",FALSE,$C30,"Any_"&amp;IFERROR(RIGHT($D30,LEN($D30)-FIND("_",$D30)),""),AG$12,"Any_"&amp;IFERROR(RIGHT(AG$13,LEN(AG$13)-FIND("_",AG$13)),"")),cross_corr.bucket2&amp;"|"&amp;cross_corr.bucket1,cross_corr.value,
_xlfn.XLOOKUP(_xlfn.TEXTJOIN("|",FALSE,$C30,"Any",AG$12,"Any"),cross_corr.bucket2&amp;"|"&amp;cross_corr.bucket1,cross_corr.value,
))))))))</f>
        <v>0</v>
      </c>
      <c r="AH30" s="34" cm="1">
        <f t="array" ref="AH30">IF($C30&lt;&gt;AH$12,0,
IF(_xlfn.TEXTJOIN("|",FALSE,$C30:$D30)=_xlfn.TEXTJOIN("|",FALSE,AH$12:AH$13),0,
_xlfn.XLOOKUP(_xlfn.TEXTJOIN("|",FALSE,$C30:$D30,AH$12:AH$13),cross_corr.bucket1&amp;"|"&amp;cross_corr.bucket2,cross_corr.value,
_xlfn.XLOOKUP(_xlfn.TEXTJOIN("|",FALSE,$C30:$D30,AH$12:AH$13),cross_corr.bucket2&amp;"|"&amp;cross_corr.bucket1,cross_corr.value,
IF(AND(IFERROR(LEFT($D30,FIND("_",$D30)-1),$D30)=IFERROR(LEFT(AH$13,FIND("_",AH$13)-1),AH$13),AE30="Delta|RE_Cpty"),
_xlfn.XLOOKUP(_xlfn.TEXTJOIN("|",FALSE,$C30,"=_"&amp;IFERROR(RIGHT($D30,LEN($D30)-FIND("_",$D30)),""),AH$12,"=_"&amp;IFERROR(RIGHT(AH$13,LEN(AH$13)-FIND("_",AH$13)),"")),cross_corr.bucket1&amp;"|"&amp;cross_corr.bucket2,cross_corr.value,
_xlfn.XLOOKUP(_xlfn.TEXTJOIN("|",FALSE,$C30,"=_"&amp;IFERROR(RIGHT($D30,LEN($D30)-FIND("_",$D30)),""),AH$12,"=_"&amp;IFERROR(RIGHT(AH$13,LEN(AH$13)-FIND("_",AH$13)),"")),cross_corr.bucket2&amp;"|"&amp;cross_corr.bucket1,cross_corr.value)),
_xlfn.XLOOKUP(_xlfn.TEXTJOIN("|",FALSE,$C30,"Any_"&amp;IFERROR(RIGHT($D30,LEN($D30)-FIND("_",$D30)),""),AH$12,"Any_"&amp;IFERROR(RIGHT(AH$13,LEN(AH$13)-FIND("_",AH$13)),"")),cross_corr.bucket1&amp;"|"&amp;cross_corr.bucket2,cross_corr.value,
_xlfn.XLOOKUP(_xlfn.TEXTJOIN("|",FALSE,$C30,"Any_"&amp;IFERROR(RIGHT($D30,LEN($D30)-FIND("_",$D30)),""),AH$12,"Any_"&amp;IFERROR(RIGHT(AH$13,LEN(AH$13)-FIND("_",AH$13)),"")),cross_corr.bucket2&amp;"|"&amp;cross_corr.bucket1,cross_corr.value,
_xlfn.XLOOKUP(_xlfn.TEXTJOIN("|",FALSE,$C30,"Any",AH$12,"Any"),cross_corr.bucket2&amp;"|"&amp;cross_corr.bucket1,cross_corr.value,
))))))))</f>
        <v>0</v>
      </c>
    </row>
    <row r="31" spans="3:34" x14ac:dyDescent="0.25">
      <c r="C31" s="31" t="s">
        <v>195</v>
      </c>
      <c r="D31" s="31" t="s">
        <v>51</v>
      </c>
      <c r="E31" s="34" cm="1">
        <f t="array" ref="E31">IF($C31&lt;&gt;E$12,0,
IF(_xlfn.TEXTJOIN("|",FALSE,$C31:$D31)=_xlfn.TEXTJOIN("|",FALSE,E$12:E$13),0,
_xlfn.XLOOKUP(_xlfn.TEXTJOIN("|",FALSE,$C31:$D31,E$12:E$13),cross_corr.bucket1&amp;"|"&amp;cross_corr.bucket2,cross_corr.value,
_xlfn.XLOOKUP(_xlfn.TEXTJOIN("|",FALSE,$C31:$D31,E$12:E$13),cross_corr.bucket2&amp;"|"&amp;cross_corr.bucket1,cross_corr.value,
IF(IFERROR(LEFT($D31,FIND("_",$D31)-1),$D31)=IFERROR(LEFT(E$13,FIND("_",E$13)-1),E$13),
_xlfn.XLOOKUP(_xlfn.TEXTJOIN("|",FALSE,$C31,"=_"&amp;IFERROR(RIGHT($D31,LEN($D31)-FIND("_",$D31)),""),E$12,"=_"&amp;IFERROR(RIGHT(E$13,LEN(E$13)-FIND("_",E$13)),"")),cross_corr.bucket1&amp;"|"&amp;cross_corr.bucket2,cross_corr.value,
_xlfn.XLOOKUP(_xlfn.TEXTJOIN("|",FALSE,$C31,"=_"&amp;IFERROR(RIGHT($D31,LEN($D31)-FIND("_",$D31)),""),E$12,"=_"&amp;IFERROR(RIGHT(E$13,LEN(E$13)-FIND("_",E$13)),"")),cross_corr.bucket2&amp;"|"&amp;cross_corr.bucket1,cross_corr.value)),
_xlfn.XLOOKUP(_xlfn.TEXTJOIN("|",FALSE,$C31,"Any_"&amp;IFERROR(RIGHT($D31,LEN($D31)-FIND("_",$D31)),""),E$12,"Any_"&amp;IFERROR(RIGHT(E$13,LEN(E$13)-FIND("_",E$13)),"")),cross_corr.bucket1&amp;"|"&amp;cross_corr.bucket2,cross_corr.value,
_xlfn.XLOOKUP(_xlfn.TEXTJOIN("|",FALSE,$C31,"Any_"&amp;IFERROR(RIGHT($D31,LEN($D31)-FIND("_",$D31)),""),E$12,"Any_"&amp;IFERROR(RIGHT(E$13,LEN(E$13)-FIND("_",E$13)),"")),cross_corr.bucket2&amp;"|"&amp;cross_corr.bucket1,cross_corr.value,
_xlfn.XLOOKUP(_xlfn.TEXTJOIN("|",FALSE,$C31,"Any",E$12,"Any"),cross_corr.bucket2&amp;"|"&amp;cross_corr.bucket1,cross_corr.value,
))))))))</f>
        <v>0</v>
      </c>
      <c r="F31" s="34" cm="1">
        <f t="array" ref="F31">IF($C31&lt;&gt;F$12,0,
IF(_xlfn.TEXTJOIN("|",FALSE,$C31:$D31)=_xlfn.TEXTJOIN("|",FALSE,F$12:F$13),0,
_xlfn.XLOOKUP(_xlfn.TEXTJOIN("|",FALSE,$C31:$D31,F$12:F$13),cross_corr.bucket1&amp;"|"&amp;cross_corr.bucket2,cross_corr.value,
_xlfn.XLOOKUP(_xlfn.TEXTJOIN("|",FALSE,$C31:$D31,F$12:F$13),cross_corr.bucket2&amp;"|"&amp;cross_corr.bucket1,cross_corr.value,
IF(AND(IFERROR(LEFT($D31,FIND("_",$D31)-1),$D31)=IFERROR(LEFT(F$13,FIND("_",F$13)-1),F$13),C31="Delta|RE_Cpty"),
_xlfn.XLOOKUP(_xlfn.TEXTJOIN("|",FALSE,$C31,"=_"&amp;IFERROR(RIGHT($D31,LEN($D31)-FIND("_",$D31)),""),F$12,"=_"&amp;IFERROR(RIGHT(F$13,LEN(F$13)-FIND("_",F$13)),"")),cross_corr.bucket1&amp;"|"&amp;cross_corr.bucket2,cross_corr.value,
_xlfn.XLOOKUP(_xlfn.TEXTJOIN("|",FALSE,$C31,"=_"&amp;IFERROR(RIGHT($D31,LEN($D31)-FIND("_",$D31)),""),F$12,"=_"&amp;IFERROR(RIGHT(F$13,LEN(F$13)-FIND("_",F$13)),"")),cross_corr.bucket2&amp;"|"&amp;cross_corr.bucket1,cross_corr.value)),
_xlfn.XLOOKUP(_xlfn.TEXTJOIN("|",FALSE,$C31,"Any_"&amp;IFERROR(RIGHT($D31,LEN($D31)-FIND("_",$D31)),""),F$12,"Any_"&amp;IFERROR(RIGHT(F$13,LEN(F$13)-FIND("_",F$13)),"")),cross_corr.bucket1&amp;"|"&amp;cross_corr.bucket2,cross_corr.value,
_xlfn.XLOOKUP(_xlfn.TEXTJOIN("|",FALSE,$C31,"Any_"&amp;IFERROR(RIGHT($D31,LEN($D31)-FIND("_",$D31)),""),F$12,"Any_"&amp;IFERROR(RIGHT(F$13,LEN(F$13)-FIND("_",F$13)),"")),cross_corr.bucket2&amp;"|"&amp;cross_corr.bucket1,cross_corr.value,
_xlfn.XLOOKUP(_xlfn.TEXTJOIN("|",FALSE,$C31,"Any",F$12,"Any"),cross_corr.bucket2&amp;"|"&amp;cross_corr.bucket1,cross_corr.value,
))))))))</f>
        <v>0</v>
      </c>
      <c r="G31" s="34" cm="1">
        <f t="array" ref="G31">IF($C31&lt;&gt;G$12,0,
IF(_xlfn.TEXTJOIN("|",FALSE,$C31:$D31)=_xlfn.TEXTJOIN("|",FALSE,G$12:G$13),0,
_xlfn.XLOOKUP(_xlfn.TEXTJOIN("|",FALSE,$C31:$D31,G$12:G$13),cross_corr.bucket1&amp;"|"&amp;cross_corr.bucket2,cross_corr.value,
_xlfn.XLOOKUP(_xlfn.TEXTJOIN("|",FALSE,$C31:$D31,G$12:G$13),cross_corr.bucket2&amp;"|"&amp;cross_corr.bucket1,cross_corr.value,
IF(AND(IFERROR(LEFT($D31,FIND("_",$D31)-1),$D31)=IFERROR(LEFT(G$13,FIND("_",G$13)-1),G$13),D31="Delta|RE_Cpty"),
_xlfn.XLOOKUP(_xlfn.TEXTJOIN("|",FALSE,$C31,"=_"&amp;IFERROR(RIGHT($D31,LEN($D31)-FIND("_",$D31)),""),G$12,"=_"&amp;IFERROR(RIGHT(G$13,LEN(G$13)-FIND("_",G$13)),"")),cross_corr.bucket1&amp;"|"&amp;cross_corr.bucket2,cross_corr.value,
_xlfn.XLOOKUP(_xlfn.TEXTJOIN("|",FALSE,$C31,"=_"&amp;IFERROR(RIGHT($D31,LEN($D31)-FIND("_",$D31)),""),G$12,"=_"&amp;IFERROR(RIGHT(G$13,LEN(G$13)-FIND("_",G$13)),"")),cross_corr.bucket2&amp;"|"&amp;cross_corr.bucket1,cross_corr.value)),
_xlfn.XLOOKUP(_xlfn.TEXTJOIN("|",FALSE,$C31,"Any_"&amp;IFERROR(RIGHT($D31,LEN($D31)-FIND("_",$D31)),""),G$12,"Any_"&amp;IFERROR(RIGHT(G$13,LEN(G$13)-FIND("_",G$13)),"")),cross_corr.bucket1&amp;"|"&amp;cross_corr.bucket2,cross_corr.value,
_xlfn.XLOOKUP(_xlfn.TEXTJOIN("|",FALSE,$C31,"Any_"&amp;IFERROR(RIGHT($D31,LEN($D31)-FIND("_",$D31)),""),G$12,"Any_"&amp;IFERROR(RIGHT(G$13,LEN(G$13)-FIND("_",G$13)),"")),cross_corr.bucket2&amp;"|"&amp;cross_corr.bucket1,cross_corr.value,
_xlfn.XLOOKUP(_xlfn.TEXTJOIN("|",FALSE,$C31,"Any",G$12,"Any"),cross_corr.bucket2&amp;"|"&amp;cross_corr.bucket1,cross_corr.value,
))))))))</f>
        <v>0</v>
      </c>
      <c r="H31" s="34" cm="1">
        <f t="array" ref="H31">IF($C31&lt;&gt;H$12,0,
IF(_xlfn.TEXTJOIN("|",FALSE,$C31:$D31)=_xlfn.TEXTJOIN("|",FALSE,H$12:H$13),0,
_xlfn.XLOOKUP(_xlfn.TEXTJOIN("|",FALSE,$C31:$D31,H$12:H$13),cross_corr.bucket1&amp;"|"&amp;cross_corr.bucket2,cross_corr.value,
_xlfn.XLOOKUP(_xlfn.TEXTJOIN("|",FALSE,$C31:$D31,H$12:H$13),cross_corr.bucket2&amp;"|"&amp;cross_corr.bucket1,cross_corr.value,
IF(AND(IFERROR(LEFT($D31,FIND("_",$D31)-1),$D31)=IFERROR(LEFT(H$13,FIND("_",H$13)-1),H$13),E31="Delta|RE_Cpty"),
_xlfn.XLOOKUP(_xlfn.TEXTJOIN("|",FALSE,$C31,"=_"&amp;IFERROR(RIGHT($D31,LEN($D31)-FIND("_",$D31)),""),H$12,"=_"&amp;IFERROR(RIGHT(H$13,LEN(H$13)-FIND("_",H$13)),"")),cross_corr.bucket1&amp;"|"&amp;cross_corr.bucket2,cross_corr.value,
_xlfn.XLOOKUP(_xlfn.TEXTJOIN("|",FALSE,$C31,"=_"&amp;IFERROR(RIGHT($D31,LEN($D31)-FIND("_",$D31)),""),H$12,"=_"&amp;IFERROR(RIGHT(H$13,LEN(H$13)-FIND("_",H$13)),"")),cross_corr.bucket2&amp;"|"&amp;cross_corr.bucket1,cross_corr.value)),
_xlfn.XLOOKUP(_xlfn.TEXTJOIN("|",FALSE,$C31,"Any_"&amp;IFERROR(RIGHT($D31,LEN($D31)-FIND("_",$D31)),""),H$12,"Any_"&amp;IFERROR(RIGHT(H$13,LEN(H$13)-FIND("_",H$13)),"")),cross_corr.bucket1&amp;"|"&amp;cross_corr.bucket2,cross_corr.value,
_xlfn.XLOOKUP(_xlfn.TEXTJOIN("|",FALSE,$C31,"Any_"&amp;IFERROR(RIGHT($D31,LEN($D31)-FIND("_",$D31)),""),H$12,"Any_"&amp;IFERROR(RIGHT(H$13,LEN(H$13)-FIND("_",H$13)),"")),cross_corr.bucket2&amp;"|"&amp;cross_corr.bucket1,cross_corr.value,
_xlfn.XLOOKUP(_xlfn.TEXTJOIN("|",FALSE,$C31,"Any",H$12,"Any"),cross_corr.bucket2&amp;"|"&amp;cross_corr.bucket1,cross_corr.value,
))))))))</f>
        <v>0</v>
      </c>
      <c r="I31" s="34" cm="1">
        <f t="array" ref="I31">IF($C31&lt;&gt;I$12,0,
IF(_xlfn.TEXTJOIN("|",FALSE,$C31:$D31)=_xlfn.TEXTJOIN("|",FALSE,I$12:I$13),0,
_xlfn.XLOOKUP(_xlfn.TEXTJOIN("|",FALSE,$C31:$D31,I$12:I$13),cross_corr.bucket1&amp;"|"&amp;cross_corr.bucket2,cross_corr.value,
_xlfn.XLOOKUP(_xlfn.TEXTJOIN("|",FALSE,$C31:$D31,I$12:I$13),cross_corr.bucket2&amp;"|"&amp;cross_corr.bucket1,cross_corr.value,
IF(AND(IFERROR(LEFT($D31,FIND("_",$D31)-1),$D31)=IFERROR(LEFT(I$13,FIND("_",I$13)-1),I$13),F31="Delta|RE_Cpty"),
_xlfn.XLOOKUP(_xlfn.TEXTJOIN("|",FALSE,$C31,"=_"&amp;IFERROR(RIGHT($D31,LEN($D31)-FIND("_",$D31)),""),I$12,"=_"&amp;IFERROR(RIGHT(I$13,LEN(I$13)-FIND("_",I$13)),"")),cross_corr.bucket1&amp;"|"&amp;cross_corr.bucket2,cross_corr.value,
_xlfn.XLOOKUP(_xlfn.TEXTJOIN("|",FALSE,$C31,"=_"&amp;IFERROR(RIGHT($D31,LEN($D31)-FIND("_",$D31)),""),I$12,"=_"&amp;IFERROR(RIGHT(I$13,LEN(I$13)-FIND("_",I$13)),"")),cross_corr.bucket2&amp;"|"&amp;cross_corr.bucket1,cross_corr.value)),
_xlfn.XLOOKUP(_xlfn.TEXTJOIN("|",FALSE,$C31,"Any_"&amp;IFERROR(RIGHT($D31,LEN($D31)-FIND("_",$D31)),""),I$12,"Any_"&amp;IFERROR(RIGHT(I$13,LEN(I$13)-FIND("_",I$13)),"")),cross_corr.bucket1&amp;"|"&amp;cross_corr.bucket2,cross_corr.value,
_xlfn.XLOOKUP(_xlfn.TEXTJOIN("|",FALSE,$C31,"Any_"&amp;IFERROR(RIGHT($D31,LEN($D31)-FIND("_",$D31)),""),I$12,"Any_"&amp;IFERROR(RIGHT(I$13,LEN(I$13)-FIND("_",I$13)),"")),cross_corr.bucket2&amp;"|"&amp;cross_corr.bucket1,cross_corr.value,
_xlfn.XLOOKUP(_xlfn.TEXTJOIN("|",FALSE,$C31,"Any",I$12,"Any"),cross_corr.bucket2&amp;"|"&amp;cross_corr.bucket1,cross_corr.value,
))))))))</f>
        <v>0</v>
      </c>
      <c r="J31" s="34" cm="1">
        <f t="array" ref="J31">IF($C31&lt;&gt;J$12,0,
IF(_xlfn.TEXTJOIN("|",FALSE,$C31:$D31)=_xlfn.TEXTJOIN("|",FALSE,J$12:J$13),0,
_xlfn.XLOOKUP(_xlfn.TEXTJOIN("|",FALSE,$C31:$D31,J$12:J$13),cross_corr.bucket1&amp;"|"&amp;cross_corr.bucket2,cross_corr.value,
_xlfn.XLOOKUP(_xlfn.TEXTJOIN("|",FALSE,$C31:$D31,J$12:J$13),cross_corr.bucket2&amp;"|"&amp;cross_corr.bucket1,cross_corr.value,
IF(AND(IFERROR(LEFT($D31,FIND("_",$D31)-1),$D31)=IFERROR(LEFT(J$13,FIND("_",J$13)-1),J$13),G31="Delta|RE_Cpty"),
_xlfn.XLOOKUP(_xlfn.TEXTJOIN("|",FALSE,$C31,"=_"&amp;IFERROR(RIGHT($D31,LEN($D31)-FIND("_",$D31)),""),J$12,"=_"&amp;IFERROR(RIGHT(J$13,LEN(J$13)-FIND("_",J$13)),"")),cross_corr.bucket1&amp;"|"&amp;cross_corr.bucket2,cross_corr.value,
_xlfn.XLOOKUP(_xlfn.TEXTJOIN("|",FALSE,$C31,"=_"&amp;IFERROR(RIGHT($D31,LEN($D31)-FIND("_",$D31)),""),J$12,"=_"&amp;IFERROR(RIGHT(J$13,LEN(J$13)-FIND("_",J$13)),"")),cross_corr.bucket2&amp;"|"&amp;cross_corr.bucket1,cross_corr.value)),
_xlfn.XLOOKUP(_xlfn.TEXTJOIN("|",FALSE,$C31,"Any_"&amp;IFERROR(RIGHT($D31,LEN($D31)-FIND("_",$D31)),""),J$12,"Any_"&amp;IFERROR(RIGHT(J$13,LEN(J$13)-FIND("_",J$13)),"")),cross_corr.bucket1&amp;"|"&amp;cross_corr.bucket2,cross_corr.value,
_xlfn.XLOOKUP(_xlfn.TEXTJOIN("|",FALSE,$C31,"Any_"&amp;IFERROR(RIGHT($D31,LEN($D31)-FIND("_",$D31)),""),J$12,"Any_"&amp;IFERROR(RIGHT(J$13,LEN(J$13)-FIND("_",J$13)),"")),cross_corr.bucket2&amp;"|"&amp;cross_corr.bucket1,cross_corr.value,
_xlfn.XLOOKUP(_xlfn.TEXTJOIN("|",FALSE,$C31,"Any",J$12,"Any"),cross_corr.bucket2&amp;"|"&amp;cross_corr.bucket1,cross_corr.value,
))))))))</f>
        <v>0</v>
      </c>
      <c r="K31" s="34" cm="1">
        <f t="array" ref="K31">IF($C31&lt;&gt;K$12,0,
IF(_xlfn.TEXTJOIN("|",FALSE,$C31:$D31)=_xlfn.TEXTJOIN("|",FALSE,K$12:K$13),0,
_xlfn.XLOOKUP(_xlfn.TEXTJOIN("|",FALSE,$C31:$D31,K$12:K$13),cross_corr.bucket1&amp;"|"&amp;cross_corr.bucket2,cross_corr.value,
_xlfn.XLOOKUP(_xlfn.TEXTJOIN("|",FALSE,$C31:$D31,K$12:K$13),cross_corr.bucket2&amp;"|"&amp;cross_corr.bucket1,cross_corr.value,
IF(AND(IFERROR(LEFT($D31,FIND("_",$D31)-1),$D31)=IFERROR(LEFT(K$13,FIND("_",K$13)-1),K$13),H31="Delta|RE_Cpty"),
_xlfn.XLOOKUP(_xlfn.TEXTJOIN("|",FALSE,$C31,"=_"&amp;IFERROR(RIGHT($D31,LEN($D31)-FIND("_",$D31)),""),K$12,"=_"&amp;IFERROR(RIGHT(K$13,LEN(K$13)-FIND("_",K$13)),"")),cross_corr.bucket1&amp;"|"&amp;cross_corr.bucket2,cross_corr.value,
_xlfn.XLOOKUP(_xlfn.TEXTJOIN("|",FALSE,$C31,"=_"&amp;IFERROR(RIGHT($D31,LEN($D31)-FIND("_",$D31)),""),K$12,"=_"&amp;IFERROR(RIGHT(K$13,LEN(K$13)-FIND("_",K$13)),"")),cross_corr.bucket2&amp;"|"&amp;cross_corr.bucket1,cross_corr.value)),
_xlfn.XLOOKUP(_xlfn.TEXTJOIN("|",FALSE,$C31,"Any_"&amp;IFERROR(RIGHT($D31,LEN($D31)-FIND("_",$D31)),""),K$12,"Any_"&amp;IFERROR(RIGHT(K$13,LEN(K$13)-FIND("_",K$13)),"")),cross_corr.bucket1&amp;"|"&amp;cross_corr.bucket2,cross_corr.value,
_xlfn.XLOOKUP(_xlfn.TEXTJOIN("|",FALSE,$C31,"Any_"&amp;IFERROR(RIGHT($D31,LEN($D31)-FIND("_",$D31)),""),K$12,"Any_"&amp;IFERROR(RIGHT(K$13,LEN(K$13)-FIND("_",K$13)),"")),cross_corr.bucket2&amp;"|"&amp;cross_corr.bucket1,cross_corr.value,
_xlfn.XLOOKUP(_xlfn.TEXTJOIN("|",FALSE,$C31,"Any",K$12,"Any"),cross_corr.bucket2&amp;"|"&amp;cross_corr.bucket1,cross_corr.value,
))))))))</f>
        <v>0</v>
      </c>
      <c r="L31" s="34" cm="1">
        <f t="array" ref="L31">IF($C31&lt;&gt;L$12,0,
IF(_xlfn.TEXTJOIN("|",FALSE,$C31:$D31)=_xlfn.TEXTJOIN("|",FALSE,L$12:L$13),0,
_xlfn.XLOOKUP(_xlfn.TEXTJOIN("|",FALSE,$C31:$D31,L$12:L$13),cross_corr.bucket1&amp;"|"&amp;cross_corr.bucket2,cross_corr.value,
_xlfn.XLOOKUP(_xlfn.TEXTJOIN("|",FALSE,$C31:$D31,L$12:L$13),cross_corr.bucket2&amp;"|"&amp;cross_corr.bucket1,cross_corr.value,
IF(AND(IFERROR(LEFT($D31,FIND("_",$D31)-1),$D31)=IFERROR(LEFT(L$13,FIND("_",L$13)-1),L$13),I31="Delta|RE_Cpty"),
_xlfn.XLOOKUP(_xlfn.TEXTJOIN("|",FALSE,$C31,"=_"&amp;IFERROR(RIGHT($D31,LEN($D31)-FIND("_",$D31)),""),L$12,"=_"&amp;IFERROR(RIGHT(L$13,LEN(L$13)-FIND("_",L$13)),"")),cross_corr.bucket1&amp;"|"&amp;cross_corr.bucket2,cross_corr.value,
_xlfn.XLOOKUP(_xlfn.TEXTJOIN("|",FALSE,$C31,"=_"&amp;IFERROR(RIGHT($D31,LEN($D31)-FIND("_",$D31)),""),L$12,"=_"&amp;IFERROR(RIGHT(L$13,LEN(L$13)-FIND("_",L$13)),"")),cross_corr.bucket2&amp;"|"&amp;cross_corr.bucket1,cross_corr.value)),
_xlfn.XLOOKUP(_xlfn.TEXTJOIN("|",FALSE,$C31,"Any_"&amp;IFERROR(RIGHT($D31,LEN($D31)-FIND("_",$D31)),""),L$12,"Any_"&amp;IFERROR(RIGHT(L$13,LEN(L$13)-FIND("_",L$13)),"")),cross_corr.bucket1&amp;"|"&amp;cross_corr.bucket2,cross_corr.value,
_xlfn.XLOOKUP(_xlfn.TEXTJOIN("|",FALSE,$C31,"Any_"&amp;IFERROR(RIGHT($D31,LEN($D31)-FIND("_",$D31)),""),L$12,"Any_"&amp;IFERROR(RIGHT(L$13,LEN(L$13)-FIND("_",L$13)),"")),cross_corr.bucket2&amp;"|"&amp;cross_corr.bucket1,cross_corr.value,
_xlfn.XLOOKUP(_xlfn.TEXTJOIN("|",FALSE,$C31,"Any",L$12,"Any"),cross_corr.bucket2&amp;"|"&amp;cross_corr.bucket1,cross_corr.value,
))))))))</f>
        <v>0</v>
      </c>
      <c r="M31" s="34" cm="1">
        <f t="array" ref="M31">IF($C31&lt;&gt;M$12,0,
IF(_xlfn.TEXTJOIN("|",FALSE,$C31:$D31)=_xlfn.TEXTJOIN("|",FALSE,M$12:M$13),0,
_xlfn.XLOOKUP(_xlfn.TEXTJOIN("|",FALSE,$C31:$D31,M$12:M$13),cross_corr.bucket1&amp;"|"&amp;cross_corr.bucket2,cross_corr.value,
_xlfn.XLOOKUP(_xlfn.TEXTJOIN("|",FALSE,$C31:$D31,M$12:M$13),cross_corr.bucket2&amp;"|"&amp;cross_corr.bucket1,cross_corr.value,
IF(AND(IFERROR(LEFT($D31,FIND("_",$D31)-1),$D31)=IFERROR(LEFT(M$13,FIND("_",M$13)-1),M$13),J31="Delta|RE_Cpty"),
_xlfn.XLOOKUP(_xlfn.TEXTJOIN("|",FALSE,$C31,"=_"&amp;IFERROR(RIGHT($D31,LEN($D31)-FIND("_",$D31)),""),M$12,"=_"&amp;IFERROR(RIGHT(M$13,LEN(M$13)-FIND("_",M$13)),"")),cross_corr.bucket1&amp;"|"&amp;cross_corr.bucket2,cross_corr.value,
_xlfn.XLOOKUP(_xlfn.TEXTJOIN("|",FALSE,$C31,"=_"&amp;IFERROR(RIGHT($D31,LEN($D31)-FIND("_",$D31)),""),M$12,"=_"&amp;IFERROR(RIGHT(M$13,LEN(M$13)-FIND("_",M$13)),"")),cross_corr.bucket2&amp;"|"&amp;cross_corr.bucket1,cross_corr.value)),
_xlfn.XLOOKUP(_xlfn.TEXTJOIN("|",FALSE,$C31,"Any_"&amp;IFERROR(RIGHT($D31,LEN($D31)-FIND("_",$D31)),""),M$12,"Any_"&amp;IFERROR(RIGHT(M$13,LEN(M$13)-FIND("_",M$13)),"")),cross_corr.bucket1&amp;"|"&amp;cross_corr.bucket2,cross_corr.value,
_xlfn.XLOOKUP(_xlfn.TEXTJOIN("|",FALSE,$C31,"Any_"&amp;IFERROR(RIGHT($D31,LEN($D31)-FIND("_",$D31)),""),M$12,"Any_"&amp;IFERROR(RIGHT(M$13,LEN(M$13)-FIND("_",M$13)),"")),cross_corr.bucket2&amp;"|"&amp;cross_corr.bucket1,cross_corr.value,
_xlfn.XLOOKUP(_xlfn.TEXTJOIN("|",FALSE,$C31,"Any",M$12,"Any"),cross_corr.bucket2&amp;"|"&amp;cross_corr.bucket1,cross_corr.value,
))))))))</f>
        <v>0</v>
      </c>
      <c r="N31" s="34" cm="1">
        <f t="array" ref="N31">IF($C31&lt;&gt;N$12,0,
IF(_xlfn.TEXTJOIN("|",FALSE,$C31:$D31)=_xlfn.TEXTJOIN("|",FALSE,N$12:N$13),0,
_xlfn.XLOOKUP(_xlfn.TEXTJOIN("|",FALSE,$C31:$D31,N$12:N$13),cross_corr.bucket1&amp;"|"&amp;cross_corr.bucket2,cross_corr.value,
_xlfn.XLOOKUP(_xlfn.TEXTJOIN("|",FALSE,$C31:$D31,N$12:N$13),cross_corr.bucket2&amp;"|"&amp;cross_corr.bucket1,cross_corr.value,
IF(AND(IFERROR(LEFT($D31,FIND("_",$D31)-1),$D31)=IFERROR(LEFT(N$13,FIND("_",N$13)-1),N$13),K31="Delta|RE_Cpty"),
_xlfn.XLOOKUP(_xlfn.TEXTJOIN("|",FALSE,$C31,"=_"&amp;IFERROR(RIGHT($D31,LEN($D31)-FIND("_",$D31)),""),N$12,"=_"&amp;IFERROR(RIGHT(N$13,LEN(N$13)-FIND("_",N$13)),"")),cross_corr.bucket1&amp;"|"&amp;cross_corr.bucket2,cross_corr.value,
_xlfn.XLOOKUP(_xlfn.TEXTJOIN("|",FALSE,$C31,"=_"&amp;IFERROR(RIGHT($D31,LEN($D31)-FIND("_",$D31)),""),N$12,"=_"&amp;IFERROR(RIGHT(N$13,LEN(N$13)-FIND("_",N$13)),"")),cross_corr.bucket2&amp;"|"&amp;cross_corr.bucket1,cross_corr.value)),
_xlfn.XLOOKUP(_xlfn.TEXTJOIN("|",FALSE,$C31,"Any_"&amp;IFERROR(RIGHT($D31,LEN($D31)-FIND("_",$D31)),""),N$12,"Any_"&amp;IFERROR(RIGHT(N$13,LEN(N$13)-FIND("_",N$13)),"")),cross_corr.bucket1&amp;"|"&amp;cross_corr.bucket2,cross_corr.value,
_xlfn.XLOOKUP(_xlfn.TEXTJOIN("|",FALSE,$C31,"Any_"&amp;IFERROR(RIGHT($D31,LEN($D31)-FIND("_",$D31)),""),N$12,"Any_"&amp;IFERROR(RIGHT(N$13,LEN(N$13)-FIND("_",N$13)),"")),cross_corr.bucket2&amp;"|"&amp;cross_corr.bucket1,cross_corr.value,
_xlfn.XLOOKUP(_xlfn.TEXTJOIN("|",FALSE,$C31,"Any",N$12,"Any"),cross_corr.bucket2&amp;"|"&amp;cross_corr.bucket1,cross_corr.value,
))))))))</f>
        <v>0</v>
      </c>
      <c r="O31" s="34" cm="1">
        <f t="array" ref="O31">IF($C31&lt;&gt;O$12,0,
IF(_xlfn.TEXTJOIN("|",FALSE,$C31:$D31)=_xlfn.TEXTJOIN("|",FALSE,O$12:O$13),0,
_xlfn.XLOOKUP(_xlfn.TEXTJOIN("|",FALSE,$C31:$D31,O$12:O$13),cross_corr.bucket1&amp;"|"&amp;cross_corr.bucket2,cross_corr.value,
_xlfn.XLOOKUP(_xlfn.TEXTJOIN("|",FALSE,$C31:$D31,O$12:O$13),cross_corr.bucket2&amp;"|"&amp;cross_corr.bucket1,cross_corr.value,
IF(AND(IFERROR(LEFT($D31,FIND("_",$D31)-1),$D31)=IFERROR(LEFT(O$13,FIND("_",O$13)-1),O$13),L31="Delta|RE_Cpty"),
_xlfn.XLOOKUP(_xlfn.TEXTJOIN("|",FALSE,$C31,"=_"&amp;IFERROR(RIGHT($D31,LEN($D31)-FIND("_",$D31)),""),O$12,"=_"&amp;IFERROR(RIGHT(O$13,LEN(O$13)-FIND("_",O$13)),"")),cross_corr.bucket1&amp;"|"&amp;cross_corr.bucket2,cross_corr.value,
_xlfn.XLOOKUP(_xlfn.TEXTJOIN("|",FALSE,$C31,"=_"&amp;IFERROR(RIGHT($D31,LEN($D31)-FIND("_",$D31)),""),O$12,"=_"&amp;IFERROR(RIGHT(O$13,LEN(O$13)-FIND("_",O$13)),"")),cross_corr.bucket2&amp;"|"&amp;cross_corr.bucket1,cross_corr.value)),
_xlfn.XLOOKUP(_xlfn.TEXTJOIN("|",FALSE,$C31,"Any_"&amp;IFERROR(RIGHT($D31,LEN($D31)-FIND("_",$D31)),""),O$12,"Any_"&amp;IFERROR(RIGHT(O$13,LEN(O$13)-FIND("_",O$13)),"")),cross_corr.bucket1&amp;"|"&amp;cross_corr.bucket2,cross_corr.value,
_xlfn.XLOOKUP(_xlfn.TEXTJOIN("|",FALSE,$C31,"Any_"&amp;IFERROR(RIGHT($D31,LEN($D31)-FIND("_",$D31)),""),O$12,"Any_"&amp;IFERROR(RIGHT(O$13,LEN(O$13)-FIND("_",O$13)),"")),cross_corr.bucket2&amp;"|"&amp;cross_corr.bucket1,cross_corr.value,
_xlfn.XLOOKUP(_xlfn.TEXTJOIN("|",FALSE,$C31,"Any",O$12,"Any"),cross_corr.bucket2&amp;"|"&amp;cross_corr.bucket1,cross_corr.value,
))))))))</f>
        <v>0</v>
      </c>
      <c r="P31" s="34" cm="1">
        <f t="array" ref="P31">IF($C31&lt;&gt;P$12,0,
IF(_xlfn.TEXTJOIN("|",FALSE,$C31:$D31)=_xlfn.TEXTJOIN("|",FALSE,P$12:P$13),0,
_xlfn.XLOOKUP(_xlfn.TEXTJOIN("|",FALSE,$C31:$D31,P$12:P$13),cross_corr.bucket1&amp;"|"&amp;cross_corr.bucket2,cross_corr.value,
_xlfn.XLOOKUP(_xlfn.TEXTJOIN("|",FALSE,$C31:$D31,P$12:P$13),cross_corr.bucket2&amp;"|"&amp;cross_corr.bucket1,cross_corr.value,
IF(AND(IFERROR(LEFT($D31,FIND("_",$D31)-1),$D31)=IFERROR(LEFT(P$13,FIND("_",P$13)-1),P$13),M31="Delta|RE_Cpty"),
_xlfn.XLOOKUP(_xlfn.TEXTJOIN("|",FALSE,$C31,"=_"&amp;IFERROR(RIGHT($D31,LEN($D31)-FIND("_",$D31)),""),P$12,"=_"&amp;IFERROR(RIGHT(P$13,LEN(P$13)-FIND("_",P$13)),"")),cross_corr.bucket1&amp;"|"&amp;cross_corr.bucket2,cross_corr.value,
_xlfn.XLOOKUP(_xlfn.TEXTJOIN("|",FALSE,$C31,"=_"&amp;IFERROR(RIGHT($D31,LEN($D31)-FIND("_",$D31)),""),P$12,"=_"&amp;IFERROR(RIGHT(P$13,LEN(P$13)-FIND("_",P$13)),"")),cross_corr.bucket2&amp;"|"&amp;cross_corr.bucket1,cross_corr.value)),
_xlfn.XLOOKUP(_xlfn.TEXTJOIN("|",FALSE,$C31,"Any_"&amp;IFERROR(RIGHT($D31,LEN($D31)-FIND("_",$D31)),""),P$12,"Any_"&amp;IFERROR(RIGHT(P$13,LEN(P$13)-FIND("_",P$13)),"")),cross_corr.bucket1&amp;"|"&amp;cross_corr.bucket2,cross_corr.value,
_xlfn.XLOOKUP(_xlfn.TEXTJOIN("|",FALSE,$C31,"Any_"&amp;IFERROR(RIGHT($D31,LEN($D31)-FIND("_",$D31)),""),P$12,"Any_"&amp;IFERROR(RIGHT(P$13,LEN(P$13)-FIND("_",P$13)),"")),cross_corr.bucket2&amp;"|"&amp;cross_corr.bucket1,cross_corr.value,
_xlfn.XLOOKUP(_xlfn.TEXTJOIN("|",FALSE,$C31,"Any",P$12,"Any"),cross_corr.bucket2&amp;"|"&amp;cross_corr.bucket1,cross_corr.value,
))))))))</f>
        <v>0</v>
      </c>
      <c r="Q31" s="34" cm="1">
        <f t="array" ref="Q31">IF($C31&lt;&gt;Q$12,0,
IF(_xlfn.TEXTJOIN("|",FALSE,$C31:$D31)=_xlfn.TEXTJOIN("|",FALSE,Q$12:Q$13),0,
_xlfn.XLOOKUP(_xlfn.TEXTJOIN("|",FALSE,$C31:$D31,Q$12:Q$13),cross_corr.bucket1&amp;"|"&amp;cross_corr.bucket2,cross_corr.value,
_xlfn.XLOOKUP(_xlfn.TEXTJOIN("|",FALSE,$C31:$D31,Q$12:Q$13),cross_corr.bucket2&amp;"|"&amp;cross_corr.bucket1,cross_corr.value,
IF(AND(IFERROR(LEFT($D31,FIND("_",$D31)-1),$D31)=IFERROR(LEFT(Q$13,FIND("_",Q$13)-1),Q$13),N31="Delta|RE_Cpty"),
_xlfn.XLOOKUP(_xlfn.TEXTJOIN("|",FALSE,$C31,"=_"&amp;IFERROR(RIGHT($D31,LEN($D31)-FIND("_",$D31)),""),Q$12,"=_"&amp;IFERROR(RIGHT(Q$13,LEN(Q$13)-FIND("_",Q$13)),"")),cross_corr.bucket1&amp;"|"&amp;cross_corr.bucket2,cross_corr.value,
_xlfn.XLOOKUP(_xlfn.TEXTJOIN("|",FALSE,$C31,"=_"&amp;IFERROR(RIGHT($D31,LEN($D31)-FIND("_",$D31)),""),Q$12,"=_"&amp;IFERROR(RIGHT(Q$13,LEN(Q$13)-FIND("_",Q$13)),"")),cross_corr.bucket2&amp;"|"&amp;cross_corr.bucket1,cross_corr.value)),
_xlfn.XLOOKUP(_xlfn.TEXTJOIN("|",FALSE,$C31,"Any_"&amp;IFERROR(RIGHT($D31,LEN($D31)-FIND("_",$D31)),""),Q$12,"Any_"&amp;IFERROR(RIGHT(Q$13,LEN(Q$13)-FIND("_",Q$13)),"")),cross_corr.bucket1&amp;"|"&amp;cross_corr.bucket2,cross_corr.value,
_xlfn.XLOOKUP(_xlfn.TEXTJOIN("|",FALSE,$C31,"Any_"&amp;IFERROR(RIGHT($D31,LEN($D31)-FIND("_",$D31)),""),Q$12,"Any_"&amp;IFERROR(RIGHT(Q$13,LEN(Q$13)-FIND("_",Q$13)),"")),cross_corr.bucket2&amp;"|"&amp;cross_corr.bucket1,cross_corr.value,
_xlfn.XLOOKUP(_xlfn.TEXTJOIN("|",FALSE,$C31,"Any",Q$12,"Any"),cross_corr.bucket2&amp;"|"&amp;cross_corr.bucket1,cross_corr.value,
))))))))</f>
        <v>0</v>
      </c>
      <c r="R31" s="34" cm="1">
        <f t="array" ref="R31">IF($C31&lt;&gt;R$12,0,
IF(_xlfn.TEXTJOIN("|",FALSE,$C31:$D31)=_xlfn.TEXTJOIN("|",FALSE,R$12:R$13),0,
_xlfn.XLOOKUP(_xlfn.TEXTJOIN("|",FALSE,$C31:$D31,R$12:R$13),cross_corr.bucket1&amp;"|"&amp;cross_corr.bucket2,cross_corr.value,
_xlfn.XLOOKUP(_xlfn.TEXTJOIN("|",FALSE,$C31:$D31,R$12:R$13),cross_corr.bucket2&amp;"|"&amp;cross_corr.bucket1,cross_corr.value,
IF(AND(IFERROR(LEFT($D31,FIND("_",$D31)-1),$D31)=IFERROR(LEFT(R$13,FIND("_",R$13)-1),R$13),O31="Delta|RE_Cpty"),
_xlfn.XLOOKUP(_xlfn.TEXTJOIN("|",FALSE,$C31,"=_"&amp;IFERROR(RIGHT($D31,LEN($D31)-FIND("_",$D31)),""),R$12,"=_"&amp;IFERROR(RIGHT(R$13,LEN(R$13)-FIND("_",R$13)),"")),cross_corr.bucket1&amp;"|"&amp;cross_corr.bucket2,cross_corr.value,
_xlfn.XLOOKUP(_xlfn.TEXTJOIN("|",FALSE,$C31,"=_"&amp;IFERROR(RIGHT($D31,LEN($D31)-FIND("_",$D31)),""),R$12,"=_"&amp;IFERROR(RIGHT(R$13,LEN(R$13)-FIND("_",R$13)),"")),cross_corr.bucket2&amp;"|"&amp;cross_corr.bucket1,cross_corr.value)),
_xlfn.XLOOKUP(_xlfn.TEXTJOIN("|",FALSE,$C31,"Any_"&amp;IFERROR(RIGHT($D31,LEN($D31)-FIND("_",$D31)),""),R$12,"Any_"&amp;IFERROR(RIGHT(R$13,LEN(R$13)-FIND("_",R$13)),"")),cross_corr.bucket1&amp;"|"&amp;cross_corr.bucket2,cross_corr.value,
_xlfn.XLOOKUP(_xlfn.TEXTJOIN("|",FALSE,$C31,"Any_"&amp;IFERROR(RIGHT($D31,LEN($D31)-FIND("_",$D31)),""),R$12,"Any_"&amp;IFERROR(RIGHT(R$13,LEN(R$13)-FIND("_",R$13)),"")),cross_corr.bucket2&amp;"|"&amp;cross_corr.bucket1,cross_corr.value,
_xlfn.XLOOKUP(_xlfn.TEXTJOIN("|",FALSE,$C31,"Any",R$12,"Any"),cross_corr.bucket2&amp;"|"&amp;cross_corr.bucket1,cross_corr.value,
))))))))</f>
        <v>0</v>
      </c>
      <c r="S31" s="34" cm="1">
        <f t="array" ref="S31">IF($C31&lt;&gt;S$12,0,
IF(_xlfn.TEXTJOIN("|",FALSE,$C31:$D31)=_xlfn.TEXTJOIN("|",FALSE,S$12:S$13),0,
_xlfn.XLOOKUP(_xlfn.TEXTJOIN("|",FALSE,$C31:$D31,S$12:S$13),cross_corr.bucket1&amp;"|"&amp;cross_corr.bucket2,cross_corr.value,
_xlfn.XLOOKUP(_xlfn.TEXTJOIN("|",FALSE,$C31:$D31,S$12:S$13),cross_corr.bucket2&amp;"|"&amp;cross_corr.bucket1,cross_corr.value,
IF(AND(IFERROR(LEFT($D31,FIND("_",$D31)-1),$D31)=IFERROR(LEFT(S$13,FIND("_",S$13)-1),S$13),P31="Delta|RE_Cpty"),
_xlfn.XLOOKUP(_xlfn.TEXTJOIN("|",FALSE,$C31,"=_"&amp;IFERROR(RIGHT($D31,LEN($D31)-FIND("_",$D31)),""),S$12,"=_"&amp;IFERROR(RIGHT(S$13,LEN(S$13)-FIND("_",S$13)),"")),cross_corr.bucket1&amp;"|"&amp;cross_corr.bucket2,cross_corr.value,
_xlfn.XLOOKUP(_xlfn.TEXTJOIN("|",FALSE,$C31,"=_"&amp;IFERROR(RIGHT($D31,LEN($D31)-FIND("_",$D31)),""),S$12,"=_"&amp;IFERROR(RIGHT(S$13,LEN(S$13)-FIND("_",S$13)),"")),cross_corr.bucket2&amp;"|"&amp;cross_corr.bucket1,cross_corr.value)),
_xlfn.XLOOKUP(_xlfn.TEXTJOIN("|",FALSE,$C31,"Any_"&amp;IFERROR(RIGHT($D31,LEN($D31)-FIND("_",$D31)),""),S$12,"Any_"&amp;IFERROR(RIGHT(S$13,LEN(S$13)-FIND("_",S$13)),"")),cross_corr.bucket1&amp;"|"&amp;cross_corr.bucket2,cross_corr.value,
_xlfn.XLOOKUP(_xlfn.TEXTJOIN("|",FALSE,$C31,"Any_"&amp;IFERROR(RIGHT($D31,LEN($D31)-FIND("_",$D31)),""),S$12,"Any_"&amp;IFERROR(RIGHT(S$13,LEN(S$13)-FIND("_",S$13)),"")),cross_corr.bucket2&amp;"|"&amp;cross_corr.bucket1,cross_corr.value,
_xlfn.XLOOKUP(_xlfn.TEXTJOIN("|",FALSE,$C31,"Any",S$12,"Any"),cross_corr.bucket2&amp;"|"&amp;cross_corr.bucket1,cross_corr.value,
))))))))</f>
        <v>0</v>
      </c>
      <c r="T31" s="34" cm="1">
        <f t="array" ref="T31">IF($C31&lt;&gt;T$12,0,
IF(_xlfn.TEXTJOIN("|",FALSE,$C31:$D31)=_xlfn.TEXTJOIN("|",FALSE,T$12:T$13),0,
_xlfn.XLOOKUP(_xlfn.TEXTJOIN("|",FALSE,$C31:$D31,T$12:T$13),cross_corr.bucket1&amp;"|"&amp;cross_corr.bucket2,cross_corr.value,
_xlfn.XLOOKUP(_xlfn.TEXTJOIN("|",FALSE,$C31:$D31,T$12:T$13),cross_corr.bucket2&amp;"|"&amp;cross_corr.bucket1,cross_corr.value,
IF(AND(IFERROR(LEFT($D31,FIND("_",$D31)-1),$D31)=IFERROR(LEFT(T$13,FIND("_",T$13)-1),T$13),Q31="Delta|RE_Cpty"),
_xlfn.XLOOKUP(_xlfn.TEXTJOIN("|",FALSE,$C31,"=_"&amp;IFERROR(RIGHT($D31,LEN($D31)-FIND("_",$D31)),""),T$12,"=_"&amp;IFERROR(RIGHT(T$13,LEN(T$13)-FIND("_",T$13)),"")),cross_corr.bucket1&amp;"|"&amp;cross_corr.bucket2,cross_corr.value,
_xlfn.XLOOKUP(_xlfn.TEXTJOIN("|",FALSE,$C31,"=_"&amp;IFERROR(RIGHT($D31,LEN($D31)-FIND("_",$D31)),""),T$12,"=_"&amp;IFERROR(RIGHT(T$13,LEN(T$13)-FIND("_",T$13)),"")),cross_corr.bucket2&amp;"|"&amp;cross_corr.bucket1,cross_corr.value)),
_xlfn.XLOOKUP(_xlfn.TEXTJOIN("|",FALSE,$C31,"Any_"&amp;IFERROR(RIGHT($D31,LEN($D31)-FIND("_",$D31)),""),T$12,"Any_"&amp;IFERROR(RIGHT(T$13,LEN(T$13)-FIND("_",T$13)),"")),cross_corr.bucket1&amp;"|"&amp;cross_corr.bucket2,cross_corr.value,
_xlfn.XLOOKUP(_xlfn.TEXTJOIN("|",FALSE,$C31,"Any_"&amp;IFERROR(RIGHT($D31,LEN($D31)-FIND("_",$D31)),""),T$12,"Any_"&amp;IFERROR(RIGHT(T$13,LEN(T$13)-FIND("_",T$13)),"")),cross_corr.bucket2&amp;"|"&amp;cross_corr.bucket1,cross_corr.value,
_xlfn.XLOOKUP(_xlfn.TEXTJOIN("|",FALSE,$C31,"Any",T$12,"Any"),cross_corr.bucket2&amp;"|"&amp;cross_corr.bucket1,cross_corr.value,
))))))))</f>
        <v>0</v>
      </c>
      <c r="U31" s="34" cm="1">
        <f t="array" ref="U31">IF($C31&lt;&gt;U$12,0,
IF(_xlfn.TEXTJOIN("|",FALSE,$C31:$D31)=_xlfn.TEXTJOIN("|",FALSE,U$12:U$13),0,
_xlfn.XLOOKUP(_xlfn.TEXTJOIN("|",FALSE,$C31:$D31,U$12:U$13),cross_corr.bucket1&amp;"|"&amp;cross_corr.bucket2,cross_corr.value,
_xlfn.XLOOKUP(_xlfn.TEXTJOIN("|",FALSE,$C31:$D31,U$12:U$13),cross_corr.bucket2&amp;"|"&amp;cross_corr.bucket1,cross_corr.value,
IF(AND(IFERROR(LEFT($D31,FIND("_",$D31)-1),$D31)=IFERROR(LEFT(U$13,FIND("_",U$13)-1),U$13),R31="Delta|RE_Cpty"),
_xlfn.XLOOKUP(_xlfn.TEXTJOIN("|",FALSE,$C31,"=_"&amp;IFERROR(RIGHT($D31,LEN($D31)-FIND("_",$D31)),""),U$12,"=_"&amp;IFERROR(RIGHT(U$13,LEN(U$13)-FIND("_",U$13)),"")),cross_corr.bucket1&amp;"|"&amp;cross_corr.bucket2,cross_corr.value,
_xlfn.XLOOKUP(_xlfn.TEXTJOIN("|",FALSE,$C31,"=_"&amp;IFERROR(RIGHT($D31,LEN($D31)-FIND("_",$D31)),""),U$12,"=_"&amp;IFERROR(RIGHT(U$13,LEN(U$13)-FIND("_",U$13)),"")),cross_corr.bucket2&amp;"|"&amp;cross_corr.bucket1,cross_corr.value)),
_xlfn.XLOOKUP(_xlfn.TEXTJOIN("|",FALSE,$C31,"Any_"&amp;IFERROR(RIGHT($D31,LEN($D31)-FIND("_",$D31)),""),U$12,"Any_"&amp;IFERROR(RIGHT(U$13,LEN(U$13)-FIND("_",U$13)),"")),cross_corr.bucket1&amp;"|"&amp;cross_corr.bucket2,cross_corr.value,
_xlfn.XLOOKUP(_xlfn.TEXTJOIN("|",FALSE,$C31,"Any_"&amp;IFERROR(RIGHT($D31,LEN($D31)-FIND("_",$D31)),""),U$12,"Any_"&amp;IFERROR(RIGHT(U$13,LEN(U$13)-FIND("_",U$13)),"")),cross_corr.bucket2&amp;"|"&amp;cross_corr.bucket1,cross_corr.value,
_xlfn.XLOOKUP(_xlfn.TEXTJOIN("|",FALSE,$C31,"Any",U$12,"Any"),cross_corr.bucket2&amp;"|"&amp;cross_corr.bucket1,cross_corr.value,
))))))))</f>
        <v>0</v>
      </c>
      <c r="V31" s="34" cm="1">
        <f t="array" ref="V31">IF($C31&lt;&gt;V$12,0,
IF(_xlfn.TEXTJOIN("|",FALSE,$C31:$D31)=_xlfn.TEXTJOIN("|",FALSE,V$12:V$13),0,
_xlfn.XLOOKUP(_xlfn.TEXTJOIN("|",FALSE,$C31:$D31,V$12:V$13),cross_corr.bucket1&amp;"|"&amp;cross_corr.bucket2,cross_corr.value,
_xlfn.XLOOKUP(_xlfn.TEXTJOIN("|",FALSE,$C31:$D31,V$12:V$13),cross_corr.bucket2&amp;"|"&amp;cross_corr.bucket1,cross_corr.value,
IF(AND(IFERROR(LEFT($D31,FIND("_",$D31)-1),$D31)=IFERROR(LEFT(V$13,FIND("_",V$13)-1),V$13),S31="Delta|RE_Cpty"),
_xlfn.XLOOKUP(_xlfn.TEXTJOIN("|",FALSE,$C31,"=_"&amp;IFERROR(RIGHT($D31,LEN($D31)-FIND("_",$D31)),""),V$12,"=_"&amp;IFERROR(RIGHT(V$13,LEN(V$13)-FIND("_",V$13)),"")),cross_corr.bucket1&amp;"|"&amp;cross_corr.bucket2,cross_corr.value,
_xlfn.XLOOKUP(_xlfn.TEXTJOIN("|",FALSE,$C31,"=_"&amp;IFERROR(RIGHT($D31,LEN($D31)-FIND("_",$D31)),""),V$12,"=_"&amp;IFERROR(RIGHT(V$13,LEN(V$13)-FIND("_",V$13)),"")),cross_corr.bucket2&amp;"|"&amp;cross_corr.bucket1,cross_corr.value)),
_xlfn.XLOOKUP(_xlfn.TEXTJOIN("|",FALSE,$C31,"Any_"&amp;IFERROR(RIGHT($D31,LEN($D31)-FIND("_",$D31)),""),V$12,"Any_"&amp;IFERROR(RIGHT(V$13,LEN(V$13)-FIND("_",V$13)),"")),cross_corr.bucket1&amp;"|"&amp;cross_corr.bucket2,cross_corr.value,
_xlfn.XLOOKUP(_xlfn.TEXTJOIN("|",FALSE,$C31,"Any_"&amp;IFERROR(RIGHT($D31,LEN($D31)-FIND("_",$D31)),""),V$12,"Any_"&amp;IFERROR(RIGHT(V$13,LEN(V$13)-FIND("_",V$13)),"")),cross_corr.bucket2&amp;"|"&amp;cross_corr.bucket1,cross_corr.value,
_xlfn.XLOOKUP(_xlfn.TEXTJOIN("|",FALSE,$C31,"Any",V$12,"Any"),cross_corr.bucket2&amp;"|"&amp;cross_corr.bucket1,cross_corr.value,
))))))))</f>
        <v>0</v>
      </c>
      <c r="W31" s="34" cm="1">
        <f t="array" ref="W31">IF($C31&lt;&gt;W$12,0,
IF(_xlfn.TEXTJOIN("|",FALSE,$C31:$D31)=_xlfn.TEXTJOIN("|",FALSE,W$12:W$13),0,
_xlfn.XLOOKUP(_xlfn.TEXTJOIN("|",FALSE,$C31:$D31,W$12:W$13),cross_corr.bucket1&amp;"|"&amp;cross_corr.bucket2,cross_corr.value,
_xlfn.XLOOKUP(_xlfn.TEXTJOIN("|",FALSE,$C31:$D31,W$12:W$13),cross_corr.bucket2&amp;"|"&amp;cross_corr.bucket1,cross_corr.value,
IF(AND(IFERROR(LEFT($D31,FIND("_",$D31)-1),$D31)=IFERROR(LEFT(W$13,FIND("_",W$13)-1),W$13),T31="Delta|RE_Cpty"),
_xlfn.XLOOKUP(_xlfn.TEXTJOIN("|",FALSE,$C31,"=_"&amp;IFERROR(RIGHT($D31,LEN($D31)-FIND("_",$D31)),""),W$12,"=_"&amp;IFERROR(RIGHT(W$13,LEN(W$13)-FIND("_",W$13)),"")),cross_corr.bucket1&amp;"|"&amp;cross_corr.bucket2,cross_corr.value,
_xlfn.XLOOKUP(_xlfn.TEXTJOIN("|",FALSE,$C31,"=_"&amp;IFERROR(RIGHT($D31,LEN($D31)-FIND("_",$D31)),""),W$12,"=_"&amp;IFERROR(RIGHT(W$13,LEN(W$13)-FIND("_",W$13)),"")),cross_corr.bucket2&amp;"|"&amp;cross_corr.bucket1,cross_corr.value)),
_xlfn.XLOOKUP(_xlfn.TEXTJOIN("|",FALSE,$C31,"Any_"&amp;IFERROR(RIGHT($D31,LEN($D31)-FIND("_",$D31)),""),W$12,"Any_"&amp;IFERROR(RIGHT(W$13,LEN(W$13)-FIND("_",W$13)),"")),cross_corr.bucket1&amp;"|"&amp;cross_corr.bucket2,cross_corr.value,
_xlfn.XLOOKUP(_xlfn.TEXTJOIN("|",FALSE,$C31,"Any_"&amp;IFERROR(RIGHT($D31,LEN($D31)-FIND("_",$D31)),""),W$12,"Any_"&amp;IFERROR(RIGHT(W$13,LEN(W$13)-FIND("_",W$13)),"")),cross_corr.bucket2&amp;"|"&amp;cross_corr.bucket1,cross_corr.value,
_xlfn.XLOOKUP(_xlfn.TEXTJOIN("|",FALSE,$C31,"Any",W$12,"Any"),cross_corr.bucket2&amp;"|"&amp;cross_corr.bucket1,cross_corr.value,
))))))))</f>
        <v>0.6</v>
      </c>
      <c r="X31" s="34" cm="1">
        <f t="array" ref="X31">IF($C31&lt;&gt;X$12,0,
IF(_xlfn.TEXTJOIN("|",FALSE,$C31:$D31)=_xlfn.TEXTJOIN("|",FALSE,X$12:X$13),0,
_xlfn.XLOOKUP(_xlfn.TEXTJOIN("|",FALSE,$C31:$D31,X$12:X$13),cross_corr.bucket1&amp;"|"&amp;cross_corr.bucket2,cross_corr.value,
_xlfn.XLOOKUP(_xlfn.TEXTJOIN("|",FALSE,$C31:$D31,X$12:X$13),cross_corr.bucket2&amp;"|"&amp;cross_corr.bucket1,cross_corr.value,
IF(AND(IFERROR(LEFT($D31,FIND("_",$D31)-1),$D31)=IFERROR(LEFT(X$13,FIND("_",X$13)-1),X$13),U31="Delta|RE_Cpty"),
_xlfn.XLOOKUP(_xlfn.TEXTJOIN("|",FALSE,$C31,"=_"&amp;IFERROR(RIGHT($D31,LEN($D31)-FIND("_",$D31)),""),X$12,"=_"&amp;IFERROR(RIGHT(X$13,LEN(X$13)-FIND("_",X$13)),"")),cross_corr.bucket1&amp;"|"&amp;cross_corr.bucket2,cross_corr.value,
_xlfn.XLOOKUP(_xlfn.TEXTJOIN("|",FALSE,$C31,"=_"&amp;IFERROR(RIGHT($D31,LEN($D31)-FIND("_",$D31)),""),X$12,"=_"&amp;IFERROR(RIGHT(X$13,LEN(X$13)-FIND("_",X$13)),"")),cross_corr.bucket2&amp;"|"&amp;cross_corr.bucket1,cross_corr.value)),
_xlfn.XLOOKUP(_xlfn.TEXTJOIN("|",FALSE,$C31,"Any_"&amp;IFERROR(RIGHT($D31,LEN($D31)-FIND("_",$D31)),""),X$12,"Any_"&amp;IFERROR(RIGHT(X$13,LEN(X$13)-FIND("_",X$13)),"")),cross_corr.bucket1&amp;"|"&amp;cross_corr.bucket2,cross_corr.value,
_xlfn.XLOOKUP(_xlfn.TEXTJOIN("|",FALSE,$C31,"Any_"&amp;IFERROR(RIGHT($D31,LEN($D31)-FIND("_",$D31)),""),X$12,"Any_"&amp;IFERROR(RIGHT(X$13,LEN(X$13)-FIND("_",X$13)),"")),cross_corr.bucket2&amp;"|"&amp;cross_corr.bucket1,cross_corr.value,
_xlfn.XLOOKUP(_xlfn.TEXTJOIN("|",FALSE,$C31,"Any",X$12,"Any"),cross_corr.bucket2&amp;"|"&amp;cross_corr.bucket1,cross_corr.value,
))))))))</f>
        <v>0.6</v>
      </c>
      <c r="Y31" s="34" cm="1">
        <f t="array" ref="Y31">IF($C31&lt;&gt;Y$12,0,
IF(_xlfn.TEXTJOIN("|",FALSE,$C31:$D31)=_xlfn.TEXTJOIN("|",FALSE,Y$12:Y$13),0,
_xlfn.XLOOKUP(_xlfn.TEXTJOIN("|",FALSE,$C31:$D31,Y$12:Y$13),cross_corr.bucket1&amp;"|"&amp;cross_corr.bucket2,cross_corr.value,
_xlfn.XLOOKUP(_xlfn.TEXTJOIN("|",FALSE,$C31:$D31,Y$12:Y$13),cross_corr.bucket2&amp;"|"&amp;cross_corr.bucket1,cross_corr.value,
IF(AND(IFERROR(LEFT($D31,FIND("_",$D31)-1),$D31)=IFERROR(LEFT(Y$13,FIND("_",Y$13)-1),Y$13),V31="Delta|RE_Cpty"),
_xlfn.XLOOKUP(_xlfn.TEXTJOIN("|",FALSE,$C31,"=_"&amp;IFERROR(RIGHT($D31,LEN($D31)-FIND("_",$D31)),""),Y$12,"=_"&amp;IFERROR(RIGHT(Y$13,LEN(Y$13)-FIND("_",Y$13)),"")),cross_corr.bucket1&amp;"|"&amp;cross_corr.bucket2,cross_corr.value,
_xlfn.XLOOKUP(_xlfn.TEXTJOIN("|",FALSE,$C31,"=_"&amp;IFERROR(RIGHT($D31,LEN($D31)-FIND("_",$D31)),""),Y$12,"=_"&amp;IFERROR(RIGHT(Y$13,LEN(Y$13)-FIND("_",Y$13)),"")),cross_corr.bucket2&amp;"|"&amp;cross_corr.bucket1,cross_corr.value)),
_xlfn.XLOOKUP(_xlfn.TEXTJOIN("|",FALSE,$C31,"Any_"&amp;IFERROR(RIGHT($D31,LEN($D31)-FIND("_",$D31)),""),Y$12,"Any_"&amp;IFERROR(RIGHT(Y$13,LEN(Y$13)-FIND("_",Y$13)),"")),cross_corr.bucket1&amp;"|"&amp;cross_corr.bucket2,cross_corr.value,
_xlfn.XLOOKUP(_xlfn.TEXTJOIN("|",FALSE,$C31,"Any_"&amp;IFERROR(RIGHT($D31,LEN($D31)-FIND("_",$D31)),""),Y$12,"Any_"&amp;IFERROR(RIGHT(Y$13,LEN(Y$13)-FIND("_",Y$13)),"")),cross_corr.bucket2&amp;"|"&amp;cross_corr.bucket1,cross_corr.value,
_xlfn.XLOOKUP(_xlfn.TEXTJOIN("|",FALSE,$C31,"Any",Y$12,"Any"),cross_corr.bucket2&amp;"|"&amp;cross_corr.bucket1,cross_corr.value,
))))))))</f>
        <v>0.6</v>
      </c>
      <c r="Z31" s="34" cm="1">
        <f t="array" ref="Z31">IF($C31&lt;&gt;Z$12,0,
IF(_xlfn.TEXTJOIN("|",FALSE,$C31:$D31)=_xlfn.TEXTJOIN("|",FALSE,Z$12:Z$13),0,
_xlfn.XLOOKUP(_xlfn.TEXTJOIN("|",FALSE,$C31:$D31,Z$12:Z$13),cross_corr.bucket1&amp;"|"&amp;cross_corr.bucket2,cross_corr.value,
_xlfn.XLOOKUP(_xlfn.TEXTJOIN("|",FALSE,$C31:$D31,Z$12:Z$13),cross_corr.bucket2&amp;"|"&amp;cross_corr.bucket1,cross_corr.value,
IF(AND(IFERROR(LEFT($D31,FIND("_",$D31)-1),$D31)=IFERROR(LEFT(Z$13,FIND("_",Z$13)-1),Z$13),W31="Delta|RE_Cpty"),
_xlfn.XLOOKUP(_xlfn.TEXTJOIN("|",FALSE,$C31,"=_"&amp;IFERROR(RIGHT($D31,LEN($D31)-FIND("_",$D31)),""),Z$12,"=_"&amp;IFERROR(RIGHT(Z$13,LEN(Z$13)-FIND("_",Z$13)),"")),cross_corr.bucket1&amp;"|"&amp;cross_corr.bucket2,cross_corr.value,
_xlfn.XLOOKUP(_xlfn.TEXTJOIN("|",FALSE,$C31,"=_"&amp;IFERROR(RIGHT($D31,LEN($D31)-FIND("_",$D31)),""),Z$12,"=_"&amp;IFERROR(RIGHT(Z$13,LEN(Z$13)-FIND("_",Z$13)),"")),cross_corr.bucket2&amp;"|"&amp;cross_corr.bucket1,cross_corr.value)),
_xlfn.XLOOKUP(_xlfn.TEXTJOIN("|",FALSE,$C31,"Any_"&amp;IFERROR(RIGHT($D31,LEN($D31)-FIND("_",$D31)),""),Z$12,"Any_"&amp;IFERROR(RIGHT(Z$13,LEN(Z$13)-FIND("_",Z$13)),"")),cross_corr.bucket1&amp;"|"&amp;cross_corr.bucket2,cross_corr.value,
_xlfn.XLOOKUP(_xlfn.TEXTJOIN("|",FALSE,$C31,"Any_"&amp;IFERROR(RIGHT($D31,LEN($D31)-FIND("_",$D31)),""),Z$12,"Any_"&amp;IFERROR(RIGHT(Z$13,LEN(Z$13)-FIND("_",Z$13)),"")),cross_corr.bucket2&amp;"|"&amp;cross_corr.bucket1,cross_corr.value,
_xlfn.XLOOKUP(_xlfn.TEXTJOIN("|",FALSE,$C31,"Any",Z$12,"Any"),cross_corr.bucket2&amp;"|"&amp;cross_corr.bucket1,cross_corr.value,
))))))))</f>
        <v>0</v>
      </c>
      <c r="AA31" s="34" cm="1">
        <f t="array" ref="AA31">IF($C31&lt;&gt;AA$12,0,
IF(_xlfn.TEXTJOIN("|",FALSE,$C31:$D31)=_xlfn.TEXTJOIN("|",FALSE,AA$12:AA$13),0,
_xlfn.XLOOKUP(_xlfn.TEXTJOIN("|",FALSE,$C31:$D31,AA$12:AA$13),cross_corr.bucket1&amp;"|"&amp;cross_corr.bucket2,cross_corr.value,
_xlfn.XLOOKUP(_xlfn.TEXTJOIN("|",FALSE,$C31:$D31,AA$12:AA$13),cross_corr.bucket2&amp;"|"&amp;cross_corr.bucket1,cross_corr.value,
IF(AND(IFERROR(LEFT($D31,FIND("_",$D31)-1),$D31)=IFERROR(LEFT(AA$13,FIND("_",AA$13)-1),AA$13),X31="Delta|RE_Cpty"),
_xlfn.XLOOKUP(_xlfn.TEXTJOIN("|",FALSE,$C31,"=_"&amp;IFERROR(RIGHT($D31,LEN($D31)-FIND("_",$D31)),""),AA$12,"=_"&amp;IFERROR(RIGHT(AA$13,LEN(AA$13)-FIND("_",AA$13)),"")),cross_corr.bucket1&amp;"|"&amp;cross_corr.bucket2,cross_corr.value,
_xlfn.XLOOKUP(_xlfn.TEXTJOIN("|",FALSE,$C31,"=_"&amp;IFERROR(RIGHT($D31,LEN($D31)-FIND("_",$D31)),""),AA$12,"=_"&amp;IFERROR(RIGHT(AA$13,LEN(AA$13)-FIND("_",AA$13)),"")),cross_corr.bucket2&amp;"|"&amp;cross_corr.bucket1,cross_corr.value)),
_xlfn.XLOOKUP(_xlfn.TEXTJOIN("|",FALSE,$C31,"Any_"&amp;IFERROR(RIGHT($D31,LEN($D31)-FIND("_",$D31)),""),AA$12,"Any_"&amp;IFERROR(RIGHT(AA$13,LEN(AA$13)-FIND("_",AA$13)),"")),cross_corr.bucket1&amp;"|"&amp;cross_corr.bucket2,cross_corr.value,
_xlfn.XLOOKUP(_xlfn.TEXTJOIN("|",FALSE,$C31,"Any_"&amp;IFERROR(RIGHT($D31,LEN($D31)-FIND("_",$D31)),""),AA$12,"Any_"&amp;IFERROR(RIGHT(AA$13,LEN(AA$13)-FIND("_",AA$13)),"")),cross_corr.bucket2&amp;"|"&amp;cross_corr.bucket1,cross_corr.value,
_xlfn.XLOOKUP(_xlfn.TEXTJOIN("|",FALSE,$C31,"Any",AA$12,"Any"),cross_corr.bucket2&amp;"|"&amp;cross_corr.bucket1,cross_corr.value,
))))))))</f>
        <v>0</v>
      </c>
      <c r="AB31" s="34" cm="1">
        <f t="array" ref="AB31">IF($C31&lt;&gt;AB$12,0,
IF(_xlfn.TEXTJOIN("|",FALSE,$C31:$D31)=_xlfn.TEXTJOIN("|",FALSE,AB$12:AB$13),0,
_xlfn.XLOOKUP(_xlfn.TEXTJOIN("|",FALSE,$C31:$D31,AB$12:AB$13),cross_corr.bucket1&amp;"|"&amp;cross_corr.bucket2,cross_corr.value,
_xlfn.XLOOKUP(_xlfn.TEXTJOIN("|",FALSE,$C31:$D31,AB$12:AB$13),cross_corr.bucket2&amp;"|"&amp;cross_corr.bucket1,cross_corr.value,
IF(AND(IFERROR(LEFT($D31,FIND("_",$D31)-1),$D31)=IFERROR(LEFT(AB$13,FIND("_",AB$13)-1),AB$13),Y31="Delta|RE_Cpty"),
_xlfn.XLOOKUP(_xlfn.TEXTJOIN("|",FALSE,$C31,"=_"&amp;IFERROR(RIGHT($D31,LEN($D31)-FIND("_",$D31)),""),AB$12,"=_"&amp;IFERROR(RIGHT(AB$13,LEN(AB$13)-FIND("_",AB$13)),"")),cross_corr.bucket1&amp;"|"&amp;cross_corr.bucket2,cross_corr.value,
_xlfn.XLOOKUP(_xlfn.TEXTJOIN("|",FALSE,$C31,"=_"&amp;IFERROR(RIGHT($D31,LEN($D31)-FIND("_",$D31)),""),AB$12,"=_"&amp;IFERROR(RIGHT(AB$13,LEN(AB$13)-FIND("_",AB$13)),"")),cross_corr.bucket2&amp;"|"&amp;cross_corr.bucket1,cross_corr.value)),
_xlfn.XLOOKUP(_xlfn.TEXTJOIN("|",FALSE,$C31,"Any_"&amp;IFERROR(RIGHT($D31,LEN($D31)-FIND("_",$D31)),""),AB$12,"Any_"&amp;IFERROR(RIGHT(AB$13,LEN(AB$13)-FIND("_",AB$13)),"")),cross_corr.bucket1&amp;"|"&amp;cross_corr.bucket2,cross_corr.value,
_xlfn.XLOOKUP(_xlfn.TEXTJOIN("|",FALSE,$C31,"Any_"&amp;IFERROR(RIGHT($D31,LEN($D31)-FIND("_",$D31)),""),AB$12,"Any_"&amp;IFERROR(RIGHT(AB$13,LEN(AB$13)-FIND("_",AB$13)),"")),cross_corr.bucket2&amp;"|"&amp;cross_corr.bucket1,cross_corr.value,
_xlfn.XLOOKUP(_xlfn.TEXTJOIN("|",FALSE,$C31,"Any",AB$12,"Any"),cross_corr.bucket2&amp;"|"&amp;cross_corr.bucket1,cross_corr.value,
))))))))</f>
        <v>0</v>
      </c>
      <c r="AC31" s="34" cm="1">
        <f t="array" ref="AC31">IF($C31&lt;&gt;AC$12,0,
IF(_xlfn.TEXTJOIN("|",FALSE,$C31:$D31)=_xlfn.TEXTJOIN("|",FALSE,AC$12:AC$13),0,
_xlfn.XLOOKUP(_xlfn.TEXTJOIN("|",FALSE,$C31:$D31,AC$12:AC$13),cross_corr.bucket1&amp;"|"&amp;cross_corr.bucket2,cross_corr.value,
_xlfn.XLOOKUP(_xlfn.TEXTJOIN("|",FALSE,$C31:$D31,AC$12:AC$13),cross_corr.bucket2&amp;"|"&amp;cross_corr.bucket1,cross_corr.value,
IF(AND(IFERROR(LEFT($D31,FIND("_",$D31)-1),$D31)=IFERROR(LEFT(AC$13,FIND("_",AC$13)-1),AC$13),Z31="Delta|RE_Cpty"),
_xlfn.XLOOKUP(_xlfn.TEXTJOIN("|",FALSE,$C31,"=_"&amp;IFERROR(RIGHT($D31,LEN($D31)-FIND("_",$D31)),""),AC$12,"=_"&amp;IFERROR(RIGHT(AC$13,LEN(AC$13)-FIND("_",AC$13)),"")),cross_corr.bucket1&amp;"|"&amp;cross_corr.bucket2,cross_corr.value,
_xlfn.XLOOKUP(_xlfn.TEXTJOIN("|",FALSE,$C31,"=_"&amp;IFERROR(RIGHT($D31,LEN($D31)-FIND("_",$D31)),""),AC$12,"=_"&amp;IFERROR(RIGHT(AC$13,LEN(AC$13)-FIND("_",AC$13)),"")),cross_corr.bucket2&amp;"|"&amp;cross_corr.bucket1,cross_corr.value)),
_xlfn.XLOOKUP(_xlfn.TEXTJOIN("|",FALSE,$C31,"Any_"&amp;IFERROR(RIGHT($D31,LEN($D31)-FIND("_",$D31)),""),AC$12,"Any_"&amp;IFERROR(RIGHT(AC$13,LEN(AC$13)-FIND("_",AC$13)),"")),cross_corr.bucket1&amp;"|"&amp;cross_corr.bucket2,cross_corr.value,
_xlfn.XLOOKUP(_xlfn.TEXTJOIN("|",FALSE,$C31,"Any_"&amp;IFERROR(RIGHT($D31,LEN($D31)-FIND("_",$D31)),""),AC$12,"Any_"&amp;IFERROR(RIGHT(AC$13,LEN(AC$13)-FIND("_",AC$13)),"")),cross_corr.bucket2&amp;"|"&amp;cross_corr.bucket1,cross_corr.value,
_xlfn.XLOOKUP(_xlfn.TEXTJOIN("|",FALSE,$C31,"Any",AC$12,"Any"),cross_corr.bucket2&amp;"|"&amp;cross_corr.bucket1,cross_corr.value,
))))))))</f>
        <v>0</v>
      </c>
      <c r="AD31" s="34" cm="1">
        <f t="array" ref="AD31">IF($C31&lt;&gt;AD$12,0,
IF(_xlfn.TEXTJOIN("|",FALSE,$C31:$D31)=_xlfn.TEXTJOIN("|",FALSE,AD$12:AD$13),0,
_xlfn.XLOOKUP(_xlfn.TEXTJOIN("|",FALSE,$C31:$D31,AD$12:AD$13),cross_corr.bucket1&amp;"|"&amp;cross_corr.bucket2,cross_corr.value,
_xlfn.XLOOKUP(_xlfn.TEXTJOIN("|",FALSE,$C31:$D31,AD$12:AD$13),cross_corr.bucket2&amp;"|"&amp;cross_corr.bucket1,cross_corr.value,
IF(AND(IFERROR(LEFT($D31,FIND("_",$D31)-1),$D31)=IFERROR(LEFT(AD$13,FIND("_",AD$13)-1),AD$13),AA31="Delta|RE_Cpty"),
_xlfn.XLOOKUP(_xlfn.TEXTJOIN("|",FALSE,$C31,"=_"&amp;IFERROR(RIGHT($D31,LEN($D31)-FIND("_",$D31)),""),AD$12,"=_"&amp;IFERROR(RIGHT(AD$13,LEN(AD$13)-FIND("_",AD$13)),"")),cross_corr.bucket1&amp;"|"&amp;cross_corr.bucket2,cross_corr.value,
_xlfn.XLOOKUP(_xlfn.TEXTJOIN("|",FALSE,$C31,"=_"&amp;IFERROR(RIGHT($D31,LEN($D31)-FIND("_",$D31)),""),AD$12,"=_"&amp;IFERROR(RIGHT(AD$13,LEN(AD$13)-FIND("_",AD$13)),"")),cross_corr.bucket2&amp;"|"&amp;cross_corr.bucket1,cross_corr.value)),
_xlfn.XLOOKUP(_xlfn.TEXTJOIN("|",FALSE,$C31,"Any_"&amp;IFERROR(RIGHT($D31,LEN($D31)-FIND("_",$D31)),""),AD$12,"Any_"&amp;IFERROR(RIGHT(AD$13,LEN(AD$13)-FIND("_",AD$13)),"")),cross_corr.bucket1&amp;"|"&amp;cross_corr.bucket2,cross_corr.value,
_xlfn.XLOOKUP(_xlfn.TEXTJOIN("|",FALSE,$C31,"Any_"&amp;IFERROR(RIGHT($D31,LEN($D31)-FIND("_",$D31)),""),AD$12,"Any_"&amp;IFERROR(RIGHT(AD$13,LEN(AD$13)-FIND("_",AD$13)),"")),cross_corr.bucket2&amp;"|"&amp;cross_corr.bucket1,cross_corr.value,
_xlfn.XLOOKUP(_xlfn.TEXTJOIN("|",FALSE,$C31,"Any",AD$12,"Any"),cross_corr.bucket2&amp;"|"&amp;cross_corr.bucket1,cross_corr.value,
))))))))</f>
        <v>0</v>
      </c>
      <c r="AE31" s="34" cm="1">
        <f t="array" ref="AE31">IF($C31&lt;&gt;AE$12,0,
IF(_xlfn.TEXTJOIN("|",FALSE,$C31:$D31)=_xlfn.TEXTJOIN("|",FALSE,AE$12:AE$13),0,
_xlfn.XLOOKUP(_xlfn.TEXTJOIN("|",FALSE,$C31:$D31,AE$12:AE$13),cross_corr.bucket1&amp;"|"&amp;cross_corr.bucket2,cross_corr.value,
_xlfn.XLOOKUP(_xlfn.TEXTJOIN("|",FALSE,$C31:$D31,AE$12:AE$13),cross_corr.bucket2&amp;"|"&amp;cross_corr.bucket1,cross_corr.value,
IF(AND(IFERROR(LEFT($D31,FIND("_",$D31)-1),$D31)=IFERROR(LEFT(AE$13,FIND("_",AE$13)-1),AE$13),AB31="Delta|RE_Cpty"),
_xlfn.XLOOKUP(_xlfn.TEXTJOIN("|",FALSE,$C31,"=_"&amp;IFERROR(RIGHT($D31,LEN($D31)-FIND("_",$D31)),""),AE$12,"=_"&amp;IFERROR(RIGHT(AE$13,LEN(AE$13)-FIND("_",AE$13)),"")),cross_corr.bucket1&amp;"|"&amp;cross_corr.bucket2,cross_corr.value,
_xlfn.XLOOKUP(_xlfn.TEXTJOIN("|",FALSE,$C31,"=_"&amp;IFERROR(RIGHT($D31,LEN($D31)-FIND("_",$D31)),""),AE$12,"=_"&amp;IFERROR(RIGHT(AE$13,LEN(AE$13)-FIND("_",AE$13)),"")),cross_corr.bucket2&amp;"|"&amp;cross_corr.bucket1,cross_corr.value)),
_xlfn.XLOOKUP(_xlfn.TEXTJOIN("|",FALSE,$C31,"Any_"&amp;IFERROR(RIGHT($D31,LEN($D31)-FIND("_",$D31)),""),AE$12,"Any_"&amp;IFERROR(RIGHT(AE$13,LEN(AE$13)-FIND("_",AE$13)),"")),cross_corr.bucket1&amp;"|"&amp;cross_corr.bucket2,cross_corr.value,
_xlfn.XLOOKUP(_xlfn.TEXTJOIN("|",FALSE,$C31,"Any_"&amp;IFERROR(RIGHT($D31,LEN($D31)-FIND("_",$D31)),""),AE$12,"Any_"&amp;IFERROR(RIGHT(AE$13,LEN(AE$13)-FIND("_",AE$13)),"")),cross_corr.bucket2&amp;"|"&amp;cross_corr.bucket1,cross_corr.value,
_xlfn.XLOOKUP(_xlfn.TEXTJOIN("|",FALSE,$C31,"Any",AE$12,"Any"),cross_corr.bucket2&amp;"|"&amp;cross_corr.bucket1,cross_corr.value,
))))))))</f>
        <v>0</v>
      </c>
      <c r="AF31" s="34" cm="1">
        <f t="array" ref="AF31">IF($C31&lt;&gt;AF$12,0,
IF(_xlfn.TEXTJOIN("|",FALSE,$C31:$D31)=_xlfn.TEXTJOIN("|",FALSE,AF$12:AF$13),0,
_xlfn.XLOOKUP(_xlfn.TEXTJOIN("|",FALSE,$C31:$D31,AF$12:AF$13),cross_corr.bucket1&amp;"|"&amp;cross_corr.bucket2,cross_corr.value,
_xlfn.XLOOKUP(_xlfn.TEXTJOIN("|",FALSE,$C31:$D31,AF$12:AF$13),cross_corr.bucket2&amp;"|"&amp;cross_corr.bucket1,cross_corr.value,
IF(AND(IFERROR(LEFT($D31,FIND("_",$D31)-1),$D31)=IFERROR(LEFT(AF$13,FIND("_",AF$13)-1),AF$13),AC31="Delta|RE_Cpty"),
_xlfn.XLOOKUP(_xlfn.TEXTJOIN("|",FALSE,$C31,"=_"&amp;IFERROR(RIGHT($D31,LEN($D31)-FIND("_",$D31)),""),AF$12,"=_"&amp;IFERROR(RIGHT(AF$13,LEN(AF$13)-FIND("_",AF$13)),"")),cross_corr.bucket1&amp;"|"&amp;cross_corr.bucket2,cross_corr.value,
_xlfn.XLOOKUP(_xlfn.TEXTJOIN("|",FALSE,$C31,"=_"&amp;IFERROR(RIGHT($D31,LEN($D31)-FIND("_",$D31)),""),AF$12,"=_"&amp;IFERROR(RIGHT(AF$13,LEN(AF$13)-FIND("_",AF$13)),"")),cross_corr.bucket2&amp;"|"&amp;cross_corr.bucket1,cross_corr.value)),
_xlfn.XLOOKUP(_xlfn.TEXTJOIN("|",FALSE,$C31,"Any_"&amp;IFERROR(RIGHT($D31,LEN($D31)-FIND("_",$D31)),""),AF$12,"Any_"&amp;IFERROR(RIGHT(AF$13,LEN(AF$13)-FIND("_",AF$13)),"")),cross_corr.bucket1&amp;"|"&amp;cross_corr.bucket2,cross_corr.value,
_xlfn.XLOOKUP(_xlfn.TEXTJOIN("|",FALSE,$C31,"Any_"&amp;IFERROR(RIGHT($D31,LEN($D31)-FIND("_",$D31)),""),AF$12,"Any_"&amp;IFERROR(RIGHT(AF$13,LEN(AF$13)-FIND("_",AF$13)),"")),cross_corr.bucket2&amp;"|"&amp;cross_corr.bucket1,cross_corr.value,
_xlfn.XLOOKUP(_xlfn.TEXTJOIN("|",FALSE,$C31,"Any",AF$12,"Any"),cross_corr.bucket2&amp;"|"&amp;cross_corr.bucket1,cross_corr.value,
))))))))</f>
        <v>0</v>
      </c>
      <c r="AG31" s="34" cm="1">
        <f t="array" ref="AG31">IF($C31&lt;&gt;AG$12,0,
IF(_xlfn.TEXTJOIN("|",FALSE,$C31:$D31)=_xlfn.TEXTJOIN("|",FALSE,AG$12:AG$13),0,
_xlfn.XLOOKUP(_xlfn.TEXTJOIN("|",FALSE,$C31:$D31,AG$12:AG$13),cross_corr.bucket1&amp;"|"&amp;cross_corr.bucket2,cross_corr.value,
_xlfn.XLOOKUP(_xlfn.TEXTJOIN("|",FALSE,$C31:$D31,AG$12:AG$13),cross_corr.bucket2&amp;"|"&amp;cross_corr.bucket1,cross_corr.value,
IF(AND(IFERROR(LEFT($D31,FIND("_",$D31)-1),$D31)=IFERROR(LEFT(AG$13,FIND("_",AG$13)-1),AG$13),AD31="Delta|RE_Cpty"),
_xlfn.XLOOKUP(_xlfn.TEXTJOIN("|",FALSE,$C31,"=_"&amp;IFERROR(RIGHT($D31,LEN($D31)-FIND("_",$D31)),""),AG$12,"=_"&amp;IFERROR(RIGHT(AG$13,LEN(AG$13)-FIND("_",AG$13)),"")),cross_corr.bucket1&amp;"|"&amp;cross_corr.bucket2,cross_corr.value,
_xlfn.XLOOKUP(_xlfn.TEXTJOIN("|",FALSE,$C31,"=_"&amp;IFERROR(RIGHT($D31,LEN($D31)-FIND("_",$D31)),""),AG$12,"=_"&amp;IFERROR(RIGHT(AG$13,LEN(AG$13)-FIND("_",AG$13)),"")),cross_corr.bucket2&amp;"|"&amp;cross_corr.bucket1,cross_corr.value)),
_xlfn.XLOOKUP(_xlfn.TEXTJOIN("|",FALSE,$C31,"Any_"&amp;IFERROR(RIGHT($D31,LEN($D31)-FIND("_",$D31)),""),AG$12,"Any_"&amp;IFERROR(RIGHT(AG$13,LEN(AG$13)-FIND("_",AG$13)),"")),cross_corr.bucket1&amp;"|"&amp;cross_corr.bucket2,cross_corr.value,
_xlfn.XLOOKUP(_xlfn.TEXTJOIN("|",FALSE,$C31,"Any_"&amp;IFERROR(RIGHT($D31,LEN($D31)-FIND("_",$D31)),""),AG$12,"Any_"&amp;IFERROR(RIGHT(AG$13,LEN(AG$13)-FIND("_",AG$13)),"")),cross_corr.bucket2&amp;"|"&amp;cross_corr.bucket1,cross_corr.value,
_xlfn.XLOOKUP(_xlfn.TEXTJOIN("|",FALSE,$C31,"Any",AG$12,"Any"),cross_corr.bucket2&amp;"|"&amp;cross_corr.bucket1,cross_corr.value,
))))))))</f>
        <v>0</v>
      </c>
      <c r="AH31" s="34" cm="1">
        <f t="array" ref="AH31">IF($C31&lt;&gt;AH$12,0,
IF(_xlfn.TEXTJOIN("|",FALSE,$C31:$D31)=_xlfn.TEXTJOIN("|",FALSE,AH$12:AH$13),0,
_xlfn.XLOOKUP(_xlfn.TEXTJOIN("|",FALSE,$C31:$D31,AH$12:AH$13),cross_corr.bucket1&amp;"|"&amp;cross_corr.bucket2,cross_corr.value,
_xlfn.XLOOKUP(_xlfn.TEXTJOIN("|",FALSE,$C31:$D31,AH$12:AH$13),cross_corr.bucket2&amp;"|"&amp;cross_corr.bucket1,cross_corr.value,
IF(AND(IFERROR(LEFT($D31,FIND("_",$D31)-1),$D31)=IFERROR(LEFT(AH$13,FIND("_",AH$13)-1),AH$13),AE31="Delta|RE_Cpty"),
_xlfn.XLOOKUP(_xlfn.TEXTJOIN("|",FALSE,$C31,"=_"&amp;IFERROR(RIGHT($D31,LEN($D31)-FIND("_",$D31)),""),AH$12,"=_"&amp;IFERROR(RIGHT(AH$13,LEN(AH$13)-FIND("_",AH$13)),"")),cross_corr.bucket1&amp;"|"&amp;cross_corr.bucket2,cross_corr.value,
_xlfn.XLOOKUP(_xlfn.TEXTJOIN("|",FALSE,$C31,"=_"&amp;IFERROR(RIGHT($D31,LEN($D31)-FIND("_",$D31)),""),AH$12,"=_"&amp;IFERROR(RIGHT(AH$13,LEN(AH$13)-FIND("_",AH$13)),"")),cross_corr.bucket2&amp;"|"&amp;cross_corr.bucket1,cross_corr.value)),
_xlfn.XLOOKUP(_xlfn.TEXTJOIN("|",FALSE,$C31,"Any_"&amp;IFERROR(RIGHT($D31,LEN($D31)-FIND("_",$D31)),""),AH$12,"Any_"&amp;IFERROR(RIGHT(AH$13,LEN(AH$13)-FIND("_",AH$13)),"")),cross_corr.bucket1&amp;"|"&amp;cross_corr.bucket2,cross_corr.value,
_xlfn.XLOOKUP(_xlfn.TEXTJOIN("|",FALSE,$C31,"Any_"&amp;IFERROR(RIGHT($D31,LEN($D31)-FIND("_",$D31)),""),AH$12,"Any_"&amp;IFERROR(RIGHT(AH$13,LEN(AH$13)-FIND("_",AH$13)),"")),cross_corr.bucket2&amp;"|"&amp;cross_corr.bucket1,cross_corr.value,
_xlfn.XLOOKUP(_xlfn.TEXTJOIN("|",FALSE,$C31,"Any",AH$12,"Any"),cross_corr.bucket2&amp;"|"&amp;cross_corr.bucket1,cross_corr.value,
))))))))</f>
        <v>0</v>
      </c>
    </row>
    <row r="32" spans="3:34" x14ac:dyDescent="0.25">
      <c r="C32" s="31" t="s">
        <v>195</v>
      </c>
      <c r="D32" s="31" t="s">
        <v>52</v>
      </c>
      <c r="E32" s="34" cm="1">
        <f t="array" ref="E32">IF($C32&lt;&gt;E$12,0,
IF(_xlfn.TEXTJOIN("|",FALSE,$C32:$D32)=_xlfn.TEXTJOIN("|",FALSE,E$12:E$13),0,
_xlfn.XLOOKUP(_xlfn.TEXTJOIN("|",FALSE,$C32:$D32,E$12:E$13),cross_corr.bucket1&amp;"|"&amp;cross_corr.bucket2,cross_corr.value,
_xlfn.XLOOKUP(_xlfn.TEXTJOIN("|",FALSE,$C32:$D32,E$12:E$13),cross_corr.bucket2&amp;"|"&amp;cross_corr.bucket1,cross_corr.value,
IF(IFERROR(LEFT($D32,FIND("_",$D32)-1),$D32)=IFERROR(LEFT(E$13,FIND("_",E$13)-1),E$13),
_xlfn.XLOOKUP(_xlfn.TEXTJOIN("|",FALSE,$C32,"=_"&amp;IFERROR(RIGHT($D32,LEN($D32)-FIND("_",$D32)),""),E$12,"=_"&amp;IFERROR(RIGHT(E$13,LEN(E$13)-FIND("_",E$13)),"")),cross_corr.bucket1&amp;"|"&amp;cross_corr.bucket2,cross_corr.value,
_xlfn.XLOOKUP(_xlfn.TEXTJOIN("|",FALSE,$C32,"=_"&amp;IFERROR(RIGHT($D32,LEN($D32)-FIND("_",$D32)),""),E$12,"=_"&amp;IFERROR(RIGHT(E$13,LEN(E$13)-FIND("_",E$13)),"")),cross_corr.bucket2&amp;"|"&amp;cross_corr.bucket1,cross_corr.value)),
_xlfn.XLOOKUP(_xlfn.TEXTJOIN("|",FALSE,$C32,"Any_"&amp;IFERROR(RIGHT($D32,LEN($D32)-FIND("_",$D32)),""),E$12,"Any_"&amp;IFERROR(RIGHT(E$13,LEN(E$13)-FIND("_",E$13)),"")),cross_corr.bucket1&amp;"|"&amp;cross_corr.bucket2,cross_corr.value,
_xlfn.XLOOKUP(_xlfn.TEXTJOIN("|",FALSE,$C32,"Any_"&amp;IFERROR(RIGHT($D32,LEN($D32)-FIND("_",$D32)),""),E$12,"Any_"&amp;IFERROR(RIGHT(E$13,LEN(E$13)-FIND("_",E$13)),"")),cross_corr.bucket2&amp;"|"&amp;cross_corr.bucket1,cross_corr.value,
_xlfn.XLOOKUP(_xlfn.TEXTJOIN("|",FALSE,$C32,"Any",E$12,"Any"),cross_corr.bucket2&amp;"|"&amp;cross_corr.bucket1,cross_corr.value,
))))))))</f>
        <v>0</v>
      </c>
      <c r="F32" s="34" cm="1">
        <f t="array" ref="F32">IF($C32&lt;&gt;F$12,0,
IF(_xlfn.TEXTJOIN("|",FALSE,$C32:$D32)=_xlfn.TEXTJOIN("|",FALSE,F$12:F$13),0,
_xlfn.XLOOKUP(_xlfn.TEXTJOIN("|",FALSE,$C32:$D32,F$12:F$13),cross_corr.bucket1&amp;"|"&amp;cross_corr.bucket2,cross_corr.value,
_xlfn.XLOOKUP(_xlfn.TEXTJOIN("|",FALSE,$C32:$D32,F$12:F$13),cross_corr.bucket2&amp;"|"&amp;cross_corr.bucket1,cross_corr.value,
IF(AND(IFERROR(LEFT($D32,FIND("_",$D32)-1),$D32)=IFERROR(LEFT(F$13,FIND("_",F$13)-1),F$13),C32="Delta|RE_Cpty"),
_xlfn.XLOOKUP(_xlfn.TEXTJOIN("|",FALSE,$C32,"=_"&amp;IFERROR(RIGHT($D32,LEN($D32)-FIND("_",$D32)),""),F$12,"=_"&amp;IFERROR(RIGHT(F$13,LEN(F$13)-FIND("_",F$13)),"")),cross_corr.bucket1&amp;"|"&amp;cross_corr.bucket2,cross_corr.value,
_xlfn.XLOOKUP(_xlfn.TEXTJOIN("|",FALSE,$C32,"=_"&amp;IFERROR(RIGHT($D32,LEN($D32)-FIND("_",$D32)),""),F$12,"=_"&amp;IFERROR(RIGHT(F$13,LEN(F$13)-FIND("_",F$13)),"")),cross_corr.bucket2&amp;"|"&amp;cross_corr.bucket1,cross_corr.value)),
_xlfn.XLOOKUP(_xlfn.TEXTJOIN("|",FALSE,$C32,"Any_"&amp;IFERROR(RIGHT($D32,LEN($D32)-FIND("_",$D32)),""),F$12,"Any_"&amp;IFERROR(RIGHT(F$13,LEN(F$13)-FIND("_",F$13)),"")),cross_corr.bucket1&amp;"|"&amp;cross_corr.bucket2,cross_corr.value,
_xlfn.XLOOKUP(_xlfn.TEXTJOIN("|",FALSE,$C32,"Any_"&amp;IFERROR(RIGHT($D32,LEN($D32)-FIND("_",$D32)),""),F$12,"Any_"&amp;IFERROR(RIGHT(F$13,LEN(F$13)-FIND("_",F$13)),"")),cross_corr.bucket2&amp;"|"&amp;cross_corr.bucket1,cross_corr.value,
_xlfn.XLOOKUP(_xlfn.TEXTJOIN("|",FALSE,$C32,"Any",F$12,"Any"),cross_corr.bucket2&amp;"|"&amp;cross_corr.bucket1,cross_corr.value,
))))))))</f>
        <v>0</v>
      </c>
      <c r="G32" s="34" cm="1">
        <f t="array" ref="G32">IF($C32&lt;&gt;G$12,0,
IF(_xlfn.TEXTJOIN("|",FALSE,$C32:$D32)=_xlfn.TEXTJOIN("|",FALSE,G$12:G$13),0,
_xlfn.XLOOKUP(_xlfn.TEXTJOIN("|",FALSE,$C32:$D32,G$12:G$13),cross_corr.bucket1&amp;"|"&amp;cross_corr.bucket2,cross_corr.value,
_xlfn.XLOOKUP(_xlfn.TEXTJOIN("|",FALSE,$C32:$D32,G$12:G$13),cross_corr.bucket2&amp;"|"&amp;cross_corr.bucket1,cross_corr.value,
IF(AND(IFERROR(LEFT($D32,FIND("_",$D32)-1),$D32)=IFERROR(LEFT(G$13,FIND("_",G$13)-1),G$13),D32="Delta|RE_Cpty"),
_xlfn.XLOOKUP(_xlfn.TEXTJOIN("|",FALSE,$C32,"=_"&amp;IFERROR(RIGHT($D32,LEN($D32)-FIND("_",$D32)),""),G$12,"=_"&amp;IFERROR(RIGHT(G$13,LEN(G$13)-FIND("_",G$13)),"")),cross_corr.bucket1&amp;"|"&amp;cross_corr.bucket2,cross_corr.value,
_xlfn.XLOOKUP(_xlfn.TEXTJOIN("|",FALSE,$C32,"=_"&amp;IFERROR(RIGHT($D32,LEN($D32)-FIND("_",$D32)),""),G$12,"=_"&amp;IFERROR(RIGHT(G$13,LEN(G$13)-FIND("_",G$13)),"")),cross_corr.bucket2&amp;"|"&amp;cross_corr.bucket1,cross_corr.value)),
_xlfn.XLOOKUP(_xlfn.TEXTJOIN("|",FALSE,$C32,"Any_"&amp;IFERROR(RIGHT($D32,LEN($D32)-FIND("_",$D32)),""),G$12,"Any_"&amp;IFERROR(RIGHT(G$13,LEN(G$13)-FIND("_",G$13)),"")),cross_corr.bucket1&amp;"|"&amp;cross_corr.bucket2,cross_corr.value,
_xlfn.XLOOKUP(_xlfn.TEXTJOIN("|",FALSE,$C32,"Any_"&amp;IFERROR(RIGHT($D32,LEN($D32)-FIND("_",$D32)),""),G$12,"Any_"&amp;IFERROR(RIGHT(G$13,LEN(G$13)-FIND("_",G$13)),"")),cross_corr.bucket2&amp;"|"&amp;cross_corr.bucket1,cross_corr.value,
_xlfn.XLOOKUP(_xlfn.TEXTJOIN("|",FALSE,$C32,"Any",G$12,"Any"),cross_corr.bucket2&amp;"|"&amp;cross_corr.bucket1,cross_corr.value,
))))))))</f>
        <v>0</v>
      </c>
      <c r="H32" s="34" cm="1">
        <f t="array" ref="H32">IF($C32&lt;&gt;H$12,0,
IF(_xlfn.TEXTJOIN("|",FALSE,$C32:$D32)=_xlfn.TEXTJOIN("|",FALSE,H$12:H$13),0,
_xlfn.XLOOKUP(_xlfn.TEXTJOIN("|",FALSE,$C32:$D32,H$12:H$13),cross_corr.bucket1&amp;"|"&amp;cross_corr.bucket2,cross_corr.value,
_xlfn.XLOOKUP(_xlfn.TEXTJOIN("|",FALSE,$C32:$D32,H$12:H$13),cross_corr.bucket2&amp;"|"&amp;cross_corr.bucket1,cross_corr.value,
IF(AND(IFERROR(LEFT($D32,FIND("_",$D32)-1),$D32)=IFERROR(LEFT(H$13,FIND("_",H$13)-1),H$13),E32="Delta|RE_Cpty"),
_xlfn.XLOOKUP(_xlfn.TEXTJOIN("|",FALSE,$C32,"=_"&amp;IFERROR(RIGHT($D32,LEN($D32)-FIND("_",$D32)),""),H$12,"=_"&amp;IFERROR(RIGHT(H$13,LEN(H$13)-FIND("_",H$13)),"")),cross_corr.bucket1&amp;"|"&amp;cross_corr.bucket2,cross_corr.value,
_xlfn.XLOOKUP(_xlfn.TEXTJOIN("|",FALSE,$C32,"=_"&amp;IFERROR(RIGHT($D32,LEN($D32)-FIND("_",$D32)),""),H$12,"=_"&amp;IFERROR(RIGHT(H$13,LEN(H$13)-FIND("_",H$13)),"")),cross_corr.bucket2&amp;"|"&amp;cross_corr.bucket1,cross_corr.value)),
_xlfn.XLOOKUP(_xlfn.TEXTJOIN("|",FALSE,$C32,"Any_"&amp;IFERROR(RIGHT($D32,LEN($D32)-FIND("_",$D32)),""),H$12,"Any_"&amp;IFERROR(RIGHT(H$13,LEN(H$13)-FIND("_",H$13)),"")),cross_corr.bucket1&amp;"|"&amp;cross_corr.bucket2,cross_corr.value,
_xlfn.XLOOKUP(_xlfn.TEXTJOIN("|",FALSE,$C32,"Any_"&amp;IFERROR(RIGHT($D32,LEN($D32)-FIND("_",$D32)),""),H$12,"Any_"&amp;IFERROR(RIGHT(H$13,LEN(H$13)-FIND("_",H$13)),"")),cross_corr.bucket2&amp;"|"&amp;cross_corr.bucket1,cross_corr.value,
_xlfn.XLOOKUP(_xlfn.TEXTJOIN("|",FALSE,$C32,"Any",H$12,"Any"),cross_corr.bucket2&amp;"|"&amp;cross_corr.bucket1,cross_corr.value,
))))))))</f>
        <v>0</v>
      </c>
      <c r="I32" s="34" cm="1">
        <f t="array" ref="I32">IF($C32&lt;&gt;I$12,0,
IF(_xlfn.TEXTJOIN("|",FALSE,$C32:$D32)=_xlfn.TEXTJOIN("|",FALSE,I$12:I$13),0,
_xlfn.XLOOKUP(_xlfn.TEXTJOIN("|",FALSE,$C32:$D32,I$12:I$13),cross_corr.bucket1&amp;"|"&amp;cross_corr.bucket2,cross_corr.value,
_xlfn.XLOOKUP(_xlfn.TEXTJOIN("|",FALSE,$C32:$D32,I$12:I$13),cross_corr.bucket2&amp;"|"&amp;cross_corr.bucket1,cross_corr.value,
IF(AND(IFERROR(LEFT($D32,FIND("_",$D32)-1),$D32)=IFERROR(LEFT(I$13,FIND("_",I$13)-1),I$13),F32="Delta|RE_Cpty"),
_xlfn.XLOOKUP(_xlfn.TEXTJOIN("|",FALSE,$C32,"=_"&amp;IFERROR(RIGHT($D32,LEN($D32)-FIND("_",$D32)),""),I$12,"=_"&amp;IFERROR(RIGHT(I$13,LEN(I$13)-FIND("_",I$13)),"")),cross_corr.bucket1&amp;"|"&amp;cross_corr.bucket2,cross_corr.value,
_xlfn.XLOOKUP(_xlfn.TEXTJOIN("|",FALSE,$C32,"=_"&amp;IFERROR(RIGHT($D32,LEN($D32)-FIND("_",$D32)),""),I$12,"=_"&amp;IFERROR(RIGHT(I$13,LEN(I$13)-FIND("_",I$13)),"")),cross_corr.bucket2&amp;"|"&amp;cross_corr.bucket1,cross_corr.value)),
_xlfn.XLOOKUP(_xlfn.TEXTJOIN("|",FALSE,$C32,"Any_"&amp;IFERROR(RIGHT($D32,LEN($D32)-FIND("_",$D32)),""),I$12,"Any_"&amp;IFERROR(RIGHT(I$13,LEN(I$13)-FIND("_",I$13)),"")),cross_corr.bucket1&amp;"|"&amp;cross_corr.bucket2,cross_corr.value,
_xlfn.XLOOKUP(_xlfn.TEXTJOIN("|",FALSE,$C32,"Any_"&amp;IFERROR(RIGHT($D32,LEN($D32)-FIND("_",$D32)),""),I$12,"Any_"&amp;IFERROR(RIGHT(I$13,LEN(I$13)-FIND("_",I$13)),"")),cross_corr.bucket2&amp;"|"&amp;cross_corr.bucket1,cross_corr.value,
_xlfn.XLOOKUP(_xlfn.TEXTJOIN("|",FALSE,$C32,"Any",I$12,"Any"),cross_corr.bucket2&amp;"|"&amp;cross_corr.bucket1,cross_corr.value,
))))))))</f>
        <v>0</v>
      </c>
      <c r="J32" s="34" cm="1">
        <f t="array" ref="J32">IF($C32&lt;&gt;J$12,0,
IF(_xlfn.TEXTJOIN("|",FALSE,$C32:$D32)=_xlfn.TEXTJOIN("|",FALSE,J$12:J$13),0,
_xlfn.XLOOKUP(_xlfn.TEXTJOIN("|",FALSE,$C32:$D32,J$12:J$13),cross_corr.bucket1&amp;"|"&amp;cross_corr.bucket2,cross_corr.value,
_xlfn.XLOOKUP(_xlfn.TEXTJOIN("|",FALSE,$C32:$D32,J$12:J$13),cross_corr.bucket2&amp;"|"&amp;cross_corr.bucket1,cross_corr.value,
IF(AND(IFERROR(LEFT($D32,FIND("_",$D32)-1),$D32)=IFERROR(LEFT(J$13,FIND("_",J$13)-1),J$13),G32="Delta|RE_Cpty"),
_xlfn.XLOOKUP(_xlfn.TEXTJOIN("|",FALSE,$C32,"=_"&amp;IFERROR(RIGHT($D32,LEN($D32)-FIND("_",$D32)),""),J$12,"=_"&amp;IFERROR(RIGHT(J$13,LEN(J$13)-FIND("_",J$13)),"")),cross_corr.bucket1&amp;"|"&amp;cross_corr.bucket2,cross_corr.value,
_xlfn.XLOOKUP(_xlfn.TEXTJOIN("|",FALSE,$C32,"=_"&amp;IFERROR(RIGHT($D32,LEN($D32)-FIND("_",$D32)),""),J$12,"=_"&amp;IFERROR(RIGHT(J$13,LEN(J$13)-FIND("_",J$13)),"")),cross_corr.bucket2&amp;"|"&amp;cross_corr.bucket1,cross_corr.value)),
_xlfn.XLOOKUP(_xlfn.TEXTJOIN("|",FALSE,$C32,"Any_"&amp;IFERROR(RIGHT($D32,LEN($D32)-FIND("_",$D32)),""),J$12,"Any_"&amp;IFERROR(RIGHT(J$13,LEN(J$13)-FIND("_",J$13)),"")),cross_corr.bucket1&amp;"|"&amp;cross_corr.bucket2,cross_corr.value,
_xlfn.XLOOKUP(_xlfn.TEXTJOIN("|",FALSE,$C32,"Any_"&amp;IFERROR(RIGHT($D32,LEN($D32)-FIND("_",$D32)),""),J$12,"Any_"&amp;IFERROR(RIGHT(J$13,LEN(J$13)-FIND("_",J$13)),"")),cross_corr.bucket2&amp;"|"&amp;cross_corr.bucket1,cross_corr.value,
_xlfn.XLOOKUP(_xlfn.TEXTJOIN("|",FALSE,$C32,"Any",J$12,"Any"),cross_corr.bucket2&amp;"|"&amp;cross_corr.bucket1,cross_corr.value,
))))))))</f>
        <v>0</v>
      </c>
      <c r="K32" s="34" cm="1">
        <f t="array" ref="K32">IF($C32&lt;&gt;K$12,0,
IF(_xlfn.TEXTJOIN("|",FALSE,$C32:$D32)=_xlfn.TEXTJOIN("|",FALSE,K$12:K$13),0,
_xlfn.XLOOKUP(_xlfn.TEXTJOIN("|",FALSE,$C32:$D32,K$12:K$13),cross_corr.bucket1&amp;"|"&amp;cross_corr.bucket2,cross_corr.value,
_xlfn.XLOOKUP(_xlfn.TEXTJOIN("|",FALSE,$C32:$D32,K$12:K$13),cross_corr.bucket2&amp;"|"&amp;cross_corr.bucket1,cross_corr.value,
IF(AND(IFERROR(LEFT($D32,FIND("_",$D32)-1),$D32)=IFERROR(LEFT(K$13,FIND("_",K$13)-1),K$13),H32="Delta|RE_Cpty"),
_xlfn.XLOOKUP(_xlfn.TEXTJOIN("|",FALSE,$C32,"=_"&amp;IFERROR(RIGHT($D32,LEN($D32)-FIND("_",$D32)),""),K$12,"=_"&amp;IFERROR(RIGHT(K$13,LEN(K$13)-FIND("_",K$13)),"")),cross_corr.bucket1&amp;"|"&amp;cross_corr.bucket2,cross_corr.value,
_xlfn.XLOOKUP(_xlfn.TEXTJOIN("|",FALSE,$C32,"=_"&amp;IFERROR(RIGHT($D32,LEN($D32)-FIND("_",$D32)),""),K$12,"=_"&amp;IFERROR(RIGHT(K$13,LEN(K$13)-FIND("_",K$13)),"")),cross_corr.bucket2&amp;"|"&amp;cross_corr.bucket1,cross_corr.value)),
_xlfn.XLOOKUP(_xlfn.TEXTJOIN("|",FALSE,$C32,"Any_"&amp;IFERROR(RIGHT($D32,LEN($D32)-FIND("_",$D32)),""),K$12,"Any_"&amp;IFERROR(RIGHT(K$13,LEN(K$13)-FIND("_",K$13)),"")),cross_corr.bucket1&amp;"|"&amp;cross_corr.bucket2,cross_corr.value,
_xlfn.XLOOKUP(_xlfn.TEXTJOIN("|",FALSE,$C32,"Any_"&amp;IFERROR(RIGHT($D32,LEN($D32)-FIND("_",$D32)),""),K$12,"Any_"&amp;IFERROR(RIGHT(K$13,LEN(K$13)-FIND("_",K$13)),"")),cross_corr.bucket2&amp;"|"&amp;cross_corr.bucket1,cross_corr.value,
_xlfn.XLOOKUP(_xlfn.TEXTJOIN("|",FALSE,$C32,"Any",K$12,"Any"),cross_corr.bucket2&amp;"|"&amp;cross_corr.bucket1,cross_corr.value,
))))))))</f>
        <v>0</v>
      </c>
      <c r="L32" s="34" cm="1">
        <f t="array" ref="L32">IF($C32&lt;&gt;L$12,0,
IF(_xlfn.TEXTJOIN("|",FALSE,$C32:$D32)=_xlfn.TEXTJOIN("|",FALSE,L$12:L$13),0,
_xlfn.XLOOKUP(_xlfn.TEXTJOIN("|",FALSE,$C32:$D32,L$12:L$13),cross_corr.bucket1&amp;"|"&amp;cross_corr.bucket2,cross_corr.value,
_xlfn.XLOOKUP(_xlfn.TEXTJOIN("|",FALSE,$C32:$D32,L$12:L$13),cross_corr.bucket2&amp;"|"&amp;cross_corr.bucket1,cross_corr.value,
IF(AND(IFERROR(LEFT($D32,FIND("_",$D32)-1),$D32)=IFERROR(LEFT(L$13,FIND("_",L$13)-1),L$13),I32="Delta|RE_Cpty"),
_xlfn.XLOOKUP(_xlfn.TEXTJOIN("|",FALSE,$C32,"=_"&amp;IFERROR(RIGHT($D32,LEN($D32)-FIND("_",$D32)),""),L$12,"=_"&amp;IFERROR(RIGHT(L$13,LEN(L$13)-FIND("_",L$13)),"")),cross_corr.bucket1&amp;"|"&amp;cross_corr.bucket2,cross_corr.value,
_xlfn.XLOOKUP(_xlfn.TEXTJOIN("|",FALSE,$C32,"=_"&amp;IFERROR(RIGHT($D32,LEN($D32)-FIND("_",$D32)),""),L$12,"=_"&amp;IFERROR(RIGHT(L$13,LEN(L$13)-FIND("_",L$13)),"")),cross_corr.bucket2&amp;"|"&amp;cross_corr.bucket1,cross_corr.value)),
_xlfn.XLOOKUP(_xlfn.TEXTJOIN("|",FALSE,$C32,"Any_"&amp;IFERROR(RIGHT($D32,LEN($D32)-FIND("_",$D32)),""),L$12,"Any_"&amp;IFERROR(RIGHT(L$13,LEN(L$13)-FIND("_",L$13)),"")),cross_corr.bucket1&amp;"|"&amp;cross_corr.bucket2,cross_corr.value,
_xlfn.XLOOKUP(_xlfn.TEXTJOIN("|",FALSE,$C32,"Any_"&amp;IFERROR(RIGHT($D32,LEN($D32)-FIND("_",$D32)),""),L$12,"Any_"&amp;IFERROR(RIGHT(L$13,LEN(L$13)-FIND("_",L$13)),"")),cross_corr.bucket2&amp;"|"&amp;cross_corr.bucket1,cross_corr.value,
_xlfn.XLOOKUP(_xlfn.TEXTJOIN("|",FALSE,$C32,"Any",L$12,"Any"),cross_corr.bucket2&amp;"|"&amp;cross_corr.bucket1,cross_corr.value,
))))))))</f>
        <v>0</v>
      </c>
      <c r="M32" s="34" cm="1">
        <f t="array" ref="M32">IF($C32&lt;&gt;M$12,0,
IF(_xlfn.TEXTJOIN("|",FALSE,$C32:$D32)=_xlfn.TEXTJOIN("|",FALSE,M$12:M$13),0,
_xlfn.XLOOKUP(_xlfn.TEXTJOIN("|",FALSE,$C32:$D32,M$12:M$13),cross_corr.bucket1&amp;"|"&amp;cross_corr.bucket2,cross_corr.value,
_xlfn.XLOOKUP(_xlfn.TEXTJOIN("|",FALSE,$C32:$D32,M$12:M$13),cross_corr.bucket2&amp;"|"&amp;cross_corr.bucket1,cross_corr.value,
IF(AND(IFERROR(LEFT($D32,FIND("_",$D32)-1),$D32)=IFERROR(LEFT(M$13,FIND("_",M$13)-1),M$13),J32="Delta|RE_Cpty"),
_xlfn.XLOOKUP(_xlfn.TEXTJOIN("|",FALSE,$C32,"=_"&amp;IFERROR(RIGHT($D32,LEN($D32)-FIND("_",$D32)),""),M$12,"=_"&amp;IFERROR(RIGHT(M$13,LEN(M$13)-FIND("_",M$13)),"")),cross_corr.bucket1&amp;"|"&amp;cross_corr.bucket2,cross_corr.value,
_xlfn.XLOOKUP(_xlfn.TEXTJOIN("|",FALSE,$C32,"=_"&amp;IFERROR(RIGHT($D32,LEN($D32)-FIND("_",$D32)),""),M$12,"=_"&amp;IFERROR(RIGHT(M$13,LEN(M$13)-FIND("_",M$13)),"")),cross_corr.bucket2&amp;"|"&amp;cross_corr.bucket1,cross_corr.value)),
_xlfn.XLOOKUP(_xlfn.TEXTJOIN("|",FALSE,$C32,"Any_"&amp;IFERROR(RIGHT($D32,LEN($D32)-FIND("_",$D32)),""),M$12,"Any_"&amp;IFERROR(RIGHT(M$13,LEN(M$13)-FIND("_",M$13)),"")),cross_corr.bucket1&amp;"|"&amp;cross_corr.bucket2,cross_corr.value,
_xlfn.XLOOKUP(_xlfn.TEXTJOIN("|",FALSE,$C32,"Any_"&amp;IFERROR(RIGHT($D32,LEN($D32)-FIND("_",$D32)),""),M$12,"Any_"&amp;IFERROR(RIGHT(M$13,LEN(M$13)-FIND("_",M$13)),"")),cross_corr.bucket2&amp;"|"&amp;cross_corr.bucket1,cross_corr.value,
_xlfn.XLOOKUP(_xlfn.TEXTJOIN("|",FALSE,$C32,"Any",M$12,"Any"),cross_corr.bucket2&amp;"|"&amp;cross_corr.bucket1,cross_corr.value,
))))))))</f>
        <v>0</v>
      </c>
      <c r="N32" s="34" cm="1">
        <f t="array" ref="N32">IF($C32&lt;&gt;N$12,0,
IF(_xlfn.TEXTJOIN("|",FALSE,$C32:$D32)=_xlfn.TEXTJOIN("|",FALSE,N$12:N$13),0,
_xlfn.XLOOKUP(_xlfn.TEXTJOIN("|",FALSE,$C32:$D32,N$12:N$13),cross_corr.bucket1&amp;"|"&amp;cross_corr.bucket2,cross_corr.value,
_xlfn.XLOOKUP(_xlfn.TEXTJOIN("|",FALSE,$C32:$D32,N$12:N$13),cross_corr.bucket2&amp;"|"&amp;cross_corr.bucket1,cross_corr.value,
IF(AND(IFERROR(LEFT($D32,FIND("_",$D32)-1),$D32)=IFERROR(LEFT(N$13,FIND("_",N$13)-1),N$13),K32="Delta|RE_Cpty"),
_xlfn.XLOOKUP(_xlfn.TEXTJOIN("|",FALSE,$C32,"=_"&amp;IFERROR(RIGHT($D32,LEN($D32)-FIND("_",$D32)),""),N$12,"=_"&amp;IFERROR(RIGHT(N$13,LEN(N$13)-FIND("_",N$13)),"")),cross_corr.bucket1&amp;"|"&amp;cross_corr.bucket2,cross_corr.value,
_xlfn.XLOOKUP(_xlfn.TEXTJOIN("|",FALSE,$C32,"=_"&amp;IFERROR(RIGHT($D32,LEN($D32)-FIND("_",$D32)),""),N$12,"=_"&amp;IFERROR(RIGHT(N$13,LEN(N$13)-FIND("_",N$13)),"")),cross_corr.bucket2&amp;"|"&amp;cross_corr.bucket1,cross_corr.value)),
_xlfn.XLOOKUP(_xlfn.TEXTJOIN("|",FALSE,$C32,"Any_"&amp;IFERROR(RIGHT($D32,LEN($D32)-FIND("_",$D32)),""),N$12,"Any_"&amp;IFERROR(RIGHT(N$13,LEN(N$13)-FIND("_",N$13)),"")),cross_corr.bucket1&amp;"|"&amp;cross_corr.bucket2,cross_corr.value,
_xlfn.XLOOKUP(_xlfn.TEXTJOIN("|",FALSE,$C32,"Any_"&amp;IFERROR(RIGHT($D32,LEN($D32)-FIND("_",$D32)),""),N$12,"Any_"&amp;IFERROR(RIGHT(N$13,LEN(N$13)-FIND("_",N$13)),"")),cross_corr.bucket2&amp;"|"&amp;cross_corr.bucket1,cross_corr.value,
_xlfn.XLOOKUP(_xlfn.TEXTJOIN("|",FALSE,$C32,"Any",N$12,"Any"),cross_corr.bucket2&amp;"|"&amp;cross_corr.bucket1,cross_corr.value,
))))))))</f>
        <v>0</v>
      </c>
      <c r="O32" s="34" cm="1">
        <f t="array" ref="O32">IF($C32&lt;&gt;O$12,0,
IF(_xlfn.TEXTJOIN("|",FALSE,$C32:$D32)=_xlfn.TEXTJOIN("|",FALSE,O$12:O$13),0,
_xlfn.XLOOKUP(_xlfn.TEXTJOIN("|",FALSE,$C32:$D32,O$12:O$13),cross_corr.bucket1&amp;"|"&amp;cross_corr.bucket2,cross_corr.value,
_xlfn.XLOOKUP(_xlfn.TEXTJOIN("|",FALSE,$C32:$D32,O$12:O$13),cross_corr.bucket2&amp;"|"&amp;cross_corr.bucket1,cross_corr.value,
IF(AND(IFERROR(LEFT($D32,FIND("_",$D32)-1),$D32)=IFERROR(LEFT(O$13,FIND("_",O$13)-1),O$13),L32="Delta|RE_Cpty"),
_xlfn.XLOOKUP(_xlfn.TEXTJOIN("|",FALSE,$C32,"=_"&amp;IFERROR(RIGHT($D32,LEN($D32)-FIND("_",$D32)),""),O$12,"=_"&amp;IFERROR(RIGHT(O$13,LEN(O$13)-FIND("_",O$13)),"")),cross_corr.bucket1&amp;"|"&amp;cross_corr.bucket2,cross_corr.value,
_xlfn.XLOOKUP(_xlfn.TEXTJOIN("|",FALSE,$C32,"=_"&amp;IFERROR(RIGHT($D32,LEN($D32)-FIND("_",$D32)),""),O$12,"=_"&amp;IFERROR(RIGHT(O$13,LEN(O$13)-FIND("_",O$13)),"")),cross_corr.bucket2&amp;"|"&amp;cross_corr.bucket1,cross_corr.value)),
_xlfn.XLOOKUP(_xlfn.TEXTJOIN("|",FALSE,$C32,"Any_"&amp;IFERROR(RIGHT($D32,LEN($D32)-FIND("_",$D32)),""),O$12,"Any_"&amp;IFERROR(RIGHT(O$13,LEN(O$13)-FIND("_",O$13)),"")),cross_corr.bucket1&amp;"|"&amp;cross_corr.bucket2,cross_corr.value,
_xlfn.XLOOKUP(_xlfn.TEXTJOIN("|",FALSE,$C32,"Any_"&amp;IFERROR(RIGHT($D32,LEN($D32)-FIND("_",$D32)),""),O$12,"Any_"&amp;IFERROR(RIGHT(O$13,LEN(O$13)-FIND("_",O$13)),"")),cross_corr.bucket2&amp;"|"&amp;cross_corr.bucket1,cross_corr.value,
_xlfn.XLOOKUP(_xlfn.TEXTJOIN("|",FALSE,$C32,"Any",O$12,"Any"),cross_corr.bucket2&amp;"|"&amp;cross_corr.bucket1,cross_corr.value,
))))))))</f>
        <v>0</v>
      </c>
      <c r="P32" s="34" cm="1">
        <f t="array" ref="P32">IF($C32&lt;&gt;P$12,0,
IF(_xlfn.TEXTJOIN("|",FALSE,$C32:$D32)=_xlfn.TEXTJOIN("|",FALSE,P$12:P$13),0,
_xlfn.XLOOKUP(_xlfn.TEXTJOIN("|",FALSE,$C32:$D32,P$12:P$13),cross_corr.bucket1&amp;"|"&amp;cross_corr.bucket2,cross_corr.value,
_xlfn.XLOOKUP(_xlfn.TEXTJOIN("|",FALSE,$C32:$D32,P$12:P$13),cross_corr.bucket2&amp;"|"&amp;cross_corr.bucket1,cross_corr.value,
IF(AND(IFERROR(LEFT($D32,FIND("_",$D32)-1),$D32)=IFERROR(LEFT(P$13,FIND("_",P$13)-1),P$13),M32="Delta|RE_Cpty"),
_xlfn.XLOOKUP(_xlfn.TEXTJOIN("|",FALSE,$C32,"=_"&amp;IFERROR(RIGHT($D32,LEN($D32)-FIND("_",$D32)),""),P$12,"=_"&amp;IFERROR(RIGHT(P$13,LEN(P$13)-FIND("_",P$13)),"")),cross_corr.bucket1&amp;"|"&amp;cross_corr.bucket2,cross_corr.value,
_xlfn.XLOOKUP(_xlfn.TEXTJOIN("|",FALSE,$C32,"=_"&amp;IFERROR(RIGHT($D32,LEN($D32)-FIND("_",$D32)),""),P$12,"=_"&amp;IFERROR(RIGHT(P$13,LEN(P$13)-FIND("_",P$13)),"")),cross_corr.bucket2&amp;"|"&amp;cross_corr.bucket1,cross_corr.value)),
_xlfn.XLOOKUP(_xlfn.TEXTJOIN("|",FALSE,$C32,"Any_"&amp;IFERROR(RIGHT($D32,LEN($D32)-FIND("_",$D32)),""),P$12,"Any_"&amp;IFERROR(RIGHT(P$13,LEN(P$13)-FIND("_",P$13)),"")),cross_corr.bucket1&amp;"|"&amp;cross_corr.bucket2,cross_corr.value,
_xlfn.XLOOKUP(_xlfn.TEXTJOIN("|",FALSE,$C32,"Any_"&amp;IFERROR(RIGHT($D32,LEN($D32)-FIND("_",$D32)),""),P$12,"Any_"&amp;IFERROR(RIGHT(P$13,LEN(P$13)-FIND("_",P$13)),"")),cross_corr.bucket2&amp;"|"&amp;cross_corr.bucket1,cross_corr.value,
_xlfn.XLOOKUP(_xlfn.TEXTJOIN("|",FALSE,$C32,"Any",P$12,"Any"),cross_corr.bucket2&amp;"|"&amp;cross_corr.bucket1,cross_corr.value,
))))))))</f>
        <v>0</v>
      </c>
      <c r="Q32" s="34" cm="1">
        <f t="array" ref="Q32">IF($C32&lt;&gt;Q$12,0,
IF(_xlfn.TEXTJOIN("|",FALSE,$C32:$D32)=_xlfn.TEXTJOIN("|",FALSE,Q$12:Q$13),0,
_xlfn.XLOOKUP(_xlfn.TEXTJOIN("|",FALSE,$C32:$D32,Q$12:Q$13),cross_corr.bucket1&amp;"|"&amp;cross_corr.bucket2,cross_corr.value,
_xlfn.XLOOKUP(_xlfn.TEXTJOIN("|",FALSE,$C32:$D32,Q$12:Q$13),cross_corr.bucket2&amp;"|"&amp;cross_corr.bucket1,cross_corr.value,
IF(AND(IFERROR(LEFT($D32,FIND("_",$D32)-1),$D32)=IFERROR(LEFT(Q$13,FIND("_",Q$13)-1),Q$13),N32="Delta|RE_Cpty"),
_xlfn.XLOOKUP(_xlfn.TEXTJOIN("|",FALSE,$C32,"=_"&amp;IFERROR(RIGHT($D32,LEN($D32)-FIND("_",$D32)),""),Q$12,"=_"&amp;IFERROR(RIGHT(Q$13,LEN(Q$13)-FIND("_",Q$13)),"")),cross_corr.bucket1&amp;"|"&amp;cross_corr.bucket2,cross_corr.value,
_xlfn.XLOOKUP(_xlfn.TEXTJOIN("|",FALSE,$C32,"=_"&amp;IFERROR(RIGHT($D32,LEN($D32)-FIND("_",$D32)),""),Q$12,"=_"&amp;IFERROR(RIGHT(Q$13,LEN(Q$13)-FIND("_",Q$13)),"")),cross_corr.bucket2&amp;"|"&amp;cross_corr.bucket1,cross_corr.value)),
_xlfn.XLOOKUP(_xlfn.TEXTJOIN("|",FALSE,$C32,"Any_"&amp;IFERROR(RIGHT($D32,LEN($D32)-FIND("_",$D32)),""),Q$12,"Any_"&amp;IFERROR(RIGHT(Q$13,LEN(Q$13)-FIND("_",Q$13)),"")),cross_corr.bucket1&amp;"|"&amp;cross_corr.bucket2,cross_corr.value,
_xlfn.XLOOKUP(_xlfn.TEXTJOIN("|",FALSE,$C32,"Any_"&amp;IFERROR(RIGHT($D32,LEN($D32)-FIND("_",$D32)),""),Q$12,"Any_"&amp;IFERROR(RIGHT(Q$13,LEN(Q$13)-FIND("_",Q$13)),"")),cross_corr.bucket2&amp;"|"&amp;cross_corr.bucket1,cross_corr.value,
_xlfn.XLOOKUP(_xlfn.TEXTJOIN("|",FALSE,$C32,"Any",Q$12,"Any"),cross_corr.bucket2&amp;"|"&amp;cross_corr.bucket1,cross_corr.value,
))))))))</f>
        <v>0</v>
      </c>
      <c r="R32" s="34" cm="1">
        <f t="array" ref="R32">IF($C32&lt;&gt;R$12,0,
IF(_xlfn.TEXTJOIN("|",FALSE,$C32:$D32)=_xlfn.TEXTJOIN("|",FALSE,R$12:R$13),0,
_xlfn.XLOOKUP(_xlfn.TEXTJOIN("|",FALSE,$C32:$D32,R$12:R$13),cross_corr.bucket1&amp;"|"&amp;cross_corr.bucket2,cross_corr.value,
_xlfn.XLOOKUP(_xlfn.TEXTJOIN("|",FALSE,$C32:$D32,R$12:R$13),cross_corr.bucket2&amp;"|"&amp;cross_corr.bucket1,cross_corr.value,
IF(AND(IFERROR(LEFT($D32,FIND("_",$D32)-1),$D32)=IFERROR(LEFT(R$13,FIND("_",R$13)-1),R$13),O32="Delta|RE_Cpty"),
_xlfn.XLOOKUP(_xlfn.TEXTJOIN("|",FALSE,$C32,"=_"&amp;IFERROR(RIGHT($D32,LEN($D32)-FIND("_",$D32)),""),R$12,"=_"&amp;IFERROR(RIGHT(R$13,LEN(R$13)-FIND("_",R$13)),"")),cross_corr.bucket1&amp;"|"&amp;cross_corr.bucket2,cross_corr.value,
_xlfn.XLOOKUP(_xlfn.TEXTJOIN("|",FALSE,$C32,"=_"&amp;IFERROR(RIGHT($D32,LEN($D32)-FIND("_",$D32)),""),R$12,"=_"&amp;IFERROR(RIGHT(R$13,LEN(R$13)-FIND("_",R$13)),"")),cross_corr.bucket2&amp;"|"&amp;cross_corr.bucket1,cross_corr.value)),
_xlfn.XLOOKUP(_xlfn.TEXTJOIN("|",FALSE,$C32,"Any_"&amp;IFERROR(RIGHT($D32,LEN($D32)-FIND("_",$D32)),""),R$12,"Any_"&amp;IFERROR(RIGHT(R$13,LEN(R$13)-FIND("_",R$13)),"")),cross_corr.bucket1&amp;"|"&amp;cross_corr.bucket2,cross_corr.value,
_xlfn.XLOOKUP(_xlfn.TEXTJOIN("|",FALSE,$C32,"Any_"&amp;IFERROR(RIGHT($D32,LEN($D32)-FIND("_",$D32)),""),R$12,"Any_"&amp;IFERROR(RIGHT(R$13,LEN(R$13)-FIND("_",R$13)),"")),cross_corr.bucket2&amp;"|"&amp;cross_corr.bucket1,cross_corr.value,
_xlfn.XLOOKUP(_xlfn.TEXTJOIN("|",FALSE,$C32,"Any",R$12,"Any"),cross_corr.bucket2&amp;"|"&amp;cross_corr.bucket1,cross_corr.value,
))))))))</f>
        <v>0</v>
      </c>
      <c r="S32" s="34" cm="1">
        <f t="array" ref="S32">IF($C32&lt;&gt;S$12,0,
IF(_xlfn.TEXTJOIN("|",FALSE,$C32:$D32)=_xlfn.TEXTJOIN("|",FALSE,S$12:S$13),0,
_xlfn.XLOOKUP(_xlfn.TEXTJOIN("|",FALSE,$C32:$D32,S$12:S$13),cross_corr.bucket1&amp;"|"&amp;cross_corr.bucket2,cross_corr.value,
_xlfn.XLOOKUP(_xlfn.TEXTJOIN("|",FALSE,$C32:$D32,S$12:S$13),cross_corr.bucket2&amp;"|"&amp;cross_corr.bucket1,cross_corr.value,
IF(AND(IFERROR(LEFT($D32,FIND("_",$D32)-1),$D32)=IFERROR(LEFT(S$13,FIND("_",S$13)-1),S$13),P32="Delta|RE_Cpty"),
_xlfn.XLOOKUP(_xlfn.TEXTJOIN("|",FALSE,$C32,"=_"&amp;IFERROR(RIGHT($D32,LEN($D32)-FIND("_",$D32)),""),S$12,"=_"&amp;IFERROR(RIGHT(S$13,LEN(S$13)-FIND("_",S$13)),"")),cross_corr.bucket1&amp;"|"&amp;cross_corr.bucket2,cross_corr.value,
_xlfn.XLOOKUP(_xlfn.TEXTJOIN("|",FALSE,$C32,"=_"&amp;IFERROR(RIGHT($D32,LEN($D32)-FIND("_",$D32)),""),S$12,"=_"&amp;IFERROR(RIGHT(S$13,LEN(S$13)-FIND("_",S$13)),"")),cross_corr.bucket2&amp;"|"&amp;cross_corr.bucket1,cross_corr.value)),
_xlfn.XLOOKUP(_xlfn.TEXTJOIN("|",FALSE,$C32,"Any_"&amp;IFERROR(RIGHT($D32,LEN($D32)-FIND("_",$D32)),""),S$12,"Any_"&amp;IFERROR(RIGHT(S$13,LEN(S$13)-FIND("_",S$13)),"")),cross_corr.bucket1&amp;"|"&amp;cross_corr.bucket2,cross_corr.value,
_xlfn.XLOOKUP(_xlfn.TEXTJOIN("|",FALSE,$C32,"Any_"&amp;IFERROR(RIGHT($D32,LEN($D32)-FIND("_",$D32)),""),S$12,"Any_"&amp;IFERROR(RIGHT(S$13,LEN(S$13)-FIND("_",S$13)),"")),cross_corr.bucket2&amp;"|"&amp;cross_corr.bucket1,cross_corr.value,
_xlfn.XLOOKUP(_xlfn.TEXTJOIN("|",FALSE,$C32,"Any",S$12,"Any"),cross_corr.bucket2&amp;"|"&amp;cross_corr.bucket1,cross_corr.value,
))))))))</f>
        <v>0</v>
      </c>
      <c r="T32" s="34" cm="1">
        <f t="array" ref="T32">IF($C32&lt;&gt;T$12,0,
IF(_xlfn.TEXTJOIN("|",FALSE,$C32:$D32)=_xlfn.TEXTJOIN("|",FALSE,T$12:T$13),0,
_xlfn.XLOOKUP(_xlfn.TEXTJOIN("|",FALSE,$C32:$D32,T$12:T$13),cross_corr.bucket1&amp;"|"&amp;cross_corr.bucket2,cross_corr.value,
_xlfn.XLOOKUP(_xlfn.TEXTJOIN("|",FALSE,$C32:$D32,T$12:T$13),cross_corr.bucket2&amp;"|"&amp;cross_corr.bucket1,cross_corr.value,
IF(AND(IFERROR(LEFT($D32,FIND("_",$D32)-1),$D32)=IFERROR(LEFT(T$13,FIND("_",T$13)-1),T$13),Q32="Delta|RE_Cpty"),
_xlfn.XLOOKUP(_xlfn.TEXTJOIN("|",FALSE,$C32,"=_"&amp;IFERROR(RIGHT($D32,LEN($D32)-FIND("_",$D32)),""),T$12,"=_"&amp;IFERROR(RIGHT(T$13,LEN(T$13)-FIND("_",T$13)),"")),cross_corr.bucket1&amp;"|"&amp;cross_corr.bucket2,cross_corr.value,
_xlfn.XLOOKUP(_xlfn.TEXTJOIN("|",FALSE,$C32,"=_"&amp;IFERROR(RIGHT($D32,LEN($D32)-FIND("_",$D32)),""),T$12,"=_"&amp;IFERROR(RIGHT(T$13,LEN(T$13)-FIND("_",T$13)),"")),cross_corr.bucket2&amp;"|"&amp;cross_corr.bucket1,cross_corr.value)),
_xlfn.XLOOKUP(_xlfn.TEXTJOIN("|",FALSE,$C32,"Any_"&amp;IFERROR(RIGHT($D32,LEN($D32)-FIND("_",$D32)),""),T$12,"Any_"&amp;IFERROR(RIGHT(T$13,LEN(T$13)-FIND("_",T$13)),"")),cross_corr.bucket1&amp;"|"&amp;cross_corr.bucket2,cross_corr.value,
_xlfn.XLOOKUP(_xlfn.TEXTJOIN("|",FALSE,$C32,"Any_"&amp;IFERROR(RIGHT($D32,LEN($D32)-FIND("_",$D32)),""),T$12,"Any_"&amp;IFERROR(RIGHT(T$13,LEN(T$13)-FIND("_",T$13)),"")),cross_corr.bucket2&amp;"|"&amp;cross_corr.bucket1,cross_corr.value,
_xlfn.XLOOKUP(_xlfn.TEXTJOIN("|",FALSE,$C32,"Any",T$12,"Any"),cross_corr.bucket2&amp;"|"&amp;cross_corr.bucket1,cross_corr.value,
))))))))</f>
        <v>0</v>
      </c>
      <c r="U32" s="34" cm="1">
        <f t="array" ref="U32">IF($C32&lt;&gt;U$12,0,
IF(_xlfn.TEXTJOIN("|",FALSE,$C32:$D32)=_xlfn.TEXTJOIN("|",FALSE,U$12:U$13),0,
_xlfn.XLOOKUP(_xlfn.TEXTJOIN("|",FALSE,$C32:$D32,U$12:U$13),cross_corr.bucket1&amp;"|"&amp;cross_corr.bucket2,cross_corr.value,
_xlfn.XLOOKUP(_xlfn.TEXTJOIN("|",FALSE,$C32:$D32,U$12:U$13),cross_corr.bucket2&amp;"|"&amp;cross_corr.bucket1,cross_corr.value,
IF(AND(IFERROR(LEFT($D32,FIND("_",$D32)-1),$D32)=IFERROR(LEFT(U$13,FIND("_",U$13)-1),U$13),R32="Delta|RE_Cpty"),
_xlfn.XLOOKUP(_xlfn.TEXTJOIN("|",FALSE,$C32,"=_"&amp;IFERROR(RIGHT($D32,LEN($D32)-FIND("_",$D32)),""),U$12,"=_"&amp;IFERROR(RIGHT(U$13,LEN(U$13)-FIND("_",U$13)),"")),cross_corr.bucket1&amp;"|"&amp;cross_corr.bucket2,cross_corr.value,
_xlfn.XLOOKUP(_xlfn.TEXTJOIN("|",FALSE,$C32,"=_"&amp;IFERROR(RIGHT($D32,LEN($D32)-FIND("_",$D32)),""),U$12,"=_"&amp;IFERROR(RIGHT(U$13,LEN(U$13)-FIND("_",U$13)),"")),cross_corr.bucket2&amp;"|"&amp;cross_corr.bucket1,cross_corr.value)),
_xlfn.XLOOKUP(_xlfn.TEXTJOIN("|",FALSE,$C32,"Any_"&amp;IFERROR(RIGHT($D32,LEN($D32)-FIND("_",$D32)),""),U$12,"Any_"&amp;IFERROR(RIGHT(U$13,LEN(U$13)-FIND("_",U$13)),"")),cross_corr.bucket1&amp;"|"&amp;cross_corr.bucket2,cross_corr.value,
_xlfn.XLOOKUP(_xlfn.TEXTJOIN("|",FALSE,$C32,"Any_"&amp;IFERROR(RIGHT($D32,LEN($D32)-FIND("_",$D32)),""),U$12,"Any_"&amp;IFERROR(RIGHT(U$13,LEN(U$13)-FIND("_",U$13)),"")),cross_corr.bucket2&amp;"|"&amp;cross_corr.bucket1,cross_corr.value,
_xlfn.XLOOKUP(_xlfn.TEXTJOIN("|",FALSE,$C32,"Any",U$12,"Any"),cross_corr.bucket2&amp;"|"&amp;cross_corr.bucket1,cross_corr.value,
))))))))</f>
        <v>0</v>
      </c>
      <c r="V32" s="34" cm="1">
        <f t="array" ref="V32">IF($C32&lt;&gt;V$12,0,
IF(_xlfn.TEXTJOIN("|",FALSE,$C32:$D32)=_xlfn.TEXTJOIN("|",FALSE,V$12:V$13),0,
_xlfn.XLOOKUP(_xlfn.TEXTJOIN("|",FALSE,$C32:$D32,V$12:V$13),cross_corr.bucket1&amp;"|"&amp;cross_corr.bucket2,cross_corr.value,
_xlfn.XLOOKUP(_xlfn.TEXTJOIN("|",FALSE,$C32:$D32,V$12:V$13),cross_corr.bucket2&amp;"|"&amp;cross_corr.bucket1,cross_corr.value,
IF(AND(IFERROR(LEFT($D32,FIND("_",$D32)-1),$D32)=IFERROR(LEFT(V$13,FIND("_",V$13)-1),V$13),S32="Delta|RE_Cpty"),
_xlfn.XLOOKUP(_xlfn.TEXTJOIN("|",FALSE,$C32,"=_"&amp;IFERROR(RIGHT($D32,LEN($D32)-FIND("_",$D32)),""),V$12,"=_"&amp;IFERROR(RIGHT(V$13,LEN(V$13)-FIND("_",V$13)),"")),cross_corr.bucket1&amp;"|"&amp;cross_corr.bucket2,cross_corr.value,
_xlfn.XLOOKUP(_xlfn.TEXTJOIN("|",FALSE,$C32,"=_"&amp;IFERROR(RIGHT($D32,LEN($D32)-FIND("_",$D32)),""),V$12,"=_"&amp;IFERROR(RIGHT(V$13,LEN(V$13)-FIND("_",V$13)),"")),cross_corr.bucket2&amp;"|"&amp;cross_corr.bucket1,cross_corr.value)),
_xlfn.XLOOKUP(_xlfn.TEXTJOIN("|",FALSE,$C32,"Any_"&amp;IFERROR(RIGHT($D32,LEN($D32)-FIND("_",$D32)),""),V$12,"Any_"&amp;IFERROR(RIGHT(V$13,LEN(V$13)-FIND("_",V$13)),"")),cross_corr.bucket1&amp;"|"&amp;cross_corr.bucket2,cross_corr.value,
_xlfn.XLOOKUP(_xlfn.TEXTJOIN("|",FALSE,$C32,"Any_"&amp;IFERROR(RIGHT($D32,LEN($D32)-FIND("_",$D32)),""),V$12,"Any_"&amp;IFERROR(RIGHT(V$13,LEN(V$13)-FIND("_",V$13)),"")),cross_corr.bucket2&amp;"|"&amp;cross_corr.bucket1,cross_corr.value,
_xlfn.XLOOKUP(_xlfn.TEXTJOIN("|",FALSE,$C32,"Any",V$12,"Any"),cross_corr.bucket2&amp;"|"&amp;cross_corr.bucket1,cross_corr.value,
))))))))</f>
        <v>0.6</v>
      </c>
      <c r="W32" s="34" cm="1">
        <f t="array" ref="W32">IF($C32&lt;&gt;W$12,0,
IF(_xlfn.TEXTJOIN("|",FALSE,$C32:$D32)=_xlfn.TEXTJOIN("|",FALSE,W$12:W$13),0,
_xlfn.XLOOKUP(_xlfn.TEXTJOIN("|",FALSE,$C32:$D32,W$12:W$13),cross_corr.bucket1&amp;"|"&amp;cross_corr.bucket2,cross_corr.value,
_xlfn.XLOOKUP(_xlfn.TEXTJOIN("|",FALSE,$C32:$D32,W$12:W$13),cross_corr.bucket2&amp;"|"&amp;cross_corr.bucket1,cross_corr.value,
IF(AND(IFERROR(LEFT($D32,FIND("_",$D32)-1),$D32)=IFERROR(LEFT(W$13,FIND("_",W$13)-1),W$13),T32="Delta|RE_Cpty"),
_xlfn.XLOOKUP(_xlfn.TEXTJOIN("|",FALSE,$C32,"=_"&amp;IFERROR(RIGHT($D32,LEN($D32)-FIND("_",$D32)),""),W$12,"=_"&amp;IFERROR(RIGHT(W$13,LEN(W$13)-FIND("_",W$13)),"")),cross_corr.bucket1&amp;"|"&amp;cross_corr.bucket2,cross_corr.value,
_xlfn.XLOOKUP(_xlfn.TEXTJOIN("|",FALSE,$C32,"=_"&amp;IFERROR(RIGHT($D32,LEN($D32)-FIND("_",$D32)),""),W$12,"=_"&amp;IFERROR(RIGHT(W$13,LEN(W$13)-FIND("_",W$13)),"")),cross_corr.bucket2&amp;"|"&amp;cross_corr.bucket1,cross_corr.value)),
_xlfn.XLOOKUP(_xlfn.TEXTJOIN("|",FALSE,$C32,"Any_"&amp;IFERROR(RIGHT($D32,LEN($D32)-FIND("_",$D32)),""),W$12,"Any_"&amp;IFERROR(RIGHT(W$13,LEN(W$13)-FIND("_",W$13)),"")),cross_corr.bucket1&amp;"|"&amp;cross_corr.bucket2,cross_corr.value,
_xlfn.XLOOKUP(_xlfn.TEXTJOIN("|",FALSE,$C32,"Any_"&amp;IFERROR(RIGHT($D32,LEN($D32)-FIND("_",$D32)),""),W$12,"Any_"&amp;IFERROR(RIGHT(W$13,LEN(W$13)-FIND("_",W$13)),"")),cross_corr.bucket2&amp;"|"&amp;cross_corr.bucket1,cross_corr.value,
_xlfn.XLOOKUP(_xlfn.TEXTJOIN("|",FALSE,$C32,"Any",W$12,"Any"),cross_corr.bucket2&amp;"|"&amp;cross_corr.bucket1,cross_corr.value,
))))))))</f>
        <v>0</v>
      </c>
      <c r="X32" s="34" cm="1">
        <f t="array" ref="X32">IF($C32&lt;&gt;X$12,0,
IF(_xlfn.TEXTJOIN("|",FALSE,$C32:$D32)=_xlfn.TEXTJOIN("|",FALSE,X$12:X$13),0,
_xlfn.XLOOKUP(_xlfn.TEXTJOIN("|",FALSE,$C32:$D32,X$12:X$13),cross_corr.bucket1&amp;"|"&amp;cross_corr.bucket2,cross_corr.value,
_xlfn.XLOOKUP(_xlfn.TEXTJOIN("|",FALSE,$C32:$D32,X$12:X$13),cross_corr.bucket2&amp;"|"&amp;cross_corr.bucket1,cross_corr.value,
IF(AND(IFERROR(LEFT($D32,FIND("_",$D32)-1),$D32)=IFERROR(LEFT(X$13,FIND("_",X$13)-1),X$13),U32="Delta|RE_Cpty"),
_xlfn.XLOOKUP(_xlfn.TEXTJOIN("|",FALSE,$C32,"=_"&amp;IFERROR(RIGHT($D32,LEN($D32)-FIND("_",$D32)),""),X$12,"=_"&amp;IFERROR(RIGHT(X$13,LEN(X$13)-FIND("_",X$13)),"")),cross_corr.bucket1&amp;"|"&amp;cross_corr.bucket2,cross_corr.value,
_xlfn.XLOOKUP(_xlfn.TEXTJOIN("|",FALSE,$C32,"=_"&amp;IFERROR(RIGHT($D32,LEN($D32)-FIND("_",$D32)),""),X$12,"=_"&amp;IFERROR(RIGHT(X$13,LEN(X$13)-FIND("_",X$13)),"")),cross_corr.bucket2&amp;"|"&amp;cross_corr.bucket1,cross_corr.value)),
_xlfn.XLOOKUP(_xlfn.TEXTJOIN("|",FALSE,$C32,"Any_"&amp;IFERROR(RIGHT($D32,LEN($D32)-FIND("_",$D32)),""),X$12,"Any_"&amp;IFERROR(RIGHT(X$13,LEN(X$13)-FIND("_",X$13)),"")),cross_corr.bucket1&amp;"|"&amp;cross_corr.bucket2,cross_corr.value,
_xlfn.XLOOKUP(_xlfn.TEXTJOIN("|",FALSE,$C32,"Any_"&amp;IFERROR(RIGHT($D32,LEN($D32)-FIND("_",$D32)),""),X$12,"Any_"&amp;IFERROR(RIGHT(X$13,LEN(X$13)-FIND("_",X$13)),"")),cross_corr.bucket2&amp;"|"&amp;cross_corr.bucket1,cross_corr.value,
_xlfn.XLOOKUP(_xlfn.TEXTJOIN("|",FALSE,$C32,"Any",X$12,"Any"),cross_corr.bucket2&amp;"|"&amp;cross_corr.bucket1,cross_corr.value,
))))))))</f>
        <v>0.6</v>
      </c>
      <c r="Y32" s="34" cm="1">
        <f t="array" ref="Y32">IF($C32&lt;&gt;Y$12,0,
IF(_xlfn.TEXTJOIN("|",FALSE,$C32:$D32)=_xlfn.TEXTJOIN("|",FALSE,Y$12:Y$13),0,
_xlfn.XLOOKUP(_xlfn.TEXTJOIN("|",FALSE,$C32:$D32,Y$12:Y$13),cross_corr.bucket1&amp;"|"&amp;cross_corr.bucket2,cross_corr.value,
_xlfn.XLOOKUP(_xlfn.TEXTJOIN("|",FALSE,$C32:$D32,Y$12:Y$13),cross_corr.bucket2&amp;"|"&amp;cross_corr.bucket1,cross_corr.value,
IF(AND(IFERROR(LEFT($D32,FIND("_",$D32)-1),$D32)=IFERROR(LEFT(Y$13,FIND("_",Y$13)-1),Y$13),V32="Delta|RE_Cpty"),
_xlfn.XLOOKUP(_xlfn.TEXTJOIN("|",FALSE,$C32,"=_"&amp;IFERROR(RIGHT($D32,LEN($D32)-FIND("_",$D32)),""),Y$12,"=_"&amp;IFERROR(RIGHT(Y$13,LEN(Y$13)-FIND("_",Y$13)),"")),cross_corr.bucket1&amp;"|"&amp;cross_corr.bucket2,cross_corr.value,
_xlfn.XLOOKUP(_xlfn.TEXTJOIN("|",FALSE,$C32,"=_"&amp;IFERROR(RIGHT($D32,LEN($D32)-FIND("_",$D32)),""),Y$12,"=_"&amp;IFERROR(RIGHT(Y$13,LEN(Y$13)-FIND("_",Y$13)),"")),cross_corr.bucket2&amp;"|"&amp;cross_corr.bucket1,cross_corr.value)),
_xlfn.XLOOKUP(_xlfn.TEXTJOIN("|",FALSE,$C32,"Any_"&amp;IFERROR(RIGHT($D32,LEN($D32)-FIND("_",$D32)),""),Y$12,"Any_"&amp;IFERROR(RIGHT(Y$13,LEN(Y$13)-FIND("_",Y$13)),"")),cross_corr.bucket1&amp;"|"&amp;cross_corr.bucket2,cross_corr.value,
_xlfn.XLOOKUP(_xlfn.TEXTJOIN("|",FALSE,$C32,"Any_"&amp;IFERROR(RIGHT($D32,LEN($D32)-FIND("_",$D32)),""),Y$12,"Any_"&amp;IFERROR(RIGHT(Y$13,LEN(Y$13)-FIND("_",Y$13)),"")),cross_corr.bucket2&amp;"|"&amp;cross_corr.bucket1,cross_corr.value,
_xlfn.XLOOKUP(_xlfn.TEXTJOIN("|",FALSE,$C32,"Any",Y$12,"Any"),cross_corr.bucket2&amp;"|"&amp;cross_corr.bucket1,cross_corr.value,
))))))))</f>
        <v>0.6</v>
      </c>
      <c r="Z32" s="34" cm="1">
        <f t="array" ref="Z32">IF($C32&lt;&gt;Z$12,0,
IF(_xlfn.TEXTJOIN("|",FALSE,$C32:$D32)=_xlfn.TEXTJOIN("|",FALSE,Z$12:Z$13),0,
_xlfn.XLOOKUP(_xlfn.TEXTJOIN("|",FALSE,$C32:$D32,Z$12:Z$13),cross_corr.bucket1&amp;"|"&amp;cross_corr.bucket2,cross_corr.value,
_xlfn.XLOOKUP(_xlfn.TEXTJOIN("|",FALSE,$C32:$D32,Z$12:Z$13),cross_corr.bucket2&amp;"|"&amp;cross_corr.bucket1,cross_corr.value,
IF(AND(IFERROR(LEFT($D32,FIND("_",$D32)-1),$D32)=IFERROR(LEFT(Z$13,FIND("_",Z$13)-1),Z$13),W32="Delta|RE_Cpty"),
_xlfn.XLOOKUP(_xlfn.TEXTJOIN("|",FALSE,$C32,"=_"&amp;IFERROR(RIGHT($D32,LEN($D32)-FIND("_",$D32)),""),Z$12,"=_"&amp;IFERROR(RIGHT(Z$13,LEN(Z$13)-FIND("_",Z$13)),"")),cross_corr.bucket1&amp;"|"&amp;cross_corr.bucket2,cross_corr.value,
_xlfn.XLOOKUP(_xlfn.TEXTJOIN("|",FALSE,$C32,"=_"&amp;IFERROR(RIGHT($D32,LEN($D32)-FIND("_",$D32)),""),Z$12,"=_"&amp;IFERROR(RIGHT(Z$13,LEN(Z$13)-FIND("_",Z$13)),"")),cross_corr.bucket2&amp;"|"&amp;cross_corr.bucket1,cross_corr.value)),
_xlfn.XLOOKUP(_xlfn.TEXTJOIN("|",FALSE,$C32,"Any_"&amp;IFERROR(RIGHT($D32,LEN($D32)-FIND("_",$D32)),""),Z$12,"Any_"&amp;IFERROR(RIGHT(Z$13,LEN(Z$13)-FIND("_",Z$13)),"")),cross_corr.bucket1&amp;"|"&amp;cross_corr.bucket2,cross_corr.value,
_xlfn.XLOOKUP(_xlfn.TEXTJOIN("|",FALSE,$C32,"Any_"&amp;IFERROR(RIGHT($D32,LEN($D32)-FIND("_",$D32)),""),Z$12,"Any_"&amp;IFERROR(RIGHT(Z$13,LEN(Z$13)-FIND("_",Z$13)),"")),cross_corr.bucket2&amp;"|"&amp;cross_corr.bucket1,cross_corr.value,
_xlfn.XLOOKUP(_xlfn.TEXTJOIN("|",FALSE,$C32,"Any",Z$12,"Any"),cross_corr.bucket2&amp;"|"&amp;cross_corr.bucket1,cross_corr.value,
))))))))</f>
        <v>0</v>
      </c>
      <c r="AA32" s="34" cm="1">
        <f t="array" ref="AA32">IF($C32&lt;&gt;AA$12,0,
IF(_xlfn.TEXTJOIN("|",FALSE,$C32:$D32)=_xlfn.TEXTJOIN("|",FALSE,AA$12:AA$13),0,
_xlfn.XLOOKUP(_xlfn.TEXTJOIN("|",FALSE,$C32:$D32,AA$12:AA$13),cross_corr.bucket1&amp;"|"&amp;cross_corr.bucket2,cross_corr.value,
_xlfn.XLOOKUP(_xlfn.TEXTJOIN("|",FALSE,$C32:$D32,AA$12:AA$13),cross_corr.bucket2&amp;"|"&amp;cross_corr.bucket1,cross_corr.value,
IF(AND(IFERROR(LEFT($D32,FIND("_",$D32)-1),$D32)=IFERROR(LEFT(AA$13,FIND("_",AA$13)-1),AA$13),X32="Delta|RE_Cpty"),
_xlfn.XLOOKUP(_xlfn.TEXTJOIN("|",FALSE,$C32,"=_"&amp;IFERROR(RIGHT($D32,LEN($D32)-FIND("_",$D32)),""),AA$12,"=_"&amp;IFERROR(RIGHT(AA$13,LEN(AA$13)-FIND("_",AA$13)),"")),cross_corr.bucket1&amp;"|"&amp;cross_corr.bucket2,cross_corr.value,
_xlfn.XLOOKUP(_xlfn.TEXTJOIN("|",FALSE,$C32,"=_"&amp;IFERROR(RIGHT($D32,LEN($D32)-FIND("_",$D32)),""),AA$12,"=_"&amp;IFERROR(RIGHT(AA$13,LEN(AA$13)-FIND("_",AA$13)),"")),cross_corr.bucket2&amp;"|"&amp;cross_corr.bucket1,cross_corr.value)),
_xlfn.XLOOKUP(_xlfn.TEXTJOIN("|",FALSE,$C32,"Any_"&amp;IFERROR(RIGHT($D32,LEN($D32)-FIND("_",$D32)),""),AA$12,"Any_"&amp;IFERROR(RIGHT(AA$13,LEN(AA$13)-FIND("_",AA$13)),"")),cross_corr.bucket1&amp;"|"&amp;cross_corr.bucket2,cross_corr.value,
_xlfn.XLOOKUP(_xlfn.TEXTJOIN("|",FALSE,$C32,"Any_"&amp;IFERROR(RIGHT($D32,LEN($D32)-FIND("_",$D32)),""),AA$12,"Any_"&amp;IFERROR(RIGHT(AA$13,LEN(AA$13)-FIND("_",AA$13)),"")),cross_corr.bucket2&amp;"|"&amp;cross_corr.bucket1,cross_corr.value,
_xlfn.XLOOKUP(_xlfn.TEXTJOIN("|",FALSE,$C32,"Any",AA$12,"Any"),cross_corr.bucket2&amp;"|"&amp;cross_corr.bucket1,cross_corr.value,
))))))))</f>
        <v>0</v>
      </c>
      <c r="AB32" s="34" cm="1">
        <f t="array" ref="AB32">IF($C32&lt;&gt;AB$12,0,
IF(_xlfn.TEXTJOIN("|",FALSE,$C32:$D32)=_xlfn.TEXTJOIN("|",FALSE,AB$12:AB$13),0,
_xlfn.XLOOKUP(_xlfn.TEXTJOIN("|",FALSE,$C32:$D32,AB$12:AB$13),cross_corr.bucket1&amp;"|"&amp;cross_corr.bucket2,cross_corr.value,
_xlfn.XLOOKUP(_xlfn.TEXTJOIN("|",FALSE,$C32:$D32,AB$12:AB$13),cross_corr.bucket2&amp;"|"&amp;cross_corr.bucket1,cross_corr.value,
IF(AND(IFERROR(LEFT($D32,FIND("_",$D32)-1),$D32)=IFERROR(LEFT(AB$13,FIND("_",AB$13)-1),AB$13),Y32="Delta|RE_Cpty"),
_xlfn.XLOOKUP(_xlfn.TEXTJOIN("|",FALSE,$C32,"=_"&amp;IFERROR(RIGHT($D32,LEN($D32)-FIND("_",$D32)),""),AB$12,"=_"&amp;IFERROR(RIGHT(AB$13,LEN(AB$13)-FIND("_",AB$13)),"")),cross_corr.bucket1&amp;"|"&amp;cross_corr.bucket2,cross_corr.value,
_xlfn.XLOOKUP(_xlfn.TEXTJOIN("|",FALSE,$C32,"=_"&amp;IFERROR(RIGHT($D32,LEN($D32)-FIND("_",$D32)),""),AB$12,"=_"&amp;IFERROR(RIGHT(AB$13,LEN(AB$13)-FIND("_",AB$13)),"")),cross_corr.bucket2&amp;"|"&amp;cross_corr.bucket1,cross_corr.value)),
_xlfn.XLOOKUP(_xlfn.TEXTJOIN("|",FALSE,$C32,"Any_"&amp;IFERROR(RIGHT($D32,LEN($D32)-FIND("_",$D32)),""),AB$12,"Any_"&amp;IFERROR(RIGHT(AB$13,LEN(AB$13)-FIND("_",AB$13)),"")),cross_corr.bucket1&amp;"|"&amp;cross_corr.bucket2,cross_corr.value,
_xlfn.XLOOKUP(_xlfn.TEXTJOIN("|",FALSE,$C32,"Any_"&amp;IFERROR(RIGHT($D32,LEN($D32)-FIND("_",$D32)),""),AB$12,"Any_"&amp;IFERROR(RIGHT(AB$13,LEN(AB$13)-FIND("_",AB$13)),"")),cross_corr.bucket2&amp;"|"&amp;cross_corr.bucket1,cross_corr.value,
_xlfn.XLOOKUP(_xlfn.TEXTJOIN("|",FALSE,$C32,"Any",AB$12,"Any"),cross_corr.bucket2&amp;"|"&amp;cross_corr.bucket1,cross_corr.value,
))))))))</f>
        <v>0</v>
      </c>
      <c r="AC32" s="34" cm="1">
        <f t="array" ref="AC32">IF($C32&lt;&gt;AC$12,0,
IF(_xlfn.TEXTJOIN("|",FALSE,$C32:$D32)=_xlfn.TEXTJOIN("|",FALSE,AC$12:AC$13),0,
_xlfn.XLOOKUP(_xlfn.TEXTJOIN("|",FALSE,$C32:$D32,AC$12:AC$13),cross_corr.bucket1&amp;"|"&amp;cross_corr.bucket2,cross_corr.value,
_xlfn.XLOOKUP(_xlfn.TEXTJOIN("|",FALSE,$C32:$D32,AC$12:AC$13),cross_corr.bucket2&amp;"|"&amp;cross_corr.bucket1,cross_corr.value,
IF(AND(IFERROR(LEFT($D32,FIND("_",$D32)-1),$D32)=IFERROR(LEFT(AC$13,FIND("_",AC$13)-1),AC$13),Z32="Delta|RE_Cpty"),
_xlfn.XLOOKUP(_xlfn.TEXTJOIN("|",FALSE,$C32,"=_"&amp;IFERROR(RIGHT($D32,LEN($D32)-FIND("_",$D32)),""),AC$12,"=_"&amp;IFERROR(RIGHT(AC$13,LEN(AC$13)-FIND("_",AC$13)),"")),cross_corr.bucket1&amp;"|"&amp;cross_corr.bucket2,cross_corr.value,
_xlfn.XLOOKUP(_xlfn.TEXTJOIN("|",FALSE,$C32,"=_"&amp;IFERROR(RIGHT($D32,LEN($D32)-FIND("_",$D32)),""),AC$12,"=_"&amp;IFERROR(RIGHT(AC$13,LEN(AC$13)-FIND("_",AC$13)),"")),cross_corr.bucket2&amp;"|"&amp;cross_corr.bucket1,cross_corr.value)),
_xlfn.XLOOKUP(_xlfn.TEXTJOIN("|",FALSE,$C32,"Any_"&amp;IFERROR(RIGHT($D32,LEN($D32)-FIND("_",$D32)),""),AC$12,"Any_"&amp;IFERROR(RIGHT(AC$13,LEN(AC$13)-FIND("_",AC$13)),"")),cross_corr.bucket1&amp;"|"&amp;cross_corr.bucket2,cross_corr.value,
_xlfn.XLOOKUP(_xlfn.TEXTJOIN("|",FALSE,$C32,"Any_"&amp;IFERROR(RIGHT($D32,LEN($D32)-FIND("_",$D32)),""),AC$12,"Any_"&amp;IFERROR(RIGHT(AC$13,LEN(AC$13)-FIND("_",AC$13)),"")),cross_corr.bucket2&amp;"|"&amp;cross_corr.bucket1,cross_corr.value,
_xlfn.XLOOKUP(_xlfn.TEXTJOIN("|",FALSE,$C32,"Any",AC$12,"Any"),cross_corr.bucket2&amp;"|"&amp;cross_corr.bucket1,cross_corr.value,
))))))))</f>
        <v>0</v>
      </c>
      <c r="AD32" s="34" cm="1">
        <f t="array" ref="AD32">IF($C32&lt;&gt;AD$12,0,
IF(_xlfn.TEXTJOIN("|",FALSE,$C32:$D32)=_xlfn.TEXTJOIN("|",FALSE,AD$12:AD$13),0,
_xlfn.XLOOKUP(_xlfn.TEXTJOIN("|",FALSE,$C32:$D32,AD$12:AD$13),cross_corr.bucket1&amp;"|"&amp;cross_corr.bucket2,cross_corr.value,
_xlfn.XLOOKUP(_xlfn.TEXTJOIN("|",FALSE,$C32:$D32,AD$12:AD$13),cross_corr.bucket2&amp;"|"&amp;cross_corr.bucket1,cross_corr.value,
IF(AND(IFERROR(LEFT($D32,FIND("_",$D32)-1),$D32)=IFERROR(LEFT(AD$13,FIND("_",AD$13)-1),AD$13),AA32="Delta|RE_Cpty"),
_xlfn.XLOOKUP(_xlfn.TEXTJOIN("|",FALSE,$C32,"=_"&amp;IFERROR(RIGHT($D32,LEN($D32)-FIND("_",$D32)),""),AD$12,"=_"&amp;IFERROR(RIGHT(AD$13,LEN(AD$13)-FIND("_",AD$13)),"")),cross_corr.bucket1&amp;"|"&amp;cross_corr.bucket2,cross_corr.value,
_xlfn.XLOOKUP(_xlfn.TEXTJOIN("|",FALSE,$C32,"=_"&amp;IFERROR(RIGHT($D32,LEN($D32)-FIND("_",$D32)),""),AD$12,"=_"&amp;IFERROR(RIGHT(AD$13,LEN(AD$13)-FIND("_",AD$13)),"")),cross_corr.bucket2&amp;"|"&amp;cross_corr.bucket1,cross_corr.value)),
_xlfn.XLOOKUP(_xlfn.TEXTJOIN("|",FALSE,$C32,"Any_"&amp;IFERROR(RIGHT($D32,LEN($D32)-FIND("_",$D32)),""),AD$12,"Any_"&amp;IFERROR(RIGHT(AD$13,LEN(AD$13)-FIND("_",AD$13)),"")),cross_corr.bucket1&amp;"|"&amp;cross_corr.bucket2,cross_corr.value,
_xlfn.XLOOKUP(_xlfn.TEXTJOIN("|",FALSE,$C32,"Any_"&amp;IFERROR(RIGHT($D32,LEN($D32)-FIND("_",$D32)),""),AD$12,"Any_"&amp;IFERROR(RIGHT(AD$13,LEN(AD$13)-FIND("_",AD$13)),"")),cross_corr.bucket2&amp;"|"&amp;cross_corr.bucket1,cross_corr.value,
_xlfn.XLOOKUP(_xlfn.TEXTJOIN("|",FALSE,$C32,"Any",AD$12,"Any"),cross_corr.bucket2&amp;"|"&amp;cross_corr.bucket1,cross_corr.value,
))))))))</f>
        <v>0</v>
      </c>
      <c r="AE32" s="34" cm="1">
        <f t="array" ref="AE32">IF($C32&lt;&gt;AE$12,0,
IF(_xlfn.TEXTJOIN("|",FALSE,$C32:$D32)=_xlfn.TEXTJOIN("|",FALSE,AE$12:AE$13),0,
_xlfn.XLOOKUP(_xlfn.TEXTJOIN("|",FALSE,$C32:$D32,AE$12:AE$13),cross_corr.bucket1&amp;"|"&amp;cross_corr.bucket2,cross_corr.value,
_xlfn.XLOOKUP(_xlfn.TEXTJOIN("|",FALSE,$C32:$D32,AE$12:AE$13),cross_corr.bucket2&amp;"|"&amp;cross_corr.bucket1,cross_corr.value,
IF(AND(IFERROR(LEFT($D32,FIND("_",$D32)-1),$D32)=IFERROR(LEFT(AE$13,FIND("_",AE$13)-1),AE$13),AB32="Delta|RE_Cpty"),
_xlfn.XLOOKUP(_xlfn.TEXTJOIN("|",FALSE,$C32,"=_"&amp;IFERROR(RIGHT($D32,LEN($D32)-FIND("_",$D32)),""),AE$12,"=_"&amp;IFERROR(RIGHT(AE$13,LEN(AE$13)-FIND("_",AE$13)),"")),cross_corr.bucket1&amp;"|"&amp;cross_corr.bucket2,cross_corr.value,
_xlfn.XLOOKUP(_xlfn.TEXTJOIN("|",FALSE,$C32,"=_"&amp;IFERROR(RIGHT($D32,LEN($D32)-FIND("_",$D32)),""),AE$12,"=_"&amp;IFERROR(RIGHT(AE$13,LEN(AE$13)-FIND("_",AE$13)),"")),cross_corr.bucket2&amp;"|"&amp;cross_corr.bucket1,cross_corr.value)),
_xlfn.XLOOKUP(_xlfn.TEXTJOIN("|",FALSE,$C32,"Any_"&amp;IFERROR(RIGHT($D32,LEN($D32)-FIND("_",$D32)),""),AE$12,"Any_"&amp;IFERROR(RIGHT(AE$13,LEN(AE$13)-FIND("_",AE$13)),"")),cross_corr.bucket1&amp;"|"&amp;cross_corr.bucket2,cross_corr.value,
_xlfn.XLOOKUP(_xlfn.TEXTJOIN("|",FALSE,$C32,"Any_"&amp;IFERROR(RIGHT($D32,LEN($D32)-FIND("_",$D32)),""),AE$12,"Any_"&amp;IFERROR(RIGHT(AE$13,LEN(AE$13)-FIND("_",AE$13)),"")),cross_corr.bucket2&amp;"|"&amp;cross_corr.bucket1,cross_corr.value,
_xlfn.XLOOKUP(_xlfn.TEXTJOIN("|",FALSE,$C32,"Any",AE$12,"Any"),cross_corr.bucket2&amp;"|"&amp;cross_corr.bucket1,cross_corr.value,
))))))))</f>
        <v>0</v>
      </c>
      <c r="AF32" s="34" cm="1">
        <f t="array" ref="AF32">IF($C32&lt;&gt;AF$12,0,
IF(_xlfn.TEXTJOIN("|",FALSE,$C32:$D32)=_xlfn.TEXTJOIN("|",FALSE,AF$12:AF$13),0,
_xlfn.XLOOKUP(_xlfn.TEXTJOIN("|",FALSE,$C32:$D32,AF$12:AF$13),cross_corr.bucket1&amp;"|"&amp;cross_corr.bucket2,cross_corr.value,
_xlfn.XLOOKUP(_xlfn.TEXTJOIN("|",FALSE,$C32:$D32,AF$12:AF$13),cross_corr.bucket2&amp;"|"&amp;cross_corr.bucket1,cross_corr.value,
IF(AND(IFERROR(LEFT($D32,FIND("_",$D32)-1),$D32)=IFERROR(LEFT(AF$13,FIND("_",AF$13)-1),AF$13),AC32="Delta|RE_Cpty"),
_xlfn.XLOOKUP(_xlfn.TEXTJOIN("|",FALSE,$C32,"=_"&amp;IFERROR(RIGHT($D32,LEN($D32)-FIND("_",$D32)),""),AF$12,"=_"&amp;IFERROR(RIGHT(AF$13,LEN(AF$13)-FIND("_",AF$13)),"")),cross_corr.bucket1&amp;"|"&amp;cross_corr.bucket2,cross_corr.value,
_xlfn.XLOOKUP(_xlfn.TEXTJOIN("|",FALSE,$C32,"=_"&amp;IFERROR(RIGHT($D32,LEN($D32)-FIND("_",$D32)),""),AF$12,"=_"&amp;IFERROR(RIGHT(AF$13,LEN(AF$13)-FIND("_",AF$13)),"")),cross_corr.bucket2&amp;"|"&amp;cross_corr.bucket1,cross_corr.value)),
_xlfn.XLOOKUP(_xlfn.TEXTJOIN("|",FALSE,$C32,"Any_"&amp;IFERROR(RIGHT($D32,LEN($D32)-FIND("_",$D32)),""),AF$12,"Any_"&amp;IFERROR(RIGHT(AF$13,LEN(AF$13)-FIND("_",AF$13)),"")),cross_corr.bucket1&amp;"|"&amp;cross_corr.bucket2,cross_corr.value,
_xlfn.XLOOKUP(_xlfn.TEXTJOIN("|",FALSE,$C32,"Any_"&amp;IFERROR(RIGHT($D32,LEN($D32)-FIND("_",$D32)),""),AF$12,"Any_"&amp;IFERROR(RIGHT(AF$13,LEN(AF$13)-FIND("_",AF$13)),"")),cross_corr.bucket2&amp;"|"&amp;cross_corr.bucket1,cross_corr.value,
_xlfn.XLOOKUP(_xlfn.TEXTJOIN("|",FALSE,$C32,"Any",AF$12,"Any"),cross_corr.bucket2&amp;"|"&amp;cross_corr.bucket1,cross_corr.value,
))))))))</f>
        <v>0</v>
      </c>
      <c r="AG32" s="34" cm="1">
        <f t="array" ref="AG32">IF($C32&lt;&gt;AG$12,0,
IF(_xlfn.TEXTJOIN("|",FALSE,$C32:$D32)=_xlfn.TEXTJOIN("|",FALSE,AG$12:AG$13),0,
_xlfn.XLOOKUP(_xlfn.TEXTJOIN("|",FALSE,$C32:$D32,AG$12:AG$13),cross_corr.bucket1&amp;"|"&amp;cross_corr.bucket2,cross_corr.value,
_xlfn.XLOOKUP(_xlfn.TEXTJOIN("|",FALSE,$C32:$D32,AG$12:AG$13),cross_corr.bucket2&amp;"|"&amp;cross_corr.bucket1,cross_corr.value,
IF(AND(IFERROR(LEFT($D32,FIND("_",$D32)-1),$D32)=IFERROR(LEFT(AG$13,FIND("_",AG$13)-1),AG$13),AD32="Delta|RE_Cpty"),
_xlfn.XLOOKUP(_xlfn.TEXTJOIN("|",FALSE,$C32,"=_"&amp;IFERROR(RIGHT($D32,LEN($D32)-FIND("_",$D32)),""),AG$12,"=_"&amp;IFERROR(RIGHT(AG$13,LEN(AG$13)-FIND("_",AG$13)),"")),cross_corr.bucket1&amp;"|"&amp;cross_corr.bucket2,cross_corr.value,
_xlfn.XLOOKUP(_xlfn.TEXTJOIN("|",FALSE,$C32,"=_"&amp;IFERROR(RIGHT($D32,LEN($D32)-FIND("_",$D32)),""),AG$12,"=_"&amp;IFERROR(RIGHT(AG$13,LEN(AG$13)-FIND("_",AG$13)),"")),cross_corr.bucket2&amp;"|"&amp;cross_corr.bucket1,cross_corr.value)),
_xlfn.XLOOKUP(_xlfn.TEXTJOIN("|",FALSE,$C32,"Any_"&amp;IFERROR(RIGHT($D32,LEN($D32)-FIND("_",$D32)),""),AG$12,"Any_"&amp;IFERROR(RIGHT(AG$13,LEN(AG$13)-FIND("_",AG$13)),"")),cross_corr.bucket1&amp;"|"&amp;cross_corr.bucket2,cross_corr.value,
_xlfn.XLOOKUP(_xlfn.TEXTJOIN("|",FALSE,$C32,"Any_"&amp;IFERROR(RIGHT($D32,LEN($D32)-FIND("_",$D32)),""),AG$12,"Any_"&amp;IFERROR(RIGHT(AG$13,LEN(AG$13)-FIND("_",AG$13)),"")),cross_corr.bucket2&amp;"|"&amp;cross_corr.bucket1,cross_corr.value,
_xlfn.XLOOKUP(_xlfn.TEXTJOIN("|",FALSE,$C32,"Any",AG$12,"Any"),cross_corr.bucket2&amp;"|"&amp;cross_corr.bucket1,cross_corr.value,
))))))))</f>
        <v>0</v>
      </c>
      <c r="AH32" s="34" cm="1">
        <f t="array" ref="AH32">IF($C32&lt;&gt;AH$12,0,
IF(_xlfn.TEXTJOIN("|",FALSE,$C32:$D32)=_xlfn.TEXTJOIN("|",FALSE,AH$12:AH$13),0,
_xlfn.XLOOKUP(_xlfn.TEXTJOIN("|",FALSE,$C32:$D32,AH$12:AH$13),cross_corr.bucket1&amp;"|"&amp;cross_corr.bucket2,cross_corr.value,
_xlfn.XLOOKUP(_xlfn.TEXTJOIN("|",FALSE,$C32:$D32,AH$12:AH$13),cross_corr.bucket2&amp;"|"&amp;cross_corr.bucket1,cross_corr.value,
IF(AND(IFERROR(LEFT($D32,FIND("_",$D32)-1),$D32)=IFERROR(LEFT(AH$13,FIND("_",AH$13)-1),AH$13),AE32="Delta|RE_Cpty"),
_xlfn.XLOOKUP(_xlfn.TEXTJOIN("|",FALSE,$C32,"=_"&amp;IFERROR(RIGHT($D32,LEN($D32)-FIND("_",$D32)),""),AH$12,"=_"&amp;IFERROR(RIGHT(AH$13,LEN(AH$13)-FIND("_",AH$13)),"")),cross_corr.bucket1&amp;"|"&amp;cross_corr.bucket2,cross_corr.value,
_xlfn.XLOOKUP(_xlfn.TEXTJOIN("|",FALSE,$C32,"=_"&amp;IFERROR(RIGHT($D32,LEN($D32)-FIND("_",$D32)),""),AH$12,"=_"&amp;IFERROR(RIGHT(AH$13,LEN(AH$13)-FIND("_",AH$13)),"")),cross_corr.bucket2&amp;"|"&amp;cross_corr.bucket1,cross_corr.value)),
_xlfn.XLOOKUP(_xlfn.TEXTJOIN("|",FALSE,$C32,"Any_"&amp;IFERROR(RIGHT($D32,LEN($D32)-FIND("_",$D32)),""),AH$12,"Any_"&amp;IFERROR(RIGHT(AH$13,LEN(AH$13)-FIND("_",AH$13)),"")),cross_corr.bucket1&amp;"|"&amp;cross_corr.bucket2,cross_corr.value,
_xlfn.XLOOKUP(_xlfn.TEXTJOIN("|",FALSE,$C32,"Any_"&amp;IFERROR(RIGHT($D32,LEN($D32)-FIND("_",$D32)),""),AH$12,"Any_"&amp;IFERROR(RIGHT(AH$13,LEN(AH$13)-FIND("_",AH$13)),"")),cross_corr.bucket2&amp;"|"&amp;cross_corr.bucket1,cross_corr.value,
_xlfn.XLOOKUP(_xlfn.TEXTJOIN("|",FALSE,$C32,"Any",AH$12,"Any"),cross_corr.bucket2&amp;"|"&amp;cross_corr.bucket1,cross_corr.value,
))))))))</f>
        <v>0</v>
      </c>
    </row>
    <row r="33" spans="3:34" x14ac:dyDescent="0.25">
      <c r="C33" s="31" t="s">
        <v>195</v>
      </c>
      <c r="D33" s="31" t="s">
        <v>53</v>
      </c>
      <c r="E33" s="34" cm="1">
        <f t="array" ref="E33">IF($C33&lt;&gt;E$12,0,
IF(_xlfn.TEXTJOIN("|",FALSE,$C33:$D33)=_xlfn.TEXTJOIN("|",FALSE,E$12:E$13),0,
_xlfn.XLOOKUP(_xlfn.TEXTJOIN("|",FALSE,$C33:$D33,E$12:E$13),cross_corr.bucket1&amp;"|"&amp;cross_corr.bucket2,cross_corr.value,
_xlfn.XLOOKUP(_xlfn.TEXTJOIN("|",FALSE,$C33:$D33,E$12:E$13),cross_corr.bucket2&amp;"|"&amp;cross_corr.bucket1,cross_corr.value,
IF(IFERROR(LEFT($D33,FIND("_",$D33)-1),$D33)=IFERROR(LEFT(E$13,FIND("_",E$13)-1),E$13),
_xlfn.XLOOKUP(_xlfn.TEXTJOIN("|",FALSE,$C33,"=_"&amp;IFERROR(RIGHT($D33,LEN($D33)-FIND("_",$D33)),""),E$12,"=_"&amp;IFERROR(RIGHT(E$13,LEN(E$13)-FIND("_",E$13)),"")),cross_corr.bucket1&amp;"|"&amp;cross_corr.bucket2,cross_corr.value,
_xlfn.XLOOKUP(_xlfn.TEXTJOIN("|",FALSE,$C33,"=_"&amp;IFERROR(RIGHT($D33,LEN($D33)-FIND("_",$D33)),""),E$12,"=_"&amp;IFERROR(RIGHT(E$13,LEN(E$13)-FIND("_",E$13)),"")),cross_corr.bucket2&amp;"|"&amp;cross_corr.bucket1,cross_corr.value)),
_xlfn.XLOOKUP(_xlfn.TEXTJOIN("|",FALSE,$C33,"Any_"&amp;IFERROR(RIGHT($D33,LEN($D33)-FIND("_",$D33)),""),E$12,"Any_"&amp;IFERROR(RIGHT(E$13,LEN(E$13)-FIND("_",E$13)),"")),cross_corr.bucket1&amp;"|"&amp;cross_corr.bucket2,cross_corr.value,
_xlfn.XLOOKUP(_xlfn.TEXTJOIN("|",FALSE,$C33,"Any_"&amp;IFERROR(RIGHT($D33,LEN($D33)-FIND("_",$D33)),""),E$12,"Any_"&amp;IFERROR(RIGHT(E$13,LEN(E$13)-FIND("_",E$13)),"")),cross_corr.bucket2&amp;"|"&amp;cross_corr.bucket1,cross_corr.value,
_xlfn.XLOOKUP(_xlfn.TEXTJOIN("|",FALSE,$C33,"Any",E$12,"Any"),cross_corr.bucket2&amp;"|"&amp;cross_corr.bucket1,cross_corr.value,
))))))))</f>
        <v>0</v>
      </c>
      <c r="F33" s="34" cm="1">
        <f t="array" ref="F33">IF($C33&lt;&gt;F$12,0,
IF(_xlfn.TEXTJOIN("|",FALSE,$C33:$D33)=_xlfn.TEXTJOIN("|",FALSE,F$12:F$13),0,
_xlfn.XLOOKUP(_xlfn.TEXTJOIN("|",FALSE,$C33:$D33,F$12:F$13),cross_corr.bucket1&amp;"|"&amp;cross_corr.bucket2,cross_corr.value,
_xlfn.XLOOKUP(_xlfn.TEXTJOIN("|",FALSE,$C33:$D33,F$12:F$13),cross_corr.bucket2&amp;"|"&amp;cross_corr.bucket1,cross_corr.value,
IF(AND(IFERROR(LEFT($D33,FIND("_",$D33)-1),$D33)=IFERROR(LEFT(F$13,FIND("_",F$13)-1),F$13),C33="Delta|RE_Cpty"),
_xlfn.XLOOKUP(_xlfn.TEXTJOIN("|",FALSE,$C33,"=_"&amp;IFERROR(RIGHT($D33,LEN($D33)-FIND("_",$D33)),""),F$12,"=_"&amp;IFERROR(RIGHT(F$13,LEN(F$13)-FIND("_",F$13)),"")),cross_corr.bucket1&amp;"|"&amp;cross_corr.bucket2,cross_corr.value,
_xlfn.XLOOKUP(_xlfn.TEXTJOIN("|",FALSE,$C33,"=_"&amp;IFERROR(RIGHT($D33,LEN($D33)-FIND("_",$D33)),""),F$12,"=_"&amp;IFERROR(RIGHT(F$13,LEN(F$13)-FIND("_",F$13)),"")),cross_corr.bucket2&amp;"|"&amp;cross_corr.bucket1,cross_corr.value)),
_xlfn.XLOOKUP(_xlfn.TEXTJOIN("|",FALSE,$C33,"Any_"&amp;IFERROR(RIGHT($D33,LEN($D33)-FIND("_",$D33)),""),F$12,"Any_"&amp;IFERROR(RIGHT(F$13,LEN(F$13)-FIND("_",F$13)),"")),cross_corr.bucket1&amp;"|"&amp;cross_corr.bucket2,cross_corr.value,
_xlfn.XLOOKUP(_xlfn.TEXTJOIN("|",FALSE,$C33,"Any_"&amp;IFERROR(RIGHT($D33,LEN($D33)-FIND("_",$D33)),""),F$12,"Any_"&amp;IFERROR(RIGHT(F$13,LEN(F$13)-FIND("_",F$13)),"")),cross_corr.bucket2&amp;"|"&amp;cross_corr.bucket1,cross_corr.value,
_xlfn.XLOOKUP(_xlfn.TEXTJOIN("|",FALSE,$C33,"Any",F$12,"Any"),cross_corr.bucket2&amp;"|"&amp;cross_corr.bucket1,cross_corr.value,
))))))))</f>
        <v>0</v>
      </c>
      <c r="G33" s="34" cm="1">
        <f t="array" ref="G33">IF($C33&lt;&gt;G$12,0,
IF(_xlfn.TEXTJOIN("|",FALSE,$C33:$D33)=_xlfn.TEXTJOIN("|",FALSE,G$12:G$13),0,
_xlfn.XLOOKUP(_xlfn.TEXTJOIN("|",FALSE,$C33:$D33,G$12:G$13),cross_corr.bucket1&amp;"|"&amp;cross_corr.bucket2,cross_corr.value,
_xlfn.XLOOKUP(_xlfn.TEXTJOIN("|",FALSE,$C33:$D33,G$12:G$13),cross_corr.bucket2&amp;"|"&amp;cross_corr.bucket1,cross_corr.value,
IF(AND(IFERROR(LEFT($D33,FIND("_",$D33)-1),$D33)=IFERROR(LEFT(G$13,FIND("_",G$13)-1),G$13),D33="Delta|RE_Cpty"),
_xlfn.XLOOKUP(_xlfn.TEXTJOIN("|",FALSE,$C33,"=_"&amp;IFERROR(RIGHT($D33,LEN($D33)-FIND("_",$D33)),""),G$12,"=_"&amp;IFERROR(RIGHT(G$13,LEN(G$13)-FIND("_",G$13)),"")),cross_corr.bucket1&amp;"|"&amp;cross_corr.bucket2,cross_corr.value,
_xlfn.XLOOKUP(_xlfn.TEXTJOIN("|",FALSE,$C33,"=_"&amp;IFERROR(RIGHT($D33,LEN($D33)-FIND("_",$D33)),""),G$12,"=_"&amp;IFERROR(RIGHT(G$13,LEN(G$13)-FIND("_",G$13)),"")),cross_corr.bucket2&amp;"|"&amp;cross_corr.bucket1,cross_corr.value)),
_xlfn.XLOOKUP(_xlfn.TEXTJOIN("|",FALSE,$C33,"Any_"&amp;IFERROR(RIGHT($D33,LEN($D33)-FIND("_",$D33)),""),G$12,"Any_"&amp;IFERROR(RIGHT(G$13,LEN(G$13)-FIND("_",G$13)),"")),cross_corr.bucket1&amp;"|"&amp;cross_corr.bucket2,cross_corr.value,
_xlfn.XLOOKUP(_xlfn.TEXTJOIN("|",FALSE,$C33,"Any_"&amp;IFERROR(RIGHT($D33,LEN($D33)-FIND("_",$D33)),""),G$12,"Any_"&amp;IFERROR(RIGHT(G$13,LEN(G$13)-FIND("_",G$13)),"")),cross_corr.bucket2&amp;"|"&amp;cross_corr.bucket1,cross_corr.value,
_xlfn.XLOOKUP(_xlfn.TEXTJOIN("|",FALSE,$C33,"Any",G$12,"Any"),cross_corr.bucket2&amp;"|"&amp;cross_corr.bucket1,cross_corr.value,
))))))))</f>
        <v>0</v>
      </c>
      <c r="H33" s="34" cm="1">
        <f t="array" ref="H33">IF($C33&lt;&gt;H$12,0,
IF(_xlfn.TEXTJOIN("|",FALSE,$C33:$D33)=_xlfn.TEXTJOIN("|",FALSE,H$12:H$13),0,
_xlfn.XLOOKUP(_xlfn.TEXTJOIN("|",FALSE,$C33:$D33,H$12:H$13),cross_corr.bucket1&amp;"|"&amp;cross_corr.bucket2,cross_corr.value,
_xlfn.XLOOKUP(_xlfn.TEXTJOIN("|",FALSE,$C33:$D33,H$12:H$13),cross_corr.bucket2&amp;"|"&amp;cross_corr.bucket1,cross_corr.value,
IF(AND(IFERROR(LEFT($D33,FIND("_",$D33)-1),$D33)=IFERROR(LEFT(H$13,FIND("_",H$13)-1),H$13),E33="Delta|RE_Cpty"),
_xlfn.XLOOKUP(_xlfn.TEXTJOIN("|",FALSE,$C33,"=_"&amp;IFERROR(RIGHT($D33,LEN($D33)-FIND("_",$D33)),""),H$12,"=_"&amp;IFERROR(RIGHT(H$13,LEN(H$13)-FIND("_",H$13)),"")),cross_corr.bucket1&amp;"|"&amp;cross_corr.bucket2,cross_corr.value,
_xlfn.XLOOKUP(_xlfn.TEXTJOIN("|",FALSE,$C33,"=_"&amp;IFERROR(RIGHT($D33,LEN($D33)-FIND("_",$D33)),""),H$12,"=_"&amp;IFERROR(RIGHT(H$13,LEN(H$13)-FIND("_",H$13)),"")),cross_corr.bucket2&amp;"|"&amp;cross_corr.bucket1,cross_corr.value)),
_xlfn.XLOOKUP(_xlfn.TEXTJOIN("|",FALSE,$C33,"Any_"&amp;IFERROR(RIGHT($D33,LEN($D33)-FIND("_",$D33)),""),H$12,"Any_"&amp;IFERROR(RIGHT(H$13,LEN(H$13)-FIND("_",H$13)),"")),cross_corr.bucket1&amp;"|"&amp;cross_corr.bucket2,cross_corr.value,
_xlfn.XLOOKUP(_xlfn.TEXTJOIN("|",FALSE,$C33,"Any_"&amp;IFERROR(RIGHT($D33,LEN($D33)-FIND("_",$D33)),""),H$12,"Any_"&amp;IFERROR(RIGHT(H$13,LEN(H$13)-FIND("_",H$13)),"")),cross_corr.bucket2&amp;"|"&amp;cross_corr.bucket1,cross_corr.value,
_xlfn.XLOOKUP(_xlfn.TEXTJOIN("|",FALSE,$C33,"Any",H$12,"Any"),cross_corr.bucket2&amp;"|"&amp;cross_corr.bucket1,cross_corr.value,
))))))))</f>
        <v>0</v>
      </c>
      <c r="I33" s="34" cm="1">
        <f t="array" ref="I33">IF($C33&lt;&gt;I$12,0,
IF(_xlfn.TEXTJOIN("|",FALSE,$C33:$D33)=_xlfn.TEXTJOIN("|",FALSE,I$12:I$13),0,
_xlfn.XLOOKUP(_xlfn.TEXTJOIN("|",FALSE,$C33:$D33,I$12:I$13),cross_corr.bucket1&amp;"|"&amp;cross_corr.bucket2,cross_corr.value,
_xlfn.XLOOKUP(_xlfn.TEXTJOIN("|",FALSE,$C33:$D33,I$12:I$13),cross_corr.bucket2&amp;"|"&amp;cross_corr.bucket1,cross_corr.value,
IF(AND(IFERROR(LEFT($D33,FIND("_",$D33)-1),$D33)=IFERROR(LEFT(I$13,FIND("_",I$13)-1),I$13),F33="Delta|RE_Cpty"),
_xlfn.XLOOKUP(_xlfn.TEXTJOIN("|",FALSE,$C33,"=_"&amp;IFERROR(RIGHT($D33,LEN($D33)-FIND("_",$D33)),""),I$12,"=_"&amp;IFERROR(RIGHT(I$13,LEN(I$13)-FIND("_",I$13)),"")),cross_corr.bucket1&amp;"|"&amp;cross_corr.bucket2,cross_corr.value,
_xlfn.XLOOKUP(_xlfn.TEXTJOIN("|",FALSE,$C33,"=_"&amp;IFERROR(RIGHT($D33,LEN($D33)-FIND("_",$D33)),""),I$12,"=_"&amp;IFERROR(RIGHT(I$13,LEN(I$13)-FIND("_",I$13)),"")),cross_corr.bucket2&amp;"|"&amp;cross_corr.bucket1,cross_corr.value)),
_xlfn.XLOOKUP(_xlfn.TEXTJOIN("|",FALSE,$C33,"Any_"&amp;IFERROR(RIGHT($D33,LEN($D33)-FIND("_",$D33)),""),I$12,"Any_"&amp;IFERROR(RIGHT(I$13,LEN(I$13)-FIND("_",I$13)),"")),cross_corr.bucket1&amp;"|"&amp;cross_corr.bucket2,cross_corr.value,
_xlfn.XLOOKUP(_xlfn.TEXTJOIN("|",FALSE,$C33,"Any_"&amp;IFERROR(RIGHT($D33,LEN($D33)-FIND("_",$D33)),""),I$12,"Any_"&amp;IFERROR(RIGHT(I$13,LEN(I$13)-FIND("_",I$13)),"")),cross_corr.bucket2&amp;"|"&amp;cross_corr.bucket1,cross_corr.value,
_xlfn.XLOOKUP(_xlfn.TEXTJOIN("|",FALSE,$C33,"Any",I$12,"Any"),cross_corr.bucket2&amp;"|"&amp;cross_corr.bucket1,cross_corr.value,
))))))))</f>
        <v>0</v>
      </c>
      <c r="J33" s="34" cm="1">
        <f t="array" ref="J33">IF($C33&lt;&gt;J$12,0,
IF(_xlfn.TEXTJOIN("|",FALSE,$C33:$D33)=_xlfn.TEXTJOIN("|",FALSE,J$12:J$13),0,
_xlfn.XLOOKUP(_xlfn.TEXTJOIN("|",FALSE,$C33:$D33,J$12:J$13),cross_corr.bucket1&amp;"|"&amp;cross_corr.bucket2,cross_corr.value,
_xlfn.XLOOKUP(_xlfn.TEXTJOIN("|",FALSE,$C33:$D33,J$12:J$13),cross_corr.bucket2&amp;"|"&amp;cross_corr.bucket1,cross_corr.value,
IF(AND(IFERROR(LEFT($D33,FIND("_",$D33)-1),$D33)=IFERROR(LEFT(J$13,FIND("_",J$13)-1),J$13),G33="Delta|RE_Cpty"),
_xlfn.XLOOKUP(_xlfn.TEXTJOIN("|",FALSE,$C33,"=_"&amp;IFERROR(RIGHT($D33,LEN($D33)-FIND("_",$D33)),""),J$12,"=_"&amp;IFERROR(RIGHT(J$13,LEN(J$13)-FIND("_",J$13)),"")),cross_corr.bucket1&amp;"|"&amp;cross_corr.bucket2,cross_corr.value,
_xlfn.XLOOKUP(_xlfn.TEXTJOIN("|",FALSE,$C33,"=_"&amp;IFERROR(RIGHT($D33,LEN($D33)-FIND("_",$D33)),""),J$12,"=_"&amp;IFERROR(RIGHT(J$13,LEN(J$13)-FIND("_",J$13)),"")),cross_corr.bucket2&amp;"|"&amp;cross_corr.bucket1,cross_corr.value)),
_xlfn.XLOOKUP(_xlfn.TEXTJOIN("|",FALSE,$C33,"Any_"&amp;IFERROR(RIGHT($D33,LEN($D33)-FIND("_",$D33)),""),J$12,"Any_"&amp;IFERROR(RIGHT(J$13,LEN(J$13)-FIND("_",J$13)),"")),cross_corr.bucket1&amp;"|"&amp;cross_corr.bucket2,cross_corr.value,
_xlfn.XLOOKUP(_xlfn.TEXTJOIN("|",FALSE,$C33,"Any_"&amp;IFERROR(RIGHT($D33,LEN($D33)-FIND("_",$D33)),""),J$12,"Any_"&amp;IFERROR(RIGHT(J$13,LEN(J$13)-FIND("_",J$13)),"")),cross_corr.bucket2&amp;"|"&amp;cross_corr.bucket1,cross_corr.value,
_xlfn.XLOOKUP(_xlfn.TEXTJOIN("|",FALSE,$C33,"Any",J$12,"Any"),cross_corr.bucket2&amp;"|"&amp;cross_corr.bucket1,cross_corr.value,
))))))))</f>
        <v>0</v>
      </c>
      <c r="K33" s="34" cm="1">
        <f t="array" ref="K33">IF($C33&lt;&gt;K$12,0,
IF(_xlfn.TEXTJOIN("|",FALSE,$C33:$D33)=_xlfn.TEXTJOIN("|",FALSE,K$12:K$13),0,
_xlfn.XLOOKUP(_xlfn.TEXTJOIN("|",FALSE,$C33:$D33,K$12:K$13),cross_corr.bucket1&amp;"|"&amp;cross_corr.bucket2,cross_corr.value,
_xlfn.XLOOKUP(_xlfn.TEXTJOIN("|",FALSE,$C33:$D33,K$12:K$13),cross_corr.bucket2&amp;"|"&amp;cross_corr.bucket1,cross_corr.value,
IF(AND(IFERROR(LEFT($D33,FIND("_",$D33)-1),$D33)=IFERROR(LEFT(K$13,FIND("_",K$13)-1),K$13),H33="Delta|RE_Cpty"),
_xlfn.XLOOKUP(_xlfn.TEXTJOIN("|",FALSE,$C33,"=_"&amp;IFERROR(RIGHT($D33,LEN($D33)-FIND("_",$D33)),""),K$12,"=_"&amp;IFERROR(RIGHT(K$13,LEN(K$13)-FIND("_",K$13)),"")),cross_corr.bucket1&amp;"|"&amp;cross_corr.bucket2,cross_corr.value,
_xlfn.XLOOKUP(_xlfn.TEXTJOIN("|",FALSE,$C33,"=_"&amp;IFERROR(RIGHT($D33,LEN($D33)-FIND("_",$D33)),""),K$12,"=_"&amp;IFERROR(RIGHT(K$13,LEN(K$13)-FIND("_",K$13)),"")),cross_corr.bucket2&amp;"|"&amp;cross_corr.bucket1,cross_corr.value)),
_xlfn.XLOOKUP(_xlfn.TEXTJOIN("|",FALSE,$C33,"Any_"&amp;IFERROR(RIGHT($D33,LEN($D33)-FIND("_",$D33)),""),K$12,"Any_"&amp;IFERROR(RIGHT(K$13,LEN(K$13)-FIND("_",K$13)),"")),cross_corr.bucket1&amp;"|"&amp;cross_corr.bucket2,cross_corr.value,
_xlfn.XLOOKUP(_xlfn.TEXTJOIN("|",FALSE,$C33,"Any_"&amp;IFERROR(RIGHT($D33,LEN($D33)-FIND("_",$D33)),""),K$12,"Any_"&amp;IFERROR(RIGHT(K$13,LEN(K$13)-FIND("_",K$13)),"")),cross_corr.bucket2&amp;"|"&amp;cross_corr.bucket1,cross_corr.value,
_xlfn.XLOOKUP(_xlfn.TEXTJOIN("|",FALSE,$C33,"Any",K$12,"Any"),cross_corr.bucket2&amp;"|"&amp;cross_corr.bucket1,cross_corr.value,
))))))))</f>
        <v>0</v>
      </c>
      <c r="L33" s="34" cm="1">
        <f t="array" ref="L33">IF($C33&lt;&gt;L$12,0,
IF(_xlfn.TEXTJOIN("|",FALSE,$C33:$D33)=_xlfn.TEXTJOIN("|",FALSE,L$12:L$13),0,
_xlfn.XLOOKUP(_xlfn.TEXTJOIN("|",FALSE,$C33:$D33,L$12:L$13),cross_corr.bucket1&amp;"|"&amp;cross_corr.bucket2,cross_corr.value,
_xlfn.XLOOKUP(_xlfn.TEXTJOIN("|",FALSE,$C33:$D33,L$12:L$13),cross_corr.bucket2&amp;"|"&amp;cross_corr.bucket1,cross_corr.value,
IF(AND(IFERROR(LEFT($D33,FIND("_",$D33)-1),$D33)=IFERROR(LEFT(L$13,FIND("_",L$13)-1),L$13),I33="Delta|RE_Cpty"),
_xlfn.XLOOKUP(_xlfn.TEXTJOIN("|",FALSE,$C33,"=_"&amp;IFERROR(RIGHT($D33,LEN($D33)-FIND("_",$D33)),""),L$12,"=_"&amp;IFERROR(RIGHT(L$13,LEN(L$13)-FIND("_",L$13)),"")),cross_corr.bucket1&amp;"|"&amp;cross_corr.bucket2,cross_corr.value,
_xlfn.XLOOKUP(_xlfn.TEXTJOIN("|",FALSE,$C33,"=_"&amp;IFERROR(RIGHT($D33,LEN($D33)-FIND("_",$D33)),""),L$12,"=_"&amp;IFERROR(RIGHT(L$13,LEN(L$13)-FIND("_",L$13)),"")),cross_corr.bucket2&amp;"|"&amp;cross_corr.bucket1,cross_corr.value)),
_xlfn.XLOOKUP(_xlfn.TEXTJOIN("|",FALSE,$C33,"Any_"&amp;IFERROR(RIGHT($D33,LEN($D33)-FIND("_",$D33)),""),L$12,"Any_"&amp;IFERROR(RIGHT(L$13,LEN(L$13)-FIND("_",L$13)),"")),cross_corr.bucket1&amp;"|"&amp;cross_corr.bucket2,cross_corr.value,
_xlfn.XLOOKUP(_xlfn.TEXTJOIN("|",FALSE,$C33,"Any_"&amp;IFERROR(RIGHT($D33,LEN($D33)-FIND("_",$D33)),""),L$12,"Any_"&amp;IFERROR(RIGHT(L$13,LEN(L$13)-FIND("_",L$13)),"")),cross_corr.bucket2&amp;"|"&amp;cross_corr.bucket1,cross_corr.value,
_xlfn.XLOOKUP(_xlfn.TEXTJOIN("|",FALSE,$C33,"Any",L$12,"Any"),cross_corr.bucket2&amp;"|"&amp;cross_corr.bucket1,cross_corr.value,
))))))))</f>
        <v>0</v>
      </c>
      <c r="M33" s="34" cm="1">
        <f t="array" ref="M33">IF($C33&lt;&gt;M$12,0,
IF(_xlfn.TEXTJOIN("|",FALSE,$C33:$D33)=_xlfn.TEXTJOIN("|",FALSE,M$12:M$13),0,
_xlfn.XLOOKUP(_xlfn.TEXTJOIN("|",FALSE,$C33:$D33,M$12:M$13),cross_corr.bucket1&amp;"|"&amp;cross_corr.bucket2,cross_corr.value,
_xlfn.XLOOKUP(_xlfn.TEXTJOIN("|",FALSE,$C33:$D33,M$12:M$13),cross_corr.bucket2&amp;"|"&amp;cross_corr.bucket1,cross_corr.value,
IF(AND(IFERROR(LEFT($D33,FIND("_",$D33)-1),$D33)=IFERROR(LEFT(M$13,FIND("_",M$13)-1),M$13),J33="Delta|RE_Cpty"),
_xlfn.XLOOKUP(_xlfn.TEXTJOIN("|",FALSE,$C33,"=_"&amp;IFERROR(RIGHT($D33,LEN($D33)-FIND("_",$D33)),""),M$12,"=_"&amp;IFERROR(RIGHT(M$13,LEN(M$13)-FIND("_",M$13)),"")),cross_corr.bucket1&amp;"|"&amp;cross_corr.bucket2,cross_corr.value,
_xlfn.XLOOKUP(_xlfn.TEXTJOIN("|",FALSE,$C33,"=_"&amp;IFERROR(RIGHT($D33,LEN($D33)-FIND("_",$D33)),""),M$12,"=_"&amp;IFERROR(RIGHT(M$13,LEN(M$13)-FIND("_",M$13)),"")),cross_corr.bucket2&amp;"|"&amp;cross_corr.bucket1,cross_corr.value)),
_xlfn.XLOOKUP(_xlfn.TEXTJOIN("|",FALSE,$C33,"Any_"&amp;IFERROR(RIGHT($D33,LEN($D33)-FIND("_",$D33)),""),M$12,"Any_"&amp;IFERROR(RIGHT(M$13,LEN(M$13)-FIND("_",M$13)),"")),cross_corr.bucket1&amp;"|"&amp;cross_corr.bucket2,cross_corr.value,
_xlfn.XLOOKUP(_xlfn.TEXTJOIN("|",FALSE,$C33,"Any_"&amp;IFERROR(RIGHT($D33,LEN($D33)-FIND("_",$D33)),""),M$12,"Any_"&amp;IFERROR(RIGHT(M$13,LEN(M$13)-FIND("_",M$13)),"")),cross_corr.bucket2&amp;"|"&amp;cross_corr.bucket1,cross_corr.value,
_xlfn.XLOOKUP(_xlfn.TEXTJOIN("|",FALSE,$C33,"Any",M$12,"Any"),cross_corr.bucket2&amp;"|"&amp;cross_corr.bucket1,cross_corr.value,
))))))))</f>
        <v>0</v>
      </c>
      <c r="N33" s="34" cm="1">
        <f t="array" ref="N33">IF($C33&lt;&gt;N$12,0,
IF(_xlfn.TEXTJOIN("|",FALSE,$C33:$D33)=_xlfn.TEXTJOIN("|",FALSE,N$12:N$13),0,
_xlfn.XLOOKUP(_xlfn.TEXTJOIN("|",FALSE,$C33:$D33,N$12:N$13),cross_corr.bucket1&amp;"|"&amp;cross_corr.bucket2,cross_corr.value,
_xlfn.XLOOKUP(_xlfn.TEXTJOIN("|",FALSE,$C33:$D33,N$12:N$13),cross_corr.bucket2&amp;"|"&amp;cross_corr.bucket1,cross_corr.value,
IF(AND(IFERROR(LEFT($D33,FIND("_",$D33)-1),$D33)=IFERROR(LEFT(N$13,FIND("_",N$13)-1),N$13),K33="Delta|RE_Cpty"),
_xlfn.XLOOKUP(_xlfn.TEXTJOIN("|",FALSE,$C33,"=_"&amp;IFERROR(RIGHT($D33,LEN($D33)-FIND("_",$D33)),""),N$12,"=_"&amp;IFERROR(RIGHT(N$13,LEN(N$13)-FIND("_",N$13)),"")),cross_corr.bucket1&amp;"|"&amp;cross_corr.bucket2,cross_corr.value,
_xlfn.XLOOKUP(_xlfn.TEXTJOIN("|",FALSE,$C33,"=_"&amp;IFERROR(RIGHT($D33,LEN($D33)-FIND("_",$D33)),""),N$12,"=_"&amp;IFERROR(RIGHT(N$13,LEN(N$13)-FIND("_",N$13)),"")),cross_corr.bucket2&amp;"|"&amp;cross_corr.bucket1,cross_corr.value)),
_xlfn.XLOOKUP(_xlfn.TEXTJOIN("|",FALSE,$C33,"Any_"&amp;IFERROR(RIGHT($D33,LEN($D33)-FIND("_",$D33)),""),N$12,"Any_"&amp;IFERROR(RIGHT(N$13,LEN(N$13)-FIND("_",N$13)),"")),cross_corr.bucket1&amp;"|"&amp;cross_corr.bucket2,cross_corr.value,
_xlfn.XLOOKUP(_xlfn.TEXTJOIN("|",FALSE,$C33,"Any_"&amp;IFERROR(RIGHT($D33,LEN($D33)-FIND("_",$D33)),""),N$12,"Any_"&amp;IFERROR(RIGHT(N$13,LEN(N$13)-FIND("_",N$13)),"")),cross_corr.bucket2&amp;"|"&amp;cross_corr.bucket1,cross_corr.value,
_xlfn.XLOOKUP(_xlfn.TEXTJOIN("|",FALSE,$C33,"Any",N$12,"Any"),cross_corr.bucket2&amp;"|"&amp;cross_corr.bucket1,cross_corr.value,
))))))))</f>
        <v>0</v>
      </c>
      <c r="O33" s="34" cm="1">
        <f t="array" ref="O33">IF($C33&lt;&gt;O$12,0,
IF(_xlfn.TEXTJOIN("|",FALSE,$C33:$D33)=_xlfn.TEXTJOIN("|",FALSE,O$12:O$13),0,
_xlfn.XLOOKUP(_xlfn.TEXTJOIN("|",FALSE,$C33:$D33,O$12:O$13),cross_corr.bucket1&amp;"|"&amp;cross_corr.bucket2,cross_corr.value,
_xlfn.XLOOKUP(_xlfn.TEXTJOIN("|",FALSE,$C33:$D33,O$12:O$13),cross_corr.bucket2&amp;"|"&amp;cross_corr.bucket1,cross_corr.value,
IF(AND(IFERROR(LEFT($D33,FIND("_",$D33)-1),$D33)=IFERROR(LEFT(O$13,FIND("_",O$13)-1),O$13),L33="Delta|RE_Cpty"),
_xlfn.XLOOKUP(_xlfn.TEXTJOIN("|",FALSE,$C33,"=_"&amp;IFERROR(RIGHT($D33,LEN($D33)-FIND("_",$D33)),""),O$12,"=_"&amp;IFERROR(RIGHT(O$13,LEN(O$13)-FIND("_",O$13)),"")),cross_corr.bucket1&amp;"|"&amp;cross_corr.bucket2,cross_corr.value,
_xlfn.XLOOKUP(_xlfn.TEXTJOIN("|",FALSE,$C33,"=_"&amp;IFERROR(RIGHT($D33,LEN($D33)-FIND("_",$D33)),""),O$12,"=_"&amp;IFERROR(RIGHT(O$13,LEN(O$13)-FIND("_",O$13)),"")),cross_corr.bucket2&amp;"|"&amp;cross_corr.bucket1,cross_corr.value)),
_xlfn.XLOOKUP(_xlfn.TEXTJOIN("|",FALSE,$C33,"Any_"&amp;IFERROR(RIGHT($D33,LEN($D33)-FIND("_",$D33)),""),O$12,"Any_"&amp;IFERROR(RIGHT(O$13,LEN(O$13)-FIND("_",O$13)),"")),cross_corr.bucket1&amp;"|"&amp;cross_corr.bucket2,cross_corr.value,
_xlfn.XLOOKUP(_xlfn.TEXTJOIN("|",FALSE,$C33,"Any_"&amp;IFERROR(RIGHT($D33,LEN($D33)-FIND("_",$D33)),""),O$12,"Any_"&amp;IFERROR(RIGHT(O$13,LEN(O$13)-FIND("_",O$13)),"")),cross_corr.bucket2&amp;"|"&amp;cross_corr.bucket1,cross_corr.value,
_xlfn.XLOOKUP(_xlfn.TEXTJOIN("|",FALSE,$C33,"Any",O$12,"Any"),cross_corr.bucket2&amp;"|"&amp;cross_corr.bucket1,cross_corr.value,
))))))))</f>
        <v>0</v>
      </c>
      <c r="P33" s="34" cm="1">
        <f t="array" ref="P33">IF($C33&lt;&gt;P$12,0,
IF(_xlfn.TEXTJOIN("|",FALSE,$C33:$D33)=_xlfn.TEXTJOIN("|",FALSE,P$12:P$13),0,
_xlfn.XLOOKUP(_xlfn.TEXTJOIN("|",FALSE,$C33:$D33,P$12:P$13),cross_corr.bucket1&amp;"|"&amp;cross_corr.bucket2,cross_corr.value,
_xlfn.XLOOKUP(_xlfn.TEXTJOIN("|",FALSE,$C33:$D33,P$12:P$13),cross_corr.bucket2&amp;"|"&amp;cross_corr.bucket1,cross_corr.value,
IF(AND(IFERROR(LEFT($D33,FIND("_",$D33)-1),$D33)=IFERROR(LEFT(P$13,FIND("_",P$13)-1),P$13),M33="Delta|RE_Cpty"),
_xlfn.XLOOKUP(_xlfn.TEXTJOIN("|",FALSE,$C33,"=_"&amp;IFERROR(RIGHT($D33,LEN($D33)-FIND("_",$D33)),""),P$12,"=_"&amp;IFERROR(RIGHT(P$13,LEN(P$13)-FIND("_",P$13)),"")),cross_corr.bucket1&amp;"|"&amp;cross_corr.bucket2,cross_corr.value,
_xlfn.XLOOKUP(_xlfn.TEXTJOIN("|",FALSE,$C33,"=_"&amp;IFERROR(RIGHT($D33,LEN($D33)-FIND("_",$D33)),""),P$12,"=_"&amp;IFERROR(RIGHT(P$13,LEN(P$13)-FIND("_",P$13)),"")),cross_corr.bucket2&amp;"|"&amp;cross_corr.bucket1,cross_corr.value)),
_xlfn.XLOOKUP(_xlfn.TEXTJOIN("|",FALSE,$C33,"Any_"&amp;IFERROR(RIGHT($D33,LEN($D33)-FIND("_",$D33)),""),P$12,"Any_"&amp;IFERROR(RIGHT(P$13,LEN(P$13)-FIND("_",P$13)),"")),cross_corr.bucket1&amp;"|"&amp;cross_corr.bucket2,cross_corr.value,
_xlfn.XLOOKUP(_xlfn.TEXTJOIN("|",FALSE,$C33,"Any_"&amp;IFERROR(RIGHT($D33,LEN($D33)-FIND("_",$D33)),""),P$12,"Any_"&amp;IFERROR(RIGHT(P$13,LEN(P$13)-FIND("_",P$13)),"")),cross_corr.bucket2&amp;"|"&amp;cross_corr.bucket1,cross_corr.value,
_xlfn.XLOOKUP(_xlfn.TEXTJOIN("|",FALSE,$C33,"Any",P$12,"Any"),cross_corr.bucket2&amp;"|"&amp;cross_corr.bucket1,cross_corr.value,
))))))))</f>
        <v>0</v>
      </c>
      <c r="Q33" s="34" cm="1">
        <f t="array" ref="Q33">IF($C33&lt;&gt;Q$12,0,
IF(_xlfn.TEXTJOIN("|",FALSE,$C33:$D33)=_xlfn.TEXTJOIN("|",FALSE,Q$12:Q$13),0,
_xlfn.XLOOKUP(_xlfn.TEXTJOIN("|",FALSE,$C33:$D33,Q$12:Q$13),cross_corr.bucket1&amp;"|"&amp;cross_corr.bucket2,cross_corr.value,
_xlfn.XLOOKUP(_xlfn.TEXTJOIN("|",FALSE,$C33:$D33,Q$12:Q$13),cross_corr.bucket2&amp;"|"&amp;cross_corr.bucket1,cross_corr.value,
IF(AND(IFERROR(LEFT($D33,FIND("_",$D33)-1),$D33)=IFERROR(LEFT(Q$13,FIND("_",Q$13)-1),Q$13),N33="Delta|RE_Cpty"),
_xlfn.XLOOKUP(_xlfn.TEXTJOIN("|",FALSE,$C33,"=_"&amp;IFERROR(RIGHT($D33,LEN($D33)-FIND("_",$D33)),""),Q$12,"=_"&amp;IFERROR(RIGHT(Q$13,LEN(Q$13)-FIND("_",Q$13)),"")),cross_corr.bucket1&amp;"|"&amp;cross_corr.bucket2,cross_corr.value,
_xlfn.XLOOKUP(_xlfn.TEXTJOIN("|",FALSE,$C33,"=_"&amp;IFERROR(RIGHT($D33,LEN($D33)-FIND("_",$D33)),""),Q$12,"=_"&amp;IFERROR(RIGHT(Q$13,LEN(Q$13)-FIND("_",Q$13)),"")),cross_corr.bucket2&amp;"|"&amp;cross_corr.bucket1,cross_corr.value)),
_xlfn.XLOOKUP(_xlfn.TEXTJOIN("|",FALSE,$C33,"Any_"&amp;IFERROR(RIGHT($D33,LEN($D33)-FIND("_",$D33)),""),Q$12,"Any_"&amp;IFERROR(RIGHT(Q$13,LEN(Q$13)-FIND("_",Q$13)),"")),cross_corr.bucket1&amp;"|"&amp;cross_corr.bucket2,cross_corr.value,
_xlfn.XLOOKUP(_xlfn.TEXTJOIN("|",FALSE,$C33,"Any_"&amp;IFERROR(RIGHT($D33,LEN($D33)-FIND("_",$D33)),""),Q$12,"Any_"&amp;IFERROR(RIGHT(Q$13,LEN(Q$13)-FIND("_",Q$13)),"")),cross_corr.bucket2&amp;"|"&amp;cross_corr.bucket1,cross_corr.value,
_xlfn.XLOOKUP(_xlfn.TEXTJOIN("|",FALSE,$C33,"Any",Q$12,"Any"),cross_corr.bucket2&amp;"|"&amp;cross_corr.bucket1,cross_corr.value,
))))))))</f>
        <v>0</v>
      </c>
      <c r="R33" s="34" cm="1">
        <f t="array" ref="R33">IF($C33&lt;&gt;R$12,0,
IF(_xlfn.TEXTJOIN("|",FALSE,$C33:$D33)=_xlfn.TEXTJOIN("|",FALSE,R$12:R$13),0,
_xlfn.XLOOKUP(_xlfn.TEXTJOIN("|",FALSE,$C33:$D33,R$12:R$13),cross_corr.bucket1&amp;"|"&amp;cross_corr.bucket2,cross_corr.value,
_xlfn.XLOOKUP(_xlfn.TEXTJOIN("|",FALSE,$C33:$D33,R$12:R$13),cross_corr.bucket2&amp;"|"&amp;cross_corr.bucket1,cross_corr.value,
IF(AND(IFERROR(LEFT($D33,FIND("_",$D33)-1),$D33)=IFERROR(LEFT(R$13,FIND("_",R$13)-1),R$13),O33="Delta|RE_Cpty"),
_xlfn.XLOOKUP(_xlfn.TEXTJOIN("|",FALSE,$C33,"=_"&amp;IFERROR(RIGHT($D33,LEN($D33)-FIND("_",$D33)),""),R$12,"=_"&amp;IFERROR(RIGHT(R$13,LEN(R$13)-FIND("_",R$13)),"")),cross_corr.bucket1&amp;"|"&amp;cross_corr.bucket2,cross_corr.value,
_xlfn.XLOOKUP(_xlfn.TEXTJOIN("|",FALSE,$C33,"=_"&amp;IFERROR(RIGHT($D33,LEN($D33)-FIND("_",$D33)),""),R$12,"=_"&amp;IFERROR(RIGHT(R$13,LEN(R$13)-FIND("_",R$13)),"")),cross_corr.bucket2&amp;"|"&amp;cross_corr.bucket1,cross_corr.value)),
_xlfn.XLOOKUP(_xlfn.TEXTJOIN("|",FALSE,$C33,"Any_"&amp;IFERROR(RIGHT($D33,LEN($D33)-FIND("_",$D33)),""),R$12,"Any_"&amp;IFERROR(RIGHT(R$13,LEN(R$13)-FIND("_",R$13)),"")),cross_corr.bucket1&amp;"|"&amp;cross_corr.bucket2,cross_corr.value,
_xlfn.XLOOKUP(_xlfn.TEXTJOIN("|",FALSE,$C33,"Any_"&amp;IFERROR(RIGHT($D33,LEN($D33)-FIND("_",$D33)),""),R$12,"Any_"&amp;IFERROR(RIGHT(R$13,LEN(R$13)-FIND("_",R$13)),"")),cross_corr.bucket2&amp;"|"&amp;cross_corr.bucket1,cross_corr.value,
_xlfn.XLOOKUP(_xlfn.TEXTJOIN("|",FALSE,$C33,"Any",R$12,"Any"),cross_corr.bucket2&amp;"|"&amp;cross_corr.bucket1,cross_corr.value,
))))))))</f>
        <v>0</v>
      </c>
      <c r="S33" s="34" cm="1">
        <f t="array" ref="S33">IF($C33&lt;&gt;S$12,0,
IF(_xlfn.TEXTJOIN("|",FALSE,$C33:$D33)=_xlfn.TEXTJOIN("|",FALSE,S$12:S$13),0,
_xlfn.XLOOKUP(_xlfn.TEXTJOIN("|",FALSE,$C33:$D33,S$12:S$13),cross_corr.bucket1&amp;"|"&amp;cross_corr.bucket2,cross_corr.value,
_xlfn.XLOOKUP(_xlfn.TEXTJOIN("|",FALSE,$C33:$D33,S$12:S$13),cross_corr.bucket2&amp;"|"&amp;cross_corr.bucket1,cross_corr.value,
IF(AND(IFERROR(LEFT($D33,FIND("_",$D33)-1),$D33)=IFERROR(LEFT(S$13,FIND("_",S$13)-1),S$13),P33="Delta|RE_Cpty"),
_xlfn.XLOOKUP(_xlfn.TEXTJOIN("|",FALSE,$C33,"=_"&amp;IFERROR(RIGHT($D33,LEN($D33)-FIND("_",$D33)),""),S$12,"=_"&amp;IFERROR(RIGHT(S$13,LEN(S$13)-FIND("_",S$13)),"")),cross_corr.bucket1&amp;"|"&amp;cross_corr.bucket2,cross_corr.value,
_xlfn.XLOOKUP(_xlfn.TEXTJOIN("|",FALSE,$C33,"=_"&amp;IFERROR(RIGHT($D33,LEN($D33)-FIND("_",$D33)),""),S$12,"=_"&amp;IFERROR(RIGHT(S$13,LEN(S$13)-FIND("_",S$13)),"")),cross_corr.bucket2&amp;"|"&amp;cross_corr.bucket1,cross_corr.value)),
_xlfn.XLOOKUP(_xlfn.TEXTJOIN("|",FALSE,$C33,"Any_"&amp;IFERROR(RIGHT($D33,LEN($D33)-FIND("_",$D33)),""),S$12,"Any_"&amp;IFERROR(RIGHT(S$13,LEN(S$13)-FIND("_",S$13)),"")),cross_corr.bucket1&amp;"|"&amp;cross_corr.bucket2,cross_corr.value,
_xlfn.XLOOKUP(_xlfn.TEXTJOIN("|",FALSE,$C33,"Any_"&amp;IFERROR(RIGHT($D33,LEN($D33)-FIND("_",$D33)),""),S$12,"Any_"&amp;IFERROR(RIGHT(S$13,LEN(S$13)-FIND("_",S$13)),"")),cross_corr.bucket2&amp;"|"&amp;cross_corr.bucket1,cross_corr.value,
_xlfn.XLOOKUP(_xlfn.TEXTJOIN("|",FALSE,$C33,"Any",S$12,"Any"),cross_corr.bucket2&amp;"|"&amp;cross_corr.bucket1,cross_corr.value,
))))))))</f>
        <v>0</v>
      </c>
      <c r="T33" s="34" cm="1">
        <f t="array" ref="T33">IF($C33&lt;&gt;T$12,0,
IF(_xlfn.TEXTJOIN("|",FALSE,$C33:$D33)=_xlfn.TEXTJOIN("|",FALSE,T$12:T$13),0,
_xlfn.XLOOKUP(_xlfn.TEXTJOIN("|",FALSE,$C33:$D33,T$12:T$13),cross_corr.bucket1&amp;"|"&amp;cross_corr.bucket2,cross_corr.value,
_xlfn.XLOOKUP(_xlfn.TEXTJOIN("|",FALSE,$C33:$D33,T$12:T$13),cross_corr.bucket2&amp;"|"&amp;cross_corr.bucket1,cross_corr.value,
IF(AND(IFERROR(LEFT($D33,FIND("_",$D33)-1),$D33)=IFERROR(LEFT(T$13,FIND("_",T$13)-1),T$13),Q33="Delta|RE_Cpty"),
_xlfn.XLOOKUP(_xlfn.TEXTJOIN("|",FALSE,$C33,"=_"&amp;IFERROR(RIGHT($D33,LEN($D33)-FIND("_",$D33)),""),T$12,"=_"&amp;IFERROR(RIGHT(T$13,LEN(T$13)-FIND("_",T$13)),"")),cross_corr.bucket1&amp;"|"&amp;cross_corr.bucket2,cross_corr.value,
_xlfn.XLOOKUP(_xlfn.TEXTJOIN("|",FALSE,$C33,"=_"&amp;IFERROR(RIGHT($D33,LEN($D33)-FIND("_",$D33)),""),T$12,"=_"&amp;IFERROR(RIGHT(T$13,LEN(T$13)-FIND("_",T$13)),"")),cross_corr.bucket2&amp;"|"&amp;cross_corr.bucket1,cross_corr.value)),
_xlfn.XLOOKUP(_xlfn.TEXTJOIN("|",FALSE,$C33,"Any_"&amp;IFERROR(RIGHT($D33,LEN($D33)-FIND("_",$D33)),""),T$12,"Any_"&amp;IFERROR(RIGHT(T$13,LEN(T$13)-FIND("_",T$13)),"")),cross_corr.bucket1&amp;"|"&amp;cross_corr.bucket2,cross_corr.value,
_xlfn.XLOOKUP(_xlfn.TEXTJOIN("|",FALSE,$C33,"Any_"&amp;IFERROR(RIGHT($D33,LEN($D33)-FIND("_",$D33)),""),T$12,"Any_"&amp;IFERROR(RIGHT(T$13,LEN(T$13)-FIND("_",T$13)),"")),cross_corr.bucket2&amp;"|"&amp;cross_corr.bucket1,cross_corr.value,
_xlfn.XLOOKUP(_xlfn.TEXTJOIN("|",FALSE,$C33,"Any",T$12,"Any"),cross_corr.bucket2&amp;"|"&amp;cross_corr.bucket1,cross_corr.value,
))))))))</f>
        <v>0</v>
      </c>
      <c r="U33" s="34" cm="1">
        <f t="array" ref="U33">IF($C33&lt;&gt;U$12,0,
IF(_xlfn.TEXTJOIN("|",FALSE,$C33:$D33)=_xlfn.TEXTJOIN("|",FALSE,U$12:U$13),0,
_xlfn.XLOOKUP(_xlfn.TEXTJOIN("|",FALSE,$C33:$D33,U$12:U$13),cross_corr.bucket1&amp;"|"&amp;cross_corr.bucket2,cross_corr.value,
_xlfn.XLOOKUP(_xlfn.TEXTJOIN("|",FALSE,$C33:$D33,U$12:U$13),cross_corr.bucket2&amp;"|"&amp;cross_corr.bucket1,cross_corr.value,
IF(AND(IFERROR(LEFT($D33,FIND("_",$D33)-1),$D33)=IFERROR(LEFT(U$13,FIND("_",U$13)-1),U$13),R33="Delta|RE_Cpty"),
_xlfn.XLOOKUP(_xlfn.TEXTJOIN("|",FALSE,$C33,"=_"&amp;IFERROR(RIGHT($D33,LEN($D33)-FIND("_",$D33)),""),U$12,"=_"&amp;IFERROR(RIGHT(U$13,LEN(U$13)-FIND("_",U$13)),"")),cross_corr.bucket1&amp;"|"&amp;cross_corr.bucket2,cross_corr.value,
_xlfn.XLOOKUP(_xlfn.TEXTJOIN("|",FALSE,$C33,"=_"&amp;IFERROR(RIGHT($D33,LEN($D33)-FIND("_",$D33)),""),U$12,"=_"&amp;IFERROR(RIGHT(U$13,LEN(U$13)-FIND("_",U$13)),"")),cross_corr.bucket2&amp;"|"&amp;cross_corr.bucket1,cross_corr.value)),
_xlfn.XLOOKUP(_xlfn.TEXTJOIN("|",FALSE,$C33,"Any_"&amp;IFERROR(RIGHT($D33,LEN($D33)-FIND("_",$D33)),""),U$12,"Any_"&amp;IFERROR(RIGHT(U$13,LEN(U$13)-FIND("_",U$13)),"")),cross_corr.bucket1&amp;"|"&amp;cross_corr.bucket2,cross_corr.value,
_xlfn.XLOOKUP(_xlfn.TEXTJOIN("|",FALSE,$C33,"Any_"&amp;IFERROR(RIGHT($D33,LEN($D33)-FIND("_",$D33)),""),U$12,"Any_"&amp;IFERROR(RIGHT(U$13,LEN(U$13)-FIND("_",U$13)),"")),cross_corr.bucket2&amp;"|"&amp;cross_corr.bucket1,cross_corr.value,
_xlfn.XLOOKUP(_xlfn.TEXTJOIN("|",FALSE,$C33,"Any",U$12,"Any"),cross_corr.bucket2&amp;"|"&amp;cross_corr.bucket1,cross_corr.value,
))))))))</f>
        <v>0</v>
      </c>
      <c r="V33" s="34" cm="1">
        <f t="array" ref="V33">IF($C33&lt;&gt;V$12,0,
IF(_xlfn.TEXTJOIN("|",FALSE,$C33:$D33)=_xlfn.TEXTJOIN("|",FALSE,V$12:V$13),0,
_xlfn.XLOOKUP(_xlfn.TEXTJOIN("|",FALSE,$C33:$D33,V$12:V$13),cross_corr.bucket1&amp;"|"&amp;cross_corr.bucket2,cross_corr.value,
_xlfn.XLOOKUP(_xlfn.TEXTJOIN("|",FALSE,$C33:$D33,V$12:V$13),cross_corr.bucket2&amp;"|"&amp;cross_corr.bucket1,cross_corr.value,
IF(AND(IFERROR(LEFT($D33,FIND("_",$D33)-1),$D33)=IFERROR(LEFT(V$13,FIND("_",V$13)-1),V$13),S33="Delta|RE_Cpty"),
_xlfn.XLOOKUP(_xlfn.TEXTJOIN("|",FALSE,$C33,"=_"&amp;IFERROR(RIGHT($D33,LEN($D33)-FIND("_",$D33)),""),V$12,"=_"&amp;IFERROR(RIGHT(V$13,LEN(V$13)-FIND("_",V$13)),"")),cross_corr.bucket1&amp;"|"&amp;cross_corr.bucket2,cross_corr.value,
_xlfn.XLOOKUP(_xlfn.TEXTJOIN("|",FALSE,$C33,"=_"&amp;IFERROR(RIGHT($D33,LEN($D33)-FIND("_",$D33)),""),V$12,"=_"&amp;IFERROR(RIGHT(V$13,LEN(V$13)-FIND("_",V$13)),"")),cross_corr.bucket2&amp;"|"&amp;cross_corr.bucket1,cross_corr.value)),
_xlfn.XLOOKUP(_xlfn.TEXTJOIN("|",FALSE,$C33,"Any_"&amp;IFERROR(RIGHT($D33,LEN($D33)-FIND("_",$D33)),""),V$12,"Any_"&amp;IFERROR(RIGHT(V$13,LEN(V$13)-FIND("_",V$13)),"")),cross_corr.bucket1&amp;"|"&amp;cross_corr.bucket2,cross_corr.value,
_xlfn.XLOOKUP(_xlfn.TEXTJOIN("|",FALSE,$C33,"Any_"&amp;IFERROR(RIGHT($D33,LEN($D33)-FIND("_",$D33)),""),V$12,"Any_"&amp;IFERROR(RIGHT(V$13,LEN(V$13)-FIND("_",V$13)),"")),cross_corr.bucket2&amp;"|"&amp;cross_corr.bucket1,cross_corr.value,
_xlfn.XLOOKUP(_xlfn.TEXTJOIN("|",FALSE,$C33,"Any",V$12,"Any"),cross_corr.bucket2&amp;"|"&amp;cross_corr.bucket1,cross_corr.value,
))))))))</f>
        <v>0.6</v>
      </c>
      <c r="W33" s="34" cm="1">
        <f t="array" ref="W33">IF($C33&lt;&gt;W$12,0,
IF(_xlfn.TEXTJOIN("|",FALSE,$C33:$D33)=_xlfn.TEXTJOIN("|",FALSE,W$12:W$13),0,
_xlfn.XLOOKUP(_xlfn.TEXTJOIN("|",FALSE,$C33:$D33,W$12:W$13),cross_corr.bucket1&amp;"|"&amp;cross_corr.bucket2,cross_corr.value,
_xlfn.XLOOKUP(_xlfn.TEXTJOIN("|",FALSE,$C33:$D33,W$12:W$13),cross_corr.bucket2&amp;"|"&amp;cross_corr.bucket1,cross_corr.value,
IF(AND(IFERROR(LEFT($D33,FIND("_",$D33)-1),$D33)=IFERROR(LEFT(W$13,FIND("_",W$13)-1),W$13),T33="Delta|RE_Cpty"),
_xlfn.XLOOKUP(_xlfn.TEXTJOIN("|",FALSE,$C33,"=_"&amp;IFERROR(RIGHT($D33,LEN($D33)-FIND("_",$D33)),""),W$12,"=_"&amp;IFERROR(RIGHT(W$13,LEN(W$13)-FIND("_",W$13)),"")),cross_corr.bucket1&amp;"|"&amp;cross_corr.bucket2,cross_corr.value,
_xlfn.XLOOKUP(_xlfn.TEXTJOIN("|",FALSE,$C33,"=_"&amp;IFERROR(RIGHT($D33,LEN($D33)-FIND("_",$D33)),""),W$12,"=_"&amp;IFERROR(RIGHT(W$13,LEN(W$13)-FIND("_",W$13)),"")),cross_corr.bucket2&amp;"|"&amp;cross_corr.bucket1,cross_corr.value)),
_xlfn.XLOOKUP(_xlfn.TEXTJOIN("|",FALSE,$C33,"Any_"&amp;IFERROR(RIGHT($D33,LEN($D33)-FIND("_",$D33)),""),W$12,"Any_"&amp;IFERROR(RIGHT(W$13,LEN(W$13)-FIND("_",W$13)),"")),cross_corr.bucket1&amp;"|"&amp;cross_corr.bucket2,cross_corr.value,
_xlfn.XLOOKUP(_xlfn.TEXTJOIN("|",FALSE,$C33,"Any_"&amp;IFERROR(RIGHT($D33,LEN($D33)-FIND("_",$D33)),""),W$12,"Any_"&amp;IFERROR(RIGHT(W$13,LEN(W$13)-FIND("_",W$13)),"")),cross_corr.bucket2&amp;"|"&amp;cross_corr.bucket1,cross_corr.value,
_xlfn.XLOOKUP(_xlfn.TEXTJOIN("|",FALSE,$C33,"Any",W$12,"Any"),cross_corr.bucket2&amp;"|"&amp;cross_corr.bucket1,cross_corr.value,
))))))))</f>
        <v>0.6</v>
      </c>
      <c r="X33" s="34" cm="1">
        <f t="array" ref="X33">IF($C33&lt;&gt;X$12,0,
IF(_xlfn.TEXTJOIN("|",FALSE,$C33:$D33)=_xlfn.TEXTJOIN("|",FALSE,X$12:X$13),0,
_xlfn.XLOOKUP(_xlfn.TEXTJOIN("|",FALSE,$C33:$D33,X$12:X$13),cross_corr.bucket1&amp;"|"&amp;cross_corr.bucket2,cross_corr.value,
_xlfn.XLOOKUP(_xlfn.TEXTJOIN("|",FALSE,$C33:$D33,X$12:X$13),cross_corr.bucket2&amp;"|"&amp;cross_corr.bucket1,cross_corr.value,
IF(AND(IFERROR(LEFT($D33,FIND("_",$D33)-1),$D33)=IFERROR(LEFT(X$13,FIND("_",X$13)-1),X$13),U33="Delta|RE_Cpty"),
_xlfn.XLOOKUP(_xlfn.TEXTJOIN("|",FALSE,$C33,"=_"&amp;IFERROR(RIGHT($D33,LEN($D33)-FIND("_",$D33)),""),X$12,"=_"&amp;IFERROR(RIGHT(X$13,LEN(X$13)-FIND("_",X$13)),"")),cross_corr.bucket1&amp;"|"&amp;cross_corr.bucket2,cross_corr.value,
_xlfn.XLOOKUP(_xlfn.TEXTJOIN("|",FALSE,$C33,"=_"&amp;IFERROR(RIGHT($D33,LEN($D33)-FIND("_",$D33)),""),X$12,"=_"&amp;IFERROR(RIGHT(X$13,LEN(X$13)-FIND("_",X$13)),"")),cross_corr.bucket2&amp;"|"&amp;cross_corr.bucket1,cross_corr.value)),
_xlfn.XLOOKUP(_xlfn.TEXTJOIN("|",FALSE,$C33,"Any_"&amp;IFERROR(RIGHT($D33,LEN($D33)-FIND("_",$D33)),""),X$12,"Any_"&amp;IFERROR(RIGHT(X$13,LEN(X$13)-FIND("_",X$13)),"")),cross_corr.bucket1&amp;"|"&amp;cross_corr.bucket2,cross_corr.value,
_xlfn.XLOOKUP(_xlfn.TEXTJOIN("|",FALSE,$C33,"Any_"&amp;IFERROR(RIGHT($D33,LEN($D33)-FIND("_",$D33)),""),X$12,"Any_"&amp;IFERROR(RIGHT(X$13,LEN(X$13)-FIND("_",X$13)),"")),cross_corr.bucket2&amp;"|"&amp;cross_corr.bucket1,cross_corr.value,
_xlfn.XLOOKUP(_xlfn.TEXTJOIN("|",FALSE,$C33,"Any",X$12,"Any"),cross_corr.bucket2&amp;"|"&amp;cross_corr.bucket1,cross_corr.value,
))))))))</f>
        <v>0</v>
      </c>
      <c r="Y33" s="34" cm="1">
        <f t="array" ref="Y33">IF($C33&lt;&gt;Y$12,0,
IF(_xlfn.TEXTJOIN("|",FALSE,$C33:$D33)=_xlfn.TEXTJOIN("|",FALSE,Y$12:Y$13),0,
_xlfn.XLOOKUP(_xlfn.TEXTJOIN("|",FALSE,$C33:$D33,Y$12:Y$13),cross_corr.bucket1&amp;"|"&amp;cross_corr.bucket2,cross_corr.value,
_xlfn.XLOOKUP(_xlfn.TEXTJOIN("|",FALSE,$C33:$D33,Y$12:Y$13),cross_corr.bucket2&amp;"|"&amp;cross_corr.bucket1,cross_corr.value,
IF(AND(IFERROR(LEFT($D33,FIND("_",$D33)-1),$D33)=IFERROR(LEFT(Y$13,FIND("_",Y$13)-1),Y$13),V33="Delta|RE_Cpty"),
_xlfn.XLOOKUP(_xlfn.TEXTJOIN("|",FALSE,$C33,"=_"&amp;IFERROR(RIGHT($D33,LEN($D33)-FIND("_",$D33)),""),Y$12,"=_"&amp;IFERROR(RIGHT(Y$13,LEN(Y$13)-FIND("_",Y$13)),"")),cross_corr.bucket1&amp;"|"&amp;cross_corr.bucket2,cross_corr.value,
_xlfn.XLOOKUP(_xlfn.TEXTJOIN("|",FALSE,$C33,"=_"&amp;IFERROR(RIGHT($D33,LEN($D33)-FIND("_",$D33)),""),Y$12,"=_"&amp;IFERROR(RIGHT(Y$13,LEN(Y$13)-FIND("_",Y$13)),"")),cross_corr.bucket2&amp;"|"&amp;cross_corr.bucket1,cross_corr.value)),
_xlfn.XLOOKUP(_xlfn.TEXTJOIN("|",FALSE,$C33,"Any_"&amp;IFERROR(RIGHT($D33,LEN($D33)-FIND("_",$D33)),""),Y$12,"Any_"&amp;IFERROR(RIGHT(Y$13,LEN(Y$13)-FIND("_",Y$13)),"")),cross_corr.bucket1&amp;"|"&amp;cross_corr.bucket2,cross_corr.value,
_xlfn.XLOOKUP(_xlfn.TEXTJOIN("|",FALSE,$C33,"Any_"&amp;IFERROR(RIGHT($D33,LEN($D33)-FIND("_",$D33)),""),Y$12,"Any_"&amp;IFERROR(RIGHT(Y$13,LEN(Y$13)-FIND("_",Y$13)),"")),cross_corr.bucket2&amp;"|"&amp;cross_corr.bucket1,cross_corr.value,
_xlfn.XLOOKUP(_xlfn.TEXTJOIN("|",FALSE,$C33,"Any",Y$12,"Any"),cross_corr.bucket2&amp;"|"&amp;cross_corr.bucket1,cross_corr.value,
))))))))</f>
        <v>0.6</v>
      </c>
      <c r="Z33" s="34" cm="1">
        <f t="array" ref="Z33">IF($C33&lt;&gt;Z$12,0,
IF(_xlfn.TEXTJOIN("|",FALSE,$C33:$D33)=_xlfn.TEXTJOIN("|",FALSE,Z$12:Z$13),0,
_xlfn.XLOOKUP(_xlfn.TEXTJOIN("|",FALSE,$C33:$D33,Z$12:Z$13),cross_corr.bucket1&amp;"|"&amp;cross_corr.bucket2,cross_corr.value,
_xlfn.XLOOKUP(_xlfn.TEXTJOIN("|",FALSE,$C33:$D33,Z$12:Z$13),cross_corr.bucket2&amp;"|"&amp;cross_corr.bucket1,cross_corr.value,
IF(AND(IFERROR(LEFT($D33,FIND("_",$D33)-1),$D33)=IFERROR(LEFT(Z$13,FIND("_",Z$13)-1),Z$13),W33="Delta|RE_Cpty"),
_xlfn.XLOOKUP(_xlfn.TEXTJOIN("|",FALSE,$C33,"=_"&amp;IFERROR(RIGHT($D33,LEN($D33)-FIND("_",$D33)),""),Z$12,"=_"&amp;IFERROR(RIGHT(Z$13,LEN(Z$13)-FIND("_",Z$13)),"")),cross_corr.bucket1&amp;"|"&amp;cross_corr.bucket2,cross_corr.value,
_xlfn.XLOOKUP(_xlfn.TEXTJOIN("|",FALSE,$C33,"=_"&amp;IFERROR(RIGHT($D33,LEN($D33)-FIND("_",$D33)),""),Z$12,"=_"&amp;IFERROR(RIGHT(Z$13,LEN(Z$13)-FIND("_",Z$13)),"")),cross_corr.bucket2&amp;"|"&amp;cross_corr.bucket1,cross_corr.value)),
_xlfn.XLOOKUP(_xlfn.TEXTJOIN("|",FALSE,$C33,"Any_"&amp;IFERROR(RIGHT($D33,LEN($D33)-FIND("_",$D33)),""),Z$12,"Any_"&amp;IFERROR(RIGHT(Z$13,LEN(Z$13)-FIND("_",Z$13)),"")),cross_corr.bucket1&amp;"|"&amp;cross_corr.bucket2,cross_corr.value,
_xlfn.XLOOKUP(_xlfn.TEXTJOIN("|",FALSE,$C33,"Any_"&amp;IFERROR(RIGHT($D33,LEN($D33)-FIND("_",$D33)),""),Z$12,"Any_"&amp;IFERROR(RIGHT(Z$13,LEN(Z$13)-FIND("_",Z$13)),"")),cross_corr.bucket2&amp;"|"&amp;cross_corr.bucket1,cross_corr.value,
_xlfn.XLOOKUP(_xlfn.TEXTJOIN("|",FALSE,$C33,"Any",Z$12,"Any"),cross_corr.bucket2&amp;"|"&amp;cross_corr.bucket1,cross_corr.value,
))))))))</f>
        <v>0</v>
      </c>
      <c r="AA33" s="34" cm="1">
        <f t="array" ref="AA33">IF($C33&lt;&gt;AA$12,0,
IF(_xlfn.TEXTJOIN("|",FALSE,$C33:$D33)=_xlfn.TEXTJOIN("|",FALSE,AA$12:AA$13),0,
_xlfn.XLOOKUP(_xlfn.TEXTJOIN("|",FALSE,$C33:$D33,AA$12:AA$13),cross_corr.bucket1&amp;"|"&amp;cross_corr.bucket2,cross_corr.value,
_xlfn.XLOOKUP(_xlfn.TEXTJOIN("|",FALSE,$C33:$D33,AA$12:AA$13),cross_corr.bucket2&amp;"|"&amp;cross_corr.bucket1,cross_corr.value,
IF(AND(IFERROR(LEFT($D33,FIND("_",$D33)-1),$D33)=IFERROR(LEFT(AA$13,FIND("_",AA$13)-1),AA$13),X33="Delta|RE_Cpty"),
_xlfn.XLOOKUP(_xlfn.TEXTJOIN("|",FALSE,$C33,"=_"&amp;IFERROR(RIGHT($D33,LEN($D33)-FIND("_",$D33)),""),AA$12,"=_"&amp;IFERROR(RIGHT(AA$13,LEN(AA$13)-FIND("_",AA$13)),"")),cross_corr.bucket1&amp;"|"&amp;cross_corr.bucket2,cross_corr.value,
_xlfn.XLOOKUP(_xlfn.TEXTJOIN("|",FALSE,$C33,"=_"&amp;IFERROR(RIGHT($D33,LEN($D33)-FIND("_",$D33)),""),AA$12,"=_"&amp;IFERROR(RIGHT(AA$13,LEN(AA$13)-FIND("_",AA$13)),"")),cross_corr.bucket2&amp;"|"&amp;cross_corr.bucket1,cross_corr.value)),
_xlfn.XLOOKUP(_xlfn.TEXTJOIN("|",FALSE,$C33,"Any_"&amp;IFERROR(RIGHT($D33,LEN($D33)-FIND("_",$D33)),""),AA$12,"Any_"&amp;IFERROR(RIGHT(AA$13,LEN(AA$13)-FIND("_",AA$13)),"")),cross_corr.bucket1&amp;"|"&amp;cross_corr.bucket2,cross_corr.value,
_xlfn.XLOOKUP(_xlfn.TEXTJOIN("|",FALSE,$C33,"Any_"&amp;IFERROR(RIGHT($D33,LEN($D33)-FIND("_",$D33)),""),AA$12,"Any_"&amp;IFERROR(RIGHT(AA$13,LEN(AA$13)-FIND("_",AA$13)),"")),cross_corr.bucket2&amp;"|"&amp;cross_corr.bucket1,cross_corr.value,
_xlfn.XLOOKUP(_xlfn.TEXTJOIN("|",FALSE,$C33,"Any",AA$12,"Any"),cross_corr.bucket2&amp;"|"&amp;cross_corr.bucket1,cross_corr.value,
))))))))</f>
        <v>0</v>
      </c>
      <c r="AB33" s="34" cm="1">
        <f t="array" ref="AB33">IF($C33&lt;&gt;AB$12,0,
IF(_xlfn.TEXTJOIN("|",FALSE,$C33:$D33)=_xlfn.TEXTJOIN("|",FALSE,AB$12:AB$13),0,
_xlfn.XLOOKUP(_xlfn.TEXTJOIN("|",FALSE,$C33:$D33,AB$12:AB$13),cross_corr.bucket1&amp;"|"&amp;cross_corr.bucket2,cross_corr.value,
_xlfn.XLOOKUP(_xlfn.TEXTJOIN("|",FALSE,$C33:$D33,AB$12:AB$13),cross_corr.bucket2&amp;"|"&amp;cross_corr.bucket1,cross_corr.value,
IF(AND(IFERROR(LEFT($D33,FIND("_",$D33)-1),$D33)=IFERROR(LEFT(AB$13,FIND("_",AB$13)-1),AB$13),Y33="Delta|RE_Cpty"),
_xlfn.XLOOKUP(_xlfn.TEXTJOIN("|",FALSE,$C33,"=_"&amp;IFERROR(RIGHT($D33,LEN($D33)-FIND("_",$D33)),""),AB$12,"=_"&amp;IFERROR(RIGHT(AB$13,LEN(AB$13)-FIND("_",AB$13)),"")),cross_corr.bucket1&amp;"|"&amp;cross_corr.bucket2,cross_corr.value,
_xlfn.XLOOKUP(_xlfn.TEXTJOIN("|",FALSE,$C33,"=_"&amp;IFERROR(RIGHT($D33,LEN($D33)-FIND("_",$D33)),""),AB$12,"=_"&amp;IFERROR(RIGHT(AB$13,LEN(AB$13)-FIND("_",AB$13)),"")),cross_corr.bucket2&amp;"|"&amp;cross_corr.bucket1,cross_corr.value)),
_xlfn.XLOOKUP(_xlfn.TEXTJOIN("|",FALSE,$C33,"Any_"&amp;IFERROR(RIGHT($D33,LEN($D33)-FIND("_",$D33)),""),AB$12,"Any_"&amp;IFERROR(RIGHT(AB$13,LEN(AB$13)-FIND("_",AB$13)),"")),cross_corr.bucket1&amp;"|"&amp;cross_corr.bucket2,cross_corr.value,
_xlfn.XLOOKUP(_xlfn.TEXTJOIN("|",FALSE,$C33,"Any_"&amp;IFERROR(RIGHT($D33,LEN($D33)-FIND("_",$D33)),""),AB$12,"Any_"&amp;IFERROR(RIGHT(AB$13,LEN(AB$13)-FIND("_",AB$13)),"")),cross_corr.bucket2&amp;"|"&amp;cross_corr.bucket1,cross_corr.value,
_xlfn.XLOOKUP(_xlfn.TEXTJOIN("|",FALSE,$C33,"Any",AB$12,"Any"),cross_corr.bucket2&amp;"|"&amp;cross_corr.bucket1,cross_corr.value,
))))))))</f>
        <v>0</v>
      </c>
      <c r="AC33" s="34" cm="1">
        <f t="array" ref="AC33">IF($C33&lt;&gt;AC$12,0,
IF(_xlfn.TEXTJOIN("|",FALSE,$C33:$D33)=_xlfn.TEXTJOIN("|",FALSE,AC$12:AC$13),0,
_xlfn.XLOOKUP(_xlfn.TEXTJOIN("|",FALSE,$C33:$D33,AC$12:AC$13),cross_corr.bucket1&amp;"|"&amp;cross_corr.bucket2,cross_corr.value,
_xlfn.XLOOKUP(_xlfn.TEXTJOIN("|",FALSE,$C33:$D33,AC$12:AC$13),cross_corr.bucket2&amp;"|"&amp;cross_corr.bucket1,cross_corr.value,
IF(AND(IFERROR(LEFT($D33,FIND("_",$D33)-1),$D33)=IFERROR(LEFT(AC$13,FIND("_",AC$13)-1),AC$13),Z33="Delta|RE_Cpty"),
_xlfn.XLOOKUP(_xlfn.TEXTJOIN("|",FALSE,$C33,"=_"&amp;IFERROR(RIGHT($D33,LEN($D33)-FIND("_",$D33)),""),AC$12,"=_"&amp;IFERROR(RIGHT(AC$13,LEN(AC$13)-FIND("_",AC$13)),"")),cross_corr.bucket1&amp;"|"&amp;cross_corr.bucket2,cross_corr.value,
_xlfn.XLOOKUP(_xlfn.TEXTJOIN("|",FALSE,$C33,"=_"&amp;IFERROR(RIGHT($D33,LEN($D33)-FIND("_",$D33)),""),AC$12,"=_"&amp;IFERROR(RIGHT(AC$13,LEN(AC$13)-FIND("_",AC$13)),"")),cross_corr.bucket2&amp;"|"&amp;cross_corr.bucket1,cross_corr.value)),
_xlfn.XLOOKUP(_xlfn.TEXTJOIN("|",FALSE,$C33,"Any_"&amp;IFERROR(RIGHT($D33,LEN($D33)-FIND("_",$D33)),""),AC$12,"Any_"&amp;IFERROR(RIGHT(AC$13,LEN(AC$13)-FIND("_",AC$13)),"")),cross_corr.bucket1&amp;"|"&amp;cross_corr.bucket2,cross_corr.value,
_xlfn.XLOOKUP(_xlfn.TEXTJOIN("|",FALSE,$C33,"Any_"&amp;IFERROR(RIGHT($D33,LEN($D33)-FIND("_",$D33)),""),AC$12,"Any_"&amp;IFERROR(RIGHT(AC$13,LEN(AC$13)-FIND("_",AC$13)),"")),cross_corr.bucket2&amp;"|"&amp;cross_corr.bucket1,cross_corr.value,
_xlfn.XLOOKUP(_xlfn.TEXTJOIN("|",FALSE,$C33,"Any",AC$12,"Any"),cross_corr.bucket2&amp;"|"&amp;cross_corr.bucket1,cross_corr.value,
))))))))</f>
        <v>0</v>
      </c>
      <c r="AD33" s="34" cm="1">
        <f t="array" ref="AD33">IF($C33&lt;&gt;AD$12,0,
IF(_xlfn.TEXTJOIN("|",FALSE,$C33:$D33)=_xlfn.TEXTJOIN("|",FALSE,AD$12:AD$13),0,
_xlfn.XLOOKUP(_xlfn.TEXTJOIN("|",FALSE,$C33:$D33,AD$12:AD$13),cross_corr.bucket1&amp;"|"&amp;cross_corr.bucket2,cross_corr.value,
_xlfn.XLOOKUP(_xlfn.TEXTJOIN("|",FALSE,$C33:$D33,AD$12:AD$13),cross_corr.bucket2&amp;"|"&amp;cross_corr.bucket1,cross_corr.value,
IF(AND(IFERROR(LEFT($D33,FIND("_",$D33)-1),$D33)=IFERROR(LEFT(AD$13,FIND("_",AD$13)-1),AD$13),AA33="Delta|RE_Cpty"),
_xlfn.XLOOKUP(_xlfn.TEXTJOIN("|",FALSE,$C33,"=_"&amp;IFERROR(RIGHT($D33,LEN($D33)-FIND("_",$D33)),""),AD$12,"=_"&amp;IFERROR(RIGHT(AD$13,LEN(AD$13)-FIND("_",AD$13)),"")),cross_corr.bucket1&amp;"|"&amp;cross_corr.bucket2,cross_corr.value,
_xlfn.XLOOKUP(_xlfn.TEXTJOIN("|",FALSE,$C33,"=_"&amp;IFERROR(RIGHT($D33,LEN($D33)-FIND("_",$D33)),""),AD$12,"=_"&amp;IFERROR(RIGHT(AD$13,LEN(AD$13)-FIND("_",AD$13)),"")),cross_corr.bucket2&amp;"|"&amp;cross_corr.bucket1,cross_corr.value)),
_xlfn.XLOOKUP(_xlfn.TEXTJOIN("|",FALSE,$C33,"Any_"&amp;IFERROR(RIGHT($D33,LEN($D33)-FIND("_",$D33)),""),AD$12,"Any_"&amp;IFERROR(RIGHT(AD$13,LEN(AD$13)-FIND("_",AD$13)),"")),cross_corr.bucket1&amp;"|"&amp;cross_corr.bucket2,cross_corr.value,
_xlfn.XLOOKUP(_xlfn.TEXTJOIN("|",FALSE,$C33,"Any_"&amp;IFERROR(RIGHT($D33,LEN($D33)-FIND("_",$D33)),""),AD$12,"Any_"&amp;IFERROR(RIGHT(AD$13,LEN(AD$13)-FIND("_",AD$13)),"")),cross_corr.bucket2&amp;"|"&amp;cross_corr.bucket1,cross_corr.value,
_xlfn.XLOOKUP(_xlfn.TEXTJOIN("|",FALSE,$C33,"Any",AD$12,"Any"),cross_corr.bucket2&amp;"|"&amp;cross_corr.bucket1,cross_corr.value,
))))))))</f>
        <v>0</v>
      </c>
      <c r="AE33" s="34" cm="1">
        <f t="array" ref="AE33">IF($C33&lt;&gt;AE$12,0,
IF(_xlfn.TEXTJOIN("|",FALSE,$C33:$D33)=_xlfn.TEXTJOIN("|",FALSE,AE$12:AE$13),0,
_xlfn.XLOOKUP(_xlfn.TEXTJOIN("|",FALSE,$C33:$D33,AE$12:AE$13),cross_corr.bucket1&amp;"|"&amp;cross_corr.bucket2,cross_corr.value,
_xlfn.XLOOKUP(_xlfn.TEXTJOIN("|",FALSE,$C33:$D33,AE$12:AE$13),cross_corr.bucket2&amp;"|"&amp;cross_corr.bucket1,cross_corr.value,
IF(AND(IFERROR(LEFT($D33,FIND("_",$D33)-1),$D33)=IFERROR(LEFT(AE$13,FIND("_",AE$13)-1),AE$13),AB33="Delta|RE_Cpty"),
_xlfn.XLOOKUP(_xlfn.TEXTJOIN("|",FALSE,$C33,"=_"&amp;IFERROR(RIGHT($D33,LEN($D33)-FIND("_",$D33)),""),AE$12,"=_"&amp;IFERROR(RIGHT(AE$13,LEN(AE$13)-FIND("_",AE$13)),"")),cross_corr.bucket1&amp;"|"&amp;cross_corr.bucket2,cross_corr.value,
_xlfn.XLOOKUP(_xlfn.TEXTJOIN("|",FALSE,$C33,"=_"&amp;IFERROR(RIGHT($D33,LEN($D33)-FIND("_",$D33)),""),AE$12,"=_"&amp;IFERROR(RIGHT(AE$13,LEN(AE$13)-FIND("_",AE$13)),"")),cross_corr.bucket2&amp;"|"&amp;cross_corr.bucket1,cross_corr.value)),
_xlfn.XLOOKUP(_xlfn.TEXTJOIN("|",FALSE,$C33,"Any_"&amp;IFERROR(RIGHT($D33,LEN($D33)-FIND("_",$D33)),""),AE$12,"Any_"&amp;IFERROR(RIGHT(AE$13,LEN(AE$13)-FIND("_",AE$13)),"")),cross_corr.bucket1&amp;"|"&amp;cross_corr.bucket2,cross_corr.value,
_xlfn.XLOOKUP(_xlfn.TEXTJOIN("|",FALSE,$C33,"Any_"&amp;IFERROR(RIGHT($D33,LEN($D33)-FIND("_",$D33)),""),AE$12,"Any_"&amp;IFERROR(RIGHT(AE$13,LEN(AE$13)-FIND("_",AE$13)),"")),cross_corr.bucket2&amp;"|"&amp;cross_corr.bucket1,cross_corr.value,
_xlfn.XLOOKUP(_xlfn.TEXTJOIN("|",FALSE,$C33,"Any",AE$12,"Any"),cross_corr.bucket2&amp;"|"&amp;cross_corr.bucket1,cross_corr.value,
))))))))</f>
        <v>0</v>
      </c>
      <c r="AF33" s="34" cm="1">
        <f t="array" ref="AF33">IF($C33&lt;&gt;AF$12,0,
IF(_xlfn.TEXTJOIN("|",FALSE,$C33:$D33)=_xlfn.TEXTJOIN("|",FALSE,AF$12:AF$13),0,
_xlfn.XLOOKUP(_xlfn.TEXTJOIN("|",FALSE,$C33:$D33,AF$12:AF$13),cross_corr.bucket1&amp;"|"&amp;cross_corr.bucket2,cross_corr.value,
_xlfn.XLOOKUP(_xlfn.TEXTJOIN("|",FALSE,$C33:$D33,AF$12:AF$13),cross_corr.bucket2&amp;"|"&amp;cross_corr.bucket1,cross_corr.value,
IF(AND(IFERROR(LEFT($D33,FIND("_",$D33)-1),$D33)=IFERROR(LEFT(AF$13,FIND("_",AF$13)-1),AF$13),AC33="Delta|RE_Cpty"),
_xlfn.XLOOKUP(_xlfn.TEXTJOIN("|",FALSE,$C33,"=_"&amp;IFERROR(RIGHT($D33,LEN($D33)-FIND("_",$D33)),""),AF$12,"=_"&amp;IFERROR(RIGHT(AF$13,LEN(AF$13)-FIND("_",AF$13)),"")),cross_corr.bucket1&amp;"|"&amp;cross_corr.bucket2,cross_corr.value,
_xlfn.XLOOKUP(_xlfn.TEXTJOIN("|",FALSE,$C33,"=_"&amp;IFERROR(RIGHT($D33,LEN($D33)-FIND("_",$D33)),""),AF$12,"=_"&amp;IFERROR(RIGHT(AF$13,LEN(AF$13)-FIND("_",AF$13)),"")),cross_corr.bucket2&amp;"|"&amp;cross_corr.bucket1,cross_corr.value)),
_xlfn.XLOOKUP(_xlfn.TEXTJOIN("|",FALSE,$C33,"Any_"&amp;IFERROR(RIGHT($D33,LEN($D33)-FIND("_",$D33)),""),AF$12,"Any_"&amp;IFERROR(RIGHT(AF$13,LEN(AF$13)-FIND("_",AF$13)),"")),cross_corr.bucket1&amp;"|"&amp;cross_corr.bucket2,cross_corr.value,
_xlfn.XLOOKUP(_xlfn.TEXTJOIN("|",FALSE,$C33,"Any_"&amp;IFERROR(RIGHT($D33,LEN($D33)-FIND("_",$D33)),""),AF$12,"Any_"&amp;IFERROR(RIGHT(AF$13,LEN(AF$13)-FIND("_",AF$13)),"")),cross_corr.bucket2&amp;"|"&amp;cross_corr.bucket1,cross_corr.value,
_xlfn.XLOOKUP(_xlfn.TEXTJOIN("|",FALSE,$C33,"Any",AF$12,"Any"),cross_corr.bucket2&amp;"|"&amp;cross_corr.bucket1,cross_corr.value,
))))))))</f>
        <v>0</v>
      </c>
      <c r="AG33" s="34" cm="1">
        <f t="array" ref="AG33">IF($C33&lt;&gt;AG$12,0,
IF(_xlfn.TEXTJOIN("|",FALSE,$C33:$D33)=_xlfn.TEXTJOIN("|",FALSE,AG$12:AG$13),0,
_xlfn.XLOOKUP(_xlfn.TEXTJOIN("|",FALSE,$C33:$D33,AG$12:AG$13),cross_corr.bucket1&amp;"|"&amp;cross_corr.bucket2,cross_corr.value,
_xlfn.XLOOKUP(_xlfn.TEXTJOIN("|",FALSE,$C33:$D33,AG$12:AG$13),cross_corr.bucket2&amp;"|"&amp;cross_corr.bucket1,cross_corr.value,
IF(AND(IFERROR(LEFT($D33,FIND("_",$D33)-1),$D33)=IFERROR(LEFT(AG$13,FIND("_",AG$13)-1),AG$13),AD33="Delta|RE_Cpty"),
_xlfn.XLOOKUP(_xlfn.TEXTJOIN("|",FALSE,$C33,"=_"&amp;IFERROR(RIGHT($D33,LEN($D33)-FIND("_",$D33)),""),AG$12,"=_"&amp;IFERROR(RIGHT(AG$13,LEN(AG$13)-FIND("_",AG$13)),"")),cross_corr.bucket1&amp;"|"&amp;cross_corr.bucket2,cross_corr.value,
_xlfn.XLOOKUP(_xlfn.TEXTJOIN("|",FALSE,$C33,"=_"&amp;IFERROR(RIGHT($D33,LEN($D33)-FIND("_",$D33)),""),AG$12,"=_"&amp;IFERROR(RIGHT(AG$13,LEN(AG$13)-FIND("_",AG$13)),"")),cross_corr.bucket2&amp;"|"&amp;cross_corr.bucket1,cross_corr.value)),
_xlfn.XLOOKUP(_xlfn.TEXTJOIN("|",FALSE,$C33,"Any_"&amp;IFERROR(RIGHT($D33,LEN($D33)-FIND("_",$D33)),""),AG$12,"Any_"&amp;IFERROR(RIGHT(AG$13,LEN(AG$13)-FIND("_",AG$13)),"")),cross_corr.bucket1&amp;"|"&amp;cross_corr.bucket2,cross_corr.value,
_xlfn.XLOOKUP(_xlfn.TEXTJOIN("|",FALSE,$C33,"Any_"&amp;IFERROR(RIGHT($D33,LEN($D33)-FIND("_",$D33)),""),AG$12,"Any_"&amp;IFERROR(RIGHT(AG$13,LEN(AG$13)-FIND("_",AG$13)),"")),cross_corr.bucket2&amp;"|"&amp;cross_corr.bucket1,cross_corr.value,
_xlfn.XLOOKUP(_xlfn.TEXTJOIN("|",FALSE,$C33,"Any",AG$12,"Any"),cross_corr.bucket2&amp;"|"&amp;cross_corr.bucket1,cross_corr.value,
))))))))</f>
        <v>0</v>
      </c>
      <c r="AH33" s="34" cm="1">
        <f t="array" ref="AH33">IF($C33&lt;&gt;AH$12,0,
IF(_xlfn.TEXTJOIN("|",FALSE,$C33:$D33)=_xlfn.TEXTJOIN("|",FALSE,AH$12:AH$13),0,
_xlfn.XLOOKUP(_xlfn.TEXTJOIN("|",FALSE,$C33:$D33,AH$12:AH$13),cross_corr.bucket1&amp;"|"&amp;cross_corr.bucket2,cross_corr.value,
_xlfn.XLOOKUP(_xlfn.TEXTJOIN("|",FALSE,$C33:$D33,AH$12:AH$13),cross_corr.bucket2&amp;"|"&amp;cross_corr.bucket1,cross_corr.value,
IF(AND(IFERROR(LEFT($D33,FIND("_",$D33)-1),$D33)=IFERROR(LEFT(AH$13,FIND("_",AH$13)-1),AH$13),AE33="Delta|RE_Cpty"),
_xlfn.XLOOKUP(_xlfn.TEXTJOIN("|",FALSE,$C33,"=_"&amp;IFERROR(RIGHT($D33,LEN($D33)-FIND("_",$D33)),""),AH$12,"=_"&amp;IFERROR(RIGHT(AH$13,LEN(AH$13)-FIND("_",AH$13)),"")),cross_corr.bucket1&amp;"|"&amp;cross_corr.bucket2,cross_corr.value,
_xlfn.XLOOKUP(_xlfn.TEXTJOIN("|",FALSE,$C33,"=_"&amp;IFERROR(RIGHT($D33,LEN($D33)-FIND("_",$D33)),""),AH$12,"=_"&amp;IFERROR(RIGHT(AH$13,LEN(AH$13)-FIND("_",AH$13)),"")),cross_corr.bucket2&amp;"|"&amp;cross_corr.bucket1,cross_corr.value)),
_xlfn.XLOOKUP(_xlfn.TEXTJOIN("|",FALSE,$C33,"Any_"&amp;IFERROR(RIGHT($D33,LEN($D33)-FIND("_",$D33)),""),AH$12,"Any_"&amp;IFERROR(RIGHT(AH$13,LEN(AH$13)-FIND("_",AH$13)),"")),cross_corr.bucket1&amp;"|"&amp;cross_corr.bucket2,cross_corr.value,
_xlfn.XLOOKUP(_xlfn.TEXTJOIN("|",FALSE,$C33,"Any_"&amp;IFERROR(RIGHT($D33,LEN($D33)-FIND("_",$D33)),""),AH$12,"Any_"&amp;IFERROR(RIGHT(AH$13,LEN(AH$13)-FIND("_",AH$13)),"")),cross_corr.bucket2&amp;"|"&amp;cross_corr.bucket1,cross_corr.value,
_xlfn.XLOOKUP(_xlfn.TEXTJOIN("|",FALSE,$C33,"Any",AH$12,"Any"),cross_corr.bucket2&amp;"|"&amp;cross_corr.bucket1,cross_corr.value,
))))))))</f>
        <v>0</v>
      </c>
    </row>
    <row r="34" spans="3:34" x14ac:dyDescent="0.25">
      <c r="C34" s="31" t="s">
        <v>195</v>
      </c>
      <c r="D34" s="31" t="s">
        <v>188</v>
      </c>
      <c r="E34" s="34" cm="1">
        <f t="array" ref="E34">IF($C34&lt;&gt;E$12,0,
IF(_xlfn.TEXTJOIN("|",FALSE,$C34:$D34)=_xlfn.TEXTJOIN("|",FALSE,E$12:E$13),0,
_xlfn.XLOOKUP(_xlfn.TEXTJOIN("|",FALSE,$C34:$D34,E$12:E$13),cross_corr.bucket1&amp;"|"&amp;cross_corr.bucket2,cross_corr.value,
_xlfn.XLOOKUP(_xlfn.TEXTJOIN("|",FALSE,$C34:$D34,E$12:E$13),cross_corr.bucket2&amp;"|"&amp;cross_corr.bucket1,cross_corr.value,
IF(IFERROR(LEFT($D34,FIND("_",$D34)-1),$D34)=IFERROR(LEFT(E$13,FIND("_",E$13)-1),E$13),
_xlfn.XLOOKUP(_xlfn.TEXTJOIN("|",FALSE,$C34,"=_"&amp;IFERROR(RIGHT($D34,LEN($D34)-FIND("_",$D34)),""),E$12,"=_"&amp;IFERROR(RIGHT(E$13,LEN(E$13)-FIND("_",E$13)),"")),cross_corr.bucket1&amp;"|"&amp;cross_corr.bucket2,cross_corr.value,
_xlfn.XLOOKUP(_xlfn.TEXTJOIN("|",FALSE,$C34,"=_"&amp;IFERROR(RIGHT($D34,LEN($D34)-FIND("_",$D34)),""),E$12,"=_"&amp;IFERROR(RIGHT(E$13,LEN(E$13)-FIND("_",E$13)),"")),cross_corr.bucket2&amp;"|"&amp;cross_corr.bucket1,cross_corr.value)),
_xlfn.XLOOKUP(_xlfn.TEXTJOIN("|",FALSE,$C34,"Any_"&amp;IFERROR(RIGHT($D34,LEN($D34)-FIND("_",$D34)),""),E$12,"Any_"&amp;IFERROR(RIGHT(E$13,LEN(E$13)-FIND("_",E$13)),"")),cross_corr.bucket1&amp;"|"&amp;cross_corr.bucket2,cross_corr.value,
_xlfn.XLOOKUP(_xlfn.TEXTJOIN("|",FALSE,$C34,"Any_"&amp;IFERROR(RIGHT($D34,LEN($D34)-FIND("_",$D34)),""),E$12,"Any_"&amp;IFERROR(RIGHT(E$13,LEN(E$13)-FIND("_",E$13)),"")),cross_corr.bucket2&amp;"|"&amp;cross_corr.bucket1,cross_corr.value,
_xlfn.XLOOKUP(_xlfn.TEXTJOIN("|",FALSE,$C34,"Any",E$12,"Any"),cross_corr.bucket2&amp;"|"&amp;cross_corr.bucket1,cross_corr.value,
))))))))</f>
        <v>0</v>
      </c>
      <c r="F34" s="34" cm="1">
        <f t="array" ref="F34">IF($C34&lt;&gt;F$12,0,
IF(_xlfn.TEXTJOIN("|",FALSE,$C34:$D34)=_xlfn.TEXTJOIN("|",FALSE,F$12:F$13),0,
_xlfn.XLOOKUP(_xlfn.TEXTJOIN("|",FALSE,$C34:$D34,F$12:F$13),cross_corr.bucket1&amp;"|"&amp;cross_corr.bucket2,cross_corr.value,
_xlfn.XLOOKUP(_xlfn.TEXTJOIN("|",FALSE,$C34:$D34,F$12:F$13),cross_corr.bucket2&amp;"|"&amp;cross_corr.bucket1,cross_corr.value,
IF(AND(IFERROR(LEFT($D34,FIND("_",$D34)-1),$D34)=IFERROR(LEFT(F$13,FIND("_",F$13)-1),F$13),C34="Delta|RE_Cpty"),
_xlfn.XLOOKUP(_xlfn.TEXTJOIN("|",FALSE,$C34,"=_"&amp;IFERROR(RIGHT($D34,LEN($D34)-FIND("_",$D34)),""),F$12,"=_"&amp;IFERROR(RIGHT(F$13,LEN(F$13)-FIND("_",F$13)),"")),cross_corr.bucket1&amp;"|"&amp;cross_corr.bucket2,cross_corr.value,
_xlfn.XLOOKUP(_xlfn.TEXTJOIN("|",FALSE,$C34,"=_"&amp;IFERROR(RIGHT($D34,LEN($D34)-FIND("_",$D34)),""),F$12,"=_"&amp;IFERROR(RIGHT(F$13,LEN(F$13)-FIND("_",F$13)),"")),cross_corr.bucket2&amp;"|"&amp;cross_corr.bucket1,cross_corr.value)),
_xlfn.XLOOKUP(_xlfn.TEXTJOIN("|",FALSE,$C34,"Any_"&amp;IFERROR(RIGHT($D34,LEN($D34)-FIND("_",$D34)),""),F$12,"Any_"&amp;IFERROR(RIGHT(F$13,LEN(F$13)-FIND("_",F$13)),"")),cross_corr.bucket1&amp;"|"&amp;cross_corr.bucket2,cross_corr.value,
_xlfn.XLOOKUP(_xlfn.TEXTJOIN("|",FALSE,$C34,"Any_"&amp;IFERROR(RIGHT($D34,LEN($D34)-FIND("_",$D34)),""),F$12,"Any_"&amp;IFERROR(RIGHT(F$13,LEN(F$13)-FIND("_",F$13)),"")),cross_corr.bucket2&amp;"|"&amp;cross_corr.bucket1,cross_corr.value,
_xlfn.XLOOKUP(_xlfn.TEXTJOIN("|",FALSE,$C34,"Any",F$12,"Any"),cross_corr.bucket2&amp;"|"&amp;cross_corr.bucket1,cross_corr.value,
))))))))</f>
        <v>0</v>
      </c>
      <c r="G34" s="34" cm="1">
        <f t="array" ref="G34">IF($C34&lt;&gt;G$12,0,
IF(_xlfn.TEXTJOIN("|",FALSE,$C34:$D34)=_xlfn.TEXTJOIN("|",FALSE,G$12:G$13),0,
_xlfn.XLOOKUP(_xlfn.TEXTJOIN("|",FALSE,$C34:$D34,G$12:G$13),cross_corr.bucket1&amp;"|"&amp;cross_corr.bucket2,cross_corr.value,
_xlfn.XLOOKUP(_xlfn.TEXTJOIN("|",FALSE,$C34:$D34,G$12:G$13),cross_corr.bucket2&amp;"|"&amp;cross_corr.bucket1,cross_corr.value,
IF(AND(IFERROR(LEFT($D34,FIND("_",$D34)-1),$D34)=IFERROR(LEFT(G$13,FIND("_",G$13)-1),G$13),D34="Delta|RE_Cpty"),
_xlfn.XLOOKUP(_xlfn.TEXTJOIN("|",FALSE,$C34,"=_"&amp;IFERROR(RIGHT($D34,LEN($D34)-FIND("_",$D34)),""),G$12,"=_"&amp;IFERROR(RIGHT(G$13,LEN(G$13)-FIND("_",G$13)),"")),cross_corr.bucket1&amp;"|"&amp;cross_corr.bucket2,cross_corr.value,
_xlfn.XLOOKUP(_xlfn.TEXTJOIN("|",FALSE,$C34,"=_"&amp;IFERROR(RIGHT($D34,LEN($D34)-FIND("_",$D34)),""),G$12,"=_"&amp;IFERROR(RIGHT(G$13,LEN(G$13)-FIND("_",G$13)),"")),cross_corr.bucket2&amp;"|"&amp;cross_corr.bucket1,cross_corr.value)),
_xlfn.XLOOKUP(_xlfn.TEXTJOIN("|",FALSE,$C34,"Any_"&amp;IFERROR(RIGHT($D34,LEN($D34)-FIND("_",$D34)),""),G$12,"Any_"&amp;IFERROR(RIGHT(G$13,LEN(G$13)-FIND("_",G$13)),"")),cross_corr.bucket1&amp;"|"&amp;cross_corr.bucket2,cross_corr.value,
_xlfn.XLOOKUP(_xlfn.TEXTJOIN("|",FALSE,$C34,"Any_"&amp;IFERROR(RIGHT($D34,LEN($D34)-FIND("_",$D34)),""),G$12,"Any_"&amp;IFERROR(RIGHT(G$13,LEN(G$13)-FIND("_",G$13)),"")),cross_corr.bucket2&amp;"|"&amp;cross_corr.bucket1,cross_corr.value,
_xlfn.XLOOKUP(_xlfn.TEXTJOIN("|",FALSE,$C34,"Any",G$12,"Any"),cross_corr.bucket2&amp;"|"&amp;cross_corr.bucket1,cross_corr.value,
))))))))</f>
        <v>0</v>
      </c>
      <c r="H34" s="34" cm="1">
        <f t="array" ref="H34">IF($C34&lt;&gt;H$12,0,
IF(_xlfn.TEXTJOIN("|",FALSE,$C34:$D34)=_xlfn.TEXTJOIN("|",FALSE,H$12:H$13),0,
_xlfn.XLOOKUP(_xlfn.TEXTJOIN("|",FALSE,$C34:$D34,H$12:H$13),cross_corr.bucket1&amp;"|"&amp;cross_corr.bucket2,cross_corr.value,
_xlfn.XLOOKUP(_xlfn.TEXTJOIN("|",FALSE,$C34:$D34,H$12:H$13),cross_corr.bucket2&amp;"|"&amp;cross_corr.bucket1,cross_corr.value,
IF(AND(IFERROR(LEFT($D34,FIND("_",$D34)-1),$D34)=IFERROR(LEFT(H$13,FIND("_",H$13)-1),H$13),E34="Delta|RE_Cpty"),
_xlfn.XLOOKUP(_xlfn.TEXTJOIN("|",FALSE,$C34,"=_"&amp;IFERROR(RIGHT($D34,LEN($D34)-FIND("_",$D34)),""),H$12,"=_"&amp;IFERROR(RIGHT(H$13,LEN(H$13)-FIND("_",H$13)),"")),cross_corr.bucket1&amp;"|"&amp;cross_corr.bucket2,cross_corr.value,
_xlfn.XLOOKUP(_xlfn.TEXTJOIN("|",FALSE,$C34,"=_"&amp;IFERROR(RIGHT($D34,LEN($D34)-FIND("_",$D34)),""),H$12,"=_"&amp;IFERROR(RIGHT(H$13,LEN(H$13)-FIND("_",H$13)),"")),cross_corr.bucket2&amp;"|"&amp;cross_corr.bucket1,cross_corr.value)),
_xlfn.XLOOKUP(_xlfn.TEXTJOIN("|",FALSE,$C34,"Any_"&amp;IFERROR(RIGHT($D34,LEN($D34)-FIND("_",$D34)),""),H$12,"Any_"&amp;IFERROR(RIGHT(H$13,LEN(H$13)-FIND("_",H$13)),"")),cross_corr.bucket1&amp;"|"&amp;cross_corr.bucket2,cross_corr.value,
_xlfn.XLOOKUP(_xlfn.TEXTJOIN("|",FALSE,$C34,"Any_"&amp;IFERROR(RIGHT($D34,LEN($D34)-FIND("_",$D34)),""),H$12,"Any_"&amp;IFERROR(RIGHT(H$13,LEN(H$13)-FIND("_",H$13)),"")),cross_corr.bucket2&amp;"|"&amp;cross_corr.bucket1,cross_corr.value,
_xlfn.XLOOKUP(_xlfn.TEXTJOIN("|",FALSE,$C34,"Any",H$12,"Any"),cross_corr.bucket2&amp;"|"&amp;cross_corr.bucket1,cross_corr.value,
))))))))</f>
        <v>0</v>
      </c>
      <c r="I34" s="34" cm="1">
        <f t="array" ref="I34">IF($C34&lt;&gt;I$12,0,
IF(_xlfn.TEXTJOIN("|",FALSE,$C34:$D34)=_xlfn.TEXTJOIN("|",FALSE,I$12:I$13),0,
_xlfn.XLOOKUP(_xlfn.TEXTJOIN("|",FALSE,$C34:$D34,I$12:I$13),cross_corr.bucket1&amp;"|"&amp;cross_corr.bucket2,cross_corr.value,
_xlfn.XLOOKUP(_xlfn.TEXTJOIN("|",FALSE,$C34:$D34,I$12:I$13),cross_corr.bucket2&amp;"|"&amp;cross_corr.bucket1,cross_corr.value,
IF(AND(IFERROR(LEFT($D34,FIND("_",$D34)-1),$D34)=IFERROR(LEFT(I$13,FIND("_",I$13)-1),I$13),F34="Delta|RE_Cpty"),
_xlfn.XLOOKUP(_xlfn.TEXTJOIN("|",FALSE,$C34,"=_"&amp;IFERROR(RIGHT($D34,LEN($D34)-FIND("_",$D34)),""),I$12,"=_"&amp;IFERROR(RIGHT(I$13,LEN(I$13)-FIND("_",I$13)),"")),cross_corr.bucket1&amp;"|"&amp;cross_corr.bucket2,cross_corr.value,
_xlfn.XLOOKUP(_xlfn.TEXTJOIN("|",FALSE,$C34,"=_"&amp;IFERROR(RIGHT($D34,LEN($D34)-FIND("_",$D34)),""),I$12,"=_"&amp;IFERROR(RIGHT(I$13,LEN(I$13)-FIND("_",I$13)),"")),cross_corr.bucket2&amp;"|"&amp;cross_corr.bucket1,cross_corr.value)),
_xlfn.XLOOKUP(_xlfn.TEXTJOIN("|",FALSE,$C34,"Any_"&amp;IFERROR(RIGHT($D34,LEN($D34)-FIND("_",$D34)),""),I$12,"Any_"&amp;IFERROR(RIGHT(I$13,LEN(I$13)-FIND("_",I$13)),"")),cross_corr.bucket1&amp;"|"&amp;cross_corr.bucket2,cross_corr.value,
_xlfn.XLOOKUP(_xlfn.TEXTJOIN("|",FALSE,$C34,"Any_"&amp;IFERROR(RIGHT($D34,LEN($D34)-FIND("_",$D34)),""),I$12,"Any_"&amp;IFERROR(RIGHT(I$13,LEN(I$13)-FIND("_",I$13)),"")),cross_corr.bucket2&amp;"|"&amp;cross_corr.bucket1,cross_corr.value,
_xlfn.XLOOKUP(_xlfn.TEXTJOIN("|",FALSE,$C34,"Any",I$12,"Any"),cross_corr.bucket2&amp;"|"&amp;cross_corr.bucket1,cross_corr.value,
))))))))</f>
        <v>0</v>
      </c>
      <c r="J34" s="34" cm="1">
        <f t="array" ref="J34">IF($C34&lt;&gt;J$12,0,
IF(_xlfn.TEXTJOIN("|",FALSE,$C34:$D34)=_xlfn.TEXTJOIN("|",FALSE,J$12:J$13),0,
_xlfn.XLOOKUP(_xlfn.TEXTJOIN("|",FALSE,$C34:$D34,J$12:J$13),cross_corr.bucket1&amp;"|"&amp;cross_corr.bucket2,cross_corr.value,
_xlfn.XLOOKUP(_xlfn.TEXTJOIN("|",FALSE,$C34:$D34,J$12:J$13),cross_corr.bucket2&amp;"|"&amp;cross_corr.bucket1,cross_corr.value,
IF(AND(IFERROR(LEFT($D34,FIND("_",$D34)-1),$D34)=IFERROR(LEFT(J$13,FIND("_",J$13)-1),J$13),G34="Delta|RE_Cpty"),
_xlfn.XLOOKUP(_xlfn.TEXTJOIN("|",FALSE,$C34,"=_"&amp;IFERROR(RIGHT($D34,LEN($D34)-FIND("_",$D34)),""),J$12,"=_"&amp;IFERROR(RIGHT(J$13,LEN(J$13)-FIND("_",J$13)),"")),cross_corr.bucket1&amp;"|"&amp;cross_corr.bucket2,cross_corr.value,
_xlfn.XLOOKUP(_xlfn.TEXTJOIN("|",FALSE,$C34,"=_"&amp;IFERROR(RIGHT($D34,LEN($D34)-FIND("_",$D34)),""),J$12,"=_"&amp;IFERROR(RIGHT(J$13,LEN(J$13)-FIND("_",J$13)),"")),cross_corr.bucket2&amp;"|"&amp;cross_corr.bucket1,cross_corr.value)),
_xlfn.XLOOKUP(_xlfn.TEXTJOIN("|",FALSE,$C34,"Any_"&amp;IFERROR(RIGHT($D34,LEN($D34)-FIND("_",$D34)),""),J$12,"Any_"&amp;IFERROR(RIGHT(J$13,LEN(J$13)-FIND("_",J$13)),"")),cross_corr.bucket1&amp;"|"&amp;cross_corr.bucket2,cross_corr.value,
_xlfn.XLOOKUP(_xlfn.TEXTJOIN("|",FALSE,$C34,"Any_"&amp;IFERROR(RIGHT($D34,LEN($D34)-FIND("_",$D34)),""),J$12,"Any_"&amp;IFERROR(RIGHT(J$13,LEN(J$13)-FIND("_",J$13)),"")),cross_corr.bucket2&amp;"|"&amp;cross_corr.bucket1,cross_corr.value,
_xlfn.XLOOKUP(_xlfn.TEXTJOIN("|",FALSE,$C34,"Any",J$12,"Any"),cross_corr.bucket2&amp;"|"&amp;cross_corr.bucket1,cross_corr.value,
))))))))</f>
        <v>0</v>
      </c>
      <c r="K34" s="34" cm="1">
        <f t="array" ref="K34">IF($C34&lt;&gt;K$12,0,
IF(_xlfn.TEXTJOIN("|",FALSE,$C34:$D34)=_xlfn.TEXTJOIN("|",FALSE,K$12:K$13),0,
_xlfn.XLOOKUP(_xlfn.TEXTJOIN("|",FALSE,$C34:$D34,K$12:K$13),cross_corr.bucket1&amp;"|"&amp;cross_corr.bucket2,cross_corr.value,
_xlfn.XLOOKUP(_xlfn.TEXTJOIN("|",FALSE,$C34:$D34,K$12:K$13),cross_corr.bucket2&amp;"|"&amp;cross_corr.bucket1,cross_corr.value,
IF(AND(IFERROR(LEFT($D34,FIND("_",$D34)-1),$D34)=IFERROR(LEFT(K$13,FIND("_",K$13)-1),K$13),H34="Delta|RE_Cpty"),
_xlfn.XLOOKUP(_xlfn.TEXTJOIN("|",FALSE,$C34,"=_"&amp;IFERROR(RIGHT($D34,LEN($D34)-FIND("_",$D34)),""),K$12,"=_"&amp;IFERROR(RIGHT(K$13,LEN(K$13)-FIND("_",K$13)),"")),cross_corr.bucket1&amp;"|"&amp;cross_corr.bucket2,cross_corr.value,
_xlfn.XLOOKUP(_xlfn.TEXTJOIN("|",FALSE,$C34,"=_"&amp;IFERROR(RIGHT($D34,LEN($D34)-FIND("_",$D34)),""),K$12,"=_"&amp;IFERROR(RIGHT(K$13,LEN(K$13)-FIND("_",K$13)),"")),cross_corr.bucket2&amp;"|"&amp;cross_corr.bucket1,cross_corr.value)),
_xlfn.XLOOKUP(_xlfn.TEXTJOIN("|",FALSE,$C34,"Any_"&amp;IFERROR(RIGHT($D34,LEN($D34)-FIND("_",$D34)),""),K$12,"Any_"&amp;IFERROR(RIGHT(K$13,LEN(K$13)-FIND("_",K$13)),"")),cross_corr.bucket1&amp;"|"&amp;cross_corr.bucket2,cross_corr.value,
_xlfn.XLOOKUP(_xlfn.TEXTJOIN("|",FALSE,$C34,"Any_"&amp;IFERROR(RIGHT($D34,LEN($D34)-FIND("_",$D34)),""),K$12,"Any_"&amp;IFERROR(RIGHT(K$13,LEN(K$13)-FIND("_",K$13)),"")),cross_corr.bucket2&amp;"|"&amp;cross_corr.bucket1,cross_corr.value,
_xlfn.XLOOKUP(_xlfn.TEXTJOIN("|",FALSE,$C34,"Any",K$12,"Any"),cross_corr.bucket2&amp;"|"&amp;cross_corr.bucket1,cross_corr.value,
))))))))</f>
        <v>0</v>
      </c>
      <c r="L34" s="34" cm="1">
        <f t="array" ref="L34">IF($C34&lt;&gt;L$12,0,
IF(_xlfn.TEXTJOIN("|",FALSE,$C34:$D34)=_xlfn.TEXTJOIN("|",FALSE,L$12:L$13),0,
_xlfn.XLOOKUP(_xlfn.TEXTJOIN("|",FALSE,$C34:$D34,L$12:L$13),cross_corr.bucket1&amp;"|"&amp;cross_corr.bucket2,cross_corr.value,
_xlfn.XLOOKUP(_xlfn.TEXTJOIN("|",FALSE,$C34:$D34,L$12:L$13),cross_corr.bucket2&amp;"|"&amp;cross_corr.bucket1,cross_corr.value,
IF(AND(IFERROR(LEFT($D34,FIND("_",$D34)-1),$D34)=IFERROR(LEFT(L$13,FIND("_",L$13)-1),L$13),I34="Delta|RE_Cpty"),
_xlfn.XLOOKUP(_xlfn.TEXTJOIN("|",FALSE,$C34,"=_"&amp;IFERROR(RIGHT($D34,LEN($D34)-FIND("_",$D34)),""),L$12,"=_"&amp;IFERROR(RIGHT(L$13,LEN(L$13)-FIND("_",L$13)),"")),cross_corr.bucket1&amp;"|"&amp;cross_corr.bucket2,cross_corr.value,
_xlfn.XLOOKUP(_xlfn.TEXTJOIN("|",FALSE,$C34,"=_"&amp;IFERROR(RIGHT($D34,LEN($D34)-FIND("_",$D34)),""),L$12,"=_"&amp;IFERROR(RIGHT(L$13,LEN(L$13)-FIND("_",L$13)),"")),cross_corr.bucket2&amp;"|"&amp;cross_corr.bucket1,cross_corr.value)),
_xlfn.XLOOKUP(_xlfn.TEXTJOIN("|",FALSE,$C34,"Any_"&amp;IFERROR(RIGHT($D34,LEN($D34)-FIND("_",$D34)),""),L$12,"Any_"&amp;IFERROR(RIGHT(L$13,LEN(L$13)-FIND("_",L$13)),"")),cross_corr.bucket1&amp;"|"&amp;cross_corr.bucket2,cross_corr.value,
_xlfn.XLOOKUP(_xlfn.TEXTJOIN("|",FALSE,$C34,"Any_"&amp;IFERROR(RIGHT($D34,LEN($D34)-FIND("_",$D34)),""),L$12,"Any_"&amp;IFERROR(RIGHT(L$13,LEN(L$13)-FIND("_",L$13)),"")),cross_corr.bucket2&amp;"|"&amp;cross_corr.bucket1,cross_corr.value,
_xlfn.XLOOKUP(_xlfn.TEXTJOIN("|",FALSE,$C34,"Any",L$12,"Any"),cross_corr.bucket2&amp;"|"&amp;cross_corr.bucket1,cross_corr.value,
))))))))</f>
        <v>0</v>
      </c>
      <c r="M34" s="34" cm="1">
        <f t="array" ref="M34">IF($C34&lt;&gt;M$12,0,
IF(_xlfn.TEXTJOIN("|",FALSE,$C34:$D34)=_xlfn.TEXTJOIN("|",FALSE,M$12:M$13),0,
_xlfn.XLOOKUP(_xlfn.TEXTJOIN("|",FALSE,$C34:$D34,M$12:M$13),cross_corr.bucket1&amp;"|"&amp;cross_corr.bucket2,cross_corr.value,
_xlfn.XLOOKUP(_xlfn.TEXTJOIN("|",FALSE,$C34:$D34,M$12:M$13),cross_corr.bucket2&amp;"|"&amp;cross_corr.bucket1,cross_corr.value,
IF(AND(IFERROR(LEFT($D34,FIND("_",$D34)-1),$D34)=IFERROR(LEFT(M$13,FIND("_",M$13)-1),M$13),J34="Delta|RE_Cpty"),
_xlfn.XLOOKUP(_xlfn.TEXTJOIN("|",FALSE,$C34,"=_"&amp;IFERROR(RIGHT($D34,LEN($D34)-FIND("_",$D34)),""),M$12,"=_"&amp;IFERROR(RIGHT(M$13,LEN(M$13)-FIND("_",M$13)),"")),cross_corr.bucket1&amp;"|"&amp;cross_corr.bucket2,cross_corr.value,
_xlfn.XLOOKUP(_xlfn.TEXTJOIN("|",FALSE,$C34,"=_"&amp;IFERROR(RIGHT($D34,LEN($D34)-FIND("_",$D34)),""),M$12,"=_"&amp;IFERROR(RIGHT(M$13,LEN(M$13)-FIND("_",M$13)),"")),cross_corr.bucket2&amp;"|"&amp;cross_corr.bucket1,cross_corr.value)),
_xlfn.XLOOKUP(_xlfn.TEXTJOIN("|",FALSE,$C34,"Any_"&amp;IFERROR(RIGHT($D34,LEN($D34)-FIND("_",$D34)),""),M$12,"Any_"&amp;IFERROR(RIGHT(M$13,LEN(M$13)-FIND("_",M$13)),"")),cross_corr.bucket1&amp;"|"&amp;cross_corr.bucket2,cross_corr.value,
_xlfn.XLOOKUP(_xlfn.TEXTJOIN("|",FALSE,$C34,"Any_"&amp;IFERROR(RIGHT($D34,LEN($D34)-FIND("_",$D34)),""),M$12,"Any_"&amp;IFERROR(RIGHT(M$13,LEN(M$13)-FIND("_",M$13)),"")),cross_corr.bucket2&amp;"|"&amp;cross_corr.bucket1,cross_corr.value,
_xlfn.XLOOKUP(_xlfn.TEXTJOIN("|",FALSE,$C34,"Any",M$12,"Any"),cross_corr.bucket2&amp;"|"&amp;cross_corr.bucket1,cross_corr.value,
))))))))</f>
        <v>0</v>
      </c>
      <c r="N34" s="34" cm="1">
        <f t="array" ref="N34">IF($C34&lt;&gt;N$12,0,
IF(_xlfn.TEXTJOIN("|",FALSE,$C34:$D34)=_xlfn.TEXTJOIN("|",FALSE,N$12:N$13),0,
_xlfn.XLOOKUP(_xlfn.TEXTJOIN("|",FALSE,$C34:$D34,N$12:N$13),cross_corr.bucket1&amp;"|"&amp;cross_corr.bucket2,cross_corr.value,
_xlfn.XLOOKUP(_xlfn.TEXTJOIN("|",FALSE,$C34:$D34,N$12:N$13),cross_corr.bucket2&amp;"|"&amp;cross_corr.bucket1,cross_corr.value,
IF(AND(IFERROR(LEFT($D34,FIND("_",$D34)-1),$D34)=IFERROR(LEFT(N$13,FIND("_",N$13)-1),N$13),K34="Delta|RE_Cpty"),
_xlfn.XLOOKUP(_xlfn.TEXTJOIN("|",FALSE,$C34,"=_"&amp;IFERROR(RIGHT($D34,LEN($D34)-FIND("_",$D34)),""),N$12,"=_"&amp;IFERROR(RIGHT(N$13,LEN(N$13)-FIND("_",N$13)),"")),cross_corr.bucket1&amp;"|"&amp;cross_corr.bucket2,cross_corr.value,
_xlfn.XLOOKUP(_xlfn.TEXTJOIN("|",FALSE,$C34,"=_"&amp;IFERROR(RIGHT($D34,LEN($D34)-FIND("_",$D34)),""),N$12,"=_"&amp;IFERROR(RIGHT(N$13,LEN(N$13)-FIND("_",N$13)),"")),cross_corr.bucket2&amp;"|"&amp;cross_corr.bucket1,cross_corr.value)),
_xlfn.XLOOKUP(_xlfn.TEXTJOIN("|",FALSE,$C34,"Any_"&amp;IFERROR(RIGHT($D34,LEN($D34)-FIND("_",$D34)),""),N$12,"Any_"&amp;IFERROR(RIGHT(N$13,LEN(N$13)-FIND("_",N$13)),"")),cross_corr.bucket1&amp;"|"&amp;cross_corr.bucket2,cross_corr.value,
_xlfn.XLOOKUP(_xlfn.TEXTJOIN("|",FALSE,$C34,"Any_"&amp;IFERROR(RIGHT($D34,LEN($D34)-FIND("_",$D34)),""),N$12,"Any_"&amp;IFERROR(RIGHT(N$13,LEN(N$13)-FIND("_",N$13)),"")),cross_corr.bucket2&amp;"|"&amp;cross_corr.bucket1,cross_corr.value,
_xlfn.XLOOKUP(_xlfn.TEXTJOIN("|",FALSE,$C34,"Any",N$12,"Any"),cross_corr.bucket2&amp;"|"&amp;cross_corr.bucket1,cross_corr.value,
))))))))</f>
        <v>0</v>
      </c>
      <c r="O34" s="34" cm="1">
        <f t="array" ref="O34">IF($C34&lt;&gt;O$12,0,
IF(_xlfn.TEXTJOIN("|",FALSE,$C34:$D34)=_xlfn.TEXTJOIN("|",FALSE,O$12:O$13),0,
_xlfn.XLOOKUP(_xlfn.TEXTJOIN("|",FALSE,$C34:$D34,O$12:O$13),cross_corr.bucket1&amp;"|"&amp;cross_corr.bucket2,cross_corr.value,
_xlfn.XLOOKUP(_xlfn.TEXTJOIN("|",FALSE,$C34:$D34,O$12:O$13),cross_corr.bucket2&amp;"|"&amp;cross_corr.bucket1,cross_corr.value,
IF(AND(IFERROR(LEFT($D34,FIND("_",$D34)-1),$D34)=IFERROR(LEFT(O$13,FIND("_",O$13)-1),O$13),L34="Delta|RE_Cpty"),
_xlfn.XLOOKUP(_xlfn.TEXTJOIN("|",FALSE,$C34,"=_"&amp;IFERROR(RIGHT($D34,LEN($D34)-FIND("_",$D34)),""),O$12,"=_"&amp;IFERROR(RIGHT(O$13,LEN(O$13)-FIND("_",O$13)),"")),cross_corr.bucket1&amp;"|"&amp;cross_corr.bucket2,cross_corr.value,
_xlfn.XLOOKUP(_xlfn.TEXTJOIN("|",FALSE,$C34,"=_"&amp;IFERROR(RIGHT($D34,LEN($D34)-FIND("_",$D34)),""),O$12,"=_"&amp;IFERROR(RIGHT(O$13,LEN(O$13)-FIND("_",O$13)),"")),cross_corr.bucket2&amp;"|"&amp;cross_corr.bucket1,cross_corr.value)),
_xlfn.XLOOKUP(_xlfn.TEXTJOIN("|",FALSE,$C34,"Any_"&amp;IFERROR(RIGHT($D34,LEN($D34)-FIND("_",$D34)),""),O$12,"Any_"&amp;IFERROR(RIGHT(O$13,LEN(O$13)-FIND("_",O$13)),"")),cross_corr.bucket1&amp;"|"&amp;cross_corr.bucket2,cross_corr.value,
_xlfn.XLOOKUP(_xlfn.TEXTJOIN("|",FALSE,$C34,"Any_"&amp;IFERROR(RIGHT($D34,LEN($D34)-FIND("_",$D34)),""),O$12,"Any_"&amp;IFERROR(RIGHT(O$13,LEN(O$13)-FIND("_",O$13)),"")),cross_corr.bucket2&amp;"|"&amp;cross_corr.bucket1,cross_corr.value,
_xlfn.XLOOKUP(_xlfn.TEXTJOIN("|",FALSE,$C34,"Any",O$12,"Any"),cross_corr.bucket2&amp;"|"&amp;cross_corr.bucket1,cross_corr.value,
))))))))</f>
        <v>0</v>
      </c>
      <c r="P34" s="34" cm="1">
        <f t="array" ref="P34">IF($C34&lt;&gt;P$12,0,
IF(_xlfn.TEXTJOIN("|",FALSE,$C34:$D34)=_xlfn.TEXTJOIN("|",FALSE,P$12:P$13),0,
_xlfn.XLOOKUP(_xlfn.TEXTJOIN("|",FALSE,$C34:$D34,P$12:P$13),cross_corr.bucket1&amp;"|"&amp;cross_corr.bucket2,cross_corr.value,
_xlfn.XLOOKUP(_xlfn.TEXTJOIN("|",FALSE,$C34:$D34,P$12:P$13),cross_corr.bucket2&amp;"|"&amp;cross_corr.bucket1,cross_corr.value,
IF(AND(IFERROR(LEFT($D34,FIND("_",$D34)-1),$D34)=IFERROR(LEFT(P$13,FIND("_",P$13)-1),P$13),M34="Delta|RE_Cpty"),
_xlfn.XLOOKUP(_xlfn.TEXTJOIN("|",FALSE,$C34,"=_"&amp;IFERROR(RIGHT($D34,LEN($D34)-FIND("_",$D34)),""),P$12,"=_"&amp;IFERROR(RIGHT(P$13,LEN(P$13)-FIND("_",P$13)),"")),cross_corr.bucket1&amp;"|"&amp;cross_corr.bucket2,cross_corr.value,
_xlfn.XLOOKUP(_xlfn.TEXTJOIN("|",FALSE,$C34,"=_"&amp;IFERROR(RIGHT($D34,LEN($D34)-FIND("_",$D34)),""),P$12,"=_"&amp;IFERROR(RIGHT(P$13,LEN(P$13)-FIND("_",P$13)),"")),cross_corr.bucket2&amp;"|"&amp;cross_corr.bucket1,cross_corr.value)),
_xlfn.XLOOKUP(_xlfn.TEXTJOIN("|",FALSE,$C34,"Any_"&amp;IFERROR(RIGHT($D34,LEN($D34)-FIND("_",$D34)),""),P$12,"Any_"&amp;IFERROR(RIGHT(P$13,LEN(P$13)-FIND("_",P$13)),"")),cross_corr.bucket1&amp;"|"&amp;cross_corr.bucket2,cross_corr.value,
_xlfn.XLOOKUP(_xlfn.TEXTJOIN("|",FALSE,$C34,"Any_"&amp;IFERROR(RIGHT($D34,LEN($D34)-FIND("_",$D34)),""),P$12,"Any_"&amp;IFERROR(RIGHT(P$13,LEN(P$13)-FIND("_",P$13)),"")),cross_corr.bucket2&amp;"|"&amp;cross_corr.bucket1,cross_corr.value,
_xlfn.XLOOKUP(_xlfn.TEXTJOIN("|",FALSE,$C34,"Any",P$12,"Any"),cross_corr.bucket2&amp;"|"&amp;cross_corr.bucket1,cross_corr.value,
))))))))</f>
        <v>0</v>
      </c>
      <c r="Q34" s="34" cm="1">
        <f t="array" ref="Q34">IF($C34&lt;&gt;Q$12,0,
IF(_xlfn.TEXTJOIN("|",FALSE,$C34:$D34)=_xlfn.TEXTJOIN("|",FALSE,Q$12:Q$13),0,
_xlfn.XLOOKUP(_xlfn.TEXTJOIN("|",FALSE,$C34:$D34,Q$12:Q$13),cross_corr.bucket1&amp;"|"&amp;cross_corr.bucket2,cross_corr.value,
_xlfn.XLOOKUP(_xlfn.TEXTJOIN("|",FALSE,$C34:$D34,Q$12:Q$13),cross_corr.bucket2&amp;"|"&amp;cross_corr.bucket1,cross_corr.value,
IF(AND(IFERROR(LEFT($D34,FIND("_",$D34)-1),$D34)=IFERROR(LEFT(Q$13,FIND("_",Q$13)-1),Q$13),N34="Delta|RE_Cpty"),
_xlfn.XLOOKUP(_xlfn.TEXTJOIN("|",FALSE,$C34,"=_"&amp;IFERROR(RIGHT($D34,LEN($D34)-FIND("_",$D34)),""),Q$12,"=_"&amp;IFERROR(RIGHT(Q$13,LEN(Q$13)-FIND("_",Q$13)),"")),cross_corr.bucket1&amp;"|"&amp;cross_corr.bucket2,cross_corr.value,
_xlfn.XLOOKUP(_xlfn.TEXTJOIN("|",FALSE,$C34,"=_"&amp;IFERROR(RIGHT($D34,LEN($D34)-FIND("_",$D34)),""),Q$12,"=_"&amp;IFERROR(RIGHT(Q$13,LEN(Q$13)-FIND("_",Q$13)),"")),cross_corr.bucket2&amp;"|"&amp;cross_corr.bucket1,cross_corr.value)),
_xlfn.XLOOKUP(_xlfn.TEXTJOIN("|",FALSE,$C34,"Any_"&amp;IFERROR(RIGHT($D34,LEN($D34)-FIND("_",$D34)),""),Q$12,"Any_"&amp;IFERROR(RIGHT(Q$13,LEN(Q$13)-FIND("_",Q$13)),"")),cross_corr.bucket1&amp;"|"&amp;cross_corr.bucket2,cross_corr.value,
_xlfn.XLOOKUP(_xlfn.TEXTJOIN("|",FALSE,$C34,"Any_"&amp;IFERROR(RIGHT($D34,LEN($D34)-FIND("_",$D34)),""),Q$12,"Any_"&amp;IFERROR(RIGHT(Q$13,LEN(Q$13)-FIND("_",Q$13)),"")),cross_corr.bucket2&amp;"|"&amp;cross_corr.bucket1,cross_corr.value,
_xlfn.XLOOKUP(_xlfn.TEXTJOIN("|",FALSE,$C34,"Any",Q$12,"Any"),cross_corr.bucket2&amp;"|"&amp;cross_corr.bucket1,cross_corr.value,
))))))))</f>
        <v>0</v>
      </c>
      <c r="R34" s="34" cm="1">
        <f t="array" ref="R34">IF($C34&lt;&gt;R$12,0,
IF(_xlfn.TEXTJOIN("|",FALSE,$C34:$D34)=_xlfn.TEXTJOIN("|",FALSE,R$12:R$13),0,
_xlfn.XLOOKUP(_xlfn.TEXTJOIN("|",FALSE,$C34:$D34,R$12:R$13),cross_corr.bucket1&amp;"|"&amp;cross_corr.bucket2,cross_corr.value,
_xlfn.XLOOKUP(_xlfn.TEXTJOIN("|",FALSE,$C34:$D34,R$12:R$13),cross_corr.bucket2&amp;"|"&amp;cross_corr.bucket1,cross_corr.value,
IF(AND(IFERROR(LEFT($D34,FIND("_",$D34)-1),$D34)=IFERROR(LEFT(R$13,FIND("_",R$13)-1),R$13),O34="Delta|RE_Cpty"),
_xlfn.XLOOKUP(_xlfn.TEXTJOIN("|",FALSE,$C34,"=_"&amp;IFERROR(RIGHT($D34,LEN($D34)-FIND("_",$D34)),""),R$12,"=_"&amp;IFERROR(RIGHT(R$13,LEN(R$13)-FIND("_",R$13)),"")),cross_corr.bucket1&amp;"|"&amp;cross_corr.bucket2,cross_corr.value,
_xlfn.XLOOKUP(_xlfn.TEXTJOIN("|",FALSE,$C34,"=_"&amp;IFERROR(RIGHT($D34,LEN($D34)-FIND("_",$D34)),""),R$12,"=_"&amp;IFERROR(RIGHT(R$13,LEN(R$13)-FIND("_",R$13)),"")),cross_corr.bucket2&amp;"|"&amp;cross_corr.bucket1,cross_corr.value)),
_xlfn.XLOOKUP(_xlfn.TEXTJOIN("|",FALSE,$C34,"Any_"&amp;IFERROR(RIGHT($D34,LEN($D34)-FIND("_",$D34)),""),R$12,"Any_"&amp;IFERROR(RIGHT(R$13,LEN(R$13)-FIND("_",R$13)),"")),cross_corr.bucket1&amp;"|"&amp;cross_corr.bucket2,cross_corr.value,
_xlfn.XLOOKUP(_xlfn.TEXTJOIN("|",FALSE,$C34,"Any_"&amp;IFERROR(RIGHT($D34,LEN($D34)-FIND("_",$D34)),""),R$12,"Any_"&amp;IFERROR(RIGHT(R$13,LEN(R$13)-FIND("_",R$13)),"")),cross_corr.bucket2&amp;"|"&amp;cross_corr.bucket1,cross_corr.value,
_xlfn.XLOOKUP(_xlfn.TEXTJOIN("|",FALSE,$C34,"Any",R$12,"Any"),cross_corr.bucket2&amp;"|"&amp;cross_corr.bucket1,cross_corr.value,
))))))))</f>
        <v>0</v>
      </c>
      <c r="S34" s="34" cm="1">
        <f t="array" ref="S34">IF($C34&lt;&gt;S$12,0,
IF(_xlfn.TEXTJOIN("|",FALSE,$C34:$D34)=_xlfn.TEXTJOIN("|",FALSE,S$12:S$13),0,
_xlfn.XLOOKUP(_xlfn.TEXTJOIN("|",FALSE,$C34:$D34,S$12:S$13),cross_corr.bucket1&amp;"|"&amp;cross_corr.bucket2,cross_corr.value,
_xlfn.XLOOKUP(_xlfn.TEXTJOIN("|",FALSE,$C34:$D34,S$12:S$13),cross_corr.bucket2&amp;"|"&amp;cross_corr.bucket1,cross_corr.value,
IF(AND(IFERROR(LEFT($D34,FIND("_",$D34)-1),$D34)=IFERROR(LEFT(S$13,FIND("_",S$13)-1),S$13),P34="Delta|RE_Cpty"),
_xlfn.XLOOKUP(_xlfn.TEXTJOIN("|",FALSE,$C34,"=_"&amp;IFERROR(RIGHT($D34,LEN($D34)-FIND("_",$D34)),""),S$12,"=_"&amp;IFERROR(RIGHT(S$13,LEN(S$13)-FIND("_",S$13)),"")),cross_corr.bucket1&amp;"|"&amp;cross_corr.bucket2,cross_corr.value,
_xlfn.XLOOKUP(_xlfn.TEXTJOIN("|",FALSE,$C34,"=_"&amp;IFERROR(RIGHT($D34,LEN($D34)-FIND("_",$D34)),""),S$12,"=_"&amp;IFERROR(RIGHT(S$13,LEN(S$13)-FIND("_",S$13)),"")),cross_corr.bucket2&amp;"|"&amp;cross_corr.bucket1,cross_corr.value)),
_xlfn.XLOOKUP(_xlfn.TEXTJOIN("|",FALSE,$C34,"Any_"&amp;IFERROR(RIGHT($D34,LEN($D34)-FIND("_",$D34)),""),S$12,"Any_"&amp;IFERROR(RIGHT(S$13,LEN(S$13)-FIND("_",S$13)),"")),cross_corr.bucket1&amp;"|"&amp;cross_corr.bucket2,cross_corr.value,
_xlfn.XLOOKUP(_xlfn.TEXTJOIN("|",FALSE,$C34,"Any_"&amp;IFERROR(RIGHT($D34,LEN($D34)-FIND("_",$D34)),""),S$12,"Any_"&amp;IFERROR(RIGHT(S$13,LEN(S$13)-FIND("_",S$13)),"")),cross_corr.bucket2&amp;"|"&amp;cross_corr.bucket1,cross_corr.value,
_xlfn.XLOOKUP(_xlfn.TEXTJOIN("|",FALSE,$C34,"Any",S$12,"Any"),cross_corr.bucket2&amp;"|"&amp;cross_corr.bucket1,cross_corr.value,
))))))))</f>
        <v>0</v>
      </c>
      <c r="T34" s="34" cm="1">
        <f t="array" ref="T34">IF($C34&lt;&gt;T$12,0,
IF(_xlfn.TEXTJOIN("|",FALSE,$C34:$D34)=_xlfn.TEXTJOIN("|",FALSE,T$12:T$13),0,
_xlfn.XLOOKUP(_xlfn.TEXTJOIN("|",FALSE,$C34:$D34,T$12:T$13),cross_corr.bucket1&amp;"|"&amp;cross_corr.bucket2,cross_corr.value,
_xlfn.XLOOKUP(_xlfn.TEXTJOIN("|",FALSE,$C34:$D34,T$12:T$13),cross_corr.bucket2&amp;"|"&amp;cross_corr.bucket1,cross_corr.value,
IF(AND(IFERROR(LEFT($D34,FIND("_",$D34)-1),$D34)=IFERROR(LEFT(T$13,FIND("_",T$13)-1),T$13),Q34="Delta|RE_Cpty"),
_xlfn.XLOOKUP(_xlfn.TEXTJOIN("|",FALSE,$C34,"=_"&amp;IFERROR(RIGHT($D34,LEN($D34)-FIND("_",$D34)),""),T$12,"=_"&amp;IFERROR(RIGHT(T$13,LEN(T$13)-FIND("_",T$13)),"")),cross_corr.bucket1&amp;"|"&amp;cross_corr.bucket2,cross_corr.value,
_xlfn.XLOOKUP(_xlfn.TEXTJOIN("|",FALSE,$C34,"=_"&amp;IFERROR(RIGHT($D34,LEN($D34)-FIND("_",$D34)),""),T$12,"=_"&amp;IFERROR(RIGHT(T$13,LEN(T$13)-FIND("_",T$13)),"")),cross_corr.bucket2&amp;"|"&amp;cross_corr.bucket1,cross_corr.value)),
_xlfn.XLOOKUP(_xlfn.TEXTJOIN("|",FALSE,$C34,"Any_"&amp;IFERROR(RIGHT($D34,LEN($D34)-FIND("_",$D34)),""),T$12,"Any_"&amp;IFERROR(RIGHT(T$13,LEN(T$13)-FIND("_",T$13)),"")),cross_corr.bucket1&amp;"|"&amp;cross_corr.bucket2,cross_corr.value,
_xlfn.XLOOKUP(_xlfn.TEXTJOIN("|",FALSE,$C34,"Any_"&amp;IFERROR(RIGHT($D34,LEN($D34)-FIND("_",$D34)),""),T$12,"Any_"&amp;IFERROR(RIGHT(T$13,LEN(T$13)-FIND("_",T$13)),"")),cross_corr.bucket2&amp;"|"&amp;cross_corr.bucket1,cross_corr.value,
_xlfn.XLOOKUP(_xlfn.TEXTJOIN("|",FALSE,$C34,"Any",T$12,"Any"),cross_corr.bucket2&amp;"|"&amp;cross_corr.bucket1,cross_corr.value,
))))))))</f>
        <v>0</v>
      </c>
      <c r="U34" s="34" cm="1">
        <f t="array" ref="U34">IF($C34&lt;&gt;U$12,0,
IF(_xlfn.TEXTJOIN("|",FALSE,$C34:$D34)=_xlfn.TEXTJOIN("|",FALSE,U$12:U$13),0,
_xlfn.XLOOKUP(_xlfn.TEXTJOIN("|",FALSE,$C34:$D34,U$12:U$13),cross_corr.bucket1&amp;"|"&amp;cross_corr.bucket2,cross_corr.value,
_xlfn.XLOOKUP(_xlfn.TEXTJOIN("|",FALSE,$C34:$D34,U$12:U$13),cross_corr.bucket2&amp;"|"&amp;cross_corr.bucket1,cross_corr.value,
IF(AND(IFERROR(LEFT($D34,FIND("_",$D34)-1),$D34)=IFERROR(LEFT(U$13,FIND("_",U$13)-1),U$13),R34="Delta|RE_Cpty"),
_xlfn.XLOOKUP(_xlfn.TEXTJOIN("|",FALSE,$C34,"=_"&amp;IFERROR(RIGHT($D34,LEN($D34)-FIND("_",$D34)),""),U$12,"=_"&amp;IFERROR(RIGHT(U$13,LEN(U$13)-FIND("_",U$13)),"")),cross_corr.bucket1&amp;"|"&amp;cross_corr.bucket2,cross_corr.value,
_xlfn.XLOOKUP(_xlfn.TEXTJOIN("|",FALSE,$C34,"=_"&amp;IFERROR(RIGHT($D34,LEN($D34)-FIND("_",$D34)),""),U$12,"=_"&amp;IFERROR(RIGHT(U$13,LEN(U$13)-FIND("_",U$13)),"")),cross_corr.bucket2&amp;"|"&amp;cross_corr.bucket1,cross_corr.value)),
_xlfn.XLOOKUP(_xlfn.TEXTJOIN("|",FALSE,$C34,"Any_"&amp;IFERROR(RIGHT($D34,LEN($D34)-FIND("_",$D34)),""),U$12,"Any_"&amp;IFERROR(RIGHT(U$13,LEN(U$13)-FIND("_",U$13)),"")),cross_corr.bucket1&amp;"|"&amp;cross_corr.bucket2,cross_corr.value,
_xlfn.XLOOKUP(_xlfn.TEXTJOIN("|",FALSE,$C34,"Any_"&amp;IFERROR(RIGHT($D34,LEN($D34)-FIND("_",$D34)),""),U$12,"Any_"&amp;IFERROR(RIGHT(U$13,LEN(U$13)-FIND("_",U$13)),"")),cross_corr.bucket2&amp;"|"&amp;cross_corr.bucket1,cross_corr.value,
_xlfn.XLOOKUP(_xlfn.TEXTJOIN("|",FALSE,$C34,"Any",U$12,"Any"),cross_corr.bucket2&amp;"|"&amp;cross_corr.bucket1,cross_corr.value,
))))))))</f>
        <v>0</v>
      </c>
      <c r="V34" s="34" cm="1">
        <f t="array" ref="V34">IF($C34&lt;&gt;V$12,0,
IF(_xlfn.TEXTJOIN("|",FALSE,$C34:$D34)=_xlfn.TEXTJOIN("|",FALSE,V$12:V$13),0,
_xlfn.XLOOKUP(_xlfn.TEXTJOIN("|",FALSE,$C34:$D34,V$12:V$13),cross_corr.bucket1&amp;"|"&amp;cross_corr.bucket2,cross_corr.value,
_xlfn.XLOOKUP(_xlfn.TEXTJOIN("|",FALSE,$C34:$D34,V$12:V$13),cross_corr.bucket2&amp;"|"&amp;cross_corr.bucket1,cross_corr.value,
IF(AND(IFERROR(LEFT($D34,FIND("_",$D34)-1),$D34)=IFERROR(LEFT(V$13,FIND("_",V$13)-1),V$13),S34="Delta|RE_Cpty"),
_xlfn.XLOOKUP(_xlfn.TEXTJOIN("|",FALSE,$C34,"=_"&amp;IFERROR(RIGHT($D34,LEN($D34)-FIND("_",$D34)),""),V$12,"=_"&amp;IFERROR(RIGHT(V$13,LEN(V$13)-FIND("_",V$13)),"")),cross_corr.bucket1&amp;"|"&amp;cross_corr.bucket2,cross_corr.value,
_xlfn.XLOOKUP(_xlfn.TEXTJOIN("|",FALSE,$C34,"=_"&amp;IFERROR(RIGHT($D34,LEN($D34)-FIND("_",$D34)),""),V$12,"=_"&amp;IFERROR(RIGHT(V$13,LEN(V$13)-FIND("_",V$13)),"")),cross_corr.bucket2&amp;"|"&amp;cross_corr.bucket1,cross_corr.value)),
_xlfn.XLOOKUP(_xlfn.TEXTJOIN("|",FALSE,$C34,"Any_"&amp;IFERROR(RIGHT($D34,LEN($D34)-FIND("_",$D34)),""),V$12,"Any_"&amp;IFERROR(RIGHT(V$13,LEN(V$13)-FIND("_",V$13)),"")),cross_corr.bucket1&amp;"|"&amp;cross_corr.bucket2,cross_corr.value,
_xlfn.XLOOKUP(_xlfn.TEXTJOIN("|",FALSE,$C34,"Any_"&amp;IFERROR(RIGHT($D34,LEN($D34)-FIND("_",$D34)),""),V$12,"Any_"&amp;IFERROR(RIGHT(V$13,LEN(V$13)-FIND("_",V$13)),"")),cross_corr.bucket2&amp;"|"&amp;cross_corr.bucket1,cross_corr.value,
_xlfn.XLOOKUP(_xlfn.TEXTJOIN("|",FALSE,$C34,"Any",V$12,"Any"),cross_corr.bucket2&amp;"|"&amp;cross_corr.bucket1,cross_corr.value,
))))))))</f>
        <v>0.6</v>
      </c>
      <c r="W34" s="34" cm="1">
        <f t="array" ref="W34">IF($C34&lt;&gt;W$12,0,
IF(_xlfn.TEXTJOIN("|",FALSE,$C34:$D34)=_xlfn.TEXTJOIN("|",FALSE,W$12:W$13),0,
_xlfn.XLOOKUP(_xlfn.TEXTJOIN("|",FALSE,$C34:$D34,W$12:W$13),cross_corr.bucket1&amp;"|"&amp;cross_corr.bucket2,cross_corr.value,
_xlfn.XLOOKUP(_xlfn.TEXTJOIN("|",FALSE,$C34:$D34,W$12:W$13),cross_corr.bucket2&amp;"|"&amp;cross_corr.bucket1,cross_corr.value,
IF(AND(IFERROR(LEFT($D34,FIND("_",$D34)-1),$D34)=IFERROR(LEFT(W$13,FIND("_",W$13)-1),W$13),T34="Delta|RE_Cpty"),
_xlfn.XLOOKUP(_xlfn.TEXTJOIN("|",FALSE,$C34,"=_"&amp;IFERROR(RIGHT($D34,LEN($D34)-FIND("_",$D34)),""),W$12,"=_"&amp;IFERROR(RIGHT(W$13,LEN(W$13)-FIND("_",W$13)),"")),cross_corr.bucket1&amp;"|"&amp;cross_corr.bucket2,cross_corr.value,
_xlfn.XLOOKUP(_xlfn.TEXTJOIN("|",FALSE,$C34,"=_"&amp;IFERROR(RIGHT($D34,LEN($D34)-FIND("_",$D34)),""),W$12,"=_"&amp;IFERROR(RIGHT(W$13,LEN(W$13)-FIND("_",W$13)),"")),cross_corr.bucket2&amp;"|"&amp;cross_corr.bucket1,cross_corr.value)),
_xlfn.XLOOKUP(_xlfn.TEXTJOIN("|",FALSE,$C34,"Any_"&amp;IFERROR(RIGHT($D34,LEN($D34)-FIND("_",$D34)),""),W$12,"Any_"&amp;IFERROR(RIGHT(W$13,LEN(W$13)-FIND("_",W$13)),"")),cross_corr.bucket1&amp;"|"&amp;cross_corr.bucket2,cross_corr.value,
_xlfn.XLOOKUP(_xlfn.TEXTJOIN("|",FALSE,$C34,"Any_"&amp;IFERROR(RIGHT($D34,LEN($D34)-FIND("_",$D34)),""),W$12,"Any_"&amp;IFERROR(RIGHT(W$13,LEN(W$13)-FIND("_",W$13)),"")),cross_corr.bucket2&amp;"|"&amp;cross_corr.bucket1,cross_corr.value,
_xlfn.XLOOKUP(_xlfn.TEXTJOIN("|",FALSE,$C34,"Any",W$12,"Any"),cross_corr.bucket2&amp;"|"&amp;cross_corr.bucket1,cross_corr.value,
))))))))</f>
        <v>0.6</v>
      </c>
      <c r="X34" s="34" cm="1">
        <f t="array" ref="X34">IF($C34&lt;&gt;X$12,0,
IF(_xlfn.TEXTJOIN("|",FALSE,$C34:$D34)=_xlfn.TEXTJOIN("|",FALSE,X$12:X$13),0,
_xlfn.XLOOKUP(_xlfn.TEXTJOIN("|",FALSE,$C34:$D34,X$12:X$13),cross_corr.bucket1&amp;"|"&amp;cross_corr.bucket2,cross_corr.value,
_xlfn.XLOOKUP(_xlfn.TEXTJOIN("|",FALSE,$C34:$D34,X$12:X$13),cross_corr.bucket2&amp;"|"&amp;cross_corr.bucket1,cross_corr.value,
IF(AND(IFERROR(LEFT($D34,FIND("_",$D34)-1),$D34)=IFERROR(LEFT(X$13,FIND("_",X$13)-1),X$13),U34="Delta|RE_Cpty"),
_xlfn.XLOOKUP(_xlfn.TEXTJOIN("|",FALSE,$C34,"=_"&amp;IFERROR(RIGHT($D34,LEN($D34)-FIND("_",$D34)),""),X$12,"=_"&amp;IFERROR(RIGHT(X$13,LEN(X$13)-FIND("_",X$13)),"")),cross_corr.bucket1&amp;"|"&amp;cross_corr.bucket2,cross_corr.value,
_xlfn.XLOOKUP(_xlfn.TEXTJOIN("|",FALSE,$C34,"=_"&amp;IFERROR(RIGHT($D34,LEN($D34)-FIND("_",$D34)),""),X$12,"=_"&amp;IFERROR(RIGHT(X$13,LEN(X$13)-FIND("_",X$13)),"")),cross_corr.bucket2&amp;"|"&amp;cross_corr.bucket1,cross_corr.value)),
_xlfn.XLOOKUP(_xlfn.TEXTJOIN("|",FALSE,$C34,"Any_"&amp;IFERROR(RIGHT($D34,LEN($D34)-FIND("_",$D34)),""),X$12,"Any_"&amp;IFERROR(RIGHT(X$13,LEN(X$13)-FIND("_",X$13)),"")),cross_corr.bucket1&amp;"|"&amp;cross_corr.bucket2,cross_corr.value,
_xlfn.XLOOKUP(_xlfn.TEXTJOIN("|",FALSE,$C34,"Any_"&amp;IFERROR(RIGHT($D34,LEN($D34)-FIND("_",$D34)),""),X$12,"Any_"&amp;IFERROR(RIGHT(X$13,LEN(X$13)-FIND("_",X$13)),"")),cross_corr.bucket2&amp;"|"&amp;cross_corr.bucket1,cross_corr.value,
_xlfn.XLOOKUP(_xlfn.TEXTJOIN("|",FALSE,$C34,"Any",X$12,"Any"),cross_corr.bucket2&amp;"|"&amp;cross_corr.bucket1,cross_corr.value,
))))))))</f>
        <v>0.6</v>
      </c>
      <c r="Y34" s="34" cm="1">
        <f t="array" ref="Y34">IF($C34&lt;&gt;Y$12,0,
IF(_xlfn.TEXTJOIN("|",FALSE,$C34:$D34)=_xlfn.TEXTJOIN("|",FALSE,Y$12:Y$13),0,
_xlfn.XLOOKUP(_xlfn.TEXTJOIN("|",FALSE,$C34:$D34,Y$12:Y$13),cross_corr.bucket1&amp;"|"&amp;cross_corr.bucket2,cross_corr.value,
_xlfn.XLOOKUP(_xlfn.TEXTJOIN("|",FALSE,$C34:$D34,Y$12:Y$13),cross_corr.bucket2&amp;"|"&amp;cross_corr.bucket1,cross_corr.value,
IF(AND(IFERROR(LEFT($D34,FIND("_",$D34)-1),$D34)=IFERROR(LEFT(Y$13,FIND("_",Y$13)-1),Y$13),V34="Delta|RE_Cpty"),
_xlfn.XLOOKUP(_xlfn.TEXTJOIN("|",FALSE,$C34,"=_"&amp;IFERROR(RIGHT($D34,LEN($D34)-FIND("_",$D34)),""),Y$12,"=_"&amp;IFERROR(RIGHT(Y$13,LEN(Y$13)-FIND("_",Y$13)),"")),cross_corr.bucket1&amp;"|"&amp;cross_corr.bucket2,cross_corr.value,
_xlfn.XLOOKUP(_xlfn.TEXTJOIN("|",FALSE,$C34,"=_"&amp;IFERROR(RIGHT($D34,LEN($D34)-FIND("_",$D34)),""),Y$12,"=_"&amp;IFERROR(RIGHT(Y$13,LEN(Y$13)-FIND("_",Y$13)),"")),cross_corr.bucket2&amp;"|"&amp;cross_corr.bucket1,cross_corr.value)),
_xlfn.XLOOKUP(_xlfn.TEXTJOIN("|",FALSE,$C34,"Any_"&amp;IFERROR(RIGHT($D34,LEN($D34)-FIND("_",$D34)),""),Y$12,"Any_"&amp;IFERROR(RIGHT(Y$13,LEN(Y$13)-FIND("_",Y$13)),"")),cross_corr.bucket1&amp;"|"&amp;cross_corr.bucket2,cross_corr.value,
_xlfn.XLOOKUP(_xlfn.TEXTJOIN("|",FALSE,$C34,"Any_"&amp;IFERROR(RIGHT($D34,LEN($D34)-FIND("_",$D34)),""),Y$12,"Any_"&amp;IFERROR(RIGHT(Y$13,LEN(Y$13)-FIND("_",Y$13)),"")),cross_corr.bucket2&amp;"|"&amp;cross_corr.bucket1,cross_corr.value,
_xlfn.XLOOKUP(_xlfn.TEXTJOIN("|",FALSE,$C34,"Any",Y$12,"Any"),cross_corr.bucket2&amp;"|"&amp;cross_corr.bucket1,cross_corr.value,
))))))))</f>
        <v>0</v>
      </c>
      <c r="Z34" s="34" cm="1">
        <f t="array" ref="Z34">IF($C34&lt;&gt;Z$12,0,
IF(_xlfn.TEXTJOIN("|",FALSE,$C34:$D34)=_xlfn.TEXTJOIN("|",FALSE,Z$12:Z$13),0,
_xlfn.XLOOKUP(_xlfn.TEXTJOIN("|",FALSE,$C34:$D34,Z$12:Z$13),cross_corr.bucket1&amp;"|"&amp;cross_corr.bucket2,cross_corr.value,
_xlfn.XLOOKUP(_xlfn.TEXTJOIN("|",FALSE,$C34:$D34,Z$12:Z$13),cross_corr.bucket2&amp;"|"&amp;cross_corr.bucket1,cross_corr.value,
IF(AND(IFERROR(LEFT($D34,FIND("_",$D34)-1),$D34)=IFERROR(LEFT(Z$13,FIND("_",Z$13)-1),Z$13),W34="Delta|RE_Cpty"),
_xlfn.XLOOKUP(_xlfn.TEXTJOIN("|",FALSE,$C34,"=_"&amp;IFERROR(RIGHT($D34,LEN($D34)-FIND("_",$D34)),""),Z$12,"=_"&amp;IFERROR(RIGHT(Z$13,LEN(Z$13)-FIND("_",Z$13)),"")),cross_corr.bucket1&amp;"|"&amp;cross_corr.bucket2,cross_corr.value,
_xlfn.XLOOKUP(_xlfn.TEXTJOIN("|",FALSE,$C34,"=_"&amp;IFERROR(RIGHT($D34,LEN($D34)-FIND("_",$D34)),""),Z$12,"=_"&amp;IFERROR(RIGHT(Z$13,LEN(Z$13)-FIND("_",Z$13)),"")),cross_corr.bucket2&amp;"|"&amp;cross_corr.bucket1,cross_corr.value)),
_xlfn.XLOOKUP(_xlfn.TEXTJOIN("|",FALSE,$C34,"Any_"&amp;IFERROR(RIGHT($D34,LEN($D34)-FIND("_",$D34)),""),Z$12,"Any_"&amp;IFERROR(RIGHT(Z$13,LEN(Z$13)-FIND("_",Z$13)),"")),cross_corr.bucket1&amp;"|"&amp;cross_corr.bucket2,cross_corr.value,
_xlfn.XLOOKUP(_xlfn.TEXTJOIN("|",FALSE,$C34,"Any_"&amp;IFERROR(RIGHT($D34,LEN($D34)-FIND("_",$D34)),""),Z$12,"Any_"&amp;IFERROR(RIGHT(Z$13,LEN(Z$13)-FIND("_",Z$13)),"")),cross_corr.bucket2&amp;"|"&amp;cross_corr.bucket1,cross_corr.value,
_xlfn.XLOOKUP(_xlfn.TEXTJOIN("|",FALSE,$C34,"Any",Z$12,"Any"),cross_corr.bucket2&amp;"|"&amp;cross_corr.bucket1,cross_corr.value,
))))))))</f>
        <v>0</v>
      </c>
      <c r="AA34" s="34" cm="1">
        <f t="array" ref="AA34">IF($C34&lt;&gt;AA$12,0,
IF(_xlfn.TEXTJOIN("|",FALSE,$C34:$D34)=_xlfn.TEXTJOIN("|",FALSE,AA$12:AA$13),0,
_xlfn.XLOOKUP(_xlfn.TEXTJOIN("|",FALSE,$C34:$D34,AA$12:AA$13),cross_corr.bucket1&amp;"|"&amp;cross_corr.bucket2,cross_corr.value,
_xlfn.XLOOKUP(_xlfn.TEXTJOIN("|",FALSE,$C34:$D34,AA$12:AA$13),cross_corr.bucket2&amp;"|"&amp;cross_corr.bucket1,cross_corr.value,
IF(AND(IFERROR(LEFT($D34,FIND("_",$D34)-1),$D34)=IFERROR(LEFT(AA$13,FIND("_",AA$13)-1),AA$13),X34="Delta|RE_Cpty"),
_xlfn.XLOOKUP(_xlfn.TEXTJOIN("|",FALSE,$C34,"=_"&amp;IFERROR(RIGHT($D34,LEN($D34)-FIND("_",$D34)),""),AA$12,"=_"&amp;IFERROR(RIGHT(AA$13,LEN(AA$13)-FIND("_",AA$13)),"")),cross_corr.bucket1&amp;"|"&amp;cross_corr.bucket2,cross_corr.value,
_xlfn.XLOOKUP(_xlfn.TEXTJOIN("|",FALSE,$C34,"=_"&amp;IFERROR(RIGHT($D34,LEN($D34)-FIND("_",$D34)),""),AA$12,"=_"&amp;IFERROR(RIGHT(AA$13,LEN(AA$13)-FIND("_",AA$13)),"")),cross_corr.bucket2&amp;"|"&amp;cross_corr.bucket1,cross_corr.value)),
_xlfn.XLOOKUP(_xlfn.TEXTJOIN("|",FALSE,$C34,"Any_"&amp;IFERROR(RIGHT($D34,LEN($D34)-FIND("_",$D34)),""),AA$12,"Any_"&amp;IFERROR(RIGHT(AA$13,LEN(AA$13)-FIND("_",AA$13)),"")),cross_corr.bucket1&amp;"|"&amp;cross_corr.bucket2,cross_corr.value,
_xlfn.XLOOKUP(_xlfn.TEXTJOIN("|",FALSE,$C34,"Any_"&amp;IFERROR(RIGHT($D34,LEN($D34)-FIND("_",$D34)),""),AA$12,"Any_"&amp;IFERROR(RIGHT(AA$13,LEN(AA$13)-FIND("_",AA$13)),"")),cross_corr.bucket2&amp;"|"&amp;cross_corr.bucket1,cross_corr.value,
_xlfn.XLOOKUP(_xlfn.TEXTJOIN("|",FALSE,$C34,"Any",AA$12,"Any"),cross_corr.bucket2&amp;"|"&amp;cross_corr.bucket1,cross_corr.value,
))))))))</f>
        <v>0</v>
      </c>
      <c r="AB34" s="34" cm="1">
        <f t="array" ref="AB34">IF($C34&lt;&gt;AB$12,0,
IF(_xlfn.TEXTJOIN("|",FALSE,$C34:$D34)=_xlfn.TEXTJOIN("|",FALSE,AB$12:AB$13),0,
_xlfn.XLOOKUP(_xlfn.TEXTJOIN("|",FALSE,$C34:$D34,AB$12:AB$13),cross_corr.bucket1&amp;"|"&amp;cross_corr.bucket2,cross_corr.value,
_xlfn.XLOOKUP(_xlfn.TEXTJOIN("|",FALSE,$C34:$D34,AB$12:AB$13),cross_corr.bucket2&amp;"|"&amp;cross_corr.bucket1,cross_corr.value,
IF(AND(IFERROR(LEFT($D34,FIND("_",$D34)-1),$D34)=IFERROR(LEFT(AB$13,FIND("_",AB$13)-1),AB$13),Y34="Delta|RE_Cpty"),
_xlfn.XLOOKUP(_xlfn.TEXTJOIN("|",FALSE,$C34,"=_"&amp;IFERROR(RIGHT($D34,LEN($D34)-FIND("_",$D34)),""),AB$12,"=_"&amp;IFERROR(RIGHT(AB$13,LEN(AB$13)-FIND("_",AB$13)),"")),cross_corr.bucket1&amp;"|"&amp;cross_corr.bucket2,cross_corr.value,
_xlfn.XLOOKUP(_xlfn.TEXTJOIN("|",FALSE,$C34,"=_"&amp;IFERROR(RIGHT($D34,LEN($D34)-FIND("_",$D34)),""),AB$12,"=_"&amp;IFERROR(RIGHT(AB$13,LEN(AB$13)-FIND("_",AB$13)),"")),cross_corr.bucket2&amp;"|"&amp;cross_corr.bucket1,cross_corr.value)),
_xlfn.XLOOKUP(_xlfn.TEXTJOIN("|",FALSE,$C34,"Any_"&amp;IFERROR(RIGHT($D34,LEN($D34)-FIND("_",$D34)),""),AB$12,"Any_"&amp;IFERROR(RIGHT(AB$13,LEN(AB$13)-FIND("_",AB$13)),"")),cross_corr.bucket1&amp;"|"&amp;cross_corr.bucket2,cross_corr.value,
_xlfn.XLOOKUP(_xlfn.TEXTJOIN("|",FALSE,$C34,"Any_"&amp;IFERROR(RIGHT($D34,LEN($D34)-FIND("_",$D34)),""),AB$12,"Any_"&amp;IFERROR(RIGHT(AB$13,LEN(AB$13)-FIND("_",AB$13)),"")),cross_corr.bucket2&amp;"|"&amp;cross_corr.bucket1,cross_corr.value,
_xlfn.XLOOKUP(_xlfn.TEXTJOIN("|",FALSE,$C34,"Any",AB$12,"Any"),cross_corr.bucket2&amp;"|"&amp;cross_corr.bucket1,cross_corr.value,
))))))))</f>
        <v>0</v>
      </c>
      <c r="AC34" s="34" cm="1">
        <f t="array" ref="AC34">IF($C34&lt;&gt;AC$12,0,
IF(_xlfn.TEXTJOIN("|",FALSE,$C34:$D34)=_xlfn.TEXTJOIN("|",FALSE,AC$12:AC$13),0,
_xlfn.XLOOKUP(_xlfn.TEXTJOIN("|",FALSE,$C34:$D34,AC$12:AC$13),cross_corr.bucket1&amp;"|"&amp;cross_corr.bucket2,cross_corr.value,
_xlfn.XLOOKUP(_xlfn.TEXTJOIN("|",FALSE,$C34:$D34,AC$12:AC$13),cross_corr.bucket2&amp;"|"&amp;cross_corr.bucket1,cross_corr.value,
IF(AND(IFERROR(LEFT($D34,FIND("_",$D34)-1),$D34)=IFERROR(LEFT(AC$13,FIND("_",AC$13)-1),AC$13),Z34="Delta|RE_Cpty"),
_xlfn.XLOOKUP(_xlfn.TEXTJOIN("|",FALSE,$C34,"=_"&amp;IFERROR(RIGHT($D34,LEN($D34)-FIND("_",$D34)),""),AC$12,"=_"&amp;IFERROR(RIGHT(AC$13,LEN(AC$13)-FIND("_",AC$13)),"")),cross_corr.bucket1&amp;"|"&amp;cross_corr.bucket2,cross_corr.value,
_xlfn.XLOOKUP(_xlfn.TEXTJOIN("|",FALSE,$C34,"=_"&amp;IFERROR(RIGHT($D34,LEN($D34)-FIND("_",$D34)),""),AC$12,"=_"&amp;IFERROR(RIGHT(AC$13,LEN(AC$13)-FIND("_",AC$13)),"")),cross_corr.bucket2&amp;"|"&amp;cross_corr.bucket1,cross_corr.value)),
_xlfn.XLOOKUP(_xlfn.TEXTJOIN("|",FALSE,$C34,"Any_"&amp;IFERROR(RIGHT($D34,LEN($D34)-FIND("_",$D34)),""),AC$12,"Any_"&amp;IFERROR(RIGHT(AC$13,LEN(AC$13)-FIND("_",AC$13)),"")),cross_corr.bucket1&amp;"|"&amp;cross_corr.bucket2,cross_corr.value,
_xlfn.XLOOKUP(_xlfn.TEXTJOIN("|",FALSE,$C34,"Any_"&amp;IFERROR(RIGHT($D34,LEN($D34)-FIND("_",$D34)),""),AC$12,"Any_"&amp;IFERROR(RIGHT(AC$13,LEN(AC$13)-FIND("_",AC$13)),"")),cross_corr.bucket2&amp;"|"&amp;cross_corr.bucket1,cross_corr.value,
_xlfn.XLOOKUP(_xlfn.TEXTJOIN("|",FALSE,$C34,"Any",AC$12,"Any"),cross_corr.bucket2&amp;"|"&amp;cross_corr.bucket1,cross_corr.value,
))))))))</f>
        <v>0</v>
      </c>
      <c r="AD34" s="34" cm="1">
        <f t="array" ref="AD34">IF($C34&lt;&gt;AD$12,0,
IF(_xlfn.TEXTJOIN("|",FALSE,$C34:$D34)=_xlfn.TEXTJOIN("|",FALSE,AD$12:AD$13),0,
_xlfn.XLOOKUP(_xlfn.TEXTJOIN("|",FALSE,$C34:$D34,AD$12:AD$13),cross_corr.bucket1&amp;"|"&amp;cross_corr.bucket2,cross_corr.value,
_xlfn.XLOOKUP(_xlfn.TEXTJOIN("|",FALSE,$C34:$D34,AD$12:AD$13),cross_corr.bucket2&amp;"|"&amp;cross_corr.bucket1,cross_corr.value,
IF(AND(IFERROR(LEFT($D34,FIND("_",$D34)-1),$D34)=IFERROR(LEFT(AD$13,FIND("_",AD$13)-1),AD$13),AA34="Delta|RE_Cpty"),
_xlfn.XLOOKUP(_xlfn.TEXTJOIN("|",FALSE,$C34,"=_"&amp;IFERROR(RIGHT($D34,LEN($D34)-FIND("_",$D34)),""),AD$12,"=_"&amp;IFERROR(RIGHT(AD$13,LEN(AD$13)-FIND("_",AD$13)),"")),cross_corr.bucket1&amp;"|"&amp;cross_corr.bucket2,cross_corr.value,
_xlfn.XLOOKUP(_xlfn.TEXTJOIN("|",FALSE,$C34,"=_"&amp;IFERROR(RIGHT($D34,LEN($D34)-FIND("_",$D34)),""),AD$12,"=_"&amp;IFERROR(RIGHT(AD$13,LEN(AD$13)-FIND("_",AD$13)),"")),cross_corr.bucket2&amp;"|"&amp;cross_corr.bucket1,cross_corr.value)),
_xlfn.XLOOKUP(_xlfn.TEXTJOIN("|",FALSE,$C34,"Any_"&amp;IFERROR(RIGHT($D34,LEN($D34)-FIND("_",$D34)),""),AD$12,"Any_"&amp;IFERROR(RIGHT(AD$13,LEN(AD$13)-FIND("_",AD$13)),"")),cross_corr.bucket1&amp;"|"&amp;cross_corr.bucket2,cross_corr.value,
_xlfn.XLOOKUP(_xlfn.TEXTJOIN("|",FALSE,$C34,"Any_"&amp;IFERROR(RIGHT($D34,LEN($D34)-FIND("_",$D34)),""),AD$12,"Any_"&amp;IFERROR(RIGHT(AD$13,LEN(AD$13)-FIND("_",AD$13)),"")),cross_corr.bucket2&amp;"|"&amp;cross_corr.bucket1,cross_corr.value,
_xlfn.XLOOKUP(_xlfn.TEXTJOIN("|",FALSE,$C34,"Any",AD$12,"Any"),cross_corr.bucket2&amp;"|"&amp;cross_corr.bucket1,cross_corr.value,
))))))))</f>
        <v>0</v>
      </c>
      <c r="AE34" s="34" cm="1">
        <f t="array" ref="AE34">IF($C34&lt;&gt;AE$12,0,
IF(_xlfn.TEXTJOIN("|",FALSE,$C34:$D34)=_xlfn.TEXTJOIN("|",FALSE,AE$12:AE$13),0,
_xlfn.XLOOKUP(_xlfn.TEXTJOIN("|",FALSE,$C34:$D34,AE$12:AE$13),cross_corr.bucket1&amp;"|"&amp;cross_corr.bucket2,cross_corr.value,
_xlfn.XLOOKUP(_xlfn.TEXTJOIN("|",FALSE,$C34:$D34,AE$12:AE$13),cross_corr.bucket2&amp;"|"&amp;cross_corr.bucket1,cross_corr.value,
IF(AND(IFERROR(LEFT($D34,FIND("_",$D34)-1),$D34)=IFERROR(LEFT(AE$13,FIND("_",AE$13)-1),AE$13),AB34="Delta|RE_Cpty"),
_xlfn.XLOOKUP(_xlfn.TEXTJOIN("|",FALSE,$C34,"=_"&amp;IFERROR(RIGHT($D34,LEN($D34)-FIND("_",$D34)),""),AE$12,"=_"&amp;IFERROR(RIGHT(AE$13,LEN(AE$13)-FIND("_",AE$13)),"")),cross_corr.bucket1&amp;"|"&amp;cross_corr.bucket2,cross_corr.value,
_xlfn.XLOOKUP(_xlfn.TEXTJOIN("|",FALSE,$C34,"=_"&amp;IFERROR(RIGHT($D34,LEN($D34)-FIND("_",$D34)),""),AE$12,"=_"&amp;IFERROR(RIGHT(AE$13,LEN(AE$13)-FIND("_",AE$13)),"")),cross_corr.bucket2&amp;"|"&amp;cross_corr.bucket1,cross_corr.value)),
_xlfn.XLOOKUP(_xlfn.TEXTJOIN("|",FALSE,$C34,"Any_"&amp;IFERROR(RIGHT($D34,LEN($D34)-FIND("_",$D34)),""),AE$12,"Any_"&amp;IFERROR(RIGHT(AE$13,LEN(AE$13)-FIND("_",AE$13)),"")),cross_corr.bucket1&amp;"|"&amp;cross_corr.bucket2,cross_corr.value,
_xlfn.XLOOKUP(_xlfn.TEXTJOIN("|",FALSE,$C34,"Any_"&amp;IFERROR(RIGHT($D34,LEN($D34)-FIND("_",$D34)),""),AE$12,"Any_"&amp;IFERROR(RIGHT(AE$13,LEN(AE$13)-FIND("_",AE$13)),"")),cross_corr.bucket2&amp;"|"&amp;cross_corr.bucket1,cross_corr.value,
_xlfn.XLOOKUP(_xlfn.TEXTJOIN("|",FALSE,$C34,"Any",AE$12,"Any"),cross_corr.bucket2&amp;"|"&amp;cross_corr.bucket1,cross_corr.value,
))))))))</f>
        <v>0</v>
      </c>
      <c r="AF34" s="34" cm="1">
        <f t="array" ref="AF34">IF($C34&lt;&gt;AF$12,0,
IF(_xlfn.TEXTJOIN("|",FALSE,$C34:$D34)=_xlfn.TEXTJOIN("|",FALSE,AF$12:AF$13),0,
_xlfn.XLOOKUP(_xlfn.TEXTJOIN("|",FALSE,$C34:$D34,AF$12:AF$13),cross_corr.bucket1&amp;"|"&amp;cross_corr.bucket2,cross_corr.value,
_xlfn.XLOOKUP(_xlfn.TEXTJOIN("|",FALSE,$C34:$D34,AF$12:AF$13),cross_corr.bucket2&amp;"|"&amp;cross_corr.bucket1,cross_corr.value,
IF(AND(IFERROR(LEFT($D34,FIND("_",$D34)-1),$D34)=IFERROR(LEFT(AF$13,FIND("_",AF$13)-1),AF$13),AC34="Delta|RE_Cpty"),
_xlfn.XLOOKUP(_xlfn.TEXTJOIN("|",FALSE,$C34,"=_"&amp;IFERROR(RIGHT($D34,LEN($D34)-FIND("_",$D34)),""),AF$12,"=_"&amp;IFERROR(RIGHT(AF$13,LEN(AF$13)-FIND("_",AF$13)),"")),cross_corr.bucket1&amp;"|"&amp;cross_corr.bucket2,cross_corr.value,
_xlfn.XLOOKUP(_xlfn.TEXTJOIN("|",FALSE,$C34,"=_"&amp;IFERROR(RIGHT($D34,LEN($D34)-FIND("_",$D34)),""),AF$12,"=_"&amp;IFERROR(RIGHT(AF$13,LEN(AF$13)-FIND("_",AF$13)),"")),cross_corr.bucket2&amp;"|"&amp;cross_corr.bucket1,cross_corr.value)),
_xlfn.XLOOKUP(_xlfn.TEXTJOIN("|",FALSE,$C34,"Any_"&amp;IFERROR(RIGHT($D34,LEN($D34)-FIND("_",$D34)),""),AF$12,"Any_"&amp;IFERROR(RIGHT(AF$13,LEN(AF$13)-FIND("_",AF$13)),"")),cross_corr.bucket1&amp;"|"&amp;cross_corr.bucket2,cross_corr.value,
_xlfn.XLOOKUP(_xlfn.TEXTJOIN("|",FALSE,$C34,"Any_"&amp;IFERROR(RIGHT($D34,LEN($D34)-FIND("_",$D34)),""),AF$12,"Any_"&amp;IFERROR(RIGHT(AF$13,LEN(AF$13)-FIND("_",AF$13)),"")),cross_corr.bucket2&amp;"|"&amp;cross_corr.bucket1,cross_corr.value,
_xlfn.XLOOKUP(_xlfn.TEXTJOIN("|",FALSE,$C34,"Any",AF$12,"Any"),cross_corr.bucket2&amp;"|"&amp;cross_corr.bucket1,cross_corr.value,
))))))))</f>
        <v>0</v>
      </c>
      <c r="AG34" s="34" cm="1">
        <f t="array" ref="AG34">IF($C34&lt;&gt;AG$12,0,
IF(_xlfn.TEXTJOIN("|",FALSE,$C34:$D34)=_xlfn.TEXTJOIN("|",FALSE,AG$12:AG$13),0,
_xlfn.XLOOKUP(_xlfn.TEXTJOIN("|",FALSE,$C34:$D34,AG$12:AG$13),cross_corr.bucket1&amp;"|"&amp;cross_corr.bucket2,cross_corr.value,
_xlfn.XLOOKUP(_xlfn.TEXTJOIN("|",FALSE,$C34:$D34,AG$12:AG$13),cross_corr.bucket2&amp;"|"&amp;cross_corr.bucket1,cross_corr.value,
IF(AND(IFERROR(LEFT($D34,FIND("_",$D34)-1),$D34)=IFERROR(LEFT(AG$13,FIND("_",AG$13)-1),AG$13),AD34="Delta|RE_Cpty"),
_xlfn.XLOOKUP(_xlfn.TEXTJOIN("|",FALSE,$C34,"=_"&amp;IFERROR(RIGHT($D34,LEN($D34)-FIND("_",$D34)),""),AG$12,"=_"&amp;IFERROR(RIGHT(AG$13,LEN(AG$13)-FIND("_",AG$13)),"")),cross_corr.bucket1&amp;"|"&amp;cross_corr.bucket2,cross_corr.value,
_xlfn.XLOOKUP(_xlfn.TEXTJOIN("|",FALSE,$C34,"=_"&amp;IFERROR(RIGHT($D34,LEN($D34)-FIND("_",$D34)),""),AG$12,"=_"&amp;IFERROR(RIGHT(AG$13,LEN(AG$13)-FIND("_",AG$13)),"")),cross_corr.bucket2&amp;"|"&amp;cross_corr.bucket1,cross_corr.value)),
_xlfn.XLOOKUP(_xlfn.TEXTJOIN("|",FALSE,$C34,"Any_"&amp;IFERROR(RIGHT($D34,LEN($D34)-FIND("_",$D34)),""),AG$12,"Any_"&amp;IFERROR(RIGHT(AG$13,LEN(AG$13)-FIND("_",AG$13)),"")),cross_corr.bucket1&amp;"|"&amp;cross_corr.bucket2,cross_corr.value,
_xlfn.XLOOKUP(_xlfn.TEXTJOIN("|",FALSE,$C34,"Any_"&amp;IFERROR(RIGHT($D34,LEN($D34)-FIND("_",$D34)),""),AG$12,"Any_"&amp;IFERROR(RIGHT(AG$13,LEN(AG$13)-FIND("_",AG$13)),"")),cross_corr.bucket2&amp;"|"&amp;cross_corr.bucket1,cross_corr.value,
_xlfn.XLOOKUP(_xlfn.TEXTJOIN("|",FALSE,$C34,"Any",AG$12,"Any"),cross_corr.bucket2&amp;"|"&amp;cross_corr.bucket1,cross_corr.value,
))))))))</f>
        <v>0</v>
      </c>
      <c r="AH34" s="34" cm="1">
        <f t="array" ref="AH34">IF($C34&lt;&gt;AH$12,0,
IF(_xlfn.TEXTJOIN("|",FALSE,$C34:$D34)=_xlfn.TEXTJOIN("|",FALSE,AH$12:AH$13),0,
_xlfn.XLOOKUP(_xlfn.TEXTJOIN("|",FALSE,$C34:$D34,AH$12:AH$13),cross_corr.bucket1&amp;"|"&amp;cross_corr.bucket2,cross_corr.value,
_xlfn.XLOOKUP(_xlfn.TEXTJOIN("|",FALSE,$C34:$D34,AH$12:AH$13),cross_corr.bucket2&amp;"|"&amp;cross_corr.bucket1,cross_corr.value,
IF(AND(IFERROR(LEFT($D34,FIND("_",$D34)-1),$D34)=IFERROR(LEFT(AH$13,FIND("_",AH$13)-1),AH$13),AE34="Delta|RE_Cpty"),
_xlfn.XLOOKUP(_xlfn.TEXTJOIN("|",FALSE,$C34,"=_"&amp;IFERROR(RIGHT($D34,LEN($D34)-FIND("_",$D34)),""),AH$12,"=_"&amp;IFERROR(RIGHT(AH$13,LEN(AH$13)-FIND("_",AH$13)),"")),cross_corr.bucket1&amp;"|"&amp;cross_corr.bucket2,cross_corr.value,
_xlfn.XLOOKUP(_xlfn.TEXTJOIN("|",FALSE,$C34,"=_"&amp;IFERROR(RIGHT($D34,LEN($D34)-FIND("_",$D34)),""),AH$12,"=_"&amp;IFERROR(RIGHT(AH$13,LEN(AH$13)-FIND("_",AH$13)),"")),cross_corr.bucket2&amp;"|"&amp;cross_corr.bucket1,cross_corr.value)),
_xlfn.XLOOKUP(_xlfn.TEXTJOIN("|",FALSE,$C34,"Any_"&amp;IFERROR(RIGHT($D34,LEN($D34)-FIND("_",$D34)),""),AH$12,"Any_"&amp;IFERROR(RIGHT(AH$13,LEN(AH$13)-FIND("_",AH$13)),"")),cross_corr.bucket1&amp;"|"&amp;cross_corr.bucket2,cross_corr.value,
_xlfn.XLOOKUP(_xlfn.TEXTJOIN("|",FALSE,$C34,"Any_"&amp;IFERROR(RIGHT($D34,LEN($D34)-FIND("_",$D34)),""),AH$12,"Any_"&amp;IFERROR(RIGHT(AH$13,LEN(AH$13)-FIND("_",AH$13)),"")),cross_corr.bucket2&amp;"|"&amp;cross_corr.bucket1,cross_corr.value,
_xlfn.XLOOKUP(_xlfn.TEXTJOIN("|",FALSE,$C34,"Any",AH$12,"Any"),cross_corr.bucket2&amp;"|"&amp;cross_corr.bucket1,cross_corr.value,
))))))))</f>
        <v>0</v>
      </c>
    </row>
    <row r="35" spans="3:34" x14ac:dyDescent="0.25">
      <c r="C35" s="31" t="s">
        <v>196</v>
      </c>
      <c r="D35" s="31" t="s">
        <v>39</v>
      </c>
      <c r="E35" s="34" cm="1">
        <f t="array" ref="E35">IF($C35&lt;&gt;E$12,0,
IF(_xlfn.TEXTJOIN("|",FALSE,$C35:$D35)=_xlfn.TEXTJOIN("|",FALSE,E$12:E$13),0,
_xlfn.XLOOKUP(_xlfn.TEXTJOIN("|",FALSE,$C35:$D35,E$12:E$13),cross_corr.bucket1&amp;"|"&amp;cross_corr.bucket2,cross_corr.value,
_xlfn.XLOOKUP(_xlfn.TEXTJOIN("|",FALSE,$C35:$D35,E$12:E$13),cross_corr.bucket2&amp;"|"&amp;cross_corr.bucket1,cross_corr.value,
IF(IFERROR(LEFT($D35,FIND("_",$D35)-1),$D35)=IFERROR(LEFT(E$13,FIND("_",E$13)-1),E$13),
_xlfn.XLOOKUP(_xlfn.TEXTJOIN("|",FALSE,$C35,"=_"&amp;IFERROR(RIGHT($D35,LEN($D35)-FIND("_",$D35)),""),E$12,"=_"&amp;IFERROR(RIGHT(E$13,LEN(E$13)-FIND("_",E$13)),"")),cross_corr.bucket1&amp;"|"&amp;cross_corr.bucket2,cross_corr.value,
_xlfn.XLOOKUP(_xlfn.TEXTJOIN("|",FALSE,$C35,"=_"&amp;IFERROR(RIGHT($D35,LEN($D35)-FIND("_",$D35)),""),E$12,"=_"&amp;IFERROR(RIGHT(E$13,LEN(E$13)-FIND("_",E$13)),"")),cross_corr.bucket2&amp;"|"&amp;cross_corr.bucket1,cross_corr.value)),
_xlfn.XLOOKUP(_xlfn.TEXTJOIN("|",FALSE,$C35,"Any_"&amp;IFERROR(RIGHT($D35,LEN($D35)-FIND("_",$D35)),""),E$12,"Any_"&amp;IFERROR(RIGHT(E$13,LEN(E$13)-FIND("_",E$13)),"")),cross_corr.bucket1&amp;"|"&amp;cross_corr.bucket2,cross_corr.value,
_xlfn.XLOOKUP(_xlfn.TEXTJOIN("|",FALSE,$C35,"Any_"&amp;IFERROR(RIGHT($D35,LEN($D35)-FIND("_",$D35)),""),E$12,"Any_"&amp;IFERROR(RIGHT(E$13,LEN(E$13)-FIND("_",E$13)),"")),cross_corr.bucket2&amp;"|"&amp;cross_corr.bucket1,cross_corr.value,
_xlfn.XLOOKUP(_xlfn.TEXTJOIN("|",FALSE,$C35,"Any",E$12,"Any"),cross_corr.bucket2&amp;"|"&amp;cross_corr.bucket1,cross_corr.value,
))))))))</f>
        <v>0</v>
      </c>
      <c r="F35" s="34" cm="1">
        <f t="array" ref="F35">IF($C35&lt;&gt;F$12,0,
IF(_xlfn.TEXTJOIN("|",FALSE,$C35:$D35)=_xlfn.TEXTJOIN("|",FALSE,F$12:F$13),0,
_xlfn.XLOOKUP(_xlfn.TEXTJOIN("|",FALSE,$C35:$D35,F$12:F$13),cross_corr.bucket1&amp;"|"&amp;cross_corr.bucket2,cross_corr.value,
_xlfn.XLOOKUP(_xlfn.TEXTJOIN("|",FALSE,$C35:$D35,F$12:F$13),cross_corr.bucket2&amp;"|"&amp;cross_corr.bucket1,cross_corr.value,
IF(AND(IFERROR(LEFT($D35,FIND("_",$D35)-1),$D35)=IFERROR(LEFT(F$13,FIND("_",F$13)-1),F$13),C35="Delta|RE_Cpty"),
_xlfn.XLOOKUP(_xlfn.TEXTJOIN("|",FALSE,$C35,"=_"&amp;IFERROR(RIGHT($D35,LEN($D35)-FIND("_",$D35)),""),F$12,"=_"&amp;IFERROR(RIGHT(F$13,LEN(F$13)-FIND("_",F$13)),"")),cross_corr.bucket1&amp;"|"&amp;cross_corr.bucket2,cross_corr.value,
_xlfn.XLOOKUP(_xlfn.TEXTJOIN("|",FALSE,$C35,"=_"&amp;IFERROR(RIGHT($D35,LEN($D35)-FIND("_",$D35)),""),F$12,"=_"&amp;IFERROR(RIGHT(F$13,LEN(F$13)-FIND("_",F$13)),"")),cross_corr.bucket2&amp;"|"&amp;cross_corr.bucket1,cross_corr.value)),
_xlfn.XLOOKUP(_xlfn.TEXTJOIN("|",FALSE,$C35,"Any_"&amp;IFERROR(RIGHT($D35,LEN($D35)-FIND("_",$D35)),""),F$12,"Any_"&amp;IFERROR(RIGHT(F$13,LEN(F$13)-FIND("_",F$13)),"")),cross_corr.bucket1&amp;"|"&amp;cross_corr.bucket2,cross_corr.value,
_xlfn.XLOOKUP(_xlfn.TEXTJOIN("|",FALSE,$C35,"Any_"&amp;IFERROR(RIGHT($D35,LEN($D35)-FIND("_",$D35)),""),F$12,"Any_"&amp;IFERROR(RIGHT(F$13,LEN(F$13)-FIND("_",F$13)),"")),cross_corr.bucket2&amp;"|"&amp;cross_corr.bucket1,cross_corr.value,
_xlfn.XLOOKUP(_xlfn.TEXTJOIN("|",FALSE,$C35,"Any",F$12,"Any"),cross_corr.bucket2&amp;"|"&amp;cross_corr.bucket1,cross_corr.value,
))))))))</f>
        <v>0</v>
      </c>
      <c r="G35" s="34" cm="1">
        <f t="array" ref="G35">IF($C35&lt;&gt;G$12,0,
IF(_xlfn.TEXTJOIN("|",FALSE,$C35:$D35)=_xlfn.TEXTJOIN("|",FALSE,G$12:G$13),0,
_xlfn.XLOOKUP(_xlfn.TEXTJOIN("|",FALSE,$C35:$D35,G$12:G$13),cross_corr.bucket1&amp;"|"&amp;cross_corr.bucket2,cross_corr.value,
_xlfn.XLOOKUP(_xlfn.TEXTJOIN("|",FALSE,$C35:$D35,G$12:G$13),cross_corr.bucket2&amp;"|"&amp;cross_corr.bucket1,cross_corr.value,
IF(AND(IFERROR(LEFT($D35,FIND("_",$D35)-1),$D35)=IFERROR(LEFT(G$13,FIND("_",G$13)-1),G$13),D35="Delta|RE_Cpty"),
_xlfn.XLOOKUP(_xlfn.TEXTJOIN("|",FALSE,$C35,"=_"&amp;IFERROR(RIGHT($D35,LEN($D35)-FIND("_",$D35)),""),G$12,"=_"&amp;IFERROR(RIGHT(G$13,LEN(G$13)-FIND("_",G$13)),"")),cross_corr.bucket1&amp;"|"&amp;cross_corr.bucket2,cross_corr.value,
_xlfn.XLOOKUP(_xlfn.TEXTJOIN("|",FALSE,$C35,"=_"&amp;IFERROR(RIGHT($D35,LEN($D35)-FIND("_",$D35)),""),G$12,"=_"&amp;IFERROR(RIGHT(G$13,LEN(G$13)-FIND("_",G$13)),"")),cross_corr.bucket2&amp;"|"&amp;cross_corr.bucket1,cross_corr.value)),
_xlfn.XLOOKUP(_xlfn.TEXTJOIN("|",FALSE,$C35,"Any_"&amp;IFERROR(RIGHT($D35,LEN($D35)-FIND("_",$D35)),""),G$12,"Any_"&amp;IFERROR(RIGHT(G$13,LEN(G$13)-FIND("_",G$13)),"")),cross_corr.bucket1&amp;"|"&amp;cross_corr.bucket2,cross_corr.value,
_xlfn.XLOOKUP(_xlfn.TEXTJOIN("|",FALSE,$C35,"Any_"&amp;IFERROR(RIGHT($D35,LEN($D35)-FIND("_",$D35)),""),G$12,"Any_"&amp;IFERROR(RIGHT(G$13,LEN(G$13)-FIND("_",G$13)),"")),cross_corr.bucket2&amp;"|"&amp;cross_corr.bucket1,cross_corr.value,
_xlfn.XLOOKUP(_xlfn.TEXTJOIN("|",FALSE,$C35,"Any",G$12,"Any"),cross_corr.bucket2&amp;"|"&amp;cross_corr.bucket1,cross_corr.value,
))))))))</f>
        <v>0</v>
      </c>
      <c r="H35" s="34" cm="1">
        <f t="array" ref="H35">IF($C35&lt;&gt;H$12,0,
IF(_xlfn.TEXTJOIN("|",FALSE,$C35:$D35)=_xlfn.TEXTJOIN("|",FALSE,H$12:H$13),0,
_xlfn.XLOOKUP(_xlfn.TEXTJOIN("|",FALSE,$C35:$D35,H$12:H$13),cross_corr.bucket1&amp;"|"&amp;cross_corr.bucket2,cross_corr.value,
_xlfn.XLOOKUP(_xlfn.TEXTJOIN("|",FALSE,$C35:$D35,H$12:H$13),cross_corr.bucket2&amp;"|"&amp;cross_corr.bucket1,cross_corr.value,
IF(AND(IFERROR(LEFT($D35,FIND("_",$D35)-1),$D35)=IFERROR(LEFT(H$13,FIND("_",H$13)-1),H$13),E35="Delta|RE_Cpty"),
_xlfn.XLOOKUP(_xlfn.TEXTJOIN("|",FALSE,$C35,"=_"&amp;IFERROR(RIGHT($D35,LEN($D35)-FIND("_",$D35)),""),H$12,"=_"&amp;IFERROR(RIGHT(H$13,LEN(H$13)-FIND("_",H$13)),"")),cross_corr.bucket1&amp;"|"&amp;cross_corr.bucket2,cross_corr.value,
_xlfn.XLOOKUP(_xlfn.TEXTJOIN("|",FALSE,$C35,"=_"&amp;IFERROR(RIGHT($D35,LEN($D35)-FIND("_",$D35)),""),H$12,"=_"&amp;IFERROR(RIGHT(H$13,LEN(H$13)-FIND("_",H$13)),"")),cross_corr.bucket2&amp;"|"&amp;cross_corr.bucket1,cross_corr.value)),
_xlfn.XLOOKUP(_xlfn.TEXTJOIN("|",FALSE,$C35,"Any_"&amp;IFERROR(RIGHT($D35,LEN($D35)-FIND("_",$D35)),""),H$12,"Any_"&amp;IFERROR(RIGHT(H$13,LEN(H$13)-FIND("_",H$13)),"")),cross_corr.bucket1&amp;"|"&amp;cross_corr.bucket2,cross_corr.value,
_xlfn.XLOOKUP(_xlfn.TEXTJOIN("|",FALSE,$C35,"Any_"&amp;IFERROR(RIGHT($D35,LEN($D35)-FIND("_",$D35)),""),H$12,"Any_"&amp;IFERROR(RIGHT(H$13,LEN(H$13)-FIND("_",H$13)),"")),cross_corr.bucket2&amp;"|"&amp;cross_corr.bucket1,cross_corr.value,
_xlfn.XLOOKUP(_xlfn.TEXTJOIN("|",FALSE,$C35,"Any",H$12,"Any"),cross_corr.bucket2&amp;"|"&amp;cross_corr.bucket1,cross_corr.value,
))))))))</f>
        <v>0</v>
      </c>
      <c r="I35" s="34" cm="1">
        <f t="array" ref="I35">IF($C35&lt;&gt;I$12,0,
IF(_xlfn.TEXTJOIN("|",FALSE,$C35:$D35)=_xlfn.TEXTJOIN("|",FALSE,I$12:I$13),0,
_xlfn.XLOOKUP(_xlfn.TEXTJOIN("|",FALSE,$C35:$D35,I$12:I$13),cross_corr.bucket1&amp;"|"&amp;cross_corr.bucket2,cross_corr.value,
_xlfn.XLOOKUP(_xlfn.TEXTJOIN("|",FALSE,$C35:$D35,I$12:I$13),cross_corr.bucket2&amp;"|"&amp;cross_corr.bucket1,cross_corr.value,
IF(AND(IFERROR(LEFT($D35,FIND("_",$D35)-1),$D35)=IFERROR(LEFT(I$13,FIND("_",I$13)-1),I$13),F35="Delta|RE_Cpty"),
_xlfn.XLOOKUP(_xlfn.TEXTJOIN("|",FALSE,$C35,"=_"&amp;IFERROR(RIGHT($D35,LEN($D35)-FIND("_",$D35)),""),I$12,"=_"&amp;IFERROR(RIGHT(I$13,LEN(I$13)-FIND("_",I$13)),"")),cross_corr.bucket1&amp;"|"&amp;cross_corr.bucket2,cross_corr.value,
_xlfn.XLOOKUP(_xlfn.TEXTJOIN("|",FALSE,$C35,"=_"&amp;IFERROR(RIGHT($D35,LEN($D35)-FIND("_",$D35)),""),I$12,"=_"&amp;IFERROR(RIGHT(I$13,LEN(I$13)-FIND("_",I$13)),"")),cross_corr.bucket2&amp;"|"&amp;cross_corr.bucket1,cross_corr.value)),
_xlfn.XLOOKUP(_xlfn.TEXTJOIN("|",FALSE,$C35,"Any_"&amp;IFERROR(RIGHT($D35,LEN($D35)-FIND("_",$D35)),""),I$12,"Any_"&amp;IFERROR(RIGHT(I$13,LEN(I$13)-FIND("_",I$13)),"")),cross_corr.bucket1&amp;"|"&amp;cross_corr.bucket2,cross_corr.value,
_xlfn.XLOOKUP(_xlfn.TEXTJOIN("|",FALSE,$C35,"Any_"&amp;IFERROR(RIGHT($D35,LEN($D35)-FIND("_",$D35)),""),I$12,"Any_"&amp;IFERROR(RIGHT(I$13,LEN(I$13)-FIND("_",I$13)),"")),cross_corr.bucket2&amp;"|"&amp;cross_corr.bucket1,cross_corr.value,
_xlfn.XLOOKUP(_xlfn.TEXTJOIN("|",FALSE,$C35,"Any",I$12,"Any"),cross_corr.bucket2&amp;"|"&amp;cross_corr.bucket1,cross_corr.value,
))))))))</f>
        <v>0</v>
      </c>
      <c r="J35" s="34" cm="1">
        <f t="array" ref="J35">IF($C35&lt;&gt;J$12,0,
IF(_xlfn.TEXTJOIN("|",FALSE,$C35:$D35)=_xlfn.TEXTJOIN("|",FALSE,J$12:J$13),0,
_xlfn.XLOOKUP(_xlfn.TEXTJOIN("|",FALSE,$C35:$D35,J$12:J$13),cross_corr.bucket1&amp;"|"&amp;cross_corr.bucket2,cross_corr.value,
_xlfn.XLOOKUP(_xlfn.TEXTJOIN("|",FALSE,$C35:$D35,J$12:J$13),cross_corr.bucket2&amp;"|"&amp;cross_corr.bucket1,cross_corr.value,
IF(AND(IFERROR(LEFT($D35,FIND("_",$D35)-1),$D35)=IFERROR(LEFT(J$13,FIND("_",J$13)-1),J$13),G35="Delta|RE_Cpty"),
_xlfn.XLOOKUP(_xlfn.TEXTJOIN("|",FALSE,$C35,"=_"&amp;IFERROR(RIGHT($D35,LEN($D35)-FIND("_",$D35)),""),J$12,"=_"&amp;IFERROR(RIGHT(J$13,LEN(J$13)-FIND("_",J$13)),"")),cross_corr.bucket1&amp;"|"&amp;cross_corr.bucket2,cross_corr.value,
_xlfn.XLOOKUP(_xlfn.TEXTJOIN("|",FALSE,$C35,"=_"&amp;IFERROR(RIGHT($D35,LEN($D35)-FIND("_",$D35)),""),J$12,"=_"&amp;IFERROR(RIGHT(J$13,LEN(J$13)-FIND("_",J$13)),"")),cross_corr.bucket2&amp;"|"&amp;cross_corr.bucket1,cross_corr.value)),
_xlfn.XLOOKUP(_xlfn.TEXTJOIN("|",FALSE,$C35,"Any_"&amp;IFERROR(RIGHT($D35,LEN($D35)-FIND("_",$D35)),""),J$12,"Any_"&amp;IFERROR(RIGHT(J$13,LEN(J$13)-FIND("_",J$13)),"")),cross_corr.bucket1&amp;"|"&amp;cross_corr.bucket2,cross_corr.value,
_xlfn.XLOOKUP(_xlfn.TEXTJOIN("|",FALSE,$C35,"Any_"&amp;IFERROR(RIGHT($D35,LEN($D35)-FIND("_",$D35)),""),J$12,"Any_"&amp;IFERROR(RIGHT(J$13,LEN(J$13)-FIND("_",J$13)),"")),cross_corr.bucket2&amp;"|"&amp;cross_corr.bucket1,cross_corr.value,
_xlfn.XLOOKUP(_xlfn.TEXTJOIN("|",FALSE,$C35,"Any",J$12,"Any"),cross_corr.bucket2&amp;"|"&amp;cross_corr.bucket1,cross_corr.value,
))))))))</f>
        <v>0</v>
      </c>
      <c r="K35" s="34" cm="1">
        <f t="array" ref="K35">IF($C35&lt;&gt;K$12,0,
IF(_xlfn.TEXTJOIN("|",FALSE,$C35:$D35)=_xlfn.TEXTJOIN("|",FALSE,K$12:K$13),0,
_xlfn.XLOOKUP(_xlfn.TEXTJOIN("|",FALSE,$C35:$D35,K$12:K$13),cross_corr.bucket1&amp;"|"&amp;cross_corr.bucket2,cross_corr.value,
_xlfn.XLOOKUP(_xlfn.TEXTJOIN("|",FALSE,$C35:$D35,K$12:K$13),cross_corr.bucket2&amp;"|"&amp;cross_corr.bucket1,cross_corr.value,
IF(AND(IFERROR(LEFT($D35,FIND("_",$D35)-1),$D35)=IFERROR(LEFT(K$13,FIND("_",K$13)-1),K$13),H35="Delta|RE_Cpty"),
_xlfn.XLOOKUP(_xlfn.TEXTJOIN("|",FALSE,$C35,"=_"&amp;IFERROR(RIGHT($D35,LEN($D35)-FIND("_",$D35)),""),K$12,"=_"&amp;IFERROR(RIGHT(K$13,LEN(K$13)-FIND("_",K$13)),"")),cross_corr.bucket1&amp;"|"&amp;cross_corr.bucket2,cross_corr.value,
_xlfn.XLOOKUP(_xlfn.TEXTJOIN("|",FALSE,$C35,"=_"&amp;IFERROR(RIGHT($D35,LEN($D35)-FIND("_",$D35)),""),K$12,"=_"&amp;IFERROR(RIGHT(K$13,LEN(K$13)-FIND("_",K$13)),"")),cross_corr.bucket2&amp;"|"&amp;cross_corr.bucket1,cross_corr.value)),
_xlfn.XLOOKUP(_xlfn.TEXTJOIN("|",FALSE,$C35,"Any_"&amp;IFERROR(RIGHT($D35,LEN($D35)-FIND("_",$D35)),""),K$12,"Any_"&amp;IFERROR(RIGHT(K$13,LEN(K$13)-FIND("_",K$13)),"")),cross_corr.bucket1&amp;"|"&amp;cross_corr.bucket2,cross_corr.value,
_xlfn.XLOOKUP(_xlfn.TEXTJOIN("|",FALSE,$C35,"Any_"&amp;IFERROR(RIGHT($D35,LEN($D35)-FIND("_",$D35)),""),K$12,"Any_"&amp;IFERROR(RIGHT(K$13,LEN(K$13)-FIND("_",K$13)),"")),cross_corr.bucket2&amp;"|"&amp;cross_corr.bucket1,cross_corr.value,
_xlfn.XLOOKUP(_xlfn.TEXTJOIN("|",FALSE,$C35,"Any",K$12,"Any"),cross_corr.bucket2&amp;"|"&amp;cross_corr.bucket1,cross_corr.value,
))))))))</f>
        <v>0</v>
      </c>
      <c r="L35" s="34" cm="1">
        <f t="array" ref="L35">IF($C35&lt;&gt;L$12,0,
IF(_xlfn.TEXTJOIN("|",FALSE,$C35:$D35)=_xlfn.TEXTJOIN("|",FALSE,L$12:L$13),0,
_xlfn.XLOOKUP(_xlfn.TEXTJOIN("|",FALSE,$C35:$D35,L$12:L$13),cross_corr.bucket1&amp;"|"&amp;cross_corr.bucket2,cross_corr.value,
_xlfn.XLOOKUP(_xlfn.TEXTJOIN("|",FALSE,$C35:$D35,L$12:L$13),cross_corr.bucket2&amp;"|"&amp;cross_corr.bucket1,cross_corr.value,
IF(AND(IFERROR(LEFT($D35,FIND("_",$D35)-1),$D35)=IFERROR(LEFT(L$13,FIND("_",L$13)-1),L$13),I35="Delta|RE_Cpty"),
_xlfn.XLOOKUP(_xlfn.TEXTJOIN("|",FALSE,$C35,"=_"&amp;IFERROR(RIGHT($D35,LEN($D35)-FIND("_",$D35)),""),L$12,"=_"&amp;IFERROR(RIGHT(L$13,LEN(L$13)-FIND("_",L$13)),"")),cross_corr.bucket1&amp;"|"&amp;cross_corr.bucket2,cross_corr.value,
_xlfn.XLOOKUP(_xlfn.TEXTJOIN("|",FALSE,$C35,"=_"&amp;IFERROR(RIGHT($D35,LEN($D35)-FIND("_",$D35)),""),L$12,"=_"&amp;IFERROR(RIGHT(L$13,LEN(L$13)-FIND("_",L$13)),"")),cross_corr.bucket2&amp;"|"&amp;cross_corr.bucket1,cross_corr.value)),
_xlfn.XLOOKUP(_xlfn.TEXTJOIN("|",FALSE,$C35,"Any_"&amp;IFERROR(RIGHT($D35,LEN($D35)-FIND("_",$D35)),""),L$12,"Any_"&amp;IFERROR(RIGHT(L$13,LEN(L$13)-FIND("_",L$13)),"")),cross_corr.bucket1&amp;"|"&amp;cross_corr.bucket2,cross_corr.value,
_xlfn.XLOOKUP(_xlfn.TEXTJOIN("|",FALSE,$C35,"Any_"&amp;IFERROR(RIGHT($D35,LEN($D35)-FIND("_",$D35)),""),L$12,"Any_"&amp;IFERROR(RIGHT(L$13,LEN(L$13)-FIND("_",L$13)),"")),cross_corr.bucket2&amp;"|"&amp;cross_corr.bucket1,cross_corr.value,
_xlfn.XLOOKUP(_xlfn.TEXTJOIN("|",FALSE,$C35,"Any",L$12,"Any"),cross_corr.bucket2&amp;"|"&amp;cross_corr.bucket1,cross_corr.value,
))))))))</f>
        <v>0</v>
      </c>
      <c r="M35" s="34" cm="1">
        <f t="array" ref="M35">IF($C35&lt;&gt;M$12,0,
IF(_xlfn.TEXTJOIN("|",FALSE,$C35:$D35)=_xlfn.TEXTJOIN("|",FALSE,M$12:M$13),0,
_xlfn.XLOOKUP(_xlfn.TEXTJOIN("|",FALSE,$C35:$D35,M$12:M$13),cross_corr.bucket1&amp;"|"&amp;cross_corr.bucket2,cross_corr.value,
_xlfn.XLOOKUP(_xlfn.TEXTJOIN("|",FALSE,$C35:$D35,M$12:M$13),cross_corr.bucket2&amp;"|"&amp;cross_corr.bucket1,cross_corr.value,
IF(AND(IFERROR(LEFT($D35,FIND("_",$D35)-1),$D35)=IFERROR(LEFT(M$13,FIND("_",M$13)-1),M$13),J35="Delta|RE_Cpty"),
_xlfn.XLOOKUP(_xlfn.TEXTJOIN("|",FALSE,$C35,"=_"&amp;IFERROR(RIGHT($D35,LEN($D35)-FIND("_",$D35)),""),M$12,"=_"&amp;IFERROR(RIGHT(M$13,LEN(M$13)-FIND("_",M$13)),"")),cross_corr.bucket1&amp;"|"&amp;cross_corr.bucket2,cross_corr.value,
_xlfn.XLOOKUP(_xlfn.TEXTJOIN("|",FALSE,$C35,"=_"&amp;IFERROR(RIGHT($D35,LEN($D35)-FIND("_",$D35)),""),M$12,"=_"&amp;IFERROR(RIGHT(M$13,LEN(M$13)-FIND("_",M$13)),"")),cross_corr.bucket2&amp;"|"&amp;cross_corr.bucket1,cross_corr.value)),
_xlfn.XLOOKUP(_xlfn.TEXTJOIN("|",FALSE,$C35,"Any_"&amp;IFERROR(RIGHT($D35,LEN($D35)-FIND("_",$D35)),""),M$12,"Any_"&amp;IFERROR(RIGHT(M$13,LEN(M$13)-FIND("_",M$13)),"")),cross_corr.bucket1&amp;"|"&amp;cross_corr.bucket2,cross_corr.value,
_xlfn.XLOOKUP(_xlfn.TEXTJOIN("|",FALSE,$C35,"Any_"&amp;IFERROR(RIGHT($D35,LEN($D35)-FIND("_",$D35)),""),M$12,"Any_"&amp;IFERROR(RIGHT(M$13,LEN(M$13)-FIND("_",M$13)),"")),cross_corr.bucket2&amp;"|"&amp;cross_corr.bucket1,cross_corr.value,
_xlfn.XLOOKUP(_xlfn.TEXTJOIN("|",FALSE,$C35,"Any",M$12,"Any"),cross_corr.bucket2&amp;"|"&amp;cross_corr.bucket1,cross_corr.value,
))))))))</f>
        <v>0</v>
      </c>
      <c r="N35" s="34" cm="1">
        <f t="array" ref="N35">IF($C35&lt;&gt;N$12,0,
IF(_xlfn.TEXTJOIN("|",FALSE,$C35:$D35)=_xlfn.TEXTJOIN("|",FALSE,N$12:N$13),0,
_xlfn.XLOOKUP(_xlfn.TEXTJOIN("|",FALSE,$C35:$D35,N$12:N$13),cross_corr.bucket1&amp;"|"&amp;cross_corr.bucket2,cross_corr.value,
_xlfn.XLOOKUP(_xlfn.TEXTJOIN("|",FALSE,$C35:$D35,N$12:N$13),cross_corr.bucket2&amp;"|"&amp;cross_corr.bucket1,cross_corr.value,
IF(AND(IFERROR(LEFT($D35,FIND("_",$D35)-1),$D35)=IFERROR(LEFT(N$13,FIND("_",N$13)-1),N$13),K35="Delta|RE_Cpty"),
_xlfn.XLOOKUP(_xlfn.TEXTJOIN("|",FALSE,$C35,"=_"&amp;IFERROR(RIGHT($D35,LEN($D35)-FIND("_",$D35)),""),N$12,"=_"&amp;IFERROR(RIGHT(N$13,LEN(N$13)-FIND("_",N$13)),"")),cross_corr.bucket1&amp;"|"&amp;cross_corr.bucket2,cross_corr.value,
_xlfn.XLOOKUP(_xlfn.TEXTJOIN("|",FALSE,$C35,"=_"&amp;IFERROR(RIGHT($D35,LEN($D35)-FIND("_",$D35)),""),N$12,"=_"&amp;IFERROR(RIGHT(N$13,LEN(N$13)-FIND("_",N$13)),"")),cross_corr.bucket2&amp;"|"&amp;cross_corr.bucket1,cross_corr.value)),
_xlfn.XLOOKUP(_xlfn.TEXTJOIN("|",FALSE,$C35,"Any_"&amp;IFERROR(RIGHT($D35,LEN($D35)-FIND("_",$D35)),""),N$12,"Any_"&amp;IFERROR(RIGHT(N$13,LEN(N$13)-FIND("_",N$13)),"")),cross_corr.bucket1&amp;"|"&amp;cross_corr.bucket2,cross_corr.value,
_xlfn.XLOOKUP(_xlfn.TEXTJOIN("|",FALSE,$C35,"Any_"&amp;IFERROR(RIGHT($D35,LEN($D35)-FIND("_",$D35)),""),N$12,"Any_"&amp;IFERROR(RIGHT(N$13,LEN(N$13)-FIND("_",N$13)),"")),cross_corr.bucket2&amp;"|"&amp;cross_corr.bucket1,cross_corr.value,
_xlfn.XLOOKUP(_xlfn.TEXTJOIN("|",FALSE,$C35,"Any",N$12,"Any"),cross_corr.bucket2&amp;"|"&amp;cross_corr.bucket1,cross_corr.value,
))))))))</f>
        <v>0</v>
      </c>
      <c r="O35" s="34" cm="1">
        <f t="array" ref="O35">IF($C35&lt;&gt;O$12,0,
IF(_xlfn.TEXTJOIN("|",FALSE,$C35:$D35)=_xlfn.TEXTJOIN("|",FALSE,O$12:O$13),0,
_xlfn.XLOOKUP(_xlfn.TEXTJOIN("|",FALSE,$C35:$D35,O$12:O$13),cross_corr.bucket1&amp;"|"&amp;cross_corr.bucket2,cross_corr.value,
_xlfn.XLOOKUP(_xlfn.TEXTJOIN("|",FALSE,$C35:$D35,O$12:O$13),cross_corr.bucket2&amp;"|"&amp;cross_corr.bucket1,cross_corr.value,
IF(AND(IFERROR(LEFT($D35,FIND("_",$D35)-1),$D35)=IFERROR(LEFT(O$13,FIND("_",O$13)-1),O$13),L35="Delta|RE_Cpty"),
_xlfn.XLOOKUP(_xlfn.TEXTJOIN("|",FALSE,$C35,"=_"&amp;IFERROR(RIGHT($D35,LEN($D35)-FIND("_",$D35)),""),O$12,"=_"&amp;IFERROR(RIGHT(O$13,LEN(O$13)-FIND("_",O$13)),"")),cross_corr.bucket1&amp;"|"&amp;cross_corr.bucket2,cross_corr.value,
_xlfn.XLOOKUP(_xlfn.TEXTJOIN("|",FALSE,$C35,"=_"&amp;IFERROR(RIGHT($D35,LEN($D35)-FIND("_",$D35)),""),O$12,"=_"&amp;IFERROR(RIGHT(O$13,LEN(O$13)-FIND("_",O$13)),"")),cross_corr.bucket2&amp;"|"&amp;cross_corr.bucket1,cross_corr.value)),
_xlfn.XLOOKUP(_xlfn.TEXTJOIN("|",FALSE,$C35,"Any_"&amp;IFERROR(RIGHT($D35,LEN($D35)-FIND("_",$D35)),""),O$12,"Any_"&amp;IFERROR(RIGHT(O$13,LEN(O$13)-FIND("_",O$13)),"")),cross_corr.bucket1&amp;"|"&amp;cross_corr.bucket2,cross_corr.value,
_xlfn.XLOOKUP(_xlfn.TEXTJOIN("|",FALSE,$C35,"Any_"&amp;IFERROR(RIGHT($D35,LEN($D35)-FIND("_",$D35)),""),O$12,"Any_"&amp;IFERROR(RIGHT(O$13,LEN(O$13)-FIND("_",O$13)),"")),cross_corr.bucket2&amp;"|"&amp;cross_corr.bucket1,cross_corr.value,
_xlfn.XLOOKUP(_xlfn.TEXTJOIN("|",FALSE,$C35,"Any",O$12,"Any"),cross_corr.bucket2&amp;"|"&amp;cross_corr.bucket1,cross_corr.value,
))))))))</f>
        <v>0</v>
      </c>
      <c r="P35" s="34" cm="1">
        <f t="array" ref="P35">IF($C35&lt;&gt;P$12,0,
IF(_xlfn.TEXTJOIN("|",FALSE,$C35:$D35)=_xlfn.TEXTJOIN("|",FALSE,P$12:P$13),0,
_xlfn.XLOOKUP(_xlfn.TEXTJOIN("|",FALSE,$C35:$D35,P$12:P$13),cross_corr.bucket1&amp;"|"&amp;cross_corr.bucket2,cross_corr.value,
_xlfn.XLOOKUP(_xlfn.TEXTJOIN("|",FALSE,$C35:$D35,P$12:P$13),cross_corr.bucket2&amp;"|"&amp;cross_corr.bucket1,cross_corr.value,
IF(AND(IFERROR(LEFT($D35,FIND("_",$D35)-1),$D35)=IFERROR(LEFT(P$13,FIND("_",P$13)-1),P$13),M35="Delta|RE_Cpty"),
_xlfn.XLOOKUP(_xlfn.TEXTJOIN("|",FALSE,$C35,"=_"&amp;IFERROR(RIGHT($D35,LEN($D35)-FIND("_",$D35)),""),P$12,"=_"&amp;IFERROR(RIGHT(P$13,LEN(P$13)-FIND("_",P$13)),"")),cross_corr.bucket1&amp;"|"&amp;cross_corr.bucket2,cross_corr.value,
_xlfn.XLOOKUP(_xlfn.TEXTJOIN("|",FALSE,$C35,"=_"&amp;IFERROR(RIGHT($D35,LEN($D35)-FIND("_",$D35)),""),P$12,"=_"&amp;IFERROR(RIGHT(P$13,LEN(P$13)-FIND("_",P$13)),"")),cross_corr.bucket2&amp;"|"&amp;cross_corr.bucket1,cross_corr.value)),
_xlfn.XLOOKUP(_xlfn.TEXTJOIN("|",FALSE,$C35,"Any_"&amp;IFERROR(RIGHT($D35,LEN($D35)-FIND("_",$D35)),""),P$12,"Any_"&amp;IFERROR(RIGHT(P$13,LEN(P$13)-FIND("_",P$13)),"")),cross_corr.bucket1&amp;"|"&amp;cross_corr.bucket2,cross_corr.value,
_xlfn.XLOOKUP(_xlfn.TEXTJOIN("|",FALSE,$C35,"Any_"&amp;IFERROR(RIGHT($D35,LEN($D35)-FIND("_",$D35)),""),P$12,"Any_"&amp;IFERROR(RIGHT(P$13,LEN(P$13)-FIND("_",P$13)),"")),cross_corr.bucket2&amp;"|"&amp;cross_corr.bucket1,cross_corr.value,
_xlfn.XLOOKUP(_xlfn.TEXTJOIN("|",FALSE,$C35,"Any",P$12,"Any"),cross_corr.bucket2&amp;"|"&amp;cross_corr.bucket1,cross_corr.value,
))))))))</f>
        <v>0</v>
      </c>
      <c r="Q35" s="34" cm="1">
        <f t="array" ref="Q35">IF($C35&lt;&gt;Q$12,0,
IF(_xlfn.TEXTJOIN("|",FALSE,$C35:$D35)=_xlfn.TEXTJOIN("|",FALSE,Q$12:Q$13),0,
_xlfn.XLOOKUP(_xlfn.TEXTJOIN("|",FALSE,$C35:$D35,Q$12:Q$13),cross_corr.bucket1&amp;"|"&amp;cross_corr.bucket2,cross_corr.value,
_xlfn.XLOOKUP(_xlfn.TEXTJOIN("|",FALSE,$C35:$D35,Q$12:Q$13),cross_corr.bucket2&amp;"|"&amp;cross_corr.bucket1,cross_corr.value,
IF(AND(IFERROR(LEFT($D35,FIND("_",$D35)-1),$D35)=IFERROR(LEFT(Q$13,FIND("_",Q$13)-1),Q$13),N35="Delta|RE_Cpty"),
_xlfn.XLOOKUP(_xlfn.TEXTJOIN("|",FALSE,$C35,"=_"&amp;IFERROR(RIGHT($D35,LEN($D35)-FIND("_",$D35)),""),Q$12,"=_"&amp;IFERROR(RIGHT(Q$13,LEN(Q$13)-FIND("_",Q$13)),"")),cross_corr.bucket1&amp;"|"&amp;cross_corr.bucket2,cross_corr.value,
_xlfn.XLOOKUP(_xlfn.TEXTJOIN("|",FALSE,$C35,"=_"&amp;IFERROR(RIGHT($D35,LEN($D35)-FIND("_",$D35)),""),Q$12,"=_"&amp;IFERROR(RIGHT(Q$13,LEN(Q$13)-FIND("_",Q$13)),"")),cross_corr.bucket2&amp;"|"&amp;cross_corr.bucket1,cross_corr.value)),
_xlfn.XLOOKUP(_xlfn.TEXTJOIN("|",FALSE,$C35,"Any_"&amp;IFERROR(RIGHT($D35,LEN($D35)-FIND("_",$D35)),""),Q$12,"Any_"&amp;IFERROR(RIGHT(Q$13,LEN(Q$13)-FIND("_",Q$13)),"")),cross_corr.bucket1&amp;"|"&amp;cross_corr.bucket2,cross_corr.value,
_xlfn.XLOOKUP(_xlfn.TEXTJOIN("|",FALSE,$C35,"Any_"&amp;IFERROR(RIGHT($D35,LEN($D35)-FIND("_",$D35)),""),Q$12,"Any_"&amp;IFERROR(RIGHT(Q$13,LEN(Q$13)-FIND("_",Q$13)),"")),cross_corr.bucket2&amp;"|"&amp;cross_corr.bucket1,cross_corr.value,
_xlfn.XLOOKUP(_xlfn.TEXTJOIN("|",FALSE,$C35,"Any",Q$12,"Any"),cross_corr.bucket2&amp;"|"&amp;cross_corr.bucket1,cross_corr.value,
))))))))</f>
        <v>0</v>
      </c>
      <c r="R35" s="34" cm="1">
        <f t="array" ref="R35">IF($C35&lt;&gt;R$12,0,
IF(_xlfn.TEXTJOIN("|",FALSE,$C35:$D35)=_xlfn.TEXTJOIN("|",FALSE,R$12:R$13),0,
_xlfn.XLOOKUP(_xlfn.TEXTJOIN("|",FALSE,$C35:$D35,R$12:R$13),cross_corr.bucket1&amp;"|"&amp;cross_corr.bucket2,cross_corr.value,
_xlfn.XLOOKUP(_xlfn.TEXTJOIN("|",FALSE,$C35:$D35,R$12:R$13),cross_corr.bucket2&amp;"|"&amp;cross_corr.bucket1,cross_corr.value,
IF(AND(IFERROR(LEFT($D35,FIND("_",$D35)-1),$D35)=IFERROR(LEFT(R$13,FIND("_",R$13)-1),R$13),O35="Delta|RE_Cpty"),
_xlfn.XLOOKUP(_xlfn.TEXTJOIN("|",FALSE,$C35,"=_"&amp;IFERROR(RIGHT($D35,LEN($D35)-FIND("_",$D35)),""),R$12,"=_"&amp;IFERROR(RIGHT(R$13,LEN(R$13)-FIND("_",R$13)),"")),cross_corr.bucket1&amp;"|"&amp;cross_corr.bucket2,cross_corr.value,
_xlfn.XLOOKUP(_xlfn.TEXTJOIN("|",FALSE,$C35,"=_"&amp;IFERROR(RIGHT($D35,LEN($D35)-FIND("_",$D35)),""),R$12,"=_"&amp;IFERROR(RIGHT(R$13,LEN(R$13)-FIND("_",R$13)),"")),cross_corr.bucket2&amp;"|"&amp;cross_corr.bucket1,cross_corr.value)),
_xlfn.XLOOKUP(_xlfn.TEXTJOIN("|",FALSE,$C35,"Any_"&amp;IFERROR(RIGHT($D35,LEN($D35)-FIND("_",$D35)),""),R$12,"Any_"&amp;IFERROR(RIGHT(R$13,LEN(R$13)-FIND("_",R$13)),"")),cross_corr.bucket1&amp;"|"&amp;cross_corr.bucket2,cross_corr.value,
_xlfn.XLOOKUP(_xlfn.TEXTJOIN("|",FALSE,$C35,"Any_"&amp;IFERROR(RIGHT($D35,LEN($D35)-FIND("_",$D35)),""),R$12,"Any_"&amp;IFERROR(RIGHT(R$13,LEN(R$13)-FIND("_",R$13)),"")),cross_corr.bucket2&amp;"|"&amp;cross_corr.bucket1,cross_corr.value,
_xlfn.XLOOKUP(_xlfn.TEXTJOIN("|",FALSE,$C35,"Any",R$12,"Any"),cross_corr.bucket2&amp;"|"&amp;cross_corr.bucket1,cross_corr.value,
))))))))</f>
        <v>0</v>
      </c>
      <c r="S35" s="34" cm="1">
        <f t="array" ref="S35">IF($C35&lt;&gt;S$12,0,
IF(_xlfn.TEXTJOIN("|",FALSE,$C35:$D35)=_xlfn.TEXTJOIN("|",FALSE,S$12:S$13),0,
_xlfn.XLOOKUP(_xlfn.TEXTJOIN("|",FALSE,$C35:$D35,S$12:S$13),cross_corr.bucket1&amp;"|"&amp;cross_corr.bucket2,cross_corr.value,
_xlfn.XLOOKUP(_xlfn.TEXTJOIN("|",FALSE,$C35:$D35,S$12:S$13),cross_corr.bucket2&amp;"|"&amp;cross_corr.bucket1,cross_corr.value,
IF(AND(IFERROR(LEFT($D35,FIND("_",$D35)-1),$D35)=IFERROR(LEFT(S$13,FIND("_",S$13)-1),S$13),P35="Delta|RE_Cpty"),
_xlfn.XLOOKUP(_xlfn.TEXTJOIN("|",FALSE,$C35,"=_"&amp;IFERROR(RIGHT($D35,LEN($D35)-FIND("_",$D35)),""),S$12,"=_"&amp;IFERROR(RIGHT(S$13,LEN(S$13)-FIND("_",S$13)),"")),cross_corr.bucket1&amp;"|"&amp;cross_corr.bucket2,cross_corr.value,
_xlfn.XLOOKUP(_xlfn.TEXTJOIN("|",FALSE,$C35,"=_"&amp;IFERROR(RIGHT($D35,LEN($D35)-FIND("_",$D35)),""),S$12,"=_"&amp;IFERROR(RIGHT(S$13,LEN(S$13)-FIND("_",S$13)),"")),cross_corr.bucket2&amp;"|"&amp;cross_corr.bucket1,cross_corr.value)),
_xlfn.XLOOKUP(_xlfn.TEXTJOIN("|",FALSE,$C35,"Any_"&amp;IFERROR(RIGHT($D35,LEN($D35)-FIND("_",$D35)),""),S$12,"Any_"&amp;IFERROR(RIGHT(S$13,LEN(S$13)-FIND("_",S$13)),"")),cross_corr.bucket1&amp;"|"&amp;cross_corr.bucket2,cross_corr.value,
_xlfn.XLOOKUP(_xlfn.TEXTJOIN("|",FALSE,$C35,"Any_"&amp;IFERROR(RIGHT($D35,LEN($D35)-FIND("_",$D35)),""),S$12,"Any_"&amp;IFERROR(RIGHT(S$13,LEN(S$13)-FIND("_",S$13)),"")),cross_corr.bucket2&amp;"|"&amp;cross_corr.bucket1,cross_corr.value,
_xlfn.XLOOKUP(_xlfn.TEXTJOIN("|",FALSE,$C35,"Any",S$12,"Any"),cross_corr.bucket2&amp;"|"&amp;cross_corr.bucket1,cross_corr.value,
))))))))</f>
        <v>0</v>
      </c>
      <c r="T35" s="34" cm="1">
        <f t="array" ref="T35">IF($C35&lt;&gt;T$12,0,
IF(_xlfn.TEXTJOIN("|",FALSE,$C35:$D35)=_xlfn.TEXTJOIN("|",FALSE,T$12:T$13),0,
_xlfn.XLOOKUP(_xlfn.TEXTJOIN("|",FALSE,$C35:$D35,T$12:T$13),cross_corr.bucket1&amp;"|"&amp;cross_corr.bucket2,cross_corr.value,
_xlfn.XLOOKUP(_xlfn.TEXTJOIN("|",FALSE,$C35:$D35,T$12:T$13),cross_corr.bucket2&amp;"|"&amp;cross_corr.bucket1,cross_corr.value,
IF(AND(IFERROR(LEFT($D35,FIND("_",$D35)-1),$D35)=IFERROR(LEFT(T$13,FIND("_",T$13)-1),T$13),Q35="Delta|RE_Cpty"),
_xlfn.XLOOKUP(_xlfn.TEXTJOIN("|",FALSE,$C35,"=_"&amp;IFERROR(RIGHT($D35,LEN($D35)-FIND("_",$D35)),""),T$12,"=_"&amp;IFERROR(RIGHT(T$13,LEN(T$13)-FIND("_",T$13)),"")),cross_corr.bucket1&amp;"|"&amp;cross_corr.bucket2,cross_corr.value,
_xlfn.XLOOKUP(_xlfn.TEXTJOIN("|",FALSE,$C35,"=_"&amp;IFERROR(RIGHT($D35,LEN($D35)-FIND("_",$D35)),""),T$12,"=_"&amp;IFERROR(RIGHT(T$13,LEN(T$13)-FIND("_",T$13)),"")),cross_corr.bucket2&amp;"|"&amp;cross_corr.bucket1,cross_corr.value)),
_xlfn.XLOOKUP(_xlfn.TEXTJOIN("|",FALSE,$C35,"Any_"&amp;IFERROR(RIGHT($D35,LEN($D35)-FIND("_",$D35)),""),T$12,"Any_"&amp;IFERROR(RIGHT(T$13,LEN(T$13)-FIND("_",T$13)),"")),cross_corr.bucket1&amp;"|"&amp;cross_corr.bucket2,cross_corr.value,
_xlfn.XLOOKUP(_xlfn.TEXTJOIN("|",FALSE,$C35,"Any_"&amp;IFERROR(RIGHT($D35,LEN($D35)-FIND("_",$D35)),""),T$12,"Any_"&amp;IFERROR(RIGHT(T$13,LEN(T$13)-FIND("_",T$13)),"")),cross_corr.bucket2&amp;"|"&amp;cross_corr.bucket1,cross_corr.value,
_xlfn.XLOOKUP(_xlfn.TEXTJOIN("|",FALSE,$C35,"Any",T$12,"Any"),cross_corr.bucket2&amp;"|"&amp;cross_corr.bucket1,cross_corr.value,
))))))))</f>
        <v>0</v>
      </c>
      <c r="U35" s="34" cm="1">
        <f t="array" ref="U35">IF($C35&lt;&gt;U$12,0,
IF(_xlfn.TEXTJOIN("|",FALSE,$C35:$D35)=_xlfn.TEXTJOIN("|",FALSE,U$12:U$13),0,
_xlfn.XLOOKUP(_xlfn.TEXTJOIN("|",FALSE,$C35:$D35,U$12:U$13),cross_corr.bucket1&amp;"|"&amp;cross_corr.bucket2,cross_corr.value,
_xlfn.XLOOKUP(_xlfn.TEXTJOIN("|",FALSE,$C35:$D35,U$12:U$13),cross_corr.bucket2&amp;"|"&amp;cross_corr.bucket1,cross_corr.value,
IF(AND(IFERROR(LEFT($D35,FIND("_",$D35)-1),$D35)=IFERROR(LEFT(U$13,FIND("_",U$13)-1),U$13),R35="Delta|RE_Cpty"),
_xlfn.XLOOKUP(_xlfn.TEXTJOIN("|",FALSE,$C35,"=_"&amp;IFERROR(RIGHT($D35,LEN($D35)-FIND("_",$D35)),""),U$12,"=_"&amp;IFERROR(RIGHT(U$13,LEN(U$13)-FIND("_",U$13)),"")),cross_corr.bucket1&amp;"|"&amp;cross_corr.bucket2,cross_corr.value,
_xlfn.XLOOKUP(_xlfn.TEXTJOIN("|",FALSE,$C35,"=_"&amp;IFERROR(RIGHT($D35,LEN($D35)-FIND("_",$D35)),""),U$12,"=_"&amp;IFERROR(RIGHT(U$13,LEN(U$13)-FIND("_",U$13)),"")),cross_corr.bucket2&amp;"|"&amp;cross_corr.bucket1,cross_corr.value)),
_xlfn.XLOOKUP(_xlfn.TEXTJOIN("|",FALSE,$C35,"Any_"&amp;IFERROR(RIGHT($D35,LEN($D35)-FIND("_",$D35)),""),U$12,"Any_"&amp;IFERROR(RIGHT(U$13,LEN(U$13)-FIND("_",U$13)),"")),cross_corr.bucket1&amp;"|"&amp;cross_corr.bucket2,cross_corr.value,
_xlfn.XLOOKUP(_xlfn.TEXTJOIN("|",FALSE,$C35,"Any_"&amp;IFERROR(RIGHT($D35,LEN($D35)-FIND("_",$D35)),""),U$12,"Any_"&amp;IFERROR(RIGHT(U$13,LEN(U$13)-FIND("_",U$13)),"")),cross_corr.bucket2&amp;"|"&amp;cross_corr.bucket1,cross_corr.value,
_xlfn.XLOOKUP(_xlfn.TEXTJOIN("|",FALSE,$C35,"Any",U$12,"Any"),cross_corr.bucket2&amp;"|"&amp;cross_corr.bucket1,cross_corr.value,
))))))))</f>
        <v>0</v>
      </c>
      <c r="V35" s="34" cm="1">
        <f t="array" ref="V35">IF($C35&lt;&gt;V$12,0,
IF(_xlfn.TEXTJOIN("|",FALSE,$C35:$D35)=_xlfn.TEXTJOIN("|",FALSE,V$12:V$13),0,
_xlfn.XLOOKUP(_xlfn.TEXTJOIN("|",FALSE,$C35:$D35,V$12:V$13),cross_corr.bucket1&amp;"|"&amp;cross_corr.bucket2,cross_corr.value,
_xlfn.XLOOKUP(_xlfn.TEXTJOIN("|",FALSE,$C35:$D35,V$12:V$13),cross_corr.bucket2&amp;"|"&amp;cross_corr.bucket1,cross_corr.value,
IF(AND(IFERROR(LEFT($D35,FIND("_",$D35)-1),$D35)=IFERROR(LEFT(V$13,FIND("_",V$13)-1),V$13),S35="Delta|RE_Cpty"),
_xlfn.XLOOKUP(_xlfn.TEXTJOIN("|",FALSE,$C35,"=_"&amp;IFERROR(RIGHT($D35,LEN($D35)-FIND("_",$D35)),""),V$12,"=_"&amp;IFERROR(RIGHT(V$13,LEN(V$13)-FIND("_",V$13)),"")),cross_corr.bucket1&amp;"|"&amp;cross_corr.bucket2,cross_corr.value,
_xlfn.XLOOKUP(_xlfn.TEXTJOIN("|",FALSE,$C35,"=_"&amp;IFERROR(RIGHT($D35,LEN($D35)-FIND("_",$D35)),""),V$12,"=_"&amp;IFERROR(RIGHT(V$13,LEN(V$13)-FIND("_",V$13)),"")),cross_corr.bucket2&amp;"|"&amp;cross_corr.bucket1,cross_corr.value)),
_xlfn.XLOOKUP(_xlfn.TEXTJOIN("|",FALSE,$C35,"Any_"&amp;IFERROR(RIGHT($D35,LEN($D35)-FIND("_",$D35)),""),V$12,"Any_"&amp;IFERROR(RIGHT(V$13,LEN(V$13)-FIND("_",V$13)),"")),cross_corr.bucket1&amp;"|"&amp;cross_corr.bucket2,cross_corr.value,
_xlfn.XLOOKUP(_xlfn.TEXTJOIN("|",FALSE,$C35,"Any_"&amp;IFERROR(RIGHT($D35,LEN($D35)-FIND("_",$D35)),""),V$12,"Any_"&amp;IFERROR(RIGHT(V$13,LEN(V$13)-FIND("_",V$13)),"")),cross_corr.bucket2&amp;"|"&amp;cross_corr.bucket1,cross_corr.value,
_xlfn.XLOOKUP(_xlfn.TEXTJOIN("|",FALSE,$C35,"Any",V$12,"Any"),cross_corr.bucket2&amp;"|"&amp;cross_corr.bucket1,cross_corr.value,
))))))))</f>
        <v>0</v>
      </c>
      <c r="W35" s="34" cm="1">
        <f t="array" ref="W35">IF($C35&lt;&gt;W$12,0,
IF(_xlfn.TEXTJOIN("|",FALSE,$C35:$D35)=_xlfn.TEXTJOIN("|",FALSE,W$12:W$13),0,
_xlfn.XLOOKUP(_xlfn.TEXTJOIN("|",FALSE,$C35:$D35,W$12:W$13),cross_corr.bucket1&amp;"|"&amp;cross_corr.bucket2,cross_corr.value,
_xlfn.XLOOKUP(_xlfn.TEXTJOIN("|",FALSE,$C35:$D35,W$12:W$13),cross_corr.bucket2&amp;"|"&amp;cross_corr.bucket1,cross_corr.value,
IF(AND(IFERROR(LEFT($D35,FIND("_",$D35)-1),$D35)=IFERROR(LEFT(W$13,FIND("_",W$13)-1),W$13),T35="Delta|RE_Cpty"),
_xlfn.XLOOKUP(_xlfn.TEXTJOIN("|",FALSE,$C35,"=_"&amp;IFERROR(RIGHT($D35,LEN($D35)-FIND("_",$D35)),""),W$12,"=_"&amp;IFERROR(RIGHT(W$13,LEN(W$13)-FIND("_",W$13)),"")),cross_corr.bucket1&amp;"|"&amp;cross_corr.bucket2,cross_corr.value,
_xlfn.XLOOKUP(_xlfn.TEXTJOIN("|",FALSE,$C35,"=_"&amp;IFERROR(RIGHT($D35,LEN($D35)-FIND("_",$D35)),""),W$12,"=_"&amp;IFERROR(RIGHT(W$13,LEN(W$13)-FIND("_",W$13)),"")),cross_corr.bucket2&amp;"|"&amp;cross_corr.bucket1,cross_corr.value)),
_xlfn.XLOOKUP(_xlfn.TEXTJOIN("|",FALSE,$C35,"Any_"&amp;IFERROR(RIGHT($D35,LEN($D35)-FIND("_",$D35)),""),W$12,"Any_"&amp;IFERROR(RIGHT(W$13,LEN(W$13)-FIND("_",W$13)),"")),cross_corr.bucket1&amp;"|"&amp;cross_corr.bucket2,cross_corr.value,
_xlfn.XLOOKUP(_xlfn.TEXTJOIN("|",FALSE,$C35,"Any_"&amp;IFERROR(RIGHT($D35,LEN($D35)-FIND("_",$D35)),""),W$12,"Any_"&amp;IFERROR(RIGHT(W$13,LEN(W$13)-FIND("_",W$13)),"")),cross_corr.bucket2&amp;"|"&amp;cross_corr.bucket1,cross_corr.value,
_xlfn.XLOOKUP(_xlfn.TEXTJOIN("|",FALSE,$C35,"Any",W$12,"Any"),cross_corr.bucket2&amp;"|"&amp;cross_corr.bucket1,cross_corr.value,
))))))))</f>
        <v>0</v>
      </c>
      <c r="X35" s="34" cm="1">
        <f t="array" ref="X35">IF($C35&lt;&gt;X$12,0,
IF(_xlfn.TEXTJOIN("|",FALSE,$C35:$D35)=_xlfn.TEXTJOIN("|",FALSE,X$12:X$13),0,
_xlfn.XLOOKUP(_xlfn.TEXTJOIN("|",FALSE,$C35:$D35,X$12:X$13),cross_corr.bucket1&amp;"|"&amp;cross_corr.bucket2,cross_corr.value,
_xlfn.XLOOKUP(_xlfn.TEXTJOIN("|",FALSE,$C35:$D35,X$12:X$13),cross_corr.bucket2&amp;"|"&amp;cross_corr.bucket1,cross_corr.value,
IF(AND(IFERROR(LEFT($D35,FIND("_",$D35)-1),$D35)=IFERROR(LEFT(X$13,FIND("_",X$13)-1),X$13),U35="Delta|RE_Cpty"),
_xlfn.XLOOKUP(_xlfn.TEXTJOIN("|",FALSE,$C35,"=_"&amp;IFERROR(RIGHT($D35,LEN($D35)-FIND("_",$D35)),""),X$12,"=_"&amp;IFERROR(RIGHT(X$13,LEN(X$13)-FIND("_",X$13)),"")),cross_corr.bucket1&amp;"|"&amp;cross_corr.bucket2,cross_corr.value,
_xlfn.XLOOKUP(_xlfn.TEXTJOIN("|",FALSE,$C35,"=_"&amp;IFERROR(RIGHT($D35,LEN($D35)-FIND("_",$D35)),""),X$12,"=_"&amp;IFERROR(RIGHT(X$13,LEN(X$13)-FIND("_",X$13)),"")),cross_corr.bucket2&amp;"|"&amp;cross_corr.bucket1,cross_corr.value)),
_xlfn.XLOOKUP(_xlfn.TEXTJOIN("|",FALSE,$C35,"Any_"&amp;IFERROR(RIGHT($D35,LEN($D35)-FIND("_",$D35)),""),X$12,"Any_"&amp;IFERROR(RIGHT(X$13,LEN(X$13)-FIND("_",X$13)),"")),cross_corr.bucket1&amp;"|"&amp;cross_corr.bucket2,cross_corr.value,
_xlfn.XLOOKUP(_xlfn.TEXTJOIN("|",FALSE,$C35,"Any_"&amp;IFERROR(RIGHT($D35,LEN($D35)-FIND("_",$D35)),""),X$12,"Any_"&amp;IFERROR(RIGHT(X$13,LEN(X$13)-FIND("_",X$13)),"")),cross_corr.bucket2&amp;"|"&amp;cross_corr.bucket1,cross_corr.value,
_xlfn.XLOOKUP(_xlfn.TEXTJOIN("|",FALSE,$C35,"Any",X$12,"Any"),cross_corr.bucket2&amp;"|"&amp;cross_corr.bucket1,cross_corr.value,
))))))))</f>
        <v>0</v>
      </c>
      <c r="Y35" s="34" cm="1">
        <f t="array" ref="Y35">IF($C35&lt;&gt;Y$12,0,
IF(_xlfn.TEXTJOIN("|",FALSE,$C35:$D35)=_xlfn.TEXTJOIN("|",FALSE,Y$12:Y$13),0,
_xlfn.XLOOKUP(_xlfn.TEXTJOIN("|",FALSE,$C35:$D35,Y$12:Y$13),cross_corr.bucket1&amp;"|"&amp;cross_corr.bucket2,cross_corr.value,
_xlfn.XLOOKUP(_xlfn.TEXTJOIN("|",FALSE,$C35:$D35,Y$12:Y$13),cross_corr.bucket2&amp;"|"&amp;cross_corr.bucket1,cross_corr.value,
IF(AND(IFERROR(LEFT($D35,FIND("_",$D35)-1),$D35)=IFERROR(LEFT(Y$13,FIND("_",Y$13)-1),Y$13),V35="Delta|RE_Cpty"),
_xlfn.XLOOKUP(_xlfn.TEXTJOIN("|",FALSE,$C35,"=_"&amp;IFERROR(RIGHT($D35,LEN($D35)-FIND("_",$D35)),""),Y$12,"=_"&amp;IFERROR(RIGHT(Y$13,LEN(Y$13)-FIND("_",Y$13)),"")),cross_corr.bucket1&amp;"|"&amp;cross_corr.bucket2,cross_corr.value,
_xlfn.XLOOKUP(_xlfn.TEXTJOIN("|",FALSE,$C35,"=_"&amp;IFERROR(RIGHT($D35,LEN($D35)-FIND("_",$D35)),""),Y$12,"=_"&amp;IFERROR(RIGHT(Y$13,LEN(Y$13)-FIND("_",Y$13)),"")),cross_corr.bucket2&amp;"|"&amp;cross_corr.bucket1,cross_corr.value)),
_xlfn.XLOOKUP(_xlfn.TEXTJOIN("|",FALSE,$C35,"Any_"&amp;IFERROR(RIGHT($D35,LEN($D35)-FIND("_",$D35)),""),Y$12,"Any_"&amp;IFERROR(RIGHT(Y$13,LEN(Y$13)-FIND("_",Y$13)),"")),cross_corr.bucket1&amp;"|"&amp;cross_corr.bucket2,cross_corr.value,
_xlfn.XLOOKUP(_xlfn.TEXTJOIN("|",FALSE,$C35,"Any_"&amp;IFERROR(RIGHT($D35,LEN($D35)-FIND("_",$D35)),""),Y$12,"Any_"&amp;IFERROR(RIGHT(Y$13,LEN(Y$13)-FIND("_",Y$13)),"")),cross_corr.bucket2&amp;"|"&amp;cross_corr.bucket1,cross_corr.value,
_xlfn.XLOOKUP(_xlfn.TEXTJOIN("|",FALSE,$C35,"Any",Y$12,"Any"),cross_corr.bucket2&amp;"|"&amp;cross_corr.bucket1,cross_corr.value,
))))))))</f>
        <v>0</v>
      </c>
      <c r="Z35" s="34" cm="1">
        <f t="array" ref="Z35">IF($C35&lt;&gt;Z$12,0,
IF(_xlfn.TEXTJOIN("|",FALSE,$C35:$D35)=_xlfn.TEXTJOIN("|",FALSE,Z$12:Z$13),0,
_xlfn.XLOOKUP(_xlfn.TEXTJOIN("|",FALSE,$C35:$D35,Z$12:Z$13),cross_corr.bucket1&amp;"|"&amp;cross_corr.bucket2,cross_corr.value,
_xlfn.XLOOKUP(_xlfn.TEXTJOIN("|",FALSE,$C35:$D35,Z$12:Z$13),cross_corr.bucket2&amp;"|"&amp;cross_corr.bucket1,cross_corr.value,
IF(AND(IFERROR(LEFT($D35,FIND("_",$D35)-1),$D35)=IFERROR(LEFT(Z$13,FIND("_",Z$13)-1),Z$13),W35="Delta|RE_Cpty"),
_xlfn.XLOOKUP(_xlfn.TEXTJOIN("|",FALSE,$C35,"=_"&amp;IFERROR(RIGHT($D35,LEN($D35)-FIND("_",$D35)),""),Z$12,"=_"&amp;IFERROR(RIGHT(Z$13,LEN(Z$13)-FIND("_",Z$13)),"")),cross_corr.bucket1&amp;"|"&amp;cross_corr.bucket2,cross_corr.value,
_xlfn.XLOOKUP(_xlfn.TEXTJOIN("|",FALSE,$C35,"=_"&amp;IFERROR(RIGHT($D35,LEN($D35)-FIND("_",$D35)),""),Z$12,"=_"&amp;IFERROR(RIGHT(Z$13,LEN(Z$13)-FIND("_",Z$13)),"")),cross_corr.bucket2&amp;"|"&amp;cross_corr.bucket1,cross_corr.value)),
_xlfn.XLOOKUP(_xlfn.TEXTJOIN("|",FALSE,$C35,"Any_"&amp;IFERROR(RIGHT($D35,LEN($D35)-FIND("_",$D35)),""),Z$12,"Any_"&amp;IFERROR(RIGHT(Z$13,LEN(Z$13)-FIND("_",Z$13)),"")),cross_corr.bucket1&amp;"|"&amp;cross_corr.bucket2,cross_corr.value,
_xlfn.XLOOKUP(_xlfn.TEXTJOIN("|",FALSE,$C35,"Any_"&amp;IFERROR(RIGHT($D35,LEN($D35)-FIND("_",$D35)),""),Z$12,"Any_"&amp;IFERROR(RIGHT(Z$13,LEN(Z$13)-FIND("_",Z$13)),"")),cross_corr.bucket2&amp;"|"&amp;cross_corr.bucket1,cross_corr.value,
_xlfn.XLOOKUP(_xlfn.TEXTJOIN("|",FALSE,$C35,"Any",Z$12,"Any"),cross_corr.bucket2&amp;"|"&amp;cross_corr.bucket1,cross_corr.value,
))))))))</f>
        <v>0</v>
      </c>
      <c r="AA35" s="34" cm="1">
        <f t="array" ref="AA35">IF($C35&lt;&gt;AA$12,0,
IF(_xlfn.TEXTJOIN("|",FALSE,$C35:$D35)=_xlfn.TEXTJOIN("|",FALSE,AA$12:AA$13),0,
_xlfn.XLOOKUP(_xlfn.TEXTJOIN("|",FALSE,$C35:$D35,AA$12:AA$13),cross_corr.bucket1&amp;"|"&amp;cross_corr.bucket2,cross_corr.value,
_xlfn.XLOOKUP(_xlfn.TEXTJOIN("|",FALSE,$C35:$D35,AA$12:AA$13),cross_corr.bucket2&amp;"|"&amp;cross_corr.bucket1,cross_corr.value,
IF(AND(IFERROR(LEFT($D35,FIND("_",$D35)-1),$D35)=IFERROR(LEFT(AA$13,FIND("_",AA$13)-1),AA$13),X35="Delta|RE_Cpty"),
_xlfn.XLOOKUP(_xlfn.TEXTJOIN("|",FALSE,$C35,"=_"&amp;IFERROR(RIGHT($D35,LEN($D35)-FIND("_",$D35)),""),AA$12,"=_"&amp;IFERROR(RIGHT(AA$13,LEN(AA$13)-FIND("_",AA$13)),"")),cross_corr.bucket1&amp;"|"&amp;cross_corr.bucket2,cross_corr.value,
_xlfn.XLOOKUP(_xlfn.TEXTJOIN("|",FALSE,$C35,"=_"&amp;IFERROR(RIGHT($D35,LEN($D35)-FIND("_",$D35)),""),AA$12,"=_"&amp;IFERROR(RIGHT(AA$13,LEN(AA$13)-FIND("_",AA$13)),"")),cross_corr.bucket2&amp;"|"&amp;cross_corr.bucket1,cross_corr.value)),
_xlfn.XLOOKUP(_xlfn.TEXTJOIN("|",FALSE,$C35,"Any_"&amp;IFERROR(RIGHT($D35,LEN($D35)-FIND("_",$D35)),""),AA$12,"Any_"&amp;IFERROR(RIGHT(AA$13,LEN(AA$13)-FIND("_",AA$13)),"")),cross_corr.bucket1&amp;"|"&amp;cross_corr.bucket2,cross_corr.value,
_xlfn.XLOOKUP(_xlfn.TEXTJOIN("|",FALSE,$C35,"Any_"&amp;IFERROR(RIGHT($D35,LEN($D35)-FIND("_",$D35)),""),AA$12,"Any_"&amp;IFERROR(RIGHT(AA$13,LEN(AA$13)-FIND("_",AA$13)),"")),cross_corr.bucket2&amp;"|"&amp;cross_corr.bucket1,cross_corr.value,
_xlfn.XLOOKUP(_xlfn.TEXTJOIN("|",FALSE,$C35,"Any",AA$12,"Any"),cross_corr.bucket2&amp;"|"&amp;cross_corr.bucket1,cross_corr.value,
))))))))</f>
        <v>0.5</v>
      </c>
      <c r="AB35" s="34" cm="1">
        <f t="array" ref="AB35">IF($C35&lt;&gt;AB$12,0,
IF(_xlfn.TEXTJOIN("|",FALSE,$C35:$D35)=_xlfn.TEXTJOIN("|",FALSE,AB$12:AB$13),0,
_xlfn.XLOOKUP(_xlfn.TEXTJOIN("|",FALSE,$C35:$D35,AB$12:AB$13),cross_corr.bucket1&amp;"|"&amp;cross_corr.bucket2,cross_corr.value,
_xlfn.XLOOKUP(_xlfn.TEXTJOIN("|",FALSE,$C35:$D35,AB$12:AB$13),cross_corr.bucket2&amp;"|"&amp;cross_corr.bucket1,cross_corr.value,
IF(AND(IFERROR(LEFT($D35,FIND("_",$D35)-1),$D35)=IFERROR(LEFT(AB$13,FIND("_",AB$13)-1),AB$13),Y35="Delta|RE_Cpty"),
_xlfn.XLOOKUP(_xlfn.TEXTJOIN("|",FALSE,$C35,"=_"&amp;IFERROR(RIGHT($D35,LEN($D35)-FIND("_",$D35)),""),AB$12,"=_"&amp;IFERROR(RIGHT(AB$13,LEN(AB$13)-FIND("_",AB$13)),"")),cross_corr.bucket1&amp;"|"&amp;cross_corr.bucket2,cross_corr.value,
_xlfn.XLOOKUP(_xlfn.TEXTJOIN("|",FALSE,$C35,"=_"&amp;IFERROR(RIGHT($D35,LEN($D35)-FIND("_",$D35)),""),AB$12,"=_"&amp;IFERROR(RIGHT(AB$13,LEN(AB$13)-FIND("_",AB$13)),"")),cross_corr.bucket2&amp;"|"&amp;cross_corr.bucket1,cross_corr.value)),
_xlfn.XLOOKUP(_xlfn.TEXTJOIN("|",FALSE,$C35,"Any_"&amp;IFERROR(RIGHT($D35,LEN($D35)-FIND("_",$D35)),""),AB$12,"Any_"&amp;IFERROR(RIGHT(AB$13,LEN(AB$13)-FIND("_",AB$13)),"")),cross_corr.bucket1&amp;"|"&amp;cross_corr.bucket2,cross_corr.value,
_xlfn.XLOOKUP(_xlfn.TEXTJOIN("|",FALSE,$C35,"Any_"&amp;IFERROR(RIGHT($D35,LEN($D35)-FIND("_",$D35)),""),AB$12,"Any_"&amp;IFERROR(RIGHT(AB$13,LEN(AB$13)-FIND("_",AB$13)),"")),cross_corr.bucket2&amp;"|"&amp;cross_corr.bucket1,cross_corr.value,
_xlfn.XLOOKUP(_xlfn.TEXTJOIN("|",FALSE,$C35,"Any",AB$12,"Any"),cross_corr.bucket2&amp;"|"&amp;cross_corr.bucket1,cross_corr.value,
))))))))</f>
        <v>0.5</v>
      </c>
      <c r="AC35" s="34" cm="1">
        <f t="array" ref="AC35">IF($C35&lt;&gt;AC$12,0,
IF(_xlfn.TEXTJOIN("|",FALSE,$C35:$D35)=_xlfn.TEXTJOIN("|",FALSE,AC$12:AC$13),0,
_xlfn.XLOOKUP(_xlfn.TEXTJOIN("|",FALSE,$C35:$D35,AC$12:AC$13),cross_corr.bucket1&amp;"|"&amp;cross_corr.bucket2,cross_corr.value,
_xlfn.XLOOKUP(_xlfn.TEXTJOIN("|",FALSE,$C35:$D35,AC$12:AC$13),cross_corr.bucket2&amp;"|"&amp;cross_corr.bucket1,cross_corr.value,
IF(AND(IFERROR(LEFT($D35,FIND("_",$D35)-1),$D35)=IFERROR(LEFT(AC$13,FIND("_",AC$13)-1),AC$13),Z35="Delta|RE_Cpty"),
_xlfn.XLOOKUP(_xlfn.TEXTJOIN("|",FALSE,$C35,"=_"&amp;IFERROR(RIGHT($D35,LEN($D35)-FIND("_",$D35)),""),AC$12,"=_"&amp;IFERROR(RIGHT(AC$13,LEN(AC$13)-FIND("_",AC$13)),"")),cross_corr.bucket1&amp;"|"&amp;cross_corr.bucket2,cross_corr.value,
_xlfn.XLOOKUP(_xlfn.TEXTJOIN("|",FALSE,$C35,"=_"&amp;IFERROR(RIGHT($D35,LEN($D35)-FIND("_",$D35)),""),AC$12,"=_"&amp;IFERROR(RIGHT(AC$13,LEN(AC$13)-FIND("_",AC$13)),"")),cross_corr.bucket2&amp;"|"&amp;cross_corr.bucket1,cross_corr.value)),
_xlfn.XLOOKUP(_xlfn.TEXTJOIN("|",FALSE,$C35,"Any_"&amp;IFERROR(RIGHT($D35,LEN($D35)-FIND("_",$D35)),""),AC$12,"Any_"&amp;IFERROR(RIGHT(AC$13,LEN(AC$13)-FIND("_",AC$13)),"")),cross_corr.bucket1&amp;"|"&amp;cross_corr.bucket2,cross_corr.value,
_xlfn.XLOOKUP(_xlfn.TEXTJOIN("|",FALSE,$C35,"Any_"&amp;IFERROR(RIGHT($D35,LEN($D35)-FIND("_",$D35)),""),AC$12,"Any_"&amp;IFERROR(RIGHT(AC$13,LEN(AC$13)-FIND("_",AC$13)),"")),cross_corr.bucket2&amp;"|"&amp;cross_corr.bucket1,cross_corr.value,
_xlfn.XLOOKUP(_xlfn.TEXTJOIN("|",FALSE,$C35,"Any",AC$12,"Any"),cross_corr.bucket2&amp;"|"&amp;cross_corr.bucket1,cross_corr.value,
))))))))</f>
        <v>0.5</v>
      </c>
      <c r="AD35" s="34" cm="1">
        <f t="array" ref="AD35">IF($C35&lt;&gt;AD$12,0,
IF(_xlfn.TEXTJOIN("|",FALSE,$C35:$D35)=_xlfn.TEXTJOIN("|",FALSE,AD$12:AD$13),0,
_xlfn.XLOOKUP(_xlfn.TEXTJOIN("|",FALSE,$C35:$D35,AD$12:AD$13),cross_corr.bucket1&amp;"|"&amp;cross_corr.bucket2,cross_corr.value,
_xlfn.XLOOKUP(_xlfn.TEXTJOIN("|",FALSE,$C35:$D35,AD$12:AD$13),cross_corr.bucket2&amp;"|"&amp;cross_corr.bucket1,cross_corr.value,
IF(AND(IFERROR(LEFT($D35,FIND("_",$D35)-1),$D35)=IFERROR(LEFT(AD$13,FIND("_",AD$13)-1),AD$13),AA35="Delta|RE_Cpty"),
_xlfn.XLOOKUP(_xlfn.TEXTJOIN("|",FALSE,$C35,"=_"&amp;IFERROR(RIGHT($D35,LEN($D35)-FIND("_",$D35)),""),AD$12,"=_"&amp;IFERROR(RIGHT(AD$13,LEN(AD$13)-FIND("_",AD$13)),"")),cross_corr.bucket1&amp;"|"&amp;cross_corr.bucket2,cross_corr.value,
_xlfn.XLOOKUP(_xlfn.TEXTJOIN("|",FALSE,$C35,"=_"&amp;IFERROR(RIGHT($D35,LEN($D35)-FIND("_",$D35)),""),AD$12,"=_"&amp;IFERROR(RIGHT(AD$13,LEN(AD$13)-FIND("_",AD$13)),"")),cross_corr.bucket2&amp;"|"&amp;cross_corr.bucket1,cross_corr.value)),
_xlfn.XLOOKUP(_xlfn.TEXTJOIN("|",FALSE,$C35,"Any_"&amp;IFERROR(RIGHT($D35,LEN($D35)-FIND("_",$D35)),""),AD$12,"Any_"&amp;IFERROR(RIGHT(AD$13,LEN(AD$13)-FIND("_",AD$13)),"")),cross_corr.bucket1&amp;"|"&amp;cross_corr.bucket2,cross_corr.value,
_xlfn.XLOOKUP(_xlfn.TEXTJOIN("|",FALSE,$C35,"Any_"&amp;IFERROR(RIGHT($D35,LEN($D35)-FIND("_",$D35)),""),AD$12,"Any_"&amp;IFERROR(RIGHT(AD$13,LEN(AD$13)-FIND("_",AD$13)),"")),cross_corr.bucket2&amp;"|"&amp;cross_corr.bucket1,cross_corr.value,
_xlfn.XLOOKUP(_xlfn.TEXTJOIN("|",FALSE,$C35,"Any",AD$12,"Any"),cross_corr.bucket2&amp;"|"&amp;cross_corr.bucket1,cross_corr.value,
))))))))</f>
        <v>0.5</v>
      </c>
      <c r="AE35" s="34" cm="1">
        <f t="array" ref="AE35">IF($C35&lt;&gt;AE$12,0,
IF(_xlfn.TEXTJOIN("|",FALSE,$C35:$D35)=_xlfn.TEXTJOIN("|",FALSE,AE$12:AE$13),0,
_xlfn.XLOOKUP(_xlfn.TEXTJOIN("|",FALSE,$C35:$D35,AE$12:AE$13),cross_corr.bucket1&amp;"|"&amp;cross_corr.bucket2,cross_corr.value,
_xlfn.XLOOKUP(_xlfn.TEXTJOIN("|",FALSE,$C35:$D35,AE$12:AE$13),cross_corr.bucket2&amp;"|"&amp;cross_corr.bucket1,cross_corr.value,
IF(AND(IFERROR(LEFT($D35,FIND("_",$D35)-1),$D35)=IFERROR(LEFT(AE$13,FIND("_",AE$13)-1),AE$13),AB35="Delta|RE_Cpty"),
_xlfn.XLOOKUP(_xlfn.TEXTJOIN("|",FALSE,$C35,"=_"&amp;IFERROR(RIGHT($D35,LEN($D35)-FIND("_",$D35)),""),AE$12,"=_"&amp;IFERROR(RIGHT(AE$13,LEN(AE$13)-FIND("_",AE$13)),"")),cross_corr.bucket1&amp;"|"&amp;cross_corr.bucket2,cross_corr.value,
_xlfn.XLOOKUP(_xlfn.TEXTJOIN("|",FALSE,$C35,"=_"&amp;IFERROR(RIGHT($D35,LEN($D35)-FIND("_",$D35)),""),AE$12,"=_"&amp;IFERROR(RIGHT(AE$13,LEN(AE$13)-FIND("_",AE$13)),"")),cross_corr.bucket2&amp;"|"&amp;cross_corr.bucket1,cross_corr.value)),
_xlfn.XLOOKUP(_xlfn.TEXTJOIN("|",FALSE,$C35,"Any_"&amp;IFERROR(RIGHT($D35,LEN($D35)-FIND("_",$D35)),""),AE$12,"Any_"&amp;IFERROR(RIGHT(AE$13,LEN(AE$13)-FIND("_",AE$13)),"")),cross_corr.bucket1&amp;"|"&amp;cross_corr.bucket2,cross_corr.value,
_xlfn.XLOOKUP(_xlfn.TEXTJOIN("|",FALSE,$C35,"Any_"&amp;IFERROR(RIGHT($D35,LEN($D35)-FIND("_",$D35)),""),AE$12,"Any_"&amp;IFERROR(RIGHT(AE$13,LEN(AE$13)-FIND("_",AE$13)),"")),cross_corr.bucket2&amp;"|"&amp;cross_corr.bucket1,cross_corr.value,
_xlfn.XLOOKUP(_xlfn.TEXTJOIN("|",FALSE,$C35,"Any",AE$12,"Any"),cross_corr.bucket2&amp;"|"&amp;cross_corr.bucket1,cross_corr.value,
))))))))</f>
        <v>0</v>
      </c>
      <c r="AF35" s="34" cm="1">
        <f t="array" ref="AF35">IF($C35&lt;&gt;AF$12,0,
IF(_xlfn.TEXTJOIN("|",FALSE,$C35:$D35)=_xlfn.TEXTJOIN("|",FALSE,AF$12:AF$13),0,
_xlfn.XLOOKUP(_xlfn.TEXTJOIN("|",FALSE,$C35:$D35,AF$12:AF$13),cross_corr.bucket1&amp;"|"&amp;cross_corr.bucket2,cross_corr.value,
_xlfn.XLOOKUP(_xlfn.TEXTJOIN("|",FALSE,$C35:$D35,AF$12:AF$13),cross_corr.bucket2&amp;"|"&amp;cross_corr.bucket1,cross_corr.value,
IF(AND(IFERROR(LEFT($D35,FIND("_",$D35)-1),$D35)=IFERROR(LEFT(AF$13,FIND("_",AF$13)-1),AF$13),AC35="Delta|RE_Cpty"),
_xlfn.XLOOKUP(_xlfn.TEXTJOIN("|",FALSE,$C35,"=_"&amp;IFERROR(RIGHT($D35,LEN($D35)-FIND("_",$D35)),""),AF$12,"=_"&amp;IFERROR(RIGHT(AF$13,LEN(AF$13)-FIND("_",AF$13)),"")),cross_corr.bucket1&amp;"|"&amp;cross_corr.bucket2,cross_corr.value,
_xlfn.XLOOKUP(_xlfn.TEXTJOIN("|",FALSE,$C35,"=_"&amp;IFERROR(RIGHT($D35,LEN($D35)-FIND("_",$D35)),""),AF$12,"=_"&amp;IFERROR(RIGHT(AF$13,LEN(AF$13)-FIND("_",AF$13)),"")),cross_corr.bucket2&amp;"|"&amp;cross_corr.bucket1,cross_corr.value)),
_xlfn.XLOOKUP(_xlfn.TEXTJOIN("|",FALSE,$C35,"Any_"&amp;IFERROR(RIGHT($D35,LEN($D35)-FIND("_",$D35)),""),AF$12,"Any_"&amp;IFERROR(RIGHT(AF$13,LEN(AF$13)-FIND("_",AF$13)),"")),cross_corr.bucket1&amp;"|"&amp;cross_corr.bucket2,cross_corr.value,
_xlfn.XLOOKUP(_xlfn.TEXTJOIN("|",FALSE,$C35,"Any_"&amp;IFERROR(RIGHT($D35,LEN($D35)-FIND("_",$D35)),""),AF$12,"Any_"&amp;IFERROR(RIGHT(AF$13,LEN(AF$13)-FIND("_",AF$13)),"")),cross_corr.bucket2&amp;"|"&amp;cross_corr.bucket1,cross_corr.value,
_xlfn.XLOOKUP(_xlfn.TEXTJOIN("|",FALSE,$C35,"Any",AF$12,"Any"),cross_corr.bucket2&amp;"|"&amp;cross_corr.bucket1,cross_corr.value,
))))))))</f>
        <v>0</v>
      </c>
      <c r="AG35" s="34" cm="1">
        <f t="array" ref="AG35">IF($C35&lt;&gt;AG$12,0,
IF(_xlfn.TEXTJOIN("|",FALSE,$C35:$D35)=_xlfn.TEXTJOIN("|",FALSE,AG$12:AG$13),0,
_xlfn.XLOOKUP(_xlfn.TEXTJOIN("|",FALSE,$C35:$D35,AG$12:AG$13),cross_corr.bucket1&amp;"|"&amp;cross_corr.bucket2,cross_corr.value,
_xlfn.XLOOKUP(_xlfn.TEXTJOIN("|",FALSE,$C35:$D35,AG$12:AG$13),cross_corr.bucket2&amp;"|"&amp;cross_corr.bucket1,cross_corr.value,
IF(AND(IFERROR(LEFT($D35,FIND("_",$D35)-1),$D35)=IFERROR(LEFT(AG$13,FIND("_",AG$13)-1),AG$13),AD35="Delta|RE_Cpty"),
_xlfn.XLOOKUP(_xlfn.TEXTJOIN("|",FALSE,$C35,"=_"&amp;IFERROR(RIGHT($D35,LEN($D35)-FIND("_",$D35)),""),AG$12,"=_"&amp;IFERROR(RIGHT(AG$13,LEN(AG$13)-FIND("_",AG$13)),"")),cross_corr.bucket1&amp;"|"&amp;cross_corr.bucket2,cross_corr.value,
_xlfn.XLOOKUP(_xlfn.TEXTJOIN("|",FALSE,$C35,"=_"&amp;IFERROR(RIGHT($D35,LEN($D35)-FIND("_",$D35)),""),AG$12,"=_"&amp;IFERROR(RIGHT(AG$13,LEN(AG$13)-FIND("_",AG$13)),"")),cross_corr.bucket2&amp;"|"&amp;cross_corr.bucket1,cross_corr.value)),
_xlfn.XLOOKUP(_xlfn.TEXTJOIN("|",FALSE,$C35,"Any_"&amp;IFERROR(RIGHT($D35,LEN($D35)-FIND("_",$D35)),""),AG$12,"Any_"&amp;IFERROR(RIGHT(AG$13,LEN(AG$13)-FIND("_",AG$13)),"")),cross_corr.bucket1&amp;"|"&amp;cross_corr.bucket2,cross_corr.value,
_xlfn.XLOOKUP(_xlfn.TEXTJOIN("|",FALSE,$C35,"Any_"&amp;IFERROR(RIGHT($D35,LEN($D35)-FIND("_",$D35)),""),AG$12,"Any_"&amp;IFERROR(RIGHT(AG$13,LEN(AG$13)-FIND("_",AG$13)),"")),cross_corr.bucket2&amp;"|"&amp;cross_corr.bucket1,cross_corr.value,
_xlfn.XLOOKUP(_xlfn.TEXTJOIN("|",FALSE,$C35,"Any",AG$12,"Any"),cross_corr.bucket2&amp;"|"&amp;cross_corr.bucket1,cross_corr.value,
))))))))</f>
        <v>0</v>
      </c>
      <c r="AH35" s="34" cm="1">
        <f t="array" ref="AH35">IF($C35&lt;&gt;AH$12,0,
IF(_xlfn.TEXTJOIN("|",FALSE,$C35:$D35)=_xlfn.TEXTJOIN("|",FALSE,AH$12:AH$13),0,
_xlfn.XLOOKUP(_xlfn.TEXTJOIN("|",FALSE,$C35:$D35,AH$12:AH$13),cross_corr.bucket1&amp;"|"&amp;cross_corr.bucket2,cross_corr.value,
_xlfn.XLOOKUP(_xlfn.TEXTJOIN("|",FALSE,$C35:$D35,AH$12:AH$13),cross_corr.bucket2&amp;"|"&amp;cross_corr.bucket1,cross_corr.value,
IF(AND(IFERROR(LEFT($D35,FIND("_",$D35)-1),$D35)=IFERROR(LEFT(AH$13,FIND("_",AH$13)-1),AH$13),AE35="Delta|RE_Cpty"),
_xlfn.XLOOKUP(_xlfn.TEXTJOIN("|",FALSE,$C35,"=_"&amp;IFERROR(RIGHT($D35,LEN($D35)-FIND("_",$D35)),""),AH$12,"=_"&amp;IFERROR(RIGHT(AH$13,LEN(AH$13)-FIND("_",AH$13)),"")),cross_corr.bucket1&amp;"|"&amp;cross_corr.bucket2,cross_corr.value,
_xlfn.XLOOKUP(_xlfn.TEXTJOIN("|",FALSE,$C35,"=_"&amp;IFERROR(RIGHT($D35,LEN($D35)-FIND("_",$D35)),""),AH$12,"=_"&amp;IFERROR(RIGHT(AH$13,LEN(AH$13)-FIND("_",AH$13)),"")),cross_corr.bucket2&amp;"|"&amp;cross_corr.bucket1,cross_corr.value)),
_xlfn.XLOOKUP(_xlfn.TEXTJOIN("|",FALSE,$C35,"Any_"&amp;IFERROR(RIGHT($D35,LEN($D35)-FIND("_",$D35)),""),AH$12,"Any_"&amp;IFERROR(RIGHT(AH$13,LEN(AH$13)-FIND("_",AH$13)),"")),cross_corr.bucket1&amp;"|"&amp;cross_corr.bucket2,cross_corr.value,
_xlfn.XLOOKUP(_xlfn.TEXTJOIN("|",FALSE,$C35,"Any_"&amp;IFERROR(RIGHT($D35,LEN($D35)-FIND("_",$D35)),""),AH$12,"Any_"&amp;IFERROR(RIGHT(AH$13,LEN(AH$13)-FIND("_",AH$13)),"")),cross_corr.bucket2&amp;"|"&amp;cross_corr.bucket1,cross_corr.value,
_xlfn.XLOOKUP(_xlfn.TEXTJOIN("|",FALSE,$C35,"Any",AH$12,"Any"),cross_corr.bucket2&amp;"|"&amp;cross_corr.bucket1,cross_corr.value,
))))))))</f>
        <v>0</v>
      </c>
    </row>
    <row r="36" spans="3:34" x14ac:dyDescent="0.25">
      <c r="C36" s="31" t="s">
        <v>196</v>
      </c>
      <c r="D36" s="31" t="s">
        <v>43</v>
      </c>
      <c r="E36" s="34" cm="1">
        <f t="array" ref="E36">IF($C36&lt;&gt;E$12,0,
IF(_xlfn.TEXTJOIN("|",FALSE,$C36:$D36)=_xlfn.TEXTJOIN("|",FALSE,E$12:E$13),0,
_xlfn.XLOOKUP(_xlfn.TEXTJOIN("|",FALSE,$C36:$D36,E$12:E$13),cross_corr.bucket1&amp;"|"&amp;cross_corr.bucket2,cross_corr.value,
_xlfn.XLOOKUP(_xlfn.TEXTJOIN("|",FALSE,$C36:$D36,E$12:E$13),cross_corr.bucket2&amp;"|"&amp;cross_corr.bucket1,cross_corr.value,
IF(IFERROR(LEFT($D36,FIND("_",$D36)-1),$D36)=IFERROR(LEFT(E$13,FIND("_",E$13)-1),E$13),
_xlfn.XLOOKUP(_xlfn.TEXTJOIN("|",FALSE,$C36,"=_"&amp;IFERROR(RIGHT($D36,LEN($D36)-FIND("_",$D36)),""),E$12,"=_"&amp;IFERROR(RIGHT(E$13,LEN(E$13)-FIND("_",E$13)),"")),cross_corr.bucket1&amp;"|"&amp;cross_corr.bucket2,cross_corr.value,
_xlfn.XLOOKUP(_xlfn.TEXTJOIN("|",FALSE,$C36,"=_"&amp;IFERROR(RIGHT($D36,LEN($D36)-FIND("_",$D36)),""),E$12,"=_"&amp;IFERROR(RIGHT(E$13,LEN(E$13)-FIND("_",E$13)),"")),cross_corr.bucket2&amp;"|"&amp;cross_corr.bucket1,cross_corr.value)),
_xlfn.XLOOKUP(_xlfn.TEXTJOIN("|",FALSE,$C36,"Any_"&amp;IFERROR(RIGHT($D36,LEN($D36)-FIND("_",$D36)),""),E$12,"Any_"&amp;IFERROR(RIGHT(E$13,LEN(E$13)-FIND("_",E$13)),"")),cross_corr.bucket1&amp;"|"&amp;cross_corr.bucket2,cross_corr.value,
_xlfn.XLOOKUP(_xlfn.TEXTJOIN("|",FALSE,$C36,"Any_"&amp;IFERROR(RIGHT($D36,LEN($D36)-FIND("_",$D36)),""),E$12,"Any_"&amp;IFERROR(RIGHT(E$13,LEN(E$13)-FIND("_",E$13)),"")),cross_corr.bucket2&amp;"|"&amp;cross_corr.bucket1,cross_corr.value,
_xlfn.XLOOKUP(_xlfn.TEXTJOIN("|",FALSE,$C36,"Any",E$12,"Any"),cross_corr.bucket2&amp;"|"&amp;cross_corr.bucket1,cross_corr.value,
))))))))</f>
        <v>0</v>
      </c>
      <c r="F36" s="34" cm="1">
        <f t="array" ref="F36">IF($C36&lt;&gt;F$12,0,
IF(_xlfn.TEXTJOIN("|",FALSE,$C36:$D36)=_xlfn.TEXTJOIN("|",FALSE,F$12:F$13),0,
_xlfn.XLOOKUP(_xlfn.TEXTJOIN("|",FALSE,$C36:$D36,F$12:F$13),cross_corr.bucket1&amp;"|"&amp;cross_corr.bucket2,cross_corr.value,
_xlfn.XLOOKUP(_xlfn.TEXTJOIN("|",FALSE,$C36:$D36,F$12:F$13),cross_corr.bucket2&amp;"|"&amp;cross_corr.bucket1,cross_corr.value,
IF(AND(IFERROR(LEFT($D36,FIND("_",$D36)-1),$D36)=IFERROR(LEFT(F$13,FIND("_",F$13)-1),F$13),C36="Delta|RE_Cpty"),
_xlfn.XLOOKUP(_xlfn.TEXTJOIN("|",FALSE,$C36,"=_"&amp;IFERROR(RIGHT($D36,LEN($D36)-FIND("_",$D36)),""),F$12,"=_"&amp;IFERROR(RIGHT(F$13,LEN(F$13)-FIND("_",F$13)),"")),cross_corr.bucket1&amp;"|"&amp;cross_corr.bucket2,cross_corr.value,
_xlfn.XLOOKUP(_xlfn.TEXTJOIN("|",FALSE,$C36,"=_"&amp;IFERROR(RIGHT($D36,LEN($D36)-FIND("_",$D36)),""),F$12,"=_"&amp;IFERROR(RIGHT(F$13,LEN(F$13)-FIND("_",F$13)),"")),cross_corr.bucket2&amp;"|"&amp;cross_corr.bucket1,cross_corr.value)),
_xlfn.XLOOKUP(_xlfn.TEXTJOIN("|",FALSE,$C36,"Any_"&amp;IFERROR(RIGHT($D36,LEN($D36)-FIND("_",$D36)),""),F$12,"Any_"&amp;IFERROR(RIGHT(F$13,LEN(F$13)-FIND("_",F$13)),"")),cross_corr.bucket1&amp;"|"&amp;cross_corr.bucket2,cross_corr.value,
_xlfn.XLOOKUP(_xlfn.TEXTJOIN("|",FALSE,$C36,"Any_"&amp;IFERROR(RIGHT($D36,LEN($D36)-FIND("_",$D36)),""),F$12,"Any_"&amp;IFERROR(RIGHT(F$13,LEN(F$13)-FIND("_",F$13)),"")),cross_corr.bucket2&amp;"|"&amp;cross_corr.bucket1,cross_corr.value,
_xlfn.XLOOKUP(_xlfn.TEXTJOIN("|",FALSE,$C36,"Any",F$12,"Any"),cross_corr.bucket2&amp;"|"&amp;cross_corr.bucket1,cross_corr.value,
))))))))</f>
        <v>0</v>
      </c>
      <c r="G36" s="34" cm="1">
        <f t="array" ref="G36">IF($C36&lt;&gt;G$12,0,
IF(_xlfn.TEXTJOIN("|",FALSE,$C36:$D36)=_xlfn.TEXTJOIN("|",FALSE,G$12:G$13),0,
_xlfn.XLOOKUP(_xlfn.TEXTJOIN("|",FALSE,$C36:$D36,G$12:G$13),cross_corr.bucket1&amp;"|"&amp;cross_corr.bucket2,cross_corr.value,
_xlfn.XLOOKUP(_xlfn.TEXTJOIN("|",FALSE,$C36:$D36,G$12:G$13),cross_corr.bucket2&amp;"|"&amp;cross_corr.bucket1,cross_corr.value,
IF(AND(IFERROR(LEFT($D36,FIND("_",$D36)-1),$D36)=IFERROR(LEFT(G$13,FIND("_",G$13)-1),G$13),D36="Delta|RE_Cpty"),
_xlfn.XLOOKUP(_xlfn.TEXTJOIN("|",FALSE,$C36,"=_"&amp;IFERROR(RIGHT($D36,LEN($D36)-FIND("_",$D36)),""),G$12,"=_"&amp;IFERROR(RIGHT(G$13,LEN(G$13)-FIND("_",G$13)),"")),cross_corr.bucket1&amp;"|"&amp;cross_corr.bucket2,cross_corr.value,
_xlfn.XLOOKUP(_xlfn.TEXTJOIN("|",FALSE,$C36,"=_"&amp;IFERROR(RIGHT($D36,LEN($D36)-FIND("_",$D36)),""),G$12,"=_"&amp;IFERROR(RIGHT(G$13,LEN(G$13)-FIND("_",G$13)),"")),cross_corr.bucket2&amp;"|"&amp;cross_corr.bucket1,cross_corr.value)),
_xlfn.XLOOKUP(_xlfn.TEXTJOIN("|",FALSE,$C36,"Any_"&amp;IFERROR(RIGHT($D36,LEN($D36)-FIND("_",$D36)),""),G$12,"Any_"&amp;IFERROR(RIGHT(G$13,LEN(G$13)-FIND("_",G$13)),"")),cross_corr.bucket1&amp;"|"&amp;cross_corr.bucket2,cross_corr.value,
_xlfn.XLOOKUP(_xlfn.TEXTJOIN("|",FALSE,$C36,"Any_"&amp;IFERROR(RIGHT($D36,LEN($D36)-FIND("_",$D36)),""),G$12,"Any_"&amp;IFERROR(RIGHT(G$13,LEN(G$13)-FIND("_",G$13)),"")),cross_corr.bucket2&amp;"|"&amp;cross_corr.bucket1,cross_corr.value,
_xlfn.XLOOKUP(_xlfn.TEXTJOIN("|",FALSE,$C36,"Any",G$12,"Any"),cross_corr.bucket2&amp;"|"&amp;cross_corr.bucket1,cross_corr.value,
))))))))</f>
        <v>0</v>
      </c>
      <c r="H36" s="34" cm="1">
        <f t="array" ref="H36">IF($C36&lt;&gt;H$12,0,
IF(_xlfn.TEXTJOIN("|",FALSE,$C36:$D36)=_xlfn.TEXTJOIN("|",FALSE,H$12:H$13),0,
_xlfn.XLOOKUP(_xlfn.TEXTJOIN("|",FALSE,$C36:$D36,H$12:H$13),cross_corr.bucket1&amp;"|"&amp;cross_corr.bucket2,cross_corr.value,
_xlfn.XLOOKUP(_xlfn.TEXTJOIN("|",FALSE,$C36:$D36,H$12:H$13),cross_corr.bucket2&amp;"|"&amp;cross_corr.bucket1,cross_corr.value,
IF(AND(IFERROR(LEFT($D36,FIND("_",$D36)-1),$D36)=IFERROR(LEFT(H$13,FIND("_",H$13)-1),H$13),E36="Delta|RE_Cpty"),
_xlfn.XLOOKUP(_xlfn.TEXTJOIN("|",FALSE,$C36,"=_"&amp;IFERROR(RIGHT($D36,LEN($D36)-FIND("_",$D36)),""),H$12,"=_"&amp;IFERROR(RIGHT(H$13,LEN(H$13)-FIND("_",H$13)),"")),cross_corr.bucket1&amp;"|"&amp;cross_corr.bucket2,cross_corr.value,
_xlfn.XLOOKUP(_xlfn.TEXTJOIN("|",FALSE,$C36,"=_"&amp;IFERROR(RIGHT($D36,LEN($D36)-FIND("_",$D36)),""),H$12,"=_"&amp;IFERROR(RIGHT(H$13,LEN(H$13)-FIND("_",H$13)),"")),cross_corr.bucket2&amp;"|"&amp;cross_corr.bucket1,cross_corr.value)),
_xlfn.XLOOKUP(_xlfn.TEXTJOIN("|",FALSE,$C36,"Any_"&amp;IFERROR(RIGHT($D36,LEN($D36)-FIND("_",$D36)),""),H$12,"Any_"&amp;IFERROR(RIGHT(H$13,LEN(H$13)-FIND("_",H$13)),"")),cross_corr.bucket1&amp;"|"&amp;cross_corr.bucket2,cross_corr.value,
_xlfn.XLOOKUP(_xlfn.TEXTJOIN("|",FALSE,$C36,"Any_"&amp;IFERROR(RIGHT($D36,LEN($D36)-FIND("_",$D36)),""),H$12,"Any_"&amp;IFERROR(RIGHT(H$13,LEN(H$13)-FIND("_",H$13)),"")),cross_corr.bucket2&amp;"|"&amp;cross_corr.bucket1,cross_corr.value,
_xlfn.XLOOKUP(_xlfn.TEXTJOIN("|",FALSE,$C36,"Any",H$12,"Any"),cross_corr.bucket2&amp;"|"&amp;cross_corr.bucket1,cross_corr.value,
))))))))</f>
        <v>0</v>
      </c>
      <c r="I36" s="34" cm="1">
        <f t="array" ref="I36">IF($C36&lt;&gt;I$12,0,
IF(_xlfn.TEXTJOIN("|",FALSE,$C36:$D36)=_xlfn.TEXTJOIN("|",FALSE,I$12:I$13),0,
_xlfn.XLOOKUP(_xlfn.TEXTJOIN("|",FALSE,$C36:$D36,I$12:I$13),cross_corr.bucket1&amp;"|"&amp;cross_corr.bucket2,cross_corr.value,
_xlfn.XLOOKUP(_xlfn.TEXTJOIN("|",FALSE,$C36:$D36,I$12:I$13),cross_corr.bucket2&amp;"|"&amp;cross_corr.bucket1,cross_corr.value,
IF(AND(IFERROR(LEFT($D36,FIND("_",$D36)-1),$D36)=IFERROR(LEFT(I$13,FIND("_",I$13)-1),I$13),F36="Delta|RE_Cpty"),
_xlfn.XLOOKUP(_xlfn.TEXTJOIN("|",FALSE,$C36,"=_"&amp;IFERROR(RIGHT($D36,LEN($D36)-FIND("_",$D36)),""),I$12,"=_"&amp;IFERROR(RIGHT(I$13,LEN(I$13)-FIND("_",I$13)),"")),cross_corr.bucket1&amp;"|"&amp;cross_corr.bucket2,cross_corr.value,
_xlfn.XLOOKUP(_xlfn.TEXTJOIN("|",FALSE,$C36,"=_"&amp;IFERROR(RIGHT($D36,LEN($D36)-FIND("_",$D36)),""),I$12,"=_"&amp;IFERROR(RIGHT(I$13,LEN(I$13)-FIND("_",I$13)),"")),cross_corr.bucket2&amp;"|"&amp;cross_corr.bucket1,cross_corr.value)),
_xlfn.XLOOKUP(_xlfn.TEXTJOIN("|",FALSE,$C36,"Any_"&amp;IFERROR(RIGHT($D36,LEN($D36)-FIND("_",$D36)),""),I$12,"Any_"&amp;IFERROR(RIGHT(I$13,LEN(I$13)-FIND("_",I$13)),"")),cross_corr.bucket1&amp;"|"&amp;cross_corr.bucket2,cross_corr.value,
_xlfn.XLOOKUP(_xlfn.TEXTJOIN("|",FALSE,$C36,"Any_"&amp;IFERROR(RIGHT($D36,LEN($D36)-FIND("_",$D36)),""),I$12,"Any_"&amp;IFERROR(RIGHT(I$13,LEN(I$13)-FIND("_",I$13)),"")),cross_corr.bucket2&amp;"|"&amp;cross_corr.bucket1,cross_corr.value,
_xlfn.XLOOKUP(_xlfn.TEXTJOIN("|",FALSE,$C36,"Any",I$12,"Any"),cross_corr.bucket2&amp;"|"&amp;cross_corr.bucket1,cross_corr.value,
))))))))</f>
        <v>0</v>
      </c>
      <c r="J36" s="34" cm="1">
        <f t="array" ref="J36">IF($C36&lt;&gt;J$12,0,
IF(_xlfn.TEXTJOIN("|",FALSE,$C36:$D36)=_xlfn.TEXTJOIN("|",FALSE,J$12:J$13),0,
_xlfn.XLOOKUP(_xlfn.TEXTJOIN("|",FALSE,$C36:$D36,J$12:J$13),cross_corr.bucket1&amp;"|"&amp;cross_corr.bucket2,cross_corr.value,
_xlfn.XLOOKUP(_xlfn.TEXTJOIN("|",FALSE,$C36:$D36,J$12:J$13),cross_corr.bucket2&amp;"|"&amp;cross_corr.bucket1,cross_corr.value,
IF(AND(IFERROR(LEFT($D36,FIND("_",$D36)-1),$D36)=IFERROR(LEFT(J$13,FIND("_",J$13)-1),J$13),G36="Delta|RE_Cpty"),
_xlfn.XLOOKUP(_xlfn.TEXTJOIN("|",FALSE,$C36,"=_"&amp;IFERROR(RIGHT($D36,LEN($D36)-FIND("_",$D36)),""),J$12,"=_"&amp;IFERROR(RIGHT(J$13,LEN(J$13)-FIND("_",J$13)),"")),cross_corr.bucket1&amp;"|"&amp;cross_corr.bucket2,cross_corr.value,
_xlfn.XLOOKUP(_xlfn.TEXTJOIN("|",FALSE,$C36,"=_"&amp;IFERROR(RIGHT($D36,LEN($D36)-FIND("_",$D36)),""),J$12,"=_"&amp;IFERROR(RIGHT(J$13,LEN(J$13)-FIND("_",J$13)),"")),cross_corr.bucket2&amp;"|"&amp;cross_corr.bucket1,cross_corr.value)),
_xlfn.XLOOKUP(_xlfn.TEXTJOIN("|",FALSE,$C36,"Any_"&amp;IFERROR(RIGHT($D36,LEN($D36)-FIND("_",$D36)),""),J$12,"Any_"&amp;IFERROR(RIGHT(J$13,LEN(J$13)-FIND("_",J$13)),"")),cross_corr.bucket1&amp;"|"&amp;cross_corr.bucket2,cross_corr.value,
_xlfn.XLOOKUP(_xlfn.TEXTJOIN("|",FALSE,$C36,"Any_"&amp;IFERROR(RIGHT($D36,LEN($D36)-FIND("_",$D36)),""),J$12,"Any_"&amp;IFERROR(RIGHT(J$13,LEN(J$13)-FIND("_",J$13)),"")),cross_corr.bucket2&amp;"|"&amp;cross_corr.bucket1,cross_corr.value,
_xlfn.XLOOKUP(_xlfn.TEXTJOIN("|",FALSE,$C36,"Any",J$12,"Any"),cross_corr.bucket2&amp;"|"&amp;cross_corr.bucket1,cross_corr.value,
))))))))</f>
        <v>0</v>
      </c>
      <c r="K36" s="34" cm="1">
        <f t="array" ref="K36">IF($C36&lt;&gt;K$12,0,
IF(_xlfn.TEXTJOIN("|",FALSE,$C36:$D36)=_xlfn.TEXTJOIN("|",FALSE,K$12:K$13),0,
_xlfn.XLOOKUP(_xlfn.TEXTJOIN("|",FALSE,$C36:$D36,K$12:K$13),cross_corr.bucket1&amp;"|"&amp;cross_corr.bucket2,cross_corr.value,
_xlfn.XLOOKUP(_xlfn.TEXTJOIN("|",FALSE,$C36:$D36,K$12:K$13),cross_corr.bucket2&amp;"|"&amp;cross_corr.bucket1,cross_corr.value,
IF(AND(IFERROR(LEFT($D36,FIND("_",$D36)-1),$D36)=IFERROR(LEFT(K$13,FIND("_",K$13)-1),K$13),H36="Delta|RE_Cpty"),
_xlfn.XLOOKUP(_xlfn.TEXTJOIN("|",FALSE,$C36,"=_"&amp;IFERROR(RIGHT($D36,LEN($D36)-FIND("_",$D36)),""),K$12,"=_"&amp;IFERROR(RIGHT(K$13,LEN(K$13)-FIND("_",K$13)),"")),cross_corr.bucket1&amp;"|"&amp;cross_corr.bucket2,cross_corr.value,
_xlfn.XLOOKUP(_xlfn.TEXTJOIN("|",FALSE,$C36,"=_"&amp;IFERROR(RIGHT($D36,LEN($D36)-FIND("_",$D36)),""),K$12,"=_"&amp;IFERROR(RIGHT(K$13,LEN(K$13)-FIND("_",K$13)),"")),cross_corr.bucket2&amp;"|"&amp;cross_corr.bucket1,cross_corr.value)),
_xlfn.XLOOKUP(_xlfn.TEXTJOIN("|",FALSE,$C36,"Any_"&amp;IFERROR(RIGHT($D36,LEN($D36)-FIND("_",$D36)),""),K$12,"Any_"&amp;IFERROR(RIGHT(K$13,LEN(K$13)-FIND("_",K$13)),"")),cross_corr.bucket1&amp;"|"&amp;cross_corr.bucket2,cross_corr.value,
_xlfn.XLOOKUP(_xlfn.TEXTJOIN("|",FALSE,$C36,"Any_"&amp;IFERROR(RIGHT($D36,LEN($D36)-FIND("_",$D36)),""),K$12,"Any_"&amp;IFERROR(RIGHT(K$13,LEN(K$13)-FIND("_",K$13)),"")),cross_corr.bucket2&amp;"|"&amp;cross_corr.bucket1,cross_corr.value,
_xlfn.XLOOKUP(_xlfn.TEXTJOIN("|",FALSE,$C36,"Any",K$12,"Any"),cross_corr.bucket2&amp;"|"&amp;cross_corr.bucket1,cross_corr.value,
))))))))</f>
        <v>0</v>
      </c>
      <c r="L36" s="34" cm="1">
        <f t="array" ref="L36">IF($C36&lt;&gt;L$12,0,
IF(_xlfn.TEXTJOIN("|",FALSE,$C36:$D36)=_xlfn.TEXTJOIN("|",FALSE,L$12:L$13),0,
_xlfn.XLOOKUP(_xlfn.TEXTJOIN("|",FALSE,$C36:$D36,L$12:L$13),cross_corr.bucket1&amp;"|"&amp;cross_corr.bucket2,cross_corr.value,
_xlfn.XLOOKUP(_xlfn.TEXTJOIN("|",FALSE,$C36:$D36,L$12:L$13),cross_corr.bucket2&amp;"|"&amp;cross_corr.bucket1,cross_corr.value,
IF(AND(IFERROR(LEFT($D36,FIND("_",$D36)-1),$D36)=IFERROR(LEFT(L$13,FIND("_",L$13)-1),L$13),I36="Delta|RE_Cpty"),
_xlfn.XLOOKUP(_xlfn.TEXTJOIN("|",FALSE,$C36,"=_"&amp;IFERROR(RIGHT($D36,LEN($D36)-FIND("_",$D36)),""),L$12,"=_"&amp;IFERROR(RIGHT(L$13,LEN(L$13)-FIND("_",L$13)),"")),cross_corr.bucket1&amp;"|"&amp;cross_corr.bucket2,cross_corr.value,
_xlfn.XLOOKUP(_xlfn.TEXTJOIN("|",FALSE,$C36,"=_"&amp;IFERROR(RIGHT($D36,LEN($D36)-FIND("_",$D36)),""),L$12,"=_"&amp;IFERROR(RIGHT(L$13,LEN(L$13)-FIND("_",L$13)),"")),cross_corr.bucket2&amp;"|"&amp;cross_corr.bucket1,cross_corr.value)),
_xlfn.XLOOKUP(_xlfn.TEXTJOIN("|",FALSE,$C36,"Any_"&amp;IFERROR(RIGHT($D36,LEN($D36)-FIND("_",$D36)),""),L$12,"Any_"&amp;IFERROR(RIGHT(L$13,LEN(L$13)-FIND("_",L$13)),"")),cross_corr.bucket1&amp;"|"&amp;cross_corr.bucket2,cross_corr.value,
_xlfn.XLOOKUP(_xlfn.TEXTJOIN("|",FALSE,$C36,"Any_"&amp;IFERROR(RIGHT($D36,LEN($D36)-FIND("_",$D36)),""),L$12,"Any_"&amp;IFERROR(RIGHT(L$13,LEN(L$13)-FIND("_",L$13)),"")),cross_corr.bucket2&amp;"|"&amp;cross_corr.bucket1,cross_corr.value,
_xlfn.XLOOKUP(_xlfn.TEXTJOIN("|",FALSE,$C36,"Any",L$12,"Any"),cross_corr.bucket2&amp;"|"&amp;cross_corr.bucket1,cross_corr.value,
))))))))</f>
        <v>0</v>
      </c>
      <c r="M36" s="34" cm="1">
        <f t="array" ref="M36">IF($C36&lt;&gt;M$12,0,
IF(_xlfn.TEXTJOIN("|",FALSE,$C36:$D36)=_xlfn.TEXTJOIN("|",FALSE,M$12:M$13),0,
_xlfn.XLOOKUP(_xlfn.TEXTJOIN("|",FALSE,$C36:$D36,M$12:M$13),cross_corr.bucket1&amp;"|"&amp;cross_corr.bucket2,cross_corr.value,
_xlfn.XLOOKUP(_xlfn.TEXTJOIN("|",FALSE,$C36:$D36,M$12:M$13),cross_corr.bucket2&amp;"|"&amp;cross_corr.bucket1,cross_corr.value,
IF(AND(IFERROR(LEFT($D36,FIND("_",$D36)-1),$D36)=IFERROR(LEFT(M$13,FIND("_",M$13)-1),M$13),J36="Delta|RE_Cpty"),
_xlfn.XLOOKUP(_xlfn.TEXTJOIN("|",FALSE,$C36,"=_"&amp;IFERROR(RIGHT($D36,LEN($D36)-FIND("_",$D36)),""),M$12,"=_"&amp;IFERROR(RIGHT(M$13,LEN(M$13)-FIND("_",M$13)),"")),cross_corr.bucket1&amp;"|"&amp;cross_corr.bucket2,cross_corr.value,
_xlfn.XLOOKUP(_xlfn.TEXTJOIN("|",FALSE,$C36,"=_"&amp;IFERROR(RIGHT($D36,LEN($D36)-FIND("_",$D36)),""),M$12,"=_"&amp;IFERROR(RIGHT(M$13,LEN(M$13)-FIND("_",M$13)),"")),cross_corr.bucket2&amp;"|"&amp;cross_corr.bucket1,cross_corr.value)),
_xlfn.XLOOKUP(_xlfn.TEXTJOIN("|",FALSE,$C36,"Any_"&amp;IFERROR(RIGHT($D36,LEN($D36)-FIND("_",$D36)),""),M$12,"Any_"&amp;IFERROR(RIGHT(M$13,LEN(M$13)-FIND("_",M$13)),"")),cross_corr.bucket1&amp;"|"&amp;cross_corr.bucket2,cross_corr.value,
_xlfn.XLOOKUP(_xlfn.TEXTJOIN("|",FALSE,$C36,"Any_"&amp;IFERROR(RIGHT($D36,LEN($D36)-FIND("_",$D36)),""),M$12,"Any_"&amp;IFERROR(RIGHT(M$13,LEN(M$13)-FIND("_",M$13)),"")),cross_corr.bucket2&amp;"|"&amp;cross_corr.bucket1,cross_corr.value,
_xlfn.XLOOKUP(_xlfn.TEXTJOIN("|",FALSE,$C36,"Any",M$12,"Any"),cross_corr.bucket2&amp;"|"&amp;cross_corr.bucket1,cross_corr.value,
))))))))</f>
        <v>0</v>
      </c>
      <c r="N36" s="34" cm="1">
        <f t="array" ref="N36">IF($C36&lt;&gt;N$12,0,
IF(_xlfn.TEXTJOIN("|",FALSE,$C36:$D36)=_xlfn.TEXTJOIN("|",FALSE,N$12:N$13),0,
_xlfn.XLOOKUP(_xlfn.TEXTJOIN("|",FALSE,$C36:$D36,N$12:N$13),cross_corr.bucket1&amp;"|"&amp;cross_corr.bucket2,cross_corr.value,
_xlfn.XLOOKUP(_xlfn.TEXTJOIN("|",FALSE,$C36:$D36,N$12:N$13),cross_corr.bucket2&amp;"|"&amp;cross_corr.bucket1,cross_corr.value,
IF(AND(IFERROR(LEFT($D36,FIND("_",$D36)-1),$D36)=IFERROR(LEFT(N$13,FIND("_",N$13)-1),N$13),K36="Delta|RE_Cpty"),
_xlfn.XLOOKUP(_xlfn.TEXTJOIN("|",FALSE,$C36,"=_"&amp;IFERROR(RIGHT($D36,LEN($D36)-FIND("_",$D36)),""),N$12,"=_"&amp;IFERROR(RIGHT(N$13,LEN(N$13)-FIND("_",N$13)),"")),cross_corr.bucket1&amp;"|"&amp;cross_corr.bucket2,cross_corr.value,
_xlfn.XLOOKUP(_xlfn.TEXTJOIN("|",FALSE,$C36,"=_"&amp;IFERROR(RIGHT($D36,LEN($D36)-FIND("_",$D36)),""),N$12,"=_"&amp;IFERROR(RIGHT(N$13,LEN(N$13)-FIND("_",N$13)),"")),cross_corr.bucket2&amp;"|"&amp;cross_corr.bucket1,cross_corr.value)),
_xlfn.XLOOKUP(_xlfn.TEXTJOIN("|",FALSE,$C36,"Any_"&amp;IFERROR(RIGHT($D36,LEN($D36)-FIND("_",$D36)),""),N$12,"Any_"&amp;IFERROR(RIGHT(N$13,LEN(N$13)-FIND("_",N$13)),"")),cross_corr.bucket1&amp;"|"&amp;cross_corr.bucket2,cross_corr.value,
_xlfn.XLOOKUP(_xlfn.TEXTJOIN("|",FALSE,$C36,"Any_"&amp;IFERROR(RIGHT($D36,LEN($D36)-FIND("_",$D36)),""),N$12,"Any_"&amp;IFERROR(RIGHT(N$13,LEN(N$13)-FIND("_",N$13)),"")),cross_corr.bucket2&amp;"|"&amp;cross_corr.bucket1,cross_corr.value,
_xlfn.XLOOKUP(_xlfn.TEXTJOIN("|",FALSE,$C36,"Any",N$12,"Any"),cross_corr.bucket2&amp;"|"&amp;cross_corr.bucket1,cross_corr.value,
))))))))</f>
        <v>0</v>
      </c>
      <c r="O36" s="34" cm="1">
        <f t="array" ref="O36">IF($C36&lt;&gt;O$12,0,
IF(_xlfn.TEXTJOIN("|",FALSE,$C36:$D36)=_xlfn.TEXTJOIN("|",FALSE,O$12:O$13),0,
_xlfn.XLOOKUP(_xlfn.TEXTJOIN("|",FALSE,$C36:$D36,O$12:O$13),cross_corr.bucket1&amp;"|"&amp;cross_corr.bucket2,cross_corr.value,
_xlfn.XLOOKUP(_xlfn.TEXTJOIN("|",FALSE,$C36:$D36,O$12:O$13),cross_corr.bucket2&amp;"|"&amp;cross_corr.bucket1,cross_corr.value,
IF(AND(IFERROR(LEFT($D36,FIND("_",$D36)-1),$D36)=IFERROR(LEFT(O$13,FIND("_",O$13)-1),O$13),L36="Delta|RE_Cpty"),
_xlfn.XLOOKUP(_xlfn.TEXTJOIN("|",FALSE,$C36,"=_"&amp;IFERROR(RIGHT($D36,LEN($D36)-FIND("_",$D36)),""),O$12,"=_"&amp;IFERROR(RIGHT(O$13,LEN(O$13)-FIND("_",O$13)),"")),cross_corr.bucket1&amp;"|"&amp;cross_corr.bucket2,cross_corr.value,
_xlfn.XLOOKUP(_xlfn.TEXTJOIN("|",FALSE,$C36,"=_"&amp;IFERROR(RIGHT($D36,LEN($D36)-FIND("_",$D36)),""),O$12,"=_"&amp;IFERROR(RIGHT(O$13,LEN(O$13)-FIND("_",O$13)),"")),cross_corr.bucket2&amp;"|"&amp;cross_corr.bucket1,cross_corr.value)),
_xlfn.XLOOKUP(_xlfn.TEXTJOIN("|",FALSE,$C36,"Any_"&amp;IFERROR(RIGHT($D36,LEN($D36)-FIND("_",$D36)),""),O$12,"Any_"&amp;IFERROR(RIGHT(O$13,LEN(O$13)-FIND("_",O$13)),"")),cross_corr.bucket1&amp;"|"&amp;cross_corr.bucket2,cross_corr.value,
_xlfn.XLOOKUP(_xlfn.TEXTJOIN("|",FALSE,$C36,"Any_"&amp;IFERROR(RIGHT($D36,LEN($D36)-FIND("_",$D36)),""),O$12,"Any_"&amp;IFERROR(RIGHT(O$13,LEN(O$13)-FIND("_",O$13)),"")),cross_corr.bucket2&amp;"|"&amp;cross_corr.bucket1,cross_corr.value,
_xlfn.XLOOKUP(_xlfn.TEXTJOIN("|",FALSE,$C36,"Any",O$12,"Any"),cross_corr.bucket2&amp;"|"&amp;cross_corr.bucket1,cross_corr.value,
))))))))</f>
        <v>0</v>
      </c>
      <c r="P36" s="34" cm="1">
        <f t="array" ref="P36">IF($C36&lt;&gt;P$12,0,
IF(_xlfn.TEXTJOIN("|",FALSE,$C36:$D36)=_xlfn.TEXTJOIN("|",FALSE,P$12:P$13),0,
_xlfn.XLOOKUP(_xlfn.TEXTJOIN("|",FALSE,$C36:$D36,P$12:P$13),cross_corr.bucket1&amp;"|"&amp;cross_corr.bucket2,cross_corr.value,
_xlfn.XLOOKUP(_xlfn.TEXTJOIN("|",FALSE,$C36:$D36,P$12:P$13),cross_corr.bucket2&amp;"|"&amp;cross_corr.bucket1,cross_corr.value,
IF(AND(IFERROR(LEFT($D36,FIND("_",$D36)-1),$D36)=IFERROR(LEFT(P$13,FIND("_",P$13)-1),P$13),M36="Delta|RE_Cpty"),
_xlfn.XLOOKUP(_xlfn.TEXTJOIN("|",FALSE,$C36,"=_"&amp;IFERROR(RIGHT($D36,LEN($D36)-FIND("_",$D36)),""),P$12,"=_"&amp;IFERROR(RIGHT(P$13,LEN(P$13)-FIND("_",P$13)),"")),cross_corr.bucket1&amp;"|"&amp;cross_corr.bucket2,cross_corr.value,
_xlfn.XLOOKUP(_xlfn.TEXTJOIN("|",FALSE,$C36,"=_"&amp;IFERROR(RIGHT($D36,LEN($D36)-FIND("_",$D36)),""),P$12,"=_"&amp;IFERROR(RIGHT(P$13,LEN(P$13)-FIND("_",P$13)),"")),cross_corr.bucket2&amp;"|"&amp;cross_corr.bucket1,cross_corr.value)),
_xlfn.XLOOKUP(_xlfn.TEXTJOIN("|",FALSE,$C36,"Any_"&amp;IFERROR(RIGHT($D36,LEN($D36)-FIND("_",$D36)),""),P$12,"Any_"&amp;IFERROR(RIGHT(P$13,LEN(P$13)-FIND("_",P$13)),"")),cross_corr.bucket1&amp;"|"&amp;cross_corr.bucket2,cross_corr.value,
_xlfn.XLOOKUP(_xlfn.TEXTJOIN("|",FALSE,$C36,"Any_"&amp;IFERROR(RIGHT($D36,LEN($D36)-FIND("_",$D36)),""),P$12,"Any_"&amp;IFERROR(RIGHT(P$13,LEN(P$13)-FIND("_",P$13)),"")),cross_corr.bucket2&amp;"|"&amp;cross_corr.bucket1,cross_corr.value,
_xlfn.XLOOKUP(_xlfn.TEXTJOIN("|",FALSE,$C36,"Any",P$12,"Any"),cross_corr.bucket2&amp;"|"&amp;cross_corr.bucket1,cross_corr.value,
))))))))</f>
        <v>0</v>
      </c>
      <c r="Q36" s="34" cm="1">
        <f t="array" ref="Q36">IF($C36&lt;&gt;Q$12,0,
IF(_xlfn.TEXTJOIN("|",FALSE,$C36:$D36)=_xlfn.TEXTJOIN("|",FALSE,Q$12:Q$13),0,
_xlfn.XLOOKUP(_xlfn.TEXTJOIN("|",FALSE,$C36:$D36,Q$12:Q$13),cross_corr.bucket1&amp;"|"&amp;cross_corr.bucket2,cross_corr.value,
_xlfn.XLOOKUP(_xlfn.TEXTJOIN("|",FALSE,$C36:$D36,Q$12:Q$13),cross_corr.bucket2&amp;"|"&amp;cross_corr.bucket1,cross_corr.value,
IF(AND(IFERROR(LEFT($D36,FIND("_",$D36)-1),$D36)=IFERROR(LEFT(Q$13,FIND("_",Q$13)-1),Q$13),N36="Delta|RE_Cpty"),
_xlfn.XLOOKUP(_xlfn.TEXTJOIN("|",FALSE,$C36,"=_"&amp;IFERROR(RIGHT($D36,LEN($D36)-FIND("_",$D36)),""),Q$12,"=_"&amp;IFERROR(RIGHT(Q$13,LEN(Q$13)-FIND("_",Q$13)),"")),cross_corr.bucket1&amp;"|"&amp;cross_corr.bucket2,cross_corr.value,
_xlfn.XLOOKUP(_xlfn.TEXTJOIN("|",FALSE,$C36,"=_"&amp;IFERROR(RIGHT($D36,LEN($D36)-FIND("_",$D36)),""),Q$12,"=_"&amp;IFERROR(RIGHT(Q$13,LEN(Q$13)-FIND("_",Q$13)),"")),cross_corr.bucket2&amp;"|"&amp;cross_corr.bucket1,cross_corr.value)),
_xlfn.XLOOKUP(_xlfn.TEXTJOIN("|",FALSE,$C36,"Any_"&amp;IFERROR(RIGHT($D36,LEN($D36)-FIND("_",$D36)),""),Q$12,"Any_"&amp;IFERROR(RIGHT(Q$13,LEN(Q$13)-FIND("_",Q$13)),"")),cross_corr.bucket1&amp;"|"&amp;cross_corr.bucket2,cross_corr.value,
_xlfn.XLOOKUP(_xlfn.TEXTJOIN("|",FALSE,$C36,"Any_"&amp;IFERROR(RIGHT($D36,LEN($D36)-FIND("_",$D36)),""),Q$12,"Any_"&amp;IFERROR(RIGHT(Q$13,LEN(Q$13)-FIND("_",Q$13)),"")),cross_corr.bucket2&amp;"|"&amp;cross_corr.bucket1,cross_corr.value,
_xlfn.XLOOKUP(_xlfn.TEXTJOIN("|",FALSE,$C36,"Any",Q$12,"Any"),cross_corr.bucket2&amp;"|"&amp;cross_corr.bucket1,cross_corr.value,
))))))))</f>
        <v>0</v>
      </c>
      <c r="R36" s="34" cm="1">
        <f t="array" ref="R36">IF($C36&lt;&gt;R$12,0,
IF(_xlfn.TEXTJOIN("|",FALSE,$C36:$D36)=_xlfn.TEXTJOIN("|",FALSE,R$12:R$13),0,
_xlfn.XLOOKUP(_xlfn.TEXTJOIN("|",FALSE,$C36:$D36,R$12:R$13),cross_corr.bucket1&amp;"|"&amp;cross_corr.bucket2,cross_corr.value,
_xlfn.XLOOKUP(_xlfn.TEXTJOIN("|",FALSE,$C36:$D36,R$12:R$13),cross_corr.bucket2&amp;"|"&amp;cross_corr.bucket1,cross_corr.value,
IF(AND(IFERROR(LEFT($D36,FIND("_",$D36)-1),$D36)=IFERROR(LEFT(R$13,FIND("_",R$13)-1),R$13),O36="Delta|RE_Cpty"),
_xlfn.XLOOKUP(_xlfn.TEXTJOIN("|",FALSE,$C36,"=_"&amp;IFERROR(RIGHT($D36,LEN($D36)-FIND("_",$D36)),""),R$12,"=_"&amp;IFERROR(RIGHT(R$13,LEN(R$13)-FIND("_",R$13)),"")),cross_corr.bucket1&amp;"|"&amp;cross_corr.bucket2,cross_corr.value,
_xlfn.XLOOKUP(_xlfn.TEXTJOIN("|",FALSE,$C36,"=_"&amp;IFERROR(RIGHT($D36,LEN($D36)-FIND("_",$D36)),""),R$12,"=_"&amp;IFERROR(RIGHT(R$13,LEN(R$13)-FIND("_",R$13)),"")),cross_corr.bucket2&amp;"|"&amp;cross_corr.bucket1,cross_corr.value)),
_xlfn.XLOOKUP(_xlfn.TEXTJOIN("|",FALSE,$C36,"Any_"&amp;IFERROR(RIGHT($D36,LEN($D36)-FIND("_",$D36)),""),R$12,"Any_"&amp;IFERROR(RIGHT(R$13,LEN(R$13)-FIND("_",R$13)),"")),cross_corr.bucket1&amp;"|"&amp;cross_corr.bucket2,cross_corr.value,
_xlfn.XLOOKUP(_xlfn.TEXTJOIN("|",FALSE,$C36,"Any_"&amp;IFERROR(RIGHT($D36,LEN($D36)-FIND("_",$D36)),""),R$12,"Any_"&amp;IFERROR(RIGHT(R$13,LEN(R$13)-FIND("_",R$13)),"")),cross_corr.bucket2&amp;"|"&amp;cross_corr.bucket1,cross_corr.value,
_xlfn.XLOOKUP(_xlfn.TEXTJOIN("|",FALSE,$C36,"Any",R$12,"Any"),cross_corr.bucket2&amp;"|"&amp;cross_corr.bucket1,cross_corr.value,
))))))))</f>
        <v>0</v>
      </c>
      <c r="S36" s="34" cm="1">
        <f t="array" ref="S36">IF($C36&lt;&gt;S$12,0,
IF(_xlfn.TEXTJOIN("|",FALSE,$C36:$D36)=_xlfn.TEXTJOIN("|",FALSE,S$12:S$13),0,
_xlfn.XLOOKUP(_xlfn.TEXTJOIN("|",FALSE,$C36:$D36,S$12:S$13),cross_corr.bucket1&amp;"|"&amp;cross_corr.bucket2,cross_corr.value,
_xlfn.XLOOKUP(_xlfn.TEXTJOIN("|",FALSE,$C36:$D36,S$12:S$13),cross_corr.bucket2&amp;"|"&amp;cross_corr.bucket1,cross_corr.value,
IF(AND(IFERROR(LEFT($D36,FIND("_",$D36)-1),$D36)=IFERROR(LEFT(S$13,FIND("_",S$13)-1),S$13),P36="Delta|RE_Cpty"),
_xlfn.XLOOKUP(_xlfn.TEXTJOIN("|",FALSE,$C36,"=_"&amp;IFERROR(RIGHT($D36,LEN($D36)-FIND("_",$D36)),""),S$12,"=_"&amp;IFERROR(RIGHT(S$13,LEN(S$13)-FIND("_",S$13)),"")),cross_corr.bucket1&amp;"|"&amp;cross_corr.bucket2,cross_corr.value,
_xlfn.XLOOKUP(_xlfn.TEXTJOIN("|",FALSE,$C36,"=_"&amp;IFERROR(RIGHT($D36,LEN($D36)-FIND("_",$D36)),""),S$12,"=_"&amp;IFERROR(RIGHT(S$13,LEN(S$13)-FIND("_",S$13)),"")),cross_corr.bucket2&amp;"|"&amp;cross_corr.bucket1,cross_corr.value)),
_xlfn.XLOOKUP(_xlfn.TEXTJOIN("|",FALSE,$C36,"Any_"&amp;IFERROR(RIGHT($D36,LEN($D36)-FIND("_",$D36)),""),S$12,"Any_"&amp;IFERROR(RIGHT(S$13,LEN(S$13)-FIND("_",S$13)),"")),cross_corr.bucket1&amp;"|"&amp;cross_corr.bucket2,cross_corr.value,
_xlfn.XLOOKUP(_xlfn.TEXTJOIN("|",FALSE,$C36,"Any_"&amp;IFERROR(RIGHT($D36,LEN($D36)-FIND("_",$D36)),""),S$12,"Any_"&amp;IFERROR(RIGHT(S$13,LEN(S$13)-FIND("_",S$13)),"")),cross_corr.bucket2&amp;"|"&amp;cross_corr.bucket1,cross_corr.value,
_xlfn.XLOOKUP(_xlfn.TEXTJOIN("|",FALSE,$C36,"Any",S$12,"Any"),cross_corr.bucket2&amp;"|"&amp;cross_corr.bucket1,cross_corr.value,
))))))))</f>
        <v>0</v>
      </c>
      <c r="T36" s="34" cm="1">
        <f t="array" ref="T36">IF($C36&lt;&gt;T$12,0,
IF(_xlfn.TEXTJOIN("|",FALSE,$C36:$D36)=_xlfn.TEXTJOIN("|",FALSE,T$12:T$13),0,
_xlfn.XLOOKUP(_xlfn.TEXTJOIN("|",FALSE,$C36:$D36,T$12:T$13),cross_corr.bucket1&amp;"|"&amp;cross_corr.bucket2,cross_corr.value,
_xlfn.XLOOKUP(_xlfn.TEXTJOIN("|",FALSE,$C36:$D36,T$12:T$13),cross_corr.bucket2&amp;"|"&amp;cross_corr.bucket1,cross_corr.value,
IF(AND(IFERROR(LEFT($D36,FIND("_",$D36)-1),$D36)=IFERROR(LEFT(T$13,FIND("_",T$13)-1),T$13),Q36="Delta|RE_Cpty"),
_xlfn.XLOOKUP(_xlfn.TEXTJOIN("|",FALSE,$C36,"=_"&amp;IFERROR(RIGHT($D36,LEN($D36)-FIND("_",$D36)),""),T$12,"=_"&amp;IFERROR(RIGHT(T$13,LEN(T$13)-FIND("_",T$13)),"")),cross_corr.bucket1&amp;"|"&amp;cross_corr.bucket2,cross_corr.value,
_xlfn.XLOOKUP(_xlfn.TEXTJOIN("|",FALSE,$C36,"=_"&amp;IFERROR(RIGHT($D36,LEN($D36)-FIND("_",$D36)),""),T$12,"=_"&amp;IFERROR(RIGHT(T$13,LEN(T$13)-FIND("_",T$13)),"")),cross_corr.bucket2&amp;"|"&amp;cross_corr.bucket1,cross_corr.value)),
_xlfn.XLOOKUP(_xlfn.TEXTJOIN("|",FALSE,$C36,"Any_"&amp;IFERROR(RIGHT($D36,LEN($D36)-FIND("_",$D36)),""),T$12,"Any_"&amp;IFERROR(RIGHT(T$13,LEN(T$13)-FIND("_",T$13)),"")),cross_corr.bucket1&amp;"|"&amp;cross_corr.bucket2,cross_corr.value,
_xlfn.XLOOKUP(_xlfn.TEXTJOIN("|",FALSE,$C36,"Any_"&amp;IFERROR(RIGHT($D36,LEN($D36)-FIND("_",$D36)),""),T$12,"Any_"&amp;IFERROR(RIGHT(T$13,LEN(T$13)-FIND("_",T$13)),"")),cross_corr.bucket2&amp;"|"&amp;cross_corr.bucket1,cross_corr.value,
_xlfn.XLOOKUP(_xlfn.TEXTJOIN("|",FALSE,$C36,"Any",T$12,"Any"),cross_corr.bucket2&amp;"|"&amp;cross_corr.bucket1,cross_corr.value,
))))))))</f>
        <v>0</v>
      </c>
      <c r="U36" s="34" cm="1">
        <f t="array" ref="U36">IF($C36&lt;&gt;U$12,0,
IF(_xlfn.TEXTJOIN("|",FALSE,$C36:$D36)=_xlfn.TEXTJOIN("|",FALSE,U$12:U$13),0,
_xlfn.XLOOKUP(_xlfn.TEXTJOIN("|",FALSE,$C36:$D36,U$12:U$13),cross_corr.bucket1&amp;"|"&amp;cross_corr.bucket2,cross_corr.value,
_xlfn.XLOOKUP(_xlfn.TEXTJOIN("|",FALSE,$C36:$D36,U$12:U$13),cross_corr.bucket2&amp;"|"&amp;cross_corr.bucket1,cross_corr.value,
IF(AND(IFERROR(LEFT($D36,FIND("_",$D36)-1),$D36)=IFERROR(LEFT(U$13,FIND("_",U$13)-1),U$13),R36="Delta|RE_Cpty"),
_xlfn.XLOOKUP(_xlfn.TEXTJOIN("|",FALSE,$C36,"=_"&amp;IFERROR(RIGHT($D36,LEN($D36)-FIND("_",$D36)),""),U$12,"=_"&amp;IFERROR(RIGHT(U$13,LEN(U$13)-FIND("_",U$13)),"")),cross_corr.bucket1&amp;"|"&amp;cross_corr.bucket2,cross_corr.value,
_xlfn.XLOOKUP(_xlfn.TEXTJOIN("|",FALSE,$C36,"=_"&amp;IFERROR(RIGHT($D36,LEN($D36)-FIND("_",$D36)),""),U$12,"=_"&amp;IFERROR(RIGHT(U$13,LEN(U$13)-FIND("_",U$13)),"")),cross_corr.bucket2&amp;"|"&amp;cross_corr.bucket1,cross_corr.value)),
_xlfn.XLOOKUP(_xlfn.TEXTJOIN("|",FALSE,$C36,"Any_"&amp;IFERROR(RIGHT($D36,LEN($D36)-FIND("_",$D36)),""),U$12,"Any_"&amp;IFERROR(RIGHT(U$13,LEN(U$13)-FIND("_",U$13)),"")),cross_corr.bucket1&amp;"|"&amp;cross_corr.bucket2,cross_corr.value,
_xlfn.XLOOKUP(_xlfn.TEXTJOIN("|",FALSE,$C36,"Any_"&amp;IFERROR(RIGHT($D36,LEN($D36)-FIND("_",$D36)),""),U$12,"Any_"&amp;IFERROR(RIGHT(U$13,LEN(U$13)-FIND("_",U$13)),"")),cross_corr.bucket2&amp;"|"&amp;cross_corr.bucket1,cross_corr.value,
_xlfn.XLOOKUP(_xlfn.TEXTJOIN("|",FALSE,$C36,"Any",U$12,"Any"),cross_corr.bucket2&amp;"|"&amp;cross_corr.bucket1,cross_corr.value,
))))))))</f>
        <v>0</v>
      </c>
      <c r="V36" s="34" cm="1">
        <f t="array" ref="V36">IF($C36&lt;&gt;V$12,0,
IF(_xlfn.TEXTJOIN("|",FALSE,$C36:$D36)=_xlfn.TEXTJOIN("|",FALSE,V$12:V$13),0,
_xlfn.XLOOKUP(_xlfn.TEXTJOIN("|",FALSE,$C36:$D36,V$12:V$13),cross_corr.bucket1&amp;"|"&amp;cross_corr.bucket2,cross_corr.value,
_xlfn.XLOOKUP(_xlfn.TEXTJOIN("|",FALSE,$C36:$D36,V$12:V$13),cross_corr.bucket2&amp;"|"&amp;cross_corr.bucket1,cross_corr.value,
IF(AND(IFERROR(LEFT($D36,FIND("_",$D36)-1),$D36)=IFERROR(LEFT(V$13,FIND("_",V$13)-1),V$13),S36="Delta|RE_Cpty"),
_xlfn.XLOOKUP(_xlfn.TEXTJOIN("|",FALSE,$C36,"=_"&amp;IFERROR(RIGHT($D36,LEN($D36)-FIND("_",$D36)),""),V$12,"=_"&amp;IFERROR(RIGHT(V$13,LEN(V$13)-FIND("_",V$13)),"")),cross_corr.bucket1&amp;"|"&amp;cross_corr.bucket2,cross_corr.value,
_xlfn.XLOOKUP(_xlfn.TEXTJOIN("|",FALSE,$C36,"=_"&amp;IFERROR(RIGHT($D36,LEN($D36)-FIND("_",$D36)),""),V$12,"=_"&amp;IFERROR(RIGHT(V$13,LEN(V$13)-FIND("_",V$13)),"")),cross_corr.bucket2&amp;"|"&amp;cross_corr.bucket1,cross_corr.value)),
_xlfn.XLOOKUP(_xlfn.TEXTJOIN("|",FALSE,$C36,"Any_"&amp;IFERROR(RIGHT($D36,LEN($D36)-FIND("_",$D36)),""),V$12,"Any_"&amp;IFERROR(RIGHT(V$13,LEN(V$13)-FIND("_",V$13)),"")),cross_corr.bucket1&amp;"|"&amp;cross_corr.bucket2,cross_corr.value,
_xlfn.XLOOKUP(_xlfn.TEXTJOIN("|",FALSE,$C36,"Any_"&amp;IFERROR(RIGHT($D36,LEN($D36)-FIND("_",$D36)),""),V$12,"Any_"&amp;IFERROR(RIGHT(V$13,LEN(V$13)-FIND("_",V$13)),"")),cross_corr.bucket2&amp;"|"&amp;cross_corr.bucket1,cross_corr.value,
_xlfn.XLOOKUP(_xlfn.TEXTJOIN("|",FALSE,$C36,"Any",V$12,"Any"),cross_corr.bucket2&amp;"|"&amp;cross_corr.bucket1,cross_corr.value,
))))))))</f>
        <v>0</v>
      </c>
      <c r="W36" s="34" cm="1">
        <f t="array" ref="W36">IF($C36&lt;&gt;W$12,0,
IF(_xlfn.TEXTJOIN("|",FALSE,$C36:$D36)=_xlfn.TEXTJOIN("|",FALSE,W$12:W$13),0,
_xlfn.XLOOKUP(_xlfn.TEXTJOIN("|",FALSE,$C36:$D36,W$12:W$13),cross_corr.bucket1&amp;"|"&amp;cross_corr.bucket2,cross_corr.value,
_xlfn.XLOOKUP(_xlfn.TEXTJOIN("|",FALSE,$C36:$D36,W$12:W$13),cross_corr.bucket2&amp;"|"&amp;cross_corr.bucket1,cross_corr.value,
IF(AND(IFERROR(LEFT($D36,FIND("_",$D36)-1),$D36)=IFERROR(LEFT(W$13,FIND("_",W$13)-1),W$13),T36="Delta|RE_Cpty"),
_xlfn.XLOOKUP(_xlfn.TEXTJOIN("|",FALSE,$C36,"=_"&amp;IFERROR(RIGHT($D36,LEN($D36)-FIND("_",$D36)),""),W$12,"=_"&amp;IFERROR(RIGHT(W$13,LEN(W$13)-FIND("_",W$13)),"")),cross_corr.bucket1&amp;"|"&amp;cross_corr.bucket2,cross_corr.value,
_xlfn.XLOOKUP(_xlfn.TEXTJOIN("|",FALSE,$C36,"=_"&amp;IFERROR(RIGHT($D36,LEN($D36)-FIND("_",$D36)),""),W$12,"=_"&amp;IFERROR(RIGHT(W$13,LEN(W$13)-FIND("_",W$13)),"")),cross_corr.bucket2&amp;"|"&amp;cross_corr.bucket1,cross_corr.value)),
_xlfn.XLOOKUP(_xlfn.TEXTJOIN("|",FALSE,$C36,"Any_"&amp;IFERROR(RIGHT($D36,LEN($D36)-FIND("_",$D36)),""),W$12,"Any_"&amp;IFERROR(RIGHT(W$13,LEN(W$13)-FIND("_",W$13)),"")),cross_corr.bucket1&amp;"|"&amp;cross_corr.bucket2,cross_corr.value,
_xlfn.XLOOKUP(_xlfn.TEXTJOIN("|",FALSE,$C36,"Any_"&amp;IFERROR(RIGHT($D36,LEN($D36)-FIND("_",$D36)),""),W$12,"Any_"&amp;IFERROR(RIGHT(W$13,LEN(W$13)-FIND("_",W$13)),"")),cross_corr.bucket2&amp;"|"&amp;cross_corr.bucket1,cross_corr.value,
_xlfn.XLOOKUP(_xlfn.TEXTJOIN("|",FALSE,$C36,"Any",W$12,"Any"),cross_corr.bucket2&amp;"|"&amp;cross_corr.bucket1,cross_corr.value,
))))))))</f>
        <v>0</v>
      </c>
      <c r="X36" s="34" cm="1">
        <f t="array" ref="X36">IF($C36&lt;&gt;X$12,0,
IF(_xlfn.TEXTJOIN("|",FALSE,$C36:$D36)=_xlfn.TEXTJOIN("|",FALSE,X$12:X$13),0,
_xlfn.XLOOKUP(_xlfn.TEXTJOIN("|",FALSE,$C36:$D36,X$12:X$13),cross_corr.bucket1&amp;"|"&amp;cross_corr.bucket2,cross_corr.value,
_xlfn.XLOOKUP(_xlfn.TEXTJOIN("|",FALSE,$C36:$D36,X$12:X$13),cross_corr.bucket2&amp;"|"&amp;cross_corr.bucket1,cross_corr.value,
IF(AND(IFERROR(LEFT($D36,FIND("_",$D36)-1),$D36)=IFERROR(LEFT(X$13,FIND("_",X$13)-1),X$13),U36="Delta|RE_Cpty"),
_xlfn.XLOOKUP(_xlfn.TEXTJOIN("|",FALSE,$C36,"=_"&amp;IFERROR(RIGHT($D36,LEN($D36)-FIND("_",$D36)),""),X$12,"=_"&amp;IFERROR(RIGHT(X$13,LEN(X$13)-FIND("_",X$13)),"")),cross_corr.bucket1&amp;"|"&amp;cross_corr.bucket2,cross_corr.value,
_xlfn.XLOOKUP(_xlfn.TEXTJOIN("|",FALSE,$C36,"=_"&amp;IFERROR(RIGHT($D36,LEN($D36)-FIND("_",$D36)),""),X$12,"=_"&amp;IFERROR(RIGHT(X$13,LEN(X$13)-FIND("_",X$13)),"")),cross_corr.bucket2&amp;"|"&amp;cross_corr.bucket1,cross_corr.value)),
_xlfn.XLOOKUP(_xlfn.TEXTJOIN("|",FALSE,$C36,"Any_"&amp;IFERROR(RIGHT($D36,LEN($D36)-FIND("_",$D36)),""),X$12,"Any_"&amp;IFERROR(RIGHT(X$13,LEN(X$13)-FIND("_",X$13)),"")),cross_corr.bucket1&amp;"|"&amp;cross_corr.bucket2,cross_corr.value,
_xlfn.XLOOKUP(_xlfn.TEXTJOIN("|",FALSE,$C36,"Any_"&amp;IFERROR(RIGHT($D36,LEN($D36)-FIND("_",$D36)),""),X$12,"Any_"&amp;IFERROR(RIGHT(X$13,LEN(X$13)-FIND("_",X$13)),"")),cross_corr.bucket2&amp;"|"&amp;cross_corr.bucket1,cross_corr.value,
_xlfn.XLOOKUP(_xlfn.TEXTJOIN("|",FALSE,$C36,"Any",X$12,"Any"),cross_corr.bucket2&amp;"|"&amp;cross_corr.bucket1,cross_corr.value,
))))))))</f>
        <v>0</v>
      </c>
      <c r="Y36" s="34" cm="1">
        <f t="array" ref="Y36">IF($C36&lt;&gt;Y$12,0,
IF(_xlfn.TEXTJOIN("|",FALSE,$C36:$D36)=_xlfn.TEXTJOIN("|",FALSE,Y$12:Y$13),0,
_xlfn.XLOOKUP(_xlfn.TEXTJOIN("|",FALSE,$C36:$D36,Y$12:Y$13),cross_corr.bucket1&amp;"|"&amp;cross_corr.bucket2,cross_corr.value,
_xlfn.XLOOKUP(_xlfn.TEXTJOIN("|",FALSE,$C36:$D36,Y$12:Y$13),cross_corr.bucket2&amp;"|"&amp;cross_corr.bucket1,cross_corr.value,
IF(AND(IFERROR(LEFT($D36,FIND("_",$D36)-1),$D36)=IFERROR(LEFT(Y$13,FIND("_",Y$13)-1),Y$13),V36="Delta|RE_Cpty"),
_xlfn.XLOOKUP(_xlfn.TEXTJOIN("|",FALSE,$C36,"=_"&amp;IFERROR(RIGHT($D36,LEN($D36)-FIND("_",$D36)),""),Y$12,"=_"&amp;IFERROR(RIGHT(Y$13,LEN(Y$13)-FIND("_",Y$13)),"")),cross_corr.bucket1&amp;"|"&amp;cross_corr.bucket2,cross_corr.value,
_xlfn.XLOOKUP(_xlfn.TEXTJOIN("|",FALSE,$C36,"=_"&amp;IFERROR(RIGHT($D36,LEN($D36)-FIND("_",$D36)),""),Y$12,"=_"&amp;IFERROR(RIGHT(Y$13,LEN(Y$13)-FIND("_",Y$13)),"")),cross_corr.bucket2&amp;"|"&amp;cross_corr.bucket1,cross_corr.value)),
_xlfn.XLOOKUP(_xlfn.TEXTJOIN("|",FALSE,$C36,"Any_"&amp;IFERROR(RIGHT($D36,LEN($D36)-FIND("_",$D36)),""),Y$12,"Any_"&amp;IFERROR(RIGHT(Y$13,LEN(Y$13)-FIND("_",Y$13)),"")),cross_corr.bucket1&amp;"|"&amp;cross_corr.bucket2,cross_corr.value,
_xlfn.XLOOKUP(_xlfn.TEXTJOIN("|",FALSE,$C36,"Any_"&amp;IFERROR(RIGHT($D36,LEN($D36)-FIND("_",$D36)),""),Y$12,"Any_"&amp;IFERROR(RIGHT(Y$13,LEN(Y$13)-FIND("_",Y$13)),"")),cross_corr.bucket2&amp;"|"&amp;cross_corr.bucket1,cross_corr.value,
_xlfn.XLOOKUP(_xlfn.TEXTJOIN("|",FALSE,$C36,"Any",Y$12,"Any"),cross_corr.bucket2&amp;"|"&amp;cross_corr.bucket1,cross_corr.value,
))))))))</f>
        <v>0</v>
      </c>
      <c r="Z36" s="34" cm="1">
        <f t="array" ref="Z36">IF($C36&lt;&gt;Z$12,0,
IF(_xlfn.TEXTJOIN("|",FALSE,$C36:$D36)=_xlfn.TEXTJOIN("|",FALSE,Z$12:Z$13),0,
_xlfn.XLOOKUP(_xlfn.TEXTJOIN("|",FALSE,$C36:$D36,Z$12:Z$13),cross_corr.bucket1&amp;"|"&amp;cross_corr.bucket2,cross_corr.value,
_xlfn.XLOOKUP(_xlfn.TEXTJOIN("|",FALSE,$C36:$D36,Z$12:Z$13),cross_corr.bucket2&amp;"|"&amp;cross_corr.bucket1,cross_corr.value,
IF(AND(IFERROR(LEFT($D36,FIND("_",$D36)-1),$D36)=IFERROR(LEFT(Z$13,FIND("_",Z$13)-1),Z$13),W36="Delta|RE_Cpty"),
_xlfn.XLOOKUP(_xlfn.TEXTJOIN("|",FALSE,$C36,"=_"&amp;IFERROR(RIGHT($D36,LEN($D36)-FIND("_",$D36)),""),Z$12,"=_"&amp;IFERROR(RIGHT(Z$13,LEN(Z$13)-FIND("_",Z$13)),"")),cross_corr.bucket1&amp;"|"&amp;cross_corr.bucket2,cross_corr.value,
_xlfn.XLOOKUP(_xlfn.TEXTJOIN("|",FALSE,$C36,"=_"&amp;IFERROR(RIGHT($D36,LEN($D36)-FIND("_",$D36)),""),Z$12,"=_"&amp;IFERROR(RIGHT(Z$13,LEN(Z$13)-FIND("_",Z$13)),"")),cross_corr.bucket2&amp;"|"&amp;cross_corr.bucket1,cross_corr.value)),
_xlfn.XLOOKUP(_xlfn.TEXTJOIN("|",FALSE,$C36,"Any_"&amp;IFERROR(RIGHT($D36,LEN($D36)-FIND("_",$D36)),""),Z$12,"Any_"&amp;IFERROR(RIGHT(Z$13,LEN(Z$13)-FIND("_",Z$13)),"")),cross_corr.bucket1&amp;"|"&amp;cross_corr.bucket2,cross_corr.value,
_xlfn.XLOOKUP(_xlfn.TEXTJOIN("|",FALSE,$C36,"Any_"&amp;IFERROR(RIGHT($D36,LEN($D36)-FIND("_",$D36)),""),Z$12,"Any_"&amp;IFERROR(RIGHT(Z$13,LEN(Z$13)-FIND("_",Z$13)),"")),cross_corr.bucket2&amp;"|"&amp;cross_corr.bucket1,cross_corr.value,
_xlfn.XLOOKUP(_xlfn.TEXTJOIN("|",FALSE,$C36,"Any",Z$12,"Any"),cross_corr.bucket2&amp;"|"&amp;cross_corr.bucket1,cross_corr.value,
))))))))</f>
        <v>0.5</v>
      </c>
      <c r="AA36" s="34" cm="1">
        <f t="array" ref="AA36">IF($C36&lt;&gt;AA$12,0,
IF(_xlfn.TEXTJOIN("|",FALSE,$C36:$D36)=_xlfn.TEXTJOIN("|",FALSE,AA$12:AA$13),0,
_xlfn.XLOOKUP(_xlfn.TEXTJOIN("|",FALSE,$C36:$D36,AA$12:AA$13),cross_corr.bucket1&amp;"|"&amp;cross_corr.bucket2,cross_corr.value,
_xlfn.XLOOKUP(_xlfn.TEXTJOIN("|",FALSE,$C36:$D36,AA$12:AA$13),cross_corr.bucket2&amp;"|"&amp;cross_corr.bucket1,cross_corr.value,
IF(AND(IFERROR(LEFT($D36,FIND("_",$D36)-1),$D36)=IFERROR(LEFT(AA$13,FIND("_",AA$13)-1),AA$13),X36="Delta|RE_Cpty"),
_xlfn.XLOOKUP(_xlfn.TEXTJOIN("|",FALSE,$C36,"=_"&amp;IFERROR(RIGHT($D36,LEN($D36)-FIND("_",$D36)),""),AA$12,"=_"&amp;IFERROR(RIGHT(AA$13,LEN(AA$13)-FIND("_",AA$13)),"")),cross_corr.bucket1&amp;"|"&amp;cross_corr.bucket2,cross_corr.value,
_xlfn.XLOOKUP(_xlfn.TEXTJOIN("|",FALSE,$C36,"=_"&amp;IFERROR(RIGHT($D36,LEN($D36)-FIND("_",$D36)),""),AA$12,"=_"&amp;IFERROR(RIGHT(AA$13,LEN(AA$13)-FIND("_",AA$13)),"")),cross_corr.bucket2&amp;"|"&amp;cross_corr.bucket1,cross_corr.value)),
_xlfn.XLOOKUP(_xlfn.TEXTJOIN("|",FALSE,$C36,"Any_"&amp;IFERROR(RIGHT($D36,LEN($D36)-FIND("_",$D36)),""),AA$12,"Any_"&amp;IFERROR(RIGHT(AA$13,LEN(AA$13)-FIND("_",AA$13)),"")),cross_corr.bucket1&amp;"|"&amp;cross_corr.bucket2,cross_corr.value,
_xlfn.XLOOKUP(_xlfn.TEXTJOIN("|",FALSE,$C36,"Any_"&amp;IFERROR(RIGHT($D36,LEN($D36)-FIND("_",$D36)),""),AA$12,"Any_"&amp;IFERROR(RIGHT(AA$13,LEN(AA$13)-FIND("_",AA$13)),"")),cross_corr.bucket2&amp;"|"&amp;cross_corr.bucket1,cross_corr.value,
_xlfn.XLOOKUP(_xlfn.TEXTJOIN("|",FALSE,$C36,"Any",AA$12,"Any"),cross_corr.bucket2&amp;"|"&amp;cross_corr.bucket1,cross_corr.value,
))))))))</f>
        <v>0</v>
      </c>
      <c r="AB36" s="34" cm="1">
        <f t="array" ref="AB36">IF($C36&lt;&gt;AB$12,0,
IF(_xlfn.TEXTJOIN("|",FALSE,$C36:$D36)=_xlfn.TEXTJOIN("|",FALSE,AB$12:AB$13),0,
_xlfn.XLOOKUP(_xlfn.TEXTJOIN("|",FALSE,$C36:$D36,AB$12:AB$13),cross_corr.bucket1&amp;"|"&amp;cross_corr.bucket2,cross_corr.value,
_xlfn.XLOOKUP(_xlfn.TEXTJOIN("|",FALSE,$C36:$D36,AB$12:AB$13),cross_corr.bucket2&amp;"|"&amp;cross_corr.bucket1,cross_corr.value,
IF(AND(IFERROR(LEFT($D36,FIND("_",$D36)-1),$D36)=IFERROR(LEFT(AB$13,FIND("_",AB$13)-1),AB$13),Y36="Delta|RE_Cpty"),
_xlfn.XLOOKUP(_xlfn.TEXTJOIN("|",FALSE,$C36,"=_"&amp;IFERROR(RIGHT($D36,LEN($D36)-FIND("_",$D36)),""),AB$12,"=_"&amp;IFERROR(RIGHT(AB$13,LEN(AB$13)-FIND("_",AB$13)),"")),cross_corr.bucket1&amp;"|"&amp;cross_corr.bucket2,cross_corr.value,
_xlfn.XLOOKUP(_xlfn.TEXTJOIN("|",FALSE,$C36,"=_"&amp;IFERROR(RIGHT($D36,LEN($D36)-FIND("_",$D36)),""),AB$12,"=_"&amp;IFERROR(RIGHT(AB$13,LEN(AB$13)-FIND("_",AB$13)),"")),cross_corr.bucket2&amp;"|"&amp;cross_corr.bucket1,cross_corr.value)),
_xlfn.XLOOKUP(_xlfn.TEXTJOIN("|",FALSE,$C36,"Any_"&amp;IFERROR(RIGHT($D36,LEN($D36)-FIND("_",$D36)),""),AB$12,"Any_"&amp;IFERROR(RIGHT(AB$13,LEN(AB$13)-FIND("_",AB$13)),"")),cross_corr.bucket1&amp;"|"&amp;cross_corr.bucket2,cross_corr.value,
_xlfn.XLOOKUP(_xlfn.TEXTJOIN("|",FALSE,$C36,"Any_"&amp;IFERROR(RIGHT($D36,LEN($D36)-FIND("_",$D36)),""),AB$12,"Any_"&amp;IFERROR(RIGHT(AB$13,LEN(AB$13)-FIND("_",AB$13)),"")),cross_corr.bucket2&amp;"|"&amp;cross_corr.bucket1,cross_corr.value,
_xlfn.XLOOKUP(_xlfn.TEXTJOIN("|",FALSE,$C36,"Any",AB$12,"Any"),cross_corr.bucket2&amp;"|"&amp;cross_corr.bucket1,cross_corr.value,
))))))))</f>
        <v>0.5</v>
      </c>
      <c r="AC36" s="34" cm="1">
        <f t="array" ref="AC36">IF($C36&lt;&gt;AC$12,0,
IF(_xlfn.TEXTJOIN("|",FALSE,$C36:$D36)=_xlfn.TEXTJOIN("|",FALSE,AC$12:AC$13),0,
_xlfn.XLOOKUP(_xlfn.TEXTJOIN("|",FALSE,$C36:$D36,AC$12:AC$13),cross_corr.bucket1&amp;"|"&amp;cross_corr.bucket2,cross_corr.value,
_xlfn.XLOOKUP(_xlfn.TEXTJOIN("|",FALSE,$C36:$D36,AC$12:AC$13),cross_corr.bucket2&amp;"|"&amp;cross_corr.bucket1,cross_corr.value,
IF(AND(IFERROR(LEFT($D36,FIND("_",$D36)-1),$D36)=IFERROR(LEFT(AC$13,FIND("_",AC$13)-1),AC$13),Z36="Delta|RE_Cpty"),
_xlfn.XLOOKUP(_xlfn.TEXTJOIN("|",FALSE,$C36,"=_"&amp;IFERROR(RIGHT($D36,LEN($D36)-FIND("_",$D36)),""),AC$12,"=_"&amp;IFERROR(RIGHT(AC$13,LEN(AC$13)-FIND("_",AC$13)),"")),cross_corr.bucket1&amp;"|"&amp;cross_corr.bucket2,cross_corr.value,
_xlfn.XLOOKUP(_xlfn.TEXTJOIN("|",FALSE,$C36,"=_"&amp;IFERROR(RIGHT($D36,LEN($D36)-FIND("_",$D36)),""),AC$12,"=_"&amp;IFERROR(RIGHT(AC$13,LEN(AC$13)-FIND("_",AC$13)),"")),cross_corr.bucket2&amp;"|"&amp;cross_corr.bucket1,cross_corr.value)),
_xlfn.XLOOKUP(_xlfn.TEXTJOIN("|",FALSE,$C36,"Any_"&amp;IFERROR(RIGHT($D36,LEN($D36)-FIND("_",$D36)),""),AC$12,"Any_"&amp;IFERROR(RIGHT(AC$13,LEN(AC$13)-FIND("_",AC$13)),"")),cross_corr.bucket1&amp;"|"&amp;cross_corr.bucket2,cross_corr.value,
_xlfn.XLOOKUP(_xlfn.TEXTJOIN("|",FALSE,$C36,"Any_"&amp;IFERROR(RIGHT($D36,LEN($D36)-FIND("_",$D36)),""),AC$12,"Any_"&amp;IFERROR(RIGHT(AC$13,LEN(AC$13)-FIND("_",AC$13)),"")),cross_corr.bucket2&amp;"|"&amp;cross_corr.bucket1,cross_corr.value,
_xlfn.XLOOKUP(_xlfn.TEXTJOIN("|",FALSE,$C36,"Any",AC$12,"Any"),cross_corr.bucket2&amp;"|"&amp;cross_corr.bucket1,cross_corr.value,
))))))))</f>
        <v>0.5</v>
      </c>
      <c r="AD36" s="34" cm="1">
        <f t="array" ref="AD36">IF($C36&lt;&gt;AD$12,0,
IF(_xlfn.TEXTJOIN("|",FALSE,$C36:$D36)=_xlfn.TEXTJOIN("|",FALSE,AD$12:AD$13),0,
_xlfn.XLOOKUP(_xlfn.TEXTJOIN("|",FALSE,$C36:$D36,AD$12:AD$13),cross_corr.bucket1&amp;"|"&amp;cross_corr.bucket2,cross_corr.value,
_xlfn.XLOOKUP(_xlfn.TEXTJOIN("|",FALSE,$C36:$D36,AD$12:AD$13),cross_corr.bucket2&amp;"|"&amp;cross_corr.bucket1,cross_corr.value,
IF(AND(IFERROR(LEFT($D36,FIND("_",$D36)-1),$D36)=IFERROR(LEFT(AD$13,FIND("_",AD$13)-1),AD$13),AA36="Delta|RE_Cpty"),
_xlfn.XLOOKUP(_xlfn.TEXTJOIN("|",FALSE,$C36,"=_"&amp;IFERROR(RIGHT($D36,LEN($D36)-FIND("_",$D36)),""),AD$12,"=_"&amp;IFERROR(RIGHT(AD$13,LEN(AD$13)-FIND("_",AD$13)),"")),cross_corr.bucket1&amp;"|"&amp;cross_corr.bucket2,cross_corr.value,
_xlfn.XLOOKUP(_xlfn.TEXTJOIN("|",FALSE,$C36,"=_"&amp;IFERROR(RIGHT($D36,LEN($D36)-FIND("_",$D36)),""),AD$12,"=_"&amp;IFERROR(RIGHT(AD$13,LEN(AD$13)-FIND("_",AD$13)),"")),cross_corr.bucket2&amp;"|"&amp;cross_corr.bucket1,cross_corr.value)),
_xlfn.XLOOKUP(_xlfn.TEXTJOIN("|",FALSE,$C36,"Any_"&amp;IFERROR(RIGHT($D36,LEN($D36)-FIND("_",$D36)),""),AD$12,"Any_"&amp;IFERROR(RIGHT(AD$13,LEN(AD$13)-FIND("_",AD$13)),"")),cross_corr.bucket1&amp;"|"&amp;cross_corr.bucket2,cross_corr.value,
_xlfn.XLOOKUP(_xlfn.TEXTJOIN("|",FALSE,$C36,"Any_"&amp;IFERROR(RIGHT($D36,LEN($D36)-FIND("_",$D36)),""),AD$12,"Any_"&amp;IFERROR(RIGHT(AD$13,LEN(AD$13)-FIND("_",AD$13)),"")),cross_corr.bucket2&amp;"|"&amp;cross_corr.bucket1,cross_corr.value,
_xlfn.XLOOKUP(_xlfn.TEXTJOIN("|",FALSE,$C36,"Any",AD$12,"Any"),cross_corr.bucket2&amp;"|"&amp;cross_corr.bucket1,cross_corr.value,
))))))))</f>
        <v>0.5</v>
      </c>
      <c r="AE36" s="34" cm="1">
        <f t="array" ref="AE36">IF($C36&lt;&gt;AE$12,0,
IF(_xlfn.TEXTJOIN("|",FALSE,$C36:$D36)=_xlfn.TEXTJOIN("|",FALSE,AE$12:AE$13),0,
_xlfn.XLOOKUP(_xlfn.TEXTJOIN("|",FALSE,$C36:$D36,AE$12:AE$13),cross_corr.bucket1&amp;"|"&amp;cross_corr.bucket2,cross_corr.value,
_xlfn.XLOOKUP(_xlfn.TEXTJOIN("|",FALSE,$C36:$D36,AE$12:AE$13),cross_corr.bucket2&amp;"|"&amp;cross_corr.bucket1,cross_corr.value,
IF(AND(IFERROR(LEFT($D36,FIND("_",$D36)-1),$D36)=IFERROR(LEFT(AE$13,FIND("_",AE$13)-1),AE$13),AB36="Delta|RE_Cpty"),
_xlfn.XLOOKUP(_xlfn.TEXTJOIN("|",FALSE,$C36,"=_"&amp;IFERROR(RIGHT($D36,LEN($D36)-FIND("_",$D36)),""),AE$12,"=_"&amp;IFERROR(RIGHT(AE$13,LEN(AE$13)-FIND("_",AE$13)),"")),cross_corr.bucket1&amp;"|"&amp;cross_corr.bucket2,cross_corr.value,
_xlfn.XLOOKUP(_xlfn.TEXTJOIN("|",FALSE,$C36,"=_"&amp;IFERROR(RIGHT($D36,LEN($D36)-FIND("_",$D36)),""),AE$12,"=_"&amp;IFERROR(RIGHT(AE$13,LEN(AE$13)-FIND("_",AE$13)),"")),cross_corr.bucket2&amp;"|"&amp;cross_corr.bucket1,cross_corr.value)),
_xlfn.XLOOKUP(_xlfn.TEXTJOIN("|",FALSE,$C36,"Any_"&amp;IFERROR(RIGHT($D36,LEN($D36)-FIND("_",$D36)),""),AE$12,"Any_"&amp;IFERROR(RIGHT(AE$13,LEN(AE$13)-FIND("_",AE$13)),"")),cross_corr.bucket1&amp;"|"&amp;cross_corr.bucket2,cross_corr.value,
_xlfn.XLOOKUP(_xlfn.TEXTJOIN("|",FALSE,$C36,"Any_"&amp;IFERROR(RIGHT($D36,LEN($D36)-FIND("_",$D36)),""),AE$12,"Any_"&amp;IFERROR(RIGHT(AE$13,LEN(AE$13)-FIND("_",AE$13)),"")),cross_corr.bucket2&amp;"|"&amp;cross_corr.bucket1,cross_corr.value,
_xlfn.XLOOKUP(_xlfn.TEXTJOIN("|",FALSE,$C36,"Any",AE$12,"Any"),cross_corr.bucket2&amp;"|"&amp;cross_corr.bucket1,cross_corr.value,
))))))))</f>
        <v>0</v>
      </c>
      <c r="AF36" s="34" cm="1">
        <f t="array" ref="AF36">IF($C36&lt;&gt;AF$12,0,
IF(_xlfn.TEXTJOIN("|",FALSE,$C36:$D36)=_xlfn.TEXTJOIN("|",FALSE,AF$12:AF$13),0,
_xlfn.XLOOKUP(_xlfn.TEXTJOIN("|",FALSE,$C36:$D36,AF$12:AF$13),cross_corr.bucket1&amp;"|"&amp;cross_corr.bucket2,cross_corr.value,
_xlfn.XLOOKUP(_xlfn.TEXTJOIN("|",FALSE,$C36:$D36,AF$12:AF$13),cross_corr.bucket2&amp;"|"&amp;cross_corr.bucket1,cross_corr.value,
IF(AND(IFERROR(LEFT($D36,FIND("_",$D36)-1),$D36)=IFERROR(LEFT(AF$13,FIND("_",AF$13)-1),AF$13),AC36="Delta|RE_Cpty"),
_xlfn.XLOOKUP(_xlfn.TEXTJOIN("|",FALSE,$C36,"=_"&amp;IFERROR(RIGHT($D36,LEN($D36)-FIND("_",$D36)),""),AF$12,"=_"&amp;IFERROR(RIGHT(AF$13,LEN(AF$13)-FIND("_",AF$13)),"")),cross_corr.bucket1&amp;"|"&amp;cross_corr.bucket2,cross_corr.value,
_xlfn.XLOOKUP(_xlfn.TEXTJOIN("|",FALSE,$C36,"=_"&amp;IFERROR(RIGHT($D36,LEN($D36)-FIND("_",$D36)),""),AF$12,"=_"&amp;IFERROR(RIGHT(AF$13,LEN(AF$13)-FIND("_",AF$13)),"")),cross_corr.bucket2&amp;"|"&amp;cross_corr.bucket1,cross_corr.value)),
_xlfn.XLOOKUP(_xlfn.TEXTJOIN("|",FALSE,$C36,"Any_"&amp;IFERROR(RIGHT($D36,LEN($D36)-FIND("_",$D36)),""),AF$12,"Any_"&amp;IFERROR(RIGHT(AF$13,LEN(AF$13)-FIND("_",AF$13)),"")),cross_corr.bucket1&amp;"|"&amp;cross_corr.bucket2,cross_corr.value,
_xlfn.XLOOKUP(_xlfn.TEXTJOIN("|",FALSE,$C36,"Any_"&amp;IFERROR(RIGHT($D36,LEN($D36)-FIND("_",$D36)),""),AF$12,"Any_"&amp;IFERROR(RIGHT(AF$13,LEN(AF$13)-FIND("_",AF$13)),"")),cross_corr.bucket2&amp;"|"&amp;cross_corr.bucket1,cross_corr.value,
_xlfn.XLOOKUP(_xlfn.TEXTJOIN("|",FALSE,$C36,"Any",AF$12,"Any"),cross_corr.bucket2&amp;"|"&amp;cross_corr.bucket1,cross_corr.value,
))))))))</f>
        <v>0</v>
      </c>
      <c r="AG36" s="34" cm="1">
        <f t="array" ref="AG36">IF($C36&lt;&gt;AG$12,0,
IF(_xlfn.TEXTJOIN("|",FALSE,$C36:$D36)=_xlfn.TEXTJOIN("|",FALSE,AG$12:AG$13),0,
_xlfn.XLOOKUP(_xlfn.TEXTJOIN("|",FALSE,$C36:$D36,AG$12:AG$13),cross_corr.bucket1&amp;"|"&amp;cross_corr.bucket2,cross_corr.value,
_xlfn.XLOOKUP(_xlfn.TEXTJOIN("|",FALSE,$C36:$D36,AG$12:AG$13),cross_corr.bucket2&amp;"|"&amp;cross_corr.bucket1,cross_corr.value,
IF(AND(IFERROR(LEFT($D36,FIND("_",$D36)-1),$D36)=IFERROR(LEFT(AG$13,FIND("_",AG$13)-1),AG$13),AD36="Delta|RE_Cpty"),
_xlfn.XLOOKUP(_xlfn.TEXTJOIN("|",FALSE,$C36,"=_"&amp;IFERROR(RIGHT($D36,LEN($D36)-FIND("_",$D36)),""),AG$12,"=_"&amp;IFERROR(RIGHT(AG$13,LEN(AG$13)-FIND("_",AG$13)),"")),cross_corr.bucket1&amp;"|"&amp;cross_corr.bucket2,cross_corr.value,
_xlfn.XLOOKUP(_xlfn.TEXTJOIN("|",FALSE,$C36,"=_"&amp;IFERROR(RIGHT($D36,LEN($D36)-FIND("_",$D36)),""),AG$12,"=_"&amp;IFERROR(RIGHT(AG$13,LEN(AG$13)-FIND("_",AG$13)),"")),cross_corr.bucket2&amp;"|"&amp;cross_corr.bucket1,cross_corr.value)),
_xlfn.XLOOKUP(_xlfn.TEXTJOIN("|",FALSE,$C36,"Any_"&amp;IFERROR(RIGHT($D36,LEN($D36)-FIND("_",$D36)),""),AG$12,"Any_"&amp;IFERROR(RIGHT(AG$13,LEN(AG$13)-FIND("_",AG$13)),"")),cross_corr.bucket1&amp;"|"&amp;cross_corr.bucket2,cross_corr.value,
_xlfn.XLOOKUP(_xlfn.TEXTJOIN("|",FALSE,$C36,"Any_"&amp;IFERROR(RIGHT($D36,LEN($D36)-FIND("_",$D36)),""),AG$12,"Any_"&amp;IFERROR(RIGHT(AG$13,LEN(AG$13)-FIND("_",AG$13)),"")),cross_corr.bucket2&amp;"|"&amp;cross_corr.bucket1,cross_corr.value,
_xlfn.XLOOKUP(_xlfn.TEXTJOIN("|",FALSE,$C36,"Any",AG$12,"Any"),cross_corr.bucket2&amp;"|"&amp;cross_corr.bucket1,cross_corr.value,
))))))))</f>
        <v>0</v>
      </c>
      <c r="AH36" s="34" cm="1">
        <f t="array" ref="AH36">IF($C36&lt;&gt;AH$12,0,
IF(_xlfn.TEXTJOIN("|",FALSE,$C36:$D36)=_xlfn.TEXTJOIN("|",FALSE,AH$12:AH$13),0,
_xlfn.XLOOKUP(_xlfn.TEXTJOIN("|",FALSE,$C36:$D36,AH$12:AH$13),cross_corr.bucket1&amp;"|"&amp;cross_corr.bucket2,cross_corr.value,
_xlfn.XLOOKUP(_xlfn.TEXTJOIN("|",FALSE,$C36:$D36,AH$12:AH$13),cross_corr.bucket2&amp;"|"&amp;cross_corr.bucket1,cross_corr.value,
IF(AND(IFERROR(LEFT($D36,FIND("_",$D36)-1),$D36)=IFERROR(LEFT(AH$13,FIND("_",AH$13)-1),AH$13),AE36="Delta|RE_Cpty"),
_xlfn.XLOOKUP(_xlfn.TEXTJOIN("|",FALSE,$C36,"=_"&amp;IFERROR(RIGHT($D36,LEN($D36)-FIND("_",$D36)),""),AH$12,"=_"&amp;IFERROR(RIGHT(AH$13,LEN(AH$13)-FIND("_",AH$13)),"")),cross_corr.bucket1&amp;"|"&amp;cross_corr.bucket2,cross_corr.value,
_xlfn.XLOOKUP(_xlfn.TEXTJOIN("|",FALSE,$C36,"=_"&amp;IFERROR(RIGHT($D36,LEN($D36)-FIND("_",$D36)),""),AH$12,"=_"&amp;IFERROR(RIGHT(AH$13,LEN(AH$13)-FIND("_",AH$13)),"")),cross_corr.bucket2&amp;"|"&amp;cross_corr.bucket1,cross_corr.value)),
_xlfn.XLOOKUP(_xlfn.TEXTJOIN("|",FALSE,$C36,"Any_"&amp;IFERROR(RIGHT($D36,LEN($D36)-FIND("_",$D36)),""),AH$12,"Any_"&amp;IFERROR(RIGHT(AH$13,LEN(AH$13)-FIND("_",AH$13)),"")),cross_corr.bucket1&amp;"|"&amp;cross_corr.bucket2,cross_corr.value,
_xlfn.XLOOKUP(_xlfn.TEXTJOIN("|",FALSE,$C36,"Any_"&amp;IFERROR(RIGHT($D36,LEN($D36)-FIND("_",$D36)),""),AH$12,"Any_"&amp;IFERROR(RIGHT(AH$13,LEN(AH$13)-FIND("_",AH$13)),"")),cross_corr.bucket2&amp;"|"&amp;cross_corr.bucket1,cross_corr.value,
_xlfn.XLOOKUP(_xlfn.TEXTJOIN("|",FALSE,$C36,"Any",AH$12,"Any"),cross_corr.bucket2&amp;"|"&amp;cross_corr.bucket1,cross_corr.value,
))))))))</f>
        <v>0</v>
      </c>
    </row>
    <row r="37" spans="3:34" x14ac:dyDescent="0.25">
      <c r="C37" s="31" t="s">
        <v>196</v>
      </c>
      <c r="D37" s="31" t="s">
        <v>44</v>
      </c>
      <c r="E37" s="34" cm="1">
        <f t="array" ref="E37">IF($C37&lt;&gt;E$12,0,
IF(_xlfn.TEXTJOIN("|",FALSE,$C37:$D37)=_xlfn.TEXTJOIN("|",FALSE,E$12:E$13),0,
_xlfn.XLOOKUP(_xlfn.TEXTJOIN("|",FALSE,$C37:$D37,E$12:E$13),cross_corr.bucket1&amp;"|"&amp;cross_corr.bucket2,cross_corr.value,
_xlfn.XLOOKUP(_xlfn.TEXTJOIN("|",FALSE,$C37:$D37,E$12:E$13),cross_corr.bucket2&amp;"|"&amp;cross_corr.bucket1,cross_corr.value,
IF(IFERROR(LEFT($D37,FIND("_",$D37)-1),$D37)=IFERROR(LEFT(E$13,FIND("_",E$13)-1),E$13),
_xlfn.XLOOKUP(_xlfn.TEXTJOIN("|",FALSE,$C37,"=_"&amp;IFERROR(RIGHT($D37,LEN($D37)-FIND("_",$D37)),""),E$12,"=_"&amp;IFERROR(RIGHT(E$13,LEN(E$13)-FIND("_",E$13)),"")),cross_corr.bucket1&amp;"|"&amp;cross_corr.bucket2,cross_corr.value,
_xlfn.XLOOKUP(_xlfn.TEXTJOIN("|",FALSE,$C37,"=_"&amp;IFERROR(RIGHT($D37,LEN($D37)-FIND("_",$D37)),""),E$12,"=_"&amp;IFERROR(RIGHT(E$13,LEN(E$13)-FIND("_",E$13)),"")),cross_corr.bucket2&amp;"|"&amp;cross_corr.bucket1,cross_corr.value)),
_xlfn.XLOOKUP(_xlfn.TEXTJOIN("|",FALSE,$C37,"Any_"&amp;IFERROR(RIGHT($D37,LEN($D37)-FIND("_",$D37)),""),E$12,"Any_"&amp;IFERROR(RIGHT(E$13,LEN(E$13)-FIND("_",E$13)),"")),cross_corr.bucket1&amp;"|"&amp;cross_corr.bucket2,cross_corr.value,
_xlfn.XLOOKUP(_xlfn.TEXTJOIN("|",FALSE,$C37,"Any_"&amp;IFERROR(RIGHT($D37,LEN($D37)-FIND("_",$D37)),""),E$12,"Any_"&amp;IFERROR(RIGHT(E$13,LEN(E$13)-FIND("_",E$13)),"")),cross_corr.bucket2&amp;"|"&amp;cross_corr.bucket1,cross_corr.value,
_xlfn.XLOOKUP(_xlfn.TEXTJOIN("|",FALSE,$C37,"Any",E$12,"Any"),cross_corr.bucket2&amp;"|"&amp;cross_corr.bucket1,cross_corr.value,
))))))))</f>
        <v>0</v>
      </c>
      <c r="F37" s="34" cm="1">
        <f t="array" ref="F37">IF($C37&lt;&gt;F$12,0,
IF(_xlfn.TEXTJOIN("|",FALSE,$C37:$D37)=_xlfn.TEXTJOIN("|",FALSE,F$12:F$13),0,
_xlfn.XLOOKUP(_xlfn.TEXTJOIN("|",FALSE,$C37:$D37,F$12:F$13),cross_corr.bucket1&amp;"|"&amp;cross_corr.bucket2,cross_corr.value,
_xlfn.XLOOKUP(_xlfn.TEXTJOIN("|",FALSE,$C37:$D37,F$12:F$13),cross_corr.bucket2&amp;"|"&amp;cross_corr.bucket1,cross_corr.value,
IF(AND(IFERROR(LEFT($D37,FIND("_",$D37)-1),$D37)=IFERROR(LEFT(F$13,FIND("_",F$13)-1),F$13),C37="Delta|RE_Cpty"),
_xlfn.XLOOKUP(_xlfn.TEXTJOIN("|",FALSE,$C37,"=_"&amp;IFERROR(RIGHT($D37,LEN($D37)-FIND("_",$D37)),""),F$12,"=_"&amp;IFERROR(RIGHT(F$13,LEN(F$13)-FIND("_",F$13)),"")),cross_corr.bucket1&amp;"|"&amp;cross_corr.bucket2,cross_corr.value,
_xlfn.XLOOKUP(_xlfn.TEXTJOIN("|",FALSE,$C37,"=_"&amp;IFERROR(RIGHT($D37,LEN($D37)-FIND("_",$D37)),""),F$12,"=_"&amp;IFERROR(RIGHT(F$13,LEN(F$13)-FIND("_",F$13)),"")),cross_corr.bucket2&amp;"|"&amp;cross_corr.bucket1,cross_corr.value)),
_xlfn.XLOOKUP(_xlfn.TEXTJOIN("|",FALSE,$C37,"Any_"&amp;IFERROR(RIGHT($D37,LEN($D37)-FIND("_",$D37)),""),F$12,"Any_"&amp;IFERROR(RIGHT(F$13,LEN(F$13)-FIND("_",F$13)),"")),cross_corr.bucket1&amp;"|"&amp;cross_corr.bucket2,cross_corr.value,
_xlfn.XLOOKUP(_xlfn.TEXTJOIN("|",FALSE,$C37,"Any_"&amp;IFERROR(RIGHT($D37,LEN($D37)-FIND("_",$D37)),""),F$12,"Any_"&amp;IFERROR(RIGHT(F$13,LEN(F$13)-FIND("_",F$13)),"")),cross_corr.bucket2&amp;"|"&amp;cross_corr.bucket1,cross_corr.value,
_xlfn.XLOOKUP(_xlfn.TEXTJOIN("|",FALSE,$C37,"Any",F$12,"Any"),cross_corr.bucket2&amp;"|"&amp;cross_corr.bucket1,cross_corr.value,
))))))))</f>
        <v>0</v>
      </c>
      <c r="G37" s="34" cm="1">
        <f t="array" ref="G37">IF($C37&lt;&gt;G$12,0,
IF(_xlfn.TEXTJOIN("|",FALSE,$C37:$D37)=_xlfn.TEXTJOIN("|",FALSE,G$12:G$13),0,
_xlfn.XLOOKUP(_xlfn.TEXTJOIN("|",FALSE,$C37:$D37,G$12:G$13),cross_corr.bucket1&amp;"|"&amp;cross_corr.bucket2,cross_corr.value,
_xlfn.XLOOKUP(_xlfn.TEXTJOIN("|",FALSE,$C37:$D37,G$12:G$13),cross_corr.bucket2&amp;"|"&amp;cross_corr.bucket1,cross_corr.value,
IF(AND(IFERROR(LEFT($D37,FIND("_",$D37)-1),$D37)=IFERROR(LEFT(G$13,FIND("_",G$13)-1),G$13),D37="Delta|RE_Cpty"),
_xlfn.XLOOKUP(_xlfn.TEXTJOIN("|",FALSE,$C37,"=_"&amp;IFERROR(RIGHT($D37,LEN($D37)-FIND("_",$D37)),""),G$12,"=_"&amp;IFERROR(RIGHT(G$13,LEN(G$13)-FIND("_",G$13)),"")),cross_corr.bucket1&amp;"|"&amp;cross_corr.bucket2,cross_corr.value,
_xlfn.XLOOKUP(_xlfn.TEXTJOIN("|",FALSE,$C37,"=_"&amp;IFERROR(RIGHT($D37,LEN($D37)-FIND("_",$D37)),""),G$12,"=_"&amp;IFERROR(RIGHT(G$13,LEN(G$13)-FIND("_",G$13)),"")),cross_corr.bucket2&amp;"|"&amp;cross_corr.bucket1,cross_corr.value)),
_xlfn.XLOOKUP(_xlfn.TEXTJOIN("|",FALSE,$C37,"Any_"&amp;IFERROR(RIGHT($D37,LEN($D37)-FIND("_",$D37)),""),G$12,"Any_"&amp;IFERROR(RIGHT(G$13,LEN(G$13)-FIND("_",G$13)),"")),cross_corr.bucket1&amp;"|"&amp;cross_corr.bucket2,cross_corr.value,
_xlfn.XLOOKUP(_xlfn.TEXTJOIN("|",FALSE,$C37,"Any_"&amp;IFERROR(RIGHT($D37,LEN($D37)-FIND("_",$D37)),""),G$12,"Any_"&amp;IFERROR(RIGHT(G$13,LEN(G$13)-FIND("_",G$13)),"")),cross_corr.bucket2&amp;"|"&amp;cross_corr.bucket1,cross_corr.value,
_xlfn.XLOOKUP(_xlfn.TEXTJOIN("|",FALSE,$C37,"Any",G$12,"Any"),cross_corr.bucket2&amp;"|"&amp;cross_corr.bucket1,cross_corr.value,
))))))))</f>
        <v>0</v>
      </c>
      <c r="H37" s="34" cm="1">
        <f t="array" ref="H37">IF($C37&lt;&gt;H$12,0,
IF(_xlfn.TEXTJOIN("|",FALSE,$C37:$D37)=_xlfn.TEXTJOIN("|",FALSE,H$12:H$13),0,
_xlfn.XLOOKUP(_xlfn.TEXTJOIN("|",FALSE,$C37:$D37,H$12:H$13),cross_corr.bucket1&amp;"|"&amp;cross_corr.bucket2,cross_corr.value,
_xlfn.XLOOKUP(_xlfn.TEXTJOIN("|",FALSE,$C37:$D37,H$12:H$13),cross_corr.bucket2&amp;"|"&amp;cross_corr.bucket1,cross_corr.value,
IF(AND(IFERROR(LEFT($D37,FIND("_",$D37)-1),$D37)=IFERROR(LEFT(H$13,FIND("_",H$13)-1),H$13),E37="Delta|RE_Cpty"),
_xlfn.XLOOKUP(_xlfn.TEXTJOIN("|",FALSE,$C37,"=_"&amp;IFERROR(RIGHT($D37,LEN($D37)-FIND("_",$D37)),""),H$12,"=_"&amp;IFERROR(RIGHT(H$13,LEN(H$13)-FIND("_",H$13)),"")),cross_corr.bucket1&amp;"|"&amp;cross_corr.bucket2,cross_corr.value,
_xlfn.XLOOKUP(_xlfn.TEXTJOIN("|",FALSE,$C37,"=_"&amp;IFERROR(RIGHT($D37,LEN($D37)-FIND("_",$D37)),""),H$12,"=_"&amp;IFERROR(RIGHT(H$13,LEN(H$13)-FIND("_",H$13)),"")),cross_corr.bucket2&amp;"|"&amp;cross_corr.bucket1,cross_corr.value)),
_xlfn.XLOOKUP(_xlfn.TEXTJOIN("|",FALSE,$C37,"Any_"&amp;IFERROR(RIGHT($D37,LEN($D37)-FIND("_",$D37)),""),H$12,"Any_"&amp;IFERROR(RIGHT(H$13,LEN(H$13)-FIND("_",H$13)),"")),cross_corr.bucket1&amp;"|"&amp;cross_corr.bucket2,cross_corr.value,
_xlfn.XLOOKUP(_xlfn.TEXTJOIN("|",FALSE,$C37,"Any_"&amp;IFERROR(RIGHT($D37,LEN($D37)-FIND("_",$D37)),""),H$12,"Any_"&amp;IFERROR(RIGHT(H$13,LEN(H$13)-FIND("_",H$13)),"")),cross_corr.bucket2&amp;"|"&amp;cross_corr.bucket1,cross_corr.value,
_xlfn.XLOOKUP(_xlfn.TEXTJOIN("|",FALSE,$C37,"Any",H$12,"Any"),cross_corr.bucket2&amp;"|"&amp;cross_corr.bucket1,cross_corr.value,
))))))))</f>
        <v>0</v>
      </c>
      <c r="I37" s="34" cm="1">
        <f t="array" ref="I37">IF($C37&lt;&gt;I$12,0,
IF(_xlfn.TEXTJOIN("|",FALSE,$C37:$D37)=_xlfn.TEXTJOIN("|",FALSE,I$12:I$13),0,
_xlfn.XLOOKUP(_xlfn.TEXTJOIN("|",FALSE,$C37:$D37,I$12:I$13),cross_corr.bucket1&amp;"|"&amp;cross_corr.bucket2,cross_corr.value,
_xlfn.XLOOKUP(_xlfn.TEXTJOIN("|",FALSE,$C37:$D37,I$12:I$13),cross_corr.bucket2&amp;"|"&amp;cross_corr.bucket1,cross_corr.value,
IF(AND(IFERROR(LEFT($D37,FIND("_",$D37)-1),$D37)=IFERROR(LEFT(I$13,FIND("_",I$13)-1),I$13),F37="Delta|RE_Cpty"),
_xlfn.XLOOKUP(_xlfn.TEXTJOIN("|",FALSE,$C37,"=_"&amp;IFERROR(RIGHT($D37,LEN($D37)-FIND("_",$D37)),""),I$12,"=_"&amp;IFERROR(RIGHT(I$13,LEN(I$13)-FIND("_",I$13)),"")),cross_corr.bucket1&amp;"|"&amp;cross_corr.bucket2,cross_corr.value,
_xlfn.XLOOKUP(_xlfn.TEXTJOIN("|",FALSE,$C37,"=_"&amp;IFERROR(RIGHT($D37,LEN($D37)-FIND("_",$D37)),""),I$12,"=_"&amp;IFERROR(RIGHT(I$13,LEN(I$13)-FIND("_",I$13)),"")),cross_corr.bucket2&amp;"|"&amp;cross_corr.bucket1,cross_corr.value)),
_xlfn.XLOOKUP(_xlfn.TEXTJOIN("|",FALSE,$C37,"Any_"&amp;IFERROR(RIGHT($D37,LEN($D37)-FIND("_",$D37)),""),I$12,"Any_"&amp;IFERROR(RIGHT(I$13,LEN(I$13)-FIND("_",I$13)),"")),cross_corr.bucket1&amp;"|"&amp;cross_corr.bucket2,cross_corr.value,
_xlfn.XLOOKUP(_xlfn.TEXTJOIN("|",FALSE,$C37,"Any_"&amp;IFERROR(RIGHT($D37,LEN($D37)-FIND("_",$D37)),""),I$12,"Any_"&amp;IFERROR(RIGHT(I$13,LEN(I$13)-FIND("_",I$13)),"")),cross_corr.bucket2&amp;"|"&amp;cross_corr.bucket1,cross_corr.value,
_xlfn.XLOOKUP(_xlfn.TEXTJOIN("|",FALSE,$C37,"Any",I$12,"Any"),cross_corr.bucket2&amp;"|"&amp;cross_corr.bucket1,cross_corr.value,
))))))))</f>
        <v>0</v>
      </c>
      <c r="J37" s="34" cm="1">
        <f t="array" ref="J37">IF($C37&lt;&gt;J$12,0,
IF(_xlfn.TEXTJOIN("|",FALSE,$C37:$D37)=_xlfn.TEXTJOIN("|",FALSE,J$12:J$13),0,
_xlfn.XLOOKUP(_xlfn.TEXTJOIN("|",FALSE,$C37:$D37,J$12:J$13),cross_corr.bucket1&amp;"|"&amp;cross_corr.bucket2,cross_corr.value,
_xlfn.XLOOKUP(_xlfn.TEXTJOIN("|",FALSE,$C37:$D37,J$12:J$13),cross_corr.bucket2&amp;"|"&amp;cross_corr.bucket1,cross_corr.value,
IF(AND(IFERROR(LEFT($D37,FIND("_",$D37)-1),$D37)=IFERROR(LEFT(J$13,FIND("_",J$13)-1),J$13),G37="Delta|RE_Cpty"),
_xlfn.XLOOKUP(_xlfn.TEXTJOIN("|",FALSE,$C37,"=_"&amp;IFERROR(RIGHT($D37,LEN($D37)-FIND("_",$D37)),""),J$12,"=_"&amp;IFERROR(RIGHT(J$13,LEN(J$13)-FIND("_",J$13)),"")),cross_corr.bucket1&amp;"|"&amp;cross_corr.bucket2,cross_corr.value,
_xlfn.XLOOKUP(_xlfn.TEXTJOIN("|",FALSE,$C37,"=_"&amp;IFERROR(RIGHT($D37,LEN($D37)-FIND("_",$D37)),""),J$12,"=_"&amp;IFERROR(RIGHT(J$13,LEN(J$13)-FIND("_",J$13)),"")),cross_corr.bucket2&amp;"|"&amp;cross_corr.bucket1,cross_corr.value)),
_xlfn.XLOOKUP(_xlfn.TEXTJOIN("|",FALSE,$C37,"Any_"&amp;IFERROR(RIGHT($D37,LEN($D37)-FIND("_",$D37)),""),J$12,"Any_"&amp;IFERROR(RIGHT(J$13,LEN(J$13)-FIND("_",J$13)),"")),cross_corr.bucket1&amp;"|"&amp;cross_corr.bucket2,cross_corr.value,
_xlfn.XLOOKUP(_xlfn.TEXTJOIN("|",FALSE,$C37,"Any_"&amp;IFERROR(RIGHT($D37,LEN($D37)-FIND("_",$D37)),""),J$12,"Any_"&amp;IFERROR(RIGHT(J$13,LEN(J$13)-FIND("_",J$13)),"")),cross_corr.bucket2&amp;"|"&amp;cross_corr.bucket1,cross_corr.value,
_xlfn.XLOOKUP(_xlfn.TEXTJOIN("|",FALSE,$C37,"Any",J$12,"Any"),cross_corr.bucket2&amp;"|"&amp;cross_corr.bucket1,cross_corr.value,
))))))))</f>
        <v>0</v>
      </c>
      <c r="K37" s="34" cm="1">
        <f t="array" ref="K37">IF($C37&lt;&gt;K$12,0,
IF(_xlfn.TEXTJOIN("|",FALSE,$C37:$D37)=_xlfn.TEXTJOIN("|",FALSE,K$12:K$13),0,
_xlfn.XLOOKUP(_xlfn.TEXTJOIN("|",FALSE,$C37:$D37,K$12:K$13),cross_corr.bucket1&amp;"|"&amp;cross_corr.bucket2,cross_corr.value,
_xlfn.XLOOKUP(_xlfn.TEXTJOIN("|",FALSE,$C37:$D37,K$12:K$13),cross_corr.bucket2&amp;"|"&amp;cross_corr.bucket1,cross_corr.value,
IF(AND(IFERROR(LEFT($D37,FIND("_",$D37)-1),$D37)=IFERROR(LEFT(K$13,FIND("_",K$13)-1),K$13),H37="Delta|RE_Cpty"),
_xlfn.XLOOKUP(_xlfn.TEXTJOIN("|",FALSE,$C37,"=_"&amp;IFERROR(RIGHT($D37,LEN($D37)-FIND("_",$D37)),""),K$12,"=_"&amp;IFERROR(RIGHT(K$13,LEN(K$13)-FIND("_",K$13)),"")),cross_corr.bucket1&amp;"|"&amp;cross_corr.bucket2,cross_corr.value,
_xlfn.XLOOKUP(_xlfn.TEXTJOIN("|",FALSE,$C37,"=_"&amp;IFERROR(RIGHT($D37,LEN($D37)-FIND("_",$D37)),""),K$12,"=_"&amp;IFERROR(RIGHT(K$13,LEN(K$13)-FIND("_",K$13)),"")),cross_corr.bucket2&amp;"|"&amp;cross_corr.bucket1,cross_corr.value)),
_xlfn.XLOOKUP(_xlfn.TEXTJOIN("|",FALSE,$C37,"Any_"&amp;IFERROR(RIGHT($D37,LEN($D37)-FIND("_",$D37)),""),K$12,"Any_"&amp;IFERROR(RIGHT(K$13,LEN(K$13)-FIND("_",K$13)),"")),cross_corr.bucket1&amp;"|"&amp;cross_corr.bucket2,cross_corr.value,
_xlfn.XLOOKUP(_xlfn.TEXTJOIN("|",FALSE,$C37,"Any_"&amp;IFERROR(RIGHT($D37,LEN($D37)-FIND("_",$D37)),""),K$12,"Any_"&amp;IFERROR(RIGHT(K$13,LEN(K$13)-FIND("_",K$13)),"")),cross_corr.bucket2&amp;"|"&amp;cross_corr.bucket1,cross_corr.value,
_xlfn.XLOOKUP(_xlfn.TEXTJOIN("|",FALSE,$C37,"Any",K$12,"Any"),cross_corr.bucket2&amp;"|"&amp;cross_corr.bucket1,cross_corr.value,
))))))))</f>
        <v>0</v>
      </c>
      <c r="L37" s="34" cm="1">
        <f t="array" ref="L37">IF($C37&lt;&gt;L$12,0,
IF(_xlfn.TEXTJOIN("|",FALSE,$C37:$D37)=_xlfn.TEXTJOIN("|",FALSE,L$12:L$13),0,
_xlfn.XLOOKUP(_xlfn.TEXTJOIN("|",FALSE,$C37:$D37,L$12:L$13),cross_corr.bucket1&amp;"|"&amp;cross_corr.bucket2,cross_corr.value,
_xlfn.XLOOKUP(_xlfn.TEXTJOIN("|",FALSE,$C37:$D37,L$12:L$13),cross_corr.bucket2&amp;"|"&amp;cross_corr.bucket1,cross_corr.value,
IF(AND(IFERROR(LEFT($D37,FIND("_",$D37)-1),$D37)=IFERROR(LEFT(L$13,FIND("_",L$13)-1),L$13),I37="Delta|RE_Cpty"),
_xlfn.XLOOKUP(_xlfn.TEXTJOIN("|",FALSE,$C37,"=_"&amp;IFERROR(RIGHT($D37,LEN($D37)-FIND("_",$D37)),""),L$12,"=_"&amp;IFERROR(RIGHT(L$13,LEN(L$13)-FIND("_",L$13)),"")),cross_corr.bucket1&amp;"|"&amp;cross_corr.bucket2,cross_corr.value,
_xlfn.XLOOKUP(_xlfn.TEXTJOIN("|",FALSE,$C37,"=_"&amp;IFERROR(RIGHT($D37,LEN($D37)-FIND("_",$D37)),""),L$12,"=_"&amp;IFERROR(RIGHT(L$13,LEN(L$13)-FIND("_",L$13)),"")),cross_corr.bucket2&amp;"|"&amp;cross_corr.bucket1,cross_corr.value)),
_xlfn.XLOOKUP(_xlfn.TEXTJOIN("|",FALSE,$C37,"Any_"&amp;IFERROR(RIGHT($D37,LEN($D37)-FIND("_",$D37)),""),L$12,"Any_"&amp;IFERROR(RIGHT(L$13,LEN(L$13)-FIND("_",L$13)),"")),cross_corr.bucket1&amp;"|"&amp;cross_corr.bucket2,cross_corr.value,
_xlfn.XLOOKUP(_xlfn.TEXTJOIN("|",FALSE,$C37,"Any_"&amp;IFERROR(RIGHT($D37,LEN($D37)-FIND("_",$D37)),""),L$12,"Any_"&amp;IFERROR(RIGHT(L$13,LEN(L$13)-FIND("_",L$13)),"")),cross_corr.bucket2&amp;"|"&amp;cross_corr.bucket1,cross_corr.value,
_xlfn.XLOOKUP(_xlfn.TEXTJOIN("|",FALSE,$C37,"Any",L$12,"Any"),cross_corr.bucket2&amp;"|"&amp;cross_corr.bucket1,cross_corr.value,
))))))))</f>
        <v>0</v>
      </c>
      <c r="M37" s="34" cm="1">
        <f t="array" ref="M37">IF($C37&lt;&gt;M$12,0,
IF(_xlfn.TEXTJOIN("|",FALSE,$C37:$D37)=_xlfn.TEXTJOIN("|",FALSE,M$12:M$13),0,
_xlfn.XLOOKUP(_xlfn.TEXTJOIN("|",FALSE,$C37:$D37,M$12:M$13),cross_corr.bucket1&amp;"|"&amp;cross_corr.bucket2,cross_corr.value,
_xlfn.XLOOKUP(_xlfn.TEXTJOIN("|",FALSE,$C37:$D37,M$12:M$13),cross_corr.bucket2&amp;"|"&amp;cross_corr.bucket1,cross_corr.value,
IF(AND(IFERROR(LEFT($D37,FIND("_",$D37)-1),$D37)=IFERROR(LEFT(M$13,FIND("_",M$13)-1),M$13),J37="Delta|RE_Cpty"),
_xlfn.XLOOKUP(_xlfn.TEXTJOIN("|",FALSE,$C37,"=_"&amp;IFERROR(RIGHT($D37,LEN($D37)-FIND("_",$D37)),""),M$12,"=_"&amp;IFERROR(RIGHT(M$13,LEN(M$13)-FIND("_",M$13)),"")),cross_corr.bucket1&amp;"|"&amp;cross_corr.bucket2,cross_corr.value,
_xlfn.XLOOKUP(_xlfn.TEXTJOIN("|",FALSE,$C37,"=_"&amp;IFERROR(RIGHT($D37,LEN($D37)-FIND("_",$D37)),""),M$12,"=_"&amp;IFERROR(RIGHT(M$13,LEN(M$13)-FIND("_",M$13)),"")),cross_corr.bucket2&amp;"|"&amp;cross_corr.bucket1,cross_corr.value)),
_xlfn.XLOOKUP(_xlfn.TEXTJOIN("|",FALSE,$C37,"Any_"&amp;IFERROR(RIGHT($D37,LEN($D37)-FIND("_",$D37)),""),M$12,"Any_"&amp;IFERROR(RIGHT(M$13,LEN(M$13)-FIND("_",M$13)),"")),cross_corr.bucket1&amp;"|"&amp;cross_corr.bucket2,cross_corr.value,
_xlfn.XLOOKUP(_xlfn.TEXTJOIN("|",FALSE,$C37,"Any_"&amp;IFERROR(RIGHT($D37,LEN($D37)-FIND("_",$D37)),""),M$12,"Any_"&amp;IFERROR(RIGHT(M$13,LEN(M$13)-FIND("_",M$13)),"")),cross_corr.bucket2&amp;"|"&amp;cross_corr.bucket1,cross_corr.value,
_xlfn.XLOOKUP(_xlfn.TEXTJOIN("|",FALSE,$C37,"Any",M$12,"Any"),cross_corr.bucket2&amp;"|"&amp;cross_corr.bucket1,cross_corr.value,
))))))))</f>
        <v>0</v>
      </c>
      <c r="N37" s="34" cm="1">
        <f t="array" ref="N37">IF($C37&lt;&gt;N$12,0,
IF(_xlfn.TEXTJOIN("|",FALSE,$C37:$D37)=_xlfn.TEXTJOIN("|",FALSE,N$12:N$13),0,
_xlfn.XLOOKUP(_xlfn.TEXTJOIN("|",FALSE,$C37:$D37,N$12:N$13),cross_corr.bucket1&amp;"|"&amp;cross_corr.bucket2,cross_corr.value,
_xlfn.XLOOKUP(_xlfn.TEXTJOIN("|",FALSE,$C37:$D37,N$12:N$13),cross_corr.bucket2&amp;"|"&amp;cross_corr.bucket1,cross_corr.value,
IF(AND(IFERROR(LEFT($D37,FIND("_",$D37)-1),$D37)=IFERROR(LEFT(N$13,FIND("_",N$13)-1),N$13),K37="Delta|RE_Cpty"),
_xlfn.XLOOKUP(_xlfn.TEXTJOIN("|",FALSE,$C37,"=_"&amp;IFERROR(RIGHT($D37,LEN($D37)-FIND("_",$D37)),""),N$12,"=_"&amp;IFERROR(RIGHT(N$13,LEN(N$13)-FIND("_",N$13)),"")),cross_corr.bucket1&amp;"|"&amp;cross_corr.bucket2,cross_corr.value,
_xlfn.XLOOKUP(_xlfn.TEXTJOIN("|",FALSE,$C37,"=_"&amp;IFERROR(RIGHT($D37,LEN($D37)-FIND("_",$D37)),""),N$12,"=_"&amp;IFERROR(RIGHT(N$13,LEN(N$13)-FIND("_",N$13)),"")),cross_corr.bucket2&amp;"|"&amp;cross_corr.bucket1,cross_corr.value)),
_xlfn.XLOOKUP(_xlfn.TEXTJOIN("|",FALSE,$C37,"Any_"&amp;IFERROR(RIGHT($D37,LEN($D37)-FIND("_",$D37)),""),N$12,"Any_"&amp;IFERROR(RIGHT(N$13,LEN(N$13)-FIND("_",N$13)),"")),cross_corr.bucket1&amp;"|"&amp;cross_corr.bucket2,cross_corr.value,
_xlfn.XLOOKUP(_xlfn.TEXTJOIN("|",FALSE,$C37,"Any_"&amp;IFERROR(RIGHT($D37,LEN($D37)-FIND("_",$D37)),""),N$12,"Any_"&amp;IFERROR(RIGHT(N$13,LEN(N$13)-FIND("_",N$13)),"")),cross_corr.bucket2&amp;"|"&amp;cross_corr.bucket1,cross_corr.value,
_xlfn.XLOOKUP(_xlfn.TEXTJOIN("|",FALSE,$C37,"Any",N$12,"Any"),cross_corr.bucket2&amp;"|"&amp;cross_corr.bucket1,cross_corr.value,
))))))))</f>
        <v>0</v>
      </c>
      <c r="O37" s="34" cm="1">
        <f t="array" ref="O37">IF($C37&lt;&gt;O$12,0,
IF(_xlfn.TEXTJOIN("|",FALSE,$C37:$D37)=_xlfn.TEXTJOIN("|",FALSE,O$12:O$13),0,
_xlfn.XLOOKUP(_xlfn.TEXTJOIN("|",FALSE,$C37:$D37,O$12:O$13),cross_corr.bucket1&amp;"|"&amp;cross_corr.bucket2,cross_corr.value,
_xlfn.XLOOKUP(_xlfn.TEXTJOIN("|",FALSE,$C37:$D37,O$12:O$13),cross_corr.bucket2&amp;"|"&amp;cross_corr.bucket1,cross_corr.value,
IF(AND(IFERROR(LEFT($D37,FIND("_",$D37)-1),$D37)=IFERROR(LEFT(O$13,FIND("_",O$13)-1),O$13),L37="Delta|RE_Cpty"),
_xlfn.XLOOKUP(_xlfn.TEXTJOIN("|",FALSE,$C37,"=_"&amp;IFERROR(RIGHT($D37,LEN($D37)-FIND("_",$D37)),""),O$12,"=_"&amp;IFERROR(RIGHT(O$13,LEN(O$13)-FIND("_",O$13)),"")),cross_corr.bucket1&amp;"|"&amp;cross_corr.bucket2,cross_corr.value,
_xlfn.XLOOKUP(_xlfn.TEXTJOIN("|",FALSE,$C37,"=_"&amp;IFERROR(RIGHT($D37,LEN($D37)-FIND("_",$D37)),""),O$12,"=_"&amp;IFERROR(RIGHT(O$13,LEN(O$13)-FIND("_",O$13)),"")),cross_corr.bucket2&amp;"|"&amp;cross_corr.bucket1,cross_corr.value)),
_xlfn.XLOOKUP(_xlfn.TEXTJOIN("|",FALSE,$C37,"Any_"&amp;IFERROR(RIGHT($D37,LEN($D37)-FIND("_",$D37)),""),O$12,"Any_"&amp;IFERROR(RIGHT(O$13,LEN(O$13)-FIND("_",O$13)),"")),cross_corr.bucket1&amp;"|"&amp;cross_corr.bucket2,cross_corr.value,
_xlfn.XLOOKUP(_xlfn.TEXTJOIN("|",FALSE,$C37,"Any_"&amp;IFERROR(RIGHT($D37,LEN($D37)-FIND("_",$D37)),""),O$12,"Any_"&amp;IFERROR(RIGHT(O$13,LEN(O$13)-FIND("_",O$13)),"")),cross_corr.bucket2&amp;"|"&amp;cross_corr.bucket1,cross_corr.value,
_xlfn.XLOOKUP(_xlfn.TEXTJOIN("|",FALSE,$C37,"Any",O$12,"Any"),cross_corr.bucket2&amp;"|"&amp;cross_corr.bucket1,cross_corr.value,
))))))))</f>
        <v>0</v>
      </c>
      <c r="P37" s="34" cm="1">
        <f t="array" ref="P37">IF($C37&lt;&gt;P$12,0,
IF(_xlfn.TEXTJOIN("|",FALSE,$C37:$D37)=_xlfn.TEXTJOIN("|",FALSE,P$12:P$13),0,
_xlfn.XLOOKUP(_xlfn.TEXTJOIN("|",FALSE,$C37:$D37,P$12:P$13),cross_corr.bucket1&amp;"|"&amp;cross_corr.bucket2,cross_corr.value,
_xlfn.XLOOKUP(_xlfn.TEXTJOIN("|",FALSE,$C37:$D37,P$12:P$13),cross_corr.bucket2&amp;"|"&amp;cross_corr.bucket1,cross_corr.value,
IF(AND(IFERROR(LEFT($D37,FIND("_",$D37)-1),$D37)=IFERROR(LEFT(P$13,FIND("_",P$13)-1),P$13),M37="Delta|RE_Cpty"),
_xlfn.XLOOKUP(_xlfn.TEXTJOIN("|",FALSE,$C37,"=_"&amp;IFERROR(RIGHT($D37,LEN($D37)-FIND("_",$D37)),""),P$12,"=_"&amp;IFERROR(RIGHT(P$13,LEN(P$13)-FIND("_",P$13)),"")),cross_corr.bucket1&amp;"|"&amp;cross_corr.bucket2,cross_corr.value,
_xlfn.XLOOKUP(_xlfn.TEXTJOIN("|",FALSE,$C37,"=_"&amp;IFERROR(RIGHT($D37,LEN($D37)-FIND("_",$D37)),""),P$12,"=_"&amp;IFERROR(RIGHT(P$13,LEN(P$13)-FIND("_",P$13)),"")),cross_corr.bucket2&amp;"|"&amp;cross_corr.bucket1,cross_corr.value)),
_xlfn.XLOOKUP(_xlfn.TEXTJOIN("|",FALSE,$C37,"Any_"&amp;IFERROR(RIGHT($D37,LEN($D37)-FIND("_",$D37)),""),P$12,"Any_"&amp;IFERROR(RIGHT(P$13,LEN(P$13)-FIND("_",P$13)),"")),cross_corr.bucket1&amp;"|"&amp;cross_corr.bucket2,cross_corr.value,
_xlfn.XLOOKUP(_xlfn.TEXTJOIN("|",FALSE,$C37,"Any_"&amp;IFERROR(RIGHT($D37,LEN($D37)-FIND("_",$D37)),""),P$12,"Any_"&amp;IFERROR(RIGHT(P$13,LEN(P$13)-FIND("_",P$13)),"")),cross_corr.bucket2&amp;"|"&amp;cross_corr.bucket1,cross_corr.value,
_xlfn.XLOOKUP(_xlfn.TEXTJOIN("|",FALSE,$C37,"Any",P$12,"Any"),cross_corr.bucket2&amp;"|"&amp;cross_corr.bucket1,cross_corr.value,
))))))))</f>
        <v>0</v>
      </c>
      <c r="Q37" s="34" cm="1">
        <f t="array" ref="Q37">IF($C37&lt;&gt;Q$12,0,
IF(_xlfn.TEXTJOIN("|",FALSE,$C37:$D37)=_xlfn.TEXTJOIN("|",FALSE,Q$12:Q$13),0,
_xlfn.XLOOKUP(_xlfn.TEXTJOIN("|",FALSE,$C37:$D37,Q$12:Q$13),cross_corr.bucket1&amp;"|"&amp;cross_corr.bucket2,cross_corr.value,
_xlfn.XLOOKUP(_xlfn.TEXTJOIN("|",FALSE,$C37:$D37,Q$12:Q$13),cross_corr.bucket2&amp;"|"&amp;cross_corr.bucket1,cross_corr.value,
IF(AND(IFERROR(LEFT($D37,FIND("_",$D37)-1),$D37)=IFERROR(LEFT(Q$13,FIND("_",Q$13)-1),Q$13),N37="Delta|RE_Cpty"),
_xlfn.XLOOKUP(_xlfn.TEXTJOIN("|",FALSE,$C37,"=_"&amp;IFERROR(RIGHT($D37,LEN($D37)-FIND("_",$D37)),""),Q$12,"=_"&amp;IFERROR(RIGHT(Q$13,LEN(Q$13)-FIND("_",Q$13)),"")),cross_corr.bucket1&amp;"|"&amp;cross_corr.bucket2,cross_corr.value,
_xlfn.XLOOKUP(_xlfn.TEXTJOIN("|",FALSE,$C37,"=_"&amp;IFERROR(RIGHT($D37,LEN($D37)-FIND("_",$D37)),""),Q$12,"=_"&amp;IFERROR(RIGHT(Q$13,LEN(Q$13)-FIND("_",Q$13)),"")),cross_corr.bucket2&amp;"|"&amp;cross_corr.bucket1,cross_corr.value)),
_xlfn.XLOOKUP(_xlfn.TEXTJOIN("|",FALSE,$C37,"Any_"&amp;IFERROR(RIGHT($D37,LEN($D37)-FIND("_",$D37)),""),Q$12,"Any_"&amp;IFERROR(RIGHT(Q$13,LEN(Q$13)-FIND("_",Q$13)),"")),cross_corr.bucket1&amp;"|"&amp;cross_corr.bucket2,cross_corr.value,
_xlfn.XLOOKUP(_xlfn.TEXTJOIN("|",FALSE,$C37,"Any_"&amp;IFERROR(RIGHT($D37,LEN($D37)-FIND("_",$D37)),""),Q$12,"Any_"&amp;IFERROR(RIGHT(Q$13,LEN(Q$13)-FIND("_",Q$13)),"")),cross_corr.bucket2&amp;"|"&amp;cross_corr.bucket1,cross_corr.value,
_xlfn.XLOOKUP(_xlfn.TEXTJOIN("|",FALSE,$C37,"Any",Q$12,"Any"),cross_corr.bucket2&amp;"|"&amp;cross_corr.bucket1,cross_corr.value,
))))))))</f>
        <v>0</v>
      </c>
      <c r="R37" s="34" cm="1">
        <f t="array" ref="R37">IF($C37&lt;&gt;R$12,0,
IF(_xlfn.TEXTJOIN("|",FALSE,$C37:$D37)=_xlfn.TEXTJOIN("|",FALSE,R$12:R$13),0,
_xlfn.XLOOKUP(_xlfn.TEXTJOIN("|",FALSE,$C37:$D37,R$12:R$13),cross_corr.bucket1&amp;"|"&amp;cross_corr.bucket2,cross_corr.value,
_xlfn.XLOOKUP(_xlfn.TEXTJOIN("|",FALSE,$C37:$D37,R$12:R$13),cross_corr.bucket2&amp;"|"&amp;cross_corr.bucket1,cross_corr.value,
IF(AND(IFERROR(LEFT($D37,FIND("_",$D37)-1),$D37)=IFERROR(LEFT(R$13,FIND("_",R$13)-1),R$13),O37="Delta|RE_Cpty"),
_xlfn.XLOOKUP(_xlfn.TEXTJOIN("|",FALSE,$C37,"=_"&amp;IFERROR(RIGHT($D37,LEN($D37)-FIND("_",$D37)),""),R$12,"=_"&amp;IFERROR(RIGHT(R$13,LEN(R$13)-FIND("_",R$13)),"")),cross_corr.bucket1&amp;"|"&amp;cross_corr.bucket2,cross_corr.value,
_xlfn.XLOOKUP(_xlfn.TEXTJOIN("|",FALSE,$C37,"=_"&amp;IFERROR(RIGHT($D37,LEN($D37)-FIND("_",$D37)),""),R$12,"=_"&amp;IFERROR(RIGHT(R$13,LEN(R$13)-FIND("_",R$13)),"")),cross_corr.bucket2&amp;"|"&amp;cross_corr.bucket1,cross_corr.value)),
_xlfn.XLOOKUP(_xlfn.TEXTJOIN("|",FALSE,$C37,"Any_"&amp;IFERROR(RIGHT($D37,LEN($D37)-FIND("_",$D37)),""),R$12,"Any_"&amp;IFERROR(RIGHT(R$13,LEN(R$13)-FIND("_",R$13)),"")),cross_corr.bucket1&amp;"|"&amp;cross_corr.bucket2,cross_corr.value,
_xlfn.XLOOKUP(_xlfn.TEXTJOIN("|",FALSE,$C37,"Any_"&amp;IFERROR(RIGHT($D37,LEN($D37)-FIND("_",$D37)),""),R$12,"Any_"&amp;IFERROR(RIGHT(R$13,LEN(R$13)-FIND("_",R$13)),"")),cross_corr.bucket2&amp;"|"&amp;cross_corr.bucket1,cross_corr.value,
_xlfn.XLOOKUP(_xlfn.TEXTJOIN("|",FALSE,$C37,"Any",R$12,"Any"),cross_corr.bucket2&amp;"|"&amp;cross_corr.bucket1,cross_corr.value,
))))))))</f>
        <v>0</v>
      </c>
      <c r="S37" s="34" cm="1">
        <f t="array" ref="S37">IF($C37&lt;&gt;S$12,0,
IF(_xlfn.TEXTJOIN("|",FALSE,$C37:$D37)=_xlfn.TEXTJOIN("|",FALSE,S$12:S$13),0,
_xlfn.XLOOKUP(_xlfn.TEXTJOIN("|",FALSE,$C37:$D37,S$12:S$13),cross_corr.bucket1&amp;"|"&amp;cross_corr.bucket2,cross_corr.value,
_xlfn.XLOOKUP(_xlfn.TEXTJOIN("|",FALSE,$C37:$D37,S$12:S$13),cross_corr.bucket2&amp;"|"&amp;cross_corr.bucket1,cross_corr.value,
IF(AND(IFERROR(LEFT($D37,FIND("_",$D37)-1),$D37)=IFERROR(LEFT(S$13,FIND("_",S$13)-1),S$13),P37="Delta|RE_Cpty"),
_xlfn.XLOOKUP(_xlfn.TEXTJOIN("|",FALSE,$C37,"=_"&amp;IFERROR(RIGHT($D37,LEN($D37)-FIND("_",$D37)),""),S$12,"=_"&amp;IFERROR(RIGHT(S$13,LEN(S$13)-FIND("_",S$13)),"")),cross_corr.bucket1&amp;"|"&amp;cross_corr.bucket2,cross_corr.value,
_xlfn.XLOOKUP(_xlfn.TEXTJOIN("|",FALSE,$C37,"=_"&amp;IFERROR(RIGHT($D37,LEN($D37)-FIND("_",$D37)),""),S$12,"=_"&amp;IFERROR(RIGHT(S$13,LEN(S$13)-FIND("_",S$13)),"")),cross_corr.bucket2&amp;"|"&amp;cross_corr.bucket1,cross_corr.value)),
_xlfn.XLOOKUP(_xlfn.TEXTJOIN("|",FALSE,$C37,"Any_"&amp;IFERROR(RIGHT($D37,LEN($D37)-FIND("_",$D37)),""),S$12,"Any_"&amp;IFERROR(RIGHT(S$13,LEN(S$13)-FIND("_",S$13)),"")),cross_corr.bucket1&amp;"|"&amp;cross_corr.bucket2,cross_corr.value,
_xlfn.XLOOKUP(_xlfn.TEXTJOIN("|",FALSE,$C37,"Any_"&amp;IFERROR(RIGHT($D37,LEN($D37)-FIND("_",$D37)),""),S$12,"Any_"&amp;IFERROR(RIGHT(S$13,LEN(S$13)-FIND("_",S$13)),"")),cross_corr.bucket2&amp;"|"&amp;cross_corr.bucket1,cross_corr.value,
_xlfn.XLOOKUP(_xlfn.TEXTJOIN("|",FALSE,$C37,"Any",S$12,"Any"),cross_corr.bucket2&amp;"|"&amp;cross_corr.bucket1,cross_corr.value,
))))))))</f>
        <v>0</v>
      </c>
      <c r="T37" s="34" cm="1">
        <f t="array" ref="T37">IF($C37&lt;&gt;T$12,0,
IF(_xlfn.TEXTJOIN("|",FALSE,$C37:$D37)=_xlfn.TEXTJOIN("|",FALSE,T$12:T$13),0,
_xlfn.XLOOKUP(_xlfn.TEXTJOIN("|",FALSE,$C37:$D37,T$12:T$13),cross_corr.bucket1&amp;"|"&amp;cross_corr.bucket2,cross_corr.value,
_xlfn.XLOOKUP(_xlfn.TEXTJOIN("|",FALSE,$C37:$D37,T$12:T$13),cross_corr.bucket2&amp;"|"&amp;cross_corr.bucket1,cross_corr.value,
IF(AND(IFERROR(LEFT($D37,FIND("_",$D37)-1),$D37)=IFERROR(LEFT(T$13,FIND("_",T$13)-1),T$13),Q37="Delta|RE_Cpty"),
_xlfn.XLOOKUP(_xlfn.TEXTJOIN("|",FALSE,$C37,"=_"&amp;IFERROR(RIGHT($D37,LEN($D37)-FIND("_",$D37)),""),T$12,"=_"&amp;IFERROR(RIGHT(T$13,LEN(T$13)-FIND("_",T$13)),"")),cross_corr.bucket1&amp;"|"&amp;cross_corr.bucket2,cross_corr.value,
_xlfn.XLOOKUP(_xlfn.TEXTJOIN("|",FALSE,$C37,"=_"&amp;IFERROR(RIGHT($D37,LEN($D37)-FIND("_",$D37)),""),T$12,"=_"&amp;IFERROR(RIGHT(T$13,LEN(T$13)-FIND("_",T$13)),"")),cross_corr.bucket2&amp;"|"&amp;cross_corr.bucket1,cross_corr.value)),
_xlfn.XLOOKUP(_xlfn.TEXTJOIN("|",FALSE,$C37,"Any_"&amp;IFERROR(RIGHT($D37,LEN($D37)-FIND("_",$D37)),""),T$12,"Any_"&amp;IFERROR(RIGHT(T$13,LEN(T$13)-FIND("_",T$13)),"")),cross_corr.bucket1&amp;"|"&amp;cross_corr.bucket2,cross_corr.value,
_xlfn.XLOOKUP(_xlfn.TEXTJOIN("|",FALSE,$C37,"Any_"&amp;IFERROR(RIGHT($D37,LEN($D37)-FIND("_",$D37)),""),T$12,"Any_"&amp;IFERROR(RIGHT(T$13,LEN(T$13)-FIND("_",T$13)),"")),cross_corr.bucket2&amp;"|"&amp;cross_corr.bucket1,cross_corr.value,
_xlfn.XLOOKUP(_xlfn.TEXTJOIN("|",FALSE,$C37,"Any",T$12,"Any"),cross_corr.bucket2&amp;"|"&amp;cross_corr.bucket1,cross_corr.value,
))))))))</f>
        <v>0</v>
      </c>
      <c r="U37" s="34" cm="1">
        <f t="array" ref="U37">IF($C37&lt;&gt;U$12,0,
IF(_xlfn.TEXTJOIN("|",FALSE,$C37:$D37)=_xlfn.TEXTJOIN("|",FALSE,U$12:U$13),0,
_xlfn.XLOOKUP(_xlfn.TEXTJOIN("|",FALSE,$C37:$D37,U$12:U$13),cross_corr.bucket1&amp;"|"&amp;cross_corr.bucket2,cross_corr.value,
_xlfn.XLOOKUP(_xlfn.TEXTJOIN("|",FALSE,$C37:$D37,U$12:U$13),cross_corr.bucket2&amp;"|"&amp;cross_corr.bucket1,cross_corr.value,
IF(AND(IFERROR(LEFT($D37,FIND("_",$D37)-1),$D37)=IFERROR(LEFT(U$13,FIND("_",U$13)-1),U$13),R37="Delta|RE_Cpty"),
_xlfn.XLOOKUP(_xlfn.TEXTJOIN("|",FALSE,$C37,"=_"&amp;IFERROR(RIGHT($D37,LEN($D37)-FIND("_",$D37)),""),U$12,"=_"&amp;IFERROR(RIGHT(U$13,LEN(U$13)-FIND("_",U$13)),"")),cross_corr.bucket1&amp;"|"&amp;cross_corr.bucket2,cross_corr.value,
_xlfn.XLOOKUP(_xlfn.TEXTJOIN("|",FALSE,$C37,"=_"&amp;IFERROR(RIGHT($D37,LEN($D37)-FIND("_",$D37)),""),U$12,"=_"&amp;IFERROR(RIGHT(U$13,LEN(U$13)-FIND("_",U$13)),"")),cross_corr.bucket2&amp;"|"&amp;cross_corr.bucket1,cross_corr.value)),
_xlfn.XLOOKUP(_xlfn.TEXTJOIN("|",FALSE,$C37,"Any_"&amp;IFERROR(RIGHT($D37,LEN($D37)-FIND("_",$D37)),""),U$12,"Any_"&amp;IFERROR(RIGHT(U$13,LEN(U$13)-FIND("_",U$13)),"")),cross_corr.bucket1&amp;"|"&amp;cross_corr.bucket2,cross_corr.value,
_xlfn.XLOOKUP(_xlfn.TEXTJOIN("|",FALSE,$C37,"Any_"&amp;IFERROR(RIGHT($D37,LEN($D37)-FIND("_",$D37)),""),U$12,"Any_"&amp;IFERROR(RIGHT(U$13,LEN(U$13)-FIND("_",U$13)),"")),cross_corr.bucket2&amp;"|"&amp;cross_corr.bucket1,cross_corr.value,
_xlfn.XLOOKUP(_xlfn.TEXTJOIN("|",FALSE,$C37,"Any",U$12,"Any"),cross_corr.bucket2&amp;"|"&amp;cross_corr.bucket1,cross_corr.value,
))))))))</f>
        <v>0</v>
      </c>
      <c r="V37" s="34" cm="1">
        <f t="array" ref="V37">IF($C37&lt;&gt;V$12,0,
IF(_xlfn.TEXTJOIN("|",FALSE,$C37:$D37)=_xlfn.TEXTJOIN("|",FALSE,V$12:V$13),0,
_xlfn.XLOOKUP(_xlfn.TEXTJOIN("|",FALSE,$C37:$D37,V$12:V$13),cross_corr.bucket1&amp;"|"&amp;cross_corr.bucket2,cross_corr.value,
_xlfn.XLOOKUP(_xlfn.TEXTJOIN("|",FALSE,$C37:$D37,V$12:V$13),cross_corr.bucket2&amp;"|"&amp;cross_corr.bucket1,cross_corr.value,
IF(AND(IFERROR(LEFT($D37,FIND("_",$D37)-1),$D37)=IFERROR(LEFT(V$13,FIND("_",V$13)-1),V$13),S37="Delta|RE_Cpty"),
_xlfn.XLOOKUP(_xlfn.TEXTJOIN("|",FALSE,$C37,"=_"&amp;IFERROR(RIGHT($D37,LEN($D37)-FIND("_",$D37)),""),V$12,"=_"&amp;IFERROR(RIGHT(V$13,LEN(V$13)-FIND("_",V$13)),"")),cross_corr.bucket1&amp;"|"&amp;cross_corr.bucket2,cross_corr.value,
_xlfn.XLOOKUP(_xlfn.TEXTJOIN("|",FALSE,$C37,"=_"&amp;IFERROR(RIGHT($D37,LEN($D37)-FIND("_",$D37)),""),V$12,"=_"&amp;IFERROR(RIGHT(V$13,LEN(V$13)-FIND("_",V$13)),"")),cross_corr.bucket2&amp;"|"&amp;cross_corr.bucket1,cross_corr.value)),
_xlfn.XLOOKUP(_xlfn.TEXTJOIN("|",FALSE,$C37,"Any_"&amp;IFERROR(RIGHT($D37,LEN($D37)-FIND("_",$D37)),""),V$12,"Any_"&amp;IFERROR(RIGHT(V$13,LEN(V$13)-FIND("_",V$13)),"")),cross_corr.bucket1&amp;"|"&amp;cross_corr.bucket2,cross_corr.value,
_xlfn.XLOOKUP(_xlfn.TEXTJOIN("|",FALSE,$C37,"Any_"&amp;IFERROR(RIGHT($D37,LEN($D37)-FIND("_",$D37)),""),V$12,"Any_"&amp;IFERROR(RIGHT(V$13,LEN(V$13)-FIND("_",V$13)),"")),cross_corr.bucket2&amp;"|"&amp;cross_corr.bucket1,cross_corr.value,
_xlfn.XLOOKUP(_xlfn.TEXTJOIN("|",FALSE,$C37,"Any",V$12,"Any"),cross_corr.bucket2&amp;"|"&amp;cross_corr.bucket1,cross_corr.value,
))))))))</f>
        <v>0</v>
      </c>
      <c r="W37" s="34" cm="1">
        <f t="array" ref="W37">IF($C37&lt;&gt;W$12,0,
IF(_xlfn.TEXTJOIN("|",FALSE,$C37:$D37)=_xlfn.TEXTJOIN("|",FALSE,W$12:W$13),0,
_xlfn.XLOOKUP(_xlfn.TEXTJOIN("|",FALSE,$C37:$D37,W$12:W$13),cross_corr.bucket1&amp;"|"&amp;cross_corr.bucket2,cross_corr.value,
_xlfn.XLOOKUP(_xlfn.TEXTJOIN("|",FALSE,$C37:$D37,W$12:W$13),cross_corr.bucket2&amp;"|"&amp;cross_corr.bucket1,cross_corr.value,
IF(AND(IFERROR(LEFT($D37,FIND("_",$D37)-1),$D37)=IFERROR(LEFT(W$13,FIND("_",W$13)-1),W$13),T37="Delta|RE_Cpty"),
_xlfn.XLOOKUP(_xlfn.TEXTJOIN("|",FALSE,$C37,"=_"&amp;IFERROR(RIGHT($D37,LEN($D37)-FIND("_",$D37)),""),W$12,"=_"&amp;IFERROR(RIGHT(W$13,LEN(W$13)-FIND("_",W$13)),"")),cross_corr.bucket1&amp;"|"&amp;cross_corr.bucket2,cross_corr.value,
_xlfn.XLOOKUP(_xlfn.TEXTJOIN("|",FALSE,$C37,"=_"&amp;IFERROR(RIGHT($D37,LEN($D37)-FIND("_",$D37)),""),W$12,"=_"&amp;IFERROR(RIGHT(W$13,LEN(W$13)-FIND("_",W$13)),"")),cross_corr.bucket2&amp;"|"&amp;cross_corr.bucket1,cross_corr.value)),
_xlfn.XLOOKUP(_xlfn.TEXTJOIN("|",FALSE,$C37,"Any_"&amp;IFERROR(RIGHT($D37,LEN($D37)-FIND("_",$D37)),""),W$12,"Any_"&amp;IFERROR(RIGHT(W$13,LEN(W$13)-FIND("_",W$13)),"")),cross_corr.bucket1&amp;"|"&amp;cross_corr.bucket2,cross_corr.value,
_xlfn.XLOOKUP(_xlfn.TEXTJOIN("|",FALSE,$C37,"Any_"&amp;IFERROR(RIGHT($D37,LEN($D37)-FIND("_",$D37)),""),W$12,"Any_"&amp;IFERROR(RIGHT(W$13,LEN(W$13)-FIND("_",W$13)),"")),cross_corr.bucket2&amp;"|"&amp;cross_corr.bucket1,cross_corr.value,
_xlfn.XLOOKUP(_xlfn.TEXTJOIN("|",FALSE,$C37,"Any",W$12,"Any"),cross_corr.bucket2&amp;"|"&amp;cross_corr.bucket1,cross_corr.value,
))))))))</f>
        <v>0</v>
      </c>
      <c r="X37" s="34" cm="1">
        <f t="array" ref="X37">IF($C37&lt;&gt;X$12,0,
IF(_xlfn.TEXTJOIN("|",FALSE,$C37:$D37)=_xlfn.TEXTJOIN("|",FALSE,X$12:X$13),0,
_xlfn.XLOOKUP(_xlfn.TEXTJOIN("|",FALSE,$C37:$D37,X$12:X$13),cross_corr.bucket1&amp;"|"&amp;cross_corr.bucket2,cross_corr.value,
_xlfn.XLOOKUP(_xlfn.TEXTJOIN("|",FALSE,$C37:$D37,X$12:X$13),cross_corr.bucket2&amp;"|"&amp;cross_corr.bucket1,cross_corr.value,
IF(AND(IFERROR(LEFT($D37,FIND("_",$D37)-1),$D37)=IFERROR(LEFT(X$13,FIND("_",X$13)-1),X$13),U37="Delta|RE_Cpty"),
_xlfn.XLOOKUP(_xlfn.TEXTJOIN("|",FALSE,$C37,"=_"&amp;IFERROR(RIGHT($D37,LEN($D37)-FIND("_",$D37)),""),X$12,"=_"&amp;IFERROR(RIGHT(X$13,LEN(X$13)-FIND("_",X$13)),"")),cross_corr.bucket1&amp;"|"&amp;cross_corr.bucket2,cross_corr.value,
_xlfn.XLOOKUP(_xlfn.TEXTJOIN("|",FALSE,$C37,"=_"&amp;IFERROR(RIGHT($D37,LEN($D37)-FIND("_",$D37)),""),X$12,"=_"&amp;IFERROR(RIGHT(X$13,LEN(X$13)-FIND("_",X$13)),"")),cross_corr.bucket2&amp;"|"&amp;cross_corr.bucket1,cross_corr.value)),
_xlfn.XLOOKUP(_xlfn.TEXTJOIN("|",FALSE,$C37,"Any_"&amp;IFERROR(RIGHT($D37,LEN($D37)-FIND("_",$D37)),""),X$12,"Any_"&amp;IFERROR(RIGHT(X$13,LEN(X$13)-FIND("_",X$13)),"")),cross_corr.bucket1&amp;"|"&amp;cross_corr.bucket2,cross_corr.value,
_xlfn.XLOOKUP(_xlfn.TEXTJOIN("|",FALSE,$C37,"Any_"&amp;IFERROR(RIGHT($D37,LEN($D37)-FIND("_",$D37)),""),X$12,"Any_"&amp;IFERROR(RIGHT(X$13,LEN(X$13)-FIND("_",X$13)),"")),cross_corr.bucket2&amp;"|"&amp;cross_corr.bucket1,cross_corr.value,
_xlfn.XLOOKUP(_xlfn.TEXTJOIN("|",FALSE,$C37,"Any",X$12,"Any"),cross_corr.bucket2&amp;"|"&amp;cross_corr.bucket1,cross_corr.value,
))))))))</f>
        <v>0</v>
      </c>
      <c r="Y37" s="34" cm="1">
        <f t="array" ref="Y37">IF($C37&lt;&gt;Y$12,0,
IF(_xlfn.TEXTJOIN("|",FALSE,$C37:$D37)=_xlfn.TEXTJOIN("|",FALSE,Y$12:Y$13),0,
_xlfn.XLOOKUP(_xlfn.TEXTJOIN("|",FALSE,$C37:$D37,Y$12:Y$13),cross_corr.bucket1&amp;"|"&amp;cross_corr.bucket2,cross_corr.value,
_xlfn.XLOOKUP(_xlfn.TEXTJOIN("|",FALSE,$C37:$D37,Y$12:Y$13),cross_corr.bucket2&amp;"|"&amp;cross_corr.bucket1,cross_corr.value,
IF(AND(IFERROR(LEFT($D37,FIND("_",$D37)-1),$D37)=IFERROR(LEFT(Y$13,FIND("_",Y$13)-1),Y$13),V37="Delta|RE_Cpty"),
_xlfn.XLOOKUP(_xlfn.TEXTJOIN("|",FALSE,$C37,"=_"&amp;IFERROR(RIGHT($D37,LEN($D37)-FIND("_",$D37)),""),Y$12,"=_"&amp;IFERROR(RIGHT(Y$13,LEN(Y$13)-FIND("_",Y$13)),"")),cross_corr.bucket1&amp;"|"&amp;cross_corr.bucket2,cross_corr.value,
_xlfn.XLOOKUP(_xlfn.TEXTJOIN("|",FALSE,$C37,"=_"&amp;IFERROR(RIGHT($D37,LEN($D37)-FIND("_",$D37)),""),Y$12,"=_"&amp;IFERROR(RIGHT(Y$13,LEN(Y$13)-FIND("_",Y$13)),"")),cross_corr.bucket2&amp;"|"&amp;cross_corr.bucket1,cross_corr.value)),
_xlfn.XLOOKUP(_xlfn.TEXTJOIN("|",FALSE,$C37,"Any_"&amp;IFERROR(RIGHT($D37,LEN($D37)-FIND("_",$D37)),""),Y$12,"Any_"&amp;IFERROR(RIGHT(Y$13,LEN(Y$13)-FIND("_",Y$13)),"")),cross_corr.bucket1&amp;"|"&amp;cross_corr.bucket2,cross_corr.value,
_xlfn.XLOOKUP(_xlfn.TEXTJOIN("|",FALSE,$C37,"Any_"&amp;IFERROR(RIGHT($D37,LEN($D37)-FIND("_",$D37)),""),Y$12,"Any_"&amp;IFERROR(RIGHT(Y$13,LEN(Y$13)-FIND("_",Y$13)),"")),cross_corr.bucket2&amp;"|"&amp;cross_corr.bucket1,cross_corr.value,
_xlfn.XLOOKUP(_xlfn.TEXTJOIN("|",FALSE,$C37,"Any",Y$12,"Any"),cross_corr.bucket2&amp;"|"&amp;cross_corr.bucket1,cross_corr.value,
))))))))</f>
        <v>0</v>
      </c>
      <c r="Z37" s="34" cm="1">
        <f t="array" ref="Z37">IF($C37&lt;&gt;Z$12,0,
IF(_xlfn.TEXTJOIN("|",FALSE,$C37:$D37)=_xlfn.TEXTJOIN("|",FALSE,Z$12:Z$13),0,
_xlfn.XLOOKUP(_xlfn.TEXTJOIN("|",FALSE,$C37:$D37,Z$12:Z$13),cross_corr.bucket1&amp;"|"&amp;cross_corr.bucket2,cross_corr.value,
_xlfn.XLOOKUP(_xlfn.TEXTJOIN("|",FALSE,$C37:$D37,Z$12:Z$13),cross_corr.bucket2&amp;"|"&amp;cross_corr.bucket1,cross_corr.value,
IF(AND(IFERROR(LEFT($D37,FIND("_",$D37)-1),$D37)=IFERROR(LEFT(Z$13,FIND("_",Z$13)-1),Z$13),W37="Delta|RE_Cpty"),
_xlfn.XLOOKUP(_xlfn.TEXTJOIN("|",FALSE,$C37,"=_"&amp;IFERROR(RIGHT($D37,LEN($D37)-FIND("_",$D37)),""),Z$12,"=_"&amp;IFERROR(RIGHT(Z$13,LEN(Z$13)-FIND("_",Z$13)),"")),cross_corr.bucket1&amp;"|"&amp;cross_corr.bucket2,cross_corr.value,
_xlfn.XLOOKUP(_xlfn.TEXTJOIN("|",FALSE,$C37,"=_"&amp;IFERROR(RIGHT($D37,LEN($D37)-FIND("_",$D37)),""),Z$12,"=_"&amp;IFERROR(RIGHT(Z$13,LEN(Z$13)-FIND("_",Z$13)),"")),cross_corr.bucket2&amp;"|"&amp;cross_corr.bucket1,cross_corr.value)),
_xlfn.XLOOKUP(_xlfn.TEXTJOIN("|",FALSE,$C37,"Any_"&amp;IFERROR(RIGHT($D37,LEN($D37)-FIND("_",$D37)),""),Z$12,"Any_"&amp;IFERROR(RIGHT(Z$13,LEN(Z$13)-FIND("_",Z$13)),"")),cross_corr.bucket1&amp;"|"&amp;cross_corr.bucket2,cross_corr.value,
_xlfn.XLOOKUP(_xlfn.TEXTJOIN("|",FALSE,$C37,"Any_"&amp;IFERROR(RIGHT($D37,LEN($D37)-FIND("_",$D37)),""),Z$12,"Any_"&amp;IFERROR(RIGHT(Z$13,LEN(Z$13)-FIND("_",Z$13)),"")),cross_corr.bucket2&amp;"|"&amp;cross_corr.bucket1,cross_corr.value,
_xlfn.XLOOKUP(_xlfn.TEXTJOIN("|",FALSE,$C37,"Any",Z$12,"Any"),cross_corr.bucket2&amp;"|"&amp;cross_corr.bucket1,cross_corr.value,
))))))))</f>
        <v>0.5</v>
      </c>
      <c r="AA37" s="34" cm="1">
        <f t="array" ref="AA37">IF($C37&lt;&gt;AA$12,0,
IF(_xlfn.TEXTJOIN("|",FALSE,$C37:$D37)=_xlfn.TEXTJOIN("|",FALSE,AA$12:AA$13),0,
_xlfn.XLOOKUP(_xlfn.TEXTJOIN("|",FALSE,$C37:$D37,AA$12:AA$13),cross_corr.bucket1&amp;"|"&amp;cross_corr.bucket2,cross_corr.value,
_xlfn.XLOOKUP(_xlfn.TEXTJOIN("|",FALSE,$C37:$D37,AA$12:AA$13),cross_corr.bucket2&amp;"|"&amp;cross_corr.bucket1,cross_corr.value,
IF(AND(IFERROR(LEFT($D37,FIND("_",$D37)-1),$D37)=IFERROR(LEFT(AA$13,FIND("_",AA$13)-1),AA$13),X37="Delta|RE_Cpty"),
_xlfn.XLOOKUP(_xlfn.TEXTJOIN("|",FALSE,$C37,"=_"&amp;IFERROR(RIGHT($D37,LEN($D37)-FIND("_",$D37)),""),AA$12,"=_"&amp;IFERROR(RIGHT(AA$13,LEN(AA$13)-FIND("_",AA$13)),"")),cross_corr.bucket1&amp;"|"&amp;cross_corr.bucket2,cross_corr.value,
_xlfn.XLOOKUP(_xlfn.TEXTJOIN("|",FALSE,$C37,"=_"&amp;IFERROR(RIGHT($D37,LEN($D37)-FIND("_",$D37)),""),AA$12,"=_"&amp;IFERROR(RIGHT(AA$13,LEN(AA$13)-FIND("_",AA$13)),"")),cross_corr.bucket2&amp;"|"&amp;cross_corr.bucket1,cross_corr.value)),
_xlfn.XLOOKUP(_xlfn.TEXTJOIN("|",FALSE,$C37,"Any_"&amp;IFERROR(RIGHT($D37,LEN($D37)-FIND("_",$D37)),""),AA$12,"Any_"&amp;IFERROR(RIGHT(AA$13,LEN(AA$13)-FIND("_",AA$13)),"")),cross_corr.bucket1&amp;"|"&amp;cross_corr.bucket2,cross_corr.value,
_xlfn.XLOOKUP(_xlfn.TEXTJOIN("|",FALSE,$C37,"Any_"&amp;IFERROR(RIGHT($D37,LEN($D37)-FIND("_",$D37)),""),AA$12,"Any_"&amp;IFERROR(RIGHT(AA$13,LEN(AA$13)-FIND("_",AA$13)),"")),cross_corr.bucket2&amp;"|"&amp;cross_corr.bucket1,cross_corr.value,
_xlfn.XLOOKUP(_xlfn.TEXTJOIN("|",FALSE,$C37,"Any",AA$12,"Any"),cross_corr.bucket2&amp;"|"&amp;cross_corr.bucket1,cross_corr.value,
))))))))</f>
        <v>0.5</v>
      </c>
      <c r="AB37" s="34" cm="1">
        <f t="array" ref="AB37">IF($C37&lt;&gt;AB$12,0,
IF(_xlfn.TEXTJOIN("|",FALSE,$C37:$D37)=_xlfn.TEXTJOIN("|",FALSE,AB$12:AB$13),0,
_xlfn.XLOOKUP(_xlfn.TEXTJOIN("|",FALSE,$C37:$D37,AB$12:AB$13),cross_corr.bucket1&amp;"|"&amp;cross_corr.bucket2,cross_corr.value,
_xlfn.XLOOKUP(_xlfn.TEXTJOIN("|",FALSE,$C37:$D37,AB$12:AB$13),cross_corr.bucket2&amp;"|"&amp;cross_corr.bucket1,cross_corr.value,
IF(AND(IFERROR(LEFT($D37,FIND("_",$D37)-1),$D37)=IFERROR(LEFT(AB$13,FIND("_",AB$13)-1),AB$13),Y37="Delta|RE_Cpty"),
_xlfn.XLOOKUP(_xlfn.TEXTJOIN("|",FALSE,$C37,"=_"&amp;IFERROR(RIGHT($D37,LEN($D37)-FIND("_",$D37)),""),AB$12,"=_"&amp;IFERROR(RIGHT(AB$13,LEN(AB$13)-FIND("_",AB$13)),"")),cross_corr.bucket1&amp;"|"&amp;cross_corr.bucket2,cross_corr.value,
_xlfn.XLOOKUP(_xlfn.TEXTJOIN("|",FALSE,$C37,"=_"&amp;IFERROR(RIGHT($D37,LEN($D37)-FIND("_",$D37)),""),AB$12,"=_"&amp;IFERROR(RIGHT(AB$13,LEN(AB$13)-FIND("_",AB$13)),"")),cross_corr.bucket2&amp;"|"&amp;cross_corr.bucket1,cross_corr.value)),
_xlfn.XLOOKUP(_xlfn.TEXTJOIN("|",FALSE,$C37,"Any_"&amp;IFERROR(RIGHT($D37,LEN($D37)-FIND("_",$D37)),""),AB$12,"Any_"&amp;IFERROR(RIGHT(AB$13,LEN(AB$13)-FIND("_",AB$13)),"")),cross_corr.bucket1&amp;"|"&amp;cross_corr.bucket2,cross_corr.value,
_xlfn.XLOOKUP(_xlfn.TEXTJOIN("|",FALSE,$C37,"Any_"&amp;IFERROR(RIGHT($D37,LEN($D37)-FIND("_",$D37)),""),AB$12,"Any_"&amp;IFERROR(RIGHT(AB$13,LEN(AB$13)-FIND("_",AB$13)),"")),cross_corr.bucket2&amp;"|"&amp;cross_corr.bucket1,cross_corr.value,
_xlfn.XLOOKUP(_xlfn.TEXTJOIN("|",FALSE,$C37,"Any",AB$12,"Any"),cross_corr.bucket2&amp;"|"&amp;cross_corr.bucket1,cross_corr.value,
))))))))</f>
        <v>0</v>
      </c>
      <c r="AC37" s="34" cm="1">
        <f t="array" ref="AC37">IF($C37&lt;&gt;AC$12,0,
IF(_xlfn.TEXTJOIN("|",FALSE,$C37:$D37)=_xlfn.TEXTJOIN("|",FALSE,AC$12:AC$13),0,
_xlfn.XLOOKUP(_xlfn.TEXTJOIN("|",FALSE,$C37:$D37,AC$12:AC$13),cross_corr.bucket1&amp;"|"&amp;cross_corr.bucket2,cross_corr.value,
_xlfn.XLOOKUP(_xlfn.TEXTJOIN("|",FALSE,$C37:$D37,AC$12:AC$13),cross_corr.bucket2&amp;"|"&amp;cross_corr.bucket1,cross_corr.value,
IF(AND(IFERROR(LEFT($D37,FIND("_",$D37)-1),$D37)=IFERROR(LEFT(AC$13,FIND("_",AC$13)-1),AC$13),Z37="Delta|RE_Cpty"),
_xlfn.XLOOKUP(_xlfn.TEXTJOIN("|",FALSE,$C37,"=_"&amp;IFERROR(RIGHT($D37,LEN($D37)-FIND("_",$D37)),""),AC$12,"=_"&amp;IFERROR(RIGHT(AC$13,LEN(AC$13)-FIND("_",AC$13)),"")),cross_corr.bucket1&amp;"|"&amp;cross_corr.bucket2,cross_corr.value,
_xlfn.XLOOKUP(_xlfn.TEXTJOIN("|",FALSE,$C37,"=_"&amp;IFERROR(RIGHT($D37,LEN($D37)-FIND("_",$D37)),""),AC$12,"=_"&amp;IFERROR(RIGHT(AC$13,LEN(AC$13)-FIND("_",AC$13)),"")),cross_corr.bucket2&amp;"|"&amp;cross_corr.bucket1,cross_corr.value)),
_xlfn.XLOOKUP(_xlfn.TEXTJOIN("|",FALSE,$C37,"Any_"&amp;IFERROR(RIGHT($D37,LEN($D37)-FIND("_",$D37)),""),AC$12,"Any_"&amp;IFERROR(RIGHT(AC$13,LEN(AC$13)-FIND("_",AC$13)),"")),cross_corr.bucket1&amp;"|"&amp;cross_corr.bucket2,cross_corr.value,
_xlfn.XLOOKUP(_xlfn.TEXTJOIN("|",FALSE,$C37,"Any_"&amp;IFERROR(RIGHT($D37,LEN($D37)-FIND("_",$D37)),""),AC$12,"Any_"&amp;IFERROR(RIGHT(AC$13,LEN(AC$13)-FIND("_",AC$13)),"")),cross_corr.bucket2&amp;"|"&amp;cross_corr.bucket1,cross_corr.value,
_xlfn.XLOOKUP(_xlfn.TEXTJOIN("|",FALSE,$C37,"Any",AC$12,"Any"),cross_corr.bucket2&amp;"|"&amp;cross_corr.bucket1,cross_corr.value,
))))))))</f>
        <v>0.5</v>
      </c>
      <c r="AD37" s="34" cm="1">
        <f t="array" ref="AD37">IF($C37&lt;&gt;AD$12,0,
IF(_xlfn.TEXTJOIN("|",FALSE,$C37:$D37)=_xlfn.TEXTJOIN("|",FALSE,AD$12:AD$13),0,
_xlfn.XLOOKUP(_xlfn.TEXTJOIN("|",FALSE,$C37:$D37,AD$12:AD$13),cross_corr.bucket1&amp;"|"&amp;cross_corr.bucket2,cross_corr.value,
_xlfn.XLOOKUP(_xlfn.TEXTJOIN("|",FALSE,$C37:$D37,AD$12:AD$13),cross_corr.bucket2&amp;"|"&amp;cross_corr.bucket1,cross_corr.value,
IF(AND(IFERROR(LEFT($D37,FIND("_",$D37)-1),$D37)=IFERROR(LEFT(AD$13,FIND("_",AD$13)-1),AD$13),AA37="Delta|RE_Cpty"),
_xlfn.XLOOKUP(_xlfn.TEXTJOIN("|",FALSE,$C37,"=_"&amp;IFERROR(RIGHT($D37,LEN($D37)-FIND("_",$D37)),""),AD$12,"=_"&amp;IFERROR(RIGHT(AD$13,LEN(AD$13)-FIND("_",AD$13)),"")),cross_corr.bucket1&amp;"|"&amp;cross_corr.bucket2,cross_corr.value,
_xlfn.XLOOKUP(_xlfn.TEXTJOIN("|",FALSE,$C37,"=_"&amp;IFERROR(RIGHT($D37,LEN($D37)-FIND("_",$D37)),""),AD$12,"=_"&amp;IFERROR(RIGHT(AD$13,LEN(AD$13)-FIND("_",AD$13)),"")),cross_corr.bucket2&amp;"|"&amp;cross_corr.bucket1,cross_corr.value)),
_xlfn.XLOOKUP(_xlfn.TEXTJOIN("|",FALSE,$C37,"Any_"&amp;IFERROR(RIGHT($D37,LEN($D37)-FIND("_",$D37)),""),AD$12,"Any_"&amp;IFERROR(RIGHT(AD$13,LEN(AD$13)-FIND("_",AD$13)),"")),cross_corr.bucket1&amp;"|"&amp;cross_corr.bucket2,cross_corr.value,
_xlfn.XLOOKUP(_xlfn.TEXTJOIN("|",FALSE,$C37,"Any_"&amp;IFERROR(RIGHT($D37,LEN($D37)-FIND("_",$D37)),""),AD$12,"Any_"&amp;IFERROR(RIGHT(AD$13,LEN(AD$13)-FIND("_",AD$13)),"")),cross_corr.bucket2&amp;"|"&amp;cross_corr.bucket1,cross_corr.value,
_xlfn.XLOOKUP(_xlfn.TEXTJOIN("|",FALSE,$C37,"Any",AD$12,"Any"),cross_corr.bucket2&amp;"|"&amp;cross_corr.bucket1,cross_corr.value,
))))))))</f>
        <v>0.5</v>
      </c>
      <c r="AE37" s="34" cm="1">
        <f t="array" ref="AE37">IF($C37&lt;&gt;AE$12,0,
IF(_xlfn.TEXTJOIN("|",FALSE,$C37:$D37)=_xlfn.TEXTJOIN("|",FALSE,AE$12:AE$13),0,
_xlfn.XLOOKUP(_xlfn.TEXTJOIN("|",FALSE,$C37:$D37,AE$12:AE$13),cross_corr.bucket1&amp;"|"&amp;cross_corr.bucket2,cross_corr.value,
_xlfn.XLOOKUP(_xlfn.TEXTJOIN("|",FALSE,$C37:$D37,AE$12:AE$13),cross_corr.bucket2&amp;"|"&amp;cross_corr.bucket1,cross_corr.value,
IF(AND(IFERROR(LEFT($D37,FIND("_",$D37)-1),$D37)=IFERROR(LEFT(AE$13,FIND("_",AE$13)-1),AE$13),AB37="Delta|RE_Cpty"),
_xlfn.XLOOKUP(_xlfn.TEXTJOIN("|",FALSE,$C37,"=_"&amp;IFERROR(RIGHT($D37,LEN($D37)-FIND("_",$D37)),""),AE$12,"=_"&amp;IFERROR(RIGHT(AE$13,LEN(AE$13)-FIND("_",AE$13)),"")),cross_corr.bucket1&amp;"|"&amp;cross_corr.bucket2,cross_corr.value,
_xlfn.XLOOKUP(_xlfn.TEXTJOIN("|",FALSE,$C37,"=_"&amp;IFERROR(RIGHT($D37,LEN($D37)-FIND("_",$D37)),""),AE$12,"=_"&amp;IFERROR(RIGHT(AE$13,LEN(AE$13)-FIND("_",AE$13)),"")),cross_corr.bucket2&amp;"|"&amp;cross_corr.bucket1,cross_corr.value)),
_xlfn.XLOOKUP(_xlfn.TEXTJOIN("|",FALSE,$C37,"Any_"&amp;IFERROR(RIGHT($D37,LEN($D37)-FIND("_",$D37)),""),AE$12,"Any_"&amp;IFERROR(RIGHT(AE$13,LEN(AE$13)-FIND("_",AE$13)),"")),cross_corr.bucket1&amp;"|"&amp;cross_corr.bucket2,cross_corr.value,
_xlfn.XLOOKUP(_xlfn.TEXTJOIN("|",FALSE,$C37,"Any_"&amp;IFERROR(RIGHT($D37,LEN($D37)-FIND("_",$D37)),""),AE$12,"Any_"&amp;IFERROR(RIGHT(AE$13,LEN(AE$13)-FIND("_",AE$13)),"")),cross_corr.bucket2&amp;"|"&amp;cross_corr.bucket1,cross_corr.value,
_xlfn.XLOOKUP(_xlfn.TEXTJOIN("|",FALSE,$C37,"Any",AE$12,"Any"),cross_corr.bucket2&amp;"|"&amp;cross_corr.bucket1,cross_corr.value,
))))))))</f>
        <v>0</v>
      </c>
      <c r="AF37" s="34" cm="1">
        <f t="array" ref="AF37">IF($C37&lt;&gt;AF$12,0,
IF(_xlfn.TEXTJOIN("|",FALSE,$C37:$D37)=_xlfn.TEXTJOIN("|",FALSE,AF$12:AF$13),0,
_xlfn.XLOOKUP(_xlfn.TEXTJOIN("|",FALSE,$C37:$D37,AF$12:AF$13),cross_corr.bucket1&amp;"|"&amp;cross_corr.bucket2,cross_corr.value,
_xlfn.XLOOKUP(_xlfn.TEXTJOIN("|",FALSE,$C37:$D37,AF$12:AF$13),cross_corr.bucket2&amp;"|"&amp;cross_corr.bucket1,cross_corr.value,
IF(AND(IFERROR(LEFT($D37,FIND("_",$D37)-1),$D37)=IFERROR(LEFT(AF$13,FIND("_",AF$13)-1),AF$13),AC37="Delta|RE_Cpty"),
_xlfn.XLOOKUP(_xlfn.TEXTJOIN("|",FALSE,$C37,"=_"&amp;IFERROR(RIGHT($D37,LEN($D37)-FIND("_",$D37)),""),AF$12,"=_"&amp;IFERROR(RIGHT(AF$13,LEN(AF$13)-FIND("_",AF$13)),"")),cross_corr.bucket1&amp;"|"&amp;cross_corr.bucket2,cross_corr.value,
_xlfn.XLOOKUP(_xlfn.TEXTJOIN("|",FALSE,$C37,"=_"&amp;IFERROR(RIGHT($D37,LEN($D37)-FIND("_",$D37)),""),AF$12,"=_"&amp;IFERROR(RIGHT(AF$13,LEN(AF$13)-FIND("_",AF$13)),"")),cross_corr.bucket2&amp;"|"&amp;cross_corr.bucket1,cross_corr.value)),
_xlfn.XLOOKUP(_xlfn.TEXTJOIN("|",FALSE,$C37,"Any_"&amp;IFERROR(RIGHT($D37,LEN($D37)-FIND("_",$D37)),""),AF$12,"Any_"&amp;IFERROR(RIGHT(AF$13,LEN(AF$13)-FIND("_",AF$13)),"")),cross_corr.bucket1&amp;"|"&amp;cross_corr.bucket2,cross_corr.value,
_xlfn.XLOOKUP(_xlfn.TEXTJOIN("|",FALSE,$C37,"Any_"&amp;IFERROR(RIGHT($D37,LEN($D37)-FIND("_",$D37)),""),AF$12,"Any_"&amp;IFERROR(RIGHT(AF$13,LEN(AF$13)-FIND("_",AF$13)),"")),cross_corr.bucket2&amp;"|"&amp;cross_corr.bucket1,cross_corr.value,
_xlfn.XLOOKUP(_xlfn.TEXTJOIN("|",FALSE,$C37,"Any",AF$12,"Any"),cross_corr.bucket2&amp;"|"&amp;cross_corr.bucket1,cross_corr.value,
))))))))</f>
        <v>0</v>
      </c>
      <c r="AG37" s="34" cm="1">
        <f t="array" ref="AG37">IF($C37&lt;&gt;AG$12,0,
IF(_xlfn.TEXTJOIN("|",FALSE,$C37:$D37)=_xlfn.TEXTJOIN("|",FALSE,AG$12:AG$13),0,
_xlfn.XLOOKUP(_xlfn.TEXTJOIN("|",FALSE,$C37:$D37,AG$12:AG$13),cross_corr.bucket1&amp;"|"&amp;cross_corr.bucket2,cross_corr.value,
_xlfn.XLOOKUP(_xlfn.TEXTJOIN("|",FALSE,$C37:$D37,AG$12:AG$13),cross_corr.bucket2&amp;"|"&amp;cross_corr.bucket1,cross_corr.value,
IF(AND(IFERROR(LEFT($D37,FIND("_",$D37)-1),$D37)=IFERROR(LEFT(AG$13,FIND("_",AG$13)-1),AG$13),AD37="Delta|RE_Cpty"),
_xlfn.XLOOKUP(_xlfn.TEXTJOIN("|",FALSE,$C37,"=_"&amp;IFERROR(RIGHT($D37,LEN($D37)-FIND("_",$D37)),""),AG$12,"=_"&amp;IFERROR(RIGHT(AG$13,LEN(AG$13)-FIND("_",AG$13)),"")),cross_corr.bucket1&amp;"|"&amp;cross_corr.bucket2,cross_corr.value,
_xlfn.XLOOKUP(_xlfn.TEXTJOIN("|",FALSE,$C37,"=_"&amp;IFERROR(RIGHT($D37,LEN($D37)-FIND("_",$D37)),""),AG$12,"=_"&amp;IFERROR(RIGHT(AG$13,LEN(AG$13)-FIND("_",AG$13)),"")),cross_corr.bucket2&amp;"|"&amp;cross_corr.bucket1,cross_corr.value)),
_xlfn.XLOOKUP(_xlfn.TEXTJOIN("|",FALSE,$C37,"Any_"&amp;IFERROR(RIGHT($D37,LEN($D37)-FIND("_",$D37)),""),AG$12,"Any_"&amp;IFERROR(RIGHT(AG$13,LEN(AG$13)-FIND("_",AG$13)),"")),cross_corr.bucket1&amp;"|"&amp;cross_corr.bucket2,cross_corr.value,
_xlfn.XLOOKUP(_xlfn.TEXTJOIN("|",FALSE,$C37,"Any_"&amp;IFERROR(RIGHT($D37,LEN($D37)-FIND("_",$D37)),""),AG$12,"Any_"&amp;IFERROR(RIGHT(AG$13,LEN(AG$13)-FIND("_",AG$13)),"")),cross_corr.bucket2&amp;"|"&amp;cross_corr.bucket1,cross_corr.value,
_xlfn.XLOOKUP(_xlfn.TEXTJOIN("|",FALSE,$C37,"Any",AG$12,"Any"),cross_corr.bucket2&amp;"|"&amp;cross_corr.bucket1,cross_corr.value,
))))))))</f>
        <v>0</v>
      </c>
      <c r="AH37" s="34" cm="1">
        <f t="array" ref="AH37">IF($C37&lt;&gt;AH$12,0,
IF(_xlfn.TEXTJOIN("|",FALSE,$C37:$D37)=_xlfn.TEXTJOIN("|",FALSE,AH$12:AH$13),0,
_xlfn.XLOOKUP(_xlfn.TEXTJOIN("|",FALSE,$C37:$D37,AH$12:AH$13),cross_corr.bucket1&amp;"|"&amp;cross_corr.bucket2,cross_corr.value,
_xlfn.XLOOKUP(_xlfn.TEXTJOIN("|",FALSE,$C37:$D37,AH$12:AH$13),cross_corr.bucket2&amp;"|"&amp;cross_corr.bucket1,cross_corr.value,
IF(AND(IFERROR(LEFT($D37,FIND("_",$D37)-1),$D37)=IFERROR(LEFT(AH$13,FIND("_",AH$13)-1),AH$13),AE37="Delta|RE_Cpty"),
_xlfn.XLOOKUP(_xlfn.TEXTJOIN("|",FALSE,$C37,"=_"&amp;IFERROR(RIGHT($D37,LEN($D37)-FIND("_",$D37)),""),AH$12,"=_"&amp;IFERROR(RIGHT(AH$13,LEN(AH$13)-FIND("_",AH$13)),"")),cross_corr.bucket1&amp;"|"&amp;cross_corr.bucket2,cross_corr.value,
_xlfn.XLOOKUP(_xlfn.TEXTJOIN("|",FALSE,$C37,"=_"&amp;IFERROR(RIGHT($D37,LEN($D37)-FIND("_",$D37)),""),AH$12,"=_"&amp;IFERROR(RIGHT(AH$13,LEN(AH$13)-FIND("_",AH$13)),"")),cross_corr.bucket2&amp;"|"&amp;cross_corr.bucket1,cross_corr.value)),
_xlfn.XLOOKUP(_xlfn.TEXTJOIN("|",FALSE,$C37,"Any_"&amp;IFERROR(RIGHT($D37,LEN($D37)-FIND("_",$D37)),""),AH$12,"Any_"&amp;IFERROR(RIGHT(AH$13,LEN(AH$13)-FIND("_",AH$13)),"")),cross_corr.bucket1&amp;"|"&amp;cross_corr.bucket2,cross_corr.value,
_xlfn.XLOOKUP(_xlfn.TEXTJOIN("|",FALSE,$C37,"Any_"&amp;IFERROR(RIGHT($D37,LEN($D37)-FIND("_",$D37)),""),AH$12,"Any_"&amp;IFERROR(RIGHT(AH$13,LEN(AH$13)-FIND("_",AH$13)),"")),cross_corr.bucket2&amp;"|"&amp;cross_corr.bucket1,cross_corr.value,
_xlfn.XLOOKUP(_xlfn.TEXTJOIN("|",FALSE,$C37,"Any",AH$12,"Any"),cross_corr.bucket2&amp;"|"&amp;cross_corr.bucket1,cross_corr.value,
))))))))</f>
        <v>0</v>
      </c>
    </row>
    <row r="38" spans="3:34" x14ac:dyDescent="0.25">
      <c r="C38" s="31" t="s">
        <v>196</v>
      </c>
      <c r="D38" s="31" t="s">
        <v>42</v>
      </c>
      <c r="E38" s="34" cm="1">
        <f t="array" ref="E38">IF($C38&lt;&gt;E$12,0,
IF(_xlfn.TEXTJOIN("|",FALSE,$C38:$D38)=_xlfn.TEXTJOIN("|",FALSE,E$12:E$13),0,
_xlfn.XLOOKUP(_xlfn.TEXTJOIN("|",FALSE,$C38:$D38,E$12:E$13),cross_corr.bucket1&amp;"|"&amp;cross_corr.bucket2,cross_corr.value,
_xlfn.XLOOKUP(_xlfn.TEXTJOIN("|",FALSE,$C38:$D38,E$12:E$13),cross_corr.bucket2&amp;"|"&amp;cross_corr.bucket1,cross_corr.value,
IF(IFERROR(LEFT($D38,FIND("_",$D38)-1),$D38)=IFERROR(LEFT(E$13,FIND("_",E$13)-1),E$13),
_xlfn.XLOOKUP(_xlfn.TEXTJOIN("|",FALSE,$C38,"=_"&amp;IFERROR(RIGHT($D38,LEN($D38)-FIND("_",$D38)),""),E$12,"=_"&amp;IFERROR(RIGHT(E$13,LEN(E$13)-FIND("_",E$13)),"")),cross_corr.bucket1&amp;"|"&amp;cross_corr.bucket2,cross_corr.value,
_xlfn.XLOOKUP(_xlfn.TEXTJOIN("|",FALSE,$C38,"=_"&amp;IFERROR(RIGHT($D38,LEN($D38)-FIND("_",$D38)),""),E$12,"=_"&amp;IFERROR(RIGHT(E$13,LEN(E$13)-FIND("_",E$13)),"")),cross_corr.bucket2&amp;"|"&amp;cross_corr.bucket1,cross_corr.value)),
_xlfn.XLOOKUP(_xlfn.TEXTJOIN("|",FALSE,$C38,"Any_"&amp;IFERROR(RIGHT($D38,LEN($D38)-FIND("_",$D38)),""),E$12,"Any_"&amp;IFERROR(RIGHT(E$13,LEN(E$13)-FIND("_",E$13)),"")),cross_corr.bucket1&amp;"|"&amp;cross_corr.bucket2,cross_corr.value,
_xlfn.XLOOKUP(_xlfn.TEXTJOIN("|",FALSE,$C38,"Any_"&amp;IFERROR(RIGHT($D38,LEN($D38)-FIND("_",$D38)),""),E$12,"Any_"&amp;IFERROR(RIGHT(E$13,LEN(E$13)-FIND("_",E$13)),"")),cross_corr.bucket2&amp;"|"&amp;cross_corr.bucket1,cross_corr.value,
_xlfn.XLOOKUP(_xlfn.TEXTJOIN("|",FALSE,$C38,"Any",E$12,"Any"),cross_corr.bucket2&amp;"|"&amp;cross_corr.bucket1,cross_corr.value,
))))))))</f>
        <v>0</v>
      </c>
      <c r="F38" s="34" cm="1">
        <f t="array" ref="F38">IF($C38&lt;&gt;F$12,0,
IF(_xlfn.TEXTJOIN("|",FALSE,$C38:$D38)=_xlfn.TEXTJOIN("|",FALSE,F$12:F$13),0,
_xlfn.XLOOKUP(_xlfn.TEXTJOIN("|",FALSE,$C38:$D38,F$12:F$13),cross_corr.bucket1&amp;"|"&amp;cross_corr.bucket2,cross_corr.value,
_xlfn.XLOOKUP(_xlfn.TEXTJOIN("|",FALSE,$C38:$D38,F$12:F$13),cross_corr.bucket2&amp;"|"&amp;cross_corr.bucket1,cross_corr.value,
IF(AND(IFERROR(LEFT($D38,FIND("_",$D38)-1),$D38)=IFERROR(LEFT(F$13,FIND("_",F$13)-1),F$13),C38="Delta|RE_Cpty"),
_xlfn.XLOOKUP(_xlfn.TEXTJOIN("|",FALSE,$C38,"=_"&amp;IFERROR(RIGHT($D38,LEN($D38)-FIND("_",$D38)),""),F$12,"=_"&amp;IFERROR(RIGHT(F$13,LEN(F$13)-FIND("_",F$13)),"")),cross_corr.bucket1&amp;"|"&amp;cross_corr.bucket2,cross_corr.value,
_xlfn.XLOOKUP(_xlfn.TEXTJOIN("|",FALSE,$C38,"=_"&amp;IFERROR(RIGHT($D38,LEN($D38)-FIND("_",$D38)),""),F$12,"=_"&amp;IFERROR(RIGHT(F$13,LEN(F$13)-FIND("_",F$13)),"")),cross_corr.bucket2&amp;"|"&amp;cross_corr.bucket1,cross_corr.value)),
_xlfn.XLOOKUP(_xlfn.TEXTJOIN("|",FALSE,$C38,"Any_"&amp;IFERROR(RIGHT($D38,LEN($D38)-FIND("_",$D38)),""),F$12,"Any_"&amp;IFERROR(RIGHT(F$13,LEN(F$13)-FIND("_",F$13)),"")),cross_corr.bucket1&amp;"|"&amp;cross_corr.bucket2,cross_corr.value,
_xlfn.XLOOKUP(_xlfn.TEXTJOIN("|",FALSE,$C38,"Any_"&amp;IFERROR(RIGHT($D38,LEN($D38)-FIND("_",$D38)),""),F$12,"Any_"&amp;IFERROR(RIGHT(F$13,LEN(F$13)-FIND("_",F$13)),"")),cross_corr.bucket2&amp;"|"&amp;cross_corr.bucket1,cross_corr.value,
_xlfn.XLOOKUP(_xlfn.TEXTJOIN("|",FALSE,$C38,"Any",F$12,"Any"),cross_corr.bucket2&amp;"|"&amp;cross_corr.bucket1,cross_corr.value,
))))))))</f>
        <v>0</v>
      </c>
      <c r="G38" s="34" cm="1">
        <f t="array" ref="G38">IF($C38&lt;&gt;G$12,0,
IF(_xlfn.TEXTJOIN("|",FALSE,$C38:$D38)=_xlfn.TEXTJOIN("|",FALSE,G$12:G$13),0,
_xlfn.XLOOKUP(_xlfn.TEXTJOIN("|",FALSE,$C38:$D38,G$12:G$13),cross_corr.bucket1&amp;"|"&amp;cross_corr.bucket2,cross_corr.value,
_xlfn.XLOOKUP(_xlfn.TEXTJOIN("|",FALSE,$C38:$D38,G$12:G$13),cross_corr.bucket2&amp;"|"&amp;cross_corr.bucket1,cross_corr.value,
IF(AND(IFERROR(LEFT($D38,FIND("_",$D38)-1),$D38)=IFERROR(LEFT(G$13,FIND("_",G$13)-1),G$13),D38="Delta|RE_Cpty"),
_xlfn.XLOOKUP(_xlfn.TEXTJOIN("|",FALSE,$C38,"=_"&amp;IFERROR(RIGHT($D38,LEN($D38)-FIND("_",$D38)),""),G$12,"=_"&amp;IFERROR(RIGHT(G$13,LEN(G$13)-FIND("_",G$13)),"")),cross_corr.bucket1&amp;"|"&amp;cross_corr.bucket2,cross_corr.value,
_xlfn.XLOOKUP(_xlfn.TEXTJOIN("|",FALSE,$C38,"=_"&amp;IFERROR(RIGHT($D38,LEN($D38)-FIND("_",$D38)),""),G$12,"=_"&amp;IFERROR(RIGHT(G$13,LEN(G$13)-FIND("_",G$13)),"")),cross_corr.bucket2&amp;"|"&amp;cross_corr.bucket1,cross_corr.value)),
_xlfn.XLOOKUP(_xlfn.TEXTJOIN("|",FALSE,$C38,"Any_"&amp;IFERROR(RIGHT($D38,LEN($D38)-FIND("_",$D38)),""),G$12,"Any_"&amp;IFERROR(RIGHT(G$13,LEN(G$13)-FIND("_",G$13)),"")),cross_corr.bucket1&amp;"|"&amp;cross_corr.bucket2,cross_corr.value,
_xlfn.XLOOKUP(_xlfn.TEXTJOIN("|",FALSE,$C38,"Any_"&amp;IFERROR(RIGHT($D38,LEN($D38)-FIND("_",$D38)),""),G$12,"Any_"&amp;IFERROR(RIGHT(G$13,LEN(G$13)-FIND("_",G$13)),"")),cross_corr.bucket2&amp;"|"&amp;cross_corr.bucket1,cross_corr.value,
_xlfn.XLOOKUP(_xlfn.TEXTJOIN("|",FALSE,$C38,"Any",G$12,"Any"),cross_corr.bucket2&amp;"|"&amp;cross_corr.bucket1,cross_corr.value,
))))))))</f>
        <v>0</v>
      </c>
      <c r="H38" s="34" cm="1">
        <f t="array" ref="H38">IF($C38&lt;&gt;H$12,0,
IF(_xlfn.TEXTJOIN("|",FALSE,$C38:$D38)=_xlfn.TEXTJOIN("|",FALSE,H$12:H$13),0,
_xlfn.XLOOKUP(_xlfn.TEXTJOIN("|",FALSE,$C38:$D38,H$12:H$13),cross_corr.bucket1&amp;"|"&amp;cross_corr.bucket2,cross_corr.value,
_xlfn.XLOOKUP(_xlfn.TEXTJOIN("|",FALSE,$C38:$D38,H$12:H$13),cross_corr.bucket2&amp;"|"&amp;cross_corr.bucket1,cross_corr.value,
IF(AND(IFERROR(LEFT($D38,FIND("_",$D38)-1),$D38)=IFERROR(LEFT(H$13,FIND("_",H$13)-1),H$13),E38="Delta|RE_Cpty"),
_xlfn.XLOOKUP(_xlfn.TEXTJOIN("|",FALSE,$C38,"=_"&amp;IFERROR(RIGHT($D38,LEN($D38)-FIND("_",$D38)),""),H$12,"=_"&amp;IFERROR(RIGHT(H$13,LEN(H$13)-FIND("_",H$13)),"")),cross_corr.bucket1&amp;"|"&amp;cross_corr.bucket2,cross_corr.value,
_xlfn.XLOOKUP(_xlfn.TEXTJOIN("|",FALSE,$C38,"=_"&amp;IFERROR(RIGHT($D38,LEN($D38)-FIND("_",$D38)),""),H$12,"=_"&amp;IFERROR(RIGHT(H$13,LEN(H$13)-FIND("_",H$13)),"")),cross_corr.bucket2&amp;"|"&amp;cross_corr.bucket1,cross_corr.value)),
_xlfn.XLOOKUP(_xlfn.TEXTJOIN("|",FALSE,$C38,"Any_"&amp;IFERROR(RIGHT($D38,LEN($D38)-FIND("_",$D38)),""),H$12,"Any_"&amp;IFERROR(RIGHT(H$13,LEN(H$13)-FIND("_",H$13)),"")),cross_corr.bucket1&amp;"|"&amp;cross_corr.bucket2,cross_corr.value,
_xlfn.XLOOKUP(_xlfn.TEXTJOIN("|",FALSE,$C38,"Any_"&amp;IFERROR(RIGHT($D38,LEN($D38)-FIND("_",$D38)),""),H$12,"Any_"&amp;IFERROR(RIGHT(H$13,LEN(H$13)-FIND("_",H$13)),"")),cross_corr.bucket2&amp;"|"&amp;cross_corr.bucket1,cross_corr.value,
_xlfn.XLOOKUP(_xlfn.TEXTJOIN("|",FALSE,$C38,"Any",H$12,"Any"),cross_corr.bucket2&amp;"|"&amp;cross_corr.bucket1,cross_corr.value,
))))))))</f>
        <v>0</v>
      </c>
      <c r="I38" s="34" cm="1">
        <f t="array" ref="I38">IF($C38&lt;&gt;I$12,0,
IF(_xlfn.TEXTJOIN("|",FALSE,$C38:$D38)=_xlfn.TEXTJOIN("|",FALSE,I$12:I$13),0,
_xlfn.XLOOKUP(_xlfn.TEXTJOIN("|",FALSE,$C38:$D38,I$12:I$13),cross_corr.bucket1&amp;"|"&amp;cross_corr.bucket2,cross_corr.value,
_xlfn.XLOOKUP(_xlfn.TEXTJOIN("|",FALSE,$C38:$D38,I$12:I$13),cross_corr.bucket2&amp;"|"&amp;cross_corr.bucket1,cross_corr.value,
IF(AND(IFERROR(LEFT($D38,FIND("_",$D38)-1),$D38)=IFERROR(LEFT(I$13,FIND("_",I$13)-1),I$13),F38="Delta|RE_Cpty"),
_xlfn.XLOOKUP(_xlfn.TEXTJOIN("|",FALSE,$C38,"=_"&amp;IFERROR(RIGHT($D38,LEN($D38)-FIND("_",$D38)),""),I$12,"=_"&amp;IFERROR(RIGHT(I$13,LEN(I$13)-FIND("_",I$13)),"")),cross_corr.bucket1&amp;"|"&amp;cross_corr.bucket2,cross_corr.value,
_xlfn.XLOOKUP(_xlfn.TEXTJOIN("|",FALSE,$C38,"=_"&amp;IFERROR(RIGHT($D38,LEN($D38)-FIND("_",$D38)),""),I$12,"=_"&amp;IFERROR(RIGHT(I$13,LEN(I$13)-FIND("_",I$13)),"")),cross_corr.bucket2&amp;"|"&amp;cross_corr.bucket1,cross_corr.value)),
_xlfn.XLOOKUP(_xlfn.TEXTJOIN("|",FALSE,$C38,"Any_"&amp;IFERROR(RIGHT($D38,LEN($D38)-FIND("_",$D38)),""),I$12,"Any_"&amp;IFERROR(RIGHT(I$13,LEN(I$13)-FIND("_",I$13)),"")),cross_corr.bucket1&amp;"|"&amp;cross_corr.bucket2,cross_corr.value,
_xlfn.XLOOKUP(_xlfn.TEXTJOIN("|",FALSE,$C38,"Any_"&amp;IFERROR(RIGHT($D38,LEN($D38)-FIND("_",$D38)),""),I$12,"Any_"&amp;IFERROR(RIGHT(I$13,LEN(I$13)-FIND("_",I$13)),"")),cross_corr.bucket2&amp;"|"&amp;cross_corr.bucket1,cross_corr.value,
_xlfn.XLOOKUP(_xlfn.TEXTJOIN("|",FALSE,$C38,"Any",I$12,"Any"),cross_corr.bucket2&amp;"|"&amp;cross_corr.bucket1,cross_corr.value,
))))))))</f>
        <v>0</v>
      </c>
      <c r="J38" s="34" cm="1">
        <f t="array" ref="J38">IF($C38&lt;&gt;J$12,0,
IF(_xlfn.TEXTJOIN("|",FALSE,$C38:$D38)=_xlfn.TEXTJOIN("|",FALSE,J$12:J$13),0,
_xlfn.XLOOKUP(_xlfn.TEXTJOIN("|",FALSE,$C38:$D38,J$12:J$13),cross_corr.bucket1&amp;"|"&amp;cross_corr.bucket2,cross_corr.value,
_xlfn.XLOOKUP(_xlfn.TEXTJOIN("|",FALSE,$C38:$D38,J$12:J$13),cross_corr.bucket2&amp;"|"&amp;cross_corr.bucket1,cross_corr.value,
IF(AND(IFERROR(LEFT($D38,FIND("_",$D38)-1),$D38)=IFERROR(LEFT(J$13,FIND("_",J$13)-1),J$13),G38="Delta|RE_Cpty"),
_xlfn.XLOOKUP(_xlfn.TEXTJOIN("|",FALSE,$C38,"=_"&amp;IFERROR(RIGHT($D38,LEN($D38)-FIND("_",$D38)),""),J$12,"=_"&amp;IFERROR(RIGHT(J$13,LEN(J$13)-FIND("_",J$13)),"")),cross_corr.bucket1&amp;"|"&amp;cross_corr.bucket2,cross_corr.value,
_xlfn.XLOOKUP(_xlfn.TEXTJOIN("|",FALSE,$C38,"=_"&amp;IFERROR(RIGHT($D38,LEN($D38)-FIND("_",$D38)),""),J$12,"=_"&amp;IFERROR(RIGHT(J$13,LEN(J$13)-FIND("_",J$13)),"")),cross_corr.bucket2&amp;"|"&amp;cross_corr.bucket1,cross_corr.value)),
_xlfn.XLOOKUP(_xlfn.TEXTJOIN("|",FALSE,$C38,"Any_"&amp;IFERROR(RIGHT($D38,LEN($D38)-FIND("_",$D38)),""),J$12,"Any_"&amp;IFERROR(RIGHT(J$13,LEN(J$13)-FIND("_",J$13)),"")),cross_corr.bucket1&amp;"|"&amp;cross_corr.bucket2,cross_corr.value,
_xlfn.XLOOKUP(_xlfn.TEXTJOIN("|",FALSE,$C38,"Any_"&amp;IFERROR(RIGHT($D38,LEN($D38)-FIND("_",$D38)),""),J$12,"Any_"&amp;IFERROR(RIGHT(J$13,LEN(J$13)-FIND("_",J$13)),"")),cross_corr.bucket2&amp;"|"&amp;cross_corr.bucket1,cross_corr.value,
_xlfn.XLOOKUP(_xlfn.TEXTJOIN("|",FALSE,$C38,"Any",J$12,"Any"),cross_corr.bucket2&amp;"|"&amp;cross_corr.bucket1,cross_corr.value,
))))))))</f>
        <v>0</v>
      </c>
      <c r="K38" s="34" cm="1">
        <f t="array" ref="K38">IF($C38&lt;&gt;K$12,0,
IF(_xlfn.TEXTJOIN("|",FALSE,$C38:$D38)=_xlfn.TEXTJOIN("|",FALSE,K$12:K$13),0,
_xlfn.XLOOKUP(_xlfn.TEXTJOIN("|",FALSE,$C38:$D38,K$12:K$13),cross_corr.bucket1&amp;"|"&amp;cross_corr.bucket2,cross_corr.value,
_xlfn.XLOOKUP(_xlfn.TEXTJOIN("|",FALSE,$C38:$D38,K$12:K$13),cross_corr.bucket2&amp;"|"&amp;cross_corr.bucket1,cross_corr.value,
IF(AND(IFERROR(LEFT($D38,FIND("_",$D38)-1),$D38)=IFERROR(LEFT(K$13,FIND("_",K$13)-1),K$13),H38="Delta|RE_Cpty"),
_xlfn.XLOOKUP(_xlfn.TEXTJOIN("|",FALSE,$C38,"=_"&amp;IFERROR(RIGHT($D38,LEN($D38)-FIND("_",$D38)),""),K$12,"=_"&amp;IFERROR(RIGHT(K$13,LEN(K$13)-FIND("_",K$13)),"")),cross_corr.bucket1&amp;"|"&amp;cross_corr.bucket2,cross_corr.value,
_xlfn.XLOOKUP(_xlfn.TEXTJOIN("|",FALSE,$C38,"=_"&amp;IFERROR(RIGHT($D38,LEN($D38)-FIND("_",$D38)),""),K$12,"=_"&amp;IFERROR(RIGHT(K$13,LEN(K$13)-FIND("_",K$13)),"")),cross_corr.bucket2&amp;"|"&amp;cross_corr.bucket1,cross_corr.value)),
_xlfn.XLOOKUP(_xlfn.TEXTJOIN("|",FALSE,$C38,"Any_"&amp;IFERROR(RIGHT($D38,LEN($D38)-FIND("_",$D38)),""),K$12,"Any_"&amp;IFERROR(RIGHT(K$13,LEN(K$13)-FIND("_",K$13)),"")),cross_corr.bucket1&amp;"|"&amp;cross_corr.bucket2,cross_corr.value,
_xlfn.XLOOKUP(_xlfn.TEXTJOIN("|",FALSE,$C38,"Any_"&amp;IFERROR(RIGHT($D38,LEN($D38)-FIND("_",$D38)),""),K$12,"Any_"&amp;IFERROR(RIGHT(K$13,LEN(K$13)-FIND("_",K$13)),"")),cross_corr.bucket2&amp;"|"&amp;cross_corr.bucket1,cross_corr.value,
_xlfn.XLOOKUP(_xlfn.TEXTJOIN("|",FALSE,$C38,"Any",K$12,"Any"),cross_corr.bucket2&amp;"|"&amp;cross_corr.bucket1,cross_corr.value,
))))))))</f>
        <v>0</v>
      </c>
      <c r="L38" s="34" cm="1">
        <f t="array" ref="L38">IF($C38&lt;&gt;L$12,0,
IF(_xlfn.TEXTJOIN("|",FALSE,$C38:$D38)=_xlfn.TEXTJOIN("|",FALSE,L$12:L$13),0,
_xlfn.XLOOKUP(_xlfn.TEXTJOIN("|",FALSE,$C38:$D38,L$12:L$13),cross_corr.bucket1&amp;"|"&amp;cross_corr.bucket2,cross_corr.value,
_xlfn.XLOOKUP(_xlfn.TEXTJOIN("|",FALSE,$C38:$D38,L$12:L$13),cross_corr.bucket2&amp;"|"&amp;cross_corr.bucket1,cross_corr.value,
IF(AND(IFERROR(LEFT($D38,FIND("_",$D38)-1),$D38)=IFERROR(LEFT(L$13,FIND("_",L$13)-1),L$13),I38="Delta|RE_Cpty"),
_xlfn.XLOOKUP(_xlfn.TEXTJOIN("|",FALSE,$C38,"=_"&amp;IFERROR(RIGHT($D38,LEN($D38)-FIND("_",$D38)),""),L$12,"=_"&amp;IFERROR(RIGHT(L$13,LEN(L$13)-FIND("_",L$13)),"")),cross_corr.bucket1&amp;"|"&amp;cross_corr.bucket2,cross_corr.value,
_xlfn.XLOOKUP(_xlfn.TEXTJOIN("|",FALSE,$C38,"=_"&amp;IFERROR(RIGHT($D38,LEN($D38)-FIND("_",$D38)),""),L$12,"=_"&amp;IFERROR(RIGHT(L$13,LEN(L$13)-FIND("_",L$13)),"")),cross_corr.bucket2&amp;"|"&amp;cross_corr.bucket1,cross_corr.value)),
_xlfn.XLOOKUP(_xlfn.TEXTJOIN("|",FALSE,$C38,"Any_"&amp;IFERROR(RIGHT($D38,LEN($D38)-FIND("_",$D38)),""),L$12,"Any_"&amp;IFERROR(RIGHT(L$13,LEN(L$13)-FIND("_",L$13)),"")),cross_corr.bucket1&amp;"|"&amp;cross_corr.bucket2,cross_corr.value,
_xlfn.XLOOKUP(_xlfn.TEXTJOIN("|",FALSE,$C38,"Any_"&amp;IFERROR(RIGHT($D38,LEN($D38)-FIND("_",$D38)),""),L$12,"Any_"&amp;IFERROR(RIGHT(L$13,LEN(L$13)-FIND("_",L$13)),"")),cross_corr.bucket2&amp;"|"&amp;cross_corr.bucket1,cross_corr.value,
_xlfn.XLOOKUP(_xlfn.TEXTJOIN("|",FALSE,$C38,"Any",L$12,"Any"),cross_corr.bucket2&amp;"|"&amp;cross_corr.bucket1,cross_corr.value,
))))))))</f>
        <v>0</v>
      </c>
      <c r="M38" s="34" cm="1">
        <f t="array" ref="M38">IF($C38&lt;&gt;M$12,0,
IF(_xlfn.TEXTJOIN("|",FALSE,$C38:$D38)=_xlfn.TEXTJOIN("|",FALSE,M$12:M$13),0,
_xlfn.XLOOKUP(_xlfn.TEXTJOIN("|",FALSE,$C38:$D38,M$12:M$13),cross_corr.bucket1&amp;"|"&amp;cross_corr.bucket2,cross_corr.value,
_xlfn.XLOOKUP(_xlfn.TEXTJOIN("|",FALSE,$C38:$D38,M$12:M$13),cross_corr.bucket2&amp;"|"&amp;cross_corr.bucket1,cross_corr.value,
IF(AND(IFERROR(LEFT($D38,FIND("_",$D38)-1),$D38)=IFERROR(LEFT(M$13,FIND("_",M$13)-1),M$13),J38="Delta|RE_Cpty"),
_xlfn.XLOOKUP(_xlfn.TEXTJOIN("|",FALSE,$C38,"=_"&amp;IFERROR(RIGHT($D38,LEN($D38)-FIND("_",$D38)),""),M$12,"=_"&amp;IFERROR(RIGHT(M$13,LEN(M$13)-FIND("_",M$13)),"")),cross_corr.bucket1&amp;"|"&amp;cross_corr.bucket2,cross_corr.value,
_xlfn.XLOOKUP(_xlfn.TEXTJOIN("|",FALSE,$C38,"=_"&amp;IFERROR(RIGHT($D38,LEN($D38)-FIND("_",$D38)),""),M$12,"=_"&amp;IFERROR(RIGHT(M$13,LEN(M$13)-FIND("_",M$13)),"")),cross_corr.bucket2&amp;"|"&amp;cross_corr.bucket1,cross_corr.value)),
_xlfn.XLOOKUP(_xlfn.TEXTJOIN("|",FALSE,$C38,"Any_"&amp;IFERROR(RIGHT($D38,LEN($D38)-FIND("_",$D38)),""),M$12,"Any_"&amp;IFERROR(RIGHT(M$13,LEN(M$13)-FIND("_",M$13)),"")),cross_corr.bucket1&amp;"|"&amp;cross_corr.bucket2,cross_corr.value,
_xlfn.XLOOKUP(_xlfn.TEXTJOIN("|",FALSE,$C38,"Any_"&amp;IFERROR(RIGHT($D38,LEN($D38)-FIND("_",$D38)),""),M$12,"Any_"&amp;IFERROR(RIGHT(M$13,LEN(M$13)-FIND("_",M$13)),"")),cross_corr.bucket2&amp;"|"&amp;cross_corr.bucket1,cross_corr.value,
_xlfn.XLOOKUP(_xlfn.TEXTJOIN("|",FALSE,$C38,"Any",M$12,"Any"),cross_corr.bucket2&amp;"|"&amp;cross_corr.bucket1,cross_corr.value,
))))))))</f>
        <v>0</v>
      </c>
      <c r="N38" s="34" cm="1">
        <f t="array" ref="N38">IF($C38&lt;&gt;N$12,0,
IF(_xlfn.TEXTJOIN("|",FALSE,$C38:$D38)=_xlfn.TEXTJOIN("|",FALSE,N$12:N$13),0,
_xlfn.XLOOKUP(_xlfn.TEXTJOIN("|",FALSE,$C38:$D38,N$12:N$13),cross_corr.bucket1&amp;"|"&amp;cross_corr.bucket2,cross_corr.value,
_xlfn.XLOOKUP(_xlfn.TEXTJOIN("|",FALSE,$C38:$D38,N$12:N$13),cross_corr.bucket2&amp;"|"&amp;cross_corr.bucket1,cross_corr.value,
IF(AND(IFERROR(LEFT($D38,FIND("_",$D38)-1),$D38)=IFERROR(LEFT(N$13,FIND("_",N$13)-1),N$13),K38="Delta|RE_Cpty"),
_xlfn.XLOOKUP(_xlfn.TEXTJOIN("|",FALSE,$C38,"=_"&amp;IFERROR(RIGHT($D38,LEN($D38)-FIND("_",$D38)),""),N$12,"=_"&amp;IFERROR(RIGHT(N$13,LEN(N$13)-FIND("_",N$13)),"")),cross_corr.bucket1&amp;"|"&amp;cross_corr.bucket2,cross_corr.value,
_xlfn.XLOOKUP(_xlfn.TEXTJOIN("|",FALSE,$C38,"=_"&amp;IFERROR(RIGHT($D38,LEN($D38)-FIND("_",$D38)),""),N$12,"=_"&amp;IFERROR(RIGHT(N$13,LEN(N$13)-FIND("_",N$13)),"")),cross_corr.bucket2&amp;"|"&amp;cross_corr.bucket1,cross_corr.value)),
_xlfn.XLOOKUP(_xlfn.TEXTJOIN("|",FALSE,$C38,"Any_"&amp;IFERROR(RIGHT($D38,LEN($D38)-FIND("_",$D38)),""),N$12,"Any_"&amp;IFERROR(RIGHT(N$13,LEN(N$13)-FIND("_",N$13)),"")),cross_corr.bucket1&amp;"|"&amp;cross_corr.bucket2,cross_corr.value,
_xlfn.XLOOKUP(_xlfn.TEXTJOIN("|",FALSE,$C38,"Any_"&amp;IFERROR(RIGHT($D38,LEN($D38)-FIND("_",$D38)),""),N$12,"Any_"&amp;IFERROR(RIGHT(N$13,LEN(N$13)-FIND("_",N$13)),"")),cross_corr.bucket2&amp;"|"&amp;cross_corr.bucket1,cross_corr.value,
_xlfn.XLOOKUP(_xlfn.TEXTJOIN("|",FALSE,$C38,"Any",N$12,"Any"),cross_corr.bucket2&amp;"|"&amp;cross_corr.bucket1,cross_corr.value,
))))))))</f>
        <v>0</v>
      </c>
      <c r="O38" s="34" cm="1">
        <f t="array" ref="O38">IF($C38&lt;&gt;O$12,0,
IF(_xlfn.TEXTJOIN("|",FALSE,$C38:$D38)=_xlfn.TEXTJOIN("|",FALSE,O$12:O$13),0,
_xlfn.XLOOKUP(_xlfn.TEXTJOIN("|",FALSE,$C38:$D38,O$12:O$13),cross_corr.bucket1&amp;"|"&amp;cross_corr.bucket2,cross_corr.value,
_xlfn.XLOOKUP(_xlfn.TEXTJOIN("|",FALSE,$C38:$D38,O$12:O$13),cross_corr.bucket2&amp;"|"&amp;cross_corr.bucket1,cross_corr.value,
IF(AND(IFERROR(LEFT($D38,FIND("_",$D38)-1),$D38)=IFERROR(LEFT(O$13,FIND("_",O$13)-1),O$13),L38="Delta|RE_Cpty"),
_xlfn.XLOOKUP(_xlfn.TEXTJOIN("|",FALSE,$C38,"=_"&amp;IFERROR(RIGHT($D38,LEN($D38)-FIND("_",$D38)),""),O$12,"=_"&amp;IFERROR(RIGHT(O$13,LEN(O$13)-FIND("_",O$13)),"")),cross_corr.bucket1&amp;"|"&amp;cross_corr.bucket2,cross_corr.value,
_xlfn.XLOOKUP(_xlfn.TEXTJOIN("|",FALSE,$C38,"=_"&amp;IFERROR(RIGHT($D38,LEN($D38)-FIND("_",$D38)),""),O$12,"=_"&amp;IFERROR(RIGHT(O$13,LEN(O$13)-FIND("_",O$13)),"")),cross_corr.bucket2&amp;"|"&amp;cross_corr.bucket1,cross_corr.value)),
_xlfn.XLOOKUP(_xlfn.TEXTJOIN("|",FALSE,$C38,"Any_"&amp;IFERROR(RIGHT($D38,LEN($D38)-FIND("_",$D38)),""),O$12,"Any_"&amp;IFERROR(RIGHT(O$13,LEN(O$13)-FIND("_",O$13)),"")),cross_corr.bucket1&amp;"|"&amp;cross_corr.bucket2,cross_corr.value,
_xlfn.XLOOKUP(_xlfn.TEXTJOIN("|",FALSE,$C38,"Any_"&amp;IFERROR(RIGHT($D38,LEN($D38)-FIND("_",$D38)),""),O$12,"Any_"&amp;IFERROR(RIGHT(O$13,LEN(O$13)-FIND("_",O$13)),"")),cross_corr.bucket2&amp;"|"&amp;cross_corr.bucket1,cross_corr.value,
_xlfn.XLOOKUP(_xlfn.TEXTJOIN("|",FALSE,$C38,"Any",O$12,"Any"),cross_corr.bucket2&amp;"|"&amp;cross_corr.bucket1,cross_corr.value,
))))))))</f>
        <v>0</v>
      </c>
      <c r="P38" s="34" cm="1">
        <f t="array" ref="P38">IF($C38&lt;&gt;P$12,0,
IF(_xlfn.TEXTJOIN("|",FALSE,$C38:$D38)=_xlfn.TEXTJOIN("|",FALSE,P$12:P$13),0,
_xlfn.XLOOKUP(_xlfn.TEXTJOIN("|",FALSE,$C38:$D38,P$12:P$13),cross_corr.bucket1&amp;"|"&amp;cross_corr.bucket2,cross_corr.value,
_xlfn.XLOOKUP(_xlfn.TEXTJOIN("|",FALSE,$C38:$D38,P$12:P$13),cross_corr.bucket2&amp;"|"&amp;cross_corr.bucket1,cross_corr.value,
IF(AND(IFERROR(LEFT($D38,FIND("_",$D38)-1),$D38)=IFERROR(LEFT(P$13,FIND("_",P$13)-1),P$13),M38="Delta|RE_Cpty"),
_xlfn.XLOOKUP(_xlfn.TEXTJOIN("|",FALSE,$C38,"=_"&amp;IFERROR(RIGHT($D38,LEN($D38)-FIND("_",$D38)),""),P$12,"=_"&amp;IFERROR(RIGHT(P$13,LEN(P$13)-FIND("_",P$13)),"")),cross_corr.bucket1&amp;"|"&amp;cross_corr.bucket2,cross_corr.value,
_xlfn.XLOOKUP(_xlfn.TEXTJOIN("|",FALSE,$C38,"=_"&amp;IFERROR(RIGHT($D38,LEN($D38)-FIND("_",$D38)),""),P$12,"=_"&amp;IFERROR(RIGHT(P$13,LEN(P$13)-FIND("_",P$13)),"")),cross_corr.bucket2&amp;"|"&amp;cross_corr.bucket1,cross_corr.value)),
_xlfn.XLOOKUP(_xlfn.TEXTJOIN("|",FALSE,$C38,"Any_"&amp;IFERROR(RIGHT($D38,LEN($D38)-FIND("_",$D38)),""),P$12,"Any_"&amp;IFERROR(RIGHT(P$13,LEN(P$13)-FIND("_",P$13)),"")),cross_corr.bucket1&amp;"|"&amp;cross_corr.bucket2,cross_corr.value,
_xlfn.XLOOKUP(_xlfn.TEXTJOIN("|",FALSE,$C38,"Any_"&amp;IFERROR(RIGHT($D38,LEN($D38)-FIND("_",$D38)),""),P$12,"Any_"&amp;IFERROR(RIGHT(P$13,LEN(P$13)-FIND("_",P$13)),"")),cross_corr.bucket2&amp;"|"&amp;cross_corr.bucket1,cross_corr.value,
_xlfn.XLOOKUP(_xlfn.TEXTJOIN("|",FALSE,$C38,"Any",P$12,"Any"),cross_corr.bucket2&amp;"|"&amp;cross_corr.bucket1,cross_corr.value,
))))))))</f>
        <v>0</v>
      </c>
      <c r="Q38" s="34" cm="1">
        <f t="array" ref="Q38">IF($C38&lt;&gt;Q$12,0,
IF(_xlfn.TEXTJOIN("|",FALSE,$C38:$D38)=_xlfn.TEXTJOIN("|",FALSE,Q$12:Q$13),0,
_xlfn.XLOOKUP(_xlfn.TEXTJOIN("|",FALSE,$C38:$D38,Q$12:Q$13),cross_corr.bucket1&amp;"|"&amp;cross_corr.bucket2,cross_corr.value,
_xlfn.XLOOKUP(_xlfn.TEXTJOIN("|",FALSE,$C38:$D38,Q$12:Q$13),cross_corr.bucket2&amp;"|"&amp;cross_corr.bucket1,cross_corr.value,
IF(AND(IFERROR(LEFT($D38,FIND("_",$D38)-1),$D38)=IFERROR(LEFT(Q$13,FIND("_",Q$13)-1),Q$13),N38="Delta|RE_Cpty"),
_xlfn.XLOOKUP(_xlfn.TEXTJOIN("|",FALSE,$C38,"=_"&amp;IFERROR(RIGHT($D38,LEN($D38)-FIND("_",$D38)),""),Q$12,"=_"&amp;IFERROR(RIGHT(Q$13,LEN(Q$13)-FIND("_",Q$13)),"")),cross_corr.bucket1&amp;"|"&amp;cross_corr.bucket2,cross_corr.value,
_xlfn.XLOOKUP(_xlfn.TEXTJOIN("|",FALSE,$C38,"=_"&amp;IFERROR(RIGHT($D38,LEN($D38)-FIND("_",$D38)),""),Q$12,"=_"&amp;IFERROR(RIGHT(Q$13,LEN(Q$13)-FIND("_",Q$13)),"")),cross_corr.bucket2&amp;"|"&amp;cross_corr.bucket1,cross_corr.value)),
_xlfn.XLOOKUP(_xlfn.TEXTJOIN("|",FALSE,$C38,"Any_"&amp;IFERROR(RIGHT($D38,LEN($D38)-FIND("_",$D38)),""),Q$12,"Any_"&amp;IFERROR(RIGHT(Q$13,LEN(Q$13)-FIND("_",Q$13)),"")),cross_corr.bucket1&amp;"|"&amp;cross_corr.bucket2,cross_corr.value,
_xlfn.XLOOKUP(_xlfn.TEXTJOIN("|",FALSE,$C38,"Any_"&amp;IFERROR(RIGHT($D38,LEN($D38)-FIND("_",$D38)),""),Q$12,"Any_"&amp;IFERROR(RIGHT(Q$13,LEN(Q$13)-FIND("_",Q$13)),"")),cross_corr.bucket2&amp;"|"&amp;cross_corr.bucket1,cross_corr.value,
_xlfn.XLOOKUP(_xlfn.TEXTJOIN("|",FALSE,$C38,"Any",Q$12,"Any"),cross_corr.bucket2&amp;"|"&amp;cross_corr.bucket1,cross_corr.value,
))))))))</f>
        <v>0</v>
      </c>
      <c r="R38" s="34" cm="1">
        <f t="array" ref="R38">IF($C38&lt;&gt;R$12,0,
IF(_xlfn.TEXTJOIN("|",FALSE,$C38:$D38)=_xlfn.TEXTJOIN("|",FALSE,R$12:R$13),0,
_xlfn.XLOOKUP(_xlfn.TEXTJOIN("|",FALSE,$C38:$D38,R$12:R$13),cross_corr.bucket1&amp;"|"&amp;cross_corr.bucket2,cross_corr.value,
_xlfn.XLOOKUP(_xlfn.TEXTJOIN("|",FALSE,$C38:$D38,R$12:R$13),cross_corr.bucket2&amp;"|"&amp;cross_corr.bucket1,cross_corr.value,
IF(AND(IFERROR(LEFT($D38,FIND("_",$D38)-1),$D38)=IFERROR(LEFT(R$13,FIND("_",R$13)-1),R$13),O38="Delta|RE_Cpty"),
_xlfn.XLOOKUP(_xlfn.TEXTJOIN("|",FALSE,$C38,"=_"&amp;IFERROR(RIGHT($D38,LEN($D38)-FIND("_",$D38)),""),R$12,"=_"&amp;IFERROR(RIGHT(R$13,LEN(R$13)-FIND("_",R$13)),"")),cross_corr.bucket1&amp;"|"&amp;cross_corr.bucket2,cross_corr.value,
_xlfn.XLOOKUP(_xlfn.TEXTJOIN("|",FALSE,$C38,"=_"&amp;IFERROR(RIGHT($D38,LEN($D38)-FIND("_",$D38)),""),R$12,"=_"&amp;IFERROR(RIGHT(R$13,LEN(R$13)-FIND("_",R$13)),"")),cross_corr.bucket2&amp;"|"&amp;cross_corr.bucket1,cross_corr.value)),
_xlfn.XLOOKUP(_xlfn.TEXTJOIN("|",FALSE,$C38,"Any_"&amp;IFERROR(RIGHT($D38,LEN($D38)-FIND("_",$D38)),""),R$12,"Any_"&amp;IFERROR(RIGHT(R$13,LEN(R$13)-FIND("_",R$13)),"")),cross_corr.bucket1&amp;"|"&amp;cross_corr.bucket2,cross_corr.value,
_xlfn.XLOOKUP(_xlfn.TEXTJOIN("|",FALSE,$C38,"Any_"&amp;IFERROR(RIGHT($D38,LEN($D38)-FIND("_",$D38)),""),R$12,"Any_"&amp;IFERROR(RIGHT(R$13,LEN(R$13)-FIND("_",R$13)),"")),cross_corr.bucket2&amp;"|"&amp;cross_corr.bucket1,cross_corr.value,
_xlfn.XLOOKUP(_xlfn.TEXTJOIN("|",FALSE,$C38,"Any",R$12,"Any"),cross_corr.bucket2&amp;"|"&amp;cross_corr.bucket1,cross_corr.value,
))))))))</f>
        <v>0</v>
      </c>
      <c r="S38" s="34" cm="1">
        <f t="array" ref="S38">IF($C38&lt;&gt;S$12,0,
IF(_xlfn.TEXTJOIN("|",FALSE,$C38:$D38)=_xlfn.TEXTJOIN("|",FALSE,S$12:S$13),0,
_xlfn.XLOOKUP(_xlfn.TEXTJOIN("|",FALSE,$C38:$D38,S$12:S$13),cross_corr.bucket1&amp;"|"&amp;cross_corr.bucket2,cross_corr.value,
_xlfn.XLOOKUP(_xlfn.TEXTJOIN("|",FALSE,$C38:$D38,S$12:S$13),cross_corr.bucket2&amp;"|"&amp;cross_corr.bucket1,cross_corr.value,
IF(AND(IFERROR(LEFT($D38,FIND("_",$D38)-1),$D38)=IFERROR(LEFT(S$13,FIND("_",S$13)-1),S$13),P38="Delta|RE_Cpty"),
_xlfn.XLOOKUP(_xlfn.TEXTJOIN("|",FALSE,$C38,"=_"&amp;IFERROR(RIGHT($D38,LEN($D38)-FIND("_",$D38)),""),S$12,"=_"&amp;IFERROR(RIGHT(S$13,LEN(S$13)-FIND("_",S$13)),"")),cross_corr.bucket1&amp;"|"&amp;cross_corr.bucket2,cross_corr.value,
_xlfn.XLOOKUP(_xlfn.TEXTJOIN("|",FALSE,$C38,"=_"&amp;IFERROR(RIGHT($D38,LEN($D38)-FIND("_",$D38)),""),S$12,"=_"&amp;IFERROR(RIGHT(S$13,LEN(S$13)-FIND("_",S$13)),"")),cross_corr.bucket2&amp;"|"&amp;cross_corr.bucket1,cross_corr.value)),
_xlfn.XLOOKUP(_xlfn.TEXTJOIN("|",FALSE,$C38,"Any_"&amp;IFERROR(RIGHT($D38,LEN($D38)-FIND("_",$D38)),""),S$12,"Any_"&amp;IFERROR(RIGHT(S$13,LEN(S$13)-FIND("_",S$13)),"")),cross_corr.bucket1&amp;"|"&amp;cross_corr.bucket2,cross_corr.value,
_xlfn.XLOOKUP(_xlfn.TEXTJOIN("|",FALSE,$C38,"Any_"&amp;IFERROR(RIGHT($D38,LEN($D38)-FIND("_",$D38)),""),S$12,"Any_"&amp;IFERROR(RIGHT(S$13,LEN(S$13)-FIND("_",S$13)),"")),cross_corr.bucket2&amp;"|"&amp;cross_corr.bucket1,cross_corr.value,
_xlfn.XLOOKUP(_xlfn.TEXTJOIN("|",FALSE,$C38,"Any",S$12,"Any"),cross_corr.bucket2&amp;"|"&amp;cross_corr.bucket1,cross_corr.value,
))))))))</f>
        <v>0</v>
      </c>
      <c r="T38" s="34" cm="1">
        <f t="array" ref="T38">IF($C38&lt;&gt;T$12,0,
IF(_xlfn.TEXTJOIN("|",FALSE,$C38:$D38)=_xlfn.TEXTJOIN("|",FALSE,T$12:T$13),0,
_xlfn.XLOOKUP(_xlfn.TEXTJOIN("|",FALSE,$C38:$D38,T$12:T$13),cross_corr.bucket1&amp;"|"&amp;cross_corr.bucket2,cross_corr.value,
_xlfn.XLOOKUP(_xlfn.TEXTJOIN("|",FALSE,$C38:$D38,T$12:T$13),cross_corr.bucket2&amp;"|"&amp;cross_corr.bucket1,cross_corr.value,
IF(AND(IFERROR(LEFT($D38,FIND("_",$D38)-1),$D38)=IFERROR(LEFT(T$13,FIND("_",T$13)-1),T$13),Q38="Delta|RE_Cpty"),
_xlfn.XLOOKUP(_xlfn.TEXTJOIN("|",FALSE,$C38,"=_"&amp;IFERROR(RIGHT($D38,LEN($D38)-FIND("_",$D38)),""),T$12,"=_"&amp;IFERROR(RIGHT(T$13,LEN(T$13)-FIND("_",T$13)),"")),cross_corr.bucket1&amp;"|"&amp;cross_corr.bucket2,cross_corr.value,
_xlfn.XLOOKUP(_xlfn.TEXTJOIN("|",FALSE,$C38,"=_"&amp;IFERROR(RIGHT($D38,LEN($D38)-FIND("_",$D38)),""),T$12,"=_"&amp;IFERROR(RIGHT(T$13,LEN(T$13)-FIND("_",T$13)),"")),cross_corr.bucket2&amp;"|"&amp;cross_corr.bucket1,cross_corr.value)),
_xlfn.XLOOKUP(_xlfn.TEXTJOIN("|",FALSE,$C38,"Any_"&amp;IFERROR(RIGHT($D38,LEN($D38)-FIND("_",$D38)),""),T$12,"Any_"&amp;IFERROR(RIGHT(T$13,LEN(T$13)-FIND("_",T$13)),"")),cross_corr.bucket1&amp;"|"&amp;cross_corr.bucket2,cross_corr.value,
_xlfn.XLOOKUP(_xlfn.TEXTJOIN("|",FALSE,$C38,"Any_"&amp;IFERROR(RIGHT($D38,LEN($D38)-FIND("_",$D38)),""),T$12,"Any_"&amp;IFERROR(RIGHT(T$13,LEN(T$13)-FIND("_",T$13)),"")),cross_corr.bucket2&amp;"|"&amp;cross_corr.bucket1,cross_corr.value,
_xlfn.XLOOKUP(_xlfn.TEXTJOIN("|",FALSE,$C38,"Any",T$12,"Any"),cross_corr.bucket2&amp;"|"&amp;cross_corr.bucket1,cross_corr.value,
))))))))</f>
        <v>0</v>
      </c>
      <c r="U38" s="34" cm="1">
        <f t="array" ref="U38">IF($C38&lt;&gt;U$12,0,
IF(_xlfn.TEXTJOIN("|",FALSE,$C38:$D38)=_xlfn.TEXTJOIN("|",FALSE,U$12:U$13),0,
_xlfn.XLOOKUP(_xlfn.TEXTJOIN("|",FALSE,$C38:$D38,U$12:U$13),cross_corr.bucket1&amp;"|"&amp;cross_corr.bucket2,cross_corr.value,
_xlfn.XLOOKUP(_xlfn.TEXTJOIN("|",FALSE,$C38:$D38,U$12:U$13),cross_corr.bucket2&amp;"|"&amp;cross_corr.bucket1,cross_corr.value,
IF(AND(IFERROR(LEFT($D38,FIND("_",$D38)-1),$D38)=IFERROR(LEFT(U$13,FIND("_",U$13)-1),U$13),R38="Delta|RE_Cpty"),
_xlfn.XLOOKUP(_xlfn.TEXTJOIN("|",FALSE,$C38,"=_"&amp;IFERROR(RIGHT($D38,LEN($D38)-FIND("_",$D38)),""),U$12,"=_"&amp;IFERROR(RIGHT(U$13,LEN(U$13)-FIND("_",U$13)),"")),cross_corr.bucket1&amp;"|"&amp;cross_corr.bucket2,cross_corr.value,
_xlfn.XLOOKUP(_xlfn.TEXTJOIN("|",FALSE,$C38,"=_"&amp;IFERROR(RIGHT($D38,LEN($D38)-FIND("_",$D38)),""),U$12,"=_"&amp;IFERROR(RIGHT(U$13,LEN(U$13)-FIND("_",U$13)),"")),cross_corr.bucket2&amp;"|"&amp;cross_corr.bucket1,cross_corr.value)),
_xlfn.XLOOKUP(_xlfn.TEXTJOIN("|",FALSE,$C38,"Any_"&amp;IFERROR(RIGHT($D38,LEN($D38)-FIND("_",$D38)),""),U$12,"Any_"&amp;IFERROR(RIGHT(U$13,LEN(U$13)-FIND("_",U$13)),"")),cross_corr.bucket1&amp;"|"&amp;cross_corr.bucket2,cross_corr.value,
_xlfn.XLOOKUP(_xlfn.TEXTJOIN("|",FALSE,$C38,"Any_"&amp;IFERROR(RIGHT($D38,LEN($D38)-FIND("_",$D38)),""),U$12,"Any_"&amp;IFERROR(RIGHT(U$13,LEN(U$13)-FIND("_",U$13)),"")),cross_corr.bucket2&amp;"|"&amp;cross_corr.bucket1,cross_corr.value,
_xlfn.XLOOKUP(_xlfn.TEXTJOIN("|",FALSE,$C38,"Any",U$12,"Any"),cross_corr.bucket2&amp;"|"&amp;cross_corr.bucket1,cross_corr.value,
))))))))</f>
        <v>0</v>
      </c>
      <c r="V38" s="34" cm="1">
        <f t="array" ref="V38">IF($C38&lt;&gt;V$12,0,
IF(_xlfn.TEXTJOIN("|",FALSE,$C38:$D38)=_xlfn.TEXTJOIN("|",FALSE,V$12:V$13),0,
_xlfn.XLOOKUP(_xlfn.TEXTJOIN("|",FALSE,$C38:$D38,V$12:V$13),cross_corr.bucket1&amp;"|"&amp;cross_corr.bucket2,cross_corr.value,
_xlfn.XLOOKUP(_xlfn.TEXTJOIN("|",FALSE,$C38:$D38,V$12:V$13),cross_corr.bucket2&amp;"|"&amp;cross_corr.bucket1,cross_corr.value,
IF(AND(IFERROR(LEFT($D38,FIND("_",$D38)-1),$D38)=IFERROR(LEFT(V$13,FIND("_",V$13)-1),V$13),S38="Delta|RE_Cpty"),
_xlfn.XLOOKUP(_xlfn.TEXTJOIN("|",FALSE,$C38,"=_"&amp;IFERROR(RIGHT($D38,LEN($D38)-FIND("_",$D38)),""),V$12,"=_"&amp;IFERROR(RIGHT(V$13,LEN(V$13)-FIND("_",V$13)),"")),cross_corr.bucket1&amp;"|"&amp;cross_corr.bucket2,cross_corr.value,
_xlfn.XLOOKUP(_xlfn.TEXTJOIN("|",FALSE,$C38,"=_"&amp;IFERROR(RIGHT($D38,LEN($D38)-FIND("_",$D38)),""),V$12,"=_"&amp;IFERROR(RIGHT(V$13,LEN(V$13)-FIND("_",V$13)),"")),cross_corr.bucket2&amp;"|"&amp;cross_corr.bucket1,cross_corr.value)),
_xlfn.XLOOKUP(_xlfn.TEXTJOIN("|",FALSE,$C38,"Any_"&amp;IFERROR(RIGHT($D38,LEN($D38)-FIND("_",$D38)),""),V$12,"Any_"&amp;IFERROR(RIGHT(V$13,LEN(V$13)-FIND("_",V$13)),"")),cross_corr.bucket1&amp;"|"&amp;cross_corr.bucket2,cross_corr.value,
_xlfn.XLOOKUP(_xlfn.TEXTJOIN("|",FALSE,$C38,"Any_"&amp;IFERROR(RIGHT($D38,LEN($D38)-FIND("_",$D38)),""),V$12,"Any_"&amp;IFERROR(RIGHT(V$13,LEN(V$13)-FIND("_",V$13)),"")),cross_corr.bucket2&amp;"|"&amp;cross_corr.bucket1,cross_corr.value,
_xlfn.XLOOKUP(_xlfn.TEXTJOIN("|",FALSE,$C38,"Any",V$12,"Any"),cross_corr.bucket2&amp;"|"&amp;cross_corr.bucket1,cross_corr.value,
))))))))</f>
        <v>0</v>
      </c>
      <c r="W38" s="34" cm="1">
        <f t="array" ref="W38">IF($C38&lt;&gt;W$12,0,
IF(_xlfn.TEXTJOIN("|",FALSE,$C38:$D38)=_xlfn.TEXTJOIN("|",FALSE,W$12:W$13),0,
_xlfn.XLOOKUP(_xlfn.TEXTJOIN("|",FALSE,$C38:$D38,W$12:W$13),cross_corr.bucket1&amp;"|"&amp;cross_corr.bucket2,cross_corr.value,
_xlfn.XLOOKUP(_xlfn.TEXTJOIN("|",FALSE,$C38:$D38,W$12:W$13),cross_corr.bucket2&amp;"|"&amp;cross_corr.bucket1,cross_corr.value,
IF(AND(IFERROR(LEFT($D38,FIND("_",$D38)-1),$D38)=IFERROR(LEFT(W$13,FIND("_",W$13)-1),W$13),T38="Delta|RE_Cpty"),
_xlfn.XLOOKUP(_xlfn.TEXTJOIN("|",FALSE,$C38,"=_"&amp;IFERROR(RIGHT($D38,LEN($D38)-FIND("_",$D38)),""),W$12,"=_"&amp;IFERROR(RIGHT(W$13,LEN(W$13)-FIND("_",W$13)),"")),cross_corr.bucket1&amp;"|"&amp;cross_corr.bucket2,cross_corr.value,
_xlfn.XLOOKUP(_xlfn.TEXTJOIN("|",FALSE,$C38,"=_"&amp;IFERROR(RIGHT($D38,LEN($D38)-FIND("_",$D38)),""),W$12,"=_"&amp;IFERROR(RIGHT(W$13,LEN(W$13)-FIND("_",W$13)),"")),cross_corr.bucket2&amp;"|"&amp;cross_corr.bucket1,cross_corr.value)),
_xlfn.XLOOKUP(_xlfn.TEXTJOIN("|",FALSE,$C38,"Any_"&amp;IFERROR(RIGHT($D38,LEN($D38)-FIND("_",$D38)),""),W$12,"Any_"&amp;IFERROR(RIGHT(W$13,LEN(W$13)-FIND("_",W$13)),"")),cross_corr.bucket1&amp;"|"&amp;cross_corr.bucket2,cross_corr.value,
_xlfn.XLOOKUP(_xlfn.TEXTJOIN("|",FALSE,$C38,"Any_"&amp;IFERROR(RIGHT($D38,LEN($D38)-FIND("_",$D38)),""),W$12,"Any_"&amp;IFERROR(RIGHT(W$13,LEN(W$13)-FIND("_",W$13)),"")),cross_corr.bucket2&amp;"|"&amp;cross_corr.bucket1,cross_corr.value,
_xlfn.XLOOKUP(_xlfn.TEXTJOIN("|",FALSE,$C38,"Any",W$12,"Any"),cross_corr.bucket2&amp;"|"&amp;cross_corr.bucket1,cross_corr.value,
))))))))</f>
        <v>0</v>
      </c>
      <c r="X38" s="34" cm="1">
        <f t="array" ref="X38">IF($C38&lt;&gt;X$12,0,
IF(_xlfn.TEXTJOIN("|",FALSE,$C38:$D38)=_xlfn.TEXTJOIN("|",FALSE,X$12:X$13),0,
_xlfn.XLOOKUP(_xlfn.TEXTJOIN("|",FALSE,$C38:$D38,X$12:X$13),cross_corr.bucket1&amp;"|"&amp;cross_corr.bucket2,cross_corr.value,
_xlfn.XLOOKUP(_xlfn.TEXTJOIN("|",FALSE,$C38:$D38,X$12:X$13),cross_corr.bucket2&amp;"|"&amp;cross_corr.bucket1,cross_corr.value,
IF(AND(IFERROR(LEFT($D38,FIND("_",$D38)-1),$D38)=IFERROR(LEFT(X$13,FIND("_",X$13)-1),X$13),U38="Delta|RE_Cpty"),
_xlfn.XLOOKUP(_xlfn.TEXTJOIN("|",FALSE,$C38,"=_"&amp;IFERROR(RIGHT($D38,LEN($D38)-FIND("_",$D38)),""),X$12,"=_"&amp;IFERROR(RIGHT(X$13,LEN(X$13)-FIND("_",X$13)),"")),cross_corr.bucket1&amp;"|"&amp;cross_corr.bucket2,cross_corr.value,
_xlfn.XLOOKUP(_xlfn.TEXTJOIN("|",FALSE,$C38,"=_"&amp;IFERROR(RIGHT($D38,LEN($D38)-FIND("_",$D38)),""),X$12,"=_"&amp;IFERROR(RIGHT(X$13,LEN(X$13)-FIND("_",X$13)),"")),cross_corr.bucket2&amp;"|"&amp;cross_corr.bucket1,cross_corr.value)),
_xlfn.XLOOKUP(_xlfn.TEXTJOIN("|",FALSE,$C38,"Any_"&amp;IFERROR(RIGHT($D38,LEN($D38)-FIND("_",$D38)),""),X$12,"Any_"&amp;IFERROR(RIGHT(X$13,LEN(X$13)-FIND("_",X$13)),"")),cross_corr.bucket1&amp;"|"&amp;cross_corr.bucket2,cross_corr.value,
_xlfn.XLOOKUP(_xlfn.TEXTJOIN("|",FALSE,$C38,"Any_"&amp;IFERROR(RIGHT($D38,LEN($D38)-FIND("_",$D38)),""),X$12,"Any_"&amp;IFERROR(RIGHT(X$13,LEN(X$13)-FIND("_",X$13)),"")),cross_corr.bucket2&amp;"|"&amp;cross_corr.bucket1,cross_corr.value,
_xlfn.XLOOKUP(_xlfn.TEXTJOIN("|",FALSE,$C38,"Any",X$12,"Any"),cross_corr.bucket2&amp;"|"&amp;cross_corr.bucket1,cross_corr.value,
))))))))</f>
        <v>0</v>
      </c>
      <c r="Y38" s="34" cm="1">
        <f t="array" ref="Y38">IF($C38&lt;&gt;Y$12,0,
IF(_xlfn.TEXTJOIN("|",FALSE,$C38:$D38)=_xlfn.TEXTJOIN("|",FALSE,Y$12:Y$13),0,
_xlfn.XLOOKUP(_xlfn.TEXTJOIN("|",FALSE,$C38:$D38,Y$12:Y$13),cross_corr.bucket1&amp;"|"&amp;cross_corr.bucket2,cross_corr.value,
_xlfn.XLOOKUP(_xlfn.TEXTJOIN("|",FALSE,$C38:$D38,Y$12:Y$13),cross_corr.bucket2&amp;"|"&amp;cross_corr.bucket1,cross_corr.value,
IF(AND(IFERROR(LEFT($D38,FIND("_",$D38)-1),$D38)=IFERROR(LEFT(Y$13,FIND("_",Y$13)-1),Y$13),V38="Delta|RE_Cpty"),
_xlfn.XLOOKUP(_xlfn.TEXTJOIN("|",FALSE,$C38,"=_"&amp;IFERROR(RIGHT($D38,LEN($D38)-FIND("_",$D38)),""),Y$12,"=_"&amp;IFERROR(RIGHT(Y$13,LEN(Y$13)-FIND("_",Y$13)),"")),cross_corr.bucket1&amp;"|"&amp;cross_corr.bucket2,cross_corr.value,
_xlfn.XLOOKUP(_xlfn.TEXTJOIN("|",FALSE,$C38,"=_"&amp;IFERROR(RIGHT($D38,LEN($D38)-FIND("_",$D38)),""),Y$12,"=_"&amp;IFERROR(RIGHT(Y$13,LEN(Y$13)-FIND("_",Y$13)),"")),cross_corr.bucket2&amp;"|"&amp;cross_corr.bucket1,cross_corr.value)),
_xlfn.XLOOKUP(_xlfn.TEXTJOIN("|",FALSE,$C38,"Any_"&amp;IFERROR(RIGHT($D38,LEN($D38)-FIND("_",$D38)),""),Y$12,"Any_"&amp;IFERROR(RIGHT(Y$13,LEN(Y$13)-FIND("_",Y$13)),"")),cross_corr.bucket1&amp;"|"&amp;cross_corr.bucket2,cross_corr.value,
_xlfn.XLOOKUP(_xlfn.TEXTJOIN("|",FALSE,$C38,"Any_"&amp;IFERROR(RIGHT($D38,LEN($D38)-FIND("_",$D38)),""),Y$12,"Any_"&amp;IFERROR(RIGHT(Y$13,LEN(Y$13)-FIND("_",Y$13)),"")),cross_corr.bucket2&amp;"|"&amp;cross_corr.bucket1,cross_corr.value,
_xlfn.XLOOKUP(_xlfn.TEXTJOIN("|",FALSE,$C38,"Any",Y$12,"Any"),cross_corr.bucket2&amp;"|"&amp;cross_corr.bucket1,cross_corr.value,
))))))))</f>
        <v>0</v>
      </c>
      <c r="Z38" s="34" cm="1">
        <f t="array" ref="Z38">IF($C38&lt;&gt;Z$12,0,
IF(_xlfn.TEXTJOIN("|",FALSE,$C38:$D38)=_xlfn.TEXTJOIN("|",FALSE,Z$12:Z$13),0,
_xlfn.XLOOKUP(_xlfn.TEXTJOIN("|",FALSE,$C38:$D38,Z$12:Z$13),cross_corr.bucket1&amp;"|"&amp;cross_corr.bucket2,cross_corr.value,
_xlfn.XLOOKUP(_xlfn.TEXTJOIN("|",FALSE,$C38:$D38,Z$12:Z$13),cross_corr.bucket2&amp;"|"&amp;cross_corr.bucket1,cross_corr.value,
IF(AND(IFERROR(LEFT($D38,FIND("_",$D38)-1),$D38)=IFERROR(LEFT(Z$13,FIND("_",Z$13)-1),Z$13),W38="Delta|RE_Cpty"),
_xlfn.XLOOKUP(_xlfn.TEXTJOIN("|",FALSE,$C38,"=_"&amp;IFERROR(RIGHT($D38,LEN($D38)-FIND("_",$D38)),""),Z$12,"=_"&amp;IFERROR(RIGHT(Z$13,LEN(Z$13)-FIND("_",Z$13)),"")),cross_corr.bucket1&amp;"|"&amp;cross_corr.bucket2,cross_corr.value,
_xlfn.XLOOKUP(_xlfn.TEXTJOIN("|",FALSE,$C38,"=_"&amp;IFERROR(RIGHT($D38,LEN($D38)-FIND("_",$D38)),""),Z$12,"=_"&amp;IFERROR(RIGHT(Z$13,LEN(Z$13)-FIND("_",Z$13)),"")),cross_corr.bucket2&amp;"|"&amp;cross_corr.bucket1,cross_corr.value)),
_xlfn.XLOOKUP(_xlfn.TEXTJOIN("|",FALSE,$C38,"Any_"&amp;IFERROR(RIGHT($D38,LEN($D38)-FIND("_",$D38)),""),Z$12,"Any_"&amp;IFERROR(RIGHT(Z$13,LEN(Z$13)-FIND("_",Z$13)),"")),cross_corr.bucket1&amp;"|"&amp;cross_corr.bucket2,cross_corr.value,
_xlfn.XLOOKUP(_xlfn.TEXTJOIN("|",FALSE,$C38,"Any_"&amp;IFERROR(RIGHT($D38,LEN($D38)-FIND("_",$D38)),""),Z$12,"Any_"&amp;IFERROR(RIGHT(Z$13,LEN(Z$13)-FIND("_",Z$13)),"")),cross_corr.bucket2&amp;"|"&amp;cross_corr.bucket1,cross_corr.value,
_xlfn.XLOOKUP(_xlfn.TEXTJOIN("|",FALSE,$C38,"Any",Z$12,"Any"),cross_corr.bucket2&amp;"|"&amp;cross_corr.bucket1,cross_corr.value,
))))))))</f>
        <v>0.5</v>
      </c>
      <c r="AA38" s="34" cm="1">
        <f t="array" ref="AA38">IF($C38&lt;&gt;AA$12,0,
IF(_xlfn.TEXTJOIN("|",FALSE,$C38:$D38)=_xlfn.TEXTJOIN("|",FALSE,AA$12:AA$13),0,
_xlfn.XLOOKUP(_xlfn.TEXTJOIN("|",FALSE,$C38:$D38,AA$12:AA$13),cross_corr.bucket1&amp;"|"&amp;cross_corr.bucket2,cross_corr.value,
_xlfn.XLOOKUP(_xlfn.TEXTJOIN("|",FALSE,$C38:$D38,AA$12:AA$13),cross_corr.bucket2&amp;"|"&amp;cross_corr.bucket1,cross_corr.value,
IF(AND(IFERROR(LEFT($D38,FIND("_",$D38)-1),$D38)=IFERROR(LEFT(AA$13,FIND("_",AA$13)-1),AA$13),X38="Delta|RE_Cpty"),
_xlfn.XLOOKUP(_xlfn.TEXTJOIN("|",FALSE,$C38,"=_"&amp;IFERROR(RIGHT($D38,LEN($D38)-FIND("_",$D38)),""),AA$12,"=_"&amp;IFERROR(RIGHT(AA$13,LEN(AA$13)-FIND("_",AA$13)),"")),cross_corr.bucket1&amp;"|"&amp;cross_corr.bucket2,cross_corr.value,
_xlfn.XLOOKUP(_xlfn.TEXTJOIN("|",FALSE,$C38,"=_"&amp;IFERROR(RIGHT($D38,LEN($D38)-FIND("_",$D38)),""),AA$12,"=_"&amp;IFERROR(RIGHT(AA$13,LEN(AA$13)-FIND("_",AA$13)),"")),cross_corr.bucket2&amp;"|"&amp;cross_corr.bucket1,cross_corr.value)),
_xlfn.XLOOKUP(_xlfn.TEXTJOIN("|",FALSE,$C38,"Any_"&amp;IFERROR(RIGHT($D38,LEN($D38)-FIND("_",$D38)),""),AA$12,"Any_"&amp;IFERROR(RIGHT(AA$13,LEN(AA$13)-FIND("_",AA$13)),"")),cross_corr.bucket1&amp;"|"&amp;cross_corr.bucket2,cross_corr.value,
_xlfn.XLOOKUP(_xlfn.TEXTJOIN("|",FALSE,$C38,"Any_"&amp;IFERROR(RIGHT($D38,LEN($D38)-FIND("_",$D38)),""),AA$12,"Any_"&amp;IFERROR(RIGHT(AA$13,LEN(AA$13)-FIND("_",AA$13)),"")),cross_corr.bucket2&amp;"|"&amp;cross_corr.bucket1,cross_corr.value,
_xlfn.XLOOKUP(_xlfn.TEXTJOIN("|",FALSE,$C38,"Any",AA$12,"Any"),cross_corr.bucket2&amp;"|"&amp;cross_corr.bucket1,cross_corr.value,
))))))))</f>
        <v>0.5</v>
      </c>
      <c r="AB38" s="34" cm="1">
        <f t="array" ref="AB38">IF($C38&lt;&gt;AB$12,0,
IF(_xlfn.TEXTJOIN("|",FALSE,$C38:$D38)=_xlfn.TEXTJOIN("|",FALSE,AB$12:AB$13),0,
_xlfn.XLOOKUP(_xlfn.TEXTJOIN("|",FALSE,$C38:$D38,AB$12:AB$13),cross_corr.bucket1&amp;"|"&amp;cross_corr.bucket2,cross_corr.value,
_xlfn.XLOOKUP(_xlfn.TEXTJOIN("|",FALSE,$C38:$D38,AB$12:AB$13),cross_corr.bucket2&amp;"|"&amp;cross_corr.bucket1,cross_corr.value,
IF(AND(IFERROR(LEFT($D38,FIND("_",$D38)-1),$D38)=IFERROR(LEFT(AB$13,FIND("_",AB$13)-1),AB$13),Y38="Delta|RE_Cpty"),
_xlfn.XLOOKUP(_xlfn.TEXTJOIN("|",FALSE,$C38,"=_"&amp;IFERROR(RIGHT($D38,LEN($D38)-FIND("_",$D38)),""),AB$12,"=_"&amp;IFERROR(RIGHT(AB$13,LEN(AB$13)-FIND("_",AB$13)),"")),cross_corr.bucket1&amp;"|"&amp;cross_corr.bucket2,cross_corr.value,
_xlfn.XLOOKUP(_xlfn.TEXTJOIN("|",FALSE,$C38,"=_"&amp;IFERROR(RIGHT($D38,LEN($D38)-FIND("_",$D38)),""),AB$12,"=_"&amp;IFERROR(RIGHT(AB$13,LEN(AB$13)-FIND("_",AB$13)),"")),cross_corr.bucket2&amp;"|"&amp;cross_corr.bucket1,cross_corr.value)),
_xlfn.XLOOKUP(_xlfn.TEXTJOIN("|",FALSE,$C38,"Any_"&amp;IFERROR(RIGHT($D38,LEN($D38)-FIND("_",$D38)),""),AB$12,"Any_"&amp;IFERROR(RIGHT(AB$13,LEN(AB$13)-FIND("_",AB$13)),"")),cross_corr.bucket1&amp;"|"&amp;cross_corr.bucket2,cross_corr.value,
_xlfn.XLOOKUP(_xlfn.TEXTJOIN("|",FALSE,$C38,"Any_"&amp;IFERROR(RIGHT($D38,LEN($D38)-FIND("_",$D38)),""),AB$12,"Any_"&amp;IFERROR(RIGHT(AB$13,LEN(AB$13)-FIND("_",AB$13)),"")),cross_corr.bucket2&amp;"|"&amp;cross_corr.bucket1,cross_corr.value,
_xlfn.XLOOKUP(_xlfn.TEXTJOIN("|",FALSE,$C38,"Any",AB$12,"Any"),cross_corr.bucket2&amp;"|"&amp;cross_corr.bucket1,cross_corr.value,
))))))))</f>
        <v>0.5</v>
      </c>
      <c r="AC38" s="34" cm="1">
        <f t="array" ref="AC38">IF($C38&lt;&gt;AC$12,0,
IF(_xlfn.TEXTJOIN("|",FALSE,$C38:$D38)=_xlfn.TEXTJOIN("|",FALSE,AC$12:AC$13),0,
_xlfn.XLOOKUP(_xlfn.TEXTJOIN("|",FALSE,$C38:$D38,AC$12:AC$13),cross_corr.bucket1&amp;"|"&amp;cross_corr.bucket2,cross_corr.value,
_xlfn.XLOOKUP(_xlfn.TEXTJOIN("|",FALSE,$C38:$D38,AC$12:AC$13),cross_corr.bucket2&amp;"|"&amp;cross_corr.bucket1,cross_corr.value,
IF(AND(IFERROR(LEFT($D38,FIND("_",$D38)-1),$D38)=IFERROR(LEFT(AC$13,FIND("_",AC$13)-1),AC$13),Z38="Delta|RE_Cpty"),
_xlfn.XLOOKUP(_xlfn.TEXTJOIN("|",FALSE,$C38,"=_"&amp;IFERROR(RIGHT($D38,LEN($D38)-FIND("_",$D38)),""),AC$12,"=_"&amp;IFERROR(RIGHT(AC$13,LEN(AC$13)-FIND("_",AC$13)),"")),cross_corr.bucket1&amp;"|"&amp;cross_corr.bucket2,cross_corr.value,
_xlfn.XLOOKUP(_xlfn.TEXTJOIN("|",FALSE,$C38,"=_"&amp;IFERROR(RIGHT($D38,LEN($D38)-FIND("_",$D38)),""),AC$12,"=_"&amp;IFERROR(RIGHT(AC$13,LEN(AC$13)-FIND("_",AC$13)),"")),cross_corr.bucket2&amp;"|"&amp;cross_corr.bucket1,cross_corr.value)),
_xlfn.XLOOKUP(_xlfn.TEXTJOIN("|",FALSE,$C38,"Any_"&amp;IFERROR(RIGHT($D38,LEN($D38)-FIND("_",$D38)),""),AC$12,"Any_"&amp;IFERROR(RIGHT(AC$13,LEN(AC$13)-FIND("_",AC$13)),"")),cross_corr.bucket1&amp;"|"&amp;cross_corr.bucket2,cross_corr.value,
_xlfn.XLOOKUP(_xlfn.TEXTJOIN("|",FALSE,$C38,"Any_"&amp;IFERROR(RIGHT($D38,LEN($D38)-FIND("_",$D38)),""),AC$12,"Any_"&amp;IFERROR(RIGHT(AC$13,LEN(AC$13)-FIND("_",AC$13)),"")),cross_corr.bucket2&amp;"|"&amp;cross_corr.bucket1,cross_corr.value,
_xlfn.XLOOKUP(_xlfn.TEXTJOIN("|",FALSE,$C38,"Any",AC$12,"Any"),cross_corr.bucket2&amp;"|"&amp;cross_corr.bucket1,cross_corr.value,
))))))))</f>
        <v>0</v>
      </c>
      <c r="AD38" s="34" cm="1">
        <f t="array" ref="AD38">IF($C38&lt;&gt;AD$12,0,
IF(_xlfn.TEXTJOIN("|",FALSE,$C38:$D38)=_xlfn.TEXTJOIN("|",FALSE,AD$12:AD$13),0,
_xlfn.XLOOKUP(_xlfn.TEXTJOIN("|",FALSE,$C38:$D38,AD$12:AD$13),cross_corr.bucket1&amp;"|"&amp;cross_corr.bucket2,cross_corr.value,
_xlfn.XLOOKUP(_xlfn.TEXTJOIN("|",FALSE,$C38:$D38,AD$12:AD$13),cross_corr.bucket2&amp;"|"&amp;cross_corr.bucket1,cross_corr.value,
IF(AND(IFERROR(LEFT($D38,FIND("_",$D38)-1),$D38)=IFERROR(LEFT(AD$13,FIND("_",AD$13)-1),AD$13),AA38="Delta|RE_Cpty"),
_xlfn.XLOOKUP(_xlfn.TEXTJOIN("|",FALSE,$C38,"=_"&amp;IFERROR(RIGHT($D38,LEN($D38)-FIND("_",$D38)),""),AD$12,"=_"&amp;IFERROR(RIGHT(AD$13,LEN(AD$13)-FIND("_",AD$13)),"")),cross_corr.bucket1&amp;"|"&amp;cross_corr.bucket2,cross_corr.value,
_xlfn.XLOOKUP(_xlfn.TEXTJOIN("|",FALSE,$C38,"=_"&amp;IFERROR(RIGHT($D38,LEN($D38)-FIND("_",$D38)),""),AD$12,"=_"&amp;IFERROR(RIGHT(AD$13,LEN(AD$13)-FIND("_",AD$13)),"")),cross_corr.bucket2&amp;"|"&amp;cross_corr.bucket1,cross_corr.value)),
_xlfn.XLOOKUP(_xlfn.TEXTJOIN("|",FALSE,$C38,"Any_"&amp;IFERROR(RIGHT($D38,LEN($D38)-FIND("_",$D38)),""),AD$12,"Any_"&amp;IFERROR(RIGHT(AD$13,LEN(AD$13)-FIND("_",AD$13)),"")),cross_corr.bucket1&amp;"|"&amp;cross_corr.bucket2,cross_corr.value,
_xlfn.XLOOKUP(_xlfn.TEXTJOIN("|",FALSE,$C38,"Any_"&amp;IFERROR(RIGHT($D38,LEN($D38)-FIND("_",$D38)),""),AD$12,"Any_"&amp;IFERROR(RIGHT(AD$13,LEN(AD$13)-FIND("_",AD$13)),"")),cross_corr.bucket2&amp;"|"&amp;cross_corr.bucket1,cross_corr.value,
_xlfn.XLOOKUP(_xlfn.TEXTJOIN("|",FALSE,$C38,"Any",AD$12,"Any"),cross_corr.bucket2&amp;"|"&amp;cross_corr.bucket1,cross_corr.value,
))))))))</f>
        <v>0.5</v>
      </c>
      <c r="AE38" s="34" cm="1">
        <f t="array" ref="AE38">IF($C38&lt;&gt;AE$12,0,
IF(_xlfn.TEXTJOIN("|",FALSE,$C38:$D38)=_xlfn.TEXTJOIN("|",FALSE,AE$12:AE$13),0,
_xlfn.XLOOKUP(_xlfn.TEXTJOIN("|",FALSE,$C38:$D38,AE$12:AE$13),cross_corr.bucket1&amp;"|"&amp;cross_corr.bucket2,cross_corr.value,
_xlfn.XLOOKUP(_xlfn.TEXTJOIN("|",FALSE,$C38:$D38,AE$12:AE$13),cross_corr.bucket2&amp;"|"&amp;cross_corr.bucket1,cross_corr.value,
IF(AND(IFERROR(LEFT($D38,FIND("_",$D38)-1),$D38)=IFERROR(LEFT(AE$13,FIND("_",AE$13)-1),AE$13),AB38="Delta|RE_Cpty"),
_xlfn.XLOOKUP(_xlfn.TEXTJOIN("|",FALSE,$C38,"=_"&amp;IFERROR(RIGHT($D38,LEN($D38)-FIND("_",$D38)),""),AE$12,"=_"&amp;IFERROR(RIGHT(AE$13,LEN(AE$13)-FIND("_",AE$13)),"")),cross_corr.bucket1&amp;"|"&amp;cross_corr.bucket2,cross_corr.value,
_xlfn.XLOOKUP(_xlfn.TEXTJOIN("|",FALSE,$C38,"=_"&amp;IFERROR(RIGHT($D38,LEN($D38)-FIND("_",$D38)),""),AE$12,"=_"&amp;IFERROR(RIGHT(AE$13,LEN(AE$13)-FIND("_",AE$13)),"")),cross_corr.bucket2&amp;"|"&amp;cross_corr.bucket1,cross_corr.value)),
_xlfn.XLOOKUP(_xlfn.TEXTJOIN("|",FALSE,$C38,"Any_"&amp;IFERROR(RIGHT($D38,LEN($D38)-FIND("_",$D38)),""),AE$12,"Any_"&amp;IFERROR(RIGHT(AE$13,LEN(AE$13)-FIND("_",AE$13)),"")),cross_corr.bucket1&amp;"|"&amp;cross_corr.bucket2,cross_corr.value,
_xlfn.XLOOKUP(_xlfn.TEXTJOIN("|",FALSE,$C38,"Any_"&amp;IFERROR(RIGHT($D38,LEN($D38)-FIND("_",$D38)),""),AE$12,"Any_"&amp;IFERROR(RIGHT(AE$13,LEN(AE$13)-FIND("_",AE$13)),"")),cross_corr.bucket2&amp;"|"&amp;cross_corr.bucket1,cross_corr.value,
_xlfn.XLOOKUP(_xlfn.TEXTJOIN("|",FALSE,$C38,"Any",AE$12,"Any"),cross_corr.bucket2&amp;"|"&amp;cross_corr.bucket1,cross_corr.value,
))))))))</f>
        <v>0</v>
      </c>
      <c r="AF38" s="34" cm="1">
        <f t="array" ref="AF38">IF($C38&lt;&gt;AF$12,0,
IF(_xlfn.TEXTJOIN("|",FALSE,$C38:$D38)=_xlfn.TEXTJOIN("|",FALSE,AF$12:AF$13),0,
_xlfn.XLOOKUP(_xlfn.TEXTJOIN("|",FALSE,$C38:$D38,AF$12:AF$13),cross_corr.bucket1&amp;"|"&amp;cross_corr.bucket2,cross_corr.value,
_xlfn.XLOOKUP(_xlfn.TEXTJOIN("|",FALSE,$C38:$D38,AF$12:AF$13),cross_corr.bucket2&amp;"|"&amp;cross_corr.bucket1,cross_corr.value,
IF(AND(IFERROR(LEFT($D38,FIND("_",$D38)-1),$D38)=IFERROR(LEFT(AF$13,FIND("_",AF$13)-1),AF$13),AC38="Delta|RE_Cpty"),
_xlfn.XLOOKUP(_xlfn.TEXTJOIN("|",FALSE,$C38,"=_"&amp;IFERROR(RIGHT($D38,LEN($D38)-FIND("_",$D38)),""),AF$12,"=_"&amp;IFERROR(RIGHT(AF$13,LEN(AF$13)-FIND("_",AF$13)),"")),cross_corr.bucket1&amp;"|"&amp;cross_corr.bucket2,cross_corr.value,
_xlfn.XLOOKUP(_xlfn.TEXTJOIN("|",FALSE,$C38,"=_"&amp;IFERROR(RIGHT($D38,LEN($D38)-FIND("_",$D38)),""),AF$12,"=_"&amp;IFERROR(RIGHT(AF$13,LEN(AF$13)-FIND("_",AF$13)),"")),cross_corr.bucket2&amp;"|"&amp;cross_corr.bucket1,cross_corr.value)),
_xlfn.XLOOKUP(_xlfn.TEXTJOIN("|",FALSE,$C38,"Any_"&amp;IFERROR(RIGHT($D38,LEN($D38)-FIND("_",$D38)),""),AF$12,"Any_"&amp;IFERROR(RIGHT(AF$13,LEN(AF$13)-FIND("_",AF$13)),"")),cross_corr.bucket1&amp;"|"&amp;cross_corr.bucket2,cross_corr.value,
_xlfn.XLOOKUP(_xlfn.TEXTJOIN("|",FALSE,$C38,"Any_"&amp;IFERROR(RIGHT($D38,LEN($D38)-FIND("_",$D38)),""),AF$12,"Any_"&amp;IFERROR(RIGHT(AF$13,LEN(AF$13)-FIND("_",AF$13)),"")),cross_corr.bucket2&amp;"|"&amp;cross_corr.bucket1,cross_corr.value,
_xlfn.XLOOKUP(_xlfn.TEXTJOIN("|",FALSE,$C38,"Any",AF$12,"Any"),cross_corr.bucket2&amp;"|"&amp;cross_corr.bucket1,cross_corr.value,
))))))))</f>
        <v>0</v>
      </c>
      <c r="AG38" s="34" cm="1">
        <f t="array" ref="AG38">IF($C38&lt;&gt;AG$12,0,
IF(_xlfn.TEXTJOIN("|",FALSE,$C38:$D38)=_xlfn.TEXTJOIN("|",FALSE,AG$12:AG$13),0,
_xlfn.XLOOKUP(_xlfn.TEXTJOIN("|",FALSE,$C38:$D38,AG$12:AG$13),cross_corr.bucket1&amp;"|"&amp;cross_corr.bucket2,cross_corr.value,
_xlfn.XLOOKUP(_xlfn.TEXTJOIN("|",FALSE,$C38:$D38,AG$12:AG$13),cross_corr.bucket2&amp;"|"&amp;cross_corr.bucket1,cross_corr.value,
IF(AND(IFERROR(LEFT($D38,FIND("_",$D38)-1),$D38)=IFERROR(LEFT(AG$13,FIND("_",AG$13)-1),AG$13),AD38="Delta|RE_Cpty"),
_xlfn.XLOOKUP(_xlfn.TEXTJOIN("|",FALSE,$C38,"=_"&amp;IFERROR(RIGHT($D38,LEN($D38)-FIND("_",$D38)),""),AG$12,"=_"&amp;IFERROR(RIGHT(AG$13,LEN(AG$13)-FIND("_",AG$13)),"")),cross_corr.bucket1&amp;"|"&amp;cross_corr.bucket2,cross_corr.value,
_xlfn.XLOOKUP(_xlfn.TEXTJOIN("|",FALSE,$C38,"=_"&amp;IFERROR(RIGHT($D38,LEN($D38)-FIND("_",$D38)),""),AG$12,"=_"&amp;IFERROR(RIGHT(AG$13,LEN(AG$13)-FIND("_",AG$13)),"")),cross_corr.bucket2&amp;"|"&amp;cross_corr.bucket1,cross_corr.value)),
_xlfn.XLOOKUP(_xlfn.TEXTJOIN("|",FALSE,$C38,"Any_"&amp;IFERROR(RIGHT($D38,LEN($D38)-FIND("_",$D38)),""),AG$12,"Any_"&amp;IFERROR(RIGHT(AG$13,LEN(AG$13)-FIND("_",AG$13)),"")),cross_corr.bucket1&amp;"|"&amp;cross_corr.bucket2,cross_corr.value,
_xlfn.XLOOKUP(_xlfn.TEXTJOIN("|",FALSE,$C38,"Any_"&amp;IFERROR(RIGHT($D38,LEN($D38)-FIND("_",$D38)),""),AG$12,"Any_"&amp;IFERROR(RIGHT(AG$13,LEN(AG$13)-FIND("_",AG$13)),"")),cross_corr.bucket2&amp;"|"&amp;cross_corr.bucket1,cross_corr.value,
_xlfn.XLOOKUP(_xlfn.TEXTJOIN("|",FALSE,$C38,"Any",AG$12,"Any"),cross_corr.bucket2&amp;"|"&amp;cross_corr.bucket1,cross_corr.value,
))))))))</f>
        <v>0</v>
      </c>
      <c r="AH38" s="34" cm="1">
        <f t="array" ref="AH38">IF($C38&lt;&gt;AH$12,0,
IF(_xlfn.TEXTJOIN("|",FALSE,$C38:$D38)=_xlfn.TEXTJOIN("|",FALSE,AH$12:AH$13),0,
_xlfn.XLOOKUP(_xlfn.TEXTJOIN("|",FALSE,$C38:$D38,AH$12:AH$13),cross_corr.bucket1&amp;"|"&amp;cross_corr.bucket2,cross_corr.value,
_xlfn.XLOOKUP(_xlfn.TEXTJOIN("|",FALSE,$C38:$D38,AH$12:AH$13),cross_corr.bucket2&amp;"|"&amp;cross_corr.bucket1,cross_corr.value,
IF(AND(IFERROR(LEFT($D38,FIND("_",$D38)-1),$D38)=IFERROR(LEFT(AH$13,FIND("_",AH$13)-1),AH$13),AE38="Delta|RE_Cpty"),
_xlfn.XLOOKUP(_xlfn.TEXTJOIN("|",FALSE,$C38,"=_"&amp;IFERROR(RIGHT($D38,LEN($D38)-FIND("_",$D38)),""),AH$12,"=_"&amp;IFERROR(RIGHT(AH$13,LEN(AH$13)-FIND("_",AH$13)),"")),cross_corr.bucket1&amp;"|"&amp;cross_corr.bucket2,cross_corr.value,
_xlfn.XLOOKUP(_xlfn.TEXTJOIN("|",FALSE,$C38,"=_"&amp;IFERROR(RIGHT($D38,LEN($D38)-FIND("_",$D38)),""),AH$12,"=_"&amp;IFERROR(RIGHT(AH$13,LEN(AH$13)-FIND("_",AH$13)),"")),cross_corr.bucket2&amp;"|"&amp;cross_corr.bucket1,cross_corr.value)),
_xlfn.XLOOKUP(_xlfn.TEXTJOIN("|",FALSE,$C38,"Any_"&amp;IFERROR(RIGHT($D38,LEN($D38)-FIND("_",$D38)),""),AH$12,"Any_"&amp;IFERROR(RIGHT(AH$13,LEN(AH$13)-FIND("_",AH$13)),"")),cross_corr.bucket1&amp;"|"&amp;cross_corr.bucket2,cross_corr.value,
_xlfn.XLOOKUP(_xlfn.TEXTJOIN("|",FALSE,$C38,"Any_"&amp;IFERROR(RIGHT($D38,LEN($D38)-FIND("_",$D38)),""),AH$12,"Any_"&amp;IFERROR(RIGHT(AH$13,LEN(AH$13)-FIND("_",AH$13)),"")),cross_corr.bucket2&amp;"|"&amp;cross_corr.bucket1,cross_corr.value,
_xlfn.XLOOKUP(_xlfn.TEXTJOIN("|",FALSE,$C38,"Any",AH$12,"Any"),cross_corr.bucket2&amp;"|"&amp;cross_corr.bucket1,cross_corr.value,
))))))))</f>
        <v>0</v>
      </c>
    </row>
    <row r="39" spans="3:34" x14ac:dyDescent="0.25">
      <c r="C39" s="31" t="s">
        <v>196</v>
      </c>
      <c r="D39" s="31" t="s">
        <v>189</v>
      </c>
      <c r="E39" s="34" cm="1">
        <f t="array" ref="E39">IF($C39&lt;&gt;E$12,0,
IF(_xlfn.TEXTJOIN("|",FALSE,$C39:$D39)=_xlfn.TEXTJOIN("|",FALSE,E$12:E$13),0,
_xlfn.XLOOKUP(_xlfn.TEXTJOIN("|",FALSE,$C39:$D39,E$12:E$13),cross_corr.bucket1&amp;"|"&amp;cross_corr.bucket2,cross_corr.value,
_xlfn.XLOOKUP(_xlfn.TEXTJOIN("|",FALSE,$C39:$D39,E$12:E$13),cross_corr.bucket2&amp;"|"&amp;cross_corr.bucket1,cross_corr.value,
IF(IFERROR(LEFT($D39,FIND("_",$D39)-1),$D39)=IFERROR(LEFT(E$13,FIND("_",E$13)-1),E$13),
_xlfn.XLOOKUP(_xlfn.TEXTJOIN("|",FALSE,$C39,"=_"&amp;IFERROR(RIGHT($D39,LEN($D39)-FIND("_",$D39)),""),E$12,"=_"&amp;IFERROR(RIGHT(E$13,LEN(E$13)-FIND("_",E$13)),"")),cross_corr.bucket1&amp;"|"&amp;cross_corr.bucket2,cross_corr.value,
_xlfn.XLOOKUP(_xlfn.TEXTJOIN("|",FALSE,$C39,"=_"&amp;IFERROR(RIGHT($D39,LEN($D39)-FIND("_",$D39)),""),E$12,"=_"&amp;IFERROR(RIGHT(E$13,LEN(E$13)-FIND("_",E$13)),"")),cross_corr.bucket2&amp;"|"&amp;cross_corr.bucket1,cross_corr.value)),
_xlfn.XLOOKUP(_xlfn.TEXTJOIN("|",FALSE,$C39,"Any_"&amp;IFERROR(RIGHT($D39,LEN($D39)-FIND("_",$D39)),""),E$12,"Any_"&amp;IFERROR(RIGHT(E$13,LEN(E$13)-FIND("_",E$13)),"")),cross_corr.bucket1&amp;"|"&amp;cross_corr.bucket2,cross_corr.value,
_xlfn.XLOOKUP(_xlfn.TEXTJOIN("|",FALSE,$C39,"Any_"&amp;IFERROR(RIGHT($D39,LEN($D39)-FIND("_",$D39)),""),E$12,"Any_"&amp;IFERROR(RIGHT(E$13,LEN(E$13)-FIND("_",E$13)),"")),cross_corr.bucket2&amp;"|"&amp;cross_corr.bucket1,cross_corr.value,
_xlfn.XLOOKUP(_xlfn.TEXTJOIN("|",FALSE,$C39,"Any",E$12,"Any"),cross_corr.bucket2&amp;"|"&amp;cross_corr.bucket1,cross_corr.value,
))))))))</f>
        <v>0</v>
      </c>
      <c r="F39" s="34" cm="1">
        <f t="array" ref="F39">IF($C39&lt;&gt;F$12,0,
IF(_xlfn.TEXTJOIN("|",FALSE,$C39:$D39)=_xlfn.TEXTJOIN("|",FALSE,F$12:F$13),0,
_xlfn.XLOOKUP(_xlfn.TEXTJOIN("|",FALSE,$C39:$D39,F$12:F$13),cross_corr.bucket1&amp;"|"&amp;cross_corr.bucket2,cross_corr.value,
_xlfn.XLOOKUP(_xlfn.TEXTJOIN("|",FALSE,$C39:$D39,F$12:F$13),cross_corr.bucket2&amp;"|"&amp;cross_corr.bucket1,cross_corr.value,
IF(AND(IFERROR(LEFT($D39,FIND("_",$D39)-1),$D39)=IFERROR(LEFT(F$13,FIND("_",F$13)-1),F$13),C39="Delta|RE_Cpty"),
_xlfn.XLOOKUP(_xlfn.TEXTJOIN("|",FALSE,$C39,"=_"&amp;IFERROR(RIGHT($D39,LEN($D39)-FIND("_",$D39)),""),F$12,"=_"&amp;IFERROR(RIGHT(F$13,LEN(F$13)-FIND("_",F$13)),"")),cross_corr.bucket1&amp;"|"&amp;cross_corr.bucket2,cross_corr.value,
_xlfn.XLOOKUP(_xlfn.TEXTJOIN("|",FALSE,$C39,"=_"&amp;IFERROR(RIGHT($D39,LEN($D39)-FIND("_",$D39)),""),F$12,"=_"&amp;IFERROR(RIGHT(F$13,LEN(F$13)-FIND("_",F$13)),"")),cross_corr.bucket2&amp;"|"&amp;cross_corr.bucket1,cross_corr.value)),
_xlfn.XLOOKUP(_xlfn.TEXTJOIN("|",FALSE,$C39,"Any_"&amp;IFERROR(RIGHT($D39,LEN($D39)-FIND("_",$D39)),""),F$12,"Any_"&amp;IFERROR(RIGHT(F$13,LEN(F$13)-FIND("_",F$13)),"")),cross_corr.bucket1&amp;"|"&amp;cross_corr.bucket2,cross_corr.value,
_xlfn.XLOOKUP(_xlfn.TEXTJOIN("|",FALSE,$C39,"Any_"&amp;IFERROR(RIGHT($D39,LEN($D39)-FIND("_",$D39)),""),F$12,"Any_"&amp;IFERROR(RIGHT(F$13,LEN(F$13)-FIND("_",F$13)),"")),cross_corr.bucket2&amp;"|"&amp;cross_corr.bucket1,cross_corr.value,
_xlfn.XLOOKUP(_xlfn.TEXTJOIN("|",FALSE,$C39,"Any",F$12,"Any"),cross_corr.bucket2&amp;"|"&amp;cross_corr.bucket1,cross_corr.value,
))))))))</f>
        <v>0</v>
      </c>
      <c r="G39" s="34" cm="1">
        <f t="array" ref="G39">IF($C39&lt;&gt;G$12,0,
IF(_xlfn.TEXTJOIN("|",FALSE,$C39:$D39)=_xlfn.TEXTJOIN("|",FALSE,G$12:G$13),0,
_xlfn.XLOOKUP(_xlfn.TEXTJOIN("|",FALSE,$C39:$D39,G$12:G$13),cross_corr.bucket1&amp;"|"&amp;cross_corr.bucket2,cross_corr.value,
_xlfn.XLOOKUP(_xlfn.TEXTJOIN("|",FALSE,$C39:$D39,G$12:G$13),cross_corr.bucket2&amp;"|"&amp;cross_corr.bucket1,cross_corr.value,
IF(AND(IFERROR(LEFT($D39,FIND("_",$D39)-1),$D39)=IFERROR(LEFT(G$13,FIND("_",G$13)-1),G$13),D39="Delta|RE_Cpty"),
_xlfn.XLOOKUP(_xlfn.TEXTJOIN("|",FALSE,$C39,"=_"&amp;IFERROR(RIGHT($D39,LEN($D39)-FIND("_",$D39)),""),G$12,"=_"&amp;IFERROR(RIGHT(G$13,LEN(G$13)-FIND("_",G$13)),"")),cross_corr.bucket1&amp;"|"&amp;cross_corr.bucket2,cross_corr.value,
_xlfn.XLOOKUP(_xlfn.TEXTJOIN("|",FALSE,$C39,"=_"&amp;IFERROR(RIGHT($D39,LEN($D39)-FIND("_",$D39)),""),G$12,"=_"&amp;IFERROR(RIGHT(G$13,LEN(G$13)-FIND("_",G$13)),"")),cross_corr.bucket2&amp;"|"&amp;cross_corr.bucket1,cross_corr.value)),
_xlfn.XLOOKUP(_xlfn.TEXTJOIN("|",FALSE,$C39,"Any_"&amp;IFERROR(RIGHT($D39,LEN($D39)-FIND("_",$D39)),""),G$12,"Any_"&amp;IFERROR(RIGHT(G$13,LEN(G$13)-FIND("_",G$13)),"")),cross_corr.bucket1&amp;"|"&amp;cross_corr.bucket2,cross_corr.value,
_xlfn.XLOOKUP(_xlfn.TEXTJOIN("|",FALSE,$C39,"Any_"&amp;IFERROR(RIGHT($D39,LEN($D39)-FIND("_",$D39)),""),G$12,"Any_"&amp;IFERROR(RIGHT(G$13,LEN(G$13)-FIND("_",G$13)),"")),cross_corr.bucket2&amp;"|"&amp;cross_corr.bucket1,cross_corr.value,
_xlfn.XLOOKUP(_xlfn.TEXTJOIN("|",FALSE,$C39,"Any",G$12,"Any"),cross_corr.bucket2&amp;"|"&amp;cross_corr.bucket1,cross_corr.value,
))))))))</f>
        <v>0</v>
      </c>
      <c r="H39" s="34" cm="1">
        <f t="array" ref="H39">IF($C39&lt;&gt;H$12,0,
IF(_xlfn.TEXTJOIN("|",FALSE,$C39:$D39)=_xlfn.TEXTJOIN("|",FALSE,H$12:H$13),0,
_xlfn.XLOOKUP(_xlfn.TEXTJOIN("|",FALSE,$C39:$D39,H$12:H$13),cross_corr.bucket1&amp;"|"&amp;cross_corr.bucket2,cross_corr.value,
_xlfn.XLOOKUP(_xlfn.TEXTJOIN("|",FALSE,$C39:$D39,H$12:H$13),cross_corr.bucket2&amp;"|"&amp;cross_corr.bucket1,cross_corr.value,
IF(AND(IFERROR(LEFT($D39,FIND("_",$D39)-1),$D39)=IFERROR(LEFT(H$13,FIND("_",H$13)-1),H$13),E39="Delta|RE_Cpty"),
_xlfn.XLOOKUP(_xlfn.TEXTJOIN("|",FALSE,$C39,"=_"&amp;IFERROR(RIGHT($D39,LEN($D39)-FIND("_",$D39)),""),H$12,"=_"&amp;IFERROR(RIGHT(H$13,LEN(H$13)-FIND("_",H$13)),"")),cross_corr.bucket1&amp;"|"&amp;cross_corr.bucket2,cross_corr.value,
_xlfn.XLOOKUP(_xlfn.TEXTJOIN("|",FALSE,$C39,"=_"&amp;IFERROR(RIGHT($D39,LEN($D39)-FIND("_",$D39)),""),H$12,"=_"&amp;IFERROR(RIGHT(H$13,LEN(H$13)-FIND("_",H$13)),"")),cross_corr.bucket2&amp;"|"&amp;cross_corr.bucket1,cross_corr.value)),
_xlfn.XLOOKUP(_xlfn.TEXTJOIN("|",FALSE,$C39,"Any_"&amp;IFERROR(RIGHT($D39,LEN($D39)-FIND("_",$D39)),""),H$12,"Any_"&amp;IFERROR(RIGHT(H$13,LEN(H$13)-FIND("_",H$13)),"")),cross_corr.bucket1&amp;"|"&amp;cross_corr.bucket2,cross_corr.value,
_xlfn.XLOOKUP(_xlfn.TEXTJOIN("|",FALSE,$C39,"Any_"&amp;IFERROR(RIGHT($D39,LEN($D39)-FIND("_",$D39)),""),H$12,"Any_"&amp;IFERROR(RIGHT(H$13,LEN(H$13)-FIND("_",H$13)),"")),cross_corr.bucket2&amp;"|"&amp;cross_corr.bucket1,cross_corr.value,
_xlfn.XLOOKUP(_xlfn.TEXTJOIN("|",FALSE,$C39,"Any",H$12,"Any"),cross_corr.bucket2&amp;"|"&amp;cross_corr.bucket1,cross_corr.value,
))))))))</f>
        <v>0</v>
      </c>
      <c r="I39" s="34" cm="1">
        <f t="array" ref="I39">IF($C39&lt;&gt;I$12,0,
IF(_xlfn.TEXTJOIN("|",FALSE,$C39:$D39)=_xlfn.TEXTJOIN("|",FALSE,I$12:I$13),0,
_xlfn.XLOOKUP(_xlfn.TEXTJOIN("|",FALSE,$C39:$D39,I$12:I$13),cross_corr.bucket1&amp;"|"&amp;cross_corr.bucket2,cross_corr.value,
_xlfn.XLOOKUP(_xlfn.TEXTJOIN("|",FALSE,$C39:$D39,I$12:I$13),cross_corr.bucket2&amp;"|"&amp;cross_corr.bucket1,cross_corr.value,
IF(AND(IFERROR(LEFT($D39,FIND("_",$D39)-1),$D39)=IFERROR(LEFT(I$13,FIND("_",I$13)-1),I$13),F39="Delta|RE_Cpty"),
_xlfn.XLOOKUP(_xlfn.TEXTJOIN("|",FALSE,$C39,"=_"&amp;IFERROR(RIGHT($D39,LEN($D39)-FIND("_",$D39)),""),I$12,"=_"&amp;IFERROR(RIGHT(I$13,LEN(I$13)-FIND("_",I$13)),"")),cross_corr.bucket1&amp;"|"&amp;cross_corr.bucket2,cross_corr.value,
_xlfn.XLOOKUP(_xlfn.TEXTJOIN("|",FALSE,$C39,"=_"&amp;IFERROR(RIGHT($D39,LEN($D39)-FIND("_",$D39)),""),I$12,"=_"&amp;IFERROR(RIGHT(I$13,LEN(I$13)-FIND("_",I$13)),"")),cross_corr.bucket2&amp;"|"&amp;cross_corr.bucket1,cross_corr.value)),
_xlfn.XLOOKUP(_xlfn.TEXTJOIN("|",FALSE,$C39,"Any_"&amp;IFERROR(RIGHT($D39,LEN($D39)-FIND("_",$D39)),""),I$12,"Any_"&amp;IFERROR(RIGHT(I$13,LEN(I$13)-FIND("_",I$13)),"")),cross_corr.bucket1&amp;"|"&amp;cross_corr.bucket2,cross_corr.value,
_xlfn.XLOOKUP(_xlfn.TEXTJOIN("|",FALSE,$C39,"Any_"&amp;IFERROR(RIGHT($D39,LEN($D39)-FIND("_",$D39)),""),I$12,"Any_"&amp;IFERROR(RIGHT(I$13,LEN(I$13)-FIND("_",I$13)),"")),cross_corr.bucket2&amp;"|"&amp;cross_corr.bucket1,cross_corr.value,
_xlfn.XLOOKUP(_xlfn.TEXTJOIN("|",FALSE,$C39,"Any",I$12,"Any"),cross_corr.bucket2&amp;"|"&amp;cross_corr.bucket1,cross_corr.value,
))))))))</f>
        <v>0</v>
      </c>
      <c r="J39" s="34" cm="1">
        <f t="array" ref="J39">IF($C39&lt;&gt;J$12,0,
IF(_xlfn.TEXTJOIN("|",FALSE,$C39:$D39)=_xlfn.TEXTJOIN("|",FALSE,J$12:J$13),0,
_xlfn.XLOOKUP(_xlfn.TEXTJOIN("|",FALSE,$C39:$D39,J$12:J$13),cross_corr.bucket1&amp;"|"&amp;cross_corr.bucket2,cross_corr.value,
_xlfn.XLOOKUP(_xlfn.TEXTJOIN("|",FALSE,$C39:$D39,J$12:J$13),cross_corr.bucket2&amp;"|"&amp;cross_corr.bucket1,cross_corr.value,
IF(AND(IFERROR(LEFT($D39,FIND("_",$D39)-1),$D39)=IFERROR(LEFT(J$13,FIND("_",J$13)-1),J$13),G39="Delta|RE_Cpty"),
_xlfn.XLOOKUP(_xlfn.TEXTJOIN("|",FALSE,$C39,"=_"&amp;IFERROR(RIGHT($D39,LEN($D39)-FIND("_",$D39)),""),J$12,"=_"&amp;IFERROR(RIGHT(J$13,LEN(J$13)-FIND("_",J$13)),"")),cross_corr.bucket1&amp;"|"&amp;cross_corr.bucket2,cross_corr.value,
_xlfn.XLOOKUP(_xlfn.TEXTJOIN("|",FALSE,$C39,"=_"&amp;IFERROR(RIGHT($D39,LEN($D39)-FIND("_",$D39)),""),J$12,"=_"&amp;IFERROR(RIGHT(J$13,LEN(J$13)-FIND("_",J$13)),"")),cross_corr.bucket2&amp;"|"&amp;cross_corr.bucket1,cross_corr.value)),
_xlfn.XLOOKUP(_xlfn.TEXTJOIN("|",FALSE,$C39,"Any_"&amp;IFERROR(RIGHT($D39,LEN($D39)-FIND("_",$D39)),""),J$12,"Any_"&amp;IFERROR(RIGHT(J$13,LEN(J$13)-FIND("_",J$13)),"")),cross_corr.bucket1&amp;"|"&amp;cross_corr.bucket2,cross_corr.value,
_xlfn.XLOOKUP(_xlfn.TEXTJOIN("|",FALSE,$C39,"Any_"&amp;IFERROR(RIGHT($D39,LEN($D39)-FIND("_",$D39)),""),J$12,"Any_"&amp;IFERROR(RIGHT(J$13,LEN(J$13)-FIND("_",J$13)),"")),cross_corr.bucket2&amp;"|"&amp;cross_corr.bucket1,cross_corr.value,
_xlfn.XLOOKUP(_xlfn.TEXTJOIN("|",FALSE,$C39,"Any",J$12,"Any"),cross_corr.bucket2&amp;"|"&amp;cross_corr.bucket1,cross_corr.value,
))))))))</f>
        <v>0</v>
      </c>
      <c r="K39" s="34" cm="1">
        <f t="array" ref="K39">IF($C39&lt;&gt;K$12,0,
IF(_xlfn.TEXTJOIN("|",FALSE,$C39:$D39)=_xlfn.TEXTJOIN("|",FALSE,K$12:K$13),0,
_xlfn.XLOOKUP(_xlfn.TEXTJOIN("|",FALSE,$C39:$D39,K$12:K$13),cross_corr.bucket1&amp;"|"&amp;cross_corr.bucket2,cross_corr.value,
_xlfn.XLOOKUP(_xlfn.TEXTJOIN("|",FALSE,$C39:$D39,K$12:K$13),cross_corr.bucket2&amp;"|"&amp;cross_corr.bucket1,cross_corr.value,
IF(AND(IFERROR(LEFT($D39,FIND("_",$D39)-1),$D39)=IFERROR(LEFT(K$13,FIND("_",K$13)-1),K$13),H39="Delta|RE_Cpty"),
_xlfn.XLOOKUP(_xlfn.TEXTJOIN("|",FALSE,$C39,"=_"&amp;IFERROR(RIGHT($D39,LEN($D39)-FIND("_",$D39)),""),K$12,"=_"&amp;IFERROR(RIGHT(K$13,LEN(K$13)-FIND("_",K$13)),"")),cross_corr.bucket1&amp;"|"&amp;cross_corr.bucket2,cross_corr.value,
_xlfn.XLOOKUP(_xlfn.TEXTJOIN("|",FALSE,$C39,"=_"&amp;IFERROR(RIGHT($D39,LEN($D39)-FIND("_",$D39)),""),K$12,"=_"&amp;IFERROR(RIGHT(K$13,LEN(K$13)-FIND("_",K$13)),"")),cross_corr.bucket2&amp;"|"&amp;cross_corr.bucket1,cross_corr.value)),
_xlfn.XLOOKUP(_xlfn.TEXTJOIN("|",FALSE,$C39,"Any_"&amp;IFERROR(RIGHT($D39,LEN($D39)-FIND("_",$D39)),""),K$12,"Any_"&amp;IFERROR(RIGHT(K$13,LEN(K$13)-FIND("_",K$13)),"")),cross_corr.bucket1&amp;"|"&amp;cross_corr.bucket2,cross_corr.value,
_xlfn.XLOOKUP(_xlfn.TEXTJOIN("|",FALSE,$C39,"Any_"&amp;IFERROR(RIGHT($D39,LEN($D39)-FIND("_",$D39)),""),K$12,"Any_"&amp;IFERROR(RIGHT(K$13,LEN(K$13)-FIND("_",K$13)),"")),cross_corr.bucket2&amp;"|"&amp;cross_corr.bucket1,cross_corr.value,
_xlfn.XLOOKUP(_xlfn.TEXTJOIN("|",FALSE,$C39,"Any",K$12,"Any"),cross_corr.bucket2&amp;"|"&amp;cross_corr.bucket1,cross_corr.value,
))))))))</f>
        <v>0</v>
      </c>
      <c r="L39" s="34" cm="1">
        <f t="array" ref="L39">IF($C39&lt;&gt;L$12,0,
IF(_xlfn.TEXTJOIN("|",FALSE,$C39:$D39)=_xlfn.TEXTJOIN("|",FALSE,L$12:L$13),0,
_xlfn.XLOOKUP(_xlfn.TEXTJOIN("|",FALSE,$C39:$D39,L$12:L$13),cross_corr.bucket1&amp;"|"&amp;cross_corr.bucket2,cross_corr.value,
_xlfn.XLOOKUP(_xlfn.TEXTJOIN("|",FALSE,$C39:$D39,L$12:L$13),cross_corr.bucket2&amp;"|"&amp;cross_corr.bucket1,cross_corr.value,
IF(AND(IFERROR(LEFT($D39,FIND("_",$D39)-1),$D39)=IFERROR(LEFT(L$13,FIND("_",L$13)-1),L$13),I39="Delta|RE_Cpty"),
_xlfn.XLOOKUP(_xlfn.TEXTJOIN("|",FALSE,$C39,"=_"&amp;IFERROR(RIGHT($D39,LEN($D39)-FIND("_",$D39)),""),L$12,"=_"&amp;IFERROR(RIGHT(L$13,LEN(L$13)-FIND("_",L$13)),"")),cross_corr.bucket1&amp;"|"&amp;cross_corr.bucket2,cross_corr.value,
_xlfn.XLOOKUP(_xlfn.TEXTJOIN("|",FALSE,$C39,"=_"&amp;IFERROR(RIGHT($D39,LEN($D39)-FIND("_",$D39)),""),L$12,"=_"&amp;IFERROR(RIGHT(L$13,LEN(L$13)-FIND("_",L$13)),"")),cross_corr.bucket2&amp;"|"&amp;cross_corr.bucket1,cross_corr.value)),
_xlfn.XLOOKUP(_xlfn.TEXTJOIN("|",FALSE,$C39,"Any_"&amp;IFERROR(RIGHT($D39,LEN($D39)-FIND("_",$D39)),""),L$12,"Any_"&amp;IFERROR(RIGHT(L$13,LEN(L$13)-FIND("_",L$13)),"")),cross_corr.bucket1&amp;"|"&amp;cross_corr.bucket2,cross_corr.value,
_xlfn.XLOOKUP(_xlfn.TEXTJOIN("|",FALSE,$C39,"Any_"&amp;IFERROR(RIGHT($D39,LEN($D39)-FIND("_",$D39)),""),L$12,"Any_"&amp;IFERROR(RIGHT(L$13,LEN(L$13)-FIND("_",L$13)),"")),cross_corr.bucket2&amp;"|"&amp;cross_corr.bucket1,cross_corr.value,
_xlfn.XLOOKUP(_xlfn.TEXTJOIN("|",FALSE,$C39,"Any",L$12,"Any"),cross_corr.bucket2&amp;"|"&amp;cross_corr.bucket1,cross_corr.value,
))))))))</f>
        <v>0</v>
      </c>
      <c r="M39" s="34" cm="1">
        <f t="array" ref="M39">IF($C39&lt;&gt;M$12,0,
IF(_xlfn.TEXTJOIN("|",FALSE,$C39:$D39)=_xlfn.TEXTJOIN("|",FALSE,M$12:M$13),0,
_xlfn.XLOOKUP(_xlfn.TEXTJOIN("|",FALSE,$C39:$D39,M$12:M$13),cross_corr.bucket1&amp;"|"&amp;cross_corr.bucket2,cross_corr.value,
_xlfn.XLOOKUP(_xlfn.TEXTJOIN("|",FALSE,$C39:$D39,M$12:M$13),cross_corr.bucket2&amp;"|"&amp;cross_corr.bucket1,cross_corr.value,
IF(AND(IFERROR(LEFT($D39,FIND("_",$D39)-1),$D39)=IFERROR(LEFT(M$13,FIND("_",M$13)-1),M$13),J39="Delta|RE_Cpty"),
_xlfn.XLOOKUP(_xlfn.TEXTJOIN("|",FALSE,$C39,"=_"&amp;IFERROR(RIGHT($D39,LEN($D39)-FIND("_",$D39)),""),M$12,"=_"&amp;IFERROR(RIGHT(M$13,LEN(M$13)-FIND("_",M$13)),"")),cross_corr.bucket1&amp;"|"&amp;cross_corr.bucket2,cross_corr.value,
_xlfn.XLOOKUP(_xlfn.TEXTJOIN("|",FALSE,$C39,"=_"&amp;IFERROR(RIGHT($D39,LEN($D39)-FIND("_",$D39)),""),M$12,"=_"&amp;IFERROR(RIGHT(M$13,LEN(M$13)-FIND("_",M$13)),"")),cross_corr.bucket2&amp;"|"&amp;cross_corr.bucket1,cross_corr.value)),
_xlfn.XLOOKUP(_xlfn.TEXTJOIN("|",FALSE,$C39,"Any_"&amp;IFERROR(RIGHT($D39,LEN($D39)-FIND("_",$D39)),""),M$12,"Any_"&amp;IFERROR(RIGHT(M$13,LEN(M$13)-FIND("_",M$13)),"")),cross_corr.bucket1&amp;"|"&amp;cross_corr.bucket2,cross_corr.value,
_xlfn.XLOOKUP(_xlfn.TEXTJOIN("|",FALSE,$C39,"Any_"&amp;IFERROR(RIGHT($D39,LEN($D39)-FIND("_",$D39)),""),M$12,"Any_"&amp;IFERROR(RIGHT(M$13,LEN(M$13)-FIND("_",M$13)),"")),cross_corr.bucket2&amp;"|"&amp;cross_corr.bucket1,cross_corr.value,
_xlfn.XLOOKUP(_xlfn.TEXTJOIN("|",FALSE,$C39,"Any",M$12,"Any"),cross_corr.bucket2&amp;"|"&amp;cross_corr.bucket1,cross_corr.value,
))))))))</f>
        <v>0</v>
      </c>
      <c r="N39" s="34" cm="1">
        <f t="array" ref="N39">IF($C39&lt;&gt;N$12,0,
IF(_xlfn.TEXTJOIN("|",FALSE,$C39:$D39)=_xlfn.TEXTJOIN("|",FALSE,N$12:N$13),0,
_xlfn.XLOOKUP(_xlfn.TEXTJOIN("|",FALSE,$C39:$D39,N$12:N$13),cross_corr.bucket1&amp;"|"&amp;cross_corr.bucket2,cross_corr.value,
_xlfn.XLOOKUP(_xlfn.TEXTJOIN("|",FALSE,$C39:$D39,N$12:N$13),cross_corr.bucket2&amp;"|"&amp;cross_corr.bucket1,cross_corr.value,
IF(AND(IFERROR(LEFT($D39,FIND("_",$D39)-1),$D39)=IFERROR(LEFT(N$13,FIND("_",N$13)-1),N$13),K39="Delta|RE_Cpty"),
_xlfn.XLOOKUP(_xlfn.TEXTJOIN("|",FALSE,$C39,"=_"&amp;IFERROR(RIGHT($D39,LEN($D39)-FIND("_",$D39)),""),N$12,"=_"&amp;IFERROR(RIGHT(N$13,LEN(N$13)-FIND("_",N$13)),"")),cross_corr.bucket1&amp;"|"&amp;cross_corr.bucket2,cross_corr.value,
_xlfn.XLOOKUP(_xlfn.TEXTJOIN("|",FALSE,$C39,"=_"&amp;IFERROR(RIGHT($D39,LEN($D39)-FIND("_",$D39)),""),N$12,"=_"&amp;IFERROR(RIGHT(N$13,LEN(N$13)-FIND("_",N$13)),"")),cross_corr.bucket2&amp;"|"&amp;cross_corr.bucket1,cross_corr.value)),
_xlfn.XLOOKUP(_xlfn.TEXTJOIN("|",FALSE,$C39,"Any_"&amp;IFERROR(RIGHT($D39,LEN($D39)-FIND("_",$D39)),""),N$12,"Any_"&amp;IFERROR(RIGHT(N$13,LEN(N$13)-FIND("_",N$13)),"")),cross_corr.bucket1&amp;"|"&amp;cross_corr.bucket2,cross_corr.value,
_xlfn.XLOOKUP(_xlfn.TEXTJOIN("|",FALSE,$C39,"Any_"&amp;IFERROR(RIGHT($D39,LEN($D39)-FIND("_",$D39)),""),N$12,"Any_"&amp;IFERROR(RIGHT(N$13,LEN(N$13)-FIND("_",N$13)),"")),cross_corr.bucket2&amp;"|"&amp;cross_corr.bucket1,cross_corr.value,
_xlfn.XLOOKUP(_xlfn.TEXTJOIN("|",FALSE,$C39,"Any",N$12,"Any"),cross_corr.bucket2&amp;"|"&amp;cross_corr.bucket1,cross_corr.value,
))))))))</f>
        <v>0</v>
      </c>
      <c r="O39" s="34" cm="1">
        <f t="array" ref="O39">IF($C39&lt;&gt;O$12,0,
IF(_xlfn.TEXTJOIN("|",FALSE,$C39:$D39)=_xlfn.TEXTJOIN("|",FALSE,O$12:O$13),0,
_xlfn.XLOOKUP(_xlfn.TEXTJOIN("|",FALSE,$C39:$D39,O$12:O$13),cross_corr.bucket1&amp;"|"&amp;cross_corr.bucket2,cross_corr.value,
_xlfn.XLOOKUP(_xlfn.TEXTJOIN("|",FALSE,$C39:$D39,O$12:O$13),cross_corr.bucket2&amp;"|"&amp;cross_corr.bucket1,cross_corr.value,
IF(AND(IFERROR(LEFT($D39,FIND("_",$D39)-1),$D39)=IFERROR(LEFT(O$13,FIND("_",O$13)-1),O$13),L39="Delta|RE_Cpty"),
_xlfn.XLOOKUP(_xlfn.TEXTJOIN("|",FALSE,$C39,"=_"&amp;IFERROR(RIGHT($D39,LEN($D39)-FIND("_",$D39)),""),O$12,"=_"&amp;IFERROR(RIGHT(O$13,LEN(O$13)-FIND("_",O$13)),"")),cross_corr.bucket1&amp;"|"&amp;cross_corr.bucket2,cross_corr.value,
_xlfn.XLOOKUP(_xlfn.TEXTJOIN("|",FALSE,$C39,"=_"&amp;IFERROR(RIGHT($D39,LEN($D39)-FIND("_",$D39)),""),O$12,"=_"&amp;IFERROR(RIGHT(O$13,LEN(O$13)-FIND("_",O$13)),"")),cross_corr.bucket2&amp;"|"&amp;cross_corr.bucket1,cross_corr.value)),
_xlfn.XLOOKUP(_xlfn.TEXTJOIN("|",FALSE,$C39,"Any_"&amp;IFERROR(RIGHT($D39,LEN($D39)-FIND("_",$D39)),""),O$12,"Any_"&amp;IFERROR(RIGHT(O$13,LEN(O$13)-FIND("_",O$13)),"")),cross_corr.bucket1&amp;"|"&amp;cross_corr.bucket2,cross_corr.value,
_xlfn.XLOOKUP(_xlfn.TEXTJOIN("|",FALSE,$C39,"Any_"&amp;IFERROR(RIGHT($D39,LEN($D39)-FIND("_",$D39)),""),O$12,"Any_"&amp;IFERROR(RIGHT(O$13,LEN(O$13)-FIND("_",O$13)),"")),cross_corr.bucket2&amp;"|"&amp;cross_corr.bucket1,cross_corr.value,
_xlfn.XLOOKUP(_xlfn.TEXTJOIN("|",FALSE,$C39,"Any",O$12,"Any"),cross_corr.bucket2&amp;"|"&amp;cross_corr.bucket1,cross_corr.value,
))))))))</f>
        <v>0</v>
      </c>
      <c r="P39" s="34" cm="1">
        <f t="array" ref="P39">IF($C39&lt;&gt;P$12,0,
IF(_xlfn.TEXTJOIN("|",FALSE,$C39:$D39)=_xlfn.TEXTJOIN("|",FALSE,P$12:P$13),0,
_xlfn.XLOOKUP(_xlfn.TEXTJOIN("|",FALSE,$C39:$D39,P$12:P$13),cross_corr.bucket1&amp;"|"&amp;cross_corr.bucket2,cross_corr.value,
_xlfn.XLOOKUP(_xlfn.TEXTJOIN("|",FALSE,$C39:$D39,P$12:P$13),cross_corr.bucket2&amp;"|"&amp;cross_corr.bucket1,cross_corr.value,
IF(AND(IFERROR(LEFT($D39,FIND("_",$D39)-1),$D39)=IFERROR(LEFT(P$13,FIND("_",P$13)-1),P$13),M39="Delta|RE_Cpty"),
_xlfn.XLOOKUP(_xlfn.TEXTJOIN("|",FALSE,$C39,"=_"&amp;IFERROR(RIGHT($D39,LEN($D39)-FIND("_",$D39)),""),P$12,"=_"&amp;IFERROR(RIGHT(P$13,LEN(P$13)-FIND("_",P$13)),"")),cross_corr.bucket1&amp;"|"&amp;cross_corr.bucket2,cross_corr.value,
_xlfn.XLOOKUP(_xlfn.TEXTJOIN("|",FALSE,$C39,"=_"&amp;IFERROR(RIGHT($D39,LEN($D39)-FIND("_",$D39)),""),P$12,"=_"&amp;IFERROR(RIGHT(P$13,LEN(P$13)-FIND("_",P$13)),"")),cross_corr.bucket2&amp;"|"&amp;cross_corr.bucket1,cross_corr.value)),
_xlfn.XLOOKUP(_xlfn.TEXTJOIN("|",FALSE,$C39,"Any_"&amp;IFERROR(RIGHT($D39,LEN($D39)-FIND("_",$D39)),""),P$12,"Any_"&amp;IFERROR(RIGHT(P$13,LEN(P$13)-FIND("_",P$13)),"")),cross_corr.bucket1&amp;"|"&amp;cross_corr.bucket2,cross_corr.value,
_xlfn.XLOOKUP(_xlfn.TEXTJOIN("|",FALSE,$C39,"Any_"&amp;IFERROR(RIGHT($D39,LEN($D39)-FIND("_",$D39)),""),P$12,"Any_"&amp;IFERROR(RIGHT(P$13,LEN(P$13)-FIND("_",P$13)),"")),cross_corr.bucket2&amp;"|"&amp;cross_corr.bucket1,cross_corr.value,
_xlfn.XLOOKUP(_xlfn.TEXTJOIN("|",FALSE,$C39,"Any",P$12,"Any"),cross_corr.bucket2&amp;"|"&amp;cross_corr.bucket1,cross_corr.value,
))))))))</f>
        <v>0</v>
      </c>
      <c r="Q39" s="34" cm="1">
        <f t="array" ref="Q39">IF($C39&lt;&gt;Q$12,0,
IF(_xlfn.TEXTJOIN("|",FALSE,$C39:$D39)=_xlfn.TEXTJOIN("|",FALSE,Q$12:Q$13),0,
_xlfn.XLOOKUP(_xlfn.TEXTJOIN("|",FALSE,$C39:$D39,Q$12:Q$13),cross_corr.bucket1&amp;"|"&amp;cross_corr.bucket2,cross_corr.value,
_xlfn.XLOOKUP(_xlfn.TEXTJOIN("|",FALSE,$C39:$D39,Q$12:Q$13),cross_corr.bucket2&amp;"|"&amp;cross_corr.bucket1,cross_corr.value,
IF(AND(IFERROR(LEFT($D39,FIND("_",$D39)-1),$D39)=IFERROR(LEFT(Q$13,FIND("_",Q$13)-1),Q$13),N39="Delta|RE_Cpty"),
_xlfn.XLOOKUP(_xlfn.TEXTJOIN("|",FALSE,$C39,"=_"&amp;IFERROR(RIGHT($D39,LEN($D39)-FIND("_",$D39)),""),Q$12,"=_"&amp;IFERROR(RIGHT(Q$13,LEN(Q$13)-FIND("_",Q$13)),"")),cross_corr.bucket1&amp;"|"&amp;cross_corr.bucket2,cross_corr.value,
_xlfn.XLOOKUP(_xlfn.TEXTJOIN("|",FALSE,$C39,"=_"&amp;IFERROR(RIGHT($D39,LEN($D39)-FIND("_",$D39)),""),Q$12,"=_"&amp;IFERROR(RIGHT(Q$13,LEN(Q$13)-FIND("_",Q$13)),"")),cross_corr.bucket2&amp;"|"&amp;cross_corr.bucket1,cross_corr.value)),
_xlfn.XLOOKUP(_xlfn.TEXTJOIN("|",FALSE,$C39,"Any_"&amp;IFERROR(RIGHT($D39,LEN($D39)-FIND("_",$D39)),""),Q$12,"Any_"&amp;IFERROR(RIGHT(Q$13,LEN(Q$13)-FIND("_",Q$13)),"")),cross_corr.bucket1&amp;"|"&amp;cross_corr.bucket2,cross_corr.value,
_xlfn.XLOOKUP(_xlfn.TEXTJOIN("|",FALSE,$C39,"Any_"&amp;IFERROR(RIGHT($D39,LEN($D39)-FIND("_",$D39)),""),Q$12,"Any_"&amp;IFERROR(RIGHT(Q$13,LEN(Q$13)-FIND("_",Q$13)),"")),cross_corr.bucket2&amp;"|"&amp;cross_corr.bucket1,cross_corr.value,
_xlfn.XLOOKUP(_xlfn.TEXTJOIN("|",FALSE,$C39,"Any",Q$12,"Any"),cross_corr.bucket2&amp;"|"&amp;cross_corr.bucket1,cross_corr.value,
))))))))</f>
        <v>0</v>
      </c>
      <c r="R39" s="34" cm="1">
        <f t="array" ref="R39">IF($C39&lt;&gt;R$12,0,
IF(_xlfn.TEXTJOIN("|",FALSE,$C39:$D39)=_xlfn.TEXTJOIN("|",FALSE,R$12:R$13),0,
_xlfn.XLOOKUP(_xlfn.TEXTJOIN("|",FALSE,$C39:$D39,R$12:R$13),cross_corr.bucket1&amp;"|"&amp;cross_corr.bucket2,cross_corr.value,
_xlfn.XLOOKUP(_xlfn.TEXTJOIN("|",FALSE,$C39:$D39,R$12:R$13),cross_corr.bucket2&amp;"|"&amp;cross_corr.bucket1,cross_corr.value,
IF(AND(IFERROR(LEFT($D39,FIND("_",$D39)-1),$D39)=IFERROR(LEFT(R$13,FIND("_",R$13)-1),R$13),O39="Delta|RE_Cpty"),
_xlfn.XLOOKUP(_xlfn.TEXTJOIN("|",FALSE,$C39,"=_"&amp;IFERROR(RIGHT($D39,LEN($D39)-FIND("_",$D39)),""),R$12,"=_"&amp;IFERROR(RIGHT(R$13,LEN(R$13)-FIND("_",R$13)),"")),cross_corr.bucket1&amp;"|"&amp;cross_corr.bucket2,cross_corr.value,
_xlfn.XLOOKUP(_xlfn.TEXTJOIN("|",FALSE,$C39,"=_"&amp;IFERROR(RIGHT($D39,LEN($D39)-FIND("_",$D39)),""),R$12,"=_"&amp;IFERROR(RIGHT(R$13,LEN(R$13)-FIND("_",R$13)),"")),cross_corr.bucket2&amp;"|"&amp;cross_corr.bucket1,cross_corr.value)),
_xlfn.XLOOKUP(_xlfn.TEXTJOIN("|",FALSE,$C39,"Any_"&amp;IFERROR(RIGHT($D39,LEN($D39)-FIND("_",$D39)),""),R$12,"Any_"&amp;IFERROR(RIGHT(R$13,LEN(R$13)-FIND("_",R$13)),"")),cross_corr.bucket1&amp;"|"&amp;cross_corr.bucket2,cross_corr.value,
_xlfn.XLOOKUP(_xlfn.TEXTJOIN("|",FALSE,$C39,"Any_"&amp;IFERROR(RIGHT($D39,LEN($D39)-FIND("_",$D39)),""),R$12,"Any_"&amp;IFERROR(RIGHT(R$13,LEN(R$13)-FIND("_",R$13)),"")),cross_corr.bucket2&amp;"|"&amp;cross_corr.bucket1,cross_corr.value,
_xlfn.XLOOKUP(_xlfn.TEXTJOIN("|",FALSE,$C39,"Any",R$12,"Any"),cross_corr.bucket2&amp;"|"&amp;cross_corr.bucket1,cross_corr.value,
))))))))</f>
        <v>0</v>
      </c>
      <c r="S39" s="34" cm="1">
        <f t="array" ref="S39">IF($C39&lt;&gt;S$12,0,
IF(_xlfn.TEXTJOIN("|",FALSE,$C39:$D39)=_xlfn.TEXTJOIN("|",FALSE,S$12:S$13),0,
_xlfn.XLOOKUP(_xlfn.TEXTJOIN("|",FALSE,$C39:$D39,S$12:S$13),cross_corr.bucket1&amp;"|"&amp;cross_corr.bucket2,cross_corr.value,
_xlfn.XLOOKUP(_xlfn.TEXTJOIN("|",FALSE,$C39:$D39,S$12:S$13),cross_corr.bucket2&amp;"|"&amp;cross_corr.bucket1,cross_corr.value,
IF(AND(IFERROR(LEFT($D39,FIND("_",$D39)-1),$D39)=IFERROR(LEFT(S$13,FIND("_",S$13)-1),S$13),P39="Delta|RE_Cpty"),
_xlfn.XLOOKUP(_xlfn.TEXTJOIN("|",FALSE,$C39,"=_"&amp;IFERROR(RIGHT($D39,LEN($D39)-FIND("_",$D39)),""),S$12,"=_"&amp;IFERROR(RIGHT(S$13,LEN(S$13)-FIND("_",S$13)),"")),cross_corr.bucket1&amp;"|"&amp;cross_corr.bucket2,cross_corr.value,
_xlfn.XLOOKUP(_xlfn.TEXTJOIN("|",FALSE,$C39,"=_"&amp;IFERROR(RIGHT($D39,LEN($D39)-FIND("_",$D39)),""),S$12,"=_"&amp;IFERROR(RIGHT(S$13,LEN(S$13)-FIND("_",S$13)),"")),cross_corr.bucket2&amp;"|"&amp;cross_corr.bucket1,cross_corr.value)),
_xlfn.XLOOKUP(_xlfn.TEXTJOIN("|",FALSE,$C39,"Any_"&amp;IFERROR(RIGHT($D39,LEN($D39)-FIND("_",$D39)),""),S$12,"Any_"&amp;IFERROR(RIGHT(S$13,LEN(S$13)-FIND("_",S$13)),"")),cross_corr.bucket1&amp;"|"&amp;cross_corr.bucket2,cross_corr.value,
_xlfn.XLOOKUP(_xlfn.TEXTJOIN("|",FALSE,$C39,"Any_"&amp;IFERROR(RIGHT($D39,LEN($D39)-FIND("_",$D39)),""),S$12,"Any_"&amp;IFERROR(RIGHT(S$13,LEN(S$13)-FIND("_",S$13)),"")),cross_corr.bucket2&amp;"|"&amp;cross_corr.bucket1,cross_corr.value,
_xlfn.XLOOKUP(_xlfn.TEXTJOIN("|",FALSE,$C39,"Any",S$12,"Any"),cross_corr.bucket2&amp;"|"&amp;cross_corr.bucket1,cross_corr.value,
))))))))</f>
        <v>0</v>
      </c>
      <c r="T39" s="34" cm="1">
        <f t="array" ref="T39">IF($C39&lt;&gt;T$12,0,
IF(_xlfn.TEXTJOIN("|",FALSE,$C39:$D39)=_xlfn.TEXTJOIN("|",FALSE,T$12:T$13),0,
_xlfn.XLOOKUP(_xlfn.TEXTJOIN("|",FALSE,$C39:$D39,T$12:T$13),cross_corr.bucket1&amp;"|"&amp;cross_corr.bucket2,cross_corr.value,
_xlfn.XLOOKUP(_xlfn.TEXTJOIN("|",FALSE,$C39:$D39,T$12:T$13),cross_corr.bucket2&amp;"|"&amp;cross_corr.bucket1,cross_corr.value,
IF(AND(IFERROR(LEFT($D39,FIND("_",$D39)-1),$D39)=IFERROR(LEFT(T$13,FIND("_",T$13)-1),T$13),Q39="Delta|RE_Cpty"),
_xlfn.XLOOKUP(_xlfn.TEXTJOIN("|",FALSE,$C39,"=_"&amp;IFERROR(RIGHT($D39,LEN($D39)-FIND("_",$D39)),""),T$12,"=_"&amp;IFERROR(RIGHT(T$13,LEN(T$13)-FIND("_",T$13)),"")),cross_corr.bucket1&amp;"|"&amp;cross_corr.bucket2,cross_corr.value,
_xlfn.XLOOKUP(_xlfn.TEXTJOIN("|",FALSE,$C39,"=_"&amp;IFERROR(RIGHT($D39,LEN($D39)-FIND("_",$D39)),""),T$12,"=_"&amp;IFERROR(RIGHT(T$13,LEN(T$13)-FIND("_",T$13)),"")),cross_corr.bucket2&amp;"|"&amp;cross_corr.bucket1,cross_corr.value)),
_xlfn.XLOOKUP(_xlfn.TEXTJOIN("|",FALSE,$C39,"Any_"&amp;IFERROR(RIGHT($D39,LEN($D39)-FIND("_",$D39)),""),T$12,"Any_"&amp;IFERROR(RIGHT(T$13,LEN(T$13)-FIND("_",T$13)),"")),cross_corr.bucket1&amp;"|"&amp;cross_corr.bucket2,cross_corr.value,
_xlfn.XLOOKUP(_xlfn.TEXTJOIN("|",FALSE,$C39,"Any_"&amp;IFERROR(RIGHT($D39,LEN($D39)-FIND("_",$D39)),""),T$12,"Any_"&amp;IFERROR(RIGHT(T$13,LEN(T$13)-FIND("_",T$13)),"")),cross_corr.bucket2&amp;"|"&amp;cross_corr.bucket1,cross_corr.value,
_xlfn.XLOOKUP(_xlfn.TEXTJOIN("|",FALSE,$C39,"Any",T$12,"Any"),cross_corr.bucket2&amp;"|"&amp;cross_corr.bucket1,cross_corr.value,
))))))))</f>
        <v>0</v>
      </c>
      <c r="U39" s="34" cm="1">
        <f t="array" ref="U39">IF($C39&lt;&gt;U$12,0,
IF(_xlfn.TEXTJOIN("|",FALSE,$C39:$D39)=_xlfn.TEXTJOIN("|",FALSE,U$12:U$13),0,
_xlfn.XLOOKUP(_xlfn.TEXTJOIN("|",FALSE,$C39:$D39,U$12:U$13),cross_corr.bucket1&amp;"|"&amp;cross_corr.bucket2,cross_corr.value,
_xlfn.XLOOKUP(_xlfn.TEXTJOIN("|",FALSE,$C39:$D39,U$12:U$13),cross_corr.bucket2&amp;"|"&amp;cross_corr.bucket1,cross_corr.value,
IF(AND(IFERROR(LEFT($D39,FIND("_",$D39)-1),$D39)=IFERROR(LEFT(U$13,FIND("_",U$13)-1),U$13),R39="Delta|RE_Cpty"),
_xlfn.XLOOKUP(_xlfn.TEXTJOIN("|",FALSE,$C39,"=_"&amp;IFERROR(RIGHT($D39,LEN($D39)-FIND("_",$D39)),""),U$12,"=_"&amp;IFERROR(RIGHT(U$13,LEN(U$13)-FIND("_",U$13)),"")),cross_corr.bucket1&amp;"|"&amp;cross_corr.bucket2,cross_corr.value,
_xlfn.XLOOKUP(_xlfn.TEXTJOIN("|",FALSE,$C39,"=_"&amp;IFERROR(RIGHT($D39,LEN($D39)-FIND("_",$D39)),""),U$12,"=_"&amp;IFERROR(RIGHT(U$13,LEN(U$13)-FIND("_",U$13)),"")),cross_corr.bucket2&amp;"|"&amp;cross_corr.bucket1,cross_corr.value)),
_xlfn.XLOOKUP(_xlfn.TEXTJOIN("|",FALSE,$C39,"Any_"&amp;IFERROR(RIGHT($D39,LEN($D39)-FIND("_",$D39)),""),U$12,"Any_"&amp;IFERROR(RIGHT(U$13,LEN(U$13)-FIND("_",U$13)),"")),cross_corr.bucket1&amp;"|"&amp;cross_corr.bucket2,cross_corr.value,
_xlfn.XLOOKUP(_xlfn.TEXTJOIN("|",FALSE,$C39,"Any_"&amp;IFERROR(RIGHT($D39,LEN($D39)-FIND("_",$D39)),""),U$12,"Any_"&amp;IFERROR(RIGHT(U$13,LEN(U$13)-FIND("_",U$13)),"")),cross_corr.bucket2&amp;"|"&amp;cross_corr.bucket1,cross_corr.value,
_xlfn.XLOOKUP(_xlfn.TEXTJOIN("|",FALSE,$C39,"Any",U$12,"Any"),cross_corr.bucket2&amp;"|"&amp;cross_corr.bucket1,cross_corr.value,
))))))))</f>
        <v>0</v>
      </c>
      <c r="V39" s="34" cm="1">
        <f t="array" ref="V39">IF($C39&lt;&gt;V$12,0,
IF(_xlfn.TEXTJOIN("|",FALSE,$C39:$D39)=_xlfn.TEXTJOIN("|",FALSE,V$12:V$13),0,
_xlfn.XLOOKUP(_xlfn.TEXTJOIN("|",FALSE,$C39:$D39,V$12:V$13),cross_corr.bucket1&amp;"|"&amp;cross_corr.bucket2,cross_corr.value,
_xlfn.XLOOKUP(_xlfn.TEXTJOIN("|",FALSE,$C39:$D39,V$12:V$13),cross_corr.bucket2&amp;"|"&amp;cross_corr.bucket1,cross_corr.value,
IF(AND(IFERROR(LEFT($D39,FIND("_",$D39)-1),$D39)=IFERROR(LEFT(V$13,FIND("_",V$13)-1),V$13),S39="Delta|RE_Cpty"),
_xlfn.XLOOKUP(_xlfn.TEXTJOIN("|",FALSE,$C39,"=_"&amp;IFERROR(RIGHT($D39,LEN($D39)-FIND("_",$D39)),""),V$12,"=_"&amp;IFERROR(RIGHT(V$13,LEN(V$13)-FIND("_",V$13)),"")),cross_corr.bucket1&amp;"|"&amp;cross_corr.bucket2,cross_corr.value,
_xlfn.XLOOKUP(_xlfn.TEXTJOIN("|",FALSE,$C39,"=_"&amp;IFERROR(RIGHT($D39,LEN($D39)-FIND("_",$D39)),""),V$12,"=_"&amp;IFERROR(RIGHT(V$13,LEN(V$13)-FIND("_",V$13)),"")),cross_corr.bucket2&amp;"|"&amp;cross_corr.bucket1,cross_corr.value)),
_xlfn.XLOOKUP(_xlfn.TEXTJOIN("|",FALSE,$C39,"Any_"&amp;IFERROR(RIGHT($D39,LEN($D39)-FIND("_",$D39)),""),V$12,"Any_"&amp;IFERROR(RIGHT(V$13,LEN(V$13)-FIND("_",V$13)),"")),cross_corr.bucket1&amp;"|"&amp;cross_corr.bucket2,cross_corr.value,
_xlfn.XLOOKUP(_xlfn.TEXTJOIN("|",FALSE,$C39,"Any_"&amp;IFERROR(RIGHT($D39,LEN($D39)-FIND("_",$D39)),""),V$12,"Any_"&amp;IFERROR(RIGHT(V$13,LEN(V$13)-FIND("_",V$13)),"")),cross_corr.bucket2&amp;"|"&amp;cross_corr.bucket1,cross_corr.value,
_xlfn.XLOOKUP(_xlfn.TEXTJOIN("|",FALSE,$C39,"Any",V$12,"Any"),cross_corr.bucket2&amp;"|"&amp;cross_corr.bucket1,cross_corr.value,
))))))))</f>
        <v>0</v>
      </c>
      <c r="W39" s="34" cm="1">
        <f t="array" ref="W39">IF($C39&lt;&gt;W$12,0,
IF(_xlfn.TEXTJOIN("|",FALSE,$C39:$D39)=_xlfn.TEXTJOIN("|",FALSE,W$12:W$13),0,
_xlfn.XLOOKUP(_xlfn.TEXTJOIN("|",FALSE,$C39:$D39,W$12:W$13),cross_corr.bucket1&amp;"|"&amp;cross_corr.bucket2,cross_corr.value,
_xlfn.XLOOKUP(_xlfn.TEXTJOIN("|",FALSE,$C39:$D39,W$12:W$13),cross_corr.bucket2&amp;"|"&amp;cross_corr.bucket1,cross_corr.value,
IF(AND(IFERROR(LEFT($D39,FIND("_",$D39)-1),$D39)=IFERROR(LEFT(W$13,FIND("_",W$13)-1),W$13),T39="Delta|RE_Cpty"),
_xlfn.XLOOKUP(_xlfn.TEXTJOIN("|",FALSE,$C39,"=_"&amp;IFERROR(RIGHT($D39,LEN($D39)-FIND("_",$D39)),""),W$12,"=_"&amp;IFERROR(RIGHT(W$13,LEN(W$13)-FIND("_",W$13)),"")),cross_corr.bucket1&amp;"|"&amp;cross_corr.bucket2,cross_corr.value,
_xlfn.XLOOKUP(_xlfn.TEXTJOIN("|",FALSE,$C39,"=_"&amp;IFERROR(RIGHT($D39,LEN($D39)-FIND("_",$D39)),""),W$12,"=_"&amp;IFERROR(RIGHT(W$13,LEN(W$13)-FIND("_",W$13)),"")),cross_corr.bucket2&amp;"|"&amp;cross_corr.bucket1,cross_corr.value)),
_xlfn.XLOOKUP(_xlfn.TEXTJOIN("|",FALSE,$C39,"Any_"&amp;IFERROR(RIGHT($D39,LEN($D39)-FIND("_",$D39)),""),W$12,"Any_"&amp;IFERROR(RIGHT(W$13,LEN(W$13)-FIND("_",W$13)),"")),cross_corr.bucket1&amp;"|"&amp;cross_corr.bucket2,cross_corr.value,
_xlfn.XLOOKUP(_xlfn.TEXTJOIN("|",FALSE,$C39,"Any_"&amp;IFERROR(RIGHT($D39,LEN($D39)-FIND("_",$D39)),""),W$12,"Any_"&amp;IFERROR(RIGHT(W$13,LEN(W$13)-FIND("_",W$13)),"")),cross_corr.bucket2&amp;"|"&amp;cross_corr.bucket1,cross_corr.value,
_xlfn.XLOOKUP(_xlfn.TEXTJOIN("|",FALSE,$C39,"Any",W$12,"Any"),cross_corr.bucket2&amp;"|"&amp;cross_corr.bucket1,cross_corr.value,
))))))))</f>
        <v>0</v>
      </c>
      <c r="X39" s="34" cm="1">
        <f t="array" ref="X39">IF($C39&lt;&gt;X$12,0,
IF(_xlfn.TEXTJOIN("|",FALSE,$C39:$D39)=_xlfn.TEXTJOIN("|",FALSE,X$12:X$13),0,
_xlfn.XLOOKUP(_xlfn.TEXTJOIN("|",FALSE,$C39:$D39,X$12:X$13),cross_corr.bucket1&amp;"|"&amp;cross_corr.bucket2,cross_corr.value,
_xlfn.XLOOKUP(_xlfn.TEXTJOIN("|",FALSE,$C39:$D39,X$12:X$13),cross_corr.bucket2&amp;"|"&amp;cross_corr.bucket1,cross_corr.value,
IF(AND(IFERROR(LEFT($D39,FIND("_",$D39)-1),$D39)=IFERROR(LEFT(X$13,FIND("_",X$13)-1),X$13),U39="Delta|RE_Cpty"),
_xlfn.XLOOKUP(_xlfn.TEXTJOIN("|",FALSE,$C39,"=_"&amp;IFERROR(RIGHT($D39,LEN($D39)-FIND("_",$D39)),""),X$12,"=_"&amp;IFERROR(RIGHT(X$13,LEN(X$13)-FIND("_",X$13)),"")),cross_corr.bucket1&amp;"|"&amp;cross_corr.bucket2,cross_corr.value,
_xlfn.XLOOKUP(_xlfn.TEXTJOIN("|",FALSE,$C39,"=_"&amp;IFERROR(RIGHT($D39,LEN($D39)-FIND("_",$D39)),""),X$12,"=_"&amp;IFERROR(RIGHT(X$13,LEN(X$13)-FIND("_",X$13)),"")),cross_corr.bucket2&amp;"|"&amp;cross_corr.bucket1,cross_corr.value)),
_xlfn.XLOOKUP(_xlfn.TEXTJOIN("|",FALSE,$C39,"Any_"&amp;IFERROR(RIGHT($D39,LEN($D39)-FIND("_",$D39)),""),X$12,"Any_"&amp;IFERROR(RIGHT(X$13,LEN(X$13)-FIND("_",X$13)),"")),cross_corr.bucket1&amp;"|"&amp;cross_corr.bucket2,cross_corr.value,
_xlfn.XLOOKUP(_xlfn.TEXTJOIN("|",FALSE,$C39,"Any_"&amp;IFERROR(RIGHT($D39,LEN($D39)-FIND("_",$D39)),""),X$12,"Any_"&amp;IFERROR(RIGHT(X$13,LEN(X$13)-FIND("_",X$13)),"")),cross_corr.bucket2&amp;"|"&amp;cross_corr.bucket1,cross_corr.value,
_xlfn.XLOOKUP(_xlfn.TEXTJOIN("|",FALSE,$C39,"Any",X$12,"Any"),cross_corr.bucket2&amp;"|"&amp;cross_corr.bucket1,cross_corr.value,
))))))))</f>
        <v>0</v>
      </c>
      <c r="Y39" s="34" cm="1">
        <f t="array" ref="Y39">IF($C39&lt;&gt;Y$12,0,
IF(_xlfn.TEXTJOIN("|",FALSE,$C39:$D39)=_xlfn.TEXTJOIN("|",FALSE,Y$12:Y$13),0,
_xlfn.XLOOKUP(_xlfn.TEXTJOIN("|",FALSE,$C39:$D39,Y$12:Y$13),cross_corr.bucket1&amp;"|"&amp;cross_corr.bucket2,cross_corr.value,
_xlfn.XLOOKUP(_xlfn.TEXTJOIN("|",FALSE,$C39:$D39,Y$12:Y$13),cross_corr.bucket2&amp;"|"&amp;cross_corr.bucket1,cross_corr.value,
IF(AND(IFERROR(LEFT($D39,FIND("_",$D39)-1),$D39)=IFERROR(LEFT(Y$13,FIND("_",Y$13)-1),Y$13),V39="Delta|RE_Cpty"),
_xlfn.XLOOKUP(_xlfn.TEXTJOIN("|",FALSE,$C39,"=_"&amp;IFERROR(RIGHT($D39,LEN($D39)-FIND("_",$D39)),""),Y$12,"=_"&amp;IFERROR(RIGHT(Y$13,LEN(Y$13)-FIND("_",Y$13)),"")),cross_corr.bucket1&amp;"|"&amp;cross_corr.bucket2,cross_corr.value,
_xlfn.XLOOKUP(_xlfn.TEXTJOIN("|",FALSE,$C39,"=_"&amp;IFERROR(RIGHT($D39,LEN($D39)-FIND("_",$D39)),""),Y$12,"=_"&amp;IFERROR(RIGHT(Y$13,LEN(Y$13)-FIND("_",Y$13)),"")),cross_corr.bucket2&amp;"|"&amp;cross_corr.bucket1,cross_corr.value)),
_xlfn.XLOOKUP(_xlfn.TEXTJOIN("|",FALSE,$C39,"Any_"&amp;IFERROR(RIGHT($D39,LEN($D39)-FIND("_",$D39)),""),Y$12,"Any_"&amp;IFERROR(RIGHT(Y$13,LEN(Y$13)-FIND("_",Y$13)),"")),cross_corr.bucket1&amp;"|"&amp;cross_corr.bucket2,cross_corr.value,
_xlfn.XLOOKUP(_xlfn.TEXTJOIN("|",FALSE,$C39,"Any_"&amp;IFERROR(RIGHT($D39,LEN($D39)-FIND("_",$D39)),""),Y$12,"Any_"&amp;IFERROR(RIGHT(Y$13,LEN(Y$13)-FIND("_",Y$13)),"")),cross_corr.bucket2&amp;"|"&amp;cross_corr.bucket1,cross_corr.value,
_xlfn.XLOOKUP(_xlfn.TEXTJOIN("|",FALSE,$C39,"Any",Y$12,"Any"),cross_corr.bucket2&amp;"|"&amp;cross_corr.bucket1,cross_corr.value,
))))))))</f>
        <v>0</v>
      </c>
      <c r="Z39" s="34" cm="1">
        <f t="array" ref="Z39">IF($C39&lt;&gt;Z$12,0,
IF(_xlfn.TEXTJOIN("|",FALSE,$C39:$D39)=_xlfn.TEXTJOIN("|",FALSE,Z$12:Z$13),0,
_xlfn.XLOOKUP(_xlfn.TEXTJOIN("|",FALSE,$C39:$D39,Z$12:Z$13),cross_corr.bucket1&amp;"|"&amp;cross_corr.bucket2,cross_corr.value,
_xlfn.XLOOKUP(_xlfn.TEXTJOIN("|",FALSE,$C39:$D39,Z$12:Z$13),cross_corr.bucket2&amp;"|"&amp;cross_corr.bucket1,cross_corr.value,
IF(AND(IFERROR(LEFT($D39,FIND("_",$D39)-1),$D39)=IFERROR(LEFT(Z$13,FIND("_",Z$13)-1),Z$13),W39="Delta|RE_Cpty"),
_xlfn.XLOOKUP(_xlfn.TEXTJOIN("|",FALSE,$C39,"=_"&amp;IFERROR(RIGHT($D39,LEN($D39)-FIND("_",$D39)),""),Z$12,"=_"&amp;IFERROR(RIGHT(Z$13,LEN(Z$13)-FIND("_",Z$13)),"")),cross_corr.bucket1&amp;"|"&amp;cross_corr.bucket2,cross_corr.value,
_xlfn.XLOOKUP(_xlfn.TEXTJOIN("|",FALSE,$C39,"=_"&amp;IFERROR(RIGHT($D39,LEN($D39)-FIND("_",$D39)),""),Z$12,"=_"&amp;IFERROR(RIGHT(Z$13,LEN(Z$13)-FIND("_",Z$13)),"")),cross_corr.bucket2&amp;"|"&amp;cross_corr.bucket1,cross_corr.value)),
_xlfn.XLOOKUP(_xlfn.TEXTJOIN("|",FALSE,$C39,"Any_"&amp;IFERROR(RIGHT($D39,LEN($D39)-FIND("_",$D39)),""),Z$12,"Any_"&amp;IFERROR(RIGHT(Z$13,LEN(Z$13)-FIND("_",Z$13)),"")),cross_corr.bucket1&amp;"|"&amp;cross_corr.bucket2,cross_corr.value,
_xlfn.XLOOKUP(_xlfn.TEXTJOIN("|",FALSE,$C39,"Any_"&amp;IFERROR(RIGHT($D39,LEN($D39)-FIND("_",$D39)),""),Z$12,"Any_"&amp;IFERROR(RIGHT(Z$13,LEN(Z$13)-FIND("_",Z$13)),"")),cross_corr.bucket2&amp;"|"&amp;cross_corr.bucket1,cross_corr.value,
_xlfn.XLOOKUP(_xlfn.TEXTJOIN("|",FALSE,$C39,"Any",Z$12,"Any"),cross_corr.bucket2&amp;"|"&amp;cross_corr.bucket1,cross_corr.value,
))))))))</f>
        <v>0.5</v>
      </c>
      <c r="AA39" s="34" cm="1">
        <f t="array" ref="AA39">IF($C39&lt;&gt;AA$12,0,
IF(_xlfn.TEXTJOIN("|",FALSE,$C39:$D39)=_xlfn.TEXTJOIN("|",FALSE,AA$12:AA$13),0,
_xlfn.XLOOKUP(_xlfn.TEXTJOIN("|",FALSE,$C39:$D39,AA$12:AA$13),cross_corr.bucket1&amp;"|"&amp;cross_corr.bucket2,cross_corr.value,
_xlfn.XLOOKUP(_xlfn.TEXTJOIN("|",FALSE,$C39:$D39,AA$12:AA$13),cross_corr.bucket2&amp;"|"&amp;cross_corr.bucket1,cross_corr.value,
IF(AND(IFERROR(LEFT($D39,FIND("_",$D39)-1),$D39)=IFERROR(LEFT(AA$13,FIND("_",AA$13)-1),AA$13),X39="Delta|RE_Cpty"),
_xlfn.XLOOKUP(_xlfn.TEXTJOIN("|",FALSE,$C39,"=_"&amp;IFERROR(RIGHT($D39,LEN($D39)-FIND("_",$D39)),""),AA$12,"=_"&amp;IFERROR(RIGHT(AA$13,LEN(AA$13)-FIND("_",AA$13)),"")),cross_corr.bucket1&amp;"|"&amp;cross_corr.bucket2,cross_corr.value,
_xlfn.XLOOKUP(_xlfn.TEXTJOIN("|",FALSE,$C39,"=_"&amp;IFERROR(RIGHT($D39,LEN($D39)-FIND("_",$D39)),""),AA$12,"=_"&amp;IFERROR(RIGHT(AA$13,LEN(AA$13)-FIND("_",AA$13)),"")),cross_corr.bucket2&amp;"|"&amp;cross_corr.bucket1,cross_corr.value)),
_xlfn.XLOOKUP(_xlfn.TEXTJOIN("|",FALSE,$C39,"Any_"&amp;IFERROR(RIGHT($D39,LEN($D39)-FIND("_",$D39)),""),AA$12,"Any_"&amp;IFERROR(RIGHT(AA$13,LEN(AA$13)-FIND("_",AA$13)),"")),cross_corr.bucket1&amp;"|"&amp;cross_corr.bucket2,cross_corr.value,
_xlfn.XLOOKUP(_xlfn.TEXTJOIN("|",FALSE,$C39,"Any_"&amp;IFERROR(RIGHT($D39,LEN($D39)-FIND("_",$D39)),""),AA$12,"Any_"&amp;IFERROR(RIGHT(AA$13,LEN(AA$13)-FIND("_",AA$13)),"")),cross_corr.bucket2&amp;"|"&amp;cross_corr.bucket1,cross_corr.value,
_xlfn.XLOOKUP(_xlfn.TEXTJOIN("|",FALSE,$C39,"Any",AA$12,"Any"),cross_corr.bucket2&amp;"|"&amp;cross_corr.bucket1,cross_corr.value,
))))))))</f>
        <v>0.5</v>
      </c>
      <c r="AB39" s="34" cm="1">
        <f t="array" ref="AB39">IF($C39&lt;&gt;AB$12,0,
IF(_xlfn.TEXTJOIN("|",FALSE,$C39:$D39)=_xlfn.TEXTJOIN("|",FALSE,AB$12:AB$13),0,
_xlfn.XLOOKUP(_xlfn.TEXTJOIN("|",FALSE,$C39:$D39,AB$12:AB$13),cross_corr.bucket1&amp;"|"&amp;cross_corr.bucket2,cross_corr.value,
_xlfn.XLOOKUP(_xlfn.TEXTJOIN("|",FALSE,$C39:$D39,AB$12:AB$13),cross_corr.bucket2&amp;"|"&amp;cross_corr.bucket1,cross_corr.value,
IF(AND(IFERROR(LEFT($D39,FIND("_",$D39)-1),$D39)=IFERROR(LEFT(AB$13,FIND("_",AB$13)-1),AB$13),Y39="Delta|RE_Cpty"),
_xlfn.XLOOKUP(_xlfn.TEXTJOIN("|",FALSE,$C39,"=_"&amp;IFERROR(RIGHT($D39,LEN($D39)-FIND("_",$D39)),""),AB$12,"=_"&amp;IFERROR(RIGHT(AB$13,LEN(AB$13)-FIND("_",AB$13)),"")),cross_corr.bucket1&amp;"|"&amp;cross_corr.bucket2,cross_corr.value,
_xlfn.XLOOKUP(_xlfn.TEXTJOIN("|",FALSE,$C39,"=_"&amp;IFERROR(RIGHT($D39,LEN($D39)-FIND("_",$D39)),""),AB$12,"=_"&amp;IFERROR(RIGHT(AB$13,LEN(AB$13)-FIND("_",AB$13)),"")),cross_corr.bucket2&amp;"|"&amp;cross_corr.bucket1,cross_corr.value)),
_xlfn.XLOOKUP(_xlfn.TEXTJOIN("|",FALSE,$C39,"Any_"&amp;IFERROR(RIGHT($D39,LEN($D39)-FIND("_",$D39)),""),AB$12,"Any_"&amp;IFERROR(RIGHT(AB$13,LEN(AB$13)-FIND("_",AB$13)),"")),cross_corr.bucket1&amp;"|"&amp;cross_corr.bucket2,cross_corr.value,
_xlfn.XLOOKUP(_xlfn.TEXTJOIN("|",FALSE,$C39,"Any_"&amp;IFERROR(RIGHT($D39,LEN($D39)-FIND("_",$D39)),""),AB$12,"Any_"&amp;IFERROR(RIGHT(AB$13,LEN(AB$13)-FIND("_",AB$13)),"")),cross_corr.bucket2&amp;"|"&amp;cross_corr.bucket1,cross_corr.value,
_xlfn.XLOOKUP(_xlfn.TEXTJOIN("|",FALSE,$C39,"Any",AB$12,"Any"),cross_corr.bucket2&amp;"|"&amp;cross_corr.bucket1,cross_corr.value,
))))))))</f>
        <v>0.5</v>
      </c>
      <c r="AC39" s="34" cm="1">
        <f t="array" ref="AC39">IF($C39&lt;&gt;AC$12,0,
IF(_xlfn.TEXTJOIN("|",FALSE,$C39:$D39)=_xlfn.TEXTJOIN("|",FALSE,AC$12:AC$13),0,
_xlfn.XLOOKUP(_xlfn.TEXTJOIN("|",FALSE,$C39:$D39,AC$12:AC$13),cross_corr.bucket1&amp;"|"&amp;cross_corr.bucket2,cross_corr.value,
_xlfn.XLOOKUP(_xlfn.TEXTJOIN("|",FALSE,$C39:$D39,AC$12:AC$13),cross_corr.bucket2&amp;"|"&amp;cross_corr.bucket1,cross_corr.value,
IF(AND(IFERROR(LEFT($D39,FIND("_",$D39)-1),$D39)=IFERROR(LEFT(AC$13,FIND("_",AC$13)-1),AC$13),Z39="Delta|RE_Cpty"),
_xlfn.XLOOKUP(_xlfn.TEXTJOIN("|",FALSE,$C39,"=_"&amp;IFERROR(RIGHT($D39,LEN($D39)-FIND("_",$D39)),""),AC$12,"=_"&amp;IFERROR(RIGHT(AC$13,LEN(AC$13)-FIND("_",AC$13)),"")),cross_corr.bucket1&amp;"|"&amp;cross_corr.bucket2,cross_corr.value,
_xlfn.XLOOKUP(_xlfn.TEXTJOIN("|",FALSE,$C39,"=_"&amp;IFERROR(RIGHT($D39,LEN($D39)-FIND("_",$D39)),""),AC$12,"=_"&amp;IFERROR(RIGHT(AC$13,LEN(AC$13)-FIND("_",AC$13)),"")),cross_corr.bucket2&amp;"|"&amp;cross_corr.bucket1,cross_corr.value)),
_xlfn.XLOOKUP(_xlfn.TEXTJOIN("|",FALSE,$C39,"Any_"&amp;IFERROR(RIGHT($D39,LEN($D39)-FIND("_",$D39)),""),AC$12,"Any_"&amp;IFERROR(RIGHT(AC$13,LEN(AC$13)-FIND("_",AC$13)),"")),cross_corr.bucket1&amp;"|"&amp;cross_corr.bucket2,cross_corr.value,
_xlfn.XLOOKUP(_xlfn.TEXTJOIN("|",FALSE,$C39,"Any_"&amp;IFERROR(RIGHT($D39,LEN($D39)-FIND("_",$D39)),""),AC$12,"Any_"&amp;IFERROR(RIGHT(AC$13,LEN(AC$13)-FIND("_",AC$13)),"")),cross_corr.bucket2&amp;"|"&amp;cross_corr.bucket1,cross_corr.value,
_xlfn.XLOOKUP(_xlfn.TEXTJOIN("|",FALSE,$C39,"Any",AC$12,"Any"),cross_corr.bucket2&amp;"|"&amp;cross_corr.bucket1,cross_corr.value,
))))))))</f>
        <v>0.5</v>
      </c>
      <c r="AD39" s="34" cm="1">
        <f t="array" ref="AD39">IF($C39&lt;&gt;AD$12,0,
IF(_xlfn.TEXTJOIN("|",FALSE,$C39:$D39)=_xlfn.TEXTJOIN("|",FALSE,AD$12:AD$13),0,
_xlfn.XLOOKUP(_xlfn.TEXTJOIN("|",FALSE,$C39:$D39,AD$12:AD$13),cross_corr.bucket1&amp;"|"&amp;cross_corr.bucket2,cross_corr.value,
_xlfn.XLOOKUP(_xlfn.TEXTJOIN("|",FALSE,$C39:$D39,AD$12:AD$13),cross_corr.bucket2&amp;"|"&amp;cross_corr.bucket1,cross_corr.value,
IF(AND(IFERROR(LEFT($D39,FIND("_",$D39)-1),$D39)=IFERROR(LEFT(AD$13,FIND("_",AD$13)-1),AD$13),AA39="Delta|RE_Cpty"),
_xlfn.XLOOKUP(_xlfn.TEXTJOIN("|",FALSE,$C39,"=_"&amp;IFERROR(RIGHT($D39,LEN($D39)-FIND("_",$D39)),""),AD$12,"=_"&amp;IFERROR(RIGHT(AD$13,LEN(AD$13)-FIND("_",AD$13)),"")),cross_corr.bucket1&amp;"|"&amp;cross_corr.bucket2,cross_corr.value,
_xlfn.XLOOKUP(_xlfn.TEXTJOIN("|",FALSE,$C39,"=_"&amp;IFERROR(RIGHT($D39,LEN($D39)-FIND("_",$D39)),""),AD$12,"=_"&amp;IFERROR(RIGHT(AD$13,LEN(AD$13)-FIND("_",AD$13)),"")),cross_corr.bucket2&amp;"|"&amp;cross_corr.bucket1,cross_corr.value)),
_xlfn.XLOOKUP(_xlfn.TEXTJOIN("|",FALSE,$C39,"Any_"&amp;IFERROR(RIGHT($D39,LEN($D39)-FIND("_",$D39)),""),AD$12,"Any_"&amp;IFERROR(RIGHT(AD$13,LEN(AD$13)-FIND("_",AD$13)),"")),cross_corr.bucket1&amp;"|"&amp;cross_corr.bucket2,cross_corr.value,
_xlfn.XLOOKUP(_xlfn.TEXTJOIN("|",FALSE,$C39,"Any_"&amp;IFERROR(RIGHT($D39,LEN($D39)-FIND("_",$D39)),""),AD$12,"Any_"&amp;IFERROR(RIGHT(AD$13,LEN(AD$13)-FIND("_",AD$13)),"")),cross_corr.bucket2&amp;"|"&amp;cross_corr.bucket1,cross_corr.value,
_xlfn.XLOOKUP(_xlfn.TEXTJOIN("|",FALSE,$C39,"Any",AD$12,"Any"),cross_corr.bucket2&amp;"|"&amp;cross_corr.bucket1,cross_corr.value,
))))))))</f>
        <v>0</v>
      </c>
      <c r="AE39" s="34" cm="1">
        <f t="array" ref="AE39">IF($C39&lt;&gt;AE$12,0,
IF(_xlfn.TEXTJOIN("|",FALSE,$C39:$D39)=_xlfn.TEXTJOIN("|",FALSE,AE$12:AE$13),0,
_xlfn.XLOOKUP(_xlfn.TEXTJOIN("|",FALSE,$C39:$D39,AE$12:AE$13),cross_corr.bucket1&amp;"|"&amp;cross_corr.bucket2,cross_corr.value,
_xlfn.XLOOKUP(_xlfn.TEXTJOIN("|",FALSE,$C39:$D39,AE$12:AE$13),cross_corr.bucket2&amp;"|"&amp;cross_corr.bucket1,cross_corr.value,
IF(AND(IFERROR(LEFT($D39,FIND("_",$D39)-1),$D39)=IFERROR(LEFT(AE$13,FIND("_",AE$13)-1),AE$13),AB39="Delta|RE_Cpty"),
_xlfn.XLOOKUP(_xlfn.TEXTJOIN("|",FALSE,$C39,"=_"&amp;IFERROR(RIGHT($D39,LEN($D39)-FIND("_",$D39)),""),AE$12,"=_"&amp;IFERROR(RIGHT(AE$13,LEN(AE$13)-FIND("_",AE$13)),"")),cross_corr.bucket1&amp;"|"&amp;cross_corr.bucket2,cross_corr.value,
_xlfn.XLOOKUP(_xlfn.TEXTJOIN("|",FALSE,$C39,"=_"&amp;IFERROR(RIGHT($D39,LEN($D39)-FIND("_",$D39)),""),AE$12,"=_"&amp;IFERROR(RIGHT(AE$13,LEN(AE$13)-FIND("_",AE$13)),"")),cross_corr.bucket2&amp;"|"&amp;cross_corr.bucket1,cross_corr.value)),
_xlfn.XLOOKUP(_xlfn.TEXTJOIN("|",FALSE,$C39,"Any_"&amp;IFERROR(RIGHT($D39,LEN($D39)-FIND("_",$D39)),""),AE$12,"Any_"&amp;IFERROR(RIGHT(AE$13,LEN(AE$13)-FIND("_",AE$13)),"")),cross_corr.bucket1&amp;"|"&amp;cross_corr.bucket2,cross_corr.value,
_xlfn.XLOOKUP(_xlfn.TEXTJOIN("|",FALSE,$C39,"Any_"&amp;IFERROR(RIGHT($D39,LEN($D39)-FIND("_",$D39)),""),AE$12,"Any_"&amp;IFERROR(RIGHT(AE$13,LEN(AE$13)-FIND("_",AE$13)),"")),cross_corr.bucket2&amp;"|"&amp;cross_corr.bucket1,cross_corr.value,
_xlfn.XLOOKUP(_xlfn.TEXTJOIN("|",FALSE,$C39,"Any",AE$12,"Any"),cross_corr.bucket2&amp;"|"&amp;cross_corr.bucket1,cross_corr.value,
))))))))</f>
        <v>0</v>
      </c>
      <c r="AF39" s="34" cm="1">
        <f t="array" ref="AF39">IF($C39&lt;&gt;AF$12,0,
IF(_xlfn.TEXTJOIN("|",FALSE,$C39:$D39)=_xlfn.TEXTJOIN("|",FALSE,AF$12:AF$13),0,
_xlfn.XLOOKUP(_xlfn.TEXTJOIN("|",FALSE,$C39:$D39,AF$12:AF$13),cross_corr.bucket1&amp;"|"&amp;cross_corr.bucket2,cross_corr.value,
_xlfn.XLOOKUP(_xlfn.TEXTJOIN("|",FALSE,$C39:$D39,AF$12:AF$13),cross_corr.bucket2&amp;"|"&amp;cross_corr.bucket1,cross_corr.value,
IF(AND(IFERROR(LEFT($D39,FIND("_",$D39)-1),$D39)=IFERROR(LEFT(AF$13,FIND("_",AF$13)-1),AF$13),AC39="Delta|RE_Cpty"),
_xlfn.XLOOKUP(_xlfn.TEXTJOIN("|",FALSE,$C39,"=_"&amp;IFERROR(RIGHT($D39,LEN($D39)-FIND("_",$D39)),""),AF$12,"=_"&amp;IFERROR(RIGHT(AF$13,LEN(AF$13)-FIND("_",AF$13)),"")),cross_corr.bucket1&amp;"|"&amp;cross_corr.bucket2,cross_corr.value,
_xlfn.XLOOKUP(_xlfn.TEXTJOIN("|",FALSE,$C39,"=_"&amp;IFERROR(RIGHT($D39,LEN($D39)-FIND("_",$D39)),""),AF$12,"=_"&amp;IFERROR(RIGHT(AF$13,LEN(AF$13)-FIND("_",AF$13)),"")),cross_corr.bucket2&amp;"|"&amp;cross_corr.bucket1,cross_corr.value)),
_xlfn.XLOOKUP(_xlfn.TEXTJOIN("|",FALSE,$C39,"Any_"&amp;IFERROR(RIGHT($D39,LEN($D39)-FIND("_",$D39)),""),AF$12,"Any_"&amp;IFERROR(RIGHT(AF$13,LEN(AF$13)-FIND("_",AF$13)),"")),cross_corr.bucket1&amp;"|"&amp;cross_corr.bucket2,cross_corr.value,
_xlfn.XLOOKUP(_xlfn.TEXTJOIN("|",FALSE,$C39,"Any_"&amp;IFERROR(RIGHT($D39,LEN($D39)-FIND("_",$D39)),""),AF$12,"Any_"&amp;IFERROR(RIGHT(AF$13,LEN(AF$13)-FIND("_",AF$13)),"")),cross_corr.bucket2&amp;"|"&amp;cross_corr.bucket1,cross_corr.value,
_xlfn.XLOOKUP(_xlfn.TEXTJOIN("|",FALSE,$C39,"Any",AF$12,"Any"),cross_corr.bucket2&amp;"|"&amp;cross_corr.bucket1,cross_corr.value,
))))))))</f>
        <v>0</v>
      </c>
      <c r="AG39" s="34" cm="1">
        <f t="array" ref="AG39">IF($C39&lt;&gt;AG$12,0,
IF(_xlfn.TEXTJOIN("|",FALSE,$C39:$D39)=_xlfn.TEXTJOIN("|",FALSE,AG$12:AG$13),0,
_xlfn.XLOOKUP(_xlfn.TEXTJOIN("|",FALSE,$C39:$D39,AG$12:AG$13),cross_corr.bucket1&amp;"|"&amp;cross_corr.bucket2,cross_corr.value,
_xlfn.XLOOKUP(_xlfn.TEXTJOIN("|",FALSE,$C39:$D39,AG$12:AG$13),cross_corr.bucket2&amp;"|"&amp;cross_corr.bucket1,cross_corr.value,
IF(AND(IFERROR(LEFT($D39,FIND("_",$D39)-1),$D39)=IFERROR(LEFT(AG$13,FIND("_",AG$13)-1),AG$13),AD39="Delta|RE_Cpty"),
_xlfn.XLOOKUP(_xlfn.TEXTJOIN("|",FALSE,$C39,"=_"&amp;IFERROR(RIGHT($D39,LEN($D39)-FIND("_",$D39)),""),AG$12,"=_"&amp;IFERROR(RIGHT(AG$13,LEN(AG$13)-FIND("_",AG$13)),"")),cross_corr.bucket1&amp;"|"&amp;cross_corr.bucket2,cross_corr.value,
_xlfn.XLOOKUP(_xlfn.TEXTJOIN("|",FALSE,$C39,"=_"&amp;IFERROR(RIGHT($D39,LEN($D39)-FIND("_",$D39)),""),AG$12,"=_"&amp;IFERROR(RIGHT(AG$13,LEN(AG$13)-FIND("_",AG$13)),"")),cross_corr.bucket2&amp;"|"&amp;cross_corr.bucket1,cross_corr.value)),
_xlfn.XLOOKUP(_xlfn.TEXTJOIN("|",FALSE,$C39,"Any_"&amp;IFERROR(RIGHT($D39,LEN($D39)-FIND("_",$D39)),""),AG$12,"Any_"&amp;IFERROR(RIGHT(AG$13,LEN(AG$13)-FIND("_",AG$13)),"")),cross_corr.bucket1&amp;"|"&amp;cross_corr.bucket2,cross_corr.value,
_xlfn.XLOOKUP(_xlfn.TEXTJOIN("|",FALSE,$C39,"Any_"&amp;IFERROR(RIGHT($D39,LEN($D39)-FIND("_",$D39)),""),AG$12,"Any_"&amp;IFERROR(RIGHT(AG$13,LEN(AG$13)-FIND("_",AG$13)),"")),cross_corr.bucket2&amp;"|"&amp;cross_corr.bucket1,cross_corr.value,
_xlfn.XLOOKUP(_xlfn.TEXTJOIN("|",FALSE,$C39,"Any",AG$12,"Any"),cross_corr.bucket2&amp;"|"&amp;cross_corr.bucket1,cross_corr.value,
))))))))</f>
        <v>0</v>
      </c>
      <c r="AH39" s="34" cm="1">
        <f t="array" ref="AH39">IF($C39&lt;&gt;AH$12,0,
IF(_xlfn.TEXTJOIN("|",FALSE,$C39:$D39)=_xlfn.TEXTJOIN("|",FALSE,AH$12:AH$13),0,
_xlfn.XLOOKUP(_xlfn.TEXTJOIN("|",FALSE,$C39:$D39,AH$12:AH$13),cross_corr.bucket1&amp;"|"&amp;cross_corr.bucket2,cross_corr.value,
_xlfn.XLOOKUP(_xlfn.TEXTJOIN("|",FALSE,$C39:$D39,AH$12:AH$13),cross_corr.bucket2&amp;"|"&amp;cross_corr.bucket1,cross_corr.value,
IF(AND(IFERROR(LEFT($D39,FIND("_",$D39)-1),$D39)=IFERROR(LEFT(AH$13,FIND("_",AH$13)-1),AH$13),AE39="Delta|RE_Cpty"),
_xlfn.XLOOKUP(_xlfn.TEXTJOIN("|",FALSE,$C39,"=_"&amp;IFERROR(RIGHT($D39,LEN($D39)-FIND("_",$D39)),""),AH$12,"=_"&amp;IFERROR(RIGHT(AH$13,LEN(AH$13)-FIND("_",AH$13)),"")),cross_corr.bucket1&amp;"|"&amp;cross_corr.bucket2,cross_corr.value,
_xlfn.XLOOKUP(_xlfn.TEXTJOIN("|",FALSE,$C39,"=_"&amp;IFERROR(RIGHT($D39,LEN($D39)-FIND("_",$D39)),""),AH$12,"=_"&amp;IFERROR(RIGHT(AH$13,LEN(AH$13)-FIND("_",AH$13)),"")),cross_corr.bucket2&amp;"|"&amp;cross_corr.bucket1,cross_corr.value)),
_xlfn.XLOOKUP(_xlfn.TEXTJOIN("|",FALSE,$C39,"Any_"&amp;IFERROR(RIGHT($D39,LEN($D39)-FIND("_",$D39)),""),AH$12,"Any_"&amp;IFERROR(RIGHT(AH$13,LEN(AH$13)-FIND("_",AH$13)),"")),cross_corr.bucket1&amp;"|"&amp;cross_corr.bucket2,cross_corr.value,
_xlfn.XLOOKUP(_xlfn.TEXTJOIN("|",FALSE,$C39,"Any_"&amp;IFERROR(RIGHT($D39,LEN($D39)-FIND("_",$D39)),""),AH$12,"Any_"&amp;IFERROR(RIGHT(AH$13,LEN(AH$13)-FIND("_",AH$13)),"")),cross_corr.bucket2&amp;"|"&amp;cross_corr.bucket1,cross_corr.value,
_xlfn.XLOOKUP(_xlfn.TEXTJOIN("|",FALSE,$C39,"Any",AH$12,"Any"),cross_corr.bucket2&amp;"|"&amp;cross_corr.bucket1,cross_corr.value,
))))))))</f>
        <v>0</v>
      </c>
    </row>
    <row r="40" spans="3:34" x14ac:dyDescent="0.25">
      <c r="C40" s="31" t="s">
        <v>197</v>
      </c>
      <c r="D40" s="31" t="s">
        <v>23</v>
      </c>
      <c r="E40" s="34" cm="1">
        <f t="array" ref="E40">IF($C40&lt;&gt;E$12,0,
IF(_xlfn.TEXTJOIN("|",FALSE,$C40:$D40)=_xlfn.TEXTJOIN("|",FALSE,E$12:E$13),0,
_xlfn.XLOOKUP(_xlfn.TEXTJOIN("|",FALSE,$C40:$D40,E$12:E$13),cross_corr.bucket1&amp;"|"&amp;cross_corr.bucket2,cross_corr.value,
_xlfn.XLOOKUP(_xlfn.TEXTJOIN("|",FALSE,$C40:$D40,E$12:E$13),cross_corr.bucket2&amp;"|"&amp;cross_corr.bucket1,cross_corr.value,
IF(IFERROR(LEFT($D40,FIND("_",$D40)-1),$D40)=IFERROR(LEFT(E$13,FIND("_",E$13)-1),E$13),
_xlfn.XLOOKUP(_xlfn.TEXTJOIN("|",FALSE,$C40,"=_"&amp;IFERROR(RIGHT($D40,LEN($D40)-FIND("_",$D40)),""),E$12,"=_"&amp;IFERROR(RIGHT(E$13,LEN(E$13)-FIND("_",E$13)),"")),cross_corr.bucket1&amp;"|"&amp;cross_corr.bucket2,cross_corr.value,
_xlfn.XLOOKUP(_xlfn.TEXTJOIN("|",FALSE,$C40,"=_"&amp;IFERROR(RIGHT($D40,LEN($D40)-FIND("_",$D40)),""),E$12,"=_"&amp;IFERROR(RIGHT(E$13,LEN(E$13)-FIND("_",E$13)),"")),cross_corr.bucket2&amp;"|"&amp;cross_corr.bucket1,cross_corr.value)),
_xlfn.XLOOKUP(_xlfn.TEXTJOIN("|",FALSE,$C40,"Any_"&amp;IFERROR(RIGHT($D40,LEN($D40)-FIND("_",$D40)),""),E$12,"Any_"&amp;IFERROR(RIGHT(E$13,LEN(E$13)-FIND("_",E$13)),"")),cross_corr.bucket1&amp;"|"&amp;cross_corr.bucket2,cross_corr.value,
_xlfn.XLOOKUP(_xlfn.TEXTJOIN("|",FALSE,$C40,"Any_"&amp;IFERROR(RIGHT($D40,LEN($D40)-FIND("_",$D40)),""),E$12,"Any_"&amp;IFERROR(RIGHT(E$13,LEN(E$13)-FIND("_",E$13)),"")),cross_corr.bucket2&amp;"|"&amp;cross_corr.bucket1,cross_corr.value,
_xlfn.XLOOKUP(_xlfn.TEXTJOIN("|",FALSE,$C40,"Any",E$12,"Any"),cross_corr.bucket2&amp;"|"&amp;cross_corr.bucket1,cross_corr.value,
))))))))</f>
        <v>0</v>
      </c>
      <c r="F40" s="34" cm="1">
        <f t="array" ref="F40">IF($C40&lt;&gt;F$12,0,
IF(_xlfn.TEXTJOIN("|",FALSE,$C40:$D40)=_xlfn.TEXTJOIN("|",FALSE,F$12:F$13),0,
_xlfn.XLOOKUP(_xlfn.TEXTJOIN("|",FALSE,$C40:$D40,F$12:F$13),cross_corr.bucket1&amp;"|"&amp;cross_corr.bucket2,cross_corr.value,
_xlfn.XLOOKUP(_xlfn.TEXTJOIN("|",FALSE,$C40:$D40,F$12:F$13),cross_corr.bucket2&amp;"|"&amp;cross_corr.bucket1,cross_corr.value,
IF(AND(IFERROR(LEFT($D40,FIND("_",$D40)-1),$D40)=IFERROR(LEFT(F$13,FIND("_",F$13)-1),F$13),C40="Delta|RE_Cpty"),
_xlfn.XLOOKUP(_xlfn.TEXTJOIN("|",FALSE,$C40,"=_"&amp;IFERROR(RIGHT($D40,LEN($D40)-FIND("_",$D40)),""),F$12,"=_"&amp;IFERROR(RIGHT(F$13,LEN(F$13)-FIND("_",F$13)),"")),cross_corr.bucket1&amp;"|"&amp;cross_corr.bucket2,cross_corr.value,
_xlfn.XLOOKUP(_xlfn.TEXTJOIN("|",FALSE,$C40,"=_"&amp;IFERROR(RIGHT($D40,LEN($D40)-FIND("_",$D40)),""),F$12,"=_"&amp;IFERROR(RIGHT(F$13,LEN(F$13)-FIND("_",F$13)),"")),cross_corr.bucket2&amp;"|"&amp;cross_corr.bucket1,cross_corr.value)),
_xlfn.XLOOKUP(_xlfn.TEXTJOIN("|",FALSE,$C40,"Any_"&amp;IFERROR(RIGHT($D40,LEN($D40)-FIND("_",$D40)),""),F$12,"Any_"&amp;IFERROR(RIGHT(F$13,LEN(F$13)-FIND("_",F$13)),"")),cross_corr.bucket1&amp;"|"&amp;cross_corr.bucket2,cross_corr.value,
_xlfn.XLOOKUP(_xlfn.TEXTJOIN("|",FALSE,$C40,"Any_"&amp;IFERROR(RIGHT($D40,LEN($D40)-FIND("_",$D40)),""),F$12,"Any_"&amp;IFERROR(RIGHT(F$13,LEN(F$13)-FIND("_",F$13)),"")),cross_corr.bucket2&amp;"|"&amp;cross_corr.bucket1,cross_corr.value,
_xlfn.XLOOKUP(_xlfn.TEXTJOIN("|",FALSE,$C40,"Any",F$12,"Any"),cross_corr.bucket2&amp;"|"&amp;cross_corr.bucket1,cross_corr.value,
))))))))</f>
        <v>0</v>
      </c>
      <c r="G40" s="34" cm="1">
        <f t="array" ref="G40">IF($C40&lt;&gt;G$12,0,
IF(_xlfn.TEXTJOIN("|",FALSE,$C40:$D40)=_xlfn.TEXTJOIN("|",FALSE,G$12:G$13),0,
_xlfn.XLOOKUP(_xlfn.TEXTJOIN("|",FALSE,$C40:$D40,G$12:G$13),cross_corr.bucket1&amp;"|"&amp;cross_corr.bucket2,cross_corr.value,
_xlfn.XLOOKUP(_xlfn.TEXTJOIN("|",FALSE,$C40:$D40,G$12:G$13),cross_corr.bucket2&amp;"|"&amp;cross_corr.bucket1,cross_corr.value,
IF(AND(IFERROR(LEFT($D40,FIND("_",$D40)-1),$D40)=IFERROR(LEFT(G$13,FIND("_",G$13)-1),G$13),D40="Delta|RE_Cpty"),
_xlfn.XLOOKUP(_xlfn.TEXTJOIN("|",FALSE,$C40,"=_"&amp;IFERROR(RIGHT($D40,LEN($D40)-FIND("_",$D40)),""),G$12,"=_"&amp;IFERROR(RIGHT(G$13,LEN(G$13)-FIND("_",G$13)),"")),cross_corr.bucket1&amp;"|"&amp;cross_corr.bucket2,cross_corr.value,
_xlfn.XLOOKUP(_xlfn.TEXTJOIN("|",FALSE,$C40,"=_"&amp;IFERROR(RIGHT($D40,LEN($D40)-FIND("_",$D40)),""),G$12,"=_"&amp;IFERROR(RIGHT(G$13,LEN(G$13)-FIND("_",G$13)),"")),cross_corr.bucket2&amp;"|"&amp;cross_corr.bucket1,cross_corr.value)),
_xlfn.XLOOKUP(_xlfn.TEXTJOIN("|",FALSE,$C40,"Any_"&amp;IFERROR(RIGHT($D40,LEN($D40)-FIND("_",$D40)),""),G$12,"Any_"&amp;IFERROR(RIGHT(G$13,LEN(G$13)-FIND("_",G$13)),"")),cross_corr.bucket1&amp;"|"&amp;cross_corr.bucket2,cross_corr.value,
_xlfn.XLOOKUP(_xlfn.TEXTJOIN("|",FALSE,$C40,"Any_"&amp;IFERROR(RIGHT($D40,LEN($D40)-FIND("_",$D40)),""),G$12,"Any_"&amp;IFERROR(RIGHT(G$13,LEN(G$13)-FIND("_",G$13)),"")),cross_corr.bucket2&amp;"|"&amp;cross_corr.bucket1,cross_corr.value,
_xlfn.XLOOKUP(_xlfn.TEXTJOIN("|",FALSE,$C40,"Any",G$12,"Any"),cross_corr.bucket2&amp;"|"&amp;cross_corr.bucket1,cross_corr.value,
))))))))</f>
        <v>0</v>
      </c>
      <c r="H40" s="34" cm="1">
        <f t="array" ref="H40">IF($C40&lt;&gt;H$12,0,
IF(_xlfn.TEXTJOIN("|",FALSE,$C40:$D40)=_xlfn.TEXTJOIN("|",FALSE,H$12:H$13),0,
_xlfn.XLOOKUP(_xlfn.TEXTJOIN("|",FALSE,$C40:$D40,H$12:H$13),cross_corr.bucket1&amp;"|"&amp;cross_corr.bucket2,cross_corr.value,
_xlfn.XLOOKUP(_xlfn.TEXTJOIN("|",FALSE,$C40:$D40,H$12:H$13),cross_corr.bucket2&amp;"|"&amp;cross_corr.bucket1,cross_corr.value,
IF(AND(IFERROR(LEFT($D40,FIND("_",$D40)-1),$D40)=IFERROR(LEFT(H$13,FIND("_",H$13)-1),H$13),E40="Delta|RE_Cpty"),
_xlfn.XLOOKUP(_xlfn.TEXTJOIN("|",FALSE,$C40,"=_"&amp;IFERROR(RIGHT($D40,LEN($D40)-FIND("_",$D40)),""),H$12,"=_"&amp;IFERROR(RIGHT(H$13,LEN(H$13)-FIND("_",H$13)),"")),cross_corr.bucket1&amp;"|"&amp;cross_corr.bucket2,cross_corr.value,
_xlfn.XLOOKUP(_xlfn.TEXTJOIN("|",FALSE,$C40,"=_"&amp;IFERROR(RIGHT($D40,LEN($D40)-FIND("_",$D40)),""),H$12,"=_"&amp;IFERROR(RIGHT(H$13,LEN(H$13)-FIND("_",H$13)),"")),cross_corr.bucket2&amp;"|"&amp;cross_corr.bucket1,cross_corr.value)),
_xlfn.XLOOKUP(_xlfn.TEXTJOIN("|",FALSE,$C40,"Any_"&amp;IFERROR(RIGHT($D40,LEN($D40)-FIND("_",$D40)),""),H$12,"Any_"&amp;IFERROR(RIGHT(H$13,LEN(H$13)-FIND("_",H$13)),"")),cross_corr.bucket1&amp;"|"&amp;cross_corr.bucket2,cross_corr.value,
_xlfn.XLOOKUP(_xlfn.TEXTJOIN("|",FALSE,$C40,"Any_"&amp;IFERROR(RIGHT($D40,LEN($D40)-FIND("_",$D40)),""),H$12,"Any_"&amp;IFERROR(RIGHT(H$13,LEN(H$13)-FIND("_",H$13)),"")),cross_corr.bucket2&amp;"|"&amp;cross_corr.bucket1,cross_corr.value,
_xlfn.XLOOKUP(_xlfn.TEXTJOIN("|",FALSE,$C40,"Any",H$12,"Any"),cross_corr.bucket2&amp;"|"&amp;cross_corr.bucket1,cross_corr.value,
))))))))</f>
        <v>0</v>
      </c>
      <c r="I40" s="34" cm="1">
        <f t="array" ref="I40">IF($C40&lt;&gt;I$12,0,
IF(_xlfn.TEXTJOIN("|",FALSE,$C40:$D40)=_xlfn.TEXTJOIN("|",FALSE,I$12:I$13),0,
_xlfn.XLOOKUP(_xlfn.TEXTJOIN("|",FALSE,$C40:$D40,I$12:I$13),cross_corr.bucket1&amp;"|"&amp;cross_corr.bucket2,cross_corr.value,
_xlfn.XLOOKUP(_xlfn.TEXTJOIN("|",FALSE,$C40:$D40,I$12:I$13),cross_corr.bucket2&amp;"|"&amp;cross_corr.bucket1,cross_corr.value,
IF(AND(IFERROR(LEFT($D40,FIND("_",$D40)-1),$D40)=IFERROR(LEFT(I$13,FIND("_",I$13)-1),I$13),F40="Delta|RE_Cpty"),
_xlfn.XLOOKUP(_xlfn.TEXTJOIN("|",FALSE,$C40,"=_"&amp;IFERROR(RIGHT($D40,LEN($D40)-FIND("_",$D40)),""),I$12,"=_"&amp;IFERROR(RIGHT(I$13,LEN(I$13)-FIND("_",I$13)),"")),cross_corr.bucket1&amp;"|"&amp;cross_corr.bucket2,cross_corr.value,
_xlfn.XLOOKUP(_xlfn.TEXTJOIN("|",FALSE,$C40,"=_"&amp;IFERROR(RIGHT($D40,LEN($D40)-FIND("_",$D40)),""),I$12,"=_"&amp;IFERROR(RIGHT(I$13,LEN(I$13)-FIND("_",I$13)),"")),cross_corr.bucket2&amp;"|"&amp;cross_corr.bucket1,cross_corr.value)),
_xlfn.XLOOKUP(_xlfn.TEXTJOIN("|",FALSE,$C40,"Any_"&amp;IFERROR(RIGHT($D40,LEN($D40)-FIND("_",$D40)),""),I$12,"Any_"&amp;IFERROR(RIGHT(I$13,LEN(I$13)-FIND("_",I$13)),"")),cross_corr.bucket1&amp;"|"&amp;cross_corr.bucket2,cross_corr.value,
_xlfn.XLOOKUP(_xlfn.TEXTJOIN("|",FALSE,$C40,"Any_"&amp;IFERROR(RIGHT($D40,LEN($D40)-FIND("_",$D40)),""),I$12,"Any_"&amp;IFERROR(RIGHT(I$13,LEN(I$13)-FIND("_",I$13)),"")),cross_corr.bucket2&amp;"|"&amp;cross_corr.bucket1,cross_corr.value,
_xlfn.XLOOKUP(_xlfn.TEXTJOIN("|",FALSE,$C40,"Any",I$12,"Any"),cross_corr.bucket2&amp;"|"&amp;cross_corr.bucket1,cross_corr.value,
))))))))</f>
        <v>0</v>
      </c>
      <c r="J40" s="34" cm="1">
        <f t="array" ref="J40">IF($C40&lt;&gt;J$12,0,
IF(_xlfn.TEXTJOIN("|",FALSE,$C40:$D40)=_xlfn.TEXTJOIN("|",FALSE,J$12:J$13),0,
_xlfn.XLOOKUP(_xlfn.TEXTJOIN("|",FALSE,$C40:$D40,J$12:J$13),cross_corr.bucket1&amp;"|"&amp;cross_corr.bucket2,cross_corr.value,
_xlfn.XLOOKUP(_xlfn.TEXTJOIN("|",FALSE,$C40:$D40,J$12:J$13),cross_corr.bucket2&amp;"|"&amp;cross_corr.bucket1,cross_corr.value,
IF(AND(IFERROR(LEFT($D40,FIND("_",$D40)-1),$D40)=IFERROR(LEFT(J$13,FIND("_",J$13)-1),J$13),G40="Delta|RE_Cpty"),
_xlfn.XLOOKUP(_xlfn.TEXTJOIN("|",FALSE,$C40,"=_"&amp;IFERROR(RIGHT($D40,LEN($D40)-FIND("_",$D40)),""),J$12,"=_"&amp;IFERROR(RIGHT(J$13,LEN(J$13)-FIND("_",J$13)),"")),cross_corr.bucket1&amp;"|"&amp;cross_corr.bucket2,cross_corr.value,
_xlfn.XLOOKUP(_xlfn.TEXTJOIN("|",FALSE,$C40,"=_"&amp;IFERROR(RIGHT($D40,LEN($D40)-FIND("_",$D40)),""),J$12,"=_"&amp;IFERROR(RIGHT(J$13,LEN(J$13)-FIND("_",J$13)),"")),cross_corr.bucket2&amp;"|"&amp;cross_corr.bucket1,cross_corr.value)),
_xlfn.XLOOKUP(_xlfn.TEXTJOIN("|",FALSE,$C40,"Any_"&amp;IFERROR(RIGHT($D40,LEN($D40)-FIND("_",$D40)),""),J$12,"Any_"&amp;IFERROR(RIGHT(J$13,LEN(J$13)-FIND("_",J$13)),"")),cross_corr.bucket1&amp;"|"&amp;cross_corr.bucket2,cross_corr.value,
_xlfn.XLOOKUP(_xlfn.TEXTJOIN("|",FALSE,$C40,"Any_"&amp;IFERROR(RIGHT($D40,LEN($D40)-FIND("_",$D40)),""),J$12,"Any_"&amp;IFERROR(RIGHT(J$13,LEN(J$13)-FIND("_",J$13)),"")),cross_corr.bucket2&amp;"|"&amp;cross_corr.bucket1,cross_corr.value,
_xlfn.XLOOKUP(_xlfn.TEXTJOIN("|",FALSE,$C40,"Any",J$12,"Any"),cross_corr.bucket2&amp;"|"&amp;cross_corr.bucket1,cross_corr.value,
))))))))</f>
        <v>0</v>
      </c>
      <c r="K40" s="34" cm="1">
        <f t="array" ref="K40">IF($C40&lt;&gt;K$12,0,
IF(_xlfn.TEXTJOIN("|",FALSE,$C40:$D40)=_xlfn.TEXTJOIN("|",FALSE,K$12:K$13),0,
_xlfn.XLOOKUP(_xlfn.TEXTJOIN("|",FALSE,$C40:$D40,K$12:K$13),cross_corr.bucket1&amp;"|"&amp;cross_corr.bucket2,cross_corr.value,
_xlfn.XLOOKUP(_xlfn.TEXTJOIN("|",FALSE,$C40:$D40,K$12:K$13),cross_corr.bucket2&amp;"|"&amp;cross_corr.bucket1,cross_corr.value,
IF(AND(IFERROR(LEFT($D40,FIND("_",$D40)-1),$D40)=IFERROR(LEFT(K$13,FIND("_",K$13)-1),K$13),H40="Delta|RE_Cpty"),
_xlfn.XLOOKUP(_xlfn.TEXTJOIN("|",FALSE,$C40,"=_"&amp;IFERROR(RIGHT($D40,LEN($D40)-FIND("_",$D40)),""),K$12,"=_"&amp;IFERROR(RIGHT(K$13,LEN(K$13)-FIND("_",K$13)),"")),cross_corr.bucket1&amp;"|"&amp;cross_corr.bucket2,cross_corr.value,
_xlfn.XLOOKUP(_xlfn.TEXTJOIN("|",FALSE,$C40,"=_"&amp;IFERROR(RIGHT($D40,LEN($D40)-FIND("_",$D40)),""),K$12,"=_"&amp;IFERROR(RIGHT(K$13,LEN(K$13)-FIND("_",K$13)),"")),cross_corr.bucket2&amp;"|"&amp;cross_corr.bucket1,cross_corr.value)),
_xlfn.XLOOKUP(_xlfn.TEXTJOIN("|",FALSE,$C40,"Any_"&amp;IFERROR(RIGHT($D40,LEN($D40)-FIND("_",$D40)),""),K$12,"Any_"&amp;IFERROR(RIGHT(K$13,LEN(K$13)-FIND("_",K$13)),"")),cross_corr.bucket1&amp;"|"&amp;cross_corr.bucket2,cross_corr.value,
_xlfn.XLOOKUP(_xlfn.TEXTJOIN("|",FALSE,$C40,"Any_"&amp;IFERROR(RIGHT($D40,LEN($D40)-FIND("_",$D40)),""),K$12,"Any_"&amp;IFERROR(RIGHT(K$13,LEN(K$13)-FIND("_",K$13)),"")),cross_corr.bucket2&amp;"|"&amp;cross_corr.bucket1,cross_corr.value,
_xlfn.XLOOKUP(_xlfn.TEXTJOIN("|",FALSE,$C40,"Any",K$12,"Any"),cross_corr.bucket2&amp;"|"&amp;cross_corr.bucket1,cross_corr.value,
))))))))</f>
        <v>0</v>
      </c>
      <c r="L40" s="34" cm="1">
        <f t="array" ref="L40">IF($C40&lt;&gt;L$12,0,
IF(_xlfn.TEXTJOIN("|",FALSE,$C40:$D40)=_xlfn.TEXTJOIN("|",FALSE,L$12:L$13),0,
_xlfn.XLOOKUP(_xlfn.TEXTJOIN("|",FALSE,$C40:$D40,L$12:L$13),cross_corr.bucket1&amp;"|"&amp;cross_corr.bucket2,cross_corr.value,
_xlfn.XLOOKUP(_xlfn.TEXTJOIN("|",FALSE,$C40:$D40,L$12:L$13),cross_corr.bucket2&amp;"|"&amp;cross_corr.bucket1,cross_corr.value,
IF(AND(IFERROR(LEFT($D40,FIND("_",$D40)-1),$D40)=IFERROR(LEFT(L$13,FIND("_",L$13)-1),L$13),I40="Delta|RE_Cpty"),
_xlfn.XLOOKUP(_xlfn.TEXTJOIN("|",FALSE,$C40,"=_"&amp;IFERROR(RIGHT($D40,LEN($D40)-FIND("_",$D40)),""),L$12,"=_"&amp;IFERROR(RIGHT(L$13,LEN(L$13)-FIND("_",L$13)),"")),cross_corr.bucket1&amp;"|"&amp;cross_corr.bucket2,cross_corr.value,
_xlfn.XLOOKUP(_xlfn.TEXTJOIN("|",FALSE,$C40,"=_"&amp;IFERROR(RIGHT($D40,LEN($D40)-FIND("_",$D40)),""),L$12,"=_"&amp;IFERROR(RIGHT(L$13,LEN(L$13)-FIND("_",L$13)),"")),cross_corr.bucket2&amp;"|"&amp;cross_corr.bucket1,cross_corr.value)),
_xlfn.XLOOKUP(_xlfn.TEXTJOIN("|",FALSE,$C40,"Any_"&amp;IFERROR(RIGHT($D40,LEN($D40)-FIND("_",$D40)),""),L$12,"Any_"&amp;IFERROR(RIGHT(L$13,LEN(L$13)-FIND("_",L$13)),"")),cross_corr.bucket1&amp;"|"&amp;cross_corr.bucket2,cross_corr.value,
_xlfn.XLOOKUP(_xlfn.TEXTJOIN("|",FALSE,$C40,"Any_"&amp;IFERROR(RIGHT($D40,LEN($D40)-FIND("_",$D40)),""),L$12,"Any_"&amp;IFERROR(RIGHT(L$13,LEN(L$13)-FIND("_",L$13)),"")),cross_corr.bucket2&amp;"|"&amp;cross_corr.bucket1,cross_corr.value,
_xlfn.XLOOKUP(_xlfn.TEXTJOIN("|",FALSE,$C40,"Any",L$12,"Any"),cross_corr.bucket2&amp;"|"&amp;cross_corr.bucket1,cross_corr.value,
))))))))</f>
        <v>0</v>
      </c>
      <c r="M40" s="34" cm="1">
        <f t="array" ref="M40">IF($C40&lt;&gt;M$12,0,
IF(_xlfn.TEXTJOIN("|",FALSE,$C40:$D40)=_xlfn.TEXTJOIN("|",FALSE,M$12:M$13),0,
_xlfn.XLOOKUP(_xlfn.TEXTJOIN("|",FALSE,$C40:$D40,M$12:M$13),cross_corr.bucket1&amp;"|"&amp;cross_corr.bucket2,cross_corr.value,
_xlfn.XLOOKUP(_xlfn.TEXTJOIN("|",FALSE,$C40:$D40,M$12:M$13),cross_corr.bucket2&amp;"|"&amp;cross_corr.bucket1,cross_corr.value,
IF(AND(IFERROR(LEFT($D40,FIND("_",$D40)-1),$D40)=IFERROR(LEFT(M$13,FIND("_",M$13)-1),M$13),J40="Delta|RE_Cpty"),
_xlfn.XLOOKUP(_xlfn.TEXTJOIN("|",FALSE,$C40,"=_"&amp;IFERROR(RIGHT($D40,LEN($D40)-FIND("_",$D40)),""),M$12,"=_"&amp;IFERROR(RIGHT(M$13,LEN(M$13)-FIND("_",M$13)),"")),cross_corr.bucket1&amp;"|"&amp;cross_corr.bucket2,cross_corr.value,
_xlfn.XLOOKUP(_xlfn.TEXTJOIN("|",FALSE,$C40,"=_"&amp;IFERROR(RIGHT($D40,LEN($D40)-FIND("_",$D40)),""),M$12,"=_"&amp;IFERROR(RIGHT(M$13,LEN(M$13)-FIND("_",M$13)),"")),cross_corr.bucket2&amp;"|"&amp;cross_corr.bucket1,cross_corr.value)),
_xlfn.XLOOKUP(_xlfn.TEXTJOIN("|",FALSE,$C40,"Any_"&amp;IFERROR(RIGHT($D40,LEN($D40)-FIND("_",$D40)),""),M$12,"Any_"&amp;IFERROR(RIGHT(M$13,LEN(M$13)-FIND("_",M$13)),"")),cross_corr.bucket1&amp;"|"&amp;cross_corr.bucket2,cross_corr.value,
_xlfn.XLOOKUP(_xlfn.TEXTJOIN("|",FALSE,$C40,"Any_"&amp;IFERROR(RIGHT($D40,LEN($D40)-FIND("_",$D40)),""),M$12,"Any_"&amp;IFERROR(RIGHT(M$13,LEN(M$13)-FIND("_",M$13)),"")),cross_corr.bucket2&amp;"|"&amp;cross_corr.bucket1,cross_corr.value,
_xlfn.XLOOKUP(_xlfn.TEXTJOIN("|",FALSE,$C40,"Any",M$12,"Any"),cross_corr.bucket2&amp;"|"&amp;cross_corr.bucket1,cross_corr.value,
))))))))</f>
        <v>0</v>
      </c>
      <c r="N40" s="34" cm="1">
        <f t="array" ref="N40">IF($C40&lt;&gt;N$12,0,
IF(_xlfn.TEXTJOIN("|",FALSE,$C40:$D40)=_xlfn.TEXTJOIN("|",FALSE,N$12:N$13),0,
_xlfn.XLOOKUP(_xlfn.TEXTJOIN("|",FALSE,$C40:$D40,N$12:N$13),cross_corr.bucket1&amp;"|"&amp;cross_corr.bucket2,cross_corr.value,
_xlfn.XLOOKUP(_xlfn.TEXTJOIN("|",FALSE,$C40:$D40,N$12:N$13),cross_corr.bucket2&amp;"|"&amp;cross_corr.bucket1,cross_corr.value,
IF(AND(IFERROR(LEFT($D40,FIND("_",$D40)-1),$D40)=IFERROR(LEFT(N$13,FIND("_",N$13)-1),N$13),K40="Delta|RE_Cpty"),
_xlfn.XLOOKUP(_xlfn.TEXTJOIN("|",FALSE,$C40,"=_"&amp;IFERROR(RIGHT($D40,LEN($D40)-FIND("_",$D40)),""),N$12,"=_"&amp;IFERROR(RIGHT(N$13,LEN(N$13)-FIND("_",N$13)),"")),cross_corr.bucket1&amp;"|"&amp;cross_corr.bucket2,cross_corr.value,
_xlfn.XLOOKUP(_xlfn.TEXTJOIN("|",FALSE,$C40,"=_"&amp;IFERROR(RIGHT($D40,LEN($D40)-FIND("_",$D40)),""),N$12,"=_"&amp;IFERROR(RIGHT(N$13,LEN(N$13)-FIND("_",N$13)),"")),cross_corr.bucket2&amp;"|"&amp;cross_corr.bucket1,cross_corr.value)),
_xlfn.XLOOKUP(_xlfn.TEXTJOIN("|",FALSE,$C40,"Any_"&amp;IFERROR(RIGHT($D40,LEN($D40)-FIND("_",$D40)),""),N$12,"Any_"&amp;IFERROR(RIGHT(N$13,LEN(N$13)-FIND("_",N$13)),"")),cross_corr.bucket1&amp;"|"&amp;cross_corr.bucket2,cross_corr.value,
_xlfn.XLOOKUP(_xlfn.TEXTJOIN("|",FALSE,$C40,"Any_"&amp;IFERROR(RIGHT($D40,LEN($D40)-FIND("_",$D40)),""),N$12,"Any_"&amp;IFERROR(RIGHT(N$13,LEN(N$13)-FIND("_",N$13)),"")),cross_corr.bucket2&amp;"|"&amp;cross_corr.bucket1,cross_corr.value,
_xlfn.XLOOKUP(_xlfn.TEXTJOIN("|",FALSE,$C40,"Any",N$12,"Any"),cross_corr.bucket2&amp;"|"&amp;cross_corr.bucket1,cross_corr.value,
))))))))</f>
        <v>0</v>
      </c>
      <c r="O40" s="34" cm="1">
        <f t="array" ref="O40">IF($C40&lt;&gt;O$12,0,
IF(_xlfn.TEXTJOIN("|",FALSE,$C40:$D40)=_xlfn.TEXTJOIN("|",FALSE,O$12:O$13),0,
_xlfn.XLOOKUP(_xlfn.TEXTJOIN("|",FALSE,$C40:$D40,O$12:O$13),cross_corr.bucket1&amp;"|"&amp;cross_corr.bucket2,cross_corr.value,
_xlfn.XLOOKUP(_xlfn.TEXTJOIN("|",FALSE,$C40:$D40,O$12:O$13),cross_corr.bucket2&amp;"|"&amp;cross_corr.bucket1,cross_corr.value,
IF(AND(IFERROR(LEFT($D40,FIND("_",$D40)-1),$D40)=IFERROR(LEFT(O$13,FIND("_",O$13)-1),O$13),L40="Delta|RE_Cpty"),
_xlfn.XLOOKUP(_xlfn.TEXTJOIN("|",FALSE,$C40,"=_"&amp;IFERROR(RIGHT($D40,LEN($D40)-FIND("_",$D40)),""),O$12,"=_"&amp;IFERROR(RIGHT(O$13,LEN(O$13)-FIND("_",O$13)),"")),cross_corr.bucket1&amp;"|"&amp;cross_corr.bucket2,cross_corr.value,
_xlfn.XLOOKUP(_xlfn.TEXTJOIN("|",FALSE,$C40,"=_"&amp;IFERROR(RIGHT($D40,LEN($D40)-FIND("_",$D40)),""),O$12,"=_"&amp;IFERROR(RIGHT(O$13,LEN(O$13)-FIND("_",O$13)),"")),cross_corr.bucket2&amp;"|"&amp;cross_corr.bucket1,cross_corr.value)),
_xlfn.XLOOKUP(_xlfn.TEXTJOIN("|",FALSE,$C40,"Any_"&amp;IFERROR(RIGHT($D40,LEN($D40)-FIND("_",$D40)),""),O$12,"Any_"&amp;IFERROR(RIGHT(O$13,LEN(O$13)-FIND("_",O$13)),"")),cross_corr.bucket1&amp;"|"&amp;cross_corr.bucket2,cross_corr.value,
_xlfn.XLOOKUP(_xlfn.TEXTJOIN("|",FALSE,$C40,"Any_"&amp;IFERROR(RIGHT($D40,LEN($D40)-FIND("_",$D40)),""),O$12,"Any_"&amp;IFERROR(RIGHT(O$13,LEN(O$13)-FIND("_",O$13)),"")),cross_corr.bucket2&amp;"|"&amp;cross_corr.bucket1,cross_corr.value,
_xlfn.XLOOKUP(_xlfn.TEXTJOIN("|",FALSE,$C40,"Any",O$12,"Any"),cross_corr.bucket2&amp;"|"&amp;cross_corr.bucket1,cross_corr.value,
))))))))</f>
        <v>0</v>
      </c>
      <c r="P40" s="34" cm="1">
        <f t="array" ref="P40">IF($C40&lt;&gt;P$12,0,
IF(_xlfn.TEXTJOIN("|",FALSE,$C40:$D40)=_xlfn.TEXTJOIN("|",FALSE,P$12:P$13),0,
_xlfn.XLOOKUP(_xlfn.TEXTJOIN("|",FALSE,$C40:$D40,P$12:P$13),cross_corr.bucket1&amp;"|"&amp;cross_corr.bucket2,cross_corr.value,
_xlfn.XLOOKUP(_xlfn.TEXTJOIN("|",FALSE,$C40:$D40,P$12:P$13),cross_corr.bucket2&amp;"|"&amp;cross_corr.bucket1,cross_corr.value,
IF(AND(IFERROR(LEFT($D40,FIND("_",$D40)-1),$D40)=IFERROR(LEFT(P$13,FIND("_",P$13)-1),P$13),M40="Delta|RE_Cpty"),
_xlfn.XLOOKUP(_xlfn.TEXTJOIN("|",FALSE,$C40,"=_"&amp;IFERROR(RIGHT($D40,LEN($D40)-FIND("_",$D40)),""),P$12,"=_"&amp;IFERROR(RIGHT(P$13,LEN(P$13)-FIND("_",P$13)),"")),cross_corr.bucket1&amp;"|"&amp;cross_corr.bucket2,cross_corr.value,
_xlfn.XLOOKUP(_xlfn.TEXTJOIN("|",FALSE,$C40,"=_"&amp;IFERROR(RIGHT($D40,LEN($D40)-FIND("_",$D40)),""),P$12,"=_"&amp;IFERROR(RIGHT(P$13,LEN(P$13)-FIND("_",P$13)),"")),cross_corr.bucket2&amp;"|"&amp;cross_corr.bucket1,cross_corr.value)),
_xlfn.XLOOKUP(_xlfn.TEXTJOIN("|",FALSE,$C40,"Any_"&amp;IFERROR(RIGHT($D40,LEN($D40)-FIND("_",$D40)),""),P$12,"Any_"&amp;IFERROR(RIGHT(P$13,LEN(P$13)-FIND("_",P$13)),"")),cross_corr.bucket1&amp;"|"&amp;cross_corr.bucket2,cross_corr.value,
_xlfn.XLOOKUP(_xlfn.TEXTJOIN("|",FALSE,$C40,"Any_"&amp;IFERROR(RIGHT($D40,LEN($D40)-FIND("_",$D40)),""),P$12,"Any_"&amp;IFERROR(RIGHT(P$13,LEN(P$13)-FIND("_",P$13)),"")),cross_corr.bucket2&amp;"|"&amp;cross_corr.bucket1,cross_corr.value,
_xlfn.XLOOKUP(_xlfn.TEXTJOIN("|",FALSE,$C40,"Any",P$12,"Any"),cross_corr.bucket2&amp;"|"&amp;cross_corr.bucket1,cross_corr.value,
))))))))</f>
        <v>0</v>
      </c>
      <c r="Q40" s="34" cm="1">
        <f t="array" ref="Q40">IF($C40&lt;&gt;Q$12,0,
IF(_xlfn.TEXTJOIN("|",FALSE,$C40:$D40)=_xlfn.TEXTJOIN("|",FALSE,Q$12:Q$13),0,
_xlfn.XLOOKUP(_xlfn.TEXTJOIN("|",FALSE,$C40:$D40,Q$12:Q$13),cross_corr.bucket1&amp;"|"&amp;cross_corr.bucket2,cross_corr.value,
_xlfn.XLOOKUP(_xlfn.TEXTJOIN("|",FALSE,$C40:$D40,Q$12:Q$13),cross_corr.bucket2&amp;"|"&amp;cross_corr.bucket1,cross_corr.value,
IF(AND(IFERROR(LEFT($D40,FIND("_",$D40)-1),$D40)=IFERROR(LEFT(Q$13,FIND("_",Q$13)-1),Q$13),N40="Delta|RE_Cpty"),
_xlfn.XLOOKUP(_xlfn.TEXTJOIN("|",FALSE,$C40,"=_"&amp;IFERROR(RIGHT($D40,LEN($D40)-FIND("_",$D40)),""),Q$12,"=_"&amp;IFERROR(RIGHT(Q$13,LEN(Q$13)-FIND("_",Q$13)),"")),cross_corr.bucket1&amp;"|"&amp;cross_corr.bucket2,cross_corr.value,
_xlfn.XLOOKUP(_xlfn.TEXTJOIN("|",FALSE,$C40,"=_"&amp;IFERROR(RIGHT($D40,LEN($D40)-FIND("_",$D40)),""),Q$12,"=_"&amp;IFERROR(RIGHT(Q$13,LEN(Q$13)-FIND("_",Q$13)),"")),cross_corr.bucket2&amp;"|"&amp;cross_corr.bucket1,cross_corr.value)),
_xlfn.XLOOKUP(_xlfn.TEXTJOIN("|",FALSE,$C40,"Any_"&amp;IFERROR(RIGHT($D40,LEN($D40)-FIND("_",$D40)),""),Q$12,"Any_"&amp;IFERROR(RIGHT(Q$13,LEN(Q$13)-FIND("_",Q$13)),"")),cross_corr.bucket1&amp;"|"&amp;cross_corr.bucket2,cross_corr.value,
_xlfn.XLOOKUP(_xlfn.TEXTJOIN("|",FALSE,$C40,"Any_"&amp;IFERROR(RIGHT($D40,LEN($D40)-FIND("_",$D40)),""),Q$12,"Any_"&amp;IFERROR(RIGHT(Q$13,LEN(Q$13)-FIND("_",Q$13)),"")),cross_corr.bucket2&amp;"|"&amp;cross_corr.bucket1,cross_corr.value,
_xlfn.XLOOKUP(_xlfn.TEXTJOIN("|",FALSE,$C40,"Any",Q$12,"Any"),cross_corr.bucket2&amp;"|"&amp;cross_corr.bucket1,cross_corr.value,
))))))))</f>
        <v>0</v>
      </c>
      <c r="R40" s="34" cm="1">
        <f t="array" ref="R40">IF($C40&lt;&gt;R$12,0,
IF(_xlfn.TEXTJOIN("|",FALSE,$C40:$D40)=_xlfn.TEXTJOIN("|",FALSE,R$12:R$13),0,
_xlfn.XLOOKUP(_xlfn.TEXTJOIN("|",FALSE,$C40:$D40,R$12:R$13),cross_corr.bucket1&amp;"|"&amp;cross_corr.bucket2,cross_corr.value,
_xlfn.XLOOKUP(_xlfn.TEXTJOIN("|",FALSE,$C40:$D40,R$12:R$13),cross_corr.bucket2&amp;"|"&amp;cross_corr.bucket1,cross_corr.value,
IF(AND(IFERROR(LEFT($D40,FIND("_",$D40)-1),$D40)=IFERROR(LEFT(R$13,FIND("_",R$13)-1),R$13),O40="Delta|RE_Cpty"),
_xlfn.XLOOKUP(_xlfn.TEXTJOIN("|",FALSE,$C40,"=_"&amp;IFERROR(RIGHT($D40,LEN($D40)-FIND("_",$D40)),""),R$12,"=_"&amp;IFERROR(RIGHT(R$13,LEN(R$13)-FIND("_",R$13)),"")),cross_corr.bucket1&amp;"|"&amp;cross_corr.bucket2,cross_corr.value,
_xlfn.XLOOKUP(_xlfn.TEXTJOIN("|",FALSE,$C40,"=_"&amp;IFERROR(RIGHT($D40,LEN($D40)-FIND("_",$D40)),""),R$12,"=_"&amp;IFERROR(RIGHT(R$13,LEN(R$13)-FIND("_",R$13)),"")),cross_corr.bucket2&amp;"|"&amp;cross_corr.bucket1,cross_corr.value)),
_xlfn.XLOOKUP(_xlfn.TEXTJOIN("|",FALSE,$C40,"Any_"&amp;IFERROR(RIGHT($D40,LEN($D40)-FIND("_",$D40)),""),R$12,"Any_"&amp;IFERROR(RIGHT(R$13,LEN(R$13)-FIND("_",R$13)),"")),cross_corr.bucket1&amp;"|"&amp;cross_corr.bucket2,cross_corr.value,
_xlfn.XLOOKUP(_xlfn.TEXTJOIN("|",FALSE,$C40,"Any_"&amp;IFERROR(RIGHT($D40,LEN($D40)-FIND("_",$D40)),""),R$12,"Any_"&amp;IFERROR(RIGHT(R$13,LEN(R$13)-FIND("_",R$13)),"")),cross_corr.bucket2&amp;"|"&amp;cross_corr.bucket1,cross_corr.value,
_xlfn.XLOOKUP(_xlfn.TEXTJOIN("|",FALSE,$C40,"Any",R$12,"Any"),cross_corr.bucket2&amp;"|"&amp;cross_corr.bucket1,cross_corr.value,
))))))))</f>
        <v>0</v>
      </c>
      <c r="S40" s="34" cm="1">
        <f t="array" ref="S40">IF($C40&lt;&gt;S$12,0,
IF(_xlfn.TEXTJOIN("|",FALSE,$C40:$D40)=_xlfn.TEXTJOIN("|",FALSE,S$12:S$13),0,
_xlfn.XLOOKUP(_xlfn.TEXTJOIN("|",FALSE,$C40:$D40,S$12:S$13),cross_corr.bucket1&amp;"|"&amp;cross_corr.bucket2,cross_corr.value,
_xlfn.XLOOKUP(_xlfn.TEXTJOIN("|",FALSE,$C40:$D40,S$12:S$13),cross_corr.bucket2&amp;"|"&amp;cross_corr.bucket1,cross_corr.value,
IF(AND(IFERROR(LEFT($D40,FIND("_",$D40)-1),$D40)=IFERROR(LEFT(S$13,FIND("_",S$13)-1),S$13),P40="Delta|RE_Cpty"),
_xlfn.XLOOKUP(_xlfn.TEXTJOIN("|",FALSE,$C40,"=_"&amp;IFERROR(RIGHT($D40,LEN($D40)-FIND("_",$D40)),""),S$12,"=_"&amp;IFERROR(RIGHT(S$13,LEN(S$13)-FIND("_",S$13)),"")),cross_corr.bucket1&amp;"|"&amp;cross_corr.bucket2,cross_corr.value,
_xlfn.XLOOKUP(_xlfn.TEXTJOIN("|",FALSE,$C40,"=_"&amp;IFERROR(RIGHT($D40,LEN($D40)-FIND("_",$D40)),""),S$12,"=_"&amp;IFERROR(RIGHT(S$13,LEN(S$13)-FIND("_",S$13)),"")),cross_corr.bucket2&amp;"|"&amp;cross_corr.bucket1,cross_corr.value)),
_xlfn.XLOOKUP(_xlfn.TEXTJOIN("|",FALSE,$C40,"Any_"&amp;IFERROR(RIGHT($D40,LEN($D40)-FIND("_",$D40)),""),S$12,"Any_"&amp;IFERROR(RIGHT(S$13,LEN(S$13)-FIND("_",S$13)),"")),cross_corr.bucket1&amp;"|"&amp;cross_corr.bucket2,cross_corr.value,
_xlfn.XLOOKUP(_xlfn.TEXTJOIN("|",FALSE,$C40,"Any_"&amp;IFERROR(RIGHT($D40,LEN($D40)-FIND("_",$D40)),""),S$12,"Any_"&amp;IFERROR(RIGHT(S$13,LEN(S$13)-FIND("_",S$13)),"")),cross_corr.bucket2&amp;"|"&amp;cross_corr.bucket1,cross_corr.value,
_xlfn.XLOOKUP(_xlfn.TEXTJOIN("|",FALSE,$C40,"Any",S$12,"Any"),cross_corr.bucket2&amp;"|"&amp;cross_corr.bucket1,cross_corr.value,
))))))))</f>
        <v>0</v>
      </c>
      <c r="T40" s="34" cm="1">
        <f t="array" ref="T40">IF($C40&lt;&gt;T$12,0,
IF(_xlfn.TEXTJOIN("|",FALSE,$C40:$D40)=_xlfn.TEXTJOIN("|",FALSE,T$12:T$13),0,
_xlfn.XLOOKUP(_xlfn.TEXTJOIN("|",FALSE,$C40:$D40,T$12:T$13),cross_corr.bucket1&amp;"|"&amp;cross_corr.bucket2,cross_corr.value,
_xlfn.XLOOKUP(_xlfn.TEXTJOIN("|",FALSE,$C40:$D40,T$12:T$13),cross_corr.bucket2&amp;"|"&amp;cross_corr.bucket1,cross_corr.value,
IF(AND(IFERROR(LEFT($D40,FIND("_",$D40)-1),$D40)=IFERROR(LEFT(T$13,FIND("_",T$13)-1),T$13),Q40="Delta|RE_Cpty"),
_xlfn.XLOOKUP(_xlfn.TEXTJOIN("|",FALSE,$C40,"=_"&amp;IFERROR(RIGHT($D40,LEN($D40)-FIND("_",$D40)),""),T$12,"=_"&amp;IFERROR(RIGHT(T$13,LEN(T$13)-FIND("_",T$13)),"")),cross_corr.bucket1&amp;"|"&amp;cross_corr.bucket2,cross_corr.value,
_xlfn.XLOOKUP(_xlfn.TEXTJOIN("|",FALSE,$C40,"=_"&amp;IFERROR(RIGHT($D40,LEN($D40)-FIND("_",$D40)),""),T$12,"=_"&amp;IFERROR(RIGHT(T$13,LEN(T$13)-FIND("_",T$13)),"")),cross_corr.bucket2&amp;"|"&amp;cross_corr.bucket1,cross_corr.value)),
_xlfn.XLOOKUP(_xlfn.TEXTJOIN("|",FALSE,$C40,"Any_"&amp;IFERROR(RIGHT($D40,LEN($D40)-FIND("_",$D40)),""),T$12,"Any_"&amp;IFERROR(RIGHT(T$13,LEN(T$13)-FIND("_",T$13)),"")),cross_corr.bucket1&amp;"|"&amp;cross_corr.bucket2,cross_corr.value,
_xlfn.XLOOKUP(_xlfn.TEXTJOIN("|",FALSE,$C40,"Any_"&amp;IFERROR(RIGHT($D40,LEN($D40)-FIND("_",$D40)),""),T$12,"Any_"&amp;IFERROR(RIGHT(T$13,LEN(T$13)-FIND("_",T$13)),"")),cross_corr.bucket2&amp;"|"&amp;cross_corr.bucket1,cross_corr.value,
_xlfn.XLOOKUP(_xlfn.TEXTJOIN("|",FALSE,$C40,"Any",T$12,"Any"),cross_corr.bucket2&amp;"|"&amp;cross_corr.bucket1,cross_corr.value,
))))))))</f>
        <v>0</v>
      </c>
      <c r="U40" s="34" cm="1">
        <f t="array" ref="U40">IF($C40&lt;&gt;U$12,0,
IF(_xlfn.TEXTJOIN("|",FALSE,$C40:$D40)=_xlfn.TEXTJOIN("|",FALSE,U$12:U$13),0,
_xlfn.XLOOKUP(_xlfn.TEXTJOIN("|",FALSE,$C40:$D40,U$12:U$13),cross_corr.bucket1&amp;"|"&amp;cross_corr.bucket2,cross_corr.value,
_xlfn.XLOOKUP(_xlfn.TEXTJOIN("|",FALSE,$C40:$D40,U$12:U$13),cross_corr.bucket2&amp;"|"&amp;cross_corr.bucket1,cross_corr.value,
IF(AND(IFERROR(LEFT($D40,FIND("_",$D40)-1),$D40)=IFERROR(LEFT(U$13,FIND("_",U$13)-1),U$13),R40="Delta|RE_Cpty"),
_xlfn.XLOOKUP(_xlfn.TEXTJOIN("|",FALSE,$C40,"=_"&amp;IFERROR(RIGHT($D40,LEN($D40)-FIND("_",$D40)),""),U$12,"=_"&amp;IFERROR(RIGHT(U$13,LEN(U$13)-FIND("_",U$13)),"")),cross_corr.bucket1&amp;"|"&amp;cross_corr.bucket2,cross_corr.value,
_xlfn.XLOOKUP(_xlfn.TEXTJOIN("|",FALSE,$C40,"=_"&amp;IFERROR(RIGHT($D40,LEN($D40)-FIND("_",$D40)),""),U$12,"=_"&amp;IFERROR(RIGHT(U$13,LEN(U$13)-FIND("_",U$13)),"")),cross_corr.bucket2&amp;"|"&amp;cross_corr.bucket1,cross_corr.value)),
_xlfn.XLOOKUP(_xlfn.TEXTJOIN("|",FALSE,$C40,"Any_"&amp;IFERROR(RIGHT($D40,LEN($D40)-FIND("_",$D40)),""),U$12,"Any_"&amp;IFERROR(RIGHT(U$13,LEN(U$13)-FIND("_",U$13)),"")),cross_corr.bucket1&amp;"|"&amp;cross_corr.bucket2,cross_corr.value,
_xlfn.XLOOKUP(_xlfn.TEXTJOIN("|",FALSE,$C40,"Any_"&amp;IFERROR(RIGHT($D40,LEN($D40)-FIND("_",$D40)),""),U$12,"Any_"&amp;IFERROR(RIGHT(U$13,LEN(U$13)-FIND("_",U$13)),"")),cross_corr.bucket2&amp;"|"&amp;cross_corr.bucket1,cross_corr.value,
_xlfn.XLOOKUP(_xlfn.TEXTJOIN("|",FALSE,$C40,"Any",U$12,"Any"),cross_corr.bucket2&amp;"|"&amp;cross_corr.bucket1,cross_corr.value,
))))))))</f>
        <v>0</v>
      </c>
      <c r="V40" s="34" cm="1">
        <f t="array" ref="V40">IF($C40&lt;&gt;V$12,0,
IF(_xlfn.TEXTJOIN("|",FALSE,$C40:$D40)=_xlfn.TEXTJOIN("|",FALSE,V$12:V$13),0,
_xlfn.XLOOKUP(_xlfn.TEXTJOIN("|",FALSE,$C40:$D40,V$12:V$13),cross_corr.bucket1&amp;"|"&amp;cross_corr.bucket2,cross_corr.value,
_xlfn.XLOOKUP(_xlfn.TEXTJOIN("|",FALSE,$C40:$D40,V$12:V$13),cross_corr.bucket2&amp;"|"&amp;cross_corr.bucket1,cross_corr.value,
IF(AND(IFERROR(LEFT($D40,FIND("_",$D40)-1),$D40)=IFERROR(LEFT(V$13,FIND("_",V$13)-1),V$13),S40="Delta|RE_Cpty"),
_xlfn.XLOOKUP(_xlfn.TEXTJOIN("|",FALSE,$C40,"=_"&amp;IFERROR(RIGHT($D40,LEN($D40)-FIND("_",$D40)),""),V$12,"=_"&amp;IFERROR(RIGHT(V$13,LEN(V$13)-FIND("_",V$13)),"")),cross_corr.bucket1&amp;"|"&amp;cross_corr.bucket2,cross_corr.value,
_xlfn.XLOOKUP(_xlfn.TEXTJOIN("|",FALSE,$C40,"=_"&amp;IFERROR(RIGHT($D40,LEN($D40)-FIND("_",$D40)),""),V$12,"=_"&amp;IFERROR(RIGHT(V$13,LEN(V$13)-FIND("_",V$13)),"")),cross_corr.bucket2&amp;"|"&amp;cross_corr.bucket1,cross_corr.value)),
_xlfn.XLOOKUP(_xlfn.TEXTJOIN("|",FALSE,$C40,"Any_"&amp;IFERROR(RIGHT($D40,LEN($D40)-FIND("_",$D40)),""),V$12,"Any_"&amp;IFERROR(RIGHT(V$13,LEN(V$13)-FIND("_",V$13)),"")),cross_corr.bucket1&amp;"|"&amp;cross_corr.bucket2,cross_corr.value,
_xlfn.XLOOKUP(_xlfn.TEXTJOIN("|",FALSE,$C40,"Any_"&amp;IFERROR(RIGHT($D40,LEN($D40)-FIND("_",$D40)),""),V$12,"Any_"&amp;IFERROR(RIGHT(V$13,LEN(V$13)-FIND("_",V$13)),"")),cross_corr.bucket2&amp;"|"&amp;cross_corr.bucket1,cross_corr.value,
_xlfn.XLOOKUP(_xlfn.TEXTJOIN("|",FALSE,$C40,"Any",V$12,"Any"),cross_corr.bucket2&amp;"|"&amp;cross_corr.bucket1,cross_corr.value,
))))))))</f>
        <v>0</v>
      </c>
      <c r="W40" s="34" cm="1">
        <f t="array" ref="W40">IF($C40&lt;&gt;W$12,0,
IF(_xlfn.TEXTJOIN("|",FALSE,$C40:$D40)=_xlfn.TEXTJOIN("|",FALSE,W$12:W$13),0,
_xlfn.XLOOKUP(_xlfn.TEXTJOIN("|",FALSE,$C40:$D40,W$12:W$13),cross_corr.bucket1&amp;"|"&amp;cross_corr.bucket2,cross_corr.value,
_xlfn.XLOOKUP(_xlfn.TEXTJOIN("|",FALSE,$C40:$D40,W$12:W$13),cross_corr.bucket2&amp;"|"&amp;cross_corr.bucket1,cross_corr.value,
IF(AND(IFERROR(LEFT($D40,FIND("_",$D40)-1),$D40)=IFERROR(LEFT(W$13,FIND("_",W$13)-1),W$13),T40="Delta|RE_Cpty"),
_xlfn.XLOOKUP(_xlfn.TEXTJOIN("|",FALSE,$C40,"=_"&amp;IFERROR(RIGHT($D40,LEN($D40)-FIND("_",$D40)),""),W$12,"=_"&amp;IFERROR(RIGHT(W$13,LEN(W$13)-FIND("_",W$13)),"")),cross_corr.bucket1&amp;"|"&amp;cross_corr.bucket2,cross_corr.value,
_xlfn.XLOOKUP(_xlfn.TEXTJOIN("|",FALSE,$C40,"=_"&amp;IFERROR(RIGHT($D40,LEN($D40)-FIND("_",$D40)),""),W$12,"=_"&amp;IFERROR(RIGHT(W$13,LEN(W$13)-FIND("_",W$13)),"")),cross_corr.bucket2&amp;"|"&amp;cross_corr.bucket1,cross_corr.value)),
_xlfn.XLOOKUP(_xlfn.TEXTJOIN("|",FALSE,$C40,"Any_"&amp;IFERROR(RIGHT($D40,LEN($D40)-FIND("_",$D40)),""),W$12,"Any_"&amp;IFERROR(RIGHT(W$13,LEN(W$13)-FIND("_",W$13)),"")),cross_corr.bucket1&amp;"|"&amp;cross_corr.bucket2,cross_corr.value,
_xlfn.XLOOKUP(_xlfn.TEXTJOIN("|",FALSE,$C40,"Any_"&amp;IFERROR(RIGHT($D40,LEN($D40)-FIND("_",$D40)),""),W$12,"Any_"&amp;IFERROR(RIGHT(W$13,LEN(W$13)-FIND("_",W$13)),"")),cross_corr.bucket2&amp;"|"&amp;cross_corr.bucket1,cross_corr.value,
_xlfn.XLOOKUP(_xlfn.TEXTJOIN("|",FALSE,$C40,"Any",W$12,"Any"),cross_corr.bucket2&amp;"|"&amp;cross_corr.bucket1,cross_corr.value,
))))))))</f>
        <v>0</v>
      </c>
      <c r="X40" s="34" cm="1">
        <f t="array" ref="X40">IF($C40&lt;&gt;X$12,0,
IF(_xlfn.TEXTJOIN("|",FALSE,$C40:$D40)=_xlfn.TEXTJOIN("|",FALSE,X$12:X$13),0,
_xlfn.XLOOKUP(_xlfn.TEXTJOIN("|",FALSE,$C40:$D40,X$12:X$13),cross_corr.bucket1&amp;"|"&amp;cross_corr.bucket2,cross_corr.value,
_xlfn.XLOOKUP(_xlfn.TEXTJOIN("|",FALSE,$C40:$D40,X$12:X$13),cross_corr.bucket2&amp;"|"&amp;cross_corr.bucket1,cross_corr.value,
IF(AND(IFERROR(LEFT($D40,FIND("_",$D40)-1),$D40)=IFERROR(LEFT(X$13,FIND("_",X$13)-1),X$13),U40="Delta|RE_Cpty"),
_xlfn.XLOOKUP(_xlfn.TEXTJOIN("|",FALSE,$C40,"=_"&amp;IFERROR(RIGHT($D40,LEN($D40)-FIND("_",$D40)),""),X$12,"=_"&amp;IFERROR(RIGHT(X$13,LEN(X$13)-FIND("_",X$13)),"")),cross_corr.bucket1&amp;"|"&amp;cross_corr.bucket2,cross_corr.value,
_xlfn.XLOOKUP(_xlfn.TEXTJOIN("|",FALSE,$C40,"=_"&amp;IFERROR(RIGHT($D40,LEN($D40)-FIND("_",$D40)),""),X$12,"=_"&amp;IFERROR(RIGHT(X$13,LEN(X$13)-FIND("_",X$13)),"")),cross_corr.bucket2&amp;"|"&amp;cross_corr.bucket1,cross_corr.value)),
_xlfn.XLOOKUP(_xlfn.TEXTJOIN("|",FALSE,$C40,"Any_"&amp;IFERROR(RIGHT($D40,LEN($D40)-FIND("_",$D40)),""),X$12,"Any_"&amp;IFERROR(RIGHT(X$13,LEN(X$13)-FIND("_",X$13)),"")),cross_corr.bucket1&amp;"|"&amp;cross_corr.bucket2,cross_corr.value,
_xlfn.XLOOKUP(_xlfn.TEXTJOIN("|",FALSE,$C40,"Any_"&amp;IFERROR(RIGHT($D40,LEN($D40)-FIND("_",$D40)),""),X$12,"Any_"&amp;IFERROR(RIGHT(X$13,LEN(X$13)-FIND("_",X$13)),"")),cross_corr.bucket2&amp;"|"&amp;cross_corr.bucket1,cross_corr.value,
_xlfn.XLOOKUP(_xlfn.TEXTJOIN("|",FALSE,$C40,"Any",X$12,"Any"),cross_corr.bucket2&amp;"|"&amp;cross_corr.bucket1,cross_corr.value,
))))))))</f>
        <v>0</v>
      </c>
      <c r="Y40" s="34" cm="1">
        <f t="array" ref="Y40">IF($C40&lt;&gt;Y$12,0,
IF(_xlfn.TEXTJOIN("|",FALSE,$C40:$D40)=_xlfn.TEXTJOIN("|",FALSE,Y$12:Y$13),0,
_xlfn.XLOOKUP(_xlfn.TEXTJOIN("|",FALSE,$C40:$D40,Y$12:Y$13),cross_corr.bucket1&amp;"|"&amp;cross_corr.bucket2,cross_corr.value,
_xlfn.XLOOKUP(_xlfn.TEXTJOIN("|",FALSE,$C40:$D40,Y$12:Y$13),cross_corr.bucket2&amp;"|"&amp;cross_corr.bucket1,cross_corr.value,
IF(AND(IFERROR(LEFT($D40,FIND("_",$D40)-1),$D40)=IFERROR(LEFT(Y$13,FIND("_",Y$13)-1),Y$13),V40="Delta|RE_Cpty"),
_xlfn.XLOOKUP(_xlfn.TEXTJOIN("|",FALSE,$C40,"=_"&amp;IFERROR(RIGHT($D40,LEN($D40)-FIND("_",$D40)),""),Y$12,"=_"&amp;IFERROR(RIGHT(Y$13,LEN(Y$13)-FIND("_",Y$13)),"")),cross_corr.bucket1&amp;"|"&amp;cross_corr.bucket2,cross_corr.value,
_xlfn.XLOOKUP(_xlfn.TEXTJOIN("|",FALSE,$C40,"=_"&amp;IFERROR(RIGHT($D40,LEN($D40)-FIND("_",$D40)),""),Y$12,"=_"&amp;IFERROR(RIGHT(Y$13,LEN(Y$13)-FIND("_",Y$13)),"")),cross_corr.bucket2&amp;"|"&amp;cross_corr.bucket1,cross_corr.value)),
_xlfn.XLOOKUP(_xlfn.TEXTJOIN("|",FALSE,$C40,"Any_"&amp;IFERROR(RIGHT($D40,LEN($D40)-FIND("_",$D40)),""),Y$12,"Any_"&amp;IFERROR(RIGHT(Y$13,LEN(Y$13)-FIND("_",Y$13)),"")),cross_corr.bucket1&amp;"|"&amp;cross_corr.bucket2,cross_corr.value,
_xlfn.XLOOKUP(_xlfn.TEXTJOIN("|",FALSE,$C40,"Any_"&amp;IFERROR(RIGHT($D40,LEN($D40)-FIND("_",$D40)),""),Y$12,"Any_"&amp;IFERROR(RIGHT(Y$13,LEN(Y$13)-FIND("_",Y$13)),"")),cross_corr.bucket2&amp;"|"&amp;cross_corr.bucket1,cross_corr.value,
_xlfn.XLOOKUP(_xlfn.TEXTJOIN("|",FALSE,$C40,"Any",Y$12,"Any"),cross_corr.bucket2&amp;"|"&amp;cross_corr.bucket1,cross_corr.value,
))))))))</f>
        <v>0</v>
      </c>
      <c r="Z40" s="34" cm="1">
        <f t="array" ref="Z40">IF($C40&lt;&gt;Z$12,0,
IF(_xlfn.TEXTJOIN("|",FALSE,$C40:$D40)=_xlfn.TEXTJOIN("|",FALSE,Z$12:Z$13),0,
_xlfn.XLOOKUP(_xlfn.TEXTJOIN("|",FALSE,$C40:$D40,Z$12:Z$13),cross_corr.bucket1&amp;"|"&amp;cross_corr.bucket2,cross_corr.value,
_xlfn.XLOOKUP(_xlfn.TEXTJOIN("|",FALSE,$C40:$D40,Z$12:Z$13),cross_corr.bucket2&amp;"|"&amp;cross_corr.bucket1,cross_corr.value,
IF(AND(IFERROR(LEFT($D40,FIND("_",$D40)-1),$D40)=IFERROR(LEFT(Z$13,FIND("_",Z$13)-1),Z$13),W40="Delta|RE_Cpty"),
_xlfn.XLOOKUP(_xlfn.TEXTJOIN("|",FALSE,$C40,"=_"&amp;IFERROR(RIGHT($D40,LEN($D40)-FIND("_",$D40)),""),Z$12,"=_"&amp;IFERROR(RIGHT(Z$13,LEN(Z$13)-FIND("_",Z$13)),"")),cross_corr.bucket1&amp;"|"&amp;cross_corr.bucket2,cross_corr.value,
_xlfn.XLOOKUP(_xlfn.TEXTJOIN("|",FALSE,$C40,"=_"&amp;IFERROR(RIGHT($D40,LEN($D40)-FIND("_",$D40)),""),Z$12,"=_"&amp;IFERROR(RIGHT(Z$13,LEN(Z$13)-FIND("_",Z$13)),"")),cross_corr.bucket2&amp;"|"&amp;cross_corr.bucket1,cross_corr.value)),
_xlfn.XLOOKUP(_xlfn.TEXTJOIN("|",FALSE,$C40,"Any_"&amp;IFERROR(RIGHT($D40,LEN($D40)-FIND("_",$D40)),""),Z$12,"Any_"&amp;IFERROR(RIGHT(Z$13,LEN(Z$13)-FIND("_",Z$13)),"")),cross_corr.bucket1&amp;"|"&amp;cross_corr.bucket2,cross_corr.value,
_xlfn.XLOOKUP(_xlfn.TEXTJOIN("|",FALSE,$C40,"Any_"&amp;IFERROR(RIGHT($D40,LEN($D40)-FIND("_",$D40)),""),Z$12,"Any_"&amp;IFERROR(RIGHT(Z$13,LEN(Z$13)-FIND("_",Z$13)),"")),cross_corr.bucket2&amp;"|"&amp;cross_corr.bucket1,cross_corr.value,
_xlfn.XLOOKUP(_xlfn.TEXTJOIN("|",FALSE,$C40,"Any",Z$12,"Any"),cross_corr.bucket2&amp;"|"&amp;cross_corr.bucket1,cross_corr.value,
))))))))</f>
        <v>0</v>
      </c>
      <c r="AA40" s="34" cm="1">
        <f t="array" ref="AA40">IF($C40&lt;&gt;AA$12,0,
IF(_xlfn.TEXTJOIN("|",FALSE,$C40:$D40)=_xlfn.TEXTJOIN("|",FALSE,AA$12:AA$13),0,
_xlfn.XLOOKUP(_xlfn.TEXTJOIN("|",FALSE,$C40:$D40,AA$12:AA$13),cross_corr.bucket1&amp;"|"&amp;cross_corr.bucket2,cross_corr.value,
_xlfn.XLOOKUP(_xlfn.TEXTJOIN("|",FALSE,$C40:$D40,AA$12:AA$13),cross_corr.bucket2&amp;"|"&amp;cross_corr.bucket1,cross_corr.value,
IF(AND(IFERROR(LEFT($D40,FIND("_",$D40)-1),$D40)=IFERROR(LEFT(AA$13,FIND("_",AA$13)-1),AA$13),X40="Delta|RE_Cpty"),
_xlfn.XLOOKUP(_xlfn.TEXTJOIN("|",FALSE,$C40,"=_"&amp;IFERROR(RIGHT($D40,LEN($D40)-FIND("_",$D40)),""),AA$12,"=_"&amp;IFERROR(RIGHT(AA$13,LEN(AA$13)-FIND("_",AA$13)),"")),cross_corr.bucket1&amp;"|"&amp;cross_corr.bucket2,cross_corr.value,
_xlfn.XLOOKUP(_xlfn.TEXTJOIN("|",FALSE,$C40,"=_"&amp;IFERROR(RIGHT($D40,LEN($D40)-FIND("_",$D40)),""),AA$12,"=_"&amp;IFERROR(RIGHT(AA$13,LEN(AA$13)-FIND("_",AA$13)),"")),cross_corr.bucket2&amp;"|"&amp;cross_corr.bucket1,cross_corr.value)),
_xlfn.XLOOKUP(_xlfn.TEXTJOIN("|",FALSE,$C40,"Any_"&amp;IFERROR(RIGHT($D40,LEN($D40)-FIND("_",$D40)),""),AA$12,"Any_"&amp;IFERROR(RIGHT(AA$13,LEN(AA$13)-FIND("_",AA$13)),"")),cross_corr.bucket1&amp;"|"&amp;cross_corr.bucket2,cross_corr.value,
_xlfn.XLOOKUP(_xlfn.TEXTJOIN("|",FALSE,$C40,"Any_"&amp;IFERROR(RIGHT($D40,LEN($D40)-FIND("_",$D40)),""),AA$12,"Any_"&amp;IFERROR(RIGHT(AA$13,LEN(AA$13)-FIND("_",AA$13)),"")),cross_corr.bucket2&amp;"|"&amp;cross_corr.bucket1,cross_corr.value,
_xlfn.XLOOKUP(_xlfn.TEXTJOIN("|",FALSE,$C40,"Any",AA$12,"Any"),cross_corr.bucket2&amp;"|"&amp;cross_corr.bucket1,cross_corr.value,
))))))))</f>
        <v>0</v>
      </c>
      <c r="AB40" s="34" cm="1">
        <f t="array" ref="AB40">IF($C40&lt;&gt;AB$12,0,
IF(_xlfn.TEXTJOIN("|",FALSE,$C40:$D40)=_xlfn.TEXTJOIN("|",FALSE,AB$12:AB$13),0,
_xlfn.XLOOKUP(_xlfn.TEXTJOIN("|",FALSE,$C40:$D40,AB$12:AB$13),cross_corr.bucket1&amp;"|"&amp;cross_corr.bucket2,cross_corr.value,
_xlfn.XLOOKUP(_xlfn.TEXTJOIN("|",FALSE,$C40:$D40,AB$12:AB$13),cross_corr.bucket2&amp;"|"&amp;cross_corr.bucket1,cross_corr.value,
IF(AND(IFERROR(LEFT($D40,FIND("_",$D40)-1),$D40)=IFERROR(LEFT(AB$13,FIND("_",AB$13)-1),AB$13),Y40="Delta|RE_Cpty"),
_xlfn.XLOOKUP(_xlfn.TEXTJOIN("|",FALSE,$C40,"=_"&amp;IFERROR(RIGHT($D40,LEN($D40)-FIND("_",$D40)),""),AB$12,"=_"&amp;IFERROR(RIGHT(AB$13,LEN(AB$13)-FIND("_",AB$13)),"")),cross_corr.bucket1&amp;"|"&amp;cross_corr.bucket2,cross_corr.value,
_xlfn.XLOOKUP(_xlfn.TEXTJOIN("|",FALSE,$C40,"=_"&amp;IFERROR(RIGHT($D40,LEN($D40)-FIND("_",$D40)),""),AB$12,"=_"&amp;IFERROR(RIGHT(AB$13,LEN(AB$13)-FIND("_",AB$13)),"")),cross_corr.bucket2&amp;"|"&amp;cross_corr.bucket1,cross_corr.value)),
_xlfn.XLOOKUP(_xlfn.TEXTJOIN("|",FALSE,$C40,"Any_"&amp;IFERROR(RIGHT($D40,LEN($D40)-FIND("_",$D40)),""),AB$12,"Any_"&amp;IFERROR(RIGHT(AB$13,LEN(AB$13)-FIND("_",AB$13)),"")),cross_corr.bucket1&amp;"|"&amp;cross_corr.bucket2,cross_corr.value,
_xlfn.XLOOKUP(_xlfn.TEXTJOIN("|",FALSE,$C40,"Any_"&amp;IFERROR(RIGHT($D40,LEN($D40)-FIND("_",$D40)),""),AB$12,"Any_"&amp;IFERROR(RIGHT(AB$13,LEN(AB$13)-FIND("_",AB$13)),"")),cross_corr.bucket2&amp;"|"&amp;cross_corr.bucket1,cross_corr.value,
_xlfn.XLOOKUP(_xlfn.TEXTJOIN("|",FALSE,$C40,"Any",AB$12,"Any"),cross_corr.bucket2&amp;"|"&amp;cross_corr.bucket1,cross_corr.value,
))))))))</f>
        <v>0</v>
      </c>
      <c r="AC40" s="34" cm="1">
        <f t="array" ref="AC40">IF($C40&lt;&gt;AC$12,0,
IF(_xlfn.TEXTJOIN("|",FALSE,$C40:$D40)=_xlfn.TEXTJOIN("|",FALSE,AC$12:AC$13),0,
_xlfn.XLOOKUP(_xlfn.TEXTJOIN("|",FALSE,$C40:$D40,AC$12:AC$13),cross_corr.bucket1&amp;"|"&amp;cross_corr.bucket2,cross_corr.value,
_xlfn.XLOOKUP(_xlfn.TEXTJOIN("|",FALSE,$C40:$D40,AC$12:AC$13),cross_corr.bucket2&amp;"|"&amp;cross_corr.bucket1,cross_corr.value,
IF(AND(IFERROR(LEFT($D40,FIND("_",$D40)-1),$D40)=IFERROR(LEFT(AC$13,FIND("_",AC$13)-1),AC$13),Z40="Delta|RE_Cpty"),
_xlfn.XLOOKUP(_xlfn.TEXTJOIN("|",FALSE,$C40,"=_"&amp;IFERROR(RIGHT($D40,LEN($D40)-FIND("_",$D40)),""),AC$12,"=_"&amp;IFERROR(RIGHT(AC$13,LEN(AC$13)-FIND("_",AC$13)),"")),cross_corr.bucket1&amp;"|"&amp;cross_corr.bucket2,cross_corr.value,
_xlfn.XLOOKUP(_xlfn.TEXTJOIN("|",FALSE,$C40,"=_"&amp;IFERROR(RIGHT($D40,LEN($D40)-FIND("_",$D40)),""),AC$12,"=_"&amp;IFERROR(RIGHT(AC$13,LEN(AC$13)-FIND("_",AC$13)),"")),cross_corr.bucket2&amp;"|"&amp;cross_corr.bucket1,cross_corr.value)),
_xlfn.XLOOKUP(_xlfn.TEXTJOIN("|",FALSE,$C40,"Any_"&amp;IFERROR(RIGHT($D40,LEN($D40)-FIND("_",$D40)),""),AC$12,"Any_"&amp;IFERROR(RIGHT(AC$13,LEN(AC$13)-FIND("_",AC$13)),"")),cross_corr.bucket1&amp;"|"&amp;cross_corr.bucket2,cross_corr.value,
_xlfn.XLOOKUP(_xlfn.TEXTJOIN("|",FALSE,$C40,"Any_"&amp;IFERROR(RIGHT($D40,LEN($D40)-FIND("_",$D40)),""),AC$12,"Any_"&amp;IFERROR(RIGHT(AC$13,LEN(AC$13)-FIND("_",AC$13)),"")),cross_corr.bucket2&amp;"|"&amp;cross_corr.bucket1,cross_corr.value,
_xlfn.XLOOKUP(_xlfn.TEXTJOIN("|",FALSE,$C40,"Any",AC$12,"Any"),cross_corr.bucket2&amp;"|"&amp;cross_corr.bucket1,cross_corr.value,
))))))))</f>
        <v>0</v>
      </c>
      <c r="AD40" s="34" cm="1">
        <f t="array" ref="AD40">IF($C40&lt;&gt;AD$12,0,
IF(_xlfn.TEXTJOIN("|",FALSE,$C40:$D40)=_xlfn.TEXTJOIN("|",FALSE,AD$12:AD$13),0,
_xlfn.XLOOKUP(_xlfn.TEXTJOIN("|",FALSE,$C40:$D40,AD$12:AD$13),cross_corr.bucket1&amp;"|"&amp;cross_corr.bucket2,cross_corr.value,
_xlfn.XLOOKUP(_xlfn.TEXTJOIN("|",FALSE,$C40:$D40,AD$12:AD$13),cross_corr.bucket2&amp;"|"&amp;cross_corr.bucket1,cross_corr.value,
IF(AND(IFERROR(LEFT($D40,FIND("_",$D40)-1),$D40)=IFERROR(LEFT(AD$13,FIND("_",AD$13)-1),AD$13),AA40="Delta|RE_Cpty"),
_xlfn.XLOOKUP(_xlfn.TEXTJOIN("|",FALSE,$C40,"=_"&amp;IFERROR(RIGHT($D40,LEN($D40)-FIND("_",$D40)),""),AD$12,"=_"&amp;IFERROR(RIGHT(AD$13,LEN(AD$13)-FIND("_",AD$13)),"")),cross_corr.bucket1&amp;"|"&amp;cross_corr.bucket2,cross_corr.value,
_xlfn.XLOOKUP(_xlfn.TEXTJOIN("|",FALSE,$C40,"=_"&amp;IFERROR(RIGHT($D40,LEN($D40)-FIND("_",$D40)),""),AD$12,"=_"&amp;IFERROR(RIGHT(AD$13,LEN(AD$13)-FIND("_",AD$13)),"")),cross_corr.bucket2&amp;"|"&amp;cross_corr.bucket1,cross_corr.value)),
_xlfn.XLOOKUP(_xlfn.TEXTJOIN("|",FALSE,$C40,"Any_"&amp;IFERROR(RIGHT($D40,LEN($D40)-FIND("_",$D40)),""),AD$12,"Any_"&amp;IFERROR(RIGHT(AD$13,LEN(AD$13)-FIND("_",AD$13)),"")),cross_corr.bucket1&amp;"|"&amp;cross_corr.bucket2,cross_corr.value,
_xlfn.XLOOKUP(_xlfn.TEXTJOIN("|",FALSE,$C40,"Any_"&amp;IFERROR(RIGHT($D40,LEN($D40)-FIND("_",$D40)),""),AD$12,"Any_"&amp;IFERROR(RIGHT(AD$13,LEN(AD$13)-FIND("_",AD$13)),"")),cross_corr.bucket2&amp;"|"&amp;cross_corr.bucket1,cross_corr.value,
_xlfn.XLOOKUP(_xlfn.TEXTJOIN("|",FALSE,$C40,"Any",AD$12,"Any"),cross_corr.bucket2&amp;"|"&amp;cross_corr.bucket1,cross_corr.value,
))))))))</f>
        <v>0</v>
      </c>
      <c r="AE40" s="34" cm="1">
        <f t="array" ref="AE40">IF($C40&lt;&gt;AE$12,0,
IF(_xlfn.TEXTJOIN("|",FALSE,$C40:$D40)=_xlfn.TEXTJOIN("|",FALSE,AE$12:AE$13),0,
_xlfn.XLOOKUP(_xlfn.TEXTJOIN("|",FALSE,$C40:$D40,AE$12:AE$13),cross_corr.bucket1&amp;"|"&amp;cross_corr.bucket2,cross_corr.value,
_xlfn.XLOOKUP(_xlfn.TEXTJOIN("|",FALSE,$C40:$D40,AE$12:AE$13),cross_corr.bucket2&amp;"|"&amp;cross_corr.bucket1,cross_corr.value,
IF(AND(IFERROR(LEFT($D40,FIND("_",$D40)-1),$D40)=IFERROR(LEFT(AE$13,FIND("_",AE$13)-1),AE$13),AB40="Delta|RE_Cpty"),
_xlfn.XLOOKUP(_xlfn.TEXTJOIN("|",FALSE,$C40,"=_"&amp;IFERROR(RIGHT($D40,LEN($D40)-FIND("_",$D40)),""),AE$12,"=_"&amp;IFERROR(RIGHT(AE$13,LEN(AE$13)-FIND("_",AE$13)),"")),cross_corr.bucket1&amp;"|"&amp;cross_corr.bucket2,cross_corr.value,
_xlfn.XLOOKUP(_xlfn.TEXTJOIN("|",FALSE,$C40,"=_"&amp;IFERROR(RIGHT($D40,LEN($D40)-FIND("_",$D40)),""),AE$12,"=_"&amp;IFERROR(RIGHT(AE$13,LEN(AE$13)-FIND("_",AE$13)),"")),cross_corr.bucket2&amp;"|"&amp;cross_corr.bucket1,cross_corr.value)),
_xlfn.XLOOKUP(_xlfn.TEXTJOIN("|",FALSE,$C40,"Any_"&amp;IFERROR(RIGHT($D40,LEN($D40)-FIND("_",$D40)),""),AE$12,"Any_"&amp;IFERROR(RIGHT(AE$13,LEN(AE$13)-FIND("_",AE$13)),"")),cross_corr.bucket1&amp;"|"&amp;cross_corr.bucket2,cross_corr.value,
_xlfn.XLOOKUP(_xlfn.TEXTJOIN("|",FALSE,$C40,"Any_"&amp;IFERROR(RIGHT($D40,LEN($D40)-FIND("_",$D40)),""),AE$12,"Any_"&amp;IFERROR(RIGHT(AE$13,LEN(AE$13)-FIND("_",AE$13)),"")),cross_corr.bucket2&amp;"|"&amp;cross_corr.bucket1,cross_corr.value,
_xlfn.XLOOKUP(_xlfn.TEXTJOIN("|",FALSE,$C40,"Any",AE$12,"Any"),cross_corr.bucket2&amp;"|"&amp;cross_corr.bucket1,cross_corr.value,
))))))))</f>
        <v>0</v>
      </c>
      <c r="AF40" s="34" cm="1">
        <f t="array" ref="AF40">IF($C40&lt;&gt;AF$12,0,
IF(_xlfn.TEXTJOIN("|",FALSE,$C40:$D40)=_xlfn.TEXTJOIN("|",FALSE,AF$12:AF$13),0,
_xlfn.XLOOKUP(_xlfn.TEXTJOIN("|",FALSE,$C40:$D40,AF$12:AF$13),cross_corr.bucket1&amp;"|"&amp;cross_corr.bucket2,cross_corr.value,
_xlfn.XLOOKUP(_xlfn.TEXTJOIN("|",FALSE,$C40:$D40,AF$12:AF$13),cross_corr.bucket2&amp;"|"&amp;cross_corr.bucket1,cross_corr.value,
IF(AND(IFERROR(LEFT($D40,FIND("_",$D40)-1),$D40)=IFERROR(LEFT(AF$13,FIND("_",AF$13)-1),AF$13),AC40="Delta|RE_Cpty"),
_xlfn.XLOOKUP(_xlfn.TEXTJOIN("|",FALSE,$C40,"=_"&amp;IFERROR(RIGHT($D40,LEN($D40)-FIND("_",$D40)),""),AF$12,"=_"&amp;IFERROR(RIGHT(AF$13,LEN(AF$13)-FIND("_",AF$13)),"")),cross_corr.bucket1&amp;"|"&amp;cross_corr.bucket2,cross_corr.value,
_xlfn.XLOOKUP(_xlfn.TEXTJOIN("|",FALSE,$C40,"=_"&amp;IFERROR(RIGHT($D40,LEN($D40)-FIND("_",$D40)),""),AF$12,"=_"&amp;IFERROR(RIGHT(AF$13,LEN(AF$13)-FIND("_",AF$13)),"")),cross_corr.bucket2&amp;"|"&amp;cross_corr.bucket1,cross_corr.value)),
_xlfn.XLOOKUP(_xlfn.TEXTJOIN("|",FALSE,$C40,"Any_"&amp;IFERROR(RIGHT($D40,LEN($D40)-FIND("_",$D40)),""),AF$12,"Any_"&amp;IFERROR(RIGHT(AF$13,LEN(AF$13)-FIND("_",AF$13)),"")),cross_corr.bucket1&amp;"|"&amp;cross_corr.bucket2,cross_corr.value,
_xlfn.XLOOKUP(_xlfn.TEXTJOIN("|",FALSE,$C40,"Any_"&amp;IFERROR(RIGHT($D40,LEN($D40)-FIND("_",$D40)),""),AF$12,"Any_"&amp;IFERROR(RIGHT(AF$13,LEN(AF$13)-FIND("_",AF$13)),"")),cross_corr.bucket2&amp;"|"&amp;cross_corr.bucket1,cross_corr.value,
_xlfn.XLOOKUP(_xlfn.TEXTJOIN("|",FALSE,$C40,"Any",AF$12,"Any"),cross_corr.bucket2&amp;"|"&amp;cross_corr.bucket1,cross_corr.value,
))))))))</f>
        <v>2.5000000000000001E-2</v>
      </c>
      <c r="AG40" s="34" cm="1">
        <f t="array" ref="AG40">IF($C40&lt;&gt;AG$12,0,
IF(_xlfn.TEXTJOIN("|",FALSE,$C40:$D40)=_xlfn.TEXTJOIN("|",FALSE,AG$12:AG$13),0,
_xlfn.XLOOKUP(_xlfn.TEXTJOIN("|",FALSE,$C40:$D40,AG$12:AG$13),cross_corr.bucket1&amp;"|"&amp;cross_corr.bucket2,cross_corr.value,
_xlfn.XLOOKUP(_xlfn.TEXTJOIN("|",FALSE,$C40:$D40,AG$12:AG$13),cross_corr.bucket2&amp;"|"&amp;cross_corr.bucket1,cross_corr.value,
IF(AND(IFERROR(LEFT($D40,FIND("_",$D40)-1),$D40)=IFERROR(LEFT(AG$13,FIND("_",AG$13)-1),AG$13),AD40="Delta|RE_Cpty"),
_xlfn.XLOOKUP(_xlfn.TEXTJOIN("|",FALSE,$C40,"=_"&amp;IFERROR(RIGHT($D40,LEN($D40)-FIND("_",$D40)),""),AG$12,"=_"&amp;IFERROR(RIGHT(AG$13,LEN(AG$13)-FIND("_",AG$13)),"")),cross_corr.bucket1&amp;"|"&amp;cross_corr.bucket2,cross_corr.value,
_xlfn.XLOOKUP(_xlfn.TEXTJOIN("|",FALSE,$C40,"=_"&amp;IFERROR(RIGHT($D40,LEN($D40)-FIND("_",$D40)),""),AG$12,"=_"&amp;IFERROR(RIGHT(AG$13,LEN(AG$13)-FIND("_",AG$13)),"")),cross_corr.bucket2&amp;"|"&amp;cross_corr.bucket1,cross_corr.value)),
_xlfn.XLOOKUP(_xlfn.TEXTJOIN("|",FALSE,$C40,"Any_"&amp;IFERROR(RIGHT($D40,LEN($D40)-FIND("_",$D40)),""),AG$12,"Any_"&amp;IFERROR(RIGHT(AG$13,LEN(AG$13)-FIND("_",AG$13)),"")),cross_corr.bucket1&amp;"|"&amp;cross_corr.bucket2,cross_corr.value,
_xlfn.XLOOKUP(_xlfn.TEXTJOIN("|",FALSE,$C40,"Any_"&amp;IFERROR(RIGHT($D40,LEN($D40)-FIND("_",$D40)),""),AG$12,"Any_"&amp;IFERROR(RIGHT(AG$13,LEN(AG$13)-FIND("_",AG$13)),"")),cross_corr.bucket2&amp;"|"&amp;cross_corr.bucket1,cross_corr.value,
_xlfn.XLOOKUP(_xlfn.TEXTJOIN("|",FALSE,$C40,"Any",AG$12,"Any"),cross_corr.bucket2&amp;"|"&amp;cross_corr.bucket1,cross_corr.value,
))))))))</f>
        <v>0.05</v>
      </c>
      <c r="AH40" s="34" cm="1">
        <f t="array" ref="AH40">IF($C40&lt;&gt;AH$12,0,
IF(_xlfn.TEXTJOIN("|",FALSE,$C40:$D40)=_xlfn.TEXTJOIN("|",FALSE,AH$12:AH$13),0,
_xlfn.XLOOKUP(_xlfn.TEXTJOIN("|",FALSE,$C40:$D40,AH$12:AH$13),cross_corr.bucket1&amp;"|"&amp;cross_corr.bucket2,cross_corr.value,
_xlfn.XLOOKUP(_xlfn.TEXTJOIN("|",FALSE,$C40:$D40,AH$12:AH$13),cross_corr.bucket2&amp;"|"&amp;cross_corr.bucket1,cross_corr.value,
IF(AND(IFERROR(LEFT($D40,FIND("_",$D40)-1),$D40)=IFERROR(LEFT(AH$13,FIND("_",AH$13)-1),AH$13),AE40="Delta|RE_Cpty"),
_xlfn.XLOOKUP(_xlfn.TEXTJOIN("|",FALSE,$C40,"=_"&amp;IFERROR(RIGHT($D40,LEN($D40)-FIND("_",$D40)),""),AH$12,"=_"&amp;IFERROR(RIGHT(AH$13,LEN(AH$13)-FIND("_",AH$13)),"")),cross_corr.bucket1&amp;"|"&amp;cross_corr.bucket2,cross_corr.value,
_xlfn.XLOOKUP(_xlfn.TEXTJOIN("|",FALSE,$C40,"=_"&amp;IFERROR(RIGHT($D40,LEN($D40)-FIND("_",$D40)),""),AH$12,"=_"&amp;IFERROR(RIGHT(AH$13,LEN(AH$13)-FIND("_",AH$13)),"")),cross_corr.bucket2&amp;"|"&amp;cross_corr.bucket1,cross_corr.value)),
_xlfn.XLOOKUP(_xlfn.TEXTJOIN("|",FALSE,$C40,"Any_"&amp;IFERROR(RIGHT($D40,LEN($D40)-FIND("_",$D40)),""),AH$12,"Any_"&amp;IFERROR(RIGHT(AH$13,LEN(AH$13)-FIND("_",AH$13)),"")),cross_corr.bucket1&amp;"|"&amp;cross_corr.bucket2,cross_corr.value,
_xlfn.XLOOKUP(_xlfn.TEXTJOIN("|",FALSE,$C40,"Any_"&amp;IFERROR(RIGHT($D40,LEN($D40)-FIND("_",$D40)),""),AH$12,"Any_"&amp;IFERROR(RIGHT(AH$13,LEN(AH$13)-FIND("_",AH$13)),"")),cross_corr.bucket2&amp;"|"&amp;cross_corr.bucket1,cross_corr.value,
_xlfn.XLOOKUP(_xlfn.TEXTJOIN("|",FALSE,$C40,"Any",AH$12,"Any"),cross_corr.bucket2&amp;"|"&amp;cross_corr.bucket1,cross_corr.value,
))))))))</f>
        <v>0.1</v>
      </c>
    </row>
    <row r="41" spans="3:34" x14ac:dyDescent="0.25">
      <c r="C41" s="31" t="s">
        <v>197</v>
      </c>
      <c r="D41" s="31" t="s">
        <v>24</v>
      </c>
      <c r="E41" s="34" cm="1">
        <f t="array" ref="E41">IF($C41&lt;&gt;E$12,0,
IF(_xlfn.TEXTJOIN("|",FALSE,$C41:$D41)=_xlfn.TEXTJOIN("|",FALSE,E$12:E$13),0,
_xlfn.XLOOKUP(_xlfn.TEXTJOIN("|",FALSE,$C41:$D41,E$12:E$13),cross_corr.bucket1&amp;"|"&amp;cross_corr.bucket2,cross_corr.value,
_xlfn.XLOOKUP(_xlfn.TEXTJOIN("|",FALSE,$C41:$D41,E$12:E$13),cross_corr.bucket2&amp;"|"&amp;cross_corr.bucket1,cross_corr.value,
IF(IFERROR(LEFT($D41,FIND("_",$D41)-1),$D41)=IFERROR(LEFT(E$13,FIND("_",E$13)-1),E$13),
_xlfn.XLOOKUP(_xlfn.TEXTJOIN("|",FALSE,$C41,"=_"&amp;IFERROR(RIGHT($D41,LEN($D41)-FIND("_",$D41)),""),E$12,"=_"&amp;IFERROR(RIGHT(E$13,LEN(E$13)-FIND("_",E$13)),"")),cross_corr.bucket1&amp;"|"&amp;cross_corr.bucket2,cross_corr.value,
_xlfn.XLOOKUP(_xlfn.TEXTJOIN("|",FALSE,$C41,"=_"&amp;IFERROR(RIGHT($D41,LEN($D41)-FIND("_",$D41)),""),E$12,"=_"&amp;IFERROR(RIGHT(E$13,LEN(E$13)-FIND("_",E$13)),"")),cross_corr.bucket2&amp;"|"&amp;cross_corr.bucket1,cross_corr.value)),
_xlfn.XLOOKUP(_xlfn.TEXTJOIN("|",FALSE,$C41,"Any_"&amp;IFERROR(RIGHT($D41,LEN($D41)-FIND("_",$D41)),""),E$12,"Any_"&amp;IFERROR(RIGHT(E$13,LEN(E$13)-FIND("_",E$13)),"")),cross_corr.bucket1&amp;"|"&amp;cross_corr.bucket2,cross_corr.value,
_xlfn.XLOOKUP(_xlfn.TEXTJOIN("|",FALSE,$C41,"Any_"&amp;IFERROR(RIGHT($D41,LEN($D41)-FIND("_",$D41)),""),E$12,"Any_"&amp;IFERROR(RIGHT(E$13,LEN(E$13)-FIND("_",E$13)),"")),cross_corr.bucket2&amp;"|"&amp;cross_corr.bucket1,cross_corr.value,
_xlfn.XLOOKUP(_xlfn.TEXTJOIN("|",FALSE,$C41,"Any",E$12,"Any"),cross_corr.bucket2&amp;"|"&amp;cross_corr.bucket1,cross_corr.value,
))))))))</f>
        <v>0</v>
      </c>
      <c r="F41" s="34" cm="1">
        <f t="array" ref="F41">IF($C41&lt;&gt;F$12,0,
IF(_xlfn.TEXTJOIN("|",FALSE,$C41:$D41)=_xlfn.TEXTJOIN("|",FALSE,F$12:F$13),0,
_xlfn.XLOOKUP(_xlfn.TEXTJOIN("|",FALSE,$C41:$D41,F$12:F$13),cross_corr.bucket1&amp;"|"&amp;cross_corr.bucket2,cross_corr.value,
_xlfn.XLOOKUP(_xlfn.TEXTJOIN("|",FALSE,$C41:$D41,F$12:F$13),cross_corr.bucket2&amp;"|"&amp;cross_corr.bucket1,cross_corr.value,
IF(AND(IFERROR(LEFT($D41,FIND("_",$D41)-1),$D41)=IFERROR(LEFT(F$13,FIND("_",F$13)-1),F$13),C41="Delta|RE_Cpty"),
_xlfn.XLOOKUP(_xlfn.TEXTJOIN("|",FALSE,$C41,"=_"&amp;IFERROR(RIGHT($D41,LEN($D41)-FIND("_",$D41)),""),F$12,"=_"&amp;IFERROR(RIGHT(F$13,LEN(F$13)-FIND("_",F$13)),"")),cross_corr.bucket1&amp;"|"&amp;cross_corr.bucket2,cross_corr.value,
_xlfn.XLOOKUP(_xlfn.TEXTJOIN("|",FALSE,$C41,"=_"&amp;IFERROR(RIGHT($D41,LEN($D41)-FIND("_",$D41)),""),F$12,"=_"&amp;IFERROR(RIGHT(F$13,LEN(F$13)-FIND("_",F$13)),"")),cross_corr.bucket2&amp;"|"&amp;cross_corr.bucket1,cross_corr.value)),
_xlfn.XLOOKUP(_xlfn.TEXTJOIN("|",FALSE,$C41,"Any_"&amp;IFERROR(RIGHT($D41,LEN($D41)-FIND("_",$D41)),""),F$12,"Any_"&amp;IFERROR(RIGHT(F$13,LEN(F$13)-FIND("_",F$13)),"")),cross_corr.bucket1&amp;"|"&amp;cross_corr.bucket2,cross_corr.value,
_xlfn.XLOOKUP(_xlfn.TEXTJOIN("|",FALSE,$C41,"Any_"&amp;IFERROR(RIGHT($D41,LEN($D41)-FIND("_",$D41)),""),F$12,"Any_"&amp;IFERROR(RIGHT(F$13,LEN(F$13)-FIND("_",F$13)),"")),cross_corr.bucket2&amp;"|"&amp;cross_corr.bucket1,cross_corr.value,
_xlfn.XLOOKUP(_xlfn.TEXTJOIN("|",FALSE,$C41,"Any",F$12,"Any"),cross_corr.bucket2&amp;"|"&amp;cross_corr.bucket1,cross_corr.value,
))))))))</f>
        <v>0</v>
      </c>
      <c r="G41" s="34" cm="1">
        <f t="array" ref="G41">IF($C41&lt;&gt;G$12,0,
IF(_xlfn.TEXTJOIN("|",FALSE,$C41:$D41)=_xlfn.TEXTJOIN("|",FALSE,G$12:G$13),0,
_xlfn.XLOOKUP(_xlfn.TEXTJOIN("|",FALSE,$C41:$D41,G$12:G$13),cross_corr.bucket1&amp;"|"&amp;cross_corr.bucket2,cross_corr.value,
_xlfn.XLOOKUP(_xlfn.TEXTJOIN("|",FALSE,$C41:$D41,G$12:G$13),cross_corr.bucket2&amp;"|"&amp;cross_corr.bucket1,cross_corr.value,
IF(AND(IFERROR(LEFT($D41,FIND("_",$D41)-1),$D41)=IFERROR(LEFT(G$13,FIND("_",G$13)-1),G$13),D41="Delta|RE_Cpty"),
_xlfn.XLOOKUP(_xlfn.TEXTJOIN("|",FALSE,$C41,"=_"&amp;IFERROR(RIGHT($D41,LEN($D41)-FIND("_",$D41)),""),G$12,"=_"&amp;IFERROR(RIGHT(G$13,LEN(G$13)-FIND("_",G$13)),"")),cross_corr.bucket1&amp;"|"&amp;cross_corr.bucket2,cross_corr.value,
_xlfn.XLOOKUP(_xlfn.TEXTJOIN("|",FALSE,$C41,"=_"&amp;IFERROR(RIGHT($D41,LEN($D41)-FIND("_",$D41)),""),G$12,"=_"&amp;IFERROR(RIGHT(G$13,LEN(G$13)-FIND("_",G$13)),"")),cross_corr.bucket2&amp;"|"&amp;cross_corr.bucket1,cross_corr.value)),
_xlfn.XLOOKUP(_xlfn.TEXTJOIN("|",FALSE,$C41,"Any_"&amp;IFERROR(RIGHT($D41,LEN($D41)-FIND("_",$D41)),""),G$12,"Any_"&amp;IFERROR(RIGHT(G$13,LEN(G$13)-FIND("_",G$13)),"")),cross_corr.bucket1&amp;"|"&amp;cross_corr.bucket2,cross_corr.value,
_xlfn.XLOOKUP(_xlfn.TEXTJOIN("|",FALSE,$C41,"Any_"&amp;IFERROR(RIGHT($D41,LEN($D41)-FIND("_",$D41)),""),G$12,"Any_"&amp;IFERROR(RIGHT(G$13,LEN(G$13)-FIND("_",G$13)),"")),cross_corr.bucket2&amp;"|"&amp;cross_corr.bucket1,cross_corr.value,
_xlfn.XLOOKUP(_xlfn.TEXTJOIN("|",FALSE,$C41,"Any",G$12,"Any"),cross_corr.bucket2&amp;"|"&amp;cross_corr.bucket1,cross_corr.value,
))))))))</f>
        <v>0</v>
      </c>
      <c r="H41" s="34" cm="1">
        <f t="array" ref="H41">IF($C41&lt;&gt;H$12,0,
IF(_xlfn.TEXTJOIN("|",FALSE,$C41:$D41)=_xlfn.TEXTJOIN("|",FALSE,H$12:H$13),0,
_xlfn.XLOOKUP(_xlfn.TEXTJOIN("|",FALSE,$C41:$D41,H$12:H$13),cross_corr.bucket1&amp;"|"&amp;cross_corr.bucket2,cross_corr.value,
_xlfn.XLOOKUP(_xlfn.TEXTJOIN("|",FALSE,$C41:$D41,H$12:H$13),cross_corr.bucket2&amp;"|"&amp;cross_corr.bucket1,cross_corr.value,
IF(AND(IFERROR(LEFT($D41,FIND("_",$D41)-1),$D41)=IFERROR(LEFT(H$13,FIND("_",H$13)-1),H$13),E41="Delta|RE_Cpty"),
_xlfn.XLOOKUP(_xlfn.TEXTJOIN("|",FALSE,$C41,"=_"&amp;IFERROR(RIGHT($D41,LEN($D41)-FIND("_",$D41)),""),H$12,"=_"&amp;IFERROR(RIGHT(H$13,LEN(H$13)-FIND("_",H$13)),"")),cross_corr.bucket1&amp;"|"&amp;cross_corr.bucket2,cross_corr.value,
_xlfn.XLOOKUP(_xlfn.TEXTJOIN("|",FALSE,$C41,"=_"&amp;IFERROR(RIGHT($D41,LEN($D41)-FIND("_",$D41)),""),H$12,"=_"&amp;IFERROR(RIGHT(H$13,LEN(H$13)-FIND("_",H$13)),"")),cross_corr.bucket2&amp;"|"&amp;cross_corr.bucket1,cross_corr.value)),
_xlfn.XLOOKUP(_xlfn.TEXTJOIN("|",FALSE,$C41,"Any_"&amp;IFERROR(RIGHT($D41,LEN($D41)-FIND("_",$D41)),""),H$12,"Any_"&amp;IFERROR(RIGHT(H$13,LEN(H$13)-FIND("_",H$13)),"")),cross_corr.bucket1&amp;"|"&amp;cross_corr.bucket2,cross_corr.value,
_xlfn.XLOOKUP(_xlfn.TEXTJOIN("|",FALSE,$C41,"Any_"&amp;IFERROR(RIGHT($D41,LEN($D41)-FIND("_",$D41)),""),H$12,"Any_"&amp;IFERROR(RIGHT(H$13,LEN(H$13)-FIND("_",H$13)),"")),cross_corr.bucket2&amp;"|"&amp;cross_corr.bucket1,cross_corr.value,
_xlfn.XLOOKUP(_xlfn.TEXTJOIN("|",FALSE,$C41,"Any",H$12,"Any"),cross_corr.bucket2&amp;"|"&amp;cross_corr.bucket1,cross_corr.value,
))))))))</f>
        <v>0</v>
      </c>
      <c r="I41" s="34" cm="1">
        <f t="array" ref="I41">IF($C41&lt;&gt;I$12,0,
IF(_xlfn.TEXTJOIN("|",FALSE,$C41:$D41)=_xlfn.TEXTJOIN("|",FALSE,I$12:I$13),0,
_xlfn.XLOOKUP(_xlfn.TEXTJOIN("|",FALSE,$C41:$D41,I$12:I$13),cross_corr.bucket1&amp;"|"&amp;cross_corr.bucket2,cross_corr.value,
_xlfn.XLOOKUP(_xlfn.TEXTJOIN("|",FALSE,$C41:$D41,I$12:I$13),cross_corr.bucket2&amp;"|"&amp;cross_corr.bucket1,cross_corr.value,
IF(AND(IFERROR(LEFT($D41,FIND("_",$D41)-1),$D41)=IFERROR(LEFT(I$13,FIND("_",I$13)-1),I$13),F41="Delta|RE_Cpty"),
_xlfn.XLOOKUP(_xlfn.TEXTJOIN("|",FALSE,$C41,"=_"&amp;IFERROR(RIGHT($D41,LEN($D41)-FIND("_",$D41)),""),I$12,"=_"&amp;IFERROR(RIGHT(I$13,LEN(I$13)-FIND("_",I$13)),"")),cross_corr.bucket1&amp;"|"&amp;cross_corr.bucket2,cross_corr.value,
_xlfn.XLOOKUP(_xlfn.TEXTJOIN("|",FALSE,$C41,"=_"&amp;IFERROR(RIGHT($D41,LEN($D41)-FIND("_",$D41)),""),I$12,"=_"&amp;IFERROR(RIGHT(I$13,LEN(I$13)-FIND("_",I$13)),"")),cross_corr.bucket2&amp;"|"&amp;cross_corr.bucket1,cross_corr.value)),
_xlfn.XLOOKUP(_xlfn.TEXTJOIN("|",FALSE,$C41,"Any_"&amp;IFERROR(RIGHT($D41,LEN($D41)-FIND("_",$D41)),""),I$12,"Any_"&amp;IFERROR(RIGHT(I$13,LEN(I$13)-FIND("_",I$13)),"")),cross_corr.bucket1&amp;"|"&amp;cross_corr.bucket2,cross_corr.value,
_xlfn.XLOOKUP(_xlfn.TEXTJOIN("|",FALSE,$C41,"Any_"&amp;IFERROR(RIGHT($D41,LEN($D41)-FIND("_",$D41)),""),I$12,"Any_"&amp;IFERROR(RIGHT(I$13,LEN(I$13)-FIND("_",I$13)),"")),cross_corr.bucket2&amp;"|"&amp;cross_corr.bucket1,cross_corr.value,
_xlfn.XLOOKUP(_xlfn.TEXTJOIN("|",FALSE,$C41,"Any",I$12,"Any"),cross_corr.bucket2&amp;"|"&amp;cross_corr.bucket1,cross_corr.value,
))))))))</f>
        <v>0</v>
      </c>
      <c r="J41" s="34" cm="1">
        <f t="array" ref="J41">IF($C41&lt;&gt;J$12,0,
IF(_xlfn.TEXTJOIN("|",FALSE,$C41:$D41)=_xlfn.TEXTJOIN("|",FALSE,J$12:J$13),0,
_xlfn.XLOOKUP(_xlfn.TEXTJOIN("|",FALSE,$C41:$D41,J$12:J$13),cross_corr.bucket1&amp;"|"&amp;cross_corr.bucket2,cross_corr.value,
_xlfn.XLOOKUP(_xlfn.TEXTJOIN("|",FALSE,$C41:$D41,J$12:J$13),cross_corr.bucket2&amp;"|"&amp;cross_corr.bucket1,cross_corr.value,
IF(AND(IFERROR(LEFT($D41,FIND("_",$D41)-1),$D41)=IFERROR(LEFT(J$13,FIND("_",J$13)-1),J$13),G41="Delta|RE_Cpty"),
_xlfn.XLOOKUP(_xlfn.TEXTJOIN("|",FALSE,$C41,"=_"&amp;IFERROR(RIGHT($D41,LEN($D41)-FIND("_",$D41)),""),J$12,"=_"&amp;IFERROR(RIGHT(J$13,LEN(J$13)-FIND("_",J$13)),"")),cross_corr.bucket1&amp;"|"&amp;cross_corr.bucket2,cross_corr.value,
_xlfn.XLOOKUP(_xlfn.TEXTJOIN("|",FALSE,$C41,"=_"&amp;IFERROR(RIGHT($D41,LEN($D41)-FIND("_",$D41)),""),J$12,"=_"&amp;IFERROR(RIGHT(J$13,LEN(J$13)-FIND("_",J$13)),"")),cross_corr.bucket2&amp;"|"&amp;cross_corr.bucket1,cross_corr.value)),
_xlfn.XLOOKUP(_xlfn.TEXTJOIN("|",FALSE,$C41,"Any_"&amp;IFERROR(RIGHT($D41,LEN($D41)-FIND("_",$D41)),""),J$12,"Any_"&amp;IFERROR(RIGHT(J$13,LEN(J$13)-FIND("_",J$13)),"")),cross_corr.bucket1&amp;"|"&amp;cross_corr.bucket2,cross_corr.value,
_xlfn.XLOOKUP(_xlfn.TEXTJOIN("|",FALSE,$C41,"Any_"&amp;IFERROR(RIGHT($D41,LEN($D41)-FIND("_",$D41)),""),J$12,"Any_"&amp;IFERROR(RIGHT(J$13,LEN(J$13)-FIND("_",J$13)),"")),cross_corr.bucket2&amp;"|"&amp;cross_corr.bucket1,cross_corr.value,
_xlfn.XLOOKUP(_xlfn.TEXTJOIN("|",FALSE,$C41,"Any",J$12,"Any"),cross_corr.bucket2&amp;"|"&amp;cross_corr.bucket1,cross_corr.value,
))))))))</f>
        <v>0</v>
      </c>
      <c r="K41" s="34" cm="1">
        <f t="array" ref="K41">IF($C41&lt;&gt;K$12,0,
IF(_xlfn.TEXTJOIN("|",FALSE,$C41:$D41)=_xlfn.TEXTJOIN("|",FALSE,K$12:K$13),0,
_xlfn.XLOOKUP(_xlfn.TEXTJOIN("|",FALSE,$C41:$D41,K$12:K$13),cross_corr.bucket1&amp;"|"&amp;cross_corr.bucket2,cross_corr.value,
_xlfn.XLOOKUP(_xlfn.TEXTJOIN("|",FALSE,$C41:$D41,K$12:K$13),cross_corr.bucket2&amp;"|"&amp;cross_corr.bucket1,cross_corr.value,
IF(AND(IFERROR(LEFT($D41,FIND("_",$D41)-1),$D41)=IFERROR(LEFT(K$13,FIND("_",K$13)-1),K$13),H41="Delta|RE_Cpty"),
_xlfn.XLOOKUP(_xlfn.TEXTJOIN("|",FALSE,$C41,"=_"&amp;IFERROR(RIGHT($D41,LEN($D41)-FIND("_",$D41)),""),K$12,"=_"&amp;IFERROR(RIGHT(K$13,LEN(K$13)-FIND("_",K$13)),"")),cross_corr.bucket1&amp;"|"&amp;cross_corr.bucket2,cross_corr.value,
_xlfn.XLOOKUP(_xlfn.TEXTJOIN("|",FALSE,$C41,"=_"&amp;IFERROR(RIGHT($D41,LEN($D41)-FIND("_",$D41)),""),K$12,"=_"&amp;IFERROR(RIGHT(K$13,LEN(K$13)-FIND("_",K$13)),"")),cross_corr.bucket2&amp;"|"&amp;cross_corr.bucket1,cross_corr.value)),
_xlfn.XLOOKUP(_xlfn.TEXTJOIN("|",FALSE,$C41,"Any_"&amp;IFERROR(RIGHT($D41,LEN($D41)-FIND("_",$D41)),""),K$12,"Any_"&amp;IFERROR(RIGHT(K$13,LEN(K$13)-FIND("_",K$13)),"")),cross_corr.bucket1&amp;"|"&amp;cross_corr.bucket2,cross_corr.value,
_xlfn.XLOOKUP(_xlfn.TEXTJOIN("|",FALSE,$C41,"Any_"&amp;IFERROR(RIGHT($D41,LEN($D41)-FIND("_",$D41)),""),K$12,"Any_"&amp;IFERROR(RIGHT(K$13,LEN(K$13)-FIND("_",K$13)),"")),cross_corr.bucket2&amp;"|"&amp;cross_corr.bucket1,cross_corr.value,
_xlfn.XLOOKUP(_xlfn.TEXTJOIN("|",FALSE,$C41,"Any",K$12,"Any"),cross_corr.bucket2&amp;"|"&amp;cross_corr.bucket1,cross_corr.value,
))))))))</f>
        <v>0</v>
      </c>
      <c r="L41" s="34" cm="1">
        <f t="array" ref="L41">IF($C41&lt;&gt;L$12,0,
IF(_xlfn.TEXTJOIN("|",FALSE,$C41:$D41)=_xlfn.TEXTJOIN("|",FALSE,L$12:L$13),0,
_xlfn.XLOOKUP(_xlfn.TEXTJOIN("|",FALSE,$C41:$D41,L$12:L$13),cross_corr.bucket1&amp;"|"&amp;cross_corr.bucket2,cross_corr.value,
_xlfn.XLOOKUP(_xlfn.TEXTJOIN("|",FALSE,$C41:$D41,L$12:L$13),cross_corr.bucket2&amp;"|"&amp;cross_corr.bucket1,cross_corr.value,
IF(AND(IFERROR(LEFT($D41,FIND("_",$D41)-1),$D41)=IFERROR(LEFT(L$13,FIND("_",L$13)-1),L$13),I41="Delta|RE_Cpty"),
_xlfn.XLOOKUP(_xlfn.TEXTJOIN("|",FALSE,$C41,"=_"&amp;IFERROR(RIGHT($D41,LEN($D41)-FIND("_",$D41)),""),L$12,"=_"&amp;IFERROR(RIGHT(L$13,LEN(L$13)-FIND("_",L$13)),"")),cross_corr.bucket1&amp;"|"&amp;cross_corr.bucket2,cross_corr.value,
_xlfn.XLOOKUP(_xlfn.TEXTJOIN("|",FALSE,$C41,"=_"&amp;IFERROR(RIGHT($D41,LEN($D41)-FIND("_",$D41)),""),L$12,"=_"&amp;IFERROR(RIGHT(L$13,LEN(L$13)-FIND("_",L$13)),"")),cross_corr.bucket2&amp;"|"&amp;cross_corr.bucket1,cross_corr.value)),
_xlfn.XLOOKUP(_xlfn.TEXTJOIN("|",FALSE,$C41,"Any_"&amp;IFERROR(RIGHT($D41,LEN($D41)-FIND("_",$D41)),""),L$12,"Any_"&amp;IFERROR(RIGHT(L$13,LEN(L$13)-FIND("_",L$13)),"")),cross_corr.bucket1&amp;"|"&amp;cross_corr.bucket2,cross_corr.value,
_xlfn.XLOOKUP(_xlfn.TEXTJOIN("|",FALSE,$C41,"Any_"&amp;IFERROR(RIGHT($D41,LEN($D41)-FIND("_",$D41)),""),L$12,"Any_"&amp;IFERROR(RIGHT(L$13,LEN(L$13)-FIND("_",L$13)),"")),cross_corr.bucket2&amp;"|"&amp;cross_corr.bucket1,cross_corr.value,
_xlfn.XLOOKUP(_xlfn.TEXTJOIN("|",FALSE,$C41,"Any",L$12,"Any"),cross_corr.bucket2&amp;"|"&amp;cross_corr.bucket1,cross_corr.value,
))))))))</f>
        <v>0</v>
      </c>
      <c r="M41" s="34" cm="1">
        <f t="array" ref="M41">IF($C41&lt;&gt;M$12,0,
IF(_xlfn.TEXTJOIN("|",FALSE,$C41:$D41)=_xlfn.TEXTJOIN("|",FALSE,M$12:M$13),0,
_xlfn.XLOOKUP(_xlfn.TEXTJOIN("|",FALSE,$C41:$D41,M$12:M$13),cross_corr.bucket1&amp;"|"&amp;cross_corr.bucket2,cross_corr.value,
_xlfn.XLOOKUP(_xlfn.TEXTJOIN("|",FALSE,$C41:$D41,M$12:M$13),cross_corr.bucket2&amp;"|"&amp;cross_corr.bucket1,cross_corr.value,
IF(AND(IFERROR(LEFT($D41,FIND("_",$D41)-1),$D41)=IFERROR(LEFT(M$13,FIND("_",M$13)-1),M$13),J41="Delta|RE_Cpty"),
_xlfn.XLOOKUP(_xlfn.TEXTJOIN("|",FALSE,$C41,"=_"&amp;IFERROR(RIGHT($D41,LEN($D41)-FIND("_",$D41)),""),M$12,"=_"&amp;IFERROR(RIGHT(M$13,LEN(M$13)-FIND("_",M$13)),"")),cross_corr.bucket1&amp;"|"&amp;cross_corr.bucket2,cross_corr.value,
_xlfn.XLOOKUP(_xlfn.TEXTJOIN("|",FALSE,$C41,"=_"&amp;IFERROR(RIGHT($D41,LEN($D41)-FIND("_",$D41)),""),M$12,"=_"&amp;IFERROR(RIGHT(M$13,LEN(M$13)-FIND("_",M$13)),"")),cross_corr.bucket2&amp;"|"&amp;cross_corr.bucket1,cross_corr.value)),
_xlfn.XLOOKUP(_xlfn.TEXTJOIN("|",FALSE,$C41,"Any_"&amp;IFERROR(RIGHT($D41,LEN($D41)-FIND("_",$D41)),""),M$12,"Any_"&amp;IFERROR(RIGHT(M$13,LEN(M$13)-FIND("_",M$13)),"")),cross_corr.bucket1&amp;"|"&amp;cross_corr.bucket2,cross_corr.value,
_xlfn.XLOOKUP(_xlfn.TEXTJOIN("|",FALSE,$C41,"Any_"&amp;IFERROR(RIGHT($D41,LEN($D41)-FIND("_",$D41)),""),M$12,"Any_"&amp;IFERROR(RIGHT(M$13,LEN(M$13)-FIND("_",M$13)),"")),cross_corr.bucket2&amp;"|"&amp;cross_corr.bucket1,cross_corr.value,
_xlfn.XLOOKUP(_xlfn.TEXTJOIN("|",FALSE,$C41,"Any",M$12,"Any"),cross_corr.bucket2&amp;"|"&amp;cross_corr.bucket1,cross_corr.value,
))))))))</f>
        <v>0</v>
      </c>
      <c r="N41" s="34" cm="1">
        <f t="array" ref="N41">IF($C41&lt;&gt;N$12,0,
IF(_xlfn.TEXTJOIN("|",FALSE,$C41:$D41)=_xlfn.TEXTJOIN("|",FALSE,N$12:N$13),0,
_xlfn.XLOOKUP(_xlfn.TEXTJOIN("|",FALSE,$C41:$D41,N$12:N$13),cross_corr.bucket1&amp;"|"&amp;cross_corr.bucket2,cross_corr.value,
_xlfn.XLOOKUP(_xlfn.TEXTJOIN("|",FALSE,$C41:$D41,N$12:N$13),cross_corr.bucket2&amp;"|"&amp;cross_corr.bucket1,cross_corr.value,
IF(AND(IFERROR(LEFT($D41,FIND("_",$D41)-1),$D41)=IFERROR(LEFT(N$13,FIND("_",N$13)-1),N$13),K41="Delta|RE_Cpty"),
_xlfn.XLOOKUP(_xlfn.TEXTJOIN("|",FALSE,$C41,"=_"&amp;IFERROR(RIGHT($D41,LEN($D41)-FIND("_",$D41)),""),N$12,"=_"&amp;IFERROR(RIGHT(N$13,LEN(N$13)-FIND("_",N$13)),"")),cross_corr.bucket1&amp;"|"&amp;cross_corr.bucket2,cross_corr.value,
_xlfn.XLOOKUP(_xlfn.TEXTJOIN("|",FALSE,$C41,"=_"&amp;IFERROR(RIGHT($D41,LEN($D41)-FIND("_",$D41)),""),N$12,"=_"&amp;IFERROR(RIGHT(N$13,LEN(N$13)-FIND("_",N$13)),"")),cross_corr.bucket2&amp;"|"&amp;cross_corr.bucket1,cross_corr.value)),
_xlfn.XLOOKUP(_xlfn.TEXTJOIN("|",FALSE,$C41,"Any_"&amp;IFERROR(RIGHT($D41,LEN($D41)-FIND("_",$D41)),""),N$12,"Any_"&amp;IFERROR(RIGHT(N$13,LEN(N$13)-FIND("_",N$13)),"")),cross_corr.bucket1&amp;"|"&amp;cross_corr.bucket2,cross_corr.value,
_xlfn.XLOOKUP(_xlfn.TEXTJOIN("|",FALSE,$C41,"Any_"&amp;IFERROR(RIGHT($D41,LEN($D41)-FIND("_",$D41)),""),N$12,"Any_"&amp;IFERROR(RIGHT(N$13,LEN(N$13)-FIND("_",N$13)),"")),cross_corr.bucket2&amp;"|"&amp;cross_corr.bucket1,cross_corr.value,
_xlfn.XLOOKUP(_xlfn.TEXTJOIN("|",FALSE,$C41,"Any",N$12,"Any"),cross_corr.bucket2&amp;"|"&amp;cross_corr.bucket1,cross_corr.value,
))))))))</f>
        <v>0</v>
      </c>
      <c r="O41" s="34" cm="1">
        <f t="array" ref="O41">IF($C41&lt;&gt;O$12,0,
IF(_xlfn.TEXTJOIN("|",FALSE,$C41:$D41)=_xlfn.TEXTJOIN("|",FALSE,O$12:O$13),0,
_xlfn.XLOOKUP(_xlfn.TEXTJOIN("|",FALSE,$C41:$D41,O$12:O$13),cross_corr.bucket1&amp;"|"&amp;cross_corr.bucket2,cross_corr.value,
_xlfn.XLOOKUP(_xlfn.TEXTJOIN("|",FALSE,$C41:$D41,O$12:O$13),cross_corr.bucket2&amp;"|"&amp;cross_corr.bucket1,cross_corr.value,
IF(AND(IFERROR(LEFT($D41,FIND("_",$D41)-1),$D41)=IFERROR(LEFT(O$13,FIND("_",O$13)-1),O$13),L41="Delta|RE_Cpty"),
_xlfn.XLOOKUP(_xlfn.TEXTJOIN("|",FALSE,$C41,"=_"&amp;IFERROR(RIGHT($D41,LEN($D41)-FIND("_",$D41)),""),O$12,"=_"&amp;IFERROR(RIGHT(O$13,LEN(O$13)-FIND("_",O$13)),"")),cross_corr.bucket1&amp;"|"&amp;cross_corr.bucket2,cross_corr.value,
_xlfn.XLOOKUP(_xlfn.TEXTJOIN("|",FALSE,$C41,"=_"&amp;IFERROR(RIGHT($D41,LEN($D41)-FIND("_",$D41)),""),O$12,"=_"&amp;IFERROR(RIGHT(O$13,LEN(O$13)-FIND("_",O$13)),"")),cross_corr.bucket2&amp;"|"&amp;cross_corr.bucket1,cross_corr.value)),
_xlfn.XLOOKUP(_xlfn.TEXTJOIN("|",FALSE,$C41,"Any_"&amp;IFERROR(RIGHT($D41,LEN($D41)-FIND("_",$D41)),""),O$12,"Any_"&amp;IFERROR(RIGHT(O$13,LEN(O$13)-FIND("_",O$13)),"")),cross_corr.bucket1&amp;"|"&amp;cross_corr.bucket2,cross_corr.value,
_xlfn.XLOOKUP(_xlfn.TEXTJOIN("|",FALSE,$C41,"Any_"&amp;IFERROR(RIGHT($D41,LEN($D41)-FIND("_",$D41)),""),O$12,"Any_"&amp;IFERROR(RIGHT(O$13,LEN(O$13)-FIND("_",O$13)),"")),cross_corr.bucket2&amp;"|"&amp;cross_corr.bucket1,cross_corr.value,
_xlfn.XLOOKUP(_xlfn.TEXTJOIN("|",FALSE,$C41,"Any",O$12,"Any"),cross_corr.bucket2&amp;"|"&amp;cross_corr.bucket1,cross_corr.value,
))))))))</f>
        <v>0</v>
      </c>
      <c r="P41" s="34" cm="1">
        <f t="array" ref="P41">IF($C41&lt;&gt;P$12,0,
IF(_xlfn.TEXTJOIN("|",FALSE,$C41:$D41)=_xlfn.TEXTJOIN("|",FALSE,P$12:P$13),0,
_xlfn.XLOOKUP(_xlfn.TEXTJOIN("|",FALSE,$C41:$D41,P$12:P$13),cross_corr.bucket1&amp;"|"&amp;cross_corr.bucket2,cross_corr.value,
_xlfn.XLOOKUP(_xlfn.TEXTJOIN("|",FALSE,$C41:$D41,P$12:P$13),cross_corr.bucket2&amp;"|"&amp;cross_corr.bucket1,cross_corr.value,
IF(AND(IFERROR(LEFT($D41,FIND("_",$D41)-1),$D41)=IFERROR(LEFT(P$13,FIND("_",P$13)-1),P$13),M41="Delta|RE_Cpty"),
_xlfn.XLOOKUP(_xlfn.TEXTJOIN("|",FALSE,$C41,"=_"&amp;IFERROR(RIGHT($D41,LEN($D41)-FIND("_",$D41)),""),P$12,"=_"&amp;IFERROR(RIGHT(P$13,LEN(P$13)-FIND("_",P$13)),"")),cross_corr.bucket1&amp;"|"&amp;cross_corr.bucket2,cross_corr.value,
_xlfn.XLOOKUP(_xlfn.TEXTJOIN("|",FALSE,$C41,"=_"&amp;IFERROR(RIGHT($D41,LEN($D41)-FIND("_",$D41)),""),P$12,"=_"&amp;IFERROR(RIGHT(P$13,LEN(P$13)-FIND("_",P$13)),"")),cross_corr.bucket2&amp;"|"&amp;cross_corr.bucket1,cross_corr.value)),
_xlfn.XLOOKUP(_xlfn.TEXTJOIN("|",FALSE,$C41,"Any_"&amp;IFERROR(RIGHT($D41,LEN($D41)-FIND("_",$D41)),""),P$12,"Any_"&amp;IFERROR(RIGHT(P$13,LEN(P$13)-FIND("_",P$13)),"")),cross_corr.bucket1&amp;"|"&amp;cross_corr.bucket2,cross_corr.value,
_xlfn.XLOOKUP(_xlfn.TEXTJOIN("|",FALSE,$C41,"Any_"&amp;IFERROR(RIGHT($D41,LEN($D41)-FIND("_",$D41)),""),P$12,"Any_"&amp;IFERROR(RIGHT(P$13,LEN(P$13)-FIND("_",P$13)),"")),cross_corr.bucket2&amp;"|"&amp;cross_corr.bucket1,cross_corr.value,
_xlfn.XLOOKUP(_xlfn.TEXTJOIN("|",FALSE,$C41,"Any",P$12,"Any"),cross_corr.bucket2&amp;"|"&amp;cross_corr.bucket1,cross_corr.value,
))))))))</f>
        <v>0</v>
      </c>
      <c r="Q41" s="34" cm="1">
        <f t="array" ref="Q41">IF($C41&lt;&gt;Q$12,0,
IF(_xlfn.TEXTJOIN("|",FALSE,$C41:$D41)=_xlfn.TEXTJOIN("|",FALSE,Q$12:Q$13),0,
_xlfn.XLOOKUP(_xlfn.TEXTJOIN("|",FALSE,$C41:$D41,Q$12:Q$13),cross_corr.bucket1&amp;"|"&amp;cross_corr.bucket2,cross_corr.value,
_xlfn.XLOOKUP(_xlfn.TEXTJOIN("|",FALSE,$C41:$D41,Q$12:Q$13),cross_corr.bucket2&amp;"|"&amp;cross_corr.bucket1,cross_corr.value,
IF(AND(IFERROR(LEFT($D41,FIND("_",$D41)-1),$D41)=IFERROR(LEFT(Q$13,FIND("_",Q$13)-1),Q$13),N41="Delta|RE_Cpty"),
_xlfn.XLOOKUP(_xlfn.TEXTJOIN("|",FALSE,$C41,"=_"&amp;IFERROR(RIGHT($D41,LEN($D41)-FIND("_",$D41)),""),Q$12,"=_"&amp;IFERROR(RIGHT(Q$13,LEN(Q$13)-FIND("_",Q$13)),"")),cross_corr.bucket1&amp;"|"&amp;cross_corr.bucket2,cross_corr.value,
_xlfn.XLOOKUP(_xlfn.TEXTJOIN("|",FALSE,$C41,"=_"&amp;IFERROR(RIGHT($D41,LEN($D41)-FIND("_",$D41)),""),Q$12,"=_"&amp;IFERROR(RIGHT(Q$13,LEN(Q$13)-FIND("_",Q$13)),"")),cross_corr.bucket2&amp;"|"&amp;cross_corr.bucket1,cross_corr.value)),
_xlfn.XLOOKUP(_xlfn.TEXTJOIN("|",FALSE,$C41,"Any_"&amp;IFERROR(RIGHT($D41,LEN($D41)-FIND("_",$D41)),""),Q$12,"Any_"&amp;IFERROR(RIGHT(Q$13,LEN(Q$13)-FIND("_",Q$13)),"")),cross_corr.bucket1&amp;"|"&amp;cross_corr.bucket2,cross_corr.value,
_xlfn.XLOOKUP(_xlfn.TEXTJOIN("|",FALSE,$C41,"Any_"&amp;IFERROR(RIGHT($D41,LEN($D41)-FIND("_",$D41)),""),Q$12,"Any_"&amp;IFERROR(RIGHT(Q$13,LEN(Q$13)-FIND("_",Q$13)),"")),cross_corr.bucket2&amp;"|"&amp;cross_corr.bucket1,cross_corr.value,
_xlfn.XLOOKUP(_xlfn.TEXTJOIN("|",FALSE,$C41,"Any",Q$12,"Any"),cross_corr.bucket2&amp;"|"&amp;cross_corr.bucket1,cross_corr.value,
))))))))</f>
        <v>0</v>
      </c>
      <c r="R41" s="34" cm="1">
        <f t="array" ref="R41">IF($C41&lt;&gt;R$12,0,
IF(_xlfn.TEXTJOIN("|",FALSE,$C41:$D41)=_xlfn.TEXTJOIN("|",FALSE,R$12:R$13),0,
_xlfn.XLOOKUP(_xlfn.TEXTJOIN("|",FALSE,$C41:$D41,R$12:R$13),cross_corr.bucket1&amp;"|"&amp;cross_corr.bucket2,cross_corr.value,
_xlfn.XLOOKUP(_xlfn.TEXTJOIN("|",FALSE,$C41:$D41,R$12:R$13),cross_corr.bucket2&amp;"|"&amp;cross_corr.bucket1,cross_corr.value,
IF(AND(IFERROR(LEFT($D41,FIND("_",$D41)-1),$D41)=IFERROR(LEFT(R$13,FIND("_",R$13)-1),R$13),O41="Delta|RE_Cpty"),
_xlfn.XLOOKUP(_xlfn.TEXTJOIN("|",FALSE,$C41,"=_"&amp;IFERROR(RIGHT($D41,LEN($D41)-FIND("_",$D41)),""),R$12,"=_"&amp;IFERROR(RIGHT(R$13,LEN(R$13)-FIND("_",R$13)),"")),cross_corr.bucket1&amp;"|"&amp;cross_corr.bucket2,cross_corr.value,
_xlfn.XLOOKUP(_xlfn.TEXTJOIN("|",FALSE,$C41,"=_"&amp;IFERROR(RIGHT($D41,LEN($D41)-FIND("_",$D41)),""),R$12,"=_"&amp;IFERROR(RIGHT(R$13,LEN(R$13)-FIND("_",R$13)),"")),cross_corr.bucket2&amp;"|"&amp;cross_corr.bucket1,cross_corr.value)),
_xlfn.XLOOKUP(_xlfn.TEXTJOIN("|",FALSE,$C41,"Any_"&amp;IFERROR(RIGHT($D41,LEN($D41)-FIND("_",$D41)),""),R$12,"Any_"&amp;IFERROR(RIGHT(R$13,LEN(R$13)-FIND("_",R$13)),"")),cross_corr.bucket1&amp;"|"&amp;cross_corr.bucket2,cross_corr.value,
_xlfn.XLOOKUP(_xlfn.TEXTJOIN("|",FALSE,$C41,"Any_"&amp;IFERROR(RIGHT($D41,LEN($D41)-FIND("_",$D41)),""),R$12,"Any_"&amp;IFERROR(RIGHT(R$13,LEN(R$13)-FIND("_",R$13)),"")),cross_corr.bucket2&amp;"|"&amp;cross_corr.bucket1,cross_corr.value,
_xlfn.XLOOKUP(_xlfn.TEXTJOIN("|",FALSE,$C41,"Any",R$12,"Any"),cross_corr.bucket2&amp;"|"&amp;cross_corr.bucket1,cross_corr.value,
))))))))</f>
        <v>0</v>
      </c>
      <c r="S41" s="34" cm="1">
        <f t="array" ref="S41">IF($C41&lt;&gt;S$12,0,
IF(_xlfn.TEXTJOIN("|",FALSE,$C41:$D41)=_xlfn.TEXTJOIN("|",FALSE,S$12:S$13),0,
_xlfn.XLOOKUP(_xlfn.TEXTJOIN("|",FALSE,$C41:$D41,S$12:S$13),cross_corr.bucket1&amp;"|"&amp;cross_corr.bucket2,cross_corr.value,
_xlfn.XLOOKUP(_xlfn.TEXTJOIN("|",FALSE,$C41:$D41,S$12:S$13),cross_corr.bucket2&amp;"|"&amp;cross_corr.bucket1,cross_corr.value,
IF(AND(IFERROR(LEFT($D41,FIND("_",$D41)-1),$D41)=IFERROR(LEFT(S$13,FIND("_",S$13)-1),S$13),P41="Delta|RE_Cpty"),
_xlfn.XLOOKUP(_xlfn.TEXTJOIN("|",FALSE,$C41,"=_"&amp;IFERROR(RIGHT($D41,LEN($D41)-FIND("_",$D41)),""),S$12,"=_"&amp;IFERROR(RIGHT(S$13,LEN(S$13)-FIND("_",S$13)),"")),cross_corr.bucket1&amp;"|"&amp;cross_corr.bucket2,cross_corr.value,
_xlfn.XLOOKUP(_xlfn.TEXTJOIN("|",FALSE,$C41,"=_"&amp;IFERROR(RIGHT($D41,LEN($D41)-FIND("_",$D41)),""),S$12,"=_"&amp;IFERROR(RIGHT(S$13,LEN(S$13)-FIND("_",S$13)),"")),cross_corr.bucket2&amp;"|"&amp;cross_corr.bucket1,cross_corr.value)),
_xlfn.XLOOKUP(_xlfn.TEXTJOIN("|",FALSE,$C41,"Any_"&amp;IFERROR(RIGHT($D41,LEN($D41)-FIND("_",$D41)),""),S$12,"Any_"&amp;IFERROR(RIGHT(S$13,LEN(S$13)-FIND("_",S$13)),"")),cross_corr.bucket1&amp;"|"&amp;cross_corr.bucket2,cross_corr.value,
_xlfn.XLOOKUP(_xlfn.TEXTJOIN("|",FALSE,$C41,"Any_"&amp;IFERROR(RIGHT($D41,LEN($D41)-FIND("_",$D41)),""),S$12,"Any_"&amp;IFERROR(RIGHT(S$13,LEN(S$13)-FIND("_",S$13)),"")),cross_corr.bucket2&amp;"|"&amp;cross_corr.bucket1,cross_corr.value,
_xlfn.XLOOKUP(_xlfn.TEXTJOIN("|",FALSE,$C41,"Any",S$12,"Any"),cross_corr.bucket2&amp;"|"&amp;cross_corr.bucket1,cross_corr.value,
))))))))</f>
        <v>0</v>
      </c>
      <c r="T41" s="34" cm="1">
        <f t="array" ref="T41">IF($C41&lt;&gt;T$12,0,
IF(_xlfn.TEXTJOIN("|",FALSE,$C41:$D41)=_xlfn.TEXTJOIN("|",FALSE,T$12:T$13),0,
_xlfn.XLOOKUP(_xlfn.TEXTJOIN("|",FALSE,$C41:$D41,T$12:T$13),cross_corr.bucket1&amp;"|"&amp;cross_corr.bucket2,cross_corr.value,
_xlfn.XLOOKUP(_xlfn.TEXTJOIN("|",FALSE,$C41:$D41,T$12:T$13),cross_corr.bucket2&amp;"|"&amp;cross_corr.bucket1,cross_corr.value,
IF(AND(IFERROR(LEFT($D41,FIND("_",$D41)-1),$D41)=IFERROR(LEFT(T$13,FIND("_",T$13)-1),T$13),Q41="Delta|RE_Cpty"),
_xlfn.XLOOKUP(_xlfn.TEXTJOIN("|",FALSE,$C41,"=_"&amp;IFERROR(RIGHT($D41,LEN($D41)-FIND("_",$D41)),""),T$12,"=_"&amp;IFERROR(RIGHT(T$13,LEN(T$13)-FIND("_",T$13)),"")),cross_corr.bucket1&amp;"|"&amp;cross_corr.bucket2,cross_corr.value,
_xlfn.XLOOKUP(_xlfn.TEXTJOIN("|",FALSE,$C41,"=_"&amp;IFERROR(RIGHT($D41,LEN($D41)-FIND("_",$D41)),""),T$12,"=_"&amp;IFERROR(RIGHT(T$13,LEN(T$13)-FIND("_",T$13)),"")),cross_corr.bucket2&amp;"|"&amp;cross_corr.bucket1,cross_corr.value)),
_xlfn.XLOOKUP(_xlfn.TEXTJOIN("|",FALSE,$C41,"Any_"&amp;IFERROR(RIGHT($D41,LEN($D41)-FIND("_",$D41)),""),T$12,"Any_"&amp;IFERROR(RIGHT(T$13,LEN(T$13)-FIND("_",T$13)),"")),cross_corr.bucket1&amp;"|"&amp;cross_corr.bucket2,cross_corr.value,
_xlfn.XLOOKUP(_xlfn.TEXTJOIN("|",FALSE,$C41,"Any_"&amp;IFERROR(RIGHT($D41,LEN($D41)-FIND("_",$D41)),""),T$12,"Any_"&amp;IFERROR(RIGHT(T$13,LEN(T$13)-FIND("_",T$13)),"")),cross_corr.bucket2&amp;"|"&amp;cross_corr.bucket1,cross_corr.value,
_xlfn.XLOOKUP(_xlfn.TEXTJOIN("|",FALSE,$C41,"Any",T$12,"Any"),cross_corr.bucket2&amp;"|"&amp;cross_corr.bucket1,cross_corr.value,
))))))))</f>
        <v>0</v>
      </c>
      <c r="U41" s="34" cm="1">
        <f t="array" ref="U41">IF($C41&lt;&gt;U$12,0,
IF(_xlfn.TEXTJOIN("|",FALSE,$C41:$D41)=_xlfn.TEXTJOIN("|",FALSE,U$12:U$13),0,
_xlfn.XLOOKUP(_xlfn.TEXTJOIN("|",FALSE,$C41:$D41,U$12:U$13),cross_corr.bucket1&amp;"|"&amp;cross_corr.bucket2,cross_corr.value,
_xlfn.XLOOKUP(_xlfn.TEXTJOIN("|",FALSE,$C41:$D41,U$12:U$13),cross_corr.bucket2&amp;"|"&amp;cross_corr.bucket1,cross_corr.value,
IF(AND(IFERROR(LEFT($D41,FIND("_",$D41)-1),$D41)=IFERROR(LEFT(U$13,FIND("_",U$13)-1),U$13),R41="Delta|RE_Cpty"),
_xlfn.XLOOKUP(_xlfn.TEXTJOIN("|",FALSE,$C41,"=_"&amp;IFERROR(RIGHT($D41,LEN($D41)-FIND("_",$D41)),""),U$12,"=_"&amp;IFERROR(RIGHT(U$13,LEN(U$13)-FIND("_",U$13)),"")),cross_corr.bucket1&amp;"|"&amp;cross_corr.bucket2,cross_corr.value,
_xlfn.XLOOKUP(_xlfn.TEXTJOIN("|",FALSE,$C41,"=_"&amp;IFERROR(RIGHT($D41,LEN($D41)-FIND("_",$D41)),""),U$12,"=_"&amp;IFERROR(RIGHT(U$13,LEN(U$13)-FIND("_",U$13)),"")),cross_corr.bucket2&amp;"|"&amp;cross_corr.bucket1,cross_corr.value)),
_xlfn.XLOOKUP(_xlfn.TEXTJOIN("|",FALSE,$C41,"Any_"&amp;IFERROR(RIGHT($D41,LEN($D41)-FIND("_",$D41)),""),U$12,"Any_"&amp;IFERROR(RIGHT(U$13,LEN(U$13)-FIND("_",U$13)),"")),cross_corr.bucket1&amp;"|"&amp;cross_corr.bucket2,cross_corr.value,
_xlfn.XLOOKUP(_xlfn.TEXTJOIN("|",FALSE,$C41,"Any_"&amp;IFERROR(RIGHT($D41,LEN($D41)-FIND("_",$D41)),""),U$12,"Any_"&amp;IFERROR(RIGHT(U$13,LEN(U$13)-FIND("_",U$13)),"")),cross_corr.bucket2&amp;"|"&amp;cross_corr.bucket1,cross_corr.value,
_xlfn.XLOOKUP(_xlfn.TEXTJOIN("|",FALSE,$C41,"Any",U$12,"Any"),cross_corr.bucket2&amp;"|"&amp;cross_corr.bucket1,cross_corr.value,
))))))))</f>
        <v>0</v>
      </c>
      <c r="V41" s="34" cm="1">
        <f t="array" ref="V41">IF($C41&lt;&gt;V$12,0,
IF(_xlfn.TEXTJOIN("|",FALSE,$C41:$D41)=_xlfn.TEXTJOIN("|",FALSE,V$12:V$13),0,
_xlfn.XLOOKUP(_xlfn.TEXTJOIN("|",FALSE,$C41:$D41,V$12:V$13),cross_corr.bucket1&amp;"|"&amp;cross_corr.bucket2,cross_corr.value,
_xlfn.XLOOKUP(_xlfn.TEXTJOIN("|",FALSE,$C41:$D41,V$12:V$13),cross_corr.bucket2&amp;"|"&amp;cross_corr.bucket1,cross_corr.value,
IF(AND(IFERROR(LEFT($D41,FIND("_",$D41)-1),$D41)=IFERROR(LEFT(V$13,FIND("_",V$13)-1),V$13),S41="Delta|RE_Cpty"),
_xlfn.XLOOKUP(_xlfn.TEXTJOIN("|",FALSE,$C41,"=_"&amp;IFERROR(RIGHT($D41,LEN($D41)-FIND("_",$D41)),""),V$12,"=_"&amp;IFERROR(RIGHT(V$13,LEN(V$13)-FIND("_",V$13)),"")),cross_corr.bucket1&amp;"|"&amp;cross_corr.bucket2,cross_corr.value,
_xlfn.XLOOKUP(_xlfn.TEXTJOIN("|",FALSE,$C41,"=_"&amp;IFERROR(RIGHT($D41,LEN($D41)-FIND("_",$D41)),""),V$12,"=_"&amp;IFERROR(RIGHT(V$13,LEN(V$13)-FIND("_",V$13)),"")),cross_corr.bucket2&amp;"|"&amp;cross_corr.bucket1,cross_corr.value)),
_xlfn.XLOOKUP(_xlfn.TEXTJOIN("|",FALSE,$C41,"Any_"&amp;IFERROR(RIGHT($D41,LEN($D41)-FIND("_",$D41)),""),V$12,"Any_"&amp;IFERROR(RIGHT(V$13,LEN(V$13)-FIND("_",V$13)),"")),cross_corr.bucket1&amp;"|"&amp;cross_corr.bucket2,cross_corr.value,
_xlfn.XLOOKUP(_xlfn.TEXTJOIN("|",FALSE,$C41,"Any_"&amp;IFERROR(RIGHT($D41,LEN($D41)-FIND("_",$D41)),""),V$12,"Any_"&amp;IFERROR(RIGHT(V$13,LEN(V$13)-FIND("_",V$13)),"")),cross_corr.bucket2&amp;"|"&amp;cross_corr.bucket1,cross_corr.value,
_xlfn.XLOOKUP(_xlfn.TEXTJOIN("|",FALSE,$C41,"Any",V$12,"Any"),cross_corr.bucket2&amp;"|"&amp;cross_corr.bucket1,cross_corr.value,
))))))))</f>
        <v>0</v>
      </c>
      <c r="W41" s="34" cm="1">
        <f t="array" ref="W41">IF($C41&lt;&gt;W$12,0,
IF(_xlfn.TEXTJOIN("|",FALSE,$C41:$D41)=_xlfn.TEXTJOIN("|",FALSE,W$12:W$13),0,
_xlfn.XLOOKUP(_xlfn.TEXTJOIN("|",FALSE,$C41:$D41,W$12:W$13),cross_corr.bucket1&amp;"|"&amp;cross_corr.bucket2,cross_corr.value,
_xlfn.XLOOKUP(_xlfn.TEXTJOIN("|",FALSE,$C41:$D41,W$12:W$13),cross_corr.bucket2&amp;"|"&amp;cross_corr.bucket1,cross_corr.value,
IF(AND(IFERROR(LEFT($D41,FIND("_",$D41)-1),$D41)=IFERROR(LEFT(W$13,FIND("_",W$13)-1),W$13),T41="Delta|RE_Cpty"),
_xlfn.XLOOKUP(_xlfn.TEXTJOIN("|",FALSE,$C41,"=_"&amp;IFERROR(RIGHT($D41,LEN($D41)-FIND("_",$D41)),""),W$12,"=_"&amp;IFERROR(RIGHT(W$13,LEN(W$13)-FIND("_",W$13)),"")),cross_corr.bucket1&amp;"|"&amp;cross_corr.bucket2,cross_corr.value,
_xlfn.XLOOKUP(_xlfn.TEXTJOIN("|",FALSE,$C41,"=_"&amp;IFERROR(RIGHT($D41,LEN($D41)-FIND("_",$D41)),""),W$12,"=_"&amp;IFERROR(RIGHT(W$13,LEN(W$13)-FIND("_",W$13)),"")),cross_corr.bucket2&amp;"|"&amp;cross_corr.bucket1,cross_corr.value)),
_xlfn.XLOOKUP(_xlfn.TEXTJOIN("|",FALSE,$C41,"Any_"&amp;IFERROR(RIGHT($D41,LEN($D41)-FIND("_",$D41)),""),W$12,"Any_"&amp;IFERROR(RIGHT(W$13,LEN(W$13)-FIND("_",W$13)),"")),cross_corr.bucket1&amp;"|"&amp;cross_corr.bucket2,cross_corr.value,
_xlfn.XLOOKUP(_xlfn.TEXTJOIN("|",FALSE,$C41,"Any_"&amp;IFERROR(RIGHT($D41,LEN($D41)-FIND("_",$D41)),""),W$12,"Any_"&amp;IFERROR(RIGHT(W$13,LEN(W$13)-FIND("_",W$13)),"")),cross_corr.bucket2&amp;"|"&amp;cross_corr.bucket1,cross_corr.value,
_xlfn.XLOOKUP(_xlfn.TEXTJOIN("|",FALSE,$C41,"Any",W$12,"Any"),cross_corr.bucket2&amp;"|"&amp;cross_corr.bucket1,cross_corr.value,
))))))))</f>
        <v>0</v>
      </c>
      <c r="X41" s="34" cm="1">
        <f t="array" ref="X41">IF($C41&lt;&gt;X$12,0,
IF(_xlfn.TEXTJOIN("|",FALSE,$C41:$D41)=_xlfn.TEXTJOIN("|",FALSE,X$12:X$13),0,
_xlfn.XLOOKUP(_xlfn.TEXTJOIN("|",FALSE,$C41:$D41,X$12:X$13),cross_corr.bucket1&amp;"|"&amp;cross_corr.bucket2,cross_corr.value,
_xlfn.XLOOKUP(_xlfn.TEXTJOIN("|",FALSE,$C41:$D41,X$12:X$13),cross_corr.bucket2&amp;"|"&amp;cross_corr.bucket1,cross_corr.value,
IF(AND(IFERROR(LEFT($D41,FIND("_",$D41)-1),$D41)=IFERROR(LEFT(X$13,FIND("_",X$13)-1),X$13),U41="Delta|RE_Cpty"),
_xlfn.XLOOKUP(_xlfn.TEXTJOIN("|",FALSE,$C41,"=_"&amp;IFERROR(RIGHT($D41,LEN($D41)-FIND("_",$D41)),""),X$12,"=_"&amp;IFERROR(RIGHT(X$13,LEN(X$13)-FIND("_",X$13)),"")),cross_corr.bucket1&amp;"|"&amp;cross_corr.bucket2,cross_corr.value,
_xlfn.XLOOKUP(_xlfn.TEXTJOIN("|",FALSE,$C41,"=_"&amp;IFERROR(RIGHT($D41,LEN($D41)-FIND("_",$D41)),""),X$12,"=_"&amp;IFERROR(RIGHT(X$13,LEN(X$13)-FIND("_",X$13)),"")),cross_corr.bucket2&amp;"|"&amp;cross_corr.bucket1,cross_corr.value)),
_xlfn.XLOOKUP(_xlfn.TEXTJOIN("|",FALSE,$C41,"Any_"&amp;IFERROR(RIGHT($D41,LEN($D41)-FIND("_",$D41)),""),X$12,"Any_"&amp;IFERROR(RIGHT(X$13,LEN(X$13)-FIND("_",X$13)),"")),cross_corr.bucket1&amp;"|"&amp;cross_corr.bucket2,cross_corr.value,
_xlfn.XLOOKUP(_xlfn.TEXTJOIN("|",FALSE,$C41,"Any_"&amp;IFERROR(RIGHT($D41,LEN($D41)-FIND("_",$D41)),""),X$12,"Any_"&amp;IFERROR(RIGHT(X$13,LEN(X$13)-FIND("_",X$13)),"")),cross_corr.bucket2&amp;"|"&amp;cross_corr.bucket1,cross_corr.value,
_xlfn.XLOOKUP(_xlfn.TEXTJOIN("|",FALSE,$C41,"Any",X$12,"Any"),cross_corr.bucket2&amp;"|"&amp;cross_corr.bucket1,cross_corr.value,
))))))))</f>
        <v>0</v>
      </c>
      <c r="Y41" s="34" cm="1">
        <f t="array" ref="Y41">IF($C41&lt;&gt;Y$12,0,
IF(_xlfn.TEXTJOIN("|",FALSE,$C41:$D41)=_xlfn.TEXTJOIN("|",FALSE,Y$12:Y$13),0,
_xlfn.XLOOKUP(_xlfn.TEXTJOIN("|",FALSE,$C41:$D41,Y$12:Y$13),cross_corr.bucket1&amp;"|"&amp;cross_corr.bucket2,cross_corr.value,
_xlfn.XLOOKUP(_xlfn.TEXTJOIN("|",FALSE,$C41:$D41,Y$12:Y$13),cross_corr.bucket2&amp;"|"&amp;cross_corr.bucket1,cross_corr.value,
IF(AND(IFERROR(LEFT($D41,FIND("_",$D41)-1),$D41)=IFERROR(LEFT(Y$13,FIND("_",Y$13)-1),Y$13),V41="Delta|RE_Cpty"),
_xlfn.XLOOKUP(_xlfn.TEXTJOIN("|",FALSE,$C41,"=_"&amp;IFERROR(RIGHT($D41,LEN($D41)-FIND("_",$D41)),""),Y$12,"=_"&amp;IFERROR(RIGHT(Y$13,LEN(Y$13)-FIND("_",Y$13)),"")),cross_corr.bucket1&amp;"|"&amp;cross_corr.bucket2,cross_corr.value,
_xlfn.XLOOKUP(_xlfn.TEXTJOIN("|",FALSE,$C41,"=_"&amp;IFERROR(RIGHT($D41,LEN($D41)-FIND("_",$D41)),""),Y$12,"=_"&amp;IFERROR(RIGHT(Y$13,LEN(Y$13)-FIND("_",Y$13)),"")),cross_corr.bucket2&amp;"|"&amp;cross_corr.bucket1,cross_corr.value)),
_xlfn.XLOOKUP(_xlfn.TEXTJOIN("|",FALSE,$C41,"Any_"&amp;IFERROR(RIGHT($D41,LEN($D41)-FIND("_",$D41)),""),Y$12,"Any_"&amp;IFERROR(RIGHT(Y$13,LEN(Y$13)-FIND("_",Y$13)),"")),cross_corr.bucket1&amp;"|"&amp;cross_corr.bucket2,cross_corr.value,
_xlfn.XLOOKUP(_xlfn.TEXTJOIN("|",FALSE,$C41,"Any_"&amp;IFERROR(RIGHT($D41,LEN($D41)-FIND("_",$D41)),""),Y$12,"Any_"&amp;IFERROR(RIGHT(Y$13,LEN(Y$13)-FIND("_",Y$13)),"")),cross_corr.bucket2&amp;"|"&amp;cross_corr.bucket1,cross_corr.value,
_xlfn.XLOOKUP(_xlfn.TEXTJOIN("|",FALSE,$C41,"Any",Y$12,"Any"),cross_corr.bucket2&amp;"|"&amp;cross_corr.bucket1,cross_corr.value,
))))))))</f>
        <v>0</v>
      </c>
      <c r="Z41" s="34" cm="1">
        <f t="array" ref="Z41">IF($C41&lt;&gt;Z$12,0,
IF(_xlfn.TEXTJOIN("|",FALSE,$C41:$D41)=_xlfn.TEXTJOIN("|",FALSE,Z$12:Z$13),0,
_xlfn.XLOOKUP(_xlfn.TEXTJOIN("|",FALSE,$C41:$D41,Z$12:Z$13),cross_corr.bucket1&amp;"|"&amp;cross_corr.bucket2,cross_corr.value,
_xlfn.XLOOKUP(_xlfn.TEXTJOIN("|",FALSE,$C41:$D41,Z$12:Z$13),cross_corr.bucket2&amp;"|"&amp;cross_corr.bucket1,cross_corr.value,
IF(AND(IFERROR(LEFT($D41,FIND("_",$D41)-1),$D41)=IFERROR(LEFT(Z$13,FIND("_",Z$13)-1),Z$13),W41="Delta|RE_Cpty"),
_xlfn.XLOOKUP(_xlfn.TEXTJOIN("|",FALSE,$C41,"=_"&amp;IFERROR(RIGHT($D41,LEN($D41)-FIND("_",$D41)),""),Z$12,"=_"&amp;IFERROR(RIGHT(Z$13,LEN(Z$13)-FIND("_",Z$13)),"")),cross_corr.bucket1&amp;"|"&amp;cross_corr.bucket2,cross_corr.value,
_xlfn.XLOOKUP(_xlfn.TEXTJOIN("|",FALSE,$C41,"=_"&amp;IFERROR(RIGHT($D41,LEN($D41)-FIND("_",$D41)),""),Z$12,"=_"&amp;IFERROR(RIGHT(Z$13,LEN(Z$13)-FIND("_",Z$13)),"")),cross_corr.bucket2&amp;"|"&amp;cross_corr.bucket1,cross_corr.value)),
_xlfn.XLOOKUP(_xlfn.TEXTJOIN("|",FALSE,$C41,"Any_"&amp;IFERROR(RIGHT($D41,LEN($D41)-FIND("_",$D41)),""),Z$12,"Any_"&amp;IFERROR(RIGHT(Z$13,LEN(Z$13)-FIND("_",Z$13)),"")),cross_corr.bucket1&amp;"|"&amp;cross_corr.bucket2,cross_corr.value,
_xlfn.XLOOKUP(_xlfn.TEXTJOIN("|",FALSE,$C41,"Any_"&amp;IFERROR(RIGHT($D41,LEN($D41)-FIND("_",$D41)),""),Z$12,"Any_"&amp;IFERROR(RIGHT(Z$13,LEN(Z$13)-FIND("_",Z$13)),"")),cross_corr.bucket2&amp;"|"&amp;cross_corr.bucket1,cross_corr.value,
_xlfn.XLOOKUP(_xlfn.TEXTJOIN("|",FALSE,$C41,"Any",Z$12,"Any"),cross_corr.bucket2&amp;"|"&amp;cross_corr.bucket1,cross_corr.value,
))))))))</f>
        <v>0</v>
      </c>
      <c r="AA41" s="34" cm="1">
        <f t="array" ref="AA41">IF($C41&lt;&gt;AA$12,0,
IF(_xlfn.TEXTJOIN("|",FALSE,$C41:$D41)=_xlfn.TEXTJOIN("|",FALSE,AA$12:AA$13),0,
_xlfn.XLOOKUP(_xlfn.TEXTJOIN("|",FALSE,$C41:$D41,AA$12:AA$13),cross_corr.bucket1&amp;"|"&amp;cross_corr.bucket2,cross_corr.value,
_xlfn.XLOOKUP(_xlfn.TEXTJOIN("|",FALSE,$C41:$D41,AA$12:AA$13),cross_corr.bucket2&amp;"|"&amp;cross_corr.bucket1,cross_corr.value,
IF(AND(IFERROR(LEFT($D41,FIND("_",$D41)-1),$D41)=IFERROR(LEFT(AA$13,FIND("_",AA$13)-1),AA$13),X41="Delta|RE_Cpty"),
_xlfn.XLOOKUP(_xlfn.TEXTJOIN("|",FALSE,$C41,"=_"&amp;IFERROR(RIGHT($D41,LEN($D41)-FIND("_",$D41)),""),AA$12,"=_"&amp;IFERROR(RIGHT(AA$13,LEN(AA$13)-FIND("_",AA$13)),"")),cross_corr.bucket1&amp;"|"&amp;cross_corr.bucket2,cross_corr.value,
_xlfn.XLOOKUP(_xlfn.TEXTJOIN("|",FALSE,$C41,"=_"&amp;IFERROR(RIGHT($D41,LEN($D41)-FIND("_",$D41)),""),AA$12,"=_"&amp;IFERROR(RIGHT(AA$13,LEN(AA$13)-FIND("_",AA$13)),"")),cross_corr.bucket2&amp;"|"&amp;cross_corr.bucket1,cross_corr.value)),
_xlfn.XLOOKUP(_xlfn.TEXTJOIN("|",FALSE,$C41,"Any_"&amp;IFERROR(RIGHT($D41,LEN($D41)-FIND("_",$D41)),""),AA$12,"Any_"&amp;IFERROR(RIGHT(AA$13,LEN(AA$13)-FIND("_",AA$13)),"")),cross_corr.bucket1&amp;"|"&amp;cross_corr.bucket2,cross_corr.value,
_xlfn.XLOOKUP(_xlfn.TEXTJOIN("|",FALSE,$C41,"Any_"&amp;IFERROR(RIGHT($D41,LEN($D41)-FIND("_",$D41)),""),AA$12,"Any_"&amp;IFERROR(RIGHT(AA$13,LEN(AA$13)-FIND("_",AA$13)),"")),cross_corr.bucket2&amp;"|"&amp;cross_corr.bucket1,cross_corr.value,
_xlfn.XLOOKUP(_xlfn.TEXTJOIN("|",FALSE,$C41,"Any",AA$12,"Any"),cross_corr.bucket2&amp;"|"&amp;cross_corr.bucket1,cross_corr.value,
))))))))</f>
        <v>0</v>
      </c>
      <c r="AB41" s="34" cm="1">
        <f t="array" ref="AB41">IF($C41&lt;&gt;AB$12,0,
IF(_xlfn.TEXTJOIN("|",FALSE,$C41:$D41)=_xlfn.TEXTJOIN("|",FALSE,AB$12:AB$13),0,
_xlfn.XLOOKUP(_xlfn.TEXTJOIN("|",FALSE,$C41:$D41,AB$12:AB$13),cross_corr.bucket1&amp;"|"&amp;cross_corr.bucket2,cross_corr.value,
_xlfn.XLOOKUP(_xlfn.TEXTJOIN("|",FALSE,$C41:$D41,AB$12:AB$13),cross_corr.bucket2&amp;"|"&amp;cross_corr.bucket1,cross_corr.value,
IF(AND(IFERROR(LEFT($D41,FIND("_",$D41)-1),$D41)=IFERROR(LEFT(AB$13,FIND("_",AB$13)-1),AB$13),Y41="Delta|RE_Cpty"),
_xlfn.XLOOKUP(_xlfn.TEXTJOIN("|",FALSE,$C41,"=_"&amp;IFERROR(RIGHT($D41,LEN($D41)-FIND("_",$D41)),""),AB$12,"=_"&amp;IFERROR(RIGHT(AB$13,LEN(AB$13)-FIND("_",AB$13)),"")),cross_corr.bucket1&amp;"|"&amp;cross_corr.bucket2,cross_corr.value,
_xlfn.XLOOKUP(_xlfn.TEXTJOIN("|",FALSE,$C41,"=_"&amp;IFERROR(RIGHT($D41,LEN($D41)-FIND("_",$D41)),""),AB$12,"=_"&amp;IFERROR(RIGHT(AB$13,LEN(AB$13)-FIND("_",AB$13)),"")),cross_corr.bucket2&amp;"|"&amp;cross_corr.bucket1,cross_corr.value)),
_xlfn.XLOOKUP(_xlfn.TEXTJOIN("|",FALSE,$C41,"Any_"&amp;IFERROR(RIGHT($D41,LEN($D41)-FIND("_",$D41)),""),AB$12,"Any_"&amp;IFERROR(RIGHT(AB$13,LEN(AB$13)-FIND("_",AB$13)),"")),cross_corr.bucket1&amp;"|"&amp;cross_corr.bucket2,cross_corr.value,
_xlfn.XLOOKUP(_xlfn.TEXTJOIN("|",FALSE,$C41,"Any_"&amp;IFERROR(RIGHT($D41,LEN($D41)-FIND("_",$D41)),""),AB$12,"Any_"&amp;IFERROR(RIGHT(AB$13,LEN(AB$13)-FIND("_",AB$13)),"")),cross_corr.bucket2&amp;"|"&amp;cross_corr.bucket1,cross_corr.value,
_xlfn.XLOOKUP(_xlfn.TEXTJOIN("|",FALSE,$C41,"Any",AB$12,"Any"),cross_corr.bucket2&amp;"|"&amp;cross_corr.bucket1,cross_corr.value,
))))))))</f>
        <v>0</v>
      </c>
      <c r="AC41" s="34" cm="1">
        <f t="array" ref="AC41">IF($C41&lt;&gt;AC$12,0,
IF(_xlfn.TEXTJOIN("|",FALSE,$C41:$D41)=_xlfn.TEXTJOIN("|",FALSE,AC$12:AC$13),0,
_xlfn.XLOOKUP(_xlfn.TEXTJOIN("|",FALSE,$C41:$D41,AC$12:AC$13),cross_corr.bucket1&amp;"|"&amp;cross_corr.bucket2,cross_corr.value,
_xlfn.XLOOKUP(_xlfn.TEXTJOIN("|",FALSE,$C41:$D41,AC$12:AC$13),cross_corr.bucket2&amp;"|"&amp;cross_corr.bucket1,cross_corr.value,
IF(AND(IFERROR(LEFT($D41,FIND("_",$D41)-1),$D41)=IFERROR(LEFT(AC$13,FIND("_",AC$13)-1),AC$13),Z41="Delta|RE_Cpty"),
_xlfn.XLOOKUP(_xlfn.TEXTJOIN("|",FALSE,$C41,"=_"&amp;IFERROR(RIGHT($D41,LEN($D41)-FIND("_",$D41)),""),AC$12,"=_"&amp;IFERROR(RIGHT(AC$13,LEN(AC$13)-FIND("_",AC$13)),"")),cross_corr.bucket1&amp;"|"&amp;cross_corr.bucket2,cross_corr.value,
_xlfn.XLOOKUP(_xlfn.TEXTJOIN("|",FALSE,$C41,"=_"&amp;IFERROR(RIGHT($D41,LEN($D41)-FIND("_",$D41)),""),AC$12,"=_"&amp;IFERROR(RIGHT(AC$13,LEN(AC$13)-FIND("_",AC$13)),"")),cross_corr.bucket2&amp;"|"&amp;cross_corr.bucket1,cross_corr.value)),
_xlfn.XLOOKUP(_xlfn.TEXTJOIN("|",FALSE,$C41,"Any_"&amp;IFERROR(RIGHT($D41,LEN($D41)-FIND("_",$D41)),""),AC$12,"Any_"&amp;IFERROR(RIGHT(AC$13,LEN(AC$13)-FIND("_",AC$13)),"")),cross_corr.bucket1&amp;"|"&amp;cross_corr.bucket2,cross_corr.value,
_xlfn.XLOOKUP(_xlfn.TEXTJOIN("|",FALSE,$C41,"Any_"&amp;IFERROR(RIGHT($D41,LEN($D41)-FIND("_",$D41)),""),AC$12,"Any_"&amp;IFERROR(RIGHT(AC$13,LEN(AC$13)-FIND("_",AC$13)),"")),cross_corr.bucket2&amp;"|"&amp;cross_corr.bucket1,cross_corr.value,
_xlfn.XLOOKUP(_xlfn.TEXTJOIN("|",FALSE,$C41,"Any",AC$12,"Any"),cross_corr.bucket2&amp;"|"&amp;cross_corr.bucket1,cross_corr.value,
))))))))</f>
        <v>0</v>
      </c>
      <c r="AD41" s="34" cm="1">
        <f t="array" ref="AD41">IF($C41&lt;&gt;AD$12,0,
IF(_xlfn.TEXTJOIN("|",FALSE,$C41:$D41)=_xlfn.TEXTJOIN("|",FALSE,AD$12:AD$13),0,
_xlfn.XLOOKUP(_xlfn.TEXTJOIN("|",FALSE,$C41:$D41,AD$12:AD$13),cross_corr.bucket1&amp;"|"&amp;cross_corr.bucket2,cross_corr.value,
_xlfn.XLOOKUP(_xlfn.TEXTJOIN("|",FALSE,$C41:$D41,AD$12:AD$13),cross_corr.bucket2&amp;"|"&amp;cross_corr.bucket1,cross_corr.value,
IF(AND(IFERROR(LEFT($D41,FIND("_",$D41)-1),$D41)=IFERROR(LEFT(AD$13,FIND("_",AD$13)-1),AD$13),AA41="Delta|RE_Cpty"),
_xlfn.XLOOKUP(_xlfn.TEXTJOIN("|",FALSE,$C41,"=_"&amp;IFERROR(RIGHT($D41,LEN($D41)-FIND("_",$D41)),""),AD$12,"=_"&amp;IFERROR(RIGHT(AD$13,LEN(AD$13)-FIND("_",AD$13)),"")),cross_corr.bucket1&amp;"|"&amp;cross_corr.bucket2,cross_corr.value,
_xlfn.XLOOKUP(_xlfn.TEXTJOIN("|",FALSE,$C41,"=_"&amp;IFERROR(RIGHT($D41,LEN($D41)-FIND("_",$D41)),""),AD$12,"=_"&amp;IFERROR(RIGHT(AD$13,LEN(AD$13)-FIND("_",AD$13)),"")),cross_corr.bucket2&amp;"|"&amp;cross_corr.bucket1,cross_corr.value)),
_xlfn.XLOOKUP(_xlfn.TEXTJOIN("|",FALSE,$C41,"Any_"&amp;IFERROR(RIGHT($D41,LEN($D41)-FIND("_",$D41)),""),AD$12,"Any_"&amp;IFERROR(RIGHT(AD$13,LEN(AD$13)-FIND("_",AD$13)),"")),cross_corr.bucket1&amp;"|"&amp;cross_corr.bucket2,cross_corr.value,
_xlfn.XLOOKUP(_xlfn.TEXTJOIN("|",FALSE,$C41,"Any_"&amp;IFERROR(RIGHT($D41,LEN($D41)-FIND("_",$D41)),""),AD$12,"Any_"&amp;IFERROR(RIGHT(AD$13,LEN(AD$13)-FIND("_",AD$13)),"")),cross_corr.bucket2&amp;"|"&amp;cross_corr.bucket1,cross_corr.value,
_xlfn.XLOOKUP(_xlfn.TEXTJOIN("|",FALSE,$C41,"Any",AD$12,"Any"),cross_corr.bucket2&amp;"|"&amp;cross_corr.bucket1,cross_corr.value,
))))))))</f>
        <v>0</v>
      </c>
      <c r="AE41" s="34" cm="1">
        <f t="array" ref="AE41">IF($C41&lt;&gt;AE$12,0,
IF(_xlfn.TEXTJOIN("|",FALSE,$C41:$D41)=_xlfn.TEXTJOIN("|",FALSE,AE$12:AE$13),0,
_xlfn.XLOOKUP(_xlfn.TEXTJOIN("|",FALSE,$C41:$D41,AE$12:AE$13),cross_corr.bucket1&amp;"|"&amp;cross_corr.bucket2,cross_corr.value,
_xlfn.XLOOKUP(_xlfn.TEXTJOIN("|",FALSE,$C41:$D41,AE$12:AE$13),cross_corr.bucket2&amp;"|"&amp;cross_corr.bucket1,cross_corr.value,
IF(AND(IFERROR(LEFT($D41,FIND("_",$D41)-1),$D41)=IFERROR(LEFT(AE$13,FIND("_",AE$13)-1),AE$13),AB41="Delta|RE_Cpty"),
_xlfn.XLOOKUP(_xlfn.TEXTJOIN("|",FALSE,$C41,"=_"&amp;IFERROR(RIGHT($D41,LEN($D41)-FIND("_",$D41)),""),AE$12,"=_"&amp;IFERROR(RIGHT(AE$13,LEN(AE$13)-FIND("_",AE$13)),"")),cross_corr.bucket1&amp;"|"&amp;cross_corr.bucket2,cross_corr.value,
_xlfn.XLOOKUP(_xlfn.TEXTJOIN("|",FALSE,$C41,"=_"&amp;IFERROR(RIGHT($D41,LEN($D41)-FIND("_",$D41)),""),AE$12,"=_"&amp;IFERROR(RIGHT(AE$13,LEN(AE$13)-FIND("_",AE$13)),"")),cross_corr.bucket2&amp;"|"&amp;cross_corr.bucket1,cross_corr.value)),
_xlfn.XLOOKUP(_xlfn.TEXTJOIN("|",FALSE,$C41,"Any_"&amp;IFERROR(RIGHT($D41,LEN($D41)-FIND("_",$D41)),""),AE$12,"Any_"&amp;IFERROR(RIGHT(AE$13,LEN(AE$13)-FIND("_",AE$13)),"")),cross_corr.bucket1&amp;"|"&amp;cross_corr.bucket2,cross_corr.value,
_xlfn.XLOOKUP(_xlfn.TEXTJOIN("|",FALSE,$C41,"Any_"&amp;IFERROR(RIGHT($D41,LEN($D41)-FIND("_",$D41)),""),AE$12,"Any_"&amp;IFERROR(RIGHT(AE$13,LEN(AE$13)-FIND("_",AE$13)),"")),cross_corr.bucket2&amp;"|"&amp;cross_corr.bucket1,cross_corr.value,
_xlfn.XLOOKUP(_xlfn.TEXTJOIN("|",FALSE,$C41,"Any",AE$12,"Any"),cross_corr.bucket2&amp;"|"&amp;cross_corr.bucket1,cross_corr.value,
))))))))</f>
        <v>2.5000000000000001E-2</v>
      </c>
      <c r="AF41" s="34" cm="1">
        <f t="array" ref="AF41">IF($C41&lt;&gt;AF$12,0,
IF(_xlfn.TEXTJOIN("|",FALSE,$C41:$D41)=_xlfn.TEXTJOIN("|",FALSE,AF$12:AF$13),0,
_xlfn.XLOOKUP(_xlfn.TEXTJOIN("|",FALSE,$C41:$D41,AF$12:AF$13),cross_corr.bucket1&amp;"|"&amp;cross_corr.bucket2,cross_corr.value,
_xlfn.XLOOKUP(_xlfn.TEXTJOIN("|",FALSE,$C41:$D41,AF$12:AF$13),cross_corr.bucket2&amp;"|"&amp;cross_corr.bucket1,cross_corr.value,
IF(AND(IFERROR(LEFT($D41,FIND("_",$D41)-1),$D41)=IFERROR(LEFT(AF$13,FIND("_",AF$13)-1),AF$13),AC41="Delta|RE_Cpty"),
_xlfn.XLOOKUP(_xlfn.TEXTJOIN("|",FALSE,$C41,"=_"&amp;IFERROR(RIGHT($D41,LEN($D41)-FIND("_",$D41)),""),AF$12,"=_"&amp;IFERROR(RIGHT(AF$13,LEN(AF$13)-FIND("_",AF$13)),"")),cross_corr.bucket1&amp;"|"&amp;cross_corr.bucket2,cross_corr.value,
_xlfn.XLOOKUP(_xlfn.TEXTJOIN("|",FALSE,$C41,"=_"&amp;IFERROR(RIGHT($D41,LEN($D41)-FIND("_",$D41)),""),AF$12,"=_"&amp;IFERROR(RIGHT(AF$13,LEN(AF$13)-FIND("_",AF$13)),"")),cross_corr.bucket2&amp;"|"&amp;cross_corr.bucket1,cross_corr.value)),
_xlfn.XLOOKUP(_xlfn.TEXTJOIN("|",FALSE,$C41,"Any_"&amp;IFERROR(RIGHT($D41,LEN($D41)-FIND("_",$D41)),""),AF$12,"Any_"&amp;IFERROR(RIGHT(AF$13,LEN(AF$13)-FIND("_",AF$13)),"")),cross_corr.bucket1&amp;"|"&amp;cross_corr.bucket2,cross_corr.value,
_xlfn.XLOOKUP(_xlfn.TEXTJOIN("|",FALSE,$C41,"Any_"&amp;IFERROR(RIGHT($D41,LEN($D41)-FIND("_",$D41)),""),AF$12,"Any_"&amp;IFERROR(RIGHT(AF$13,LEN(AF$13)-FIND("_",AF$13)),"")),cross_corr.bucket2&amp;"|"&amp;cross_corr.bucket1,cross_corr.value,
_xlfn.XLOOKUP(_xlfn.TEXTJOIN("|",FALSE,$C41,"Any",AF$12,"Any"),cross_corr.bucket2&amp;"|"&amp;cross_corr.bucket1,cross_corr.value,
))))))))</f>
        <v>0</v>
      </c>
      <c r="AG41" s="34" cm="1">
        <f t="array" ref="AG41">IF($C41&lt;&gt;AG$12,0,
IF(_xlfn.TEXTJOIN("|",FALSE,$C41:$D41)=_xlfn.TEXTJOIN("|",FALSE,AG$12:AG$13),0,
_xlfn.XLOOKUP(_xlfn.TEXTJOIN("|",FALSE,$C41:$D41,AG$12:AG$13),cross_corr.bucket1&amp;"|"&amp;cross_corr.bucket2,cross_corr.value,
_xlfn.XLOOKUP(_xlfn.TEXTJOIN("|",FALSE,$C41:$D41,AG$12:AG$13),cross_corr.bucket2&amp;"|"&amp;cross_corr.bucket1,cross_corr.value,
IF(AND(IFERROR(LEFT($D41,FIND("_",$D41)-1),$D41)=IFERROR(LEFT(AG$13,FIND("_",AG$13)-1),AG$13),AD41="Delta|RE_Cpty"),
_xlfn.XLOOKUP(_xlfn.TEXTJOIN("|",FALSE,$C41,"=_"&amp;IFERROR(RIGHT($D41,LEN($D41)-FIND("_",$D41)),""),AG$12,"=_"&amp;IFERROR(RIGHT(AG$13,LEN(AG$13)-FIND("_",AG$13)),"")),cross_corr.bucket1&amp;"|"&amp;cross_corr.bucket2,cross_corr.value,
_xlfn.XLOOKUP(_xlfn.TEXTJOIN("|",FALSE,$C41,"=_"&amp;IFERROR(RIGHT($D41,LEN($D41)-FIND("_",$D41)),""),AG$12,"=_"&amp;IFERROR(RIGHT(AG$13,LEN(AG$13)-FIND("_",AG$13)),"")),cross_corr.bucket2&amp;"|"&amp;cross_corr.bucket1,cross_corr.value)),
_xlfn.XLOOKUP(_xlfn.TEXTJOIN("|",FALSE,$C41,"Any_"&amp;IFERROR(RIGHT($D41,LEN($D41)-FIND("_",$D41)),""),AG$12,"Any_"&amp;IFERROR(RIGHT(AG$13,LEN(AG$13)-FIND("_",AG$13)),"")),cross_corr.bucket1&amp;"|"&amp;cross_corr.bucket2,cross_corr.value,
_xlfn.XLOOKUP(_xlfn.TEXTJOIN("|",FALSE,$C41,"Any_"&amp;IFERROR(RIGHT($D41,LEN($D41)-FIND("_",$D41)),""),AG$12,"Any_"&amp;IFERROR(RIGHT(AG$13,LEN(AG$13)-FIND("_",AG$13)),"")),cross_corr.bucket2&amp;"|"&amp;cross_corr.bucket1,cross_corr.value,
_xlfn.XLOOKUP(_xlfn.TEXTJOIN("|",FALSE,$C41,"Any",AG$12,"Any"),cross_corr.bucket2&amp;"|"&amp;cross_corr.bucket1,cross_corr.value,
))))))))</f>
        <v>0.1</v>
      </c>
      <c r="AH41" s="34" cm="1">
        <f t="array" ref="AH41">IF($C41&lt;&gt;AH$12,0,
IF(_xlfn.TEXTJOIN("|",FALSE,$C41:$D41)=_xlfn.TEXTJOIN("|",FALSE,AH$12:AH$13),0,
_xlfn.XLOOKUP(_xlfn.TEXTJOIN("|",FALSE,$C41:$D41,AH$12:AH$13),cross_corr.bucket1&amp;"|"&amp;cross_corr.bucket2,cross_corr.value,
_xlfn.XLOOKUP(_xlfn.TEXTJOIN("|",FALSE,$C41:$D41,AH$12:AH$13),cross_corr.bucket2&amp;"|"&amp;cross_corr.bucket1,cross_corr.value,
IF(AND(IFERROR(LEFT($D41,FIND("_",$D41)-1),$D41)=IFERROR(LEFT(AH$13,FIND("_",AH$13)-1),AH$13),AE41="Delta|RE_Cpty"),
_xlfn.XLOOKUP(_xlfn.TEXTJOIN("|",FALSE,$C41,"=_"&amp;IFERROR(RIGHT($D41,LEN($D41)-FIND("_",$D41)),""),AH$12,"=_"&amp;IFERROR(RIGHT(AH$13,LEN(AH$13)-FIND("_",AH$13)),"")),cross_corr.bucket1&amp;"|"&amp;cross_corr.bucket2,cross_corr.value,
_xlfn.XLOOKUP(_xlfn.TEXTJOIN("|",FALSE,$C41,"=_"&amp;IFERROR(RIGHT($D41,LEN($D41)-FIND("_",$D41)),""),AH$12,"=_"&amp;IFERROR(RIGHT(AH$13,LEN(AH$13)-FIND("_",AH$13)),"")),cross_corr.bucket2&amp;"|"&amp;cross_corr.bucket1,cross_corr.value)),
_xlfn.XLOOKUP(_xlfn.TEXTJOIN("|",FALSE,$C41,"Any_"&amp;IFERROR(RIGHT($D41,LEN($D41)-FIND("_",$D41)),""),AH$12,"Any_"&amp;IFERROR(RIGHT(AH$13,LEN(AH$13)-FIND("_",AH$13)),"")),cross_corr.bucket1&amp;"|"&amp;cross_corr.bucket2,cross_corr.value,
_xlfn.XLOOKUP(_xlfn.TEXTJOIN("|",FALSE,$C41,"Any_"&amp;IFERROR(RIGHT($D41,LEN($D41)-FIND("_",$D41)),""),AH$12,"Any_"&amp;IFERROR(RIGHT(AH$13,LEN(AH$13)-FIND("_",AH$13)),"")),cross_corr.bucket2&amp;"|"&amp;cross_corr.bucket1,cross_corr.value,
_xlfn.XLOOKUP(_xlfn.TEXTJOIN("|",FALSE,$C41,"Any",AH$12,"Any"),cross_corr.bucket2&amp;"|"&amp;cross_corr.bucket1,cross_corr.value,
))))))))</f>
        <v>0.125</v>
      </c>
    </row>
    <row r="42" spans="3:34" x14ac:dyDescent="0.25">
      <c r="C42" s="31" t="s">
        <v>197</v>
      </c>
      <c r="D42" s="31" t="s">
        <v>25</v>
      </c>
      <c r="E42" s="34" cm="1">
        <f t="array" ref="E42">IF($C42&lt;&gt;E$12,0,
IF(_xlfn.TEXTJOIN("|",FALSE,$C42:$D42)=_xlfn.TEXTJOIN("|",FALSE,E$12:E$13),0,
_xlfn.XLOOKUP(_xlfn.TEXTJOIN("|",FALSE,$C42:$D42,E$12:E$13),cross_corr.bucket1&amp;"|"&amp;cross_corr.bucket2,cross_corr.value,
_xlfn.XLOOKUP(_xlfn.TEXTJOIN("|",FALSE,$C42:$D42,E$12:E$13),cross_corr.bucket2&amp;"|"&amp;cross_corr.bucket1,cross_corr.value,
IF(IFERROR(LEFT($D42,FIND("_",$D42)-1),$D42)=IFERROR(LEFT(E$13,FIND("_",E$13)-1),E$13),
_xlfn.XLOOKUP(_xlfn.TEXTJOIN("|",FALSE,$C42,"=_"&amp;IFERROR(RIGHT($D42,LEN($D42)-FIND("_",$D42)),""),E$12,"=_"&amp;IFERROR(RIGHT(E$13,LEN(E$13)-FIND("_",E$13)),"")),cross_corr.bucket1&amp;"|"&amp;cross_corr.bucket2,cross_corr.value,
_xlfn.XLOOKUP(_xlfn.TEXTJOIN("|",FALSE,$C42,"=_"&amp;IFERROR(RIGHT($D42,LEN($D42)-FIND("_",$D42)),""),E$12,"=_"&amp;IFERROR(RIGHT(E$13,LEN(E$13)-FIND("_",E$13)),"")),cross_corr.bucket2&amp;"|"&amp;cross_corr.bucket1,cross_corr.value)),
_xlfn.XLOOKUP(_xlfn.TEXTJOIN("|",FALSE,$C42,"Any_"&amp;IFERROR(RIGHT($D42,LEN($D42)-FIND("_",$D42)),""),E$12,"Any_"&amp;IFERROR(RIGHT(E$13,LEN(E$13)-FIND("_",E$13)),"")),cross_corr.bucket1&amp;"|"&amp;cross_corr.bucket2,cross_corr.value,
_xlfn.XLOOKUP(_xlfn.TEXTJOIN("|",FALSE,$C42,"Any_"&amp;IFERROR(RIGHT($D42,LEN($D42)-FIND("_",$D42)),""),E$12,"Any_"&amp;IFERROR(RIGHT(E$13,LEN(E$13)-FIND("_",E$13)),"")),cross_corr.bucket2&amp;"|"&amp;cross_corr.bucket1,cross_corr.value,
_xlfn.XLOOKUP(_xlfn.TEXTJOIN("|",FALSE,$C42,"Any",E$12,"Any"),cross_corr.bucket2&amp;"|"&amp;cross_corr.bucket1,cross_corr.value,
))))))))</f>
        <v>0</v>
      </c>
      <c r="F42" s="34" cm="1">
        <f t="array" ref="F42">IF($C42&lt;&gt;F$12,0,
IF(_xlfn.TEXTJOIN("|",FALSE,$C42:$D42)=_xlfn.TEXTJOIN("|",FALSE,F$12:F$13),0,
_xlfn.XLOOKUP(_xlfn.TEXTJOIN("|",FALSE,$C42:$D42,F$12:F$13),cross_corr.bucket1&amp;"|"&amp;cross_corr.bucket2,cross_corr.value,
_xlfn.XLOOKUP(_xlfn.TEXTJOIN("|",FALSE,$C42:$D42,F$12:F$13),cross_corr.bucket2&amp;"|"&amp;cross_corr.bucket1,cross_corr.value,
IF(AND(IFERROR(LEFT($D42,FIND("_",$D42)-1),$D42)=IFERROR(LEFT(F$13,FIND("_",F$13)-1),F$13),C42="Delta|RE_Cpty"),
_xlfn.XLOOKUP(_xlfn.TEXTJOIN("|",FALSE,$C42,"=_"&amp;IFERROR(RIGHT($D42,LEN($D42)-FIND("_",$D42)),""),F$12,"=_"&amp;IFERROR(RIGHT(F$13,LEN(F$13)-FIND("_",F$13)),"")),cross_corr.bucket1&amp;"|"&amp;cross_corr.bucket2,cross_corr.value,
_xlfn.XLOOKUP(_xlfn.TEXTJOIN("|",FALSE,$C42,"=_"&amp;IFERROR(RIGHT($D42,LEN($D42)-FIND("_",$D42)),""),F$12,"=_"&amp;IFERROR(RIGHT(F$13,LEN(F$13)-FIND("_",F$13)),"")),cross_corr.bucket2&amp;"|"&amp;cross_corr.bucket1,cross_corr.value)),
_xlfn.XLOOKUP(_xlfn.TEXTJOIN("|",FALSE,$C42,"Any_"&amp;IFERROR(RIGHT($D42,LEN($D42)-FIND("_",$D42)),""),F$12,"Any_"&amp;IFERROR(RIGHT(F$13,LEN(F$13)-FIND("_",F$13)),"")),cross_corr.bucket1&amp;"|"&amp;cross_corr.bucket2,cross_corr.value,
_xlfn.XLOOKUP(_xlfn.TEXTJOIN("|",FALSE,$C42,"Any_"&amp;IFERROR(RIGHT($D42,LEN($D42)-FIND("_",$D42)),""),F$12,"Any_"&amp;IFERROR(RIGHT(F$13,LEN(F$13)-FIND("_",F$13)),"")),cross_corr.bucket2&amp;"|"&amp;cross_corr.bucket1,cross_corr.value,
_xlfn.XLOOKUP(_xlfn.TEXTJOIN("|",FALSE,$C42,"Any",F$12,"Any"),cross_corr.bucket2&amp;"|"&amp;cross_corr.bucket1,cross_corr.value,
))))))))</f>
        <v>0</v>
      </c>
      <c r="G42" s="34" cm="1">
        <f t="array" ref="G42">IF($C42&lt;&gt;G$12,0,
IF(_xlfn.TEXTJOIN("|",FALSE,$C42:$D42)=_xlfn.TEXTJOIN("|",FALSE,G$12:G$13),0,
_xlfn.XLOOKUP(_xlfn.TEXTJOIN("|",FALSE,$C42:$D42,G$12:G$13),cross_corr.bucket1&amp;"|"&amp;cross_corr.bucket2,cross_corr.value,
_xlfn.XLOOKUP(_xlfn.TEXTJOIN("|",FALSE,$C42:$D42,G$12:G$13),cross_corr.bucket2&amp;"|"&amp;cross_corr.bucket1,cross_corr.value,
IF(AND(IFERROR(LEFT($D42,FIND("_",$D42)-1),$D42)=IFERROR(LEFT(G$13,FIND("_",G$13)-1),G$13),D42="Delta|RE_Cpty"),
_xlfn.XLOOKUP(_xlfn.TEXTJOIN("|",FALSE,$C42,"=_"&amp;IFERROR(RIGHT($D42,LEN($D42)-FIND("_",$D42)),""),G$12,"=_"&amp;IFERROR(RIGHT(G$13,LEN(G$13)-FIND("_",G$13)),"")),cross_corr.bucket1&amp;"|"&amp;cross_corr.bucket2,cross_corr.value,
_xlfn.XLOOKUP(_xlfn.TEXTJOIN("|",FALSE,$C42,"=_"&amp;IFERROR(RIGHT($D42,LEN($D42)-FIND("_",$D42)),""),G$12,"=_"&amp;IFERROR(RIGHT(G$13,LEN(G$13)-FIND("_",G$13)),"")),cross_corr.bucket2&amp;"|"&amp;cross_corr.bucket1,cross_corr.value)),
_xlfn.XLOOKUP(_xlfn.TEXTJOIN("|",FALSE,$C42,"Any_"&amp;IFERROR(RIGHT($D42,LEN($D42)-FIND("_",$D42)),""),G$12,"Any_"&amp;IFERROR(RIGHT(G$13,LEN(G$13)-FIND("_",G$13)),"")),cross_corr.bucket1&amp;"|"&amp;cross_corr.bucket2,cross_corr.value,
_xlfn.XLOOKUP(_xlfn.TEXTJOIN("|",FALSE,$C42,"Any_"&amp;IFERROR(RIGHT($D42,LEN($D42)-FIND("_",$D42)),""),G$12,"Any_"&amp;IFERROR(RIGHT(G$13,LEN(G$13)-FIND("_",G$13)),"")),cross_corr.bucket2&amp;"|"&amp;cross_corr.bucket1,cross_corr.value,
_xlfn.XLOOKUP(_xlfn.TEXTJOIN("|",FALSE,$C42,"Any",G$12,"Any"),cross_corr.bucket2&amp;"|"&amp;cross_corr.bucket1,cross_corr.value,
))))))))</f>
        <v>0</v>
      </c>
      <c r="H42" s="34" cm="1">
        <f t="array" ref="H42">IF($C42&lt;&gt;H$12,0,
IF(_xlfn.TEXTJOIN("|",FALSE,$C42:$D42)=_xlfn.TEXTJOIN("|",FALSE,H$12:H$13),0,
_xlfn.XLOOKUP(_xlfn.TEXTJOIN("|",FALSE,$C42:$D42,H$12:H$13),cross_corr.bucket1&amp;"|"&amp;cross_corr.bucket2,cross_corr.value,
_xlfn.XLOOKUP(_xlfn.TEXTJOIN("|",FALSE,$C42:$D42,H$12:H$13),cross_corr.bucket2&amp;"|"&amp;cross_corr.bucket1,cross_corr.value,
IF(AND(IFERROR(LEFT($D42,FIND("_",$D42)-1),$D42)=IFERROR(LEFT(H$13,FIND("_",H$13)-1),H$13),E42="Delta|RE_Cpty"),
_xlfn.XLOOKUP(_xlfn.TEXTJOIN("|",FALSE,$C42,"=_"&amp;IFERROR(RIGHT($D42,LEN($D42)-FIND("_",$D42)),""),H$12,"=_"&amp;IFERROR(RIGHT(H$13,LEN(H$13)-FIND("_",H$13)),"")),cross_corr.bucket1&amp;"|"&amp;cross_corr.bucket2,cross_corr.value,
_xlfn.XLOOKUP(_xlfn.TEXTJOIN("|",FALSE,$C42,"=_"&amp;IFERROR(RIGHT($D42,LEN($D42)-FIND("_",$D42)),""),H$12,"=_"&amp;IFERROR(RIGHT(H$13,LEN(H$13)-FIND("_",H$13)),"")),cross_corr.bucket2&amp;"|"&amp;cross_corr.bucket1,cross_corr.value)),
_xlfn.XLOOKUP(_xlfn.TEXTJOIN("|",FALSE,$C42,"Any_"&amp;IFERROR(RIGHT($D42,LEN($D42)-FIND("_",$D42)),""),H$12,"Any_"&amp;IFERROR(RIGHT(H$13,LEN(H$13)-FIND("_",H$13)),"")),cross_corr.bucket1&amp;"|"&amp;cross_corr.bucket2,cross_corr.value,
_xlfn.XLOOKUP(_xlfn.TEXTJOIN("|",FALSE,$C42,"Any_"&amp;IFERROR(RIGHT($D42,LEN($D42)-FIND("_",$D42)),""),H$12,"Any_"&amp;IFERROR(RIGHT(H$13,LEN(H$13)-FIND("_",H$13)),"")),cross_corr.bucket2&amp;"|"&amp;cross_corr.bucket1,cross_corr.value,
_xlfn.XLOOKUP(_xlfn.TEXTJOIN("|",FALSE,$C42,"Any",H$12,"Any"),cross_corr.bucket2&amp;"|"&amp;cross_corr.bucket1,cross_corr.value,
))))))))</f>
        <v>0</v>
      </c>
      <c r="I42" s="34" cm="1">
        <f t="array" ref="I42">IF($C42&lt;&gt;I$12,0,
IF(_xlfn.TEXTJOIN("|",FALSE,$C42:$D42)=_xlfn.TEXTJOIN("|",FALSE,I$12:I$13),0,
_xlfn.XLOOKUP(_xlfn.TEXTJOIN("|",FALSE,$C42:$D42,I$12:I$13),cross_corr.bucket1&amp;"|"&amp;cross_corr.bucket2,cross_corr.value,
_xlfn.XLOOKUP(_xlfn.TEXTJOIN("|",FALSE,$C42:$D42,I$12:I$13),cross_corr.bucket2&amp;"|"&amp;cross_corr.bucket1,cross_corr.value,
IF(AND(IFERROR(LEFT($D42,FIND("_",$D42)-1),$D42)=IFERROR(LEFT(I$13,FIND("_",I$13)-1),I$13),F42="Delta|RE_Cpty"),
_xlfn.XLOOKUP(_xlfn.TEXTJOIN("|",FALSE,$C42,"=_"&amp;IFERROR(RIGHT($D42,LEN($D42)-FIND("_",$D42)),""),I$12,"=_"&amp;IFERROR(RIGHT(I$13,LEN(I$13)-FIND("_",I$13)),"")),cross_corr.bucket1&amp;"|"&amp;cross_corr.bucket2,cross_corr.value,
_xlfn.XLOOKUP(_xlfn.TEXTJOIN("|",FALSE,$C42,"=_"&amp;IFERROR(RIGHT($D42,LEN($D42)-FIND("_",$D42)),""),I$12,"=_"&amp;IFERROR(RIGHT(I$13,LEN(I$13)-FIND("_",I$13)),"")),cross_corr.bucket2&amp;"|"&amp;cross_corr.bucket1,cross_corr.value)),
_xlfn.XLOOKUP(_xlfn.TEXTJOIN("|",FALSE,$C42,"Any_"&amp;IFERROR(RIGHT($D42,LEN($D42)-FIND("_",$D42)),""),I$12,"Any_"&amp;IFERROR(RIGHT(I$13,LEN(I$13)-FIND("_",I$13)),"")),cross_corr.bucket1&amp;"|"&amp;cross_corr.bucket2,cross_corr.value,
_xlfn.XLOOKUP(_xlfn.TEXTJOIN("|",FALSE,$C42,"Any_"&amp;IFERROR(RIGHT($D42,LEN($D42)-FIND("_",$D42)),""),I$12,"Any_"&amp;IFERROR(RIGHT(I$13,LEN(I$13)-FIND("_",I$13)),"")),cross_corr.bucket2&amp;"|"&amp;cross_corr.bucket1,cross_corr.value,
_xlfn.XLOOKUP(_xlfn.TEXTJOIN("|",FALSE,$C42,"Any",I$12,"Any"),cross_corr.bucket2&amp;"|"&amp;cross_corr.bucket1,cross_corr.value,
))))))))</f>
        <v>0</v>
      </c>
      <c r="J42" s="34" cm="1">
        <f t="array" ref="J42">IF($C42&lt;&gt;J$12,0,
IF(_xlfn.TEXTJOIN("|",FALSE,$C42:$D42)=_xlfn.TEXTJOIN("|",FALSE,J$12:J$13),0,
_xlfn.XLOOKUP(_xlfn.TEXTJOIN("|",FALSE,$C42:$D42,J$12:J$13),cross_corr.bucket1&amp;"|"&amp;cross_corr.bucket2,cross_corr.value,
_xlfn.XLOOKUP(_xlfn.TEXTJOIN("|",FALSE,$C42:$D42,J$12:J$13),cross_corr.bucket2&amp;"|"&amp;cross_corr.bucket1,cross_corr.value,
IF(AND(IFERROR(LEFT($D42,FIND("_",$D42)-1),$D42)=IFERROR(LEFT(J$13,FIND("_",J$13)-1),J$13),G42="Delta|RE_Cpty"),
_xlfn.XLOOKUP(_xlfn.TEXTJOIN("|",FALSE,$C42,"=_"&amp;IFERROR(RIGHT($D42,LEN($D42)-FIND("_",$D42)),""),J$12,"=_"&amp;IFERROR(RIGHT(J$13,LEN(J$13)-FIND("_",J$13)),"")),cross_corr.bucket1&amp;"|"&amp;cross_corr.bucket2,cross_corr.value,
_xlfn.XLOOKUP(_xlfn.TEXTJOIN("|",FALSE,$C42,"=_"&amp;IFERROR(RIGHT($D42,LEN($D42)-FIND("_",$D42)),""),J$12,"=_"&amp;IFERROR(RIGHT(J$13,LEN(J$13)-FIND("_",J$13)),"")),cross_corr.bucket2&amp;"|"&amp;cross_corr.bucket1,cross_corr.value)),
_xlfn.XLOOKUP(_xlfn.TEXTJOIN("|",FALSE,$C42,"Any_"&amp;IFERROR(RIGHT($D42,LEN($D42)-FIND("_",$D42)),""),J$12,"Any_"&amp;IFERROR(RIGHT(J$13,LEN(J$13)-FIND("_",J$13)),"")),cross_corr.bucket1&amp;"|"&amp;cross_corr.bucket2,cross_corr.value,
_xlfn.XLOOKUP(_xlfn.TEXTJOIN("|",FALSE,$C42,"Any_"&amp;IFERROR(RIGHT($D42,LEN($D42)-FIND("_",$D42)),""),J$12,"Any_"&amp;IFERROR(RIGHT(J$13,LEN(J$13)-FIND("_",J$13)),"")),cross_corr.bucket2&amp;"|"&amp;cross_corr.bucket1,cross_corr.value,
_xlfn.XLOOKUP(_xlfn.TEXTJOIN("|",FALSE,$C42,"Any",J$12,"Any"),cross_corr.bucket2&amp;"|"&amp;cross_corr.bucket1,cross_corr.value,
))))))))</f>
        <v>0</v>
      </c>
      <c r="K42" s="34" cm="1">
        <f t="array" ref="K42">IF($C42&lt;&gt;K$12,0,
IF(_xlfn.TEXTJOIN("|",FALSE,$C42:$D42)=_xlfn.TEXTJOIN("|",FALSE,K$12:K$13),0,
_xlfn.XLOOKUP(_xlfn.TEXTJOIN("|",FALSE,$C42:$D42,K$12:K$13),cross_corr.bucket1&amp;"|"&amp;cross_corr.bucket2,cross_corr.value,
_xlfn.XLOOKUP(_xlfn.TEXTJOIN("|",FALSE,$C42:$D42,K$12:K$13),cross_corr.bucket2&amp;"|"&amp;cross_corr.bucket1,cross_corr.value,
IF(AND(IFERROR(LEFT($D42,FIND("_",$D42)-1),$D42)=IFERROR(LEFT(K$13,FIND("_",K$13)-1),K$13),H42="Delta|RE_Cpty"),
_xlfn.XLOOKUP(_xlfn.TEXTJOIN("|",FALSE,$C42,"=_"&amp;IFERROR(RIGHT($D42,LEN($D42)-FIND("_",$D42)),""),K$12,"=_"&amp;IFERROR(RIGHT(K$13,LEN(K$13)-FIND("_",K$13)),"")),cross_corr.bucket1&amp;"|"&amp;cross_corr.bucket2,cross_corr.value,
_xlfn.XLOOKUP(_xlfn.TEXTJOIN("|",FALSE,$C42,"=_"&amp;IFERROR(RIGHT($D42,LEN($D42)-FIND("_",$D42)),""),K$12,"=_"&amp;IFERROR(RIGHT(K$13,LEN(K$13)-FIND("_",K$13)),"")),cross_corr.bucket2&amp;"|"&amp;cross_corr.bucket1,cross_corr.value)),
_xlfn.XLOOKUP(_xlfn.TEXTJOIN("|",FALSE,$C42,"Any_"&amp;IFERROR(RIGHT($D42,LEN($D42)-FIND("_",$D42)),""),K$12,"Any_"&amp;IFERROR(RIGHT(K$13,LEN(K$13)-FIND("_",K$13)),"")),cross_corr.bucket1&amp;"|"&amp;cross_corr.bucket2,cross_corr.value,
_xlfn.XLOOKUP(_xlfn.TEXTJOIN("|",FALSE,$C42,"Any_"&amp;IFERROR(RIGHT($D42,LEN($D42)-FIND("_",$D42)),""),K$12,"Any_"&amp;IFERROR(RIGHT(K$13,LEN(K$13)-FIND("_",K$13)),"")),cross_corr.bucket2&amp;"|"&amp;cross_corr.bucket1,cross_corr.value,
_xlfn.XLOOKUP(_xlfn.TEXTJOIN("|",FALSE,$C42,"Any",K$12,"Any"),cross_corr.bucket2&amp;"|"&amp;cross_corr.bucket1,cross_corr.value,
))))))))</f>
        <v>0</v>
      </c>
      <c r="L42" s="34" cm="1">
        <f t="array" ref="L42">IF($C42&lt;&gt;L$12,0,
IF(_xlfn.TEXTJOIN("|",FALSE,$C42:$D42)=_xlfn.TEXTJOIN("|",FALSE,L$12:L$13),0,
_xlfn.XLOOKUP(_xlfn.TEXTJOIN("|",FALSE,$C42:$D42,L$12:L$13),cross_corr.bucket1&amp;"|"&amp;cross_corr.bucket2,cross_corr.value,
_xlfn.XLOOKUP(_xlfn.TEXTJOIN("|",FALSE,$C42:$D42,L$12:L$13),cross_corr.bucket2&amp;"|"&amp;cross_corr.bucket1,cross_corr.value,
IF(AND(IFERROR(LEFT($D42,FIND("_",$D42)-1),$D42)=IFERROR(LEFT(L$13,FIND("_",L$13)-1),L$13),I42="Delta|RE_Cpty"),
_xlfn.XLOOKUP(_xlfn.TEXTJOIN("|",FALSE,$C42,"=_"&amp;IFERROR(RIGHT($D42,LEN($D42)-FIND("_",$D42)),""),L$12,"=_"&amp;IFERROR(RIGHT(L$13,LEN(L$13)-FIND("_",L$13)),"")),cross_corr.bucket1&amp;"|"&amp;cross_corr.bucket2,cross_corr.value,
_xlfn.XLOOKUP(_xlfn.TEXTJOIN("|",FALSE,$C42,"=_"&amp;IFERROR(RIGHT($D42,LEN($D42)-FIND("_",$D42)),""),L$12,"=_"&amp;IFERROR(RIGHT(L$13,LEN(L$13)-FIND("_",L$13)),"")),cross_corr.bucket2&amp;"|"&amp;cross_corr.bucket1,cross_corr.value)),
_xlfn.XLOOKUP(_xlfn.TEXTJOIN("|",FALSE,$C42,"Any_"&amp;IFERROR(RIGHT($D42,LEN($D42)-FIND("_",$D42)),""),L$12,"Any_"&amp;IFERROR(RIGHT(L$13,LEN(L$13)-FIND("_",L$13)),"")),cross_corr.bucket1&amp;"|"&amp;cross_corr.bucket2,cross_corr.value,
_xlfn.XLOOKUP(_xlfn.TEXTJOIN("|",FALSE,$C42,"Any_"&amp;IFERROR(RIGHT($D42,LEN($D42)-FIND("_",$D42)),""),L$12,"Any_"&amp;IFERROR(RIGHT(L$13,LEN(L$13)-FIND("_",L$13)),"")),cross_corr.bucket2&amp;"|"&amp;cross_corr.bucket1,cross_corr.value,
_xlfn.XLOOKUP(_xlfn.TEXTJOIN("|",FALSE,$C42,"Any",L$12,"Any"),cross_corr.bucket2&amp;"|"&amp;cross_corr.bucket1,cross_corr.value,
))))))))</f>
        <v>0</v>
      </c>
      <c r="M42" s="34" cm="1">
        <f t="array" ref="M42">IF($C42&lt;&gt;M$12,0,
IF(_xlfn.TEXTJOIN("|",FALSE,$C42:$D42)=_xlfn.TEXTJOIN("|",FALSE,M$12:M$13),0,
_xlfn.XLOOKUP(_xlfn.TEXTJOIN("|",FALSE,$C42:$D42,M$12:M$13),cross_corr.bucket1&amp;"|"&amp;cross_corr.bucket2,cross_corr.value,
_xlfn.XLOOKUP(_xlfn.TEXTJOIN("|",FALSE,$C42:$D42,M$12:M$13),cross_corr.bucket2&amp;"|"&amp;cross_corr.bucket1,cross_corr.value,
IF(AND(IFERROR(LEFT($D42,FIND("_",$D42)-1),$D42)=IFERROR(LEFT(M$13,FIND("_",M$13)-1),M$13),J42="Delta|RE_Cpty"),
_xlfn.XLOOKUP(_xlfn.TEXTJOIN("|",FALSE,$C42,"=_"&amp;IFERROR(RIGHT($D42,LEN($D42)-FIND("_",$D42)),""),M$12,"=_"&amp;IFERROR(RIGHT(M$13,LEN(M$13)-FIND("_",M$13)),"")),cross_corr.bucket1&amp;"|"&amp;cross_corr.bucket2,cross_corr.value,
_xlfn.XLOOKUP(_xlfn.TEXTJOIN("|",FALSE,$C42,"=_"&amp;IFERROR(RIGHT($D42,LEN($D42)-FIND("_",$D42)),""),M$12,"=_"&amp;IFERROR(RIGHT(M$13,LEN(M$13)-FIND("_",M$13)),"")),cross_corr.bucket2&amp;"|"&amp;cross_corr.bucket1,cross_corr.value)),
_xlfn.XLOOKUP(_xlfn.TEXTJOIN("|",FALSE,$C42,"Any_"&amp;IFERROR(RIGHT($D42,LEN($D42)-FIND("_",$D42)),""),M$12,"Any_"&amp;IFERROR(RIGHT(M$13,LEN(M$13)-FIND("_",M$13)),"")),cross_corr.bucket1&amp;"|"&amp;cross_corr.bucket2,cross_corr.value,
_xlfn.XLOOKUP(_xlfn.TEXTJOIN("|",FALSE,$C42,"Any_"&amp;IFERROR(RIGHT($D42,LEN($D42)-FIND("_",$D42)),""),M$12,"Any_"&amp;IFERROR(RIGHT(M$13,LEN(M$13)-FIND("_",M$13)),"")),cross_corr.bucket2&amp;"|"&amp;cross_corr.bucket1,cross_corr.value,
_xlfn.XLOOKUP(_xlfn.TEXTJOIN("|",FALSE,$C42,"Any",M$12,"Any"),cross_corr.bucket2&amp;"|"&amp;cross_corr.bucket1,cross_corr.value,
))))))))</f>
        <v>0</v>
      </c>
      <c r="N42" s="34" cm="1">
        <f t="array" ref="N42">IF($C42&lt;&gt;N$12,0,
IF(_xlfn.TEXTJOIN("|",FALSE,$C42:$D42)=_xlfn.TEXTJOIN("|",FALSE,N$12:N$13),0,
_xlfn.XLOOKUP(_xlfn.TEXTJOIN("|",FALSE,$C42:$D42,N$12:N$13),cross_corr.bucket1&amp;"|"&amp;cross_corr.bucket2,cross_corr.value,
_xlfn.XLOOKUP(_xlfn.TEXTJOIN("|",FALSE,$C42:$D42,N$12:N$13),cross_corr.bucket2&amp;"|"&amp;cross_corr.bucket1,cross_corr.value,
IF(AND(IFERROR(LEFT($D42,FIND("_",$D42)-1),$D42)=IFERROR(LEFT(N$13,FIND("_",N$13)-1),N$13),K42="Delta|RE_Cpty"),
_xlfn.XLOOKUP(_xlfn.TEXTJOIN("|",FALSE,$C42,"=_"&amp;IFERROR(RIGHT($D42,LEN($D42)-FIND("_",$D42)),""),N$12,"=_"&amp;IFERROR(RIGHT(N$13,LEN(N$13)-FIND("_",N$13)),"")),cross_corr.bucket1&amp;"|"&amp;cross_corr.bucket2,cross_corr.value,
_xlfn.XLOOKUP(_xlfn.TEXTJOIN("|",FALSE,$C42,"=_"&amp;IFERROR(RIGHT($D42,LEN($D42)-FIND("_",$D42)),""),N$12,"=_"&amp;IFERROR(RIGHT(N$13,LEN(N$13)-FIND("_",N$13)),"")),cross_corr.bucket2&amp;"|"&amp;cross_corr.bucket1,cross_corr.value)),
_xlfn.XLOOKUP(_xlfn.TEXTJOIN("|",FALSE,$C42,"Any_"&amp;IFERROR(RIGHT($D42,LEN($D42)-FIND("_",$D42)),""),N$12,"Any_"&amp;IFERROR(RIGHT(N$13,LEN(N$13)-FIND("_",N$13)),"")),cross_corr.bucket1&amp;"|"&amp;cross_corr.bucket2,cross_corr.value,
_xlfn.XLOOKUP(_xlfn.TEXTJOIN("|",FALSE,$C42,"Any_"&amp;IFERROR(RIGHT($D42,LEN($D42)-FIND("_",$D42)),""),N$12,"Any_"&amp;IFERROR(RIGHT(N$13,LEN(N$13)-FIND("_",N$13)),"")),cross_corr.bucket2&amp;"|"&amp;cross_corr.bucket1,cross_corr.value,
_xlfn.XLOOKUP(_xlfn.TEXTJOIN("|",FALSE,$C42,"Any",N$12,"Any"),cross_corr.bucket2&amp;"|"&amp;cross_corr.bucket1,cross_corr.value,
))))))))</f>
        <v>0</v>
      </c>
      <c r="O42" s="34" cm="1">
        <f t="array" ref="O42">IF($C42&lt;&gt;O$12,0,
IF(_xlfn.TEXTJOIN("|",FALSE,$C42:$D42)=_xlfn.TEXTJOIN("|",FALSE,O$12:O$13),0,
_xlfn.XLOOKUP(_xlfn.TEXTJOIN("|",FALSE,$C42:$D42,O$12:O$13),cross_corr.bucket1&amp;"|"&amp;cross_corr.bucket2,cross_corr.value,
_xlfn.XLOOKUP(_xlfn.TEXTJOIN("|",FALSE,$C42:$D42,O$12:O$13),cross_corr.bucket2&amp;"|"&amp;cross_corr.bucket1,cross_corr.value,
IF(AND(IFERROR(LEFT($D42,FIND("_",$D42)-1),$D42)=IFERROR(LEFT(O$13,FIND("_",O$13)-1),O$13),L42="Delta|RE_Cpty"),
_xlfn.XLOOKUP(_xlfn.TEXTJOIN("|",FALSE,$C42,"=_"&amp;IFERROR(RIGHT($D42,LEN($D42)-FIND("_",$D42)),""),O$12,"=_"&amp;IFERROR(RIGHT(O$13,LEN(O$13)-FIND("_",O$13)),"")),cross_corr.bucket1&amp;"|"&amp;cross_corr.bucket2,cross_corr.value,
_xlfn.XLOOKUP(_xlfn.TEXTJOIN("|",FALSE,$C42,"=_"&amp;IFERROR(RIGHT($D42,LEN($D42)-FIND("_",$D42)),""),O$12,"=_"&amp;IFERROR(RIGHT(O$13,LEN(O$13)-FIND("_",O$13)),"")),cross_corr.bucket2&amp;"|"&amp;cross_corr.bucket1,cross_corr.value)),
_xlfn.XLOOKUP(_xlfn.TEXTJOIN("|",FALSE,$C42,"Any_"&amp;IFERROR(RIGHT($D42,LEN($D42)-FIND("_",$D42)),""),O$12,"Any_"&amp;IFERROR(RIGHT(O$13,LEN(O$13)-FIND("_",O$13)),"")),cross_corr.bucket1&amp;"|"&amp;cross_corr.bucket2,cross_corr.value,
_xlfn.XLOOKUP(_xlfn.TEXTJOIN("|",FALSE,$C42,"Any_"&amp;IFERROR(RIGHT($D42,LEN($D42)-FIND("_",$D42)),""),O$12,"Any_"&amp;IFERROR(RIGHT(O$13,LEN(O$13)-FIND("_",O$13)),"")),cross_corr.bucket2&amp;"|"&amp;cross_corr.bucket1,cross_corr.value,
_xlfn.XLOOKUP(_xlfn.TEXTJOIN("|",FALSE,$C42,"Any",O$12,"Any"),cross_corr.bucket2&amp;"|"&amp;cross_corr.bucket1,cross_corr.value,
))))))))</f>
        <v>0</v>
      </c>
      <c r="P42" s="34" cm="1">
        <f t="array" ref="P42">IF($C42&lt;&gt;P$12,0,
IF(_xlfn.TEXTJOIN("|",FALSE,$C42:$D42)=_xlfn.TEXTJOIN("|",FALSE,P$12:P$13),0,
_xlfn.XLOOKUP(_xlfn.TEXTJOIN("|",FALSE,$C42:$D42,P$12:P$13),cross_corr.bucket1&amp;"|"&amp;cross_corr.bucket2,cross_corr.value,
_xlfn.XLOOKUP(_xlfn.TEXTJOIN("|",FALSE,$C42:$D42,P$12:P$13),cross_corr.bucket2&amp;"|"&amp;cross_corr.bucket1,cross_corr.value,
IF(AND(IFERROR(LEFT($D42,FIND("_",$D42)-1),$D42)=IFERROR(LEFT(P$13,FIND("_",P$13)-1),P$13),M42="Delta|RE_Cpty"),
_xlfn.XLOOKUP(_xlfn.TEXTJOIN("|",FALSE,$C42,"=_"&amp;IFERROR(RIGHT($D42,LEN($D42)-FIND("_",$D42)),""),P$12,"=_"&amp;IFERROR(RIGHT(P$13,LEN(P$13)-FIND("_",P$13)),"")),cross_corr.bucket1&amp;"|"&amp;cross_corr.bucket2,cross_corr.value,
_xlfn.XLOOKUP(_xlfn.TEXTJOIN("|",FALSE,$C42,"=_"&amp;IFERROR(RIGHT($D42,LEN($D42)-FIND("_",$D42)),""),P$12,"=_"&amp;IFERROR(RIGHT(P$13,LEN(P$13)-FIND("_",P$13)),"")),cross_corr.bucket2&amp;"|"&amp;cross_corr.bucket1,cross_corr.value)),
_xlfn.XLOOKUP(_xlfn.TEXTJOIN("|",FALSE,$C42,"Any_"&amp;IFERROR(RIGHT($D42,LEN($D42)-FIND("_",$D42)),""),P$12,"Any_"&amp;IFERROR(RIGHT(P$13,LEN(P$13)-FIND("_",P$13)),"")),cross_corr.bucket1&amp;"|"&amp;cross_corr.bucket2,cross_corr.value,
_xlfn.XLOOKUP(_xlfn.TEXTJOIN("|",FALSE,$C42,"Any_"&amp;IFERROR(RIGHT($D42,LEN($D42)-FIND("_",$D42)),""),P$12,"Any_"&amp;IFERROR(RIGHT(P$13,LEN(P$13)-FIND("_",P$13)),"")),cross_corr.bucket2&amp;"|"&amp;cross_corr.bucket1,cross_corr.value,
_xlfn.XLOOKUP(_xlfn.TEXTJOIN("|",FALSE,$C42,"Any",P$12,"Any"),cross_corr.bucket2&amp;"|"&amp;cross_corr.bucket1,cross_corr.value,
))))))))</f>
        <v>0</v>
      </c>
      <c r="Q42" s="34" cm="1">
        <f t="array" ref="Q42">IF($C42&lt;&gt;Q$12,0,
IF(_xlfn.TEXTJOIN("|",FALSE,$C42:$D42)=_xlfn.TEXTJOIN("|",FALSE,Q$12:Q$13),0,
_xlfn.XLOOKUP(_xlfn.TEXTJOIN("|",FALSE,$C42:$D42,Q$12:Q$13),cross_corr.bucket1&amp;"|"&amp;cross_corr.bucket2,cross_corr.value,
_xlfn.XLOOKUP(_xlfn.TEXTJOIN("|",FALSE,$C42:$D42,Q$12:Q$13),cross_corr.bucket2&amp;"|"&amp;cross_corr.bucket1,cross_corr.value,
IF(AND(IFERROR(LEFT($D42,FIND("_",$D42)-1),$D42)=IFERROR(LEFT(Q$13,FIND("_",Q$13)-1),Q$13),N42="Delta|RE_Cpty"),
_xlfn.XLOOKUP(_xlfn.TEXTJOIN("|",FALSE,$C42,"=_"&amp;IFERROR(RIGHT($D42,LEN($D42)-FIND("_",$D42)),""),Q$12,"=_"&amp;IFERROR(RIGHT(Q$13,LEN(Q$13)-FIND("_",Q$13)),"")),cross_corr.bucket1&amp;"|"&amp;cross_corr.bucket2,cross_corr.value,
_xlfn.XLOOKUP(_xlfn.TEXTJOIN("|",FALSE,$C42,"=_"&amp;IFERROR(RIGHT($D42,LEN($D42)-FIND("_",$D42)),""),Q$12,"=_"&amp;IFERROR(RIGHT(Q$13,LEN(Q$13)-FIND("_",Q$13)),"")),cross_corr.bucket2&amp;"|"&amp;cross_corr.bucket1,cross_corr.value)),
_xlfn.XLOOKUP(_xlfn.TEXTJOIN("|",FALSE,$C42,"Any_"&amp;IFERROR(RIGHT($D42,LEN($D42)-FIND("_",$D42)),""),Q$12,"Any_"&amp;IFERROR(RIGHT(Q$13,LEN(Q$13)-FIND("_",Q$13)),"")),cross_corr.bucket1&amp;"|"&amp;cross_corr.bucket2,cross_corr.value,
_xlfn.XLOOKUP(_xlfn.TEXTJOIN("|",FALSE,$C42,"Any_"&amp;IFERROR(RIGHT($D42,LEN($D42)-FIND("_",$D42)),""),Q$12,"Any_"&amp;IFERROR(RIGHT(Q$13,LEN(Q$13)-FIND("_",Q$13)),"")),cross_corr.bucket2&amp;"|"&amp;cross_corr.bucket1,cross_corr.value,
_xlfn.XLOOKUP(_xlfn.TEXTJOIN("|",FALSE,$C42,"Any",Q$12,"Any"),cross_corr.bucket2&amp;"|"&amp;cross_corr.bucket1,cross_corr.value,
))))))))</f>
        <v>0</v>
      </c>
      <c r="R42" s="34" cm="1">
        <f t="array" ref="R42">IF($C42&lt;&gt;R$12,0,
IF(_xlfn.TEXTJOIN("|",FALSE,$C42:$D42)=_xlfn.TEXTJOIN("|",FALSE,R$12:R$13),0,
_xlfn.XLOOKUP(_xlfn.TEXTJOIN("|",FALSE,$C42:$D42,R$12:R$13),cross_corr.bucket1&amp;"|"&amp;cross_corr.bucket2,cross_corr.value,
_xlfn.XLOOKUP(_xlfn.TEXTJOIN("|",FALSE,$C42:$D42,R$12:R$13),cross_corr.bucket2&amp;"|"&amp;cross_corr.bucket1,cross_corr.value,
IF(AND(IFERROR(LEFT($D42,FIND("_",$D42)-1),$D42)=IFERROR(LEFT(R$13,FIND("_",R$13)-1),R$13),O42="Delta|RE_Cpty"),
_xlfn.XLOOKUP(_xlfn.TEXTJOIN("|",FALSE,$C42,"=_"&amp;IFERROR(RIGHT($D42,LEN($D42)-FIND("_",$D42)),""),R$12,"=_"&amp;IFERROR(RIGHT(R$13,LEN(R$13)-FIND("_",R$13)),"")),cross_corr.bucket1&amp;"|"&amp;cross_corr.bucket2,cross_corr.value,
_xlfn.XLOOKUP(_xlfn.TEXTJOIN("|",FALSE,$C42,"=_"&amp;IFERROR(RIGHT($D42,LEN($D42)-FIND("_",$D42)),""),R$12,"=_"&amp;IFERROR(RIGHT(R$13,LEN(R$13)-FIND("_",R$13)),"")),cross_corr.bucket2&amp;"|"&amp;cross_corr.bucket1,cross_corr.value)),
_xlfn.XLOOKUP(_xlfn.TEXTJOIN("|",FALSE,$C42,"Any_"&amp;IFERROR(RIGHT($D42,LEN($D42)-FIND("_",$D42)),""),R$12,"Any_"&amp;IFERROR(RIGHT(R$13,LEN(R$13)-FIND("_",R$13)),"")),cross_corr.bucket1&amp;"|"&amp;cross_corr.bucket2,cross_corr.value,
_xlfn.XLOOKUP(_xlfn.TEXTJOIN("|",FALSE,$C42,"Any_"&amp;IFERROR(RIGHT($D42,LEN($D42)-FIND("_",$D42)),""),R$12,"Any_"&amp;IFERROR(RIGHT(R$13,LEN(R$13)-FIND("_",R$13)),"")),cross_corr.bucket2&amp;"|"&amp;cross_corr.bucket1,cross_corr.value,
_xlfn.XLOOKUP(_xlfn.TEXTJOIN("|",FALSE,$C42,"Any",R$12,"Any"),cross_corr.bucket2&amp;"|"&amp;cross_corr.bucket1,cross_corr.value,
))))))))</f>
        <v>0</v>
      </c>
      <c r="S42" s="34" cm="1">
        <f t="array" ref="S42">IF($C42&lt;&gt;S$12,0,
IF(_xlfn.TEXTJOIN("|",FALSE,$C42:$D42)=_xlfn.TEXTJOIN("|",FALSE,S$12:S$13),0,
_xlfn.XLOOKUP(_xlfn.TEXTJOIN("|",FALSE,$C42:$D42,S$12:S$13),cross_corr.bucket1&amp;"|"&amp;cross_corr.bucket2,cross_corr.value,
_xlfn.XLOOKUP(_xlfn.TEXTJOIN("|",FALSE,$C42:$D42,S$12:S$13),cross_corr.bucket2&amp;"|"&amp;cross_corr.bucket1,cross_corr.value,
IF(AND(IFERROR(LEFT($D42,FIND("_",$D42)-1),$D42)=IFERROR(LEFT(S$13,FIND("_",S$13)-1),S$13),P42="Delta|RE_Cpty"),
_xlfn.XLOOKUP(_xlfn.TEXTJOIN("|",FALSE,$C42,"=_"&amp;IFERROR(RIGHT($D42,LEN($D42)-FIND("_",$D42)),""),S$12,"=_"&amp;IFERROR(RIGHT(S$13,LEN(S$13)-FIND("_",S$13)),"")),cross_corr.bucket1&amp;"|"&amp;cross_corr.bucket2,cross_corr.value,
_xlfn.XLOOKUP(_xlfn.TEXTJOIN("|",FALSE,$C42,"=_"&amp;IFERROR(RIGHT($D42,LEN($D42)-FIND("_",$D42)),""),S$12,"=_"&amp;IFERROR(RIGHT(S$13,LEN(S$13)-FIND("_",S$13)),"")),cross_corr.bucket2&amp;"|"&amp;cross_corr.bucket1,cross_corr.value)),
_xlfn.XLOOKUP(_xlfn.TEXTJOIN("|",FALSE,$C42,"Any_"&amp;IFERROR(RIGHT($D42,LEN($D42)-FIND("_",$D42)),""),S$12,"Any_"&amp;IFERROR(RIGHT(S$13,LEN(S$13)-FIND("_",S$13)),"")),cross_corr.bucket1&amp;"|"&amp;cross_corr.bucket2,cross_corr.value,
_xlfn.XLOOKUP(_xlfn.TEXTJOIN("|",FALSE,$C42,"Any_"&amp;IFERROR(RIGHT($D42,LEN($D42)-FIND("_",$D42)),""),S$12,"Any_"&amp;IFERROR(RIGHT(S$13,LEN(S$13)-FIND("_",S$13)),"")),cross_corr.bucket2&amp;"|"&amp;cross_corr.bucket1,cross_corr.value,
_xlfn.XLOOKUP(_xlfn.TEXTJOIN("|",FALSE,$C42,"Any",S$12,"Any"),cross_corr.bucket2&amp;"|"&amp;cross_corr.bucket1,cross_corr.value,
))))))))</f>
        <v>0</v>
      </c>
      <c r="T42" s="34" cm="1">
        <f t="array" ref="T42">IF($C42&lt;&gt;T$12,0,
IF(_xlfn.TEXTJOIN("|",FALSE,$C42:$D42)=_xlfn.TEXTJOIN("|",FALSE,T$12:T$13),0,
_xlfn.XLOOKUP(_xlfn.TEXTJOIN("|",FALSE,$C42:$D42,T$12:T$13),cross_corr.bucket1&amp;"|"&amp;cross_corr.bucket2,cross_corr.value,
_xlfn.XLOOKUP(_xlfn.TEXTJOIN("|",FALSE,$C42:$D42,T$12:T$13),cross_corr.bucket2&amp;"|"&amp;cross_corr.bucket1,cross_corr.value,
IF(AND(IFERROR(LEFT($D42,FIND("_",$D42)-1),$D42)=IFERROR(LEFT(T$13,FIND("_",T$13)-1),T$13),Q42="Delta|RE_Cpty"),
_xlfn.XLOOKUP(_xlfn.TEXTJOIN("|",FALSE,$C42,"=_"&amp;IFERROR(RIGHT($D42,LEN($D42)-FIND("_",$D42)),""),T$12,"=_"&amp;IFERROR(RIGHT(T$13,LEN(T$13)-FIND("_",T$13)),"")),cross_corr.bucket1&amp;"|"&amp;cross_corr.bucket2,cross_corr.value,
_xlfn.XLOOKUP(_xlfn.TEXTJOIN("|",FALSE,$C42,"=_"&amp;IFERROR(RIGHT($D42,LEN($D42)-FIND("_",$D42)),""),T$12,"=_"&amp;IFERROR(RIGHT(T$13,LEN(T$13)-FIND("_",T$13)),"")),cross_corr.bucket2&amp;"|"&amp;cross_corr.bucket1,cross_corr.value)),
_xlfn.XLOOKUP(_xlfn.TEXTJOIN("|",FALSE,$C42,"Any_"&amp;IFERROR(RIGHT($D42,LEN($D42)-FIND("_",$D42)),""),T$12,"Any_"&amp;IFERROR(RIGHT(T$13,LEN(T$13)-FIND("_",T$13)),"")),cross_corr.bucket1&amp;"|"&amp;cross_corr.bucket2,cross_corr.value,
_xlfn.XLOOKUP(_xlfn.TEXTJOIN("|",FALSE,$C42,"Any_"&amp;IFERROR(RIGHT($D42,LEN($D42)-FIND("_",$D42)),""),T$12,"Any_"&amp;IFERROR(RIGHT(T$13,LEN(T$13)-FIND("_",T$13)),"")),cross_corr.bucket2&amp;"|"&amp;cross_corr.bucket1,cross_corr.value,
_xlfn.XLOOKUP(_xlfn.TEXTJOIN("|",FALSE,$C42,"Any",T$12,"Any"),cross_corr.bucket2&amp;"|"&amp;cross_corr.bucket1,cross_corr.value,
))))))))</f>
        <v>0</v>
      </c>
      <c r="U42" s="34" cm="1">
        <f t="array" ref="U42">IF($C42&lt;&gt;U$12,0,
IF(_xlfn.TEXTJOIN("|",FALSE,$C42:$D42)=_xlfn.TEXTJOIN("|",FALSE,U$12:U$13),0,
_xlfn.XLOOKUP(_xlfn.TEXTJOIN("|",FALSE,$C42:$D42,U$12:U$13),cross_corr.bucket1&amp;"|"&amp;cross_corr.bucket2,cross_corr.value,
_xlfn.XLOOKUP(_xlfn.TEXTJOIN("|",FALSE,$C42:$D42,U$12:U$13),cross_corr.bucket2&amp;"|"&amp;cross_corr.bucket1,cross_corr.value,
IF(AND(IFERROR(LEFT($D42,FIND("_",$D42)-1),$D42)=IFERROR(LEFT(U$13,FIND("_",U$13)-1),U$13),R42="Delta|RE_Cpty"),
_xlfn.XLOOKUP(_xlfn.TEXTJOIN("|",FALSE,$C42,"=_"&amp;IFERROR(RIGHT($D42,LEN($D42)-FIND("_",$D42)),""),U$12,"=_"&amp;IFERROR(RIGHT(U$13,LEN(U$13)-FIND("_",U$13)),"")),cross_corr.bucket1&amp;"|"&amp;cross_corr.bucket2,cross_corr.value,
_xlfn.XLOOKUP(_xlfn.TEXTJOIN("|",FALSE,$C42,"=_"&amp;IFERROR(RIGHT($D42,LEN($D42)-FIND("_",$D42)),""),U$12,"=_"&amp;IFERROR(RIGHT(U$13,LEN(U$13)-FIND("_",U$13)),"")),cross_corr.bucket2&amp;"|"&amp;cross_corr.bucket1,cross_corr.value)),
_xlfn.XLOOKUP(_xlfn.TEXTJOIN("|",FALSE,$C42,"Any_"&amp;IFERROR(RIGHT($D42,LEN($D42)-FIND("_",$D42)),""),U$12,"Any_"&amp;IFERROR(RIGHT(U$13,LEN(U$13)-FIND("_",U$13)),"")),cross_corr.bucket1&amp;"|"&amp;cross_corr.bucket2,cross_corr.value,
_xlfn.XLOOKUP(_xlfn.TEXTJOIN("|",FALSE,$C42,"Any_"&amp;IFERROR(RIGHT($D42,LEN($D42)-FIND("_",$D42)),""),U$12,"Any_"&amp;IFERROR(RIGHT(U$13,LEN(U$13)-FIND("_",U$13)),"")),cross_corr.bucket2&amp;"|"&amp;cross_corr.bucket1,cross_corr.value,
_xlfn.XLOOKUP(_xlfn.TEXTJOIN("|",FALSE,$C42,"Any",U$12,"Any"),cross_corr.bucket2&amp;"|"&amp;cross_corr.bucket1,cross_corr.value,
))))))))</f>
        <v>0</v>
      </c>
      <c r="V42" s="34" cm="1">
        <f t="array" ref="V42">IF($C42&lt;&gt;V$12,0,
IF(_xlfn.TEXTJOIN("|",FALSE,$C42:$D42)=_xlfn.TEXTJOIN("|",FALSE,V$12:V$13),0,
_xlfn.XLOOKUP(_xlfn.TEXTJOIN("|",FALSE,$C42:$D42,V$12:V$13),cross_corr.bucket1&amp;"|"&amp;cross_corr.bucket2,cross_corr.value,
_xlfn.XLOOKUP(_xlfn.TEXTJOIN("|",FALSE,$C42:$D42,V$12:V$13),cross_corr.bucket2&amp;"|"&amp;cross_corr.bucket1,cross_corr.value,
IF(AND(IFERROR(LEFT($D42,FIND("_",$D42)-1),$D42)=IFERROR(LEFT(V$13,FIND("_",V$13)-1),V$13),S42="Delta|RE_Cpty"),
_xlfn.XLOOKUP(_xlfn.TEXTJOIN("|",FALSE,$C42,"=_"&amp;IFERROR(RIGHT($D42,LEN($D42)-FIND("_",$D42)),""),V$12,"=_"&amp;IFERROR(RIGHT(V$13,LEN(V$13)-FIND("_",V$13)),"")),cross_corr.bucket1&amp;"|"&amp;cross_corr.bucket2,cross_corr.value,
_xlfn.XLOOKUP(_xlfn.TEXTJOIN("|",FALSE,$C42,"=_"&amp;IFERROR(RIGHT($D42,LEN($D42)-FIND("_",$D42)),""),V$12,"=_"&amp;IFERROR(RIGHT(V$13,LEN(V$13)-FIND("_",V$13)),"")),cross_corr.bucket2&amp;"|"&amp;cross_corr.bucket1,cross_corr.value)),
_xlfn.XLOOKUP(_xlfn.TEXTJOIN("|",FALSE,$C42,"Any_"&amp;IFERROR(RIGHT($D42,LEN($D42)-FIND("_",$D42)),""),V$12,"Any_"&amp;IFERROR(RIGHT(V$13,LEN(V$13)-FIND("_",V$13)),"")),cross_corr.bucket1&amp;"|"&amp;cross_corr.bucket2,cross_corr.value,
_xlfn.XLOOKUP(_xlfn.TEXTJOIN("|",FALSE,$C42,"Any_"&amp;IFERROR(RIGHT($D42,LEN($D42)-FIND("_",$D42)),""),V$12,"Any_"&amp;IFERROR(RIGHT(V$13,LEN(V$13)-FIND("_",V$13)),"")),cross_corr.bucket2&amp;"|"&amp;cross_corr.bucket1,cross_corr.value,
_xlfn.XLOOKUP(_xlfn.TEXTJOIN("|",FALSE,$C42,"Any",V$12,"Any"),cross_corr.bucket2&amp;"|"&amp;cross_corr.bucket1,cross_corr.value,
))))))))</f>
        <v>0</v>
      </c>
      <c r="W42" s="34" cm="1">
        <f t="array" ref="W42">IF($C42&lt;&gt;W$12,0,
IF(_xlfn.TEXTJOIN("|",FALSE,$C42:$D42)=_xlfn.TEXTJOIN("|",FALSE,W$12:W$13),0,
_xlfn.XLOOKUP(_xlfn.TEXTJOIN("|",FALSE,$C42:$D42,W$12:W$13),cross_corr.bucket1&amp;"|"&amp;cross_corr.bucket2,cross_corr.value,
_xlfn.XLOOKUP(_xlfn.TEXTJOIN("|",FALSE,$C42:$D42,W$12:W$13),cross_corr.bucket2&amp;"|"&amp;cross_corr.bucket1,cross_corr.value,
IF(AND(IFERROR(LEFT($D42,FIND("_",$D42)-1),$D42)=IFERROR(LEFT(W$13,FIND("_",W$13)-1),W$13),T42="Delta|RE_Cpty"),
_xlfn.XLOOKUP(_xlfn.TEXTJOIN("|",FALSE,$C42,"=_"&amp;IFERROR(RIGHT($D42,LEN($D42)-FIND("_",$D42)),""),W$12,"=_"&amp;IFERROR(RIGHT(W$13,LEN(W$13)-FIND("_",W$13)),"")),cross_corr.bucket1&amp;"|"&amp;cross_corr.bucket2,cross_corr.value,
_xlfn.XLOOKUP(_xlfn.TEXTJOIN("|",FALSE,$C42,"=_"&amp;IFERROR(RIGHT($D42,LEN($D42)-FIND("_",$D42)),""),W$12,"=_"&amp;IFERROR(RIGHT(W$13,LEN(W$13)-FIND("_",W$13)),"")),cross_corr.bucket2&amp;"|"&amp;cross_corr.bucket1,cross_corr.value)),
_xlfn.XLOOKUP(_xlfn.TEXTJOIN("|",FALSE,$C42,"Any_"&amp;IFERROR(RIGHT($D42,LEN($D42)-FIND("_",$D42)),""),W$12,"Any_"&amp;IFERROR(RIGHT(W$13,LEN(W$13)-FIND("_",W$13)),"")),cross_corr.bucket1&amp;"|"&amp;cross_corr.bucket2,cross_corr.value,
_xlfn.XLOOKUP(_xlfn.TEXTJOIN("|",FALSE,$C42,"Any_"&amp;IFERROR(RIGHT($D42,LEN($D42)-FIND("_",$D42)),""),W$12,"Any_"&amp;IFERROR(RIGHT(W$13,LEN(W$13)-FIND("_",W$13)),"")),cross_corr.bucket2&amp;"|"&amp;cross_corr.bucket1,cross_corr.value,
_xlfn.XLOOKUP(_xlfn.TEXTJOIN("|",FALSE,$C42,"Any",W$12,"Any"),cross_corr.bucket2&amp;"|"&amp;cross_corr.bucket1,cross_corr.value,
))))))))</f>
        <v>0</v>
      </c>
      <c r="X42" s="34" cm="1">
        <f t="array" ref="X42">IF($C42&lt;&gt;X$12,0,
IF(_xlfn.TEXTJOIN("|",FALSE,$C42:$D42)=_xlfn.TEXTJOIN("|",FALSE,X$12:X$13),0,
_xlfn.XLOOKUP(_xlfn.TEXTJOIN("|",FALSE,$C42:$D42,X$12:X$13),cross_corr.bucket1&amp;"|"&amp;cross_corr.bucket2,cross_corr.value,
_xlfn.XLOOKUP(_xlfn.TEXTJOIN("|",FALSE,$C42:$D42,X$12:X$13),cross_corr.bucket2&amp;"|"&amp;cross_corr.bucket1,cross_corr.value,
IF(AND(IFERROR(LEFT($D42,FIND("_",$D42)-1),$D42)=IFERROR(LEFT(X$13,FIND("_",X$13)-1),X$13),U42="Delta|RE_Cpty"),
_xlfn.XLOOKUP(_xlfn.TEXTJOIN("|",FALSE,$C42,"=_"&amp;IFERROR(RIGHT($D42,LEN($D42)-FIND("_",$D42)),""),X$12,"=_"&amp;IFERROR(RIGHT(X$13,LEN(X$13)-FIND("_",X$13)),"")),cross_corr.bucket1&amp;"|"&amp;cross_corr.bucket2,cross_corr.value,
_xlfn.XLOOKUP(_xlfn.TEXTJOIN("|",FALSE,$C42,"=_"&amp;IFERROR(RIGHT($D42,LEN($D42)-FIND("_",$D42)),""),X$12,"=_"&amp;IFERROR(RIGHT(X$13,LEN(X$13)-FIND("_",X$13)),"")),cross_corr.bucket2&amp;"|"&amp;cross_corr.bucket1,cross_corr.value)),
_xlfn.XLOOKUP(_xlfn.TEXTJOIN("|",FALSE,$C42,"Any_"&amp;IFERROR(RIGHT($D42,LEN($D42)-FIND("_",$D42)),""),X$12,"Any_"&amp;IFERROR(RIGHT(X$13,LEN(X$13)-FIND("_",X$13)),"")),cross_corr.bucket1&amp;"|"&amp;cross_corr.bucket2,cross_corr.value,
_xlfn.XLOOKUP(_xlfn.TEXTJOIN("|",FALSE,$C42,"Any_"&amp;IFERROR(RIGHT($D42,LEN($D42)-FIND("_",$D42)),""),X$12,"Any_"&amp;IFERROR(RIGHT(X$13,LEN(X$13)-FIND("_",X$13)),"")),cross_corr.bucket2&amp;"|"&amp;cross_corr.bucket1,cross_corr.value,
_xlfn.XLOOKUP(_xlfn.TEXTJOIN("|",FALSE,$C42,"Any",X$12,"Any"),cross_corr.bucket2&amp;"|"&amp;cross_corr.bucket1,cross_corr.value,
))))))))</f>
        <v>0</v>
      </c>
      <c r="Y42" s="34" cm="1">
        <f t="array" ref="Y42">IF($C42&lt;&gt;Y$12,0,
IF(_xlfn.TEXTJOIN("|",FALSE,$C42:$D42)=_xlfn.TEXTJOIN("|",FALSE,Y$12:Y$13),0,
_xlfn.XLOOKUP(_xlfn.TEXTJOIN("|",FALSE,$C42:$D42,Y$12:Y$13),cross_corr.bucket1&amp;"|"&amp;cross_corr.bucket2,cross_corr.value,
_xlfn.XLOOKUP(_xlfn.TEXTJOIN("|",FALSE,$C42:$D42,Y$12:Y$13),cross_corr.bucket2&amp;"|"&amp;cross_corr.bucket1,cross_corr.value,
IF(AND(IFERROR(LEFT($D42,FIND("_",$D42)-1),$D42)=IFERROR(LEFT(Y$13,FIND("_",Y$13)-1),Y$13),V42="Delta|RE_Cpty"),
_xlfn.XLOOKUP(_xlfn.TEXTJOIN("|",FALSE,$C42,"=_"&amp;IFERROR(RIGHT($D42,LEN($D42)-FIND("_",$D42)),""),Y$12,"=_"&amp;IFERROR(RIGHT(Y$13,LEN(Y$13)-FIND("_",Y$13)),"")),cross_corr.bucket1&amp;"|"&amp;cross_corr.bucket2,cross_corr.value,
_xlfn.XLOOKUP(_xlfn.TEXTJOIN("|",FALSE,$C42,"=_"&amp;IFERROR(RIGHT($D42,LEN($D42)-FIND("_",$D42)),""),Y$12,"=_"&amp;IFERROR(RIGHT(Y$13,LEN(Y$13)-FIND("_",Y$13)),"")),cross_corr.bucket2&amp;"|"&amp;cross_corr.bucket1,cross_corr.value)),
_xlfn.XLOOKUP(_xlfn.TEXTJOIN("|",FALSE,$C42,"Any_"&amp;IFERROR(RIGHT($D42,LEN($D42)-FIND("_",$D42)),""),Y$12,"Any_"&amp;IFERROR(RIGHT(Y$13,LEN(Y$13)-FIND("_",Y$13)),"")),cross_corr.bucket1&amp;"|"&amp;cross_corr.bucket2,cross_corr.value,
_xlfn.XLOOKUP(_xlfn.TEXTJOIN("|",FALSE,$C42,"Any_"&amp;IFERROR(RIGHT($D42,LEN($D42)-FIND("_",$D42)),""),Y$12,"Any_"&amp;IFERROR(RIGHT(Y$13,LEN(Y$13)-FIND("_",Y$13)),"")),cross_corr.bucket2&amp;"|"&amp;cross_corr.bucket1,cross_corr.value,
_xlfn.XLOOKUP(_xlfn.TEXTJOIN("|",FALSE,$C42,"Any",Y$12,"Any"),cross_corr.bucket2&amp;"|"&amp;cross_corr.bucket1,cross_corr.value,
))))))))</f>
        <v>0</v>
      </c>
      <c r="Z42" s="34" cm="1">
        <f t="array" ref="Z42">IF($C42&lt;&gt;Z$12,0,
IF(_xlfn.TEXTJOIN("|",FALSE,$C42:$D42)=_xlfn.TEXTJOIN("|",FALSE,Z$12:Z$13),0,
_xlfn.XLOOKUP(_xlfn.TEXTJOIN("|",FALSE,$C42:$D42,Z$12:Z$13),cross_corr.bucket1&amp;"|"&amp;cross_corr.bucket2,cross_corr.value,
_xlfn.XLOOKUP(_xlfn.TEXTJOIN("|",FALSE,$C42:$D42,Z$12:Z$13),cross_corr.bucket2&amp;"|"&amp;cross_corr.bucket1,cross_corr.value,
IF(AND(IFERROR(LEFT($D42,FIND("_",$D42)-1),$D42)=IFERROR(LEFT(Z$13,FIND("_",Z$13)-1),Z$13),W42="Delta|RE_Cpty"),
_xlfn.XLOOKUP(_xlfn.TEXTJOIN("|",FALSE,$C42,"=_"&amp;IFERROR(RIGHT($D42,LEN($D42)-FIND("_",$D42)),""),Z$12,"=_"&amp;IFERROR(RIGHT(Z$13,LEN(Z$13)-FIND("_",Z$13)),"")),cross_corr.bucket1&amp;"|"&amp;cross_corr.bucket2,cross_corr.value,
_xlfn.XLOOKUP(_xlfn.TEXTJOIN("|",FALSE,$C42,"=_"&amp;IFERROR(RIGHT($D42,LEN($D42)-FIND("_",$D42)),""),Z$12,"=_"&amp;IFERROR(RIGHT(Z$13,LEN(Z$13)-FIND("_",Z$13)),"")),cross_corr.bucket2&amp;"|"&amp;cross_corr.bucket1,cross_corr.value)),
_xlfn.XLOOKUP(_xlfn.TEXTJOIN("|",FALSE,$C42,"Any_"&amp;IFERROR(RIGHT($D42,LEN($D42)-FIND("_",$D42)),""),Z$12,"Any_"&amp;IFERROR(RIGHT(Z$13,LEN(Z$13)-FIND("_",Z$13)),"")),cross_corr.bucket1&amp;"|"&amp;cross_corr.bucket2,cross_corr.value,
_xlfn.XLOOKUP(_xlfn.TEXTJOIN("|",FALSE,$C42,"Any_"&amp;IFERROR(RIGHT($D42,LEN($D42)-FIND("_",$D42)),""),Z$12,"Any_"&amp;IFERROR(RIGHT(Z$13,LEN(Z$13)-FIND("_",Z$13)),"")),cross_corr.bucket2&amp;"|"&amp;cross_corr.bucket1,cross_corr.value,
_xlfn.XLOOKUP(_xlfn.TEXTJOIN("|",FALSE,$C42,"Any",Z$12,"Any"),cross_corr.bucket2&amp;"|"&amp;cross_corr.bucket1,cross_corr.value,
))))))))</f>
        <v>0</v>
      </c>
      <c r="AA42" s="34" cm="1">
        <f t="array" ref="AA42">IF($C42&lt;&gt;AA$12,0,
IF(_xlfn.TEXTJOIN("|",FALSE,$C42:$D42)=_xlfn.TEXTJOIN("|",FALSE,AA$12:AA$13),0,
_xlfn.XLOOKUP(_xlfn.TEXTJOIN("|",FALSE,$C42:$D42,AA$12:AA$13),cross_corr.bucket1&amp;"|"&amp;cross_corr.bucket2,cross_corr.value,
_xlfn.XLOOKUP(_xlfn.TEXTJOIN("|",FALSE,$C42:$D42,AA$12:AA$13),cross_corr.bucket2&amp;"|"&amp;cross_corr.bucket1,cross_corr.value,
IF(AND(IFERROR(LEFT($D42,FIND("_",$D42)-1),$D42)=IFERROR(LEFT(AA$13,FIND("_",AA$13)-1),AA$13),X42="Delta|RE_Cpty"),
_xlfn.XLOOKUP(_xlfn.TEXTJOIN("|",FALSE,$C42,"=_"&amp;IFERROR(RIGHT($D42,LEN($D42)-FIND("_",$D42)),""),AA$12,"=_"&amp;IFERROR(RIGHT(AA$13,LEN(AA$13)-FIND("_",AA$13)),"")),cross_corr.bucket1&amp;"|"&amp;cross_corr.bucket2,cross_corr.value,
_xlfn.XLOOKUP(_xlfn.TEXTJOIN("|",FALSE,$C42,"=_"&amp;IFERROR(RIGHT($D42,LEN($D42)-FIND("_",$D42)),""),AA$12,"=_"&amp;IFERROR(RIGHT(AA$13,LEN(AA$13)-FIND("_",AA$13)),"")),cross_corr.bucket2&amp;"|"&amp;cross_corr.bucket1,cross_corr.value)),
_xlfn.XLOOKUP(_xlfn.TEXTJOIN("|",FALSE,$C42,"Any_"&amp;IFERROR(RIGHT($D42,LEN($D42)-FIND("_",$D42)),""),AA$12,"Any_"&amp;IFERROR(RIGHT(AA$13,LEN(AA$13)-FIND("_",AA$13)),"")),cross_corr.bucket1&amp;"|"&amp;cross_corr.bucket2,cross_corr.value,
_xlfn.XLOOKUP(_xlfn.TEXTJOIN("|",FALSE,$C42,"Any_"&amp;IFERROR(RIGHT($D42,LEN($D42)-FIND("_",$D42)),""),AA$12,"Any_"&amp;IFERROR(RIGHT(AA$13,LEN(AA$13)-FIND("_",AA$13)),"")),cross_corr.bucket2&amp;"|"&amp;cross_corr.bucket1,cross_corr.value,
_xlfn.XLOOKUP(_xlfn.TEXTJOIN("|",FALSE,$C42,"Any",AA$12,"Any"),cross_corr.bucket2&amp;"|"&amp;cross_corr.bucket1,cross_corr.value,
))))))))</f>
        <v>0</v>
      </c>
      <c r="AB42" s="34" cm="1">
        <f t="array" ref="AB42">IF($C42&lt;&gt;AB$12,0,
IF(_xlfn.TEXTJOIN("|",FALSE,$C42:$D42)=_xlfn.TEXTJOIN("|",FALSE,AB$12:AB$13),0,
_xlfn.XLOOKUP(_xlfn.TEXTJOIN("|",FALSE,$C42:$D42,AB$12:AB$13),cross_corr.bucket1&amp;"|"&amp;cross_corr.bucket2,cross_corr.value,
_xlfn.XLOOKUP(_xlfn.TEXTJOIN("|",FALSE,$C42:$D42,AB$12:AB$13),cross_corr.bucket2&amp;"|"&amp;cross_corr.bucket1,cross_corr.value,
IF(AND(IFERROR(LEFT($D42,FIND("_",$D42)-1),$D42)=IFERROR(LEFT(AB$13,FIND("_",AB$13)-1),AB$13),Y42="Delta|RE_Cpty"),
_xlfn.XLOOKUP(_xlfn.TEXTJOIN("|",FALSE,$C42,"=_"&amp;IFERROR(RIGHT($D42,LEN($D42)-FIND("_",$D42)),""),AB$12,"=_"&amp;IFERROR(RIGHT(AB$13,LEN(AB$13)-FIND("_",AB$13)),"")),cross_corr.bucket1&amp;"|"&amp;cross_corr.bucket2,cross_corr.value,
_xlfn.XLOOKUP(_xlfn.TEXTJOIN("|",FALSE,$C42,"=_"&amp;IFERROR(RIGHT($D42,LEN($D42)-FIND("_",$D42)),""),AB$12,"=_"&amp;IFERROR(RIGHT(AB$13,LEN(AB$13)-FIND("_",AB$13)),"")),cross_corr.bucket2&amp;"|"&amp;cross_corr.bucket1,cross_corr.value)),
_xlfn.XLOOKUP(_xlfn.TEXTJOIN("|",FALSE,$C42,"Any_"&amp;IFERROR(RIGHT($D42,LEN($D42)-FIND("_",$D42)),""),AB$12,"Any_"&amp;IFERROR(RIGHT(AB$13,LEN(AB$13)-FIND("_",AB$13)),"")),cross_corr.bucket1&amp;"|"&amp;cross_corr.bucket2,cross_corr.value,
_xlfn.XLOOKUP(_xlfn.TEXTJOIN("|",FALSE,$C42,"Any_"&amp;IFERROR(RIGHT($D42,LEN($D42)-FIND("_",$D42)),""),AB$12,"Any_"&amp;IFERROR(RIGHT(AB$13,LEN(AB$13)-FIND("_",AB$13)),"")),cross_corr.bucket2&amp;"|"&amp;cross_corr.bucket1,cross_corr.value,
_xlfn.XLOOKUP(_xlfn.TEXTJOIN("|",FALSE,$C42,"Any",AB$12,"Any"),cross_corr.bucket2&amp;"|"&amp;cross_corr.bucket1,cross_corr.value,
))))))))</f>
        <v>0</v>
      </c>
      <c r="AC42" s="34" cm="1">
        <f t="array" ref="AC42">IF($C42&lt;&gt;AC$12,0,
IF(_xlfn.TEXTJOIN("|",FALSE,$C42:$D42)=_xlfn.TEXTJOIN("|",FALSE,AC$12:AC$13),0,
_xlfn.XLOOKUP(_xlfn.TEXTJOIN("|",FALSE,$C42:$D42,AC$12:AC$13),cross_corr.bucket1&amp;"|"&amp;cross_corr.bucket2,cross_corr.value,
_xlfn.XLOOKUP(_xlfn.TEXTJOIN("|",FALSE,$C42:$D42,AC$12:AC$13),cross_corr.bucket2&amp;"|"&amp;cross_corr.bucket1,cross_corr.value,
IF(AND(IFERROR(LEFT($D42,FIND("_",$D42)-1),$D42)=IFERROR(LEFT(AC$13,FIND("_",AC$13)-1),AC$13),Z42="Delta|RE_Cpty"),
_xlfn.XLOOKUP(_xlfn.TEXTJOIN("|",FALSE,$C42,"=_"&amp;IFERROR(RIGHT($D42,LEN($D42)-FIND("_",$D42)),""),AC$12,"=_"&amp;IFERROR(RIGHT(AC$13,LEN(AC$13)-FIND("_",AC$13)),"")),cross_corr.bucket1&amp;"|"&amp;cross_corr.bucket2,cross_corr.value,
_xlfn.XLOOKUP(_xlfn.TEXTJOIN("|",FALSE,$C42,"=_"&amp;IFERROR(RIGHT($D42,LEN($D42)-FIND("_",$D42)),""),AC$12,"=_"&amp;IFERROR(RIGHT(AC$13,LEN(AC$13)-FIND("_",AC$13)),"")),cross_corr.bucket2&amp;"|"&amp;cross_corr.bucket1,cross_corr.value)),
_xlfn.XLOOKUP(_xlfn.TEXTJOIN("|",FALSE,$C42,"Any_"&amp;IFERROR(RIGHT($D42,LEN($D42)-FIND("_",$D42)),""),AC$12,"Any_"&amp;IFERROR(RIGHT(AC$13,LEN(AC$13)-FIND("_",AC$13)),"")),cross_corr.bucket1&amp;"|"&amp;cross_corr.bucket2,cross_corr.value,
_xlfn.XLOOKUP(_xlfn.TEXTJOIN("|",FALSE,$C42,"Any_"&amp;IFERROR(RIGHT($D42,LEN($D42)-FIND("_",$D42)),""),AC$12,"Any_"&amp;IFERROR(RIGHT(AC$13,LEN(AC$13)-FIND("_",AC$13)),"")),cross_corr.bucket2&amp;"|"&amp;cross_corr.bucket1,cross_corr.value,
_xlfn.XLOOKUP(_xlfn.TEXTJOIN("|",FALSE,$C42,"Any",AC$12,"Any"),cross_corr.bucket2&amp;"|"&amp;cross_corr.bucket1,cross_corr.value,
))))))))</f>
        <v>0</v>
      </c>
      <c r="AD42" s="34" cm="1">
        <f t="array" ref="AD42">IF($C42&lt;&gt;AD$12,0,
IF(_xlfn.TEXTJOIN("|",FALSE,$C42:$D42)=_xlfn.TEXTJOIN("|",FALSE,AD$12:AD$13),0,
_xlfn.XLOOKUP(_xlfn.TEXTJOIN("|",FALSE,$C42:$D42,AD$12:AD$13),cross_corr.bucket1&amp;"|"&amp;cross_corr.bucket2,cross_corr.value,
_xlfn.XLOOKUP(_xlfn.TEXTJOIN("|",FALSE,$C42:$D42,AD$12:AD$13),cross_corr.bucket2&amp;"|"&amp;cross_corr.bucket1,cross_corr.value,
IF(AND(IFERROR(LEFT($D42,FIND("_",$D42)-1),$D42)=IFERROR(LEFT(AD$13,FIND("_",AD$13)-1),AD$13),AA42="Delta|RE_Cpty"),
_xlfn.XLOOKUP(_xlfn.TEXTJOIN("|",FALSE,$C42,"=_"&amp;IFERROR(RIGHT($D42,LEN($D42)-FIND("_",$D42)),""),AD$12,"=_"&amp;IFERROR(RIGHT(AD$13,LEN(AD$13)-FIND("_",AD$13)),"")),cross_corr.bucket1&amp;"|"&amp;cross_corr.bucket2,cross_corr.value,
_xlfn.XLOOKUP(_xlfn.TEXTJOIN("|",FALSE,$C42,"=_"&amp;IFERROR(RIGHT($D42,LEN($D42)-FIND("_",$D42)),""),AD$12,"=_"&amp;IFERROR(RIGHT(AD$13,LEN(AD$13)-FIND("_",AD$13)),"")),cross_corr.bucket2&amp;"|"&amp;cross_corr.bucket1,cross_corr.value)),
_xlfn.XLOOKUP(_xlfn.TEXTJOIN("|",FALSE,$C42,"Any_"&amp;IFERROR(RIGHT($D42,LEN($D42)-FIND("_",$D42)),""),AD$12,"Any_"&amp;IFERROR(RIGHT(AD$13,LEN(AD$13)-FIND("_",AD$13)),"")),cross_corr.bucket1&amp;"|"&amp;cross_corr.bucket2,cross_corr.value,
_xlfn.XLOOKUP(_xlfn.TEXTJOIN("|",FALSE,$C42,"Any_"&amp;IFERROR(RIGHT($D42,LEN($D42)-FIND("_",$D42)),""),AD$12,"Any_"&amp;IFERROR(RIGHT(AD$13,LEN(AD$13)-FIND("_",AD$13)),"")),cross_corr.bucket2&amp;"|"&amp;cross_corr.bucket1,cross_corr.value,
_xlfn.XLOOKUP(_xlfn.TEXTJOIN("|",FALSE,$C42,"Any",AD$12,"Any"),cross_corr.bucket2&amp;"|"&amp;cross_corr.bucket1,cross_corr.value,
))))))))</f>
        <v>0</v>
      </c>
      <c r="AE42" s="34" cm="1">
        <f t="array" ref="AE42">IF($C42&lt;&gt;AE$12,0,
IF(_xlfn.TEXTJOIN("|",FALSE,$C42:$D42)=_xlfn.TEXTJOIN("|",FALSE,AE$12:AE$13),0,
_xlfn.XLOOKUP(_xlfn.TEXTJOIN("|",FALSE,$C42:$D42,AE$12:AE$13),cross_corr.bucket1&amp;"|"&amp;cross_corr.bucket2,cross_corr.value,
_xlfn.XLOOKUP(_xlfn.TEXTJOIN("|",FALSE,$C42:$D42,AE$12:AE$13),cross_corr.bucket2&amp;"|"&amp;cross_corr.bucket1,cross_corr.value,
IF(AND(IFERROR(LEFT($D42,FIND("_",$D42)-1),$D42)=IFERROR(LEFT(AE$13,FIND("_",AE$13)-1),AE$13),AB42="Delta|RE_Cpty"),
_xlfn.XLOOKUP(_xlfn.TEXTJOIN("|",FALSE,$C42,"=_"&amp;IFERROR(RIGHT($D42,LEN($D42)-FIND("_",$D42)),""),AE$12,"=_"&amp;IFERROR(RIGHT(AE$13,LEN(AE$13)-FIND("_",AE$13)),"")),cross_corr.bucket1&amp;"|"&amp;cross_corr.bucket2,cross_corr.value,
_xlfn.XLOOKUP(_xlfn.TEXTJOIN("|",FALSE,$C42,"=_"&amp;IFERROR(RIGHT($D42,LEN($D42)-FIND("_",$D42)),""),AE$12,"=_"&amp;IFERROR(RIGHT(AE$13,LEN(AE$13)-FIND("_",AE$13)),"")),cross_corr.bucket2&amp;"|"&amp;cross_corr.bucket1,cross_corr.value)),
_xlfn.XLOOKUP(_xlfn.TEXTJOIN("|",FALSE,$C42,"Any_"&amp;IFERROR(RIGHT($D42,LEN($D42)-FIND("_",$D42)),""),AE$12,"Any_"&amp;IFERROR(RIGHT(AE$13,LEN(AE$13)-FIND("_",AE$13)),"")),cross_corr.bucket1&amp;"|"&amp;cross_corr.bucket2,cross_corr.value,
_xlfn.XLOOKUP(_xlfn.TEXTJOIN("|",FALSE,$C42,"Any_"&amp;IFERROR(RIGHT($D42,LEN($D42)-FIND("_",$D42)),""),AE$12,"Any_"&amp;IFERROR(RIGHT(AE$13,LEN(AE$13)-FIND("_",AE$13)),"")),cross_corr.bucket2&amp;"|"&amp;cross_corr.bucket1,cross_corr.value,
_xlfn.XLOOKUP(_xlfn.TEXTJOIN("|",FALSE,$C42,"Any",AE$12,"Any"),cross_corr.bucket2&amp;"|"&amp;cross_corr.bucket1,cross_corr.value,
))))))))</f>
        <v>0.05</v>
      </c>
      <c r="AF42" s="34" cm="1">
        <f t="array" ref="AF42">IF($C42&lt;&gt;AF$12,0,
IF(_xlfn.TEXTJOIN("|",FALSE,$C42:$D42)=_xlfn.TEXTJOIN("|",FALSE,AF$12:AF$13),0,
_xlfn.XLOOKUP(_xlfn.TEXTJOIN("|",FALSE,$C42:$D42,AF$12:AF$13),cross_corr.bucket1&amp;"|"&amp;cross_corr.bucket2,cross_corr.value,
_xlfn.XLOOKUP(_xlfn.TEXTJOIN("|",FALSE,$C42:$D42,AF$12:AF$13),cross_corr.bucket2&amp;"|"&amp;cross_corr.bucket1,cross_corr.value,
IF(AND(IFERROR(LEFT($D42,FIND("_",$D42)-1),$D42)=IFERROR(LEFT(AF$13,FIND("_",AF$13)-1),AF$13),AC42="Delta|RE_Cpty"),
_xlfn.XLOOKUP(_xlfn.TEXTJOIN("|",FALSE,$C42,"=_"&amp;IFERROR(RIGHT($D42,LEN($D42)-FIND("_",$D42)),""),AF$12,"=_"&amp;IFERROR(RIGHT(AF$13,LEN(AF$13)-FIND("_",AF$13)),"")),cross_corr.bucket1&amp;"|"&amp;cross_corr.bucket2,cross_corr.value,
_xlfn.XLOOKUP(_xlfn.TEXTJOIN("|",FALSE,$C42,"=_"&amp;IFERROR(RIGHT($D42,LEN($D42)-FIND("_",$D42)),""),AF$12,"=_"&amp;IFERROR(RIGHT(AF$13,LEN(AF$13)-FIND("_",AF$13)),"")),cross_corr.bucket2&amp;"|"&amp;cross_corr.bucket1,cross_corr.value)),
_xlfn.XLOOKUP(_xlfn.TEXTJOIN("|",FALSE,$C42,"Any_"&amp;IFERROR(RIGHT($D42,LEN($D42)-FIND("_",$D42)),""),AF$12,"Any_"&amp;IFERROR(RIGHT(AF$13,LEN(AF$13)-FIND("_",AF$13)),"")),cross_corr.bucket1&amp;"|"&amp;cross_corr.bucket2,cross_corr.value,
_xlfn.XLOOKUP(_xlfn.TEXTJOIN("|",FALSE,$C42,"Any_"&amp;IFERROR(RIGHT($D42,LEN($D42)-FIND("_",$D42)),""),AF$12,"Any_"&amp;IFERROR(RIGHT(AF$13,LEN(AF$13)-FIND("_",AF$13)),"")),cross_corr.bucket2&amp;"|"&amp;cross_corr.bucket1,cross_corr.value,
_xlfn.XLOOKUP(_xlfn.TEXTJOIN("|",FALSE,$C42,"Any",AF$12,"Any"),cross_corr.bucket2&amp;"|"&amp;cross_corr.bucket1,cross_corr.value,
))))))))</f>
        <v>0.1</v>
      </c>
      <c r="AG42" s="34" cm="1">
        <f t="array" ref="AG42">IF($C42&lt;&gt;AG$12,0,
IF(_xlfn.TEXTJOIN("|",FALSE,$C42:$D42)=_xlfn.TEXTJOIN("|",FALSE,AG$12:AG$13),0,
_xlfn.XLOOKUP(_xlfn.TEXTJOIN("|",FALSE,$C42:$D42,AG$12:AG$13),cross_corr.bucket1&amp;"|"&amp;cross_corr.bucket2,cross_corr.value,
_xlfn.XLOOKUP(_xlfn.TEXTJOIN("|",FALSE,$C42:$D42,AG$12:AG$13),cross_corr.bucket2&amp;"|"&amp;cross_corr.bucket1,cross_corr.value,
IF(AND(IFERROR(LEFT($D42,FIND("_",$D42)-1),$D42)=IFERROR(LEFT(AG$13,FIND("_",AG$13)-1),AG$13),AD42="Delta|RE_Cpty"),
_xlfn.XLOOKUP(_xlfn.TEXTJOIN("|",FALSE,$C42,"=_"&amp;IFERROR(RIGHT($D42,LEN($D42)-FIND("_",$D42)),""),AG$12,"=_"&amp;IFERROR(RIGHT(AG$13,LEN(AG$13)-FIND("_",AG$13)),"")),cross_corr.bucket1&amp;"|"&amp;cross_corr.bucket2,cross_corr.value,
_xlfn.XLOOKUP(_xlfn.TEXTJOIN("|",FALSE,$C42,"=_"&amp;IFERROR(RIGHT($D42,LEN($D42)-FIND("_",$D42)),""),AG$12,"=_"&amp;IFERROR(RIGHT(AG$13,LEN(AG$13)-FIND("_",AG$13)),"")),cross_corr.bucket2&amp;"|"&amp;cross_corr.bucket1,cross_corr.value)),
_xlfn.XLOOKUP(_xlfn.TEXTJOIN("|",FALSE,$C42,"Any_"&amp;IFERROR(RIGHT($D42,LEN($D42)-FIND("_",$D42)),""),AG$12,"Any_"&amp;IFERROR(RIGHT(AG$13,LEN(AG$13)-FIND("_",AG$13)),"")),cross_corr.bucket1&amp;"|"&amp;cross_corr.bucket2,cross_corr.value,
_xlfn.XLOOKUP(_xlfn.TEXTJOIN("|",FALSE,$C42,"Any_"&amp;IFERROR(RIGHT($D42,LEN($D42)-FIND("_",$D42)),""),AG$12,"Any_"&amp;IFERROR(RIGHT(AG$13,LEN(AG$13)-FIND("_",AG$13)),"")),cross_corr.bucket2&amp;"|"&amp;cross_corr.bucket1,cross_corr.value,
_xlfn.XLOOKUP(_xlfn.TEXTJOIN("|",FALSE,$C42,"Any",AG$12,"Any"),cross_corr.bucket2&amp;"|"&amp;cross_corr.bucket1,cross_corr.value,
))))))))</f>
        <v>0</v>
      </c>
      <c r="AH42" s="34" cm="1">
        <f t="array" ref="AH42">IF($C42&lt;&gt;AH$12,0,
IF(_xlfn.TEXTJOIN("|",FALSE,$C42:$D42)=_xlfn.TEXTJOIN("|",FALSE,AH$12:AH$13),0,
_xlfn.XLOOKUP(_xlfn.TEXTJOIN("|",FALSE,$C42:$D42,AH$12:AH$13),cross_corr.bucket1&amp;"|"&amp;cross_corr.bucket2,cross_corr.value,
_xlfn.XLOOKUP(_xlfn.TEXTJOIN("|",FALSE,$C42:$D42,AH$12:AH$13),cross_corr.bucket2&amp;"|"&amp;cross_corr.bucket1,cross_corr.value,
IF(AND(IFERROR(LEFT($D42,FIND("_",$D42)-1),$D42)=IFERROR(LEFT(AH$13,FIND("_",AH$13)-1),AH$13),AE42="Delta|RE_Cpty"),
_xlfn.XLOOKUP(_xlfn.TEXTJOIN("|",FALSE,$C42,"=_"&amp;IFERROR(RIGHT($D42,LEN($D42)-FIND("_",$D42)),""),AH$12,"=_"&amp;IFERROR(RIGHT(AH$13,LEN(AH$13)-FIND("_",AH$13)),"")),cross_corr.bucket1&amp;"|"&amp;cross_corr.bucket2,cross_corr.value,
_xlfn.XLOOKUP(_xlfn.TEXTJOIN("|",FALSE,$C42,"=_"&amp;IFERROR(RIGHT($D42,LEN($D42)-FIND("_",$D42)),""),AH$12,"=_"&amp;IFERROR(RIGHT(AH$13,LEN(AH$13)-FIND("_",AH$13)),"")),cross_corr.bucket2&amp;"|"&amp;cross_corr.bucket1,cross_corr.value)),
_xlfn.XLOOKUP(_xlfn.TEXTJOIN("|",FALSE,$C42,"Any_"&amp;IFERROR(RIGHT($D42,LEN($D42)-FIND("_",$D42)),""),AH$12,"Any_"&amp;IFERROR(RIGHT(AH$13,LEN(AH$13)-FIND("_",AH$13)),"")),cross_corr.bucket1&amp;"|"&amp;cross_corr.bucket2,cross_corr.value,
_xlfn.XLOOKUP(_xlfn.TEXTJOIN("|",FALSE,$C42,"Any_"&amp;IFERROR(RIGHT($D42,LEN($D42)-FIND("_",$D42)),""),AH$12,"Any_"&amp;IFERROR(RIGHT(AH$13,LEN(AH$13)-FIND("_",AH$13)),"")),cross_corr.bucket2&amp;"|"&amp;cross_corr.bucket1,cross_corr.value,
_xlfn.XLOOKUP(_xlfn.TEXTJOIN("|",FALSE,$C42,"Any",AH$12,"Any"),cross_corr.bucket2&amp;"|"&amp;cross_corr.bucket1,cross_corr.value,
))))))))</f>
        <v>0.1</v>
      </c>
    </row>
    <row r="43" spans="3:34" x14ac:dyDescent="0.25">
      <c r="C43" s="31" t="s">
        <v>197</v>
      </c>
      <c r="D43" s="31" t="s">
        <v>26</v>
      </c>
      <c r="E43" s="34" cm="1">
        <f t="array" ref="E43">IF($C43&lt;&gt;E$12,0,
IF(_xlfn.TEXTJOIN("|",FALSE,$C43:$D43)=_xlfn.TEXTJOIN("|",FALSE,E$12:E$13),0,
_xlfn.XLOOKUP(_xlfn.TEXTJOIN("|",FALSE,$C43:$D43,E$12:E$13),cross_corr.bucket1&amp;"|"&amp;cross_corr.bucket2,cross_corr.value,
_xlfn.XLOOKUP(_xlfn.TEXTJOIN("|",FALSE,$C43:$D43,E$12:E$13),cross_corr.bucket2&amp;"|"&amp;cross_corr.bucket1,cross_corr.value,
IF(IFERROR(LEFT($D43,FIND("_",$D43)-1),$D43)=IFERROR(LEFT(E$13,FIND("_",E$13)-1),E$13),
_xlfn.XLOOKUP(_xlfn.TEXTJOIN("|",FALSE,$C43,"=_"&amp;IFERROR(RIGHT($D43,LEN($D43)-FIND("_",$D43)),""),E$12,"=_"&amp;IFERROR(RIGHT(E$13,LEN(E$13)-FIND("_",E$13)),"")),cross_corr.bucket1&amp;"|"&amp;cross_corr.bucket2,cross_corr.value,
_xlfn.XLOOKUP(_xlfn.TEXTJOIN("|",FALSE,$C43,"=_"&amp;IFERROR(RIGHT($D43,LEN($D43)-FIND("_",$D43)),""),E$12,"=_"&amp;IFERROR(RIGHT(E$13,LEN(E$13)-FIND("_",E$13)),"")),cross_corr.bucket2&amp;"|"&amp;cross_corr.bucket1,cross_corr.value)),
_xlfn.XLOOKUP(_xlfn.TEXTJOIN("|",FALSE,$C43,"Any_"&amp;IFERROR(RIGHT($D43,LEN($D43)-FIND("_",$D43)),""),E$12,"Any_"&amp;IFERROR(RIGHT(E$13,LEN(E$13)-FIND("_",E$13)),"")),cross_corr.bucket1&amp;"|"&amp;cross_corr.bucket2,cross_corr.value,
_xlfn.XLOOKUP(_xlfn.TEXTJOIN("|",FALSE,$C43,"Any_"&amp;IFERROR(RIGHT($D43,LEN($D43)-FIND("_",$D43)),""),E$12,"Any_"&amp;IFERROR(RIGHT(E$13,LEN(E$13)-FIND("_",E$13)),"")),cross_corr.bucket2&amp;"|"&amp;cross_corr.bucket1,cross_corr.value,
_xlfn.XLOOKUP(_xlfn.TEXTJOIN("|",FALSE,$C43,"Any",E$12,"Any"),cross_corr.bucket2&amp;"|"&amp;cross_corr.bucket1,cross_corr.value,
))))))))</f>
        <v>0</v>
      </c>
      <c r="F43" s="34" cm="1">
        <f t="array" ref="F43">IF($C43&lt;&gt;F$12,0,
IF(_xlfn.TEXTJOIN("|",FALSE,$C43:$D43)=_xlfn.TEXTJOIN("|",FALSE,F$12:F$13),0,
_xlfn.XLOOKUP(_xlfn.TEXTJOIN("|",FALSE,$C43:$D43,F$12:F$13),cross_corr.bucket1&amp;"|"&amp;cross_corr.bucket2,cross_corr.value,
_xlfn.XLOOKUP(_xlfn.TEXTJOIN("|",FALSE,$C43:$D43,F$12:F$13),cross_corr.bucket2&amp;"|"&amp;cross_corr.bucket1,cross_corr.value,
IF(AND(IFERROR(LEFT($D43,FIND("_",$D43)-1),$D43)=IFERROR(LEFT(F$13,FIND("_",F$13)-1),F$13),C43="Delta|RE_Cpty"),
_xlfn.XLOOKUP(_xlfn.TEXTJOIN("|",FALSE,$C43,"=_"&amp;IFERROR(RIGHT($D43,LEN($D43)-FIND("_",$D43)),""),F$12,"=_"&amp;IFERROR(RIGHT(F$13,LEN(F$13)-FIND("_",F$13)),"")),cross_corr.bucket1&amp;"|"&amp;cross_corr.bucket2,cross_corr.value,
_xlfn.XLOOKUP(_xlfn.TEXTJOIN("|",FALSE,$C43,"=_"&amp;IFERROR(RIGHT($D43,LEN($D43)-FIND("_",$D43)),""),F$12,"=_"&amp;IFERROR(RIGHT(F$13,LEN(F$13)-FIND("_",F$13)),"")),cross_corr.bucket2&amp;"|"&amp;cross_corr.bucket1,cross_corr.value)),
_xlfn.XLOOKUP(_xlfn.TEXTJOIN("|",FALSE,$C43,"Any_"&amp;IFERROR(RIGHT($D43,LEN($D43)-FIND("_",$D43)),""),F$12,"Any_"&amp;IFERROR(RIGHT(F$13,LEN(F$13)-FIND("_",F$13)),"")),cross_corr.bucket1&amp;"|"&amp;cross_corr.bucket2,cross_corr.value,
_xlfn.XLOOKUP(_xlfn.TEXTJOIN("|",FALSE,$C43,"Any_"&amp;IFERROR(RIGHT($D43,LEN($D43)-FIND("_",$D43)),""),F$12,"Any_"&amp;IFERROR(RIGHT(F$13,LEN(F$13)-FIND("_",F$13)),"")),cross_corr.bucket2&amp;"|"&amp;cross_corr.bucket1,cross_corr.value,
_xlfn.XLOOKUP(_xlfn.TEXTJOIN("|",FALSE,$C43,"Any",F$12,"Any"),cross_corr.bucket2&amp;"|"&amp;cross_corr.bucket1,cross_corr.value,
))))))))</f>
        <v>0</v>
      </c>
      <c r="G43" s="34" cm="1">
        <f t="array" ref="G43">IF($C43&lt;&gt;G$12,0,
IF(_xlfn.TEXTJOIN("|",FALSE,$C43:$D43)=_xlfn.TEXTJOIN("|",FALSE,G$12:G$13),0,
_xlfn.XLOOKUP(_xlfn.TEXTJOIN("|",FALSE,$C43:$D43,G$12:G$13),cross_corr.bucket1&amp;"|"&amp;cross_corr.bucket2,cross_corr.value,
_xlfn.XLOOKUP(_xlfn.TEXTJOIN("|",FALSE,$C43:$D43,G$12:G$13),cross_corr.bucket2&amp;"|"&amp;cross_corr.bucket1,cross_corr.value,
IF(AND(IFERROR(LEFT($D43,FIND("_",$D43)-1),$D43)=IFERROR(LEFT(G$13,FIND("_",G$13)-1),G$13),D43="Delta|RE_Cpty"),
_xlfn.XLOOKUP(_xlfn.TEXTJOIN("|",FALSE,$C43,"=_"&amp;IFERROR(RIGHT($D43,LEN($D43)-FIND("_",$D43)),""),G$12,"=_"&amp;IFERROR(RIGHT(G$13,LEN(G$13)-FIND("_",G$13)),"")),cross_corr.bucket1&amp;"|"&amp;cross_corr.bucket2,cross_corr.value,
_xlfn.XLOOKUP(_xlfn.TEXTJOIN("|",FALSE,$C43,"=_"&amp;IFERROR(RIGHT($D43,LEN($D43)-FIND("_",$D43)),""),G$12,"=_"&amp;IFERROR(RIGHT(G$13,LEN(G$13)-FIND("_",G$13)),"")),cross_corr.bucket2&amp;"|"&amp;cross_corr.bucket1,cross_corr.value)),
_xlfn.XLOOKUP(_xlfn.TEXTJOIN("|",FALSE,$C43,"Any_"&amp;IFERROR(RIGHT($D43,LEN($D43)-FIND("_",$D43)),""),G$12,"Any_"&amp;IFERROR(RIGHT(G$13,LEN(G$13)-FIND("_",G$13)),"")),cross_corr.bucket1&amp;"|"&amp;cross_corr.bucket2,cross_corr.value,
_xlfn.XLOOKUP(_xlfn.TEXTJOIN("|",FALSE,$C43,"Any_"&amp;IFERROR(RIGHT($D43,LEN($D43)-FIND("_",$D43)),""),G$12,"Any_"&amp;IFERROR(RIGHT(G$13,LEN(G$13)-FIND("_",G$13)),"")),cross_corr.bucket2&amp;"|"&amp;cross_corr.bucket1,cross_corr.value,
_xlfn.XLOOKUP(_xlfn.TEXTJOIN("|",FALSE,$C43,"Any",G$12,"Any"),cross_corr.bucket2&amp;"|"&amp;cross_corr.bucket1,cross_corr.value,
))))))))</f>
        <v>0</v>
      </c>
      <c r="H43" s="34" cm="1">
        <f t="array" ref="H43">IF($C43&lt;&gt;H$12,0,
IF(_xlfn.TEXTJOIN("|",FALSE,$C43:$D43)=_xlfn.TEXTJOIN("|",FALSE,H$12:H$13),0,
_xlfn.XLOOKUP(_xlfn.TEXTJOIN("|",FALSE,$C43:$D43,H$12:H$13),cross_corr.bucket1&amp;"|"&amp;cross_corr.bucket2,cross_corr.value,
_xlfn.XLOOKUP(_xlfn.TEXTJOIN("|",FALSE,$C43:$D43,H$12:H$13),cross_corr.bucket2&amp;"|"&amp;cross_corr.bucket1,cross_corr.value,
IF(AND(IFERROR(LEFT($D43,FIND("_",$D43)-1),$D43)=IFERROR(LEFT(H$13,FIND("_",H$13)-1),H$13),E43="Delta|RE_Cpty"),
_xlfn.XLOOKUP(_xlfn.TEXTJOIN("|",FALSE,$C43,"=_"&amp;IFERROR(RIGHT($D43,LEN($D43)-FIND("_",$D43)),""),H$12,"=_"&amp;IFERROR(RIGHT(H$13,LEN(H$13)-FIND("_",H$13)),"")),cross_corr.bucket1&amp;"|"&amp;cross_corr.bucket2,cross_corr.value,
_xlfn.XLOOKUP(_xlfn.TEXTJOIN("|",FALSE,$C43,"=_"&amp;IFERROR(RIGHT($D43,LEN($D43)-FIND("_",$D43)),""),H$12,"=_"&amp;IFERROR(RIGHT(H$13,LEN(H$13)-FIND("_",H$13)),"")),cross_corr.bucket2&amp;"|"&amp;cross_corr.bucket1,cross_corr.value)),
_xlfn.XLOOKUP(_xlfn.TEXTJOIN("|",FALSE,$C43,"Any_"&amp;IFERROR(RIGHT($D43,LEN($D43)-FIND("_",$D43)),""),H$12,"Any_"&amp;IFERROR(RIGHT(H$13,LEN(H$13)-FIND("_",H$13)),"")),cross_corr.bucket1&amp;"|"&amp;cross_corr.bucket2,cross_corr.value,
_xlfn.XLOOKUP(_xlfn.TEXTJOIN("|",FALSE,$C43,"Any_"&amp;IFERROR(RIGHT($D43,LEN($D43)-FIND("_",$D43)),""),H$12,"Any_"&amp;IFERROR(RIGHT(H$13,LEN(H$13)-FIND("_",H$13)),"")),cross_corr.bucket2&amp;"|"&amp;cross_corr.bucket1,cross_corr.value,
_xlfn.XLOOKUP(_xlfn.TEXTJOIN("|",FALSE,$C43,"Any",H$12,"Any"),cross_corr.bucket2&amp;"|"&amp;cross_corr.bucket1,cross_corr.value,
))))))))</f>
        <v>0</v>
      </c>
      <c r="I43" s="34" cm="1">
        <f t="array" ref="I43">IF($C43&lt;&gt;I$12,0,
IF(_xlfn.TEXTJOIN("|",FALSE,$C43:$D43)=_xlfn.TEXTJOIN("|",FALSE,I$12:I$13),0,
_xlfn.XLOOKUP(_xlfn.TEXTJOIN("|",FALSE,$C43:$D43,I$12:I$13),cross_corr.bucket1&amp;"|"&amp;cross_corr.bucket2,cross_corr.value,
_xlfn.XLOOKUP(_xlfn.TEXTJOIN("|",FALSE,$C43:$D43,I$12:I$13),cross_corr.bucket2&amp;"|"&amp;cross_corr.bucket1,cross_corr.value,
IF(AND(IFERROR(LEFT($D43,FIND("_",$D43)-1),$D43)=IFERROR(LEFT(I$13,FIND("_",I$13)-1),I$13),F43="Delta|RE_Cpty"),
_xlfn.XLOOKUP(_xlfn.TEXTJOIN("|",FALSE,$C43,"=_"&amp;IFERROR(RIGHT($D43,LEN($D43)-FIND("_",$D43)),""),I$12,"=_"&amp;IFERROR(RIGHT(I$13,LEN(I$13)-FIND("_",I$13)),"")),cross_corr.bucket1&amp;"|"&amp;cross_corr.bucket2,cross_corr.value,
_xlfn.XLOOKUP(_xlfn.TEXTJOIN("|",FALSE,$C43,"=_"&amp;IFERROR(RIGHT($D43,LEN($D43)-FIND("_",$D43)),""),I$12,"=_"&amp;IFERROR(RIGHT(I$13,LEN(I$13)-FIND("_",I$13)),"")),cross_corr.bucket2&amp;"|"&amp;cross_corr.bucket1,cross_corr.value)),
_xlfn.XLOOKUP(_xlfn.TEXTJOIN("|",FALSE,$C43,"Any_"&amp;IFERROR(RIGHT($D43,LEN($D43)-FIND("_",$D43)),""),I$12,"Any_"&amp;IFERROR(RIGHT(I$13,LEN(I$13)-FIND("_",I$13)),"")),cross_corr.bucket1&amp;"|"&amp;cross_corr.bucket2,cross_corr.value,
_xlfn.XLOOKUP(_xlfn.TEXTJOIN("|",FALSE,$C43,"Any_"&amp;IFERROR(RIGHT($D43,LEN($D43)-FIND("_",$D43)),""),I$12,"Any_"&amp;IFERROR(RIGHT(I$13,LEN(I$13)-FIND("_",I$13)),"")),cross_corr.bucket2&amp;"|"&amp;cross_corr.bucket1,cross_corr.value,
_xlfn.XLOOKUP(_xlfn.TEXTJOIN("|",FALSE,$C43,"Any",I$12,"Any"),cross_corr.bucket2&amp;"|"&amp;cross_corr.bucket1,cross_corr.value,
))))))))</f>
        <v>0</v>
      </c>
      <c r="J43" s="34" cm="1">
        <f t="array" ref="J43">IF($C43&lt;&gt;J$12,0,
IF(_xlfn.TEXTJOIN("|",FALSE,$C43:$D43)=_xlfn.TEXTJOIN("|",FALSE,J$12:J$13),0,
_xlfn.XLOOKUP(_xlfn.TEXTJOIN("|",FALSE,$C43:$D43,J$12:J$13),cross_corr.bucket1&amp;"|"&amp;cross_corr.bucket2,cross_corr.value,
_xlfn.XLOOKUP(_xlfn.TEXTJOIN("|",FALSE,$C43:$D43,J$12:J$13),cross_corr.bucket2&amp;"|"&amp;cross_corr.bucket1,cross_corr.value,
IF(AND(IFERROR(LEFT($D43,FIND("_",$D43)-1),$D43)=IFERROR(LEFT(J$13,FIND("_",J$13)-1),J$13),G43="Delta|RE_Cpty"),
_xlfn.XLOOKUP(_xlfn.TEXTJOIN("|",FALSE,$C43,"=_"&amp;IFERROR(RIGHT($D43,LEN($D43)-FIND("_",$D43)),""),J$12,"=_"&amp;IFERROR(RIGHT(J$13,LEN(J$13)-FIND("_",J$13)),"")),cross_corr.bucket1&amp;"|"&amp;cross_corr.bucket2,cross_corr.value,
_xlfn.XLOOKUP(_xlfn.TEXTJOIN("|",FALSE,$C43,"=_"&amp;IFERROR(RIGHT($D43,LEN($D43)-FIND("_",$D43)),""),J$12,"=_"&amp;IFERROR(RIGHT(J$13,LEN(J$13)-FIND("_",J$13)),"")),cross_corr.bucket2&amp;"|"&amp;cross_corr.bucket1,cross_corr.value)),
_xlfn.XLOOKUP(_xlfn.TEXTJOIN("|",FALSE,$C43,"Any_"&amp;IFERROR(RIGHT($D43,LEN($D43)-FIND("_",$D43)),""),J$12,"Any_"&amp;IFERROR(RIGHT(J$13,LEN(J$13)-FIND("_",J$13)),"")),cross_corr.bucket1&amp;"|"&amp;cross_corr.bucket2,cross_corr.value,
_xlfn.XLOOKUP(_xlfn.TEXTJOIN("|",FALSE,$C43,"Any_"&amp;IFERROR(RIGHT($D43,LEN($D43)-FIND("_",$D43)),""),J$12,"Any_"&amp;IFERROR(RIGHT(J$13,LEN(J$13)-FIND("_",J$13)),"")),cross_corr.bucket2&amp;"|"&amp;cross_corr.bucket1,cross_corr.value,
_xlfn.XLOOKUP(_xlfn.TEXTJOIN("|",FALSE,$C43,"Any",J$12,"Any"),cross_corr.bucket2&amp;"|"&amp;cross_corr.bucket1,cross_corr.value,
))))))))</f>
        <v>0</v>
      </c>
      <c r="K43" s="34" cm="1">
        <f t="array" ref="K43">IF($C43&lt;&gt;K$12,0,
IF(_xlfn.TEXTJOIN("|",FALSE,$C43:$D43)=_xlfn.TEXTJOIN("|",FALSE,K$12:K$13),0,
_xlfn.XLOOKUP(_xlfn.TEXTJOIN("|",FALSE,$C43:$D43,K$12:K$13),cross_corr.bucket1&amp;"|"&amp;cross_corr.bucket2,cross_corr.value,
_xlfn.XLOOKUP(_xlfn.TEXTJOIN("|",FALSE,$C43:$D43,K$12:K$13),cross_corr.bucket2&amp;"|"&amp;cross_corr.bucket1,cross_corr.value,
IF(AND(IFERROR(LEFT($D43,FIND("_",$D43)-1),$D43)=IFERROR(LEFT(K$13,FIND("_",K$13)-1),K$13),H43="Delta|RE_Cpty"),
_xlfn.XLOOKUP(_xlfn.TEXTJOIN("|",FALSE,$C43,"=_"&amp;IFERROR(RIGHT($D43,LEN($D43)-FIND("_",$D43)),""),K$12,"=_"&amp;IFERROR(RIGHT(K$13,LEN(K$13)-FIND("_",K$13)),"")),cross_corr.bucket1&amp;"|"&amp;cross_corr.bucket2,cross_corr.value,
_xlfn.XLOOKUP(_xlfn.TEXTJOIN("|",FALSE,$C43,"=_"&amp;IFERROR(RIGHT($D43,LEN($D43)-FIND("_",$D43)),""),K$12,"=_"&amp;IFERROR(RIGHT(K$13,LEN(K$13)-FIND("_",K$13)),"")),cross_corr.bucket2&amp;"|"&amp;cross_corr.bucket1,cross_corr.value)),
_xlfn.XLOOKUP(_xlfn.TEXTJOIN("|",FALSE,$C43,"Any_"&amp;IFERROR(RIGHT($D43,LEN($D43)-FIND("_",$D43)),""),K$12,"Any_"&amp;IFERROR(RIGHT(K$13,LEN(K$13)-FIND("_",K$13)),"")),cross_corr.bucket1&amp;"|"&amp;cross_corr.bucket2,cross_corr.value,
_xlfn.XLOOKUP(_xlfn.TEXTJOIN("|",FALSE,$C43,"Any_"&amp;IFERROR(RIGHT($D43,LEN($D43)-FIND("_",$D43)),""),K$12,"Any_"&amp;IFERROR(RIGHT(K$13,LEN(K$13)-FIND("_",K$13)),"")),cross_corr.bucket2&amp;"|"&amp;cross_corr.bucket1,cross_corr.value,
_xlfn.XLOOKUP(_xlfn.TEXTJOIN("|",FALSE,$C43,"Any",K$12,"Any"),cross_corr.bucket2&amp;"|"&amp;cross_corr.bucket1,cross_corr.value,
))))))))</f>
        <v>0</v>
      </c>
      <c r="L43" s="34" cm="1">
        <f t="array" ref="L43">IF($C43&lt;&gt;L$12,0,
IF(_xlfn.TEXTJOIN("|",FALSE,$C43:$D43)=_xlfn.TEXTJOIN("|",FALSE,L$12:L$13),0,
_xlfn.XLOOKUP(_xlfn.TEXTJOIN("|",FALSE,$C43:$D43,L$12:L$13),cross_corr.bucket1&amp;"|"&amp;cross_corr.bucket2,cross_corr.value,
_xlfn.XLOOKUP(_xlfn.TEXTJOIN("|",FALSE,$C43:$D43,L$12:L$13),cross_corr.bucket2&amp;"|"&amp;cross_corr.bucket1,cross_corr.value,
IF(AND(IFERROR(LEFT($D43,FIND("_",$D43)-1),$D43)=IFERROR(LEFT(L$13,FIND("_",L$13)-1),L$13),I43="Delta|RE_Cpty"),
_xlfn.XLOOKUP(_xlfn.TEXTJOIN("|",FALSE,$C43,"=_"&amp;IFERROR(RIGHT($D43,LEN($D43)-FIND("_",$D43)),""),L$12,"=_"&amp;IFERROR(RIGHT(L$13,LEN(L$13)-FIND("_",L$13)),"")),cross_corr.bucket1&amp;"|"&amp;cross_corr.bucket2,cross_corr.value,
_xlfn.XLOOKUP(_xlfn.TEXTJOIN("|",FALSE,$C43,"=_"&amp;IFERROR(RIGHT($D43,LEN($D43)-FIND("_",$D43)),""),L$12,"=_"&amp;IFERROR(RIGHT(L$13,LEN(L$13)-FIND("_",L$13)),"")),cross_corr.bucket2&amp;"|"&amp;cross_corr.bucket1,cross_corr.value)),
_xlfn.XLOOKUP(_xlfn.TEXTJOIN("|",FALSE,$C43,"Any_"&amp;IFERROR(RIGHT($D43,LEN($D43)-FIND("_",$D43)),""),L$12,"Any_"&amp;IFERROR(RIGHT(L$13,LEN(L$13)-FIND("_",L$13)),"")),cross_corr.bucket1&amp;"|"&amp;cross_corr.bucket2,cross_corr.value,
_xlfn.XLOOKUP(_xlfn.TEXTJOIN("|",FALSE,$C43,"Any_"&amp;IFERROR(RIGHT($D43,LEN($D43)-FIND("_",$D43)),""),L$12,"Any_"&amp;IFERROR(RIGHT(L$13,LEN(L$13)-FIND("_",L$13)),"")),cross_corr.bucket2&amp;"|"&amp;cross_corr.bucket1,cross_corr.value,
_xlfn.XLOOKUP(_xlfn.TEXTJOIN("|",FALSE,$C43,"Any",L$12,"Any"),cross_corr.bucket2&amp;"|"&amp;cross_corr.bucket1,cross_corr.value,
))))))))</f>
        <v>0</v>
      </c>
      <c r="M43" s="34" cm="1">
        <f t="array" ref="M43">IF($C43&lt;&gt;M$12,0,
IF(_xlfn.TEXTJOIN("|",FALSE,$C43:$D43)=_xlfn.TEXTJOIN("|",FALSE,M$12:M$13),0,
_xlfn.XLOOKUP(_xlfn.TEXTJOIN("|",FALSE,$C43:$D43,M$12:M$13),cross_corr.bucket1&amp;"|"&amp;cross_corr.bucket2,cross_corr.value,
_xlfn.XLOOKUP(_xlfn.TEXTJOIN("|",FALSE,$C43:$D43,M$12:M$13),cross_corr.bucket2&amp;"|"&amp;cross_corr.bucket1,cross_corr.value,
IF(AND(IFERROR(LEFT($D43,FIND("_",$D43)-1),$D43)=IFERROR(LEFT(M$13,FIND("_",M$13)-1),M$13),J43="Delta|RE_Cpty"),
_xlfn.XLOOKUP(_xlfn.TEXTJOIN("|",FALSE,$C43,"=_"&amp;IFERROR(RIGHT($D43,LEN($D43)-FIND("_",$D43)),""),M$12,"=_"&amp;IFERROR(RIGHT(M$13,LEN(M$13)-FIND("_",M$13)),"")),cross_corr.bucket1&amp;"|"&amp;cross_corr.bucket2,cross_corr.value,
_xlfn.XLOOKUP(_xlfn.TEXTJOIN("|",FALSE,$C43,"=_"&amp;IFERROR(RIGHT($D43,LEN($D43)-FIND("_",$D43)),""),M$12,"=_"&amp;IFERROR(RIGHT(M$13,LEN(M$13)-FIND("_",M$13)),"")),cross_corr.bucket2&amp;"|"&amp;cross_corr.bucket1,cross_corr.value)),
_xlfn.XLOOKUP(_xlfn.TEXTJOIN("|",FALSE,$C43,"Any_"&amp;IFERROR(RIGHT($D43,LEN($D43)-FIND("_",$D43)),""),M$12,"Any_"&amp;IFERROR(RIGHT(M$13,LEN(M$13)-FIND("_",M$13)),"")),cross_corr.bucket1&amp;"|"&amp;cross_corr.bucket2,cross_corr.value,
_xlfn.XLOOKUP(_xlfn.TEXTJOIN("|",FALSE,$C43,"Any_"&amp;IFERROR(RIGHT($D43,LEN($D43)-FIND("_",$D43)),""),M$12,"Any_"&amp;IFERROR(RIGHT(M$13,LEN(M$13)-FIND("_",M$13)),"")),cross_corr.bucket2&amp;"|"&amp;cross_corr.bucket1,cross_corr.value,
_xlfn.XLOOKUP(_xlfn.TEXTJOIN("|",FALSE,$C43,"Any",M$12,"Any"),cross_corr.bucket2&amp;"|"&amp;cross_corr.bucket1,cross_corr.value,
))))))))</f>
        <v>0</v>
      </c>
      <c r="N43" s="34" cm="1">
        <f t="array" ref="N43">IF($C43&lt;&gt;N$12,0,
IF(_xlfn.TEXTJOIN("|",FALSE,$C43:$D43)=_xlfn.TEXTJOIN("|",FALSE,N$12:N$13),0,
_xlfn.XLOOKUP(_xlfn.TEXTJOIN("|",FALSE,$C43:$D43,N$12:N$13),cross_corr.bucket1&amp;"|"&amp;cross_corr.bucket2,cross_corr.value,
_xlfn.XLOOKUP(_xlfn.TEXTJOIN("|",FALSE,$C43:$D43,N$12:N$13),cross_corr.bucket2&amp;"|"&amp;cross_corr.bucket1,cross_corr.value,
IF(AND(IFERROR(LEFT($D43,FIND("_",$D43)-1),$D43)=IFERROR(LEFT(N$13,FIND("_",N$13)-1),N$13),K43="Delta|RE_Cpty"),
_xlfn.XLOOKUP(_xlfn.TEXTJOIN("|",FALSE,$C43,"=_"&amp;IFERROR(RIGHT($D43,LEN($D43)-FIND("_",$D43)),""),N$12,"=_"&amp;IFERROR(RIGHT(N$13,LEN(N$13)-FIND("_",N$13)),"")),cross_corr.bucket1&amp;"|"&amp;cross_corr.bucket2,cross_corr.value,
_xlfn.XLOOKUP(_xlfn.TEXTJOIN("|",FALSE,$C43,"=_"&amp;IFERROR(RIGHT($D43,LEN($D43)-FIND("_",$D43)),""),N$12,"=_"&amp;IFERROR(RIGHT(N$13,LEN(N$13)-FIND("_",N$13)),"")),cross_corr.bucket2&amp;"|"&amp;cross_corr.bucket1,cross_corr.value)),
_xlfn.XLOOKUP(_xlfn.TEXTJOIN("|",FALSE,$C43,"Any_"&amp;IFERROR(RIGHT($D43,LEN($D43)-FIND("_",$D43)),""),N$12,"Any_"&amp;IFERROR(RIGHT(N$13,LEN(N$13)-FIND("_",N$13)),"")),cross_corr.bucket1&amp;"|"&amp;cross_corr.bucket2,cross_corr.value,
_xlfn.XLOOKUP(_xlfn.TEXTJOIN("|",FALSE,$C43,"Any_"&amp;IFERROR(RIGHT($D43,LEN($D43)-FIND("_",$D43)),""),N$12,"Any_"&amp;IFERROR(RIGHT(N$13,LEN(N$13)-FIND("_",N$13)),"")),cross_corr.bucket2&amp;"|"&amp;cross_corr.bucket1,cross_corr.value,
_xlfn.XLOOKUP(_xlfn.TEXTJOIN("|",FALSE,$C43,"Any",N$12,"Any"),cross_corr.bucket2&amp;"|"&amp;cross_corr.bucket1,cross_corr.value,
))))))))</f>
        <v>0</v>
      </c>
      <c r="O43" s="34" cm="1">
        <f t="array" ref="O43">IF($C43&lt;&gt;O$12,0,
IF(_xlfn.TEXTJOIN("|",FALSE,$C43:$D43)=_xlfn.TEXTJOIN("|",FALSE,O$12:O$13),0,
_xlfn.XLOOKUP(_xlfn.TEXTJOIN("|",FALSE,$C43:$D43,O$12:O$13),cross_corr.bucket1&amp;"|"&amp;cross_corr.bucket2,cross_corr.value,
_xlfn.XLOOKUP(_xlfn.TEXTJOIN("|",FALSE,$C43:$D43,O$12:O$13),cross_corr.bucket2&amp;"|"&amp;cross_corr.bucket1,cross_corr.value,
IF(AND(IFERROR(LEFT($D43,FIND("_",$D43)-1),$D43)=IFERROR(LEFT(O$13,FIND("_",O$13)-1),O$13),L43="Delta|RE_Cpty"),
_xlfn.XLOOKUP(_xlfn.TEXTJOIN("|",FALSE,$C43,"=_"&amp;IFERROR(RIGHT($D43,LEN($D43)-FIND("_",$D43)),""),O$12,"=_"&amp;IFERROR(RIGHT(O$13,LEN(O$13)-FIND("_",O$13)),"")),cross_corr.bucket1&amp;"|"&amp;cross_corr.bucket2,cross_corr.value,
_xlfn.XLOOKUP(_xlfn.TEXTJOIN("|",FALSE,$C43,"=_"&amp;IFERROR(RIGHT($D43,LEN($D43)-FIND("_",$D43)),""),O$12,"=_"&amp;IFERROR(RIGHT(O$13,LEN(O$13)-FIND("_",O$13)),"")),cross_corr.bucket2&amp;"|"&amp;cross_corr.bucket1,cross_corr.value)),
_xlfn.XLOOKUP(_xlfn.TEXTJOIN("|",FALSE,$C43,"Any_"&amp;IFERROR(RIGHT($D43,LEN($D43)-FIND("_",$D43)),""),O$12,"Any_"&amp;IFERROR(RIGHT(O$13,LEN(O$13)-FIND("_",O$13)),"")),cross_corr.bucket1&amp;"|"&amp;cross_corr.bucket2,cross_corr.value,
_xlfn.XLOOKUP(_xlfn.TEXTJOIN("|",FALSE,$C43,"Any_"&amp;IFERROR(RIGHT($D43,LEN($D43)-FIND("_",$D43)),""),O$12,"Any_"&amp;IFERROR(RIGHT(O$13,LEN(O$13)-FIND("_",O$13)),"")),cross_corr.bucket2&amp;"|"&amp;cross_corr.bucket1,cross_corr.value,
_xlfn.XLOOKUP(_xlfn.TEXTJOIN("|",FALSE,$C43,"Any",O$12,"Any"),cross_corr.bucket2&amp;"|"&amp;cross_corr.bucket1,cross_corr.value,
))))))))</f>
        <v>0</v>
      </c>
      <c r="P43" s="34" cm="1">
        <f t="array" ref="P43">IF($C43&lt;&gt;P$12,0,
IF(_xlfn.TEXTJOIN("|",FALSE,$C43:$D43)=_xlfn.TEXTJOIN("|",FALSE,P$12:P$13),0,
_xlfn.XLOOKUP(_xlfn.TEXTJOIN("|",FALSE,$C43:$D43,P$12:P$13),cross_corr.bucket1&amp;"|"&amp;cross_corr.bucket2,cross_corr.value,
_xlfn.XLOOKUP(_xlfn.TEXTJOIN("|",FALSE,$C43:$D43,P$12:P$13),cross_corr.bucket2&amp;"|"&amp;cross_corr.bucket1,cross_corr.value,
IF(AND(IFERROR(LEFT($D43,FIND("_",$D43)-1),$D43)=IFERROR(LEFT(P$13,FIND("_",P$13)-1),P$13),M43="Delta|RE_Cpty"),
_xlfn.XLOOKUP(_xlfn.TEXTJOIN("|",FALSE,$C43,"=_"&amp;IFERROR(RIGHT($D43,LEN($D43)-FIND("_",$D43)),""),P$12,"=_"&amp;IFERROR(RIGHT(P$13,LEN(P$13)-FIND("_",P$13)),"")),cross_corr.bucket1&amp;"|"&amp;cross_corr.bucket2,cross_corr.value,
_xlfn.XLOOKUP(_xlfn.TEXTJOIN("|",FALSE,$C43,"=_"&amp;IFERROR(RIGHT($D43,LEN($D43)-FIND("_",$D43)),""),P$12,"=_"&amp;IFERROR(RIGHT(P$13,LEN(P$13)-FIND("_",P$13)),"")),cross_corr.bucket2&amp;"|"&amp;cross_corr.bucket1,cross_corr.value)),
_xlfn.XLOOKUP(_xlfn.TEXTJOIN("|",FALSE,$C43,"Any_"&amp;IFERROR(RIGHT($D43,LEN($D43)-FIND("_",$D43)),""),P$12,"Any_"&amp;IFERROR(RIGHT(P$13,LEN(P$13)-FIND("_",P$13)),"")),cross_corr.bucket1&amp;"|"&amp;cross_corr.bucket2,cross_corr.value,
_xlfn.XLOOKUP(_xlfn.TEXTJOIN("|",FALSE,$C43,"Any_"&amp;IFERROR(RIGHT($D43,LEN($D43)-FIND("_",$D43)),""),P$12,"Any_"&amp;IFERROR(RIGHT(P$13,LEN(P$13)-FIND("_",P$13)),"")),cross_corr.bucket2&amp;"|"&amp;cross_corr.bucket1,cross_corr.value,
_xlfn.XLOOKUP(_xlfn.TEXTJOIN("|",FALSE,$C43,"Any",P$12,"Any"),cross_corr.bucket2&amp;"|"&amp;cross_corr.bucket1,cross_corr.value,
))))))))</f>
        <v>0</v>
      </c>
      <c r="Q43" s="34" cm="1">
        <f t="array" ref="Q43">IF($C43&lt;&gt;Q$12,0,
IF(_xlfn.TEXTJOIN("|",FALSE,$C43:$D43)=_xlfn.TEXTJOIN("|",FALSE,Q$12:Q$13),0,
_xlfn.XLOOKUP(_xlfn.TEXTJOIN("|",FALSE,$C43:$D43,Q$12:Q$13),cross_corr.bucket1&amp;"|"&amp;cross_corr.bucket2,cross_corr.value,
_xlfn.XLOOKUP(_xlfn.TEXTJOIN("|",FALSE,$C43:$D43,Q$12:Q$13),cross_corr.bucket2&amp;"|"&amp;cross_corr.bucket1,cross_corr.value,
IF(AND(IFERROR(LEFT($D43,FIND("_",$D43)-1),$D43)=IFERROR(LEFT(Q$13,FIND("_",Q$13)-1),Q$13),N43="Delta|RE_Cpty"),
_xlfn.XLOOKUP(_xlfn.TEXTJOIN("|",FALSE,$C43,"=_"&amp;IFERROR(RIGHT($D43,LEN($D43)-FIND("_",$D43)),""),Q$12,"=_"&amp;IFERROR(RIGHT(Q$13,LEN(Q$13)-FIND("_",Q$13)),"")),cross_corr.bucket1&amp;"|"&amp;cross_corr.bucket2,cross_corr.value,
_xlfn.XLOOKUP(_xlfn.TEXTJOIN("|",FALSE,$C43,"=_"&amp;IFERROR(RIGHT($D43,LEN($D43)-FIND("_",$D43)),""),Q$12,"=_"&amp;IFERROR(RIGHT(Q$13,LEN(Q$13)-FIND("_",Q$13)),"")),cross_corr.bucket2&amp;"|"&amp;cross_corr.bucket1,cross_corr.value)),
_xlfn.XLOOKUP(_xlfn.TEXTJOIN("|",FALSE,$C43,"Any_"&amp;IFERROR(RIGHT($D43,LEN($D43)-FIND("_",$D43)),""),Q$12,"Any_"&amp;IFERROR(RIGHT(Q$13,LEN(Q$13)-FIND("_",Q$13)),"")),cross_corr.bucket1&amp;"|"&amp;cross_corr.bucket2,cross_corr.value,
_xlfn.XLOOKUP(_xlfn.TEXTJOIN("|",FALSE,$C43,"Any_"&amp;IFERROR(RIGHT($D43,LEN($D43)-FIND("_",$D43)),""),Q$12,"Any_"&amp;IFERROR(RIGHT(Q$13,LEN(Q$13)-FIND("_",Q$13)),"")),cross_corr.bucket2&amp;"|"&amp;cross_corr.bucket1,cross_corr.value,
_xlfn.XLOOKUP(_xlfn.TEXTJOIN("|",FALSE,$C43,"Any",Q$12,"Any"),cross_corr.bucket2&amp;"|"&amp;cross_corr.bucket1,cross_corr.value,
))))))))</f>
        <v>0</v>
      </c>
      <c r="R43" s="34" cm="1">
        <f t="array" ref="R43">IF($C43&lt;&gt;R$12,0,
IF(_xlfn.TEXTJOIN("|",FALSE,$C43:$D43)=_xlfn.TEXTJOIN("|",FALSE,R$12:R$13),0,
_xlfn.XLOOKUP(_xlfn.TEXTJOIN("|",FALSE,$C43:$D43,R$12:R$13),cross_corr.bucket1&amp;"|"&amp;cross_corr.bucket2,cross_corr.value,
_xlfn.XLOOKUP(_xlfn.TEXTJOIN("|",FALSE,$C43:$D43,R$12:R$13),cross_corr.bucket2&amp;"|"&amp;cross_corr.bucket1,cross_corr.value,
IF(AND(IFERROR(LEFT($D43,FIND("_",$D43)-1),$D43)=IFERROR(LEFT(R$13,FIND("_",R$13)-1),R$13),O43="Delta|RE_Cpty"),
_xlfn.XLOOKUP(_xlfn.TEXTJOIN("|",FALSE,$C43,"=_"&amp;IFERROR(RIGHT($D43,LEN($D43)-FIND("_",$D43)),""),R$12,"=_"&amp;IFERROR(RIGHT(R$13,LEN(R$13)-FIND("_",R$13)),"")),cross_corr.bucket1&amp;"|"&amp;cross_corr.bucket2,cross_corr.value,
_xlfn.XLOOKUP(_xlfn.TEXTJOIN("|",FALSE,$C43,"=_"&amp;IFERROR(RIGHT($D43,LEN($D43)-FIND("_",$D43)),""),R$12,"=_"&amp;IFERROR(RIGHT(R$13,LEN(R$13)-FIND("_",R$13)),"")),cross_corr.bucket2&amp;"|"&amp;cross_corr.bucket1,cross_corr.value)),
_xlfn.XLOOKUP(_xlfn.TEXTJOIN("|",FALSE,$C43,"Any_"&amp;IFERROR(RIGHT($D43,LEN($D43)-FIND("_",$D43)),""),R$12,"Any_"&amp;IFERROR(RIGHT(R$13,LEN(R$13)-FIND("_",R$13)),"")),cross_corr.bucket1&amp;"|"&amp;cross_corr.bucket2,cross_corr.value,
_xlfn.XLOOKUP(_xlfn.TEXTJOIN("|",FALSE,$C43,"Any_"&amp;IFERROR(RIGHT($D43,LEN($D43)-FIND("_",$D43)),""),R$12,"Any_"&amp;IFERROR(RIGHT(R$13,LEN(R$13)-FIND("_",R$13)),"")),cross_corr.bucket2&amp;"|"&amp;cross_corr.bucket1,cross_corr.value,
_xlfn.XLOOKUP(_xlfn.TEXTJOIN("|",FALSE,$C43,"Any",R$12,"Any"),cross_corr.bucket2&amp;"|"&amp;cross_corr.bucket1,cross_corr.value,
))))))))</f>
        <v>0</v>
      </c>
      <c r="S43" s="34" cm="1">
        <f t="array" ref="S43">IF($C43&lt;&gt;S$12,0,
IF(_xlfn.TEXTJOIN("|",FALSE,$C43:$D43)=_xlfn.TEXTJOIN("|",FALSE,S$12:S$13),0,
_xlfn.XLOOKUP(_xlfn.TEXTJOIN("|",FALSE,$C43:$D43,S$12:S$13),cross_corr.bucket1&amp;"|"&amp;cross_corr.bucket2,cross_corr.value,
_xlfn.XLOOKUP(_xlfn.TEXTJOIN("|",FALSE,$C43:$D43,S$12:S$13),cross_corr.bucket2&amp;"|"&amp;cross_corr.bucket1,cross_corr.value,
IF(AND(IFERROR(LEFT($D43,FIND("_",$D43)-1),$D43)=IFERROR(LEFT(S$13,FIND("_",S$13)-1),S$13),P43="Delta|RE_Cpty"),
_xlfn.XLOOKUP(_xlfn.TEXTJOIN("|",FALSE,$C43,"=_"&amp;IFERROR(RIGHT($D43,LEN($D43)-FIND("_",$D43)),""),S$12,"=_"&amp;IFERROR(RIGHT(S$13,LEN(S$13)-FIND("_",S$13)),"")),cross_corr.bucket1&amp;"|"&amp;cross_corr.bucket2,cross_corr.value,
_xlfn.XLOOKUP(_xlfn.TEXTJOIN("|",FALSE,$C43,"=_"&amp;IFERROR(RIGHT($D43,LEN($D43)-FIND("_",$D43)),""),S$12,"=_"&amp;IFERROR(RIGHT(S$13,LEN(S$13)-FIND("_",S$13)),"")),cross_corr.bucket2&amp;"|"&amp;cross_corr.bucket1,cross_corr.value)),
_xlfn.XLOOKUP(_xlfn.TEXTJOIN("|",FALSE,$C43,"Any_"&amp;IFERROR(RIGHT($D43,LEN($D43)-FIND("_",$D43)),""),S$12,"Any_"&amp;IFERROR(RIGHT(S$13,LEN(S$13)-FIND("_",S$13)),"")),cross_corr.bucket1&amp;"|"&amp;cross_corr.bucket2,cross_corr.value,
_xlfn.XLOOKUP(_xlfn.TEXTJOIN("|",FALSE,$C43,"Any_"&amp;IFERROR(RIGHT($D43,LEN($D43)-FIND("_",$D43)),""),S$12,"Any_"&amp;IFERROR(RIGHT(S$13,LEN(S$13)-FIND("_",S$13)),"")),cross_corr.bucket2&amp;"|"&amp;cross_corr.bucket1,cross_corr.value,
_xlfn.XLOOKUP(_xlfn.TEXTJOIN("|",FALSE,$C43,"Any",S$12,"Any"),cross_corr.bucket2&amp;"|"&amp;cross_corr.bucket1,cross_corr.value,
))))))))</f>
        <v>0</v>
      </c>
      <c r="T43" s="34" cm="1">
        <f t="array" ref="T43">IF($C43&lt;&gt;T$12,0,
IF(_xlfn.TEXTJOIN("|",FALSE,$C43:$D43)=_xlfn.TEXTJOIN("|",FALSE,T$12:T$13),0,
_xlfn.XLOOKUP(_xlfn.TEXTJOIN("|",FALSE,$C43:$D43,T$12:T$13),cross_corr.bucket1&amp;"|"&amp;cross_corr.bucket2,cross_corr.value,
_xlfn.XLOOKUP(_xlfn.TEXTJOIN("|",FALSE,$C43:$D43,T$12:T$13),cross_corr.bucket2&amp;"|"&amp;cross_corr.bucket1,cross_corr.value,
IF(AND(IFERROR(LEFT($D43,FIND("_",$D43)-1),$D43)=IFERROR(LEFT(T$13,FIND("_",T$13)-1),T$13),Q43="Delta|RE_Cpty"),
_xlfn.XLOOKUP(_xlfn.TEXTJOIN("|",FALSE,$C43,"=_"&amp;IFERROR(RIGHT($D43,LEN($D43)-FIND("_",$D43)),""),T$12,"=_"&amp;IFERROR(RIGHT(T$13,LEN(T$13)-FIND("_",T$13)),"")),cross_corr.bucket1&amp;"|"&amp;cross_corr.bucket2,cross_corr.value,
_xlfn.XLOOKUP(_xlfn.TEXTJOIN("|",FALSE,$C43,"=_"&amp;IFERROR(RIGHT($D43,LEN($D43)-FIND("_",$D43)),""),T$12,"=_"&amp;IFERROR(RIGHT(T$13,LEN(T$13)-FIND("_",T$13)),"")),cross_corr.bucket2&amp;"|"&amp;cross_corr.bucket1,cross_corr.value)),
_xlfn.XLOOKUP(_xlfn.TEXTJOIN("|",FALSE,$C43,"Any_"&amp;IFERROR(RIGHT($D43,LEN($D43)-FIND("_",$D43)),""),T$12,"Any_"&amp;IFERROR(RIGHT(T$13,LEN(T$13)-FIND("_",T$13)),"")),cross_corr.bucket1&amp;"|"&amp;cross_corr.bucket2,cross_corr.value,
_xlfn.XLOOKUP(_xlfn.TEXTJOIN("|",FALSE,$C43,"Any_"&amp;IFERROR(RIGHT($D43,LEN($D43)-FIND("_",$D43)),""),T$12,"Any_"&amp;IFERROR(RIGHT(T$13,LEN(T$13)-FIND("_",T$13)),"")),cross_corr.bucket2&amp;"|"&amp;cross_corr.bucket1,cross_corr.value,
_xlfn.XLOOKUP(_xlfn.TEXTJOIN("|",FALSE,$C43,"Any",T$12,"Any"),cross_corr.bucket2&amp;"|"&amp;cross_corr.bucket1,cross_corr.value,
))))))))</f>
        <v>0</v>
      </c>
      <c r="U43" s="34" cm="1">
        <f t="array" ref="U43">IF($C43&lt;&gt;U$12,0,
IF(_xlfn.TEXTJOIN("|",FALSE,$C43:$D43)=_xlfn.TEXTJOIN("|",FALSE,U$12:U$13),0,
_xlfn.XLOOKUP(_xlfn.TEXTJOIN("|",FALSE,$C43:$D43,U$12:U$13),cross_corr.bucket1&amp;"|"&amp;cross_corr.bucket2,cross_corr.value,
_xlfn.XLOOKUP(_xlfn.TEXTJOIN("|",FALSE,$C43:$D43,U$12:U$13),cross_corr.bucket2&amp;"|"&amp;cross_corr.bucket1,cross_corr.value,
IF(AND(IFERROR(LEFT($D43,FIND("_",$D43)-1),$D43)=IFERROR(LEFT(U$13,FIND("_",U$13)-1),U$13),R43="Delta|RE_Cpty"),
_xlfn.XLOOKUP(_xlfn.TEXTJOIN("|",FALSE,$C43,"=_"&amp;IFERROR(RIGHT($D43,LEN($D43)-FIND("_",$D43)),""),U$12,"=_"&amp;IFERROR(RIGHT(U$13,LEN(U$13)-FIND("_",U$13)),"")),cross_corr.bucket1&amp;"|"&amp;cross_corr.bucket2,cross_corr.value,
_xlfn.XLOOKUP(_xlfn.TEXTJOIN("|",FALSE,$C43,"=_"&amp;IFERROR(RIGHT($D43,LEN($D43)-FIND("_",$D43)),""),U$12,"=_"&amp;IFERROR(RIGHT(U$13,LEN(U$13)-FIND("_",U$13)),"")),cross_corr.bucket2&amp;"|"&amp;cross_corr.bucket1,cross_corr.value)),
_xlfn.XLOOKUP(_xlfn.TEXTJOIN("|",FALSE,$C43,"Any_"&amp;IFERROR(RIGHT($D43,LEN($D43)-FIND("_",$D43)),""),U$12,"Any_"&amp;IFERROR(RIGHT(U$13,LEN(U$13)-FIND("_",U$13)),"")),cross_corr.bucket1&amp;"|"&amp;cross_corr.bucket2,cross_corr.value,
_xlfn.XLOOKUP(_xlfn.TEXTJOIN("|",FALSE,$C43,"Any_"&amp;IFERROR(RIGHT($D43,LEN($D43)-FIND("_",$D43)),""),U$12,"Any_"&amp;IFERROR(RIGHT(U$13,LEN(U$13)-FIND("_",U$13)),"")),cross_corr.bucket2&amp;"|"&amp;cross_corr.bucket1,cross_corr.value,
_xlfn.XLOOKUP(_xlfn.TEXTJOIN("|",FALSE,$C43,"Any",U$12,"Any"),cross_corr.bucket2&amp;"|"&amp;cross_corr.bucket1,cross_corr.value,
))))))))</f>
        <v>0</v>
      </c>
      <c r="V43" s="34" cm="1">
        <f t="array" ref="V43">IF($C43&lt;&gt;V$12,0,
IF(_xlfn.TEXTJOIN("|",FALSE,$C43:$D43)=_xlfn.TEXTJOIN("|",FALSE,V$12:V$13),0,
_xlfn.XLOOKUP(_xlfn.TEXTJOIN("|",FALSE,$C43:$D43,V$12:V$13),cross_corr.bucket1&amp;"|"&amp;cross_corr.bucket2,cross_corr.value,
_xlfn.XLOOKUP(_xlfn.TEXTJOIN("|",FALSE,$C43:$D43,V$12:V$13),cross_corr.bucket2&amp;"|"&amp;cross_corr.bucket1,cross_corr.value,
IF(AND(IFERROR(LEFT($D43,FIND("_",$D43)-1),$D43)=IFERROR(LEFT(V$13,FIND("_",V$13)-1),V$13),S43="Delta|RE_Cpty"),
_xlfn.XLOOKUP(_xlfn.TEXTJOIN("|",FALSE,$C43,"=_"&amp;IFERROR(RIGHT($D43,LEN($D43)-FIND("_",$D43)),""),V$12,"=_"&amp;IFERROR(RIGHT(V$13,LEN(V$13)-FIND("_",V$13)),"")),cross_corr.bucket1&amp;"|"&amp;cross_corr.bucket2,cross_corr.value,
_xlfn.XLOOKUP(_xlfn.TEXTJOIN("|",FALSE,$C43,"=_"&amp;IFERROR(RIGHT($D43,LEN($D43)-FIND("_",$D43)),""),V$12,"=_"&amp;IFERROR(RIGHT(V$13,LEN(V$13)-FIND("_",V$13)),"")),cross_corr.bucket2&amp;"|"&amp;cross_corr.bucket1,cross_corr.value)),
_xlfn.XLOOKUP(_xlfn.TEXTJOIN("|",FALSE,$C43,"Any_"&amp;IFERROR(RIGHT($D43,LEN($D43)-FIND("_",$D43)),""),V$12,"Any_"&amp;IFERROR(RIGHT(V$13,LEN(V$13)-FIND("_",V$13)),"")),cross_corr.bucket1&amp;"|"&amp;cross_corr.bucket2,cross_corr.value,
_xlfn.XLOOKUP(_xlfn.TEXTJOIN("|",FALSE,$C43,"Any_"&amp;IFERROR(RIGHT($D43,LEN($D43)-FIND("_",$D43)),""),V$12,"Any_"&amp;IFERROR(RIGHT(V$13,LEN(V$13)-FIND("_",V$13)),"")),cross_corr.bucket2&amp;"|"&amp;cross_corr.bucket1,cross_corr.value,
_xlfn.XLOOKUP(_xlfn.TEXTJOIN("|",FALSE,$C43,"Any",V$12,"Any"),cross_corr.bucket2&amp;"|"&amp;cross_corr.bucket1,cross_corr.value,
))))))))</f>
        <v>0</v>
      </c>
      <c r="W43" s="34" cm="1">
        <f t="array" ref="W43">IF($C43&lt;&gt;W$12,0,
IF(_xlfn.TEXTJOIN("|",FALSE,$C43:$D43)=_xlfn.TEXTJOIN("|",FALSE,W$12:W$13),0,
_xlfn.XLOOKUP(_xlfn.TEXTJOIN("|",FALSE,$C43:$D43,W$12:W$13),cross_corr.bucket1&amp;"|"&amp;cross_corr.bucket2,cross_corr.value,
_xlfn.XLOOKUP(_xlfn.TEXTJOIN("|",FALSE,$C43:$D43,W$12:W$13),cross_corr.bucket2&amp;"|"&amp;cross_corr.bucket1,cross_corr.value,
IF(AND(IFERROR(LEFT($D43,FIND("_",$D43)-1),$D43)=IFERROR(LEFT(W$13,FIND("_",W$13)-1),W$13),T43="Delta|RE_Cpty"),
_xlfn.XLOOKUP(_xlfn.TEXTJOIN("|",FALSE,$C43,"=_"&amp;IFERROR(RIGHT($D43,LEN($D43)-FIND("_",$D43)),""),W$12,"=_"&amp;IFERROR(RIGHT(W$13,LEN(W$13)-FIND("_",W$13)),"")),cross_corr.bucket1&amp;"|"&amp;cross_corr.bucket2,cross_corr.value,
_xlfn.XLOOKUP(_xlfn.TEXTJOIN("|",FALSE,$C43,"=_"&amp;IFERROR(RIGHT($D43,LEN($D43)-FIND("_",$D43)),""),W$12,"=_"&amp;IFERROR(RIGHT(W$13,LEN(W$13)-FIND("_",W$13)),"")),cross_corr.bucket2&amp;"|"&amp;cross_corr.bucket1,cross_corr.value)),
_xlfn.XLOOKUP(_xlfn.TEXTJOIN("|",FALSE,$C43,"Any_"&amp;IFERROR(RIGHT($D43,LEN($D43)-FIND("_",$D43)),""),W$12,"Any_"&amp;IFERROR(RIGHT(W$13,LEN(W$13)-FIND("_",W$13)),"")),cross_corr.bucket1&amp;"|"&amp;cross_corr.bucket2,cross_corr.value,
_xlfn.XLOOKUP(_xlfn.TEXTJOIN("|",FALSE,$C43,"Any_"&amp;IFERROR(RIGHT($D43,LEN($D43)-FIND("_",$D43)),""),W$12,"Any_"&amp;IFERROR(RIGHT(W$13,LEN(W$13)-FIND("_",W$13)),"")),cross_corr.bucket2&amp;"|"&amp;cross_corr.bucket1,cross_corr.value,
_xlfn.XLOOKUP(_xlfn.TEXTJOIN("|",FALSE,$C43,"Any",W$12,"Any"),cross_corr.bucket2&amp;"|"&amp;cross_corr.bucket1,cross_corr.value,
))))))))</f>
        <v>0</v>
      </c>
      <c r="X43" s="34" cm="1">
        <f t="array" ref="X43">IF($C43&lt;&gt;X$12,0,
IF(_xlfn.TEXTJOIN("|",FALSE,$C43:$D43)=_xlfn.TEXTJOIN("|",FALSE,X$12:X$13),0,
_xlfn.XLOOKUP(_xlfn.TEXTJOIN("|",FALSE,$C43:$D43,X$12:X$13),cross_corr.bucket1&amp;"|"&amp;cross_corr.bucket2,cross_corr.value,
_xlfn.XLOOKUP(_xlfn.TEXTJOIN("|",FALSE,$C43:$D43,X$12:X$13),cross_corr.bucket2&amp;"|"&amp;cross_corr.bucket1,cross_corr.value,
IF(AND(IFERROR(LEFT($D43,FIND("_",$D43)-1),$D43)=IFERROR(LEFT(X$13,FIND("_",X$13)-1),X$13),U43="Delta|RE_Cpty"),
_xlfn.XLOOKUP(_xlfn.TEXTJOIN("|",FALSE,$C43,"=_"&amp;IFERROR(RIGHT($D43,LEN($D43)-FIND("_",$D43)),""),X$12,"=_"&amp;IFERROR(RIGHT(X$13,LEN(X$13)-FIND("_",X$13)),"")),cross_corr.bucket1&amp;"|"&amp;cross_corr.bucket2,cross_corr.value,
_xlfn.XLOOKUP(_xlfn.TEXTJOIN("|",FALSE,$C43,"=_"&amp;IFERROR(RIGHT($D43,LEN($D43)-FIND("_",$D43)),""),X$12,"=_"&amp;IFERROR(RIGHT(X$13,LEN(X$13)-FIND("_",X$13)),"")),cross_corr.bucket2&amp;"|"&amp;cross_corr.bucket1,cross_corr.value)),
_xlfn.XLOOKUP(_xlfn.TEXTJOIN("|",FALSE,$C43,"Any_"&amp;IFERROR(RIGHT($D43,LEN($D43)-FIND("_",$D43)),""),X$12,"Any_"&amp;IFERROR(RIGHT(X$13,LEN(X$13)-FIND("_",X$13)),"")),cross_corr.bucket1&amp;"|"&amp;cross_corr.bucket2,cross_corr.value,
_xlfn.XLOOKUP(_xlfn.TEXTJOIN("|",FALSE,$C43,"Any_"&amp;IFERROR(RIGHT($D43,LEN($D43)-FIND("_",$D43)),""),X$12,"Any_"&amp;IFERROR(RIGHT(X$13,LEN(X$13)-FIND("_",X$13)),"")),cross_corr.bucket2&amp;"|"&amp;cross_corr.bucket1,cross_corr.value,
_xlfn.XLOOKUP(_xlfn.TEXTJOIN("|",FALSE,$C43,"Any",X$12,"Any"),cross_corr.bucket2&amp;"|"&amp;cross_corr.bucket1,cross_corr.value,
))))))))</f>
        <v>0</v>
      </c>
      <c r="Y43" s="34" cm="1">
        <f t="array" ref="Y43">IF($C43&lt;&gt;Y$12,0,
IF(_xlfn.TEXTJOIN("|",FALSE,$C43:$D43)=_xlfn.TEXTJOIN("|",FALSE,Y$12:Y$13),0,
_xlfn.XLOOKUP(_xlfn.TEXTJOIN("|",FALSE,$C43:$D43,Y$12:Y$13),cross_corr.bucket1&amp;"|"&amp;cross_corr.bucket2,cross_corr.value,
_xlfn.XLOOKUP(_xlfn.TEXTJOIN("|",FALSE,$C43:$D43,Y$12:Y$13),cross_corr.bucket2&amp;"|"&amp;cross_corr.bucket1,cross_corr.value,
IF(AND(IFERROR(LEFT($D43,FIND("_",$D43)-1),$D43)=IFERROR(LEFT(Y$13,FIND("_",Y$13)-1),Y$13),V43="Delta|RE_Cpty"),
_xlfn.XLOOKUP(_xlfn.TEXTJOIN("|",FALSE,$C43,"=_"&amp;IFERROR(RIGHT($D43,LEN($D43)-FIND("_",$D43)),""),Y$12,"=_"&amp;IFERROR(RIGHT(Y$13,LEN(Y$13)-FIND("_",Y$13)),"")),cross_corr.bucket1&amp;"|"&amp;cross_corr.bucket2,cross_corr.value,
_xlfn.XLOOKUP(_xlfn.TEXTJOIN("|",FALSE,$C43,"=_"&amp;IFERROR(RIGHT($D43,LEN($D43)-FIND("_",$D43)),""),Y$12,"=_"&amp;IFERROR(RIGHT(Y$13,LEN(Y$13)-FIND("_",Y$13)),"")),cross_corr.bucket2&amp;"|"&amp;cross_corr.bucket1,cross_corr.value)),
_xlfn.XLOOKUP(_xlfn.TEXTJOIN("|",FALSE,$C43,"Any_"&amp;IFERROR(RIGHT($D43,LEN($D43)-FIND("_",$D43)),""),Y$12,"Any_"&amp;IFERROR(RIGHT(Y$13,LEN(Y$13)-FIND("_",Y$13)),"")),cross_corr.bucket1&amp;"|"&amp;cross_corr.bucket2,cross_corr.value,
_xlfn.XLOOKUP(_xlfn.TEXTJOIN("|",FALSE,$C43,"Any_"&amp;IFERROR(RIGHT($D43,LEN($D43)-FIND("_",$D43)),""),Y$12,"Any_"&amp;IFERROR(RIGHT(Y$13,LEN(Y$13)-FIND("_",Y$13)),"")),cross_corr.bucket2&amp;"|"&amp;cross_corr.bucket1,cross_corr.value,
_xlfn.XLOOKUP(_xlfn.TEXTJOIN("|",FALSE,$C43,"Any",Y$12,"Any"),cross_corr.bucket2&amp;"|"&amp;cross_corr.bucket1,cross_corr.value,
))))))))</f>
        <v>0</v>
      </c>
      <c r="Z43" s="34" cm="1">
        <f t="array" ref="Z43">IF($C43&lt;&gt;Z$12,0,
IF(_xlfn.TEXTJOIN("|",FALSE,$C43:$D43)=_xlfn.TEXTJOIN("|",FALSE,Z$12:Z$13),0,
_xlfn.XLOOKUP(_xlfn.TEXTJOIN("|",FALSE,$C43:$D43,Z$12:Z$13),cross_corr.bucket1&amp;"|"&amp;cross_corr.bucket2,cross_corr.value,
_xlfn.XLOOKUP(_xlfn.TEXTJOIN("|",FALSE,$C43:$D43,Z$12:Z$13),cross_corr.bucket2&amp;"|"&amp;cross_corr.bucket1,cross_corr.value,
IF(AND(IFERROR(LEFT($D43,FIND("_",$D43)-1),$D43)=IFERROR(LEFT(Z$13,FIND("_",Z$13)-1),Z$13),W43="Delta|RE_Cpty"),
_xlfn.XLOOKUP(_xlfn.TEXTJOIN("|",FALSE,$C43,"=_"&amp;IFERROR(RIGHT($D43,LEN($D43)-FIND("_",$D43)),""),Z$12,"=_"&amp;IFERROR(RIGHT(Z$13,LEN(Z$13)-FIND("_",Z$13)),"")),cross_corr.bucket1&amp;"|"&amp;cross_corr.bucket2,cross_corr.value,
_xlfn.XLOOKUP(_xlfn.TEXTJOIN("|",FALSE,$C43,"=_"&amp;IFERROR(RIGHT($D43,LEN($D43)-FIND("_",$D43)),""),Z$12,"=_"&amp;IFERROR(RIGHT(Z$13,LEN(Z$13)-FIND("_",Z$13)),"")),cross_corr.bucket2&amp;"|"&amp;cross_corr.bucket1,cross_corr.value)),
_xlfn.XLOOKUP(_xlfn.TEXTJOIN("|",FALSE,$C43,"Any_"&amp;IFERROR(RIGHT($D43,LEN($D43)-FIND("_",$D43)),""),Z$12,"Any_"&amp;IFERROR(RIGHT(Z$13,LEN(Z$13)-FIND("_",Z$13)),"")),cross_corr.bucket1&amp;"|"&amp;cross_corr.bucket2,cross_corr.value,
_xlfn.XLOOKUP(_xlfn.TEXTJOIN("|",FALSE,$C43,"Any_"&amp;IFERROR(RIGHT($D43,LEN($D43)-FIND("_",$D43)),""),Z$12,"Any_"&amp;IFERROR(RIGHT(Z$13,LEN(Z$13)-FIND("_",Z$13)),"")),cross_corr.bucket2&amp;"|"&amp;cross_corr.bucket1,cross_corr.value,
_xlfn.XLOOKUP(_xlfn.TEXTJOIN("|",FALSE,$C43,"Any",Z$12,"Any"),cross_corr.bucket2&amp;"|"&amp;cross_corr.bucket1,cross_corr.value,
))))))))</f>
        <v>0</v>
      </c>
      <c r="AA43" s="34" cm="1">
        <f t="array" ref="AA43">IF($C43&lt;&gt;AA$12,0,
IF(_xlfn.TEXTJOIN("|",FALSE,$C43:$D43)=_xlfn.TEXTJOIN("|",FALSE,AA$12:AA$13),0,
_xlfn.XLOOKUP(_xlfn.TEXTJOIN("|",FALSE,$C43:$D43,AA$12:AA$13),cross_corr.bucket1&amp;"|"&amp;cross_corr.bucket2,cross_corr.value,
_xlfn.XLOOKUP(_xlfn.TEXTJOIN("|",FALSE,$C43:$D43,AA$12:AA$13),cross_corr.bucket2&amp;"|"&amp;cross_corr.bucket1,cross_corr.value,
IF(AND(IFERROR(LEFT($D43,FIND("_",$D43)-1),$D43)=IFERROR(LEFT(AA$13,FIND("_",AA$13)-1),AA$13),X43="Delta|RE_Cpty"),
_xlfn.XLOOKUP(_xlfn.TEXTJOIN("|",FALSE,$C43,"=_"&amp;IFERROR(RIGHT($D43,LEN($D43)-FIND("_",$D43)),""),AA$12,"=_"&amp;IFERROR(RIGHT(AA$13,LEN(AA$13)-FIND("_",AA$13)),"")),cross_corr.bucket1&amp;"|"&amp;cross_corr.bucket2,cross_corr.value,
_xlfn.XLOOKUP(_xlfn.TEXTJOIN("|",FALSE,$C43,"=_"&amp;IFERROR(RIGHT($D43,LEN($D43)-FIND("_",$D43)),""),AA$12,"=_"&amp;IFERROR(RIGHT(AA$13,LEN(AA$13)-FIND("_",AA$13)),"")),cross_corr.bucket2&amp;"|"&amp;cross_corr.bucket1,cross_corr.value)),
_xlfn.XLOOKUP(_xlfn.TEXTJOIN("|",FALSE,$C43,"Any_"&amp;IFERROR(RIGHT($D43,LEN($D43)-FIND("_",$D43)),""),AA$12,"Any_"&amp;IFERROR(RIGHT(AA$13,LEN(AA$13)-FIND("_",AA$13)),"")),cross_corr.bucket1&amp;"|"&amp;cross_corr.bucket2,cross_corr.value,
_xlfn.XLOOKUP(_xlfn.TEXTJOIN("|",FALSE,$C43,"Any_"&amp;IFERROR(RIGHT($D43,LEN($D43)-FIND("_",$D43)),""),AA$12,"Any_"&amp;IFERROR(RIGHT(AA$13,LEN(AA$13)-FIND("_",AA$13)),"")),cross_corr.bucket2&amp;"|"&amp;cross_corr.bucket1,cross_corr.value,
_xlfn.XLOOKUP(_xlfn.TEXTJOIN("|",FALSE,$C43,"Any",AA$12,"Any"),cross_corr.bucket2&amp;"|"&amp;cross_corr.bucket1,cross_corr.value,
))))))))</f>
        <v>0</v>
      </c>
      <c r="AB43" s="34" cm="1">
        <f t="array" ref="AB43">IF($C43&lt;&gt;AB$12,0,
IF(_xlfn.TEXTJOIN("|",FALSE,$C43:$D43)=_xlfn.TEXTJOIN("|",FALSE,AB$12:AB$13),0,
_xlfn.XLOOKUP(_xlfn.TEXTJOIN("|",FALSE,$C43:$D43,AB$12:AB$13),cross_corr.bucket1&amp;"|"&amp;cross_corr.bucket2,cross_corr.value,
_xlfn.XLOOKUP(_xlfn.TEXTJOIN("|",FALSE,$C43:$D43,AB$12:AB$13),cross_corr.bucket2&amp;"|"&amp;cross_corr.bucket1,cross_corr.value,
IF(AND(IFERROR(LEFT($D43,FIND("_",$D43)-1),$D43)=IFERROR(LEFT(AB$13,FIND("_",AB$13)-1),AB$13),Y43="Delta|RE_Cpty"),
_xlfn.XLOOKUP(_xlfn.TEXTJOIN("|",FALSE,$C43,"=_"&amp;IFERROR(RIGHT($D43,LEN($D43)-FIND("_",$D43)),""),AB$12,"=_"&amp;IFERROR(RIGHT(AB$13,LEN(AB$13)-FIND("_",AB$13)),"")),cross_corr.bucket1&amp;"|"&amp;cross_corr.bucket2,cross_corr.value,
_xlfn.XLOOKUP(_xlfn.TEXTJOIN("|",FALSE,$C43,"=_"&amp;IFERROR(RIGHT($D43,LEN($D43)-FIND("_",$D43)),""),AB$12,"=_"&amp;IFERROR(RIGHT(AB$13,LEN(AB$13)-FIND("_",AB$13)),"")),cross_corr.bucket2&amp;"|"&amp;cross_corr.bucket1,cross_corr.value)),
_xlfn.XLOOKUP(_xlfn.TEXTJOIN("|",FALSE,$C43,"Any_"&amp;IFERROR(RIGHT($D43,LEN($D43)-FIND("_",$D43)),""),AB$12,"Any_"&amp;IFERROR(RIGHT(AB$13,LEN(AB$13)-FIND("_",AB$13)),"")),cross_corr.bucket1&amp;"|"&amp;cross_corr.bucket2,cross_corr.value,
_xlfn.XLOOKUP(_xlfn.TEXTJOIN("|",FALSE,$C43,"Any_"&amp;IFERROR(RIGHT($D43,LEN($D43)-FIND("_",$D43)),""),AB$12,"Any_"&amp;IFERROR(RIGHT(AB$13,LEN(AB$13)-FIND("_",AB$13)),"")),cross_corr.bucket2&amp;"|"&amp;cross_corr.bucket1,cross_corr.value,
_xlfn.XLOOKUP(_xlfn.TEXTJOIN("|",FALSE,$C43,"Any",AB$12,"Any"),cross_corr.bucket2&amp;"|"&amp;cross_corr.bucket1,cross_corr.value,
))))))))</f>
        <v>0</v>
      </c>
      <c r="AC43" s="34" cm="1">
        <f t="array" ref="AC43">IF($C43&lt;&gt;AC$12,0,
IF(_xlfn.TEXTJOIN("|",FALSE,$C43:$D43)=_xlfn.TEXTJOIN("|",FALSE,AC$12:AC$13),0,
_xlfn.XLOOKUP(_xlfn.TEXTJOIN("|",FALSE,$C43:$D43,AC$12:AC$13),cross_corr.bucket1&amp;"|"&amp;cross_corr.bucket2,cross_corr.value,
_xlfn.XLOOKUP(_xlfn.TEXTJOIN("|",FALSE,$C43:$D43,AC$12:AC$13),cross_corr.bucket2&amp;"|"&amp;cross_corr.bucket1,cross_corr.value,
IF(AND(IFERROR(LEFT($D43,FIND("_",$D43)-1),$D43)=IFERROR(LEFT(AC$13,FIND("_",AC$13)-1),AC$13),Z43="Delta|RE_Cpty"),
_xlfn.XLOOKUP(_xlfn.TEXTJOIN("|",FALSE,$C43,"=_"&amp;IFERROR(RIGHT($D43,LEN($D43)-FIND("_",$D43)),""),AC$12,"=_"&amp;IFERROR(RIGHT(AC$13,LEN(AC$13)-FIND("_",AC$13)),"")),cross_corr.bucket1&amp;"|"&amp;cross_corr.bucket2,cross_corr.value,
_xlfn.XLOOKUP(_xlfn.TEXTJOIN("|",FALSE,$C43,"=_"&amp;IFERROR(RIGHT($D43,LEN($D43)-FIND("_",$D43)),""),AC$12,"=_"&amp;IFERROR(RIGHT(AC$13,LEN(AC$13)-FIND("_",AC$13)),"")),cross_corr.bucket2&amp;"|"&amp;cross_corr.bucket1,cross_corr.value)),
_xlfn.XLOOKUP(_xlfn.TEXTJOIN("|",FALSE,$C43,"Any_"&amp;IFERROR(RIGHT($D43,LEN($D43)-FIND("_",$D43)),""),AC$12,"Any_"&amp;IFERROR(RIGHT(AC$13,LEN(AC$13)-FIND("_",AC$13)),"")),cross_corr.bucket1&amp;"|"&amp;cross_corr.bucket2,cross_corr.value,
_xlfn.XLOOKUP(_xlfn.TEXTJOIN("|",FALSE,$C43,"Any_"&amp;IFERROR(RIGHT($D43,LEN($D43)-FIND("_",$D43)),""),AC$12,"Any_"&amp;IFERROR(RIGHT(AC$13,LEN(AC$13)-FIND("_",AC$13)),"")),cross_corr.bucket2&amp;"|"&amp;cross_corr.bucket1,cross_corr.value,
_xlfn.XLOOKUP(_xlfn.TEXTJOIN("|",FALSE,$C43,"Any",AC$12,"Any"),cross_corr.bucket2&amp;"|"&amp;cross_corr.bucket1,cross_corr.value,
))))))))</f>
        <v>0</v>
      </c>
      <c r="AD43" s="34" cm="1">
        <f t="array" ref="AD43">IF($C43&lt;&gt;AD$12,0,
IF(_xlfn.TEXTJOIN("|",FALSE,$C43:$D43)=_xlfn.TEXTJOIN("|",FALSE,AD$12:AD$13),0,
_xlfn.XLOOKUP(_xlfn.TEXTJOIN("|",FALSE,$C43:$D43,AD$12:AD$13),cross_corr.bucket1&amp;"|"&amp;cross_corr.bucket2,cross_corr.value,
_xlfn.XLOOKUP(_xlfn.TEXTJOIN("|",FALSE,$C43:$D43,AD$12:AD$13),cross_corr.bucket2&amp;"|"&amp;cross_corr.bucket1,cross_corr.value,
IF(AND(IFERROR(LEFT($D43,FIND("_",$D43)-1),$D43)=IFERROR(LEFT(AD$13,FIND("_",AD$13)-1),AD$13),AA43="Delta|RE_Cpty"),
_xlfn.XLOOKUP(_xlfn.TEXTJOIN("|",FALSE,$C43,"=_"&amp;IFERROR(RIGHT($D43,LEN($D43)-FIND("_",$D43)),""),AD$12,"=_"&amp;IFERROR(RIGHT(AD$13,LEN(AD$13)-FIND("_",AD$13)),"")),cross_corr.bucket1&amp;"|"&amp;cross_corr.bucket2,cross_corr.value,
_xlfn.XLOOKUP(_xlfn.TEXTJOIN("|",FALSE,$C43,"=_"&amp;IFERROR(RIGHT($D43,LEN($D43)-FIND("_",$D43)),""),AD$12,"=_"&amp;IFERROR(RIGHT(AD$13,LEN(AD$13)-FIND("_",AD$13)),"")),cross_corr.bucket2&amp;"|"&amp;cross_corr.bucket1,cross_corr.value)),
_xlfn.XLOOKUP(_xlfn.TEXTJOIN("|",FALSE,$C43,"Any_"&amp;IFERROR(RIGHT($D43,LEN($D43)-FIND("_",$D43)),""),AD$12,"Any_"&amp;IFERROR(RIGHT(AD$13,LEN(AD$13)-FIND("_",AD$13)),"")),cross_corr.bucket1&amp;"|"&amp;cross_corr.bucket2,cross_corr.value,
_xlfn.XLOOKUP(_xlfn.TEXTJOIN("|",FALSE,$C43,"Any_"&amp;IFERROR(RIGHT($D43,LEN($D43)-FIND("_",$D43)),""),AD$12,"Any_"&amp;IFERROR(RIGHT(AD$13,LEN(AD$13)-FIND("_",AD$13)),"")),cross_corr.bucket2&amp;"|"&amp;cross_corr.bucket1,cross_corr.value,
_xlfn.XLOOKUP(_xlfn.TEXTJOIN("|",FALSE,$C43,"Any",AD$12,"Any"),cross_corr.bucket2&amp;"|"&amp;cross_corr.bucket1,cross_corr.value,
))))))))</f>
        <v>0</v>
      </c>
      <c r="AE43" s="34" cm="1">
        <f t="array" ref="AE43">IF($C43&lt;&gt;AE$12,0,
IF(_xlfn.TEXTJOIN("|",FALSE,$C43:$D43)=_xlfn.TEXTJOIN("|",FALSE,AE$12:AE$13),0,
_xlfn.XLOOKUP(_xlfn.TEXTJOIN("|",FALSE,$C43:$D43,AE$12:AE$13),cross_corr.bucket1&amp;"|"&amp;cross_corr.bucket2,cross_corr.value,
_xlfn.XLOOKUP(_xlfn.TEXTJOIN("|",FALSE,$C43:$D43,AE$12:AE$13),cross_corr.bucket2&amp;"|"&amp;cross_corr.bucket1,cross_corr.value,
IF(AND(IFERROR(LEFT($D43,FIND("_",$D43)-1),$D43)=IFERROR(LEFT(AE$13,FIND("_",AE$13)-1),AE$13),AB43="Delta|RE_Cpty"),
_xlfn.XLOOKUP(_xlfn.TEXTJOIN("|",FALSE,$C43,"=_"&amp;IFERROR(RIGHT($D43,LEN($D43)-FIND("_",$D43)),""),AE$12,"=_"&amp;IFERROR(RIGHT(AE$13,LEN(AE$13)-FIND("_",AE$13)),"")),cross_corr.bucket1&amp;"|"&amp;cross_corr.bucket2,cross_corr.value,
_xlfn.XLOOKUP(_xlfn.TEXTJOIN("|",FALSE,$C43,"=_"&amp;IFERROR(RIGHT($D43,LEN($D43)-FIND("_",$D43)),""),AE$12,"=_"&amp;IFERROR(RIGHT(AE$13,LEN(AE$13)-FIND("_",AE$13)),"")),cross_corr.bucket2&amp;"|"&amp;cross_corr.bucket1,cross_corr.value)),
_xlfn.XLOOKUP(_xlfn.TEXTJOIN("|",FALSE,$C43,"Any_"&amp;IFERROR(RIGHT($D43,LEN($D43)-FIND("_",$D43)),""),AE$12,"Any_"&amp;IFERROR(RIGHT(AE$13,LEN(AE$13)-FIND("_",AE$13)),"")),cross_corr.bucket1&amp;"|"&amp;cross_corr.bucket2,cross_corr.value,
_xlfn.XLOOKUP(_xlfn.TEXTJOIN("|",FALSE,$C43,"Any_"&amp;IFERROR(RIGHT($D43,LEN($D43)-FIND("_",$D43)),""),AE$12,"Any_"&amp;IFERROR(RIGHT(AE$13,LEN(AE$13)-FIND("_",AE$13)),"")),cross_corr.bucket2&amp;"|"&amp;cross_corr.bucket1,cross_corr.value,
_xlfn.XLOOKUP(_xlfn.TEXTJOIN("|",FALSE,$C43,"Any",AE$12,"Any"),cross_corr.bucket2&amp;"|"&amp;cross_corr.bucket1,cross_corr.value,
))))))))</f>
        <v>0.1</v>
      </c>
      <c r="AF43" s="34" cm="1">
        <f t="array" ref="AF43">IF($C43&lt;&gt;AF$12,0,
IF(_xlfn.TEXTJOIN("|",FALSE,$C43:$D43)=_xlfn.TEXTJOIN("|",FALSE,AF$12:AF$13),0,
_xlfn.XLOOKUP(_xlfn.TEXTJOIN("|",FALSE,$C43:$D43,AF$12:AF$13),cross_corr.bucket1&amp;"|"&amp;cross_corr.bucket2,cross_corr.value,
_xlfn.XLOOKUP(_xlfn.TEXTJOIN("|",FALSE,$C43:$D43,AF$12:AF$13),cross_corr.bucket2&amp;"|"&amp;cross_corr.bucket1,cross_corr.value,
IF(AND(IFERROR(LEFT($D43,FIND("_",$D43)-1),$D43)=IFERROR(LEFT(AF$13,FIND("_",AF$13)-1),AF$13),AC43="Delta|RE_Cpty"),
_xlfn.XLOOKUP(_xlfn.TEXTJOIN("|",FALSE,$C43,"=_"&amp;IFERROR(RIGHT($D43,LEN($D43)-FIND("_",$D43)),""),AF$12,"=_"&amp;IFERROR(RIGHT(AF$13,LEN(AF$13)-FIND("_",AF$13)),"")),cross_corr.bucket1&amp;"|"&amp;cross_corr.bucket2,cross_corr.value,
_xlfn.XLOOKUP(_xlfn.TEXTJOIN("|",FALSE,$C43,"=_"&amp;IFERROR(RIGHT($D43,LEN($D43)-FIND("_",$D43)),""),AF$12,"=_"&amp;IFERROR(RIGHT(AF$13,LEN(AF$13)-FIND("_",AF$13)),"")),cross_corr.bucket2&amp;"|"&amp;cross_corr.bucket1,cross_corr.value)),
_xlfn.XLOOKUP(_xlfn.TEXTJOIN("|",FALSE,$C43,"Any_"&amp;IFERROR(RIGHT($D43,LEN($D43)-FIND("_",$D43)),""),AF$12,"Any_"&amp;IFERROR(RIGHT(AF$13,LEN(AF$13)-FIND("_",AF$13)),"")),cross_corr.bucket1&amp;"|"&amp;cross_corr.bucket2,cross_corr.value,
_xlfn.XLOOKUP(_xlfn.TEXTJOIN("|",FALSE,$C43,"Any_"&amp;IFERROR(RIGHT($D43,LEN($D43)-FIND("_",$D43)),""),AF$12,"Any_"&amp;IFERROR(RIGHT(AF$13,LEN(AF$13)-FIND("_",AF$13)),"")),cross_corr.bucket2&amp;"|"&amp;cross_corr.bucket1,cross_corr.value,
_xlfn.XLOOKUP(_xlfn.TEXTJOIN("|",FALSE,$C43,"Any",AF$12,"Any"),cross_corr.bucket2&amp;"|"&amp;cross_corr.bucket1,cross_corr.value,
))))))))</f>
        <v>0.125</v>
      </c>
      <c r="AG43" s="34" cm="1">
        <f t="array" ref="AG43">IF($C43&lt;&gt;AG$12,0,
IF(_xlfn.TEXTJOIN("|",FALSE,$C43:$D43)=_xlfn.TEXTJOIN("|",FALSE,AG$12:AG$13),0,
_xlfn.XLOOKUP(_xlfn.TEXTJOIN("|",FALSE,$C43:$D43,AG$12:AG$13),cross_corr.bucket1&amp;"|"&amp;cross_corr.bucket2,cross_corr.value,
_xlfn.XLOOKUP(_xlfn.TEXTJOIN("|",FALSE,$C43:$D43,AG$12:AG$13),cross_corr.bucket2&amp;"|"&amp;cross_corr.bucket1,cross_corr.value,
IF(AND(IFERROR(LEFT($D43,FIND("_",$D43)-1),$D43)=IFERROR(LEFT(AG$13,FIND("_",AG$13)-1),AG$13),AD43="Delta|RE_Cpty"),
_xlfn.XLOOKUP(_xlfn.TEXTJOIN("|",FALSE,$C43,"=_"&amp;IFERROR(RIGHT($D43,LEN($D43)-FIND("_",$D43)),""),AG$12,"=_"&amp;IFERROR(RIGHT(AG$13,LEN(AG$13)-FIND("_",AG$13)),"")),cross_corr.bucket1&amp;"|"&amp;cross_corr.bucket2,cross_corr.value,
_xlfn.XLOOKUP(_xlfn.TEXTJOIN("|",FALSE,$C43,"=_"&amp;IFERROR(RIGHT($D43,LEN($D43)-FIND("_",$D43)),""),AG$12,"=_"&amp;IFERROR(RIGHT(AG$13,LEN(AG$13)-FIND("_",AG$13)),"")),cross_corr.bucket2&amp;"|"&amp;cross_corr.bucket1,cross_corr.value)),
_xlfn.XLOOKUP(_xlfn.TEXTJOIN("|",FALSE,$C43,"Any_"&amp;IFERROR(RIGHT($D43,LEN($D43)-FIND("_",$D43)),""),AG$12,"Any_"&amp;IFERROR(RIGHT(AG$13,LEN(AG$13)-FIND("_",AG$13)),"")),cross_corr.bucket1&amp;"|"&amp;cross_corr.bucket2,cross_corr.value,
_xlfn.XLOOKUP(_xlfn.TEXTJOIN("|",FALSE,$C43,"Any_"&amp;IFERROR(RIGHT($D43,LEN($D43)-FIND("_",$D43)),""),AG$12,"Any_"&amp;IFERROR(RIGHT(AG$13,LEN(AG$13)-FIND("_",AG$13)),"")),cross_corr.bucket2&amp;"|"&amp;cross_corr.bucket1,cross_corr.value,
_xlfn.XLOOKUP(_xlfn.TEXTJOIN("|",FALSE,$C43,"Any",AG$12,"Any"),cross_corr.bucket2&amp;"|"&amp;cross_corr.bucket1,cross_corr.value,
))))))))</f>
        <v>0.1</v>
      </c>
      <c r="AH43" s="34" cm="1">
        <f t="array" ref="AH43">IF($C43&lt;&gt;AH$12,0,
IF(_xlfn.TEXTJOIN("|",FALSE,$C43:$D43)=_xlfn.TEXTJOIN("|",FALSE,AH$12:AH$13),0,
_xlfn.XLOOKUP(_xlfn.TEXTJOIN("|",FALSE,$C43:$D43,AH$12:AH$13),cross_corr.bucket1&amp;"|"&amp;cross_corr.bucket2,cross_corr.value,
_xlfn.XLOOKUP(_xlfn.TEXTJOIN("|",FALSE,$C43:$D43,AH$12:AH$13),cross_corr.bucket2&amp;"|"&amp;cross_corr.bucket1,cross_corr.value,
IF(AND(IFERROR(LEFT($D43,FIND("_",$D43)-1),$D43)=IFERROR(LEFT(AH$13,FIND("_",AH$13)-1),AH$13),AE43="Delta|RE_Cpty"),
_xlfn.XLOOKUP(_xlfn.TEXTJOIN("|",FALSE,$C43,"=_"&amp;IFERROR(RIGHT($D43,LEN($D43)-FIND("_",$D43)),""),AH$12,"=_"&amp;IFERROR(RIGHT(AH$13,LEN(AH$13)-FIND("_",AH$13)),"")),cross_corr.bucket1&amp;"|"&amp;cross_corr.bucket2,cross_corr.value,
_xlfn.XLOOKUP(_xlfn.TEXTJOIN("|",FALSE,$C43,"=_"&amp;IFERROR(RIGHT($D43,LEN($D43)-FIND("_",$D43)),""),AH$12,"=_"&amp;IFERROR(RIGHT(AH$13,LEN(AH$13)-FIND("_",AH$13)),"")),cross_corr.bucket2&amp;"|"&amp;cross_corr.bucket1,cross_corr.value)),
_xlfn.XLOOKUP(_xlfn.TEXTJOIN("|",FALSE,$C43,"Any_"&amp;IFERROR(RIGHT($D43,LEN($D43)-FIND("_",$D43)),""),AH$12,"Any_"&amp;IFERROR(RIGHT(AH$13,LEN(AH$13)-FIND("_",AH$13)),"")),cross_corr.bucket1&amp;"|"&amp;cross_corr.bucket2,cross_corr.value,
_xlfn.XLOOKUP(_xlfn.TEXTJOIN("|",FALSE,$C43,"Any_"&amp;IFERROR(RIGHT($D43,LEN($D43)-FIND("_",$D43)),""),AH$12,"Any_"&amp;IFERROR(RIGHT(AH$13,LEN(AH$13)-FIND("_",AH$13)),"")),cross_corr.bucket2&amp;"|"&amp;cross_corr.bucket1,cross_corr.value,
_xlfn.XLOOKUP(_xlfn.TEXTJOIN("|",FALSE,$C43,"Any",AH$12,"Any"),cross_corr.bucket2&amp;"|"&amp;cross_corr.bucket1,cross_corr.value,
))))))))</f>
        <v>0</v>
      </c>
    </row>
    <row r="45" spans="3:34" ht="18.75" x14ac:dyDescent="0.3">
      <c r="C45" s="5" t="s">
        <v>361</v>
      </c>
    </row>
    <row r="46" spans="3:34" x14ac:dyDescent="0.25">
      <c r="C46" s="57" t="s">
        <v>198</v>
      </c>
      <c r="D46" s="58"/>
      <c r="E46" s="31" t="s">
        <v>191</v>
      </c>
      <c r="F46" s="31" t="s">
        <v>191</v>
      </c>
      <c r="G46" s="31" t="s">
        <v>191</v>
      </c>
      <c r="H46" s="31" t="s">
        <v>191</v>
      </c>
      <c r="I46" s="31" t="s">
        <v>192</v>
      </c>
      <c r="J46" s="31" t="s">
        <v>192</v>
      </c>
      <c r="K46" s="31" t="s">
        <v>192</v>
      </c>
      <c r="L46" s="31" t="s">
        <v>192</v>
      </c>
      <c r="M46" s="31" t="s">
        <v>193</v>
      </c>
      <c r="N46" s="31" t="s">
        <v>193</v>
      </c>
      <c r="O46" s="31" t="s">
        <v>193</v>
      </c>
      <c r="P46" s="31" t="s">
        <v>193</v>
      </c>
      <c r="Q46" s="31" t="s">
        <v>193</v>
      </c>
      <c r="R46" s="31" t="s">
        <v>194</v>
      </c>
      <c r="S46" s="31" t="s">
        <v>194</v>
      </c>
      <c r="T46" s="31" t="s">
        <v>194</v>
      </c>
      <c r="U46" s="31" t="s">
        <v>194</v>
      </c>
      <c r="V46" s="31" t="s">
        <v>195</v>
      </c>
      <c r="W46" s="31" t="s">
        <v>195</v>
      </c>
      <c r="X46" s="31" t="s">
        <v>195</v>
      </c>
      <c r="Y46" s="31" t="s">
        <v>195</v>
      </c>
      <c r="Z46" s="31" t="s">
        <v>196</v>
      </c>
      <c r="AA46" s="31" t="s">
        <v>196</v>
      </c>
      <c r="AB46" s="31" t="s">
        <v>196</v>
      </c>
      <c r="AC46" s="31" t="s">
        <v>196</v>
      </c>
      <c r="AD46" s="31" t="s">
        <v>196</v>
      </c>
      <c r="AE46" s="31" t="s">
        <v>197</v>
      </c>
      <c r="AF46" s="31" t="s">
        <v>197</v>
      </c>
      <c r="AG46" s="31" t="s">
        <v>197</v>
      </c>
      <c r="AH46" s="31" t="s">
        <v>197</v>
      </c>
    </row>
    <row r="47" spans="3:34" x14ac:dyDescent="0.25">
      <c r="C47" s="59"/>
      <c r="D47" s="60"/>
      <c r="E47" s="31" t="s">
        <v>23</v>
      </c>
      <c r="F47" s="31" t="s">
        <v>24</v>
      </c>
      <c r="G47" s="31" t="s">
        <v>25</v>
      </c>
      <c r="H47" s="31" t="s">
        <v>26</v>
      </c>
      <c r="I47" s="31" t="s">
        <v>51</v>
      </c>
      <c r="J47" s="31" t="s">
        <v>187</v>
      </c>
      <c r="K47" s="31" t="s">
        <v>53</v>
      </c>
      <c r="L47" s="31" t="s">
        <v>188</v>
      </c>
      <c r="M47" s="31" t="s">
        <v>39</v>
      </c>
      <c r="N47" s="31" t="s">
        <v>43</v>
      </c>
      <c r="O47" s="31" t="s">
        <v>44</v>
      </c>
      <c r="P47" s="31" t="s">
        <v>42</v>
      </c>
      <c r="Q47" s="31" t="s">
        <v>189</v>
      </c>
      <c r="R47" s="31" t="s">
        <v>23</v>
      </c>
      <c r="S47" s="31" t="s">
        <v>24</v>
      </c>
      <c r="T47" s="31" t="s">
        <v>25</v>
      </c>
      <c r="U47" s="31" t="s">
        <v>26</v>
      </c>
      <c r="V47" s="31" t="s">
        <v>51</v>
      </c>
      <c r="W47" s="31" t="s">
        <v>52</v>
      </c>
      <c r="X47" s="31" t="s">
        <v>53</v>
      </c>
      <c r="Y47" s="31" t="s">
        <v>188</v>
      </c>
      <c r="Z47" s="31" t="s">
        <v>39</v>
      </c>
      <c r="AA47" s="31" t="s">
        <v>43</v>
      </c>
      <c r="AB47" s="31" t="s">
        <v>44</v>
      </c>
      <c r="AC47" s="31" t="s">
        <v>42</v>
      </c>
      <c r="AD47" s="31" t="s">
        <v>189</v>
      </c>
      <c r="AE47" s="31" t="s">
        <v>23</v>
      </c>
      <c r="AF47" s="31" t="s">
        <v>24</v>
      </c>
      <c r="AG47" s="31" t="s">
        <v>25</v>
      </c>
      <c r="AH47" s="31" t="s">
        <v>26</v>
      </c>
    </row>
    <row r="48" spans="3:34" x14ac:dyDescent="0.25">
      <c r="C48" s="31" t="s">
        <v>191</v>
      </c>
      <c r="D48" s="31" t="s">
        <v>23</v>
      </c>
      <c r="E48" s="35">
        <f t="array" ref="E48:AH77">MMULT('Bucket Summary'!K18:K47, TRANSPOSE('Bucket Summary'!K18:K47))*E14:AH43</f>
        <v>0</v>
      </c>
      <c r="F48" s="35">
        <v>133.55262475576794</v>
      </c>
      <c r="G48" s="35">
        <v>607.51652557208888</v>
      </c>
      <c r="H48" s="35">
        <v>3732.9396508700115</v>
      </c>
      <c r="I48" s="35">
        <v>0</v>
      </c>
      <c r="J48" s="35">
        <v>0</v>
      </c>
      <c r="K48" s="35">
        <v>0</v>
      </c>
      <c r="L48" s="35">
        <v>0</v>
      </c>
      <c r="M48" s="35">
        <v>0</v>
      </c>
      <c r="N48" s="35">
        <v>0</v>
      </c>
      <c r="O48" s="35">
        <v>0</v>
      </c>
      <c r="P48" s="35">
        <v>0</v>
      </c>
      <c r="Q48" s="35">
        <v>0</v>
      </c>
      <c r="R48" s="35">
        <v>0</v>
      </c>
      <c r="S48" s="35">
        <v>0</v>
      </c>
      <c r="T48" s="35">
        <v>0</v>
      </c>
      <c r="U48" s="35">
        <v>0</v>
      </c>
      <c r="V48" s="35">
        <v>0</v>
      </c>
      <c r="W48" s="35">
        <v>0</v>
      </c>
      <c r="X48" s="35">
        <v>0</v>
      </c>
      <c r="Y48" s="35">
        <v>0</v>
      </c>
      <c r="Z48" s="35">
        <v>0</v>
      </c>
      <c r="AA48" s="35">
        <v>0</v>
      </c>
      <c r="AB48" s="35">
        <v>0</v>
      </c>
      <c r="AC48" s="35">
        <v>0</v>
      </c>
      <c r="AD48" s="35">
        <v>0</v>
      </c>
      <c r="AE48" s="35">
        <v>0</v>
      </c>
      <c r="AF48" s="35">
        <v>0</v>
      </c>
      <c r="AG48" s="35">
        <v>0</v>
      </c>
      <c r="AH48" s="35">
        <v>0</v>
      </c>
    </row>
    <row r="49" spans="3:34" x14ac:dyDescent="0.25">
      <c r="C49" s="31" t="s">
        <v>191</v>
      </c>
      <c r="D49" s="31" t="s">
        <v>24</v>
      </c>
      <c r="E49" s="35">
        <v>133.55262475576794</v>
      </c>
      <c r="F49" s="35">
        <v>0</v>
      </c>
      <c r="G49" s="35">
        <v>152.11161845274748</v>
      </c>
      <c r="H49" s="35">
        <v>584.16465641156947</v>
      </c>
      <c r="I49" s="35">
        <v>0</v>
      </c>
      <c r="J49" s="35">
        <v>0</v>
      </c>
      <c r="K49" s="35">
        <v>0</v>
      </c>
      <c r="L49" s="35">
        <v>0</v>
      </c>
      <c r="M49" s="35">
        <v>0</v>
      </c>
      <c r="N49" s="35">
        <v>0</v>
      </c>
      <c r="O49" s="35">
        <v>0</v>
      </c>
      <c r="P49" s="35">
        <v>0</v>
      </c>
      <c r="Q49" s="35">
        <v>0</v>
      </c>
      <c r="R49" s="35">
        <v>0</v>
      </c>
      <c r="S49" s="35">
        <v>0</v>
      </c>
      <c r="T49" s="35">
        <v>0</v>
      </c>
      <c r="U49" s="35">
        <v>0</v>
      </c>
      <c r="V49" s="35">
        <v>0</v>
      </c>
      <c r="W49" s="35">
        <v>0</v>
      </c>
      <c r="X49" s="35">
        <v>0</v>
      </c>
      <c r="Y49" s="35">
        <v>0</v>
      </c>
      <c r="Z49" s="35">
        <v>0</v>
      </c>
      <c r="AA49" s="35">
        <v>0</v>
      </c>
      <c r="AB49" s="35">
        <v>0</v>
      </c>
      <c r="AC49" s="35">
        <v>0</v>
      </c>
      <c r="AD49" s="35">
        <v>0</v>
      </c>
      <c r="AE49" s="35">
        <v>0</v>
      </c>
      <c r="AF49" s="35">
        <v>0</v>
      </c>
      <c r="AG49" s="35">
        <v>0</v>
      </c>
      <c r="AH49" s="35">
        <v>0</v>
      </c>
    </row>
    <row r="50" spans="3:34" x14ac:dyDescent="0.25">
      <c r="C50" s="31" t="s">
        <v>191</v>
      </c>
      <c r="D50" s="31" t="s">
        <v>25</v>
      </c>
      <c r="E50" s="35">
        <v>607.51652557208888</v>
      </c>
      <c r="F50" s="35">
        <v>152.11161845274748</v>
      </c>
      <c r="G50" s="35">
        <v>0</v>
      </c>
      <c r="H50" s="35">
        <v>1062.9208765433643</v>
      </c>
      <c r="I50" s="35">
        <v>0</v>
      </c>
      <c r="J50" s="35">
        <v>0</v>
      </c>
      <c r="K50" s="35">
        <v>0</v>
      </c>
      <c r="L50" s="35">
        <v>0</v>
      </c>
      <c r="M50" s="35">
        <v>0</v>
      </c>
      <c r="N50" s="35">
        <v>0</v>
      </c>
      <c r="O50" s="35">
        <v>0</v>
      </c>
      <c r="P50" s="35">
        <v>0</v>
      </c>
      <c r="Q50" s="35">
        <v>0</v>
      </c>
      <c r="R50" s="35">
        <v>0</v>
      </c>
      <c r="S50" s="35">
        <v>0</v>
      </c>
      <c r="T50" s="35">
        <v>0</v>
      </c>
      <c r="U50" s="35">
        <v>0</v>
      </c>
      <c r="V50" s="35">
        <v>0</v>
      </c>
      <c r="W50" s="35">
        <v>0</v>
      </c>
      <c r="X50" s="35">
        <v>0</v>
      </c>
      <c r="Y50" s="35">
        <v>0</v>
      </c>
      <c r="Z50" s="35">
        <v>0</v>
      </c>
      <c r="AA50" s="35">
        <v>0</v>
      </c>
      <c r="AB50" s="35">
        <v>0</v>
      </c>
      <c r="AC50" s="35">
        <v>0</v>
      </c>
      <c r="AD50" s="35">
        <v>0</v>
      </c>
      <c r="AE50" s="35">
        <v>0</v>
      </c>
      <c r="AF50" s="35">
        <v>0</v>
      </c>
      <c r="AG50" s="35">
        <v>0</v>
      </c>
      <c r="AH50" s="35">
        <v>0</v>
      </c>
    </row>
    <row r="51" spans="3:34" x14ac:dyDescent="0.25">
      <c r="C51" s="31" t="s">
        <v>191</v>
      </c>
      <c r="D51" s="31" t="s">
        <v>26</v>
      </c>
      <c r="E51" s="35">
        <v>3732.9396508700115</v>
      </c>
      <c r="F51" s="35">
        <v>584.16465641156947</v>
      </c>
      <c r="G51" s="35">
        <v>1062.9208765433643</v>
      </c>
      <c r="H51" s="35">
        <v>0</v>
      </c>
      <c r="I51" s="35">
        <v>0</v>
      </c>
      <c r="J51" s="35">
        <v>0</v>
      </c>
      <c r="K51" s="35">
        <v>0</v>
      </c>
      <c r="L51" s="35">
        <v>0</v>
      </c>
      <c r="M51" s="35">
        <v>0</v>
      </c>
      <c r="N51" s="35">
        <v>0</v>
      </c>
      <c r="O51" s="35">
        <v>0</v>
      </c>
      <c r="P51" s="35">
        <v>0</v>
      </c>
      <c r="Q51" s="35">
        <v>0</v>
      </c>
      <c r="R51" s="35">
        <v>0</v>
      </c>
      <c r="S51" s="35">
        <v>0</v>
      </c>
      <c r="T51" s="35">
        <v>0</v>
      </c>
      <c r="U51" s="35">
        <v>0</v>
      </c>
      <c r="V51" s="35">
        <v>0</v>
      </c>
      <c r="W51" s="35">
        <v>0</v>
      </c>
      <c r="X51" s="35">
        <v>0</v>
      </c>
      <c r="Y51" s="35">
        <v>0</v>
      </c>
      <c r="Z51" s="35">
        <v>0</v>
      </c>
      <c r="AA51" s="35">
        <v>0</v>
      </c>
      <c r="AB51" s="35">
        <v>0</v>
      </c>
      <c r="AC51" s="35">
        <v>0</v>
      </c>
      <c r="AD51" s="35">
        <v>0</v>
      </c>
      <c r="AE51" s="35">
        <v>0</v>
      </c>
      <c r="AF51" s="35">
        <v>0</v>
      </c>
      <c r="AG51" s="35">
        <v>0</v>
      </c>
      <c r="AH51" s="35">
        <v>0</v>
      </c>
    </row>
    <row r="52" spans="3:34" x14ac:dyDescent="0.25">
      <c r="C52" s="31" t="s">
        <v>192</v>
      </c>
      <c r="D52" s="31" t="s">
        <v>51</v>
      </c>
      <c r="E52" s="35">
        <v>0</v>
      </c>
      <c r="F52" s="35">
        <v>0</v>
      </c>
      <c r="G52" s="35">
        <v>0</v>
      </c>
      <c r="H52" s="35">
        <v>0</v>
      </c>
      <c r="I52" s="35">
        <v>0</v>
      </c>
      <c r="J52" s="35">
        <v>-481022.11771443737</v>
      </c>
      <c r="K52" s="35">
        <v>939052.18612243212</v>
      </c>
      <c r="L52" s="35">
        <v>51138188.443418436</v>
      </c>
      <c r="M52" s="35">
        <v>0</v>
      </c>
      <c r="N52" s="35">
        <v>0</v>
      </c>
      <c r="O52" s="35">
        <v>0</v>
      </c>
      <c r="P52" s="35">
        <v>0</v>
      </c>
      <c r="Q52" s="35">
        <v>0</v>
      </c>
      <c r="R52" s="35">
        <v>0</v>
      </c>
      <c r="S52" s="35">
        <v>0</v>
      </c>
      <c r="T52" s="35">
        <v>0</v>
      </c>
      <c r="U52" s="35">
        <v>0</v>
      </c>
      <c r="V52" s="35">
        <v>0</v>
      </c>
      <c r="W52" s="35">
        <v>0</v>
      </c>
      <c r="X52" s="35">
        <v>0</v>
      </c>
      <c r="Y52" s="35">
        <v>0</v>
      </c>
      <c r="Z52" s="35">
        <v>0</v>
      </c>
      <c r="AA52" s="35">
        <v>0</v>
      </c>
      <c r="AB52" s="35">
        <v>0</v>
      </c>
      <c r="AC52" s="35">
        <v>0</v>
      </c>
      <c r="AD52" s="35">
        <v>0</v>
      </c>
      <c r="AE52" s="35">
        <v>0</v>
      </c>
      <c r="AF52" s="35">
        <v>0</v>
      </c>
      <c r="AG52" s="35">
        <v>0</v>
      </c>
      <c r="AH52" s="35">
        <v>0</v>
      </c>
    </row>
    <row r="53" spans="3:34" x14ac:dyDescent="0.25">
      <c r="C53" s="31" t="s">
        <v>192</v>
      </c>
      <c r="D53" s="31" t="s">
        <v>187</v>
      </c>
      <c r="E53" s="35">
        <v>0</v>
      </c>
      <c r="F53" s="35">
        <v>0</v>
      </c>
      <c r="G53" s="35">
        <v>0</v>
      </c>
      <c r="H53" s="35">
        <v>0</v>
      </c>
      <c r="I53" s="35">
        <v>-481022.11771443737</v>
      </c>
      <c r="J53" s="35">
        <v>0</v>
      </c>
      <c r="K53" s="35">
        <v>-327539.89276298863</v>
      </c>
      <c r="L53" s="35">
        <v>-17836917.911894374</v>
      </c>
      <c r="M53" s="35">
        <v>0</v>
      </c>
      <c r="N53" s="35">
        <v>0</v>
      </c>
      <c r="O53" s="35">
        <v>0</v>
      </c>
      <c r="P53" s="35">
        <v>0</v>
      </c>
      <c r="Q53" s="35">
        <v>0</v>
      </c>
      <c r="R53" s="35">
        <v>0</v>
      </c>
      <c r="S53" s="35">
        <v>0</v>
      </c>
      <c r="T53" s="35">
        <v>0</v>
      </c>
      <c r="U53" s="35">
        <v>0</v>
      </c>
      <c r="V53" s="35">
        <v>0</v>
      </c>
      <c r="W53" s="35">
        <v>0</v>
      </c>
      <c r="X53" s="35">
        <v>0</v>
      </c>
      <c r="Y53" s="35">
        <v>0</v>
      </c>
      <c r="Z53" s="35">
        <v>0</v>
      </c>
      <c r="AA53" s="35">
        <v>0</v>
      </c>
      <c r="AB53" s="35">
        <v>0</v>
      </c>
      <c r="AC53" s="35">
        <v>0</v>
      </c>
      <c r="AD53" s="35">
        <v>0</v>
      </c>
      <c r="AE53" s="35">
        <v>0</v>
      </c>
      <c r="AF53" s="35">
        <v>0</v>
      </c>
      <c r="AG53" s="35">
        <v>0</v>
      </c>
      <c r="AH53" s="35">
        <v>0</v>
      </c>
    </row>
    <row r="54" spans="3:34" x14ac:dyDescent="0.25">
      <c r="C54" s="31" t="s">
        <v>192</v>
      </c>
      <c r="D54" s="31" t="s">
        <v>53</v>
      </c>
      <c r="E54" s="35">
        <v>0</v>
      </c>
      <c r="F54" s="35">
        <v>0</v>
      </c>
      <c r="G54" s="35">
        <v>0</v>
      </c>
      <c r="H54" s="35">
        <v>0</v>
      </c>
      <c r="I54" s="35">
        <v>939052.18612243212</v>
      </c>
      <c r="J54" s="35">
        <v>-327539.89276298863</v>
      </c>
      <c r="K54" s="35">
        <v>0</v>
      </c>
      <c r="L54" s="35">
        <v>34821261.106322832</v>
      </c>
      <c r="M54" s="35">
        <v>0</v>
      </c>
      <c r="N54" s="35">
        <v>0</v>
      </c>
      <c r="O54" s="35">
        <v>0</v>
      </c>
      <c r="P54" s="35">
        <v>0</v>
      </c>
      <c r="Q54" s="35">
        <v>0</v>
      </c>
      <c r="R54" s="35">
        <v>0</v>
      </c>
      <c r="S54" s="35">
        <v>0</v>
      </c>
      <c r="T54" s="35">
        <v>0</v>
      </c>
      <c r="U54" s="35">
        <v>0</v>
      </c>
      <c r="V54" s="35">
        <v>0</v>
      </c>
      <c r="W54" s="35">
        <v>0</v>
      </c>
      <c r="X54" s="35">
        <v>0</v>
      </c>
      <c r="Y54" s="35">
        <v>0</v>
      </c>
      <c r="Z54" s="35">
        <v>0</v>
      </c>
      <c r="AA54" s="35">
        <v>0</v>
      </c>
      <c r="AB54" s="35">
        <v>0</v>
      </c>
      <c r="AC54" s="35">
        <v>0</v>
      </c>
      <c r="AD54" s="35">
        <v>0</v>
      </c>
      <c r="AE54" s="35">
        <v>0</v>
      </c>
      <c r="AF54" s="35">
        <v>0</v>
      </c>
      <c r="AG54" s="35">
        <v>0</v>
      </c>
      <c r="AH54" s="35">
        <v>0</v>
      </c>
    </row>
    <row r="55" spans="3:34" x14ac:dyDescent="0.25">
      <c r="C55" s="31" t="s">
        <v>192</v>
      </c>
      <c r="D55" s="31" t="s">
        <v>188</v>
      </c>
      <c r="E55" s="35">
        <v>0</v>
      </c>
      <c r="F55" s="35">
        <v>0</v>
      </c>
      <c r="G55" s="35">
        <v>0</v>
      </c>
      <c r="H55" s="35">
        <v>0</v>
      </c>
      <c r="I55" s="35">
        <v>51138188.443418436</v>
      </c>
      <c r="J55" s="35">
        <v>-17836917.911894374</v>
      </c>
      <c r="K55" s="35">
        <v>34821261.106322832</v>
      </c>
      <c r="L55" s="35">
        <v>0</v>
      </c>
      <c r="M55" s="35">
        <v>0</v>
      </c>
      <c r="N55" s="35">
        <v>0</v>
      </c>
      <c r="O55" s="35">
        <v>0</v>
      </c>
      <c r="P55" s="35">
        <v>0</v>
      </c>
      <c r="Q55" s="35">
        <v>0</v>
      </c>
      <c r="R55" s="35">
        <v>0</v>
      </c>
      <c r="S55" s="35">
        <v>0</v>
      </c>
      <c r="T55" s="35">
        <v>0</v>
      </c>
      <c r="U55" s="35">
        <v>0</v>
      </c>
      <c r="V55" s="35">
        <v>0</v>
      </c>
      <c r="W55" s="35">
        <v>0</v>
      </c>
      <c r="X55" s="35">
        <v>0</v>
      </c>
      <c r="Y55" s="35">
        <v>0</v>
      </c>
      <c r="Z55" s="35">
        <v>0</v>
      </c>
      <c r="AA55" s="35">
        <v>0</v>
      </c>
      <c r="AB55" s="35">
        <v>0</v>
      </c>
      <c r="AC55" s="35">
        <v>0</v>
      </c>
      <c r="AD55" s="35">
        <v>0</v>
      </c>
      <c r="AE55" s="35">
        <v>0</v>
      </c>
      <c r="AF55" s="35">
        <v>0</v>
      </c>
      <c r="AG55" s="35">
        <v>0</v>
      </c>
      <c r="AH55" s="35">
        <v>0</v>
      </c>
    </row>
    <row r="56" spans="3:34" x14ac:dyDescent="0.25">
      <c r="C56" s="31" t="s">
        <v>193</v>
      </c>
      <c r="D56" s="31" t="s">
        <v>39</v>
      </c>
      <c r="E56" s="35">
        <v>0</v>
      </c>
      <c r="F56" s="35">
        <v>0</v>
      </c>
      <c r="G56" s="35">
        <v>0</v>
      </c>
      <c r="H56" s="35">
        <v>0</v>
      </c>
      <c r="I56" s="35">
        <v>0</v>
      </c>
      <c r="J56" s="35">
        <v>0</v>
      </c>
      <c r="K56" s="35">
        <v>0</v>
      </c>
      <c r="L56" s="35">
        <v>0</v>
      </c>
      <c r="M56" s="35">
        <v>0</v>
      </c>
      <c r="N56" s="35">
        <v>89.302916265723979</v>
      </c>
      <c r="O56" s="35">
        <v>709.44847268874616</v>
      </c>
      <c r="P56" s="35">
        <v>-4607.6698562526853</v>
      </c>
      <c r="Q56" s="35">
        <v>-4369.6386479133416</v>
      </c>
      <c r="R56" s="35">
        <v>0</v>
      </c>
      <c r="S56" s="35">
        <v>0</v>
      </c>
      <c r="T56" s="35">
        <v>0</v>
      </c>
      <c r="U56" s="35">
        <v>0</v>
      </c>
      <c r="V56" s="35">
        <v>0</v>
      </c>
      <c r="W56" s="35">
        <v>0</v>
      </c>
      <c r="X56" s="35">
        <v>0</v>
      </c>
      <c r="Y56" s="35">
        <v>0</v>
      </c>
      <c r="Z56" s="35">
        <v>0</v>
      </c>
      <c r="AA56" s="35">
        <v>0</v>
      </c>
      <c r="AB56" s="35">
        <v>0</v>
      </c>
      <c r="AC56" s="35">
        <v>0</v>
      </c>
      <c r="AD56" s="35">
        <v>0</v>
      </c>
      <c r="AE56" s="35">
        <v>0</v>
      </c>
      <c r="AF56" s="35">
        <v>0</v>
      </c>
      <c r="AG56" s="35">
        <v>0</v>
      </c>
      <c r="AH56" s="35">
        <v>0</v>
      </c>
    </row>
    <row r="57" spans="3:34" x14ac:dyDescent="0.25">
      <c r="C57" s="31" t="s">
        <v>193</v>
      </c>
      <c r="D57" s="31" t="s">
        <v>43</v>
      </c>
      <c r="E57" s="35">
        <v>0</v>
      </c>
      <c r="F57" s="35">
        <v>0</v>
      </c>
      <c r="G57" s="35">
        <v>0</v>
      </c>
      <c r="H57" s="35">
        <v>0</v>
      </c>
      <c r="I57" s="35">
        <v>0</v>
      </c>
      <c r="J57" s="35">
        <v>0</v>
      </c>
      <c r="K57" s="35">
        <v>0</v>
      </c>
      <c r="L57" s="35">
        <v>0</v>
      </c>
      <c r="M57" s="35">
        <v>89.302916265723979</v>
      </c>
      <c r="N57" s="35">
        <v>0</v>
      </c>
      <c r="O57" s="35">
        <v>13.709876025439389</v>
      </c>
      <c r="P57" s="35">
        <v>-89.041819000564757</v>
      </c>
      <c r="Q57" s="35">
        <v>-84.441938273286524</v>
      </c>
      <c r="R57" s="35">
        <v>0</v>
      </c>
      <c r="S57" s="35">
        <v>0</v>
      </c>
      <c r="T57" s="35">
        <v>0</v>
      </c>
      <c r="U57" s="35">
        <v>0</v>
      </c>
      <c r="V57" s="35">
        <v>0</v>
      </c>
      <c r="W57" s="35">
        <v>0</v>
      </c>
      <c r="X57" s="35">
        <v>0</v>
      </c>
      <c r="Y57" s="35">
        <v>0</v>
      </c>
      <c r="Z57" s="35">
        <v>0</v>
      </c>
      <c r="AA57" s="35">
        <v>0</v>
      </c>
      <c r="AB57" s="35">
        <v>0</v>
      </c>
      <c r="AC57" s="35">
        <v>0</v>
      </c>
      <c r="AD57" s="35">
        <v>0</v>
      </c>
      <c r="AE57" s="35">
        <v>0</v>
      </c>
      <c r="AF57" s="35">
        <v>0</v>
      </c>
      <c r="AG57" s="35">
        <v>0</v>
      </c>
      <c r="AH57" s="35">
        <v>0</v>
      </c>
    </row>
    <row r="58" spans="3:34" x14ac:dyDescent="0.25">
      <c r="C58" s="31" t="s">
        <v>193</v>
      </c>
      <c r="D58" s="31" t="s">
        <v>44</v>
      </c>
      <c r="E58" s="35">
        <v>0</v>
      </c>
      <c r="F58" s="35">
        <v>0</v>
      </c>
      <c r="G58" s="35">
        <v>0</v>
      </c>
      <c r="H58" s="35">
        <v>0</v>
      </c>
      <c r="I58" s="35">
        <v>0</v>
      </c>
      <c r="J58" s="35">
        <v>0</v>
      </c>
      <c r="K58" s="35">
        <v>0</v>
      </c>
      <c r="L58" s="35">
        <v>0</v>
      </c>
      <c r="M58" s="35">
        <v>709.44847268874616</v>
      </c>
      <c r="N58" s="35">
        <v>13.709876025439389</v>
      </c>
      <c r="O58" s="35">
        <v>0</v>
      </c>
      <c r="P58" s="35">
        <v>-707.37423968789722</v>
      </c>
      <c r="Q58" s="35">
        <v>-670.83144250972168</v>
      </c>
      <c r="R58" s="35">
        <v>0</v>
      </c>
      <c r="S58" s="35">
        <v>0</v>
      </c>
      <c r="T58" s="35">
        <v>0</v>
      </c>
      <c r="U58" s="35">
        <v>0</v>
      </c>
      <c r="V58" s="35">
        <v>0</v>
      </c>
      <c r="W58" s="35">
        <v>0</v>
      </c>
      <c r="X58" s="35">
        <v>0</v>
      </c>
      <c r="Y58" s="35">
        <v>0</v>
      </c>
      <c r="Z58" s="35">
        <v>0</v>
      </c>
      <c r="AA58" s="35">
        <v>0</v>
      </c>
      <c r="AB58" s="35">
        <v>0</v>
      </c>
      <c r="AC58" s="35">
        <v>0</v>
      </c>
      <c r="AD58" s="35">
        <v>0</v>
      </c>
      <c r="AE58" s="35">
        <v>0</v>
      </c>
      <c r="AF58" s="35">
        <v>0</v>
      </c>
      <c r="AG58" s="35">
        <v>0</v>
      </c>
      <c r="AH58" s="35">
        <v>0</v>
      </c>
    </row>
    <row r="59" spans="3:34" x14ac:dyDescent="0.25">
      <c r="C59" s="31" t="s">
        <v>193</v>
      </c>
      <c r="D59" s="31" t="s">
        <v>42</v>
      </c>
      <c r="E59" s="35">
        <v>0</v>
      </c>
      <c r="F59" s="35">
        <v>0</v>
      </c>
      <c r="G59" s="35">
        <v>0</v>
      </c>
      <c r="H59" s="35">
        <v>0</v>
      </c>
      <c r="I59" s="35">
        <v>0</v>
      </c>
      <c r="J59" s="35">
        <v>0</v>
      </c>
      <c r="K59" s="35">
        <v>0</v>
      </c>
      <c r="L59" s="35">
        <v>0</v>
      </c>
      <c r="M59" s="35">
        <v>-4607.6698562526853</v>
      </c>
      <c r="N59" s="35">
        <v>-89.041819000564757</v>
      </c>
      <c r="O59" s="35">
        <v>-707.37423968789722</v>
      </c>
      <c r="P59" s="35">
        <v>0</v>
      </c>
      <c r="Q59" s="35">
        <v>4356.8630214454506</v>
      </c>
      <c r="R59" s="35">
        <v>0</v>
      </c>
      <c r="S59" s="35">
        <v>0</v>
      </c>
      <c r="T59" s="35">
        <v>0</v>
      </c>
      <c r="U59" s="35">
        <v>0</v>
      </c>
      <c r="V59" s="35">
        <v>0</v>
      </c>
      <c r="W59" s="35">
        <v>0</v>
      </c>
      <c r="X59" s="35">
        <v>0</v>
      </c>
      <c r="Y59" s="35">
        <v>0</v>
      </c>
      <c r="Z59" s="35">
        <v>0</v>
      </c>
      <c r="AA59" s="35">
        <v>0</v>
      </c>
      <c r="AB59" s="35">
        <v>0</v>
      </c>
      <c r="AC59" s="35">
        <v>0</v>
      </c>
      <c r="AD59" s="35">
        <v>0</v>
      </c>
      <c r="AE59" s="35">
        <v>0</v>
      </c>
      <c r="AF59" s="35">
        <v>0</v>
      </c>
      <c r="AG59" s="35">
        <v>0</v>
      </c>
      <c r="AH59" s="35">
        <v>0</v>
      </c>
    </row>
    <row r="60" spans="3:34" x14ac:dyDescent="0.25">
      <c r="C60" s="31" t="s">
        <v>193</v>
      </c>
      <c r="D60" s="31" t="s">
        <v>189</v>
      </c>
      <c r="E60" s="35">
        <v>0</v>
      </c>
      <c r="F60" s="35">
        <v>0</v>
      </c>
      <c r="G60" s="35">
        <v>0</v>
      </c>
      <c r="H60" s="35">
        <v>0</v>
      </c>
      <c r="I60" s="35">
        <v>0</v>
      </c>
      <c r="J60" s="35">
        <v>0</v>
      </c>
      <c r="K60" s="35">
        <v>0</v>
      </c>
      <c r="L60" s="35">
        <v>0</v>
      </c>
      <c r="M60" s="35">
        <v>-4369.6386479133416</v>
      </c>
      <c r="N60" s="35">
        <v>-84.441938273286524</v>
      </c>
      <c r="O60" s="35">
        <v>-670.83144250972168</v>
      </c>
      <c r="P60" s="35">
        <v>4356.8630214454506</v>
      </c>
      <c r="Q60" s="35">
        <v>0</v>
      </c>
      <c r="R60" s="35">
        <v>0</v>
      </c>
      <c r="S60" s="35">
        <v>0</v>
      </c>
      <c r="T60" s="35">
        <v>0</v>
      </c>
      <c r="U60" s="35">
        <v>0</v>
      </c>
      <c r="V60" s="35">
        <v>0</v>
      </c>
      <c r="W60" s="35">
        <v>0</v>
      </c>
      <c r="X60" s="35">
        <v>0</v>
      </c>
      <c r="Y60" s="35">
        <v>0</v>
      </c>
      <c r="Z60" s="35">
        <v>0</v>
      </c>
      <c r="AA60" s="35">
        <v>0</v>
      </c>
      <c r="AB60" s="35">
        <v>0</v>
      </c>
      <c r="AC60" s="35">
        <v>0</v>
      </c>
      <c r="AD60" s="35">
        <v>0</v>
      </c>
      <c r="AE60" s="35">
        <v>0</v>
      </c>
      <c r="AF60" s="35">
        <v>0</v>
      </c>
      <c r="AG60" s="35">
        <v>0</v>
      </c>
      <c r="AH60" s="35">
        <v>0</v>
      </c>
    </row>
    <row r="61" spans="3:34" x14ac:dyDescent="0.25">
      <c r="C61" s="31" t="s">
        <v>194</v>
      </c>
      <c r="D61" s="31" t="s">
        <v>23</v>
      </c>
      <c r="E61" s="35">
        <v>0</v>
      </c>
      <c r="F61" s="35">
        <v>0</v>
      </c>
      <c r="G61" s="35">
        <v>0</v>
      </c>
      <c r="H61" s="35">
        <v>0</v>
      </c>
      <c r="I61" s="35">
        <v>0</v>
      </c>
      <c r="J61" s="35">
        <v>0</v>
      </c>
      <c r="K61" s="35">
        <v>0</v>
      </c>
      <c r="L61" s="35">
        <v>0</v>
      </c>
      <c r="M61" s="35">
        <v>0</v>
      </c>
      <c r="N61" s="35">
        <v>0</v>
      </c>
      <c r="O61" s="35">
        <v>0</v>
      </c>
      <c r="P61" s="35">
        <v>0</v>
      </c>
      <c r="Q61" s="35">
        <v>0</v>
      </c>
      <c r="R61" s="35">
        <v>0</v>
      </c>
      <c r="S61" s="35">
        <v>21.347996917611653</v>
      </c>
      <c r="T61" s="35">
        <v>50.964117318558898</v>
      </c>
      <c r="U61" s="35">
        <v>-309.53880186819333</v>
      </c>
      <c r="V61" s="35">
        <v>0</v>
      </c>
      <c r="W61" s="35">
        <v>0</v>
      </c>
      <c r="X61" s="35">
        <v>0</v>
      </c>
      <c r="Y61" s="35">
        <v>0</v>
      </c>
      <c r="Z61" s="35">
        <v>0</v>
      </c>
      <c r="AA61" s="35">
        <v>0</v>
      </c>
      <c r="AB61" s="35">
        <v>0</v>
      </c>
      <c r="AC61" s="35">
        <v>0</v>
      </c>
      <c r="AD61" s="35">
        <v>0</v>
      </c>
      <c r="AE61" s="35">
        <v>0</v>
      </c>
      <c r="AF61" s="35">
        <v>0</v>
      </c>
      <c r="AG61" s="35">
        <v>0</v>
      </c>
      <c r="AH61" s="35">
        <v>0</v>
      </c>
    </row>
    <row r="62" spans="3:34" x14ac:dyDescent="0.25">
      <c r="C62" s="31" t="s">
        <v>194</v>
      </c>
      <c r="D62" s="31" t="s">
        <v>24</v>
      </c>
      <c r="E62" s="35">
        <v>0</v>
      </c>
      <c r="F62" s="35">
        <v>0</v>
      </c>
      <c r="G62" s="35">
        <v>0</v>
      </c>
      <c r="H62" s="35">
        <v>0</v>
      </c>
      <c r="I62" s="35">
        <v>0</v>
      </c>
      <c r="J62" s="35">
        <v>0</v>
      </c>
      <c r="K62" s="35">
        <v>0</v>
      </c>
      <c r="L62" s="35">
        <v>0</v>
      </c>
      <c r="M62" s="35">
        <v>0</v>
      </c>
      <c r="N62" s="35">
        <v>0</v>
      </c>
      <c r="O62" s="35">
        <v>0</v>
      </c>
      <c r="P62" s="35">
        <v>0</v>
      </c>
      <c r="Q62" s="35">
        <v>0</v>
      </c>
      <c r="R62" s="35">
        <v>21.347996917611653</v>
      </c>
      <c r="S62" s="35">
        <v>0</v>
      </c>
      <c r="T62" s="35">
        <v>16.21421349466608</v>
      </c>
      <c r="U62" s="35">
        <v>-61.549778580026</v>
      </c>
      <c r="V62" s="35">
        <v>0</v>
      </c>
      <c r="W62" s="35">
        <v>0</v>
      </c>
      <c r="X62" s="35">
        <v>0</v>
      </c>
      <c r="Y62" s="35">
        <v>0</v>
      </c>
      <c r="Z62" s="35">
        <v>0</v>
      </c>
      <c r="AA62" s="35">
        <v>0</v>
      </c>
      <c r="AB62" s="35">
        <v>0</v>
      </c>
      <c r="AC62" s="35">
        <v>0</v>
      </c>
      <c r="AD62" s="35">
        <v>0</v>
      </c>
      <c r="AE62" s="35">
        <v>0</v>
      </c>
      <c r="AF62" s="35">
        <v>0</v>
      </c>
      <c r="AG62" s="35">
        <v>0</v>
      </c>
      <c r="AH62" s="35">
        <v>0</v>
      </c>
    </row>
    <row r="63" spans="3:34" x14ac:dyDescent="0.25">
      <c r="C63" s="31" t="s">
        <v>194</v>
      </c>
      <c r="D63" s="31" t="s">
        <v>25</v>
      </c>
      <c r="E63" s="35">
        <v>0</v>
      </c>
      <c r="F63" s="35">
        <v>0</v>
      </c>
      <c r="G63" s="35">
        <v>0</v>
      </c>
      <c r="H63" s="35">
        <v>0</v>
      </c>
      <c r="I63" s="35">
        <v>0</v>
      </c>
      <c r="J63" s="35">
        <v>0</v>
      </c>
      <c r="K63" s="35">
        <v>0</v>
      </c>
      <c r="L63" s="35">
        <v>0</v>
      </c>
      <c r="M63" s="35">
        <v>0</v>
      </c>
      <c r="N63" s="35">
        <v>0</v>
      </c>
      <c r="O63" s="35">
        <v>0</v>
      </c>
      <c r="P63" s="35">
        <v>0</v>
      </c>
      <c r="Q63" s="35">
        <v>0</v>
      </c>
      <c r="R63" s="35">
        <v>50.964117318558898</v>
      </c>
      <c r="S63" s="35">
        <v>16.21421349466608</v>
      </c>
      <c r="T63" s="35">
        <v>0</v>
      </c>
      <c r="U63" s="35">
        <v>-58.775165624948151</v>
      </c>
      <c r="V63" s="35">
        <v>0</v>
      </c>
      <c r="W63" s="35">
        <v>0</v>
      </c>
      <c r="X63" s="35">
        <v>0</v>
      </c>
      <c r="Y63" s="35">
        <v>0</v>
      </c>
      <c r="Z63" s="35">
        <v>0</v>
      </c>
      <c r="AA63" s="35">
        <v>0</v>
      </c>
      <c r="AB63" s="35">
        <v>0</v>
      </c>
      <c r="AC63" s="35">
        <v>0</v>
      </c>
      <c r="AD63" s="35">
        <v>0</v>
      </c>
      <c r="AE63" s="35">
        <v>0</v>
      </c>
      <c r="AF63" s="35">
        <v>0</v>
      </c>
      <c r="AG63" s="35">
        <v>0</v>
      </c>
      <c r="AH63" s="35">
        <v>0</v>
      </c>
    </row>
    <row r="64" spans="3:34" x14ac:dyDescent="0.25">
      <c r="C64" s="31" t="s">
        <v>194</v>
      </c>
      <c r="D64" s="31" t="s">
        <v>26</v>
      </c>
      <c r="E64" s="35">
        <v>0</v>
      </c>
      <c r="F64" s="35">
        <v>0</v>
      </c>
      <c r="G64" s="35">
        <v>0</v>
      </c>
      <c r="H64" s="35">
        <v>0</v>
      </c>
      <c r="I64" s="35">
        <v>0</v>
      </c>
      <c r="J64" s="35">
        <v>0</v>
      </c>
      <c r="K64" s="35">
        <v>0</v>
      </c>
      <c r="L64" s="35">
        <v>0</v>
      </c>
      <c r="M64" s="35">
        <v>0</v>
      </c>
      <c r="N64" s="35">
        <v>0</v>
      </c>
      <c r="O64" s="35">
        <v>0</v>
      </c>
      <c r="P64" s="35">
        <v>0</v>
      </c>
      <c r="Q64" s="35">
        <v>0</v>
      </c>
      <c r="R64" s="35">
        <v>-309.53880186819333</v>
      </c>
      <c r="S64" s="35">
        <v>-61.549778580026</v>
      </c>
      <c r="T64" s="35">
        <v>-58.775165624948151</v>
      </c>
      <c r="U64" s="35">
        <v>0</v>
      </c>
      <c r="V64" s="35">
        <v>0</v>
      </c>
      <c r="W64" s="35">
        <v>0</v>
      </c>
      <c r="X64" s="35">
        <v>0</v>
      </c>
      <c r="Y64" s="35">
        <v>0</v>
      </c>
      <c r="Z64" s="35">
        <v>0</v>
      </c>
      <c r="AA64" s="35">
        <v>0</v>
      </c>
      <c r="AB64" s="35">
        <v>0</v>
      </c>
      <c r="AC64" s="35">
        <v>0</v>
      </c>
      <c r="AD64" s="35">
        <v>0</v>
      </c>
      <c r="AE64" s="35">
        <v>0</v>
      </c>
      <c r="AF64" s="35">
        <v>0</v>
      </c>
      <c r="AG64" s="35">
        <v>0</v>
      </c>
      <c r="AH64" s="35">
        <v>0</v>
      </c>
    </row>
    <row r="65" spans="3:34" x14ac:dyDescent="0.25">
      <c r="C65" s="31" t="s">
        <v>195</v>
      </c>
      <c r="D65" s="31" t="s">
        <v>51</v>
      </c>
      <c r="E65" s="35">
        <v>0</v>
      </c>
      <c r="F65" s="35">
        <v>0</v>
      </c>
      <c r="G65" s="35">
        <v>0</v>
      </c>
      <c r="H65" s="35">
        <v>0</v>
      </c>
      <c r="I65" s="35">
        <v>0</v>
      </c>
      <c r="J65" s="35">
        <v>0</v>
      </c>
      <c r="K65" s="35">
        <v>0</v>
      </c>
      <c r="L65" s="35">
        <v>0</v>
      </c>
      <c r="M65" s="35">
        <v>0</v>
      </c>
      <c r="N65" s="35">
        <v>0</v>
      </c>
      <c r="O65" s="35">
        <v>0</v>
      </c>
      <c r="P65" s="35">
        <v>0</v>
      </c>
      <c r="Q65" s="35">
        <v>0</v>
      </c>
      <c r="R65" s="35">
        <v>0</v>
      </c>
      <c r="S65" s="35">
        <v>0</v>
      </c>
      <c r="T65" s="35">
        <v>0</v>
      </c>
      <c r="U65" s="35">
        <v>0</v>
      </c>
      <c r="V65" s="35">
        <v>0</v>
      </c>
      <c r="W65" s="35">
        <v>1263780049.5094883</v>
      </c>
      <c r="X65" s="35">
        <v>-1676356596.8761117</v>
      </c>
      <c r="Y65" s="35">
        <v>675680303.77855968</v>
      </c>
      <c r="Z65" s="35">
        <v>0</v>
      </c>
      <c r="AA65" s="35">
        <v>0</v>
      </c>
      <c r="AB65" s="35">
        <v>0</v>
      </c>
      <c r="AC65" s="35">
        <v>0</v>
      </c>
      <c r="AD65" s="35">
        <v>0</v>
      </c>
      <c r="AE65" s="35">
        <v>0</v>
      </c>
      <c r="AF65" s="35">
        <v>0</v>
      </c>
      <c r="AG65" s="35">
        <v>0</v>
      </c>
      <c r="AH65" s="35">
        <v>0</v>
      </c>
    </row>
    <row r="66" spans="3:34" x14ac:dyDescent="0.25">
      <c r="C66" s="31" t="s">
        <v>195</v>
      </c>
      <c r="D66" s="31" t="s">
        <v>52</v>
      </c>
      <c r="E66" s="35">
        <v>0</v>
      </c>
      <c r="F66" s="35">
        <v>0</v>
      </c>
      <c r="G66" s="35">
        <v>0</v>
      </c>
      <c r="H66" s="35">
        <v>0</v>
      </c>
      <c r="I66" s="35">
        <v>0</v>
      </c>
      <c r="J66" s="35">
        <v>0</v>
      </c>
      <c r="K66" s="35">
        <v>0</v>
      </c>
      <c r="L66" s="35">
        <v>0</v>
      </c>
      <c r="M66" s="35">
        <v>0</v>
      </c>
      <c r="N66" s="35">
        <v>0</v>
      </c>
      <c r="O66" s="35">
        <v>0</v>
      </c>
      <c r="P66" s="35">
        <v>0</v>
      </c>
      <c r="Q66" s="35">
        <v>0</v>
      </c>
      <c r="R66" s="35">
        <v>0</v>
      </c>
      <c r="S66" s="35">
        <v>0</v>
      </c>
      <c r="T66" s="35">
        <v>0</v>
      </c>
      <c r="U66" s="35">
        <v>0</v>
      </c>
      <c r="V66" s="35">
        <v>1263780049.5094883</v>
      </c>
      <c r="W66" s="35">
        <v>0</v>
      </c>
      <c r="X66" s="35">
        <v>-945872432.63681901</v>
      </c>
      <c r="Y66" s="35">
        <v>381247864.45245999</v>
      </c>
      <c r="Z66" s="35">
        <v>0</v>
      </c>
      <c r="AA66" s="35">
        <v>0</v>
      </c>
      <c r="AB66" s="35">
        <v>0</v>
      </c>
      <c r="AC66" s="35">
        <v>0</v>
      </c>
      <c r="AD66" s="35">
        <v>0</v>
      </c>
      <c r="AE66" s="35">
        <v>0</v>
      </c>
      <c r="AF66" s="35">
        <v>0</v>
      </c>
      <c r="AG66" s="35">
        <v>0</v>
      </c>
      <c r="AH66" s="35">
        <v>0</v>
      </c>
    </row>
    <row r="67" spans="3:34" x14ac:dyDescent="0.25">
      <c r="C67" s="31" t="s">
        <v>195</v>
      </c>
      <c r="D67" s="31" t="s">
        <v>53</v>
      </c>
      <c r="E67" s="35">
        <v>0</v>
      </c>
      <c r="F67" s="35">
        <v>0</v>
      </c>
      <c r="G67" s="35">
        <v>0</v>
      </c>
      <c r="H67" s="35">
        <v>0</v>
      </c>
      <c r="I67" s="35">
        <v>0</v>
      </c>
      <c r="J67" s="35">
        <v>0</v>
      </c>
      <c r="K67" s="35">
        <v>0</v>
      </c>
      <c r="L67" s="35">
        <v>0</v>
      </c>
      <c r="M67" s="35">
        <v>0</v>
      </c>
      <c r="N67" s="35">
        <v>0</v>
      </c>
      <c r="O67" s="35">
        <v>0</v>
      </c>
      <c r="P67" s="35">
        <v>0</v>
      </c>
      <c r="Q67" s="35">
        <v>0</v>
      </c>
      <c r="R67" s="35">
        <v>0</v>
      </c>
      <c r="S67" s="35">
        <v>0</v>
      </c>
      <c r="T67" s="35">
        <v>0</v>
      </c>
      <c r="U67" s="35">
        <v>0</v>
      </c>
      <c r="V67" s="35">
        <v>-1676356596.8761117</v>
      </c>
      <c r="W67" s="35">
        <v>-945872432.63681901</v>
      </c>
      <c r="X67" s="35">
        <v>0</v>
      </c>
      <c r="Y67" s="35">
        <v>-505710920.87414116</v>
      </c>
      <c r="Z67" s="35">
        <v>0</v>
      </c>
      <c r="AA67" s="35">
        <v>0</v>
      </c>
      <c r="AB67" s="35">
        <v>0</v>
      </c>
      <c r="AC67" s="35">
        <v>0</v>
      </c>
      <c r="AD67" s="35">
        <v>0</v>
      </c>
      <c r="AE67" s="35">
        <v>0</v>
      </c>
      <c r="AF67" s="35">
        <v>0</v>
      </c>
      <c r="AG67" s="35">
        <v>0</v>
      </c>
      <c r="AH67" s="35">
        <v>0</v>
      </c>
    </row>
    <row r="68" spans="3:34" x14ac:dyDescent="0.25">
      <c r="C68" s="31" t="s">
        <v>195</v>
      </c>
      <c r="D68" s="31" t="s">
        <v>188</v>
      </c>
      <c r="E68" s="35">
        <v>0</v>
      </c>
      <c r="F68" s="35">
        <v>0</v>
      </c>
      <c r="G68" s="35">
        <v>0</v>
      </c>
      <c r="H68" s="35">
        <v>0</v>
      </c>
      <c r="I68" s="35">
        <v>0</v>
      </c>
      <c r="J68" s="35">
        <v>0</v>
      </c>
      <c r="K68" s="35">
        <v>0</v>
      </c>
      <c r="L68" s="35">
        <v>0</v>
      </c>
      <c r="M68" s="35">
        <v>0</v>
      </c>
      <c r="N68" s="35">
        <v>0</v>
      </c>
      <c r="O68" s="35">
        <v>0</v>
      </c>
      <c r="P68" s="35">
        <v>0</v>
      </c>
      <c r="Q68" s="35">
        <v>0</v>
      </c>
      <c r="R68" s="35">
        <v>0</v>
      </c>
      <c r="S68" s="35">
        <v>0</v>
      </c>
      <c r="T68" s="35">
        <v>0</v>
      </c>
      <c r="U68" s="35">
        <v>0</v>
      </c>
      <c r="V68" s="35">
        <v>675680303.77855968</v>
      </c>
      <c r="W68" s="35">
        <v>381247864.45245999</v>
      </c>
      <c r="X68" s="35">
        <v>-505710920.87414116</v>
      </c>
      <c r="Y68" s="35">
        <v>0</v>
      </c>
      <c r="Z68" s="35">
        <v>0</v>
      </c>
      <c r="AA68" s="35">
        <v>0</v>
      </c>
      <c r="AB68" s="35">
        <v>0</v>
      </c>
      <c r="AC68" s="35">
        <v>0</v>
      </c>
      <c r="AD68" s="35">
        <v>0</v>
      </c>
      <c r="AE68" s="35">
        <v>0</v>
      </c>
      <c r="AF68" s="35">
        <v>0</v>
      </c>
      <c r="AG68" s="35">
        <v>0</v>
      </c>
      <c r="AH68" s="35">
        <v>0</v>
      </c>
    </row>
    <row r="69" spans="3:34" x14ac:dyDescent="0.25">
      <c r="C69" s="31" t="s">
        <v>196</v>
      </c>
      <c r="D69" s="31" t="s">
        <v>39</v>
      </c>
      <c r="E69" s="35">
        <v>0</v>
      </c>
      <c r="F69" s="35">
        <v>0</v>
      </c>
      <c r="G69" s="35">
        <v>0</v>
      </c>
      <c r="H69" s="35">
        <v>0</v>
      </c>
      <c r="I69" s="35">
        <v>0</v>
      </c>
      <c r="J69" s="35">
        <v>0</v>
      </c>
      <c r="K69" s="35">
        <v>0</v>
      </c>
      <c r="L69" s="35">
        <v>0</v>
      </c>
      <c r="M69" s="35">
        <v>0</v>
      </c>
      <c r="N69" s="35">
        <v>0</v>
      </c>
      <c r="O69" s="35">
        <v>0</v>
      </c>
      <c r="P69" s="35">
        <v>0</v>
      </c>
      <c r="Q69" s="35">
        <v>0</v>
      </c>
      <c r="R69" s="35">
        <v>0</v>
      </c>
      <c r="S69" s="35">
        <v>0</v>
      </c>
      <c r="T69" s="35">
        <v>0</v>
      </c>
      <c r="U69" s="35">
        <v>0</v>
      </c>
      <c r="V69" s="35">
        <v>0</v>
      </c>
      <c r="W69" s="35">
        <v>0</v>
      </c>
      <c r="X69" s="35">
        <v>0</v>
      </c>
      <c r="Y69" s="35">
        <v>0</v>
      </c>
      <c r="Z69" s="35">
        <v>0</v>
      </c>
      <c r="AA69" s="35">
        <v>-649340.15517690754</v>
      </c>
      <c r="AB69" s="35">
        <v>225579.35842052728</v>
      </c>
      <c r="AC69" s="35">
        <v>1019981.1305923145</v>
      </c>
      <c r="AD69" s="35">
        <v>284625.39487683284</v>
      </c>
      <c r="AE69" s="35">
        <v>0</v>
      </c>
      <c r="AF69" s="35">
        <v>0</v>
      </c>
      <c r="AG69" s="35">
        <v>0</v>
      </c>
      <c r="AH69" s="35">
        <v>0</v>
      </c>
    </row>
    <row r="70" spans="3:34" x14ac:dyDescent="0.25">
      <c r="C70" s="31" t="s">
        <v>196</v>
      </c>
      <c r="D70" s="31" t="s">
        <v>43</v>
      </c>
      <c r="E70" s="35">
        <v>0</v>
      </c>
      <c r="F70" s="35">
        <v>0</v>
      </c>
      <c r="G70" s="35">
        <v>0</v>
      </c>
      <c r="H70" s="35">
        <v>0</v>
      </c>
      <c r="I70" s="35">
        <v>0</v>
      </c>
      <c r="J70" s="35">
        <v>0</v>
      </c>
      <c r="K70" s="35">
        <v>0</v>
      </c>
      <c r="L70" s="35">
        <v>0</v>
      </c>
      <c r="M70" s="35">
        <v>0</v>
      </c>
      <c r="N70" s="35">
        <v>0</v>
      </c>
      <c r="O70" s="35">
        <v>0</v>
      </c>
      <c r="P70" s="35">
        <v>0</v>
      </c>
      <c r="Q70" s="35">
        <v>0</v>
      </c>
      <c r="R70" s="35">
        <v>0</v>
      </c>
      <c r="S70" s="35">
        <v>0</v>
      </c>
      <c r="T70" s="35">
        <v>0</v>
      </c>
      <c r="U70" s="35">
        <v>0</v>
      </c>
      <c r="V70" s="35">
        <v>0</v>
      </c>
      <c r="W70" s="35">
        <v>0</v>
      </c>
      <c r="X70" s="35">
        <v>0</v>
      </c>
      <c r="Y70" s="35">
        <v>0</v>
      </c>
      <c r="Z70" s="35">
        <v>-649340.15517690754</v>
      </c>
      <c r="AA70" s="35">
        <v>0</v>
      </c>
      <c r="AB70" s="35">
        <v>-6094833.6106989607</v>
      </c>
      <c r="AC70" s="35">
        <v>-27558440.2781379</v>
      </c>
      <c r="AD70" s="35">
        <v>-7690173.5837011151</v>
      </c>
      <c r="AE70" s="35">
        <v>0</v>
      </c>
      <c r="AF70" s="35">
        <v>0</v>
      </c>
      <c r="AG70" s="35">
        <v>0</v>
      </c>
      <c r="AH70" s="35">
        <v>0</v>
      </c>
    </row>
    <row r="71" spans="3:34" x14ac:dyDescent="0.25">
      <c r="C71" s="31" t="s">
        <v>196</v>
      </c>
      <c r="D71" s="31" t="s">
        <v>44</v>
      </c>
      <c r="E71" s="35">
        <v>0</v>
      </c>
      <c r="F71" s="35">
        <v>0</v>
      </c>
      <c r="G71" s="35">
        <v>0</v>
      </c>
      <c r="H71" s="35">
        <v>0</v>
      </c>
      <c r="I71" s="35">
        <v>0</v>
      </c>
      <c r="J71" s="35">
        <v>0</v>
      </c>
      <c r="K71" s="35">
        <v>0</v>
      </c>
      <c r="L71" s="35">
        <v>0</v>
      </c>
      <c r="M71" s="35">
        <v>0</v>
      </c>
      <c r="N71" s="35">
        <v>0</v>
      </c>
      <c r="O71" s="35">
        <v>0</v>
      </c>
      <c r="P71" s="35">
        <v>0</v>
      </c>
      <c r="Q71" s="35">
        <v>0</v>
      </c>
      <c r="R71" s="35">
        <v>0</v>
      </c>
      <c r="S71" s="35">
        <v>0</v>
      </c>
      <c r="T71" s="35">
        <v>0</v>
      </c>
      <c r="U71" s="35">
        <v>0</v>
      </c>
      <c r="V71" s="35">
        <v>0</v>
      </c>
      <c r="W71" s="35">
        <v>0</v>
      </c>
      <c r="X71" s="35">
        <v>0</v>
      </c>
      <c r="Y71" s="35">
        <v>0</v>
      </c>
      <c r="Z71" s="35">
        <v>225579.35842052728</v>
      </c>
      <c r="AA71" s="35">
        <v>-6094833.6106989607</v>
      </c>
      <c r="AB71" s="35">
        <v>0</v>
      </c>
      <c r="AC71" s="35">
        <v>9573742.2481120043</v>
      </c>
      <c r="AD71" s="35">
        <v>2671549.5866433321</v>
      </c>
      <c r="AE71" s="35">
        <v>0</v>
      </c>
      <c r="AF71" s="35">
        <v>0</v>
      </c>
      <c r="AG71" s="35">
        <v>0</v>
      </c>
      <c r="AH71" s="35">
        <v>0</v>
      </c>
    </row>
    <row r="72" spans="3:34" x14ac:dyDescent="0.25">
      <c r="C72" s="31" t="s">
        <v>196</v>
      </c>
      <c r="D72" s="31" t="s">
        <v>42</v>
      </c>
      <c r="E72" s="35">
        <v>0</v>
      </c>
      <c r="F72" s="35">
        <v>0</v>
      </c>
      <c r="G72" s="35">
        <v>0</v>
      </c>
      <c r="H72" s="35">
        <v>0</v>
      </c>
      <c r="I72" s="35">
        <v>0</v>
      </c>
      <c r="J72" s="35">
        <v>0</v>
      </c>
      <c r="K72" s="35">
        <v>0</v>
      </c>
      <c r="L72" s="35">
        <v>0</v>
      </c>
      <c r="M72" s="35">
        <v>0</v>
      </c>
      <c r="N72" s="35">
        <v>0</v>
      </c>
      <c r="O72" s="35">
        <v>0</v>
      </c>
      <c r="P72" s="35">
        <v>0</v>
      </c>
      <c r="Q72" s="35">
        <v>0</v>
      </c>
      <c r="R72" s="35">
        <v>0</v>
      </c>
      <c r="S72" s="35">
        <v>0</v>
      </c>
      <c r="T72" s="35">
        <v>0</v>
      </c>
      <c r="U72" s="35">
        <v>0</v>
      </c>
      <c r="V72" s="35">
        <v>0</v>
      </c>
      <c r="W72" s="35">
        <v>0</v>
      </c>
      <c r="X72" s="35">
        <v>0</v>
      </c>
      <c r="Y72" s="35">
        <v>0</v>
      </c>
      <c r="Z72" s="35">
        <v>1019981.1305923145</v>
      </c>
      <c r="AA72" s="35">
        <v>-27558440.2781379</v>
      </c>
      <c r="AB72" s="35">
        <v>9573742.2481120043</v>
      </c>
      <c r="AC72" s="35">
        <v>0</v>
      </c>
      <c r="AD72" s="35">
        <v>12079696.417692857</v>
      </c>
      <c r="AE72" s="35">
        <v>0</v>
      </c>
      <c r="AF72" s="35">
        <v>0</v>
      </c>
      <c r="AG72" s="35">
        <v>0</v>
      </c>
      <c r="AH72" s="35">
        <v>0</v>
      </c>
    </row>
    <row r="73" spans="3:34" x14ac:dyDescent="0.25">
      <c r="C73" s="31" t="s">
        <v>196</v>
      </c>
      <c r="D73" s="31" t="s">
        <v>189</v>
      </c>
      <c r="E73" s="35">
        <v>0</v>
      </c>
      <c r="F73" s="35">
        <v>0</v>
      </c>
      <c r="G73" s="35">
        <v>0</v>
      </c>
      <c r="H73" s="35">
        <v>0</v>
      </c>
      <c r="I73" s="35">
        <v>0</v>
      </c>
      <c r="J73" s="35">
        <v>0</v>
      </c>
      <c r="K73" s="35">
        <v>0</v>
      </c>
      <c r="L73" s="35">
        <v>0</v>
      </c>
      <c r="M73" s="35">
        <v>0</v>
      </c>
      <c r="N73" s="35">
        <v>0</v>
      </c>
      <c r="O73" s="35">
        <v>0</v>
      </c>
      <c r="P73" s="35">
        <v>0</v>
      </c>
      <c r="Q73" s="35">
        <v>0</v>
      </c>
      <c r="R73" s="35">
        <v>0</v>
      </c>
      <c r="S73" s="35">
        <v>0</v>
      </c>
      <c r="T73" s="35">
        <v>0</v>
      </c>
      <c r="U73" s="35">
        <v>0</v>
      </c>
      <c r="V73" s="35">
        <v>0</v>
      </c>
      <c r="W73" s="35">
        <v>0</v>
      </c>
      <c r="X73" s="35">
        <v>0</v>
      </c>
      <c r="Y73" s="35">
        <v>0</v>
      </c>
      <c r="Z73" s="35">
        <v>284625.39487683284</v>
      </c>
      <c r="AA73" s="35">
        <v>-7690173.5837011151</v>
      </c>
      <c r="AB73" s="35">
        <v>2671549.5866433321</v>
      </c>
      <c r="AC73" s="35">
        <v>12079696.417692857</v>
      </c>
      <c r="AD73" s="35">
        <v>0</v>
      </c>
      <c r="AE73" s="35">
        <v>0</v>
      </c>
      <c r="AF73" s="35">
        <v>0</v>
      </c>
      <c r="AG73" s="35">
        <v>0</v>
      </c>
      <c r="AH73" s="35">
        <v>0</v>
      </c>
    </row>
    <row r="74" spans="3:34" x14ac:dyDescent="0.25">
      <c r="C74" s="31" t="s">
        <v>197</v>
      </c>
      <c r="D74" s="31" t="s">
        <v>23</v>
      </c>
      <c r="E74" s="35">
        <v>0</v>
      </c>
      <c r="F74" s="35">
        <v>0</v>
      </c>
      <c r="G74" s="35">
        <v>0</v>
      </c>
      <c r="H74" s="35">
        <v>0</v>
      </c>
      <c r="I74" s="35">
        <v>0</v>
      </c>
      <c r="J74" s="35">
        <v>0</v>
      </c>
      <c r="K74" s="35">
        <v>0</v>
      </c>
      <c r="L74" s="35">
        <v>0</v>
      </c>
      <c r="M74" s="35">
        <v>0</v>
      </c>
      <c r="N74" s="35">
        <v>0</v>
      </c>
      <c r="O74" s="35">
        <v>0</v>
      </c>
      <c r="P74" s="35">
        <v>0</v>
      </c>
      <c r="Q74" s="35">
        <v>0</v>
      </c>
      <c r="R74" s="35">
        <v>0</v>
      </c>
      <c r="S74" s="35">
        <v>0</v>
      </c>
      <c r="T74" s="35">
        <v>0</v>
      </c>
      <c r="U74" s="35">
        <v>0</v>
      </c>
      <c r="V74" s="35">
        <v>0</v>
      </c>
      <c r="W74" s="35">
        <v>0</v>
      </c>
      <c r="X74" s="35">
        <v>0</v>
      </c>
      <c r="Y74" s="35">
        <v>0</v>
      </c>
      <c r="Z74" s="35">
        <v>0</v>
      </c>
      <c r="AA74" s="35">
        <v>0</v>
      </c>
      <c r="AB74" s="35">
        <v>0</v>
      </c>
      <c r="AC74" s="35">
        <v>0</v>
      </c>
      <c r="AD74" s="35">
        <v>0</v>
      </c>
      <c r="AE74" s="35">
        <v>0</v>
      </c>
      <c r="AF74" s="35">
        <v>2485.3952094037827</v>
      </c>
      <c r="AG74" s="35">
        <v>-45543.401104099263</v>
      </c>
      <c r="AH74" s="35">
        <v>128810.96422439975</v>
      </c>
    </row>
    <row r="75" spans="3:34" x14ac:dyDescent="0.25">
      <c r="C75" s="31" t="s">
        <v>197</v>
      </c>
      <c r="D75" s="31" t="s">
        <v>24</v>
      </c>
      <c r="E75" s="35">
        <v>0</v>
      </c>
      <c r="F75" s="35">
        <v>0</v>
      </c>
      <c r="G75" s="35">
        <v>0</v>
      </c>
      <c r="H75" s="35">
        <v>0</v>
      </c>
      <c r="I75" s="35">
        <v>0</v>
      </c>
      <c r="J75" s="35">
        <v>0</v>
      </c>
      <c r="K75" s="35">
        <v>0</v>
      </c>
      <c r="L75" s="35">
        <v>0</v>
      </c>
      <c r="M75" s="35">
        <v>0</v>
      </c>
      <c r="N75" s="35">
        <v>0</v>
      </c>
      <c r="O75" s="35">
        <v>0</v>
      </c>
      <c r="P75" s="35">
        <v>0</v>
      </c>
      <c r="Q75" s="35">
        <v>0</v>
      </c>
      <c r="R75" s="35">
        <v>0</v>
      </c>
      <c r="S75" s="35">
        <v>0</v>
      </c>
      <c r="T75" s="35">
        <v>0</v>
      </c>
      <c r="U75" s="35">
        <v>0</v>
      </c>
      <c r="V75" s="35">
        <v>0</v>
      </c>
      <c r="W75" s="35">
        <v>0</v>
      </c>
      <c r="X75" s="35">
        <v>0</v>
      </c>
      <c r="Y75" s="35">
        <v>0</v>
      </c>
      <c r="Z75" s="35">
        <v>0</v>
      </c>
      <c r="AA75" s="35">
        <v>0</v>
      </c>
      <c r="AB75" s="35">
        <v>0</v>
      </c>
      <c r="AC75" s="35">
        <v>0</v>
      </c>
      <c r="AD75" s="35">
        <v>0</v>
      </c>
      <c r="AE75" s="35">
        <v>2485.3952094037827</v>
      </c>
      <c r="AF75" s="35">
        <v>0</v>
      </c>
      <c r="AG75" s="35">
        <v>-26272.634830403607</v>
      </c>
      <c r="AH75" s="35">
        <v>46442.011125339981</v>
      </c>
    </row>
    <row r="76" spans="3:34" x14ac:dyDescent="0.25">
      <c r="C76" s="31" t="s">
        <v>197</v>
      </c>
      <c r="D76" s="31" t="s">
        <v>25</v>
      </c>
      <c r="E76" s="35">
        <v>0</v>
      </c>
      <c r="F76" s="35">
        <v>0</v>
      </c>
      <c r="G76" s="35">
        <v>0</v>
      </c>
      <c r="H76" s="35">
        <v>0</v>
      </c>
      <c r="I76" s="35">
        <v>0</v>
      </c>
      <c r="J76" s="35">
        <v>0</v>
      </c>
      <c r="K76" s="35">
        <v>0</v>
      </c>
      <c r="L76" s="35">
        <v>0</v>
      </c>
      <c r="M76" s="35">
        <v>0</v>
      </c>
      <c r="N76" s="35">
        <v>0</v>
      </c>
      <c r="O76" s="35">
        <v>0</v>
      </c>
      <c r="P76" s="35">
        <v>0</v>
      </c>
      <c r="Q76" s="35">
        <v>0</v>
      </c>
      <c r="R76" s="35">
        <v>0</v>
      </c>
      <c r="S76" s="35">
        <v>0</v>
      </c>
      <c r="T76" s="35">
        <v>0</v>
      </c>
      <c r="U76" s="35">
        <v>0</v>
      </c>
      <c r="V76" s="35">
        <v>0</v>
      </c>
      <c r="W76" s="35">
        <v>0</v>
      </c>
      <c r="X76" s="35">
        <v>0</v>
      </c>
      <c r="Y76" s="35">
        <v>0</v>
      </c>
      <c r="Z76" s="35">
        <v>0</v>
      </c>
      <c r="AA76" s="35">
        <v>0</v>
      </c>
      <c r="AB76" s="35">
        <v>0</v>
      </c>
      <c r="AC76" s="35">
        <v>0</v>
      </c>
      <c r="AD76" s="35">
        <v>0</v>
      </c>
      <c r="AE76" s="35">
        <v>-45543.401104099263</v>
      </c>
      <c r="AF76" s="35">
        <v>-26272.634830403607</v>
      </c>
      <c r="AG76" s="35">
        <v>0</v>
      </c>
      <c r="AH76" s="35">
        <v>-340408.98328918777</v>
      </c>
    </row>
    <row r="77" spans="3:34" x14ac:dyDescent="0.25">
      <c r="C77" s="31" t="s">
        <v>197</v>
      </c>
      <c r="D77" s="31" t="s">
        <v>26</v>
      </c>
      <c r="E77" s="35">
        <v>0</v>
      </c>
      <c r="F77" s="35">
        <v>0</v>
      </c>
      <c r="G77" s="35">
        <v>0</v>
      </c>
      <c r="H77" s="35">
        <v>0</v>
      </c>
      <c r="I77" s="35">
        <v>0</v>
      </c>
      <c r="J77" s="35">
        <v>0</v>
      </c>
      <c r="K77" s="35">
        <v>0</v>
      </c>
      <c r="L77" s="35">
        <v>0</v>
      </c>
      <c r="M77" s="35">
        <v>0</v>
      </c>
      <c r="N77" s="35">
        <v>0</v>
      </c>
      <c r="O77" s="35">
        <v>0</v>
      </c>
      <c r="P77" s="35">
        <v>0</v>
      </c>
      <c r="Q77" s="35">
        <v>0</v>
      </c>
      <c r="R77" s="35">
        <v>0</v>
      </c>
      <c r="S77" s="35">
        <v>0</v>
      </c>
      <c r="T77" s="35">
        <v>0</v>
      </c>
      <c r="U77" s="35">
        <v>0</v>
      </c>
      <c r="V77" s="35">
        <v>0</v>
      </c>
      <c r="W77" s="35">
        <v>0</v>
      </c>
      <c r="X77" s="35">
        <v>0</v>
      </c>
      <c r="Y77" s="35">
        <v>0</v>
      </c>
      <c r="Z77" s="35">
        <v>0</v>
      </c>
      <c r="AA77" s="35">
        <v>0</v>
      </c>
      <c r="AB77" s="35">
        <v>0</v>
      </c>
      <c r="AC77" s="35">
        <v>0</v>
      </c>
      <c r="AD77" s="35">
        <v>0</v>
      </c>
      <c r="AE77" s="35">
        <v>128810.96422439975</v>
      </c>
      <c r="AF77" s="35">
        <v>46442.011125339981</v>
      </c>
      <c r="AG77" s="35">
        <v>-340408.98328918777</v>
      </c>
      <c r="AH77" s="35">
        <v>0</v>
      </c>
    </row>
  </sheetData>
  <mergeCells count="2">
    <mergeCell ref="C12:D13"/>
    <mergeCell ref="C46:D47"/>
  </mergeCells>
  <hyperlinks>
    <hyperlink ref="A3" location="'RiskClass'!A1" display="'RiskClass'!A1" xr:uid="{C5DF9275-3FC0-4902-A95F-6DD4F53F72DC}"/>
    <hyperlink ref="A4" location="RiskClass!A1" display="One level Up" xr:uid="{3A2E0D9B-946D-408F-B24F-4B197A9744B8}"/>
    <hyperlink ref="A5" location="'Cross bucket correlations'!A1" display="'Cross bucket correlations'!A1" xr:uid="{BF6692B8-8765-4427-8EB9-D9639DDCFB7D}"/>
    <hyperlink ref="E9" location="'Cross bucket correlations'!C17" display="'Cross bucket correlations'!C17" xr:uid="{67AA415B-37D3-4184-891D-6432C1BC755D}"/>
    <hyperlink ref="G11" location="$D18" display="$D18" xr:uid="{07AC9B7E-7F7A-4991-AD00-036D4DF5E5DC}"/>
    <hyperlink ref="C1:D1" r:id="rId1" display="Copyright 2003-present CompatibL. Licensed under the Apache License, Version 2.0 (the &quot;License&quot;); you may not use this file except in compliance with the License. You may obtain a copy of the License at http://www.apache.org/licenses/LICENSE-2.0. Unless required by applicable law or agreed to in writing, software distributed under the License is distributed on an &quot;AS IS&quot; BASIS, WITHOUT WARRANTIES OR CONDITIONS OF ANY KIND, either express or implied. See the License for the specific language governing permissions and limitations under the License." xr:uid="{EC33FD5A-B147-4152-9728-BA8A17D0B849}"/>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57A3F-8663-491C-9901-1FE7E9316EA9}">
  <sheetPr codeName="Sheet4"/>
  <dimension ref="A1:I127"/>
  <sheetViews>
    <sheetView zoomScale="85" zoomScaleNormal="85" workbookViewId="0"/>
  </sheetViews>
  <sheetFormatPr defaultRowHeight="15" x14ac:dyDescent="0.25"/>
  <cols>
    <col min="1" max="1" width="13.7109375" style="17" customWidth="1"/>
    <col min="2" max="2" width="2.7109375" customWidth="1"/>
    <col min="3" max="3" width="41.85546875" customWidth="1"/>
    <col min="4" max="4" width="31.140625" customWidth="1"/>
    <col min="5" max="5" width="21" customWidth="1"/>
    <col min="6" max="7" width="16.42578125" customWidth="1"/>
    <col min="8" max="8" width="31.42578125" bestFit="1" customWidth="1"/>
    <col min="9" max="9" width="32.42578125" customWidth="1"/>
    <col min="10" max="10" width="16.5703125" customWidth="1"/>
    <col min="12" max="12" width="14" customWidth="1"/>
  </cols>
  <sheetData>
    <row r="1" spans="1:9" s="24" customFormat="1" ht="14.25" x14ac:dyDescent="0.2">
      <c r="C1" s="25" t="s">
        <v>373</v>
      </c>
    </row>
    <row r="3" spans="1:9" s="27" customFormat="1" ht="18.75" x14ac:dyDescent="0.3">
      <c r="A3" s="30" t="s">
        <v>55</v>
      </c>
      <c r="C3" s="28" t="s">
        <v>61</v>
      </c>
    </row>
    <row r="4" spans="1:9" s="27" customFormat="1" ht="18" customHeight="1" x14ac:dyDescent="0.3">
      <c r="A4" s="30" t="s">
        <v>57</v>
      </c>
      <c r="C4" s="29" t="s">
        <v>358</v>
      </c>
    </row>
    <row r="5" spans="1:9" s="27" customFormat="1" x14ac:dyDescent="0.25">
      <c r="A5" s="30" t="s">
        <v>56</v>
      </c>
      <c r="C5" s="27" t="s">
        <v>73</v>
      </c>
    </row>
    <row r="6" spans="1:9" s="13" customFormat="1" x14ac:dyDescent="0.25">
      <c r="A6" s="19"/>
      <c r="C6" s="18"/>
    </row>
    <row r="7" spans="1:9" ht="18.75" x14ac:dyDescent="0.3">
      <c r="C7" s="5" t="s">
        <v>74</v>
      </c>
    </row>
    <row r="8" spans="1:9" x14ac:dyDescent="0.25">
      <c r="C8" s="31" t="s">
        <v>40</v>
      </c>
      <c r="D8" s="31" t="s">
        <v>30</v>
      </c>
      <c r="E8" s="31" t="s">
        <v>14</v>
      </c>
    </row>
    <row r="9" spans="1:9" ht="28.5" customHeight="1" x14ac:dyDescent="0.25">
      <c r="C9" s="32" t="s">
        <v>293</v>
      </c>
      <c r="D9" s="32" t="s">
        <v>314</v>
      </c>
      <c r="E9" s="47">
        <v>0.5</v>
      </c>
      <c r="I9" s="6"/>
    </row>
    <row r="10" spans="1:9" ht="28.5" customHeight="1" x14ac:dyDescent="0.25">
      <c r="C10" s="32" t="s">
        <v>294</v>
      </c>
      <c r="D10" s="32" t="s">
        <v>314</v>
      </c>
      <c r="E10" s="47">
        <v>0.5</v>
      </c>
      <c r="I10" s="6"/>
    </row>
    <row r="11" spans="1:9" ht="28.5" customHeight="1" x14ac:dyDescent="0.25">
      <c r="C11" s="32" t="s">
        <v>317</v>
      </c>
      <c r="D11" s="32" t="s">
        <v>319</v>
      </c>
      <c r="E11" s="47">
        <v>0.6</v>
      </c>
      <c r="I11" s="6"/>
    </row>
    <row r="12" spans="1:9" ht="28.5" customHeight="1" x14ac:dyDescent="0.25">
      <c r="C12" s="32" t="s">
        <v>318</v>
      </c>
      <c r="D12" s="32" t="s">
        <v>319</v>
      </c>
      <c r="E12" s="47">
        <v>0.6</v>
      </c>
      <c r="I12" s="6"/>
    </row>
    <row r="13" spans="1:9" ht="28.5" customHeight="1" x14ac:dyDescent="0.25">
      <c r="C13" s="32" t="s">
        <v>302</v>
      </c>
      <c r="D13" s="32" t="s">
        <v>333</v>
      </c>
      <c r="E13" s="47" t="s">
        <v>203</v>
      </c>
      <c r="I13" s="6"/>
    </row>
    <row r="14" spans="1:9" ht="28.5" customHeight="1" x14ac:dyDescent="0.25">
      <c r="C14" s="32" t="s">
        <v>302</v>
      </c>
      <c r="D14" s="32" t="s">
        <v>356</v>
      </c>
      <c r="E14" s="47" t="s">
        <v>203</v>
      </c>
      <c r="I14" s="6"/>
    </row>
    <row r="15" spans="1:9" ht="28.5" customHeight="1" x14ac:dyDescent="0.25">
      <c r="C15" s="32" t="s">
        <v>355</v>
      </c>
      <c r="D15" s="32" t="s">
        <v>356</v>
      </c>
      <c r="E15" s="47" t="s">
        <v>203</v>
      </c>
      <c r="I15" s="6"/>
    </row>
    <row r="17" spans="3:5" ht="18.75" x14ac:dyDescent="0.3">
      <c r="C17" s="5" t="s">
        <v>358</v>
      </c>
    </row>
    <row r="18" spans="3:5" x14ac:dyDescent="0.25">
      <c r="C18" s="31" t="s">
        <v>310</v>
      </c>
      <c r="D18" s="31" t="s">
        <v>311</v>
      </c>
      <c r="E18" s="31" t="s">
        <v>14</v>
      </c>
    </row>
    <row r="19" spans="3:5" x14ac:dyDescent="0.25">
      <c r="C19" s="32" t="s">
        <v>312</v>
      </c>
      <c r="D19" s="32" t="s">
        <v>312</v>
      </c>
      <c r="E19" s="47">
        <v>0.5</v>
      </c>
    </row>
    <row r="20" spans="3:5" x14ac:dyDescent="0.25">
      <c r="C20" s="32" t="s">
        <v>313</v>
      </c>
      <c r="D20" s="32" t="s">
        <v>313</v>
      </c>
      <c r="E20" s="47">
        <v>0.5</v>
      </c>
    </row>
    <row r="21" spans="3:5" x14ac:dyDescent="0.25">
      <c r="C21" s="32" t="s">
        <v>315</v>
      </c>
      <c r="D21" s="32" t="s">
        <v>315</v>
      </c>
      <c r="E21" s="47">
        <v>0.6</v>
      </c>
    </row>
    <row r="22" spans="3:5" x14ac:dyDescent="0.25">
      <c r="C22" s="32" t="s">
        <v>316</v>
      </c>
      <c r="D22" s="32" t="s">
        <v>316</v>
      </c>
      <c r="E22" s="47">
        <v>0.6</v>
      </c>
    </row>
    <row r="23" spans="3:5" x14ac:dyDescent="0.25">
      <c r="C23" s="32" t="s">
        <v>320</v>
      </c>
      <c r="D23" s="32" t="s">
        <v>321</v>
      </c>
      <c r="E23" s="47">
        <v>0.1</v>
      </c>
    </row>
    <row r="24" spans="3:5" x14ac:dyDescent="0.25">
      <c r="C24" s="32" t="s">
        <v>320</v>
      </c>
      <c r="D24" s="32" t="s">
        <v>322</v>
      </c>
      <c r="E24" s="47">
        <v>0.2</v>
      </c>
    </row>
    <row r="25" spans="3:5" x14ac:dyDescent="0.25">
      <c r="C25" s="32" t="s">
        <v>320</v>
      </c>
      <c r="D25" s="32" t="s">
        <v>323</v>
      </c>
      <c r="E25" s="47">
        <v>0.25</v>
      </c>
    </row>
    <row r="26" spans="3:5" x14ac:dyDescent="0.25">
      <c r="C26" s="32" t="s">
        <v>320</v>
      </c>
      <c r="D26" s="32" t="s">
        <v>324</v>
      </c>
      <c r="E26" s="47">
        <v>0.2</v>
      </c>
    </row>
    <row r="27" spans="3:5" x14ac:dyDescent="0.25">
      <c r="C27" s="32" t="s">
        <v>320</v>
      </c>
      <c r="D27" s="32" t="s">
        <v>325</v>
      </c>
      <c r="E27" s="47">
        <v>0.15</v>
      </c>
    </row>
    <row r="28" spans="3:5" x14ac:dyDescent="0.25">
      <c r="C28" s="32" t="s">
        <v>320</v>
      </c>
      <c r="D28" s="32" t="s">
        <v>357</v>
      </c>
      <c r="E28" s="47">
        <v>0</v>
      </c>
    </row>
    <row r="29" spans="3:5" x14ac:dyDescent="0.25">
      <c r="C29" s="32" t="s">
        <v>321</v>
      </c>
      <c r="D29" s="32" t="s">
        <v>322</v>
      </c>
      <c r="E29" s="47">
        <v>0.05</v>
      </c>
    </row>
    <row r="30" spans="3:5" x14ac:dyDescent="0.25">
      <c r="C30" s="32" t="s">
        <v>321</v>
      </c>
      <c r="D30" s="32" t="s">
        <v>323</v>
      </c>
      <c r="E30" s="47">
        <v>0.15</v>
      </c>
    </row>
    <row r="31" spans="3:5" x14ac:dyDescent="0.25">
      <c r="C31" s="32" t="s">
        <v>321</v>
      </c>
      <c r="D31" s="32" t="s">
        <v>324</v>
      </c>
      <c r="E31" s="47">
        <v>0.2</v>
      </c>
    </row>
    <row r="32" spans="3:5" x14ac:dyDescent="0.25">
      <c r="C32" s="32" t="s">
        <v>321</v>
      </c>
      <c r="D32" s="32" t="s">
        <v>325</v>
      </c>
      <c r="E32" s="47">
        <v>0.05</v>
      </c>
    </row>
    <row r="33" spans="3:5" x14ac:dyDescent="0.25">
      <c r="C33" s="32" t="s">
        <v>321</v>
      </c>
      <c r="D33" s="32" t="s">
        <v>357</v>
      </c>
      <c r="E33" s="47">
        <v>0</v>
      </c>
    </row>
    <row r="34" spans="3:5" x14ac:dyDescent="0.25">
      <c r="C34" s="32" t="s">
        <v>322</v>
      </c>
      <c r="D34" s="32" t="s">
        <v>323</v>
      </c>
      <c r="E34" s="47">
        <v>0.2</v>
      </c>
    </row>
    <row r="35" spans="3:5" x14ac:dyDescent="0.25">
      <c r="C35" s="32" t="s">
        <v>322</v>
      </c>
      <c r="D35" s="32" t="s">
        <v>324</v>
      </c>
      <c r="E35" s="47">
        <v>0.25</v>
      </c>
    </row>
    <row r="36" spans="3:5" x14ac:dyDescent="0.25">
      <c r="C36" s="32" t="s">
        <v>322</v>
      </c>
      <c r="D36" s="32" t="s">
        <v>325</v>
      </c>
      <c r="E36" s="47">
        <v>0.05</v>
      </c>
    </row>
    <row r="37" spans="3:5" x14ac:dyDescent="0.25">
      <c r="C37" s="32" t="s">
        <v>322</v>
      </c>
      <c r="D37" s="32" t="s">
        <v>357</v>
      </c>
      <c r="E37" s="47">
        <v>0</v>
      </c>
    </row>
    <row r="38" spans="3:5" x14ac:dyDescent="0.25">
      <c r="C38" s="32" t="s">
        <v>323</v>
      </c>
      <c r="D38" s="32" t="s">
        <v>324</v>
      </c>
      <c r="E38" s="47">
        <v>0.25</v>
      </c>
    </row>
    <row r="39" spans="3:5" x14ac:dyDescent="0.25">
      <c r="C39" s="32" t="s">
        <v>323</v>
      </c>
      <c r="D39" s="32" t="s">
        <v>325</v>
      </c>
      <c r="E39" s="47">
        <v>0.05</v>
      </c>
    </row>
    <row r="40" spans="3:5" x14ac:dyDescent="0.25">
      <c r="C40" s="32" t="s">
        <v>323</v>
      </c>
      <c r="D40" s="32" t="s">
        <v>357</v>
      </c>
      <c r="E40" s="47">
        <v>0</v>
      </c>
    </row>
    <row r="41" spans="3:5" x14ac:dyDescent="0.25">
      <c r="C41" s="32" t="s">
        <v>324</v>
      </c>
      <c r="D41" s="32" t="s">
        <v>325</v>
      </c>
      <c r="E41" s="47">
        <v>0.05</v>
      </c>
    </row>
    <row r="42" spans="3:5" x14ac:dyDescent="0.25">
      <c r="C42" s="32" t="s">
        <v>324</v>
      </c>
      <c r="D42" s="32" t="s">
        <v>357</v>
      </c>
      <c r="E42" s="47">
        <v>0</v>
      </c>
    </row>
    <row r="43" spans="3:5" x14ac:dyDescent="0.25">
      <c r="C43" s="32" t="s">
        <v>325</v>
      </c>
      <c r="D43" s="32" t="s">
        <v>357</v>
      </c>
      <c r="E43" s="47">
        <v>0</v>
      </c>
    </row>
    <row r="44" spans="3:5" x14ac:dyDescent="0.25">
      <c r="C44" s="32" t="s">
        <v>334</v>
      </c>
      <c r="D44" s="32" t="s">
        <v>335</v>
      </c>
      <c r="E44" s="47">
        <v>0.75</v>
      </c>
    </row>
    <row r="45" spans="3:5" x14ac:dyDescent="0.25">
      <c r="C45" s="32" t="s">
        <v>334</v>
      </c>
      <c r="D45" s="32" t="s">
        <v>336</v>
      </c>
      <c r="E45" s="47">
        <v>0.1</v>
      </c>
    </row>
    <row r="46" spans="3:5" x14ac:dyDescent="0.25">
      <c r="C46" s="32" t="s">
        <v>334</v>
      </c>
      <c r="D46" s="32" t="s">
        <v>337</v>
      </c>
      <c r="E46" s="47">
        <v>0.2</v>
      </c>
    </row>
    <row r="47" spans="3:5" x14ac:dyDescent="0.25">
      <c r="C47" s="32" t="s">
        <v>334</v>
      </c>
      <c r="D47" s="32" t="s">
        <v>338</v>
      </c>
      <c r="E47" s="47">
        <v>0.25</v>
      </c>
    </row>
    <row r="48" spans="3:5" x14ac:dyDescent="0.25">
      <c r="C48" s="32" t="s">
        <v>334</v>
      </c>
      <c r="D48" s="32" t="s">
        <v>339</v>
      </c>
      <c r="E48" s="47">
        <v>0.2</v>
      </c>
    </row>
    <row r="49" spans="3:5" x14ac:dyDescent="0.25">
      <c r="C49" s="32" t="s">
        <v>334</v>
      </c>
      <c r="D49" s="32" t="s">
        <v>340</v>
      </c>
      <c r="E49" s="47">
        <v>0.15</v>
      </c>
    </row>
    <row r="50" spans="3:5" x14ac:dyDescent="0.25">
      <c r="C50" s="32" t="s">
        <v>335</v>
      </c>
      <c r="D50" s="32" t="s">
        <v>336</v>
      </c>
      <c r="E50" s="47">
        <v>0.05</v>
      </c>
    </row>
    <row r="51" spans="3:5" x14ac:dyDescent="0.25">
      <c r="C51" s="32" t="s">
        <v>335</v>
      </c>
      <c r="D51" s="32" t="s">
        <v>337</v>
      </c>
      <c r="E51" s="47">
        <v>0.15</v>
      </c>
    </row>
    <row r="52" spans="3:5" x14ac:dyDescent="0.25">
      <c r="C52" s="32" t="s">
        <v>335</v>
      </c>
      <c r="D52" s="32" t="s">
        <v>338</v>
      </c>
      <c r="E52" s="47">
        <v>0.2</v>
      </c>
    </row>
    <row r="53" spans="3:5" x14ac:dyDescent="0.25">
      <c r="C53" s="32" t="s">
        <v>335</v>
      </c>
      <c r="D53" s="32" t="s">
        <v>339</v>
      </c>
      <c r="E53" s="47">
        <v>0.15</v>
      </c>
    </row>
    <row r="54" spans="3:5" x14ac:dyDescent="0.25">
      <c r="C54" s="32" t="s">
        <v>335</v>
      </c>
      <c r="D54" s="32" t="s">
        <v>340</v>
      </c>
      <c r="E54" s="47">
        <v>0.1</v>
      </c>
    </row>
    <row r="55" spans="3:5" x14ac:dyDescent="0.25">
      <c r="C55" s="32" t="s">
        <v>336</v>
      </c>
      <c r="D55" s="32" t="s">
        <v>337</v>
      </c>
      <c r="E55" s="47">
        <v>0.05</v>
      </c>
    </row>
    <row r="56" spans="3:5" x14ac:dyDescent="0.25">
      <c r="C56" s="32" t="s">
        <v>336</v>
      </c>
      <c r="D56" s="32" t="s">
        <v>338</v>
      </c>
      <c r="E56" s="47">
        <v>0.15</v>
      </c>
    </row>
    <row r="57" spans="3:5" x14ac:dyDescent="0.25">
      <c r="C57" s="32" t="s">
        <v>336</v>
      </c>
      <c r="D57" s="32" t="s">
        <v>339</v>
      </c>
      <c r="E57" s="47">
        <v>0.2</v>
      </c>
    </row>
    <row r="58" spans="3:5" x14ac:dyDescent="0.25">
      <c r="C58" s="32" t="s">
        <v>336</v>
      </c>
      <c r="D58" s="32" t="s">
        <v>340</v>
      </c>
      <c r="E58" s="47">
        <v>0.05</v>
      </c>
    </row>
    <row r="59" spans="3:5" x14ac:dyDescent="0.25">
      <c r="C59" s="32" t="s">
        <v>337</v>
      </c>
      <c r="D59" s="32" t="s">
        <v>338</v>
      </c>
      <c r="E59" s="47">
        <v>0.2</v>
      </c>
    </row>
    <row r="60" spans="3:5" x14ac:dyDescent="0.25">
      <c r="C60" s="32" t="s">
        <v>337</v>
      </c>
      <c r="D60" s="32" t="s">
        <v>339</v>
      </c>
      <c r="E60" s="47">
        <v>0.25</v>
      </c>
    </row>
    <row r="61" spans="3:5" x14ac:dyDescent="0.25">
      <c r="C61" s="32" t="s">
        <v>337</v>
      </c>
      <c r="D61" s="32" t="s">
        <v>340</v>
      </c>
      <c r="E61" s="47">
        <v>0.05</v>
      </c>
    </row>
    <row r="62" spans="3:5" x14ac:dyDescent="0.25">
      <c r="C62" s="32" t="s">
        <v>338</v>
      </c>
      <c r="D62" s="32" t="s">
        <v>339</v>
      </c>
      <c r="E62" s="47">
        <v>0.25</v>
      </c>
    </row>
    <row r="63" spans="3:5" x14ac:dyDescent="0.25">
      <c r="C63" s="32" t="s">
        <v>338</v>
      </c>
      <c r="D63" s="32" t="s">
        <v>340</v>
      </c>
      <c r="E63" s="47">
        <v>0.05</v>
      </c>
    </row>
    <row r="64" spans="3:5" x14ac:dyDescent="0.25">
      <c r="C64" s="32" t="s">
        <v>339</v>
      </c>
      <c r="D64" s="32" t="s">
        <v>340</v>
      </c>
      <c r="E64" s="47">
        <v>0.05</v>
      </c>
    </row>
    <row r="65" spans="3:5" x14ac:dyDescent="0.25">
      <c r="C65" s="32" t="s">
        <v>326</v>
      </c>
      <c r="D65" s="32" t="s">
        <v>327</v>
      </c>
      <c r="E65" s="47">
        <v>0.375</v>
      </c>
    </row>
    <row r="66" spans="3:5" x14ac:dyDescent="0.25">
      <c r="C66" s="32" t="s">
        <v>326</v>
      </c>
      <c r="D66" s="32" t="s">
        <v>328</v>
      </c>
      <c r="E66" s="47">
        <v>0.05</v>
      </c>
    </row>
    <row r="67" spans="3:5" x14ac:dyDescent="0.25">
      <c r="C67" s="32" t="s">
        <v>326</v>
      </c>
      <c r="D67" s="32" t="s">
        <v>329</v>
      </c>
      <c r="E67" s="47">
        <v>0.1</v>
      </c>
    </row>
    <row r="68" spans="3:5" x14ac:dyDescent="0.25">
      <c r="C68" s="32" t="s">
        <v>326</v>
      </c>
      <c r="D68" s="32" t="s">
        <v>330</v>
      </c>
      <c r="E68" s="47">
        <v>0.125</v>
      </c>
    </row>
    <row r="69" spans="3:5" x14ac:dyDescent="0.25">
      <c r="C69" s="32" t="s">
        <v>326</v>
      </c>
      <c r="D69" s="32" t="s">
        <v>331</v>
      </c>
      <c r="E69" s="47">
        <v>0.1</v>
      </c>
    </row>
    <row r="70" spans="3:5" x14ac:dyDescent="0.25">
      <c r="C70" s="32" t="s">
        <v>326</v>
      </c>
      <c r="D70" s="32" t="s">
        <v>332</v>
      </c>
      <c r="E70" s="47">
        <v>7.4999999999999997E-2</v>
      </c>
    </row>
    <row r="71" spans="3:5" x14ac:dyDescent="0.25">
      <c r="C71" s="32" t="s">
        <v>327</v>
      </c>
      <c r="D71" s="32" t="s">
        <v>328</v>
      </c>
      <c r="E71" s="47">
        <v>2.5000000000000001E-2</v>
      </c>
    </row>
    <row r="72" spans="3:5" x14ac:dyDescent="0.25">
      <c r="C72" s="32" t="s">
        <v>327</v>
      </c>
      <c r="D72" s="32" t="s">
        <v>329</v>
      </c>
      <c r="E72" s="47">
        <v>7.4999999999999997E-2</v>
      </c>
    </row>
    <row r="73" spans="3:5" x14ac:dyDescent="0.25">
      <c r="C73" s="32" t="s">
        <v>327</v>
      </c>
      <c r="D73" s="32" t="s">
        <v>330</v>
      </c>
      <c r="E73" s="47">
        <v>0.1</v>
      </c>
    </row>
    <row r="74" spans="3:5" x14ac:dyDescent="0.25">
      <c r="C74" s="32" t="s">
        <v>327</v>
      </c>
      <c r="D74" s="32" t="s">
        <v>331</v>
      </c>
      <c r="E74" s="47">
        <v>7.4999999999999997E-2</v>
      </c>
    </row>
    <row r="75" spans="3:5" x14ac:dyDescent="0.25">
      <c r="C75" s="32" t="s">
        <v>327</v>
      </c>
      <c r="D75" s="32" t="s">
        <v>332</v>
      </c>
      <c r="E75" s="47">
        <v>0.05</v>
      </c>
    </row>
    <row r="76" spans="3:5" x14ac:dyDescent="0.25">
      <c r="C76" s="32" t="s">
        <v>328</v>
      </c>
      <c r="D76" s="32" t="s">
        <v>329</v>
      </c>
      <c r="E76" s="47">
        <v>2.5000000000000001E-2</v>
      </c>
    </row>
    <row r="77" spans="3:5" x14ac:dyDescent="0.25">
      <c r="C77" s="32" t="s">
        <v>328</v>
      </c>
      <c r="D77" s="32" t="s">
        <v>330</v>
      </c>
      <c r="E77" s="47">
        <v>7.4999999999999997E-2</v>
      </c>
    </row>
    <row r="78" spans="3:5" x14ac:dyDescent="0.25">
      <c r="C78" s="32" t="s">
        <v>328</v>
      </c>
      <c r="D78" s="32" t="s">
        <v>331</v>
      </c>
      <c r="E78" s="47">
        <v>0.1</v>
      </c>
    </row>
    <row r="79" spans="3:5" x14ac:dyDescent="0.25">
      <c r="C79" s="32" t="s">
        <v>328</v>
      </c>
      <c r="D79" s="32" t="s">
        <v>332</v>
      </c>
      <c r="E79" s="47">
        <v>2.5000000000000001E-2</v>
      </c>
    </row>
    <row r="80" spans="3:5" x14ac:dyDescent="0.25">
      <c r="C80" s="32" t="s">
        <v>329</v>
      </c>
      <c r="D80" s="32" t="s">
        <v>330</v>
      </c>
      <c r="E80" s="47">
        <v>0.1</v>
      </c>
    </row>
    <row r="81" spans="3:5" x14ac:dyDescent="0.25">
      <c r="C81" s="32" t="s">
        <v>329</v>
      </c>
      <c r="D81" s="32" t="s">
        <v>331</v>
      </c>
      <c r="E81" s="47">
        <v>0.125</v>
      </c>
    </row>
    <row r="82" spans="3:5" x14ac:dyDescent="0.25">
      <c r="C82" s="32" t="s">
        <v>329</v>
      </c>
      <c r="D82" s="32" t="s">
        <v>332</v>
      </c>
      <c r="E82" s="47">
        <v>2.5000000000000001E-2</v>
      </c>
    </row>
    <row r="83" spans="3:5" x14ac:dyDescent="0.25">
      <c r="C83" s="32" t="s">
        <v>330</v>
      </c>
      <c r="D83" s="32" t="s">
        <v>331</v>
      </c>
      <c r="E83" s="47">
        <v>0.125</v>
      </c>
    </row>
    <row r="84" spans="3:5" x14ac:dyDescent="0.25">
      <c r="C84" s="32" t="s">
        <v>330</v>
      </c>
      <c r="D84" s="32" t="s">
        <v>332</v>
      </c>
      <c r="E84" s="47">
        <v>2.5000000000000001E-2</v>
      </c>
    </row>
    <row r="85" spans="3:5" x14ac:dyDescent="0.25">
      <c r="C85" s="32" t="s">
        <v>331</v>
      </c>
      <c r="D85" s="32" t="s">
        <v>332</v>
      </c>
      <c r="E85" s="47">
        <v>2.5000000000000001E-2</v>
      </c>
    </row>
    <row r="86" spans="3:5" x14ac:dyDescent="0.25">
      <c r="C86" s="32" t="s">
        <v>341</v>
      </c>
      <c r="D86" s="32" t="s">
        <v>342</v>
      </c>
      <c r="E86" s="47">
        <v>0.75</v>
      </c>
    </row>
    <row r="87" spans="3:5" x14ac:dyDescent="0.25">
      <c r="C87" s="32" t="s">
        <v>341</v>
      </c>
      <c r="D87" s="32" t="s">
        <v>343</v>
      </c>
      <c r="E87" s="47">
        <v>0.1</v>
      </c>
    </row>
    <row r="88" spans="3:5" x14ac:dyDescent="0.25">
      <c r="C88" s="32" t="s">
        <v>341</v>
      </c>
      <c r="D88" s="32" t="s">
        <v>344</v>
      </c>
      <c r="E88" s="47">
        <v>0.2</v>
      </c>
    </row>
    <row r="89" spans="3:5" x14ac:dyDescent="0.25">
      <c r="C89" s="32" t="s">
        <v>341</v>
      </c>
      <c r="D89" s="32" t="s">
        <v>345</v>
      </c>
      <c r="E89" s="47">
        <v>0.25</v>
      </c>
    </row>
    <row r="90" spans="3:5" x14ac:dyDescent="0.25">
      <c r="C90" s="32" t="s">
        <v>341</v>
      </c>
      <c r="D90" s="32" t="s">
        <v>346</v>
      </c>
      <c r="E90" s="47">
        <v>0.2</v>
      </c>
    </row>
    <row r="91" spans="3:5" x14ac:dyDescent="0.25">
      <c r="C91" s="32" t="s">
        <v>341</v>
      </c>
      <c r="D91" s="32" t="s">
        <v>347</v>
      </c>
      <c r="E91" s="47">
        <v>0.15</v>
      </c>
    </row>
    <row r="92" spans="3:5" x14ac:dyDescent="0.25">
      <c r="C92" s="32" t="s">
        <v>342</v>
      </c>
      <c r="D92" s="32" t="s">
        <v>343</v>
      </c>
      <c r="E92" s="47">
        <v>0.05</v>
      </c>
    </row>
    <row r="93" spans="3:5" x14ac:dyDescent="0.25">
      <c r="C93" s="32" t="s">
        <v>342</v>
      </c>
      <c r="D93" s="32" t="s">
        <v>344</v>
      </c>
      <c r="E93" s="47">
        <v>0.15</v>
      </c>
    </row>
    <row r="94" spans="3:5" x14ac:dyDescent="0.25">
      <c r="C94" s="32" t="s">
        <v>342</v>
      </c>
      <c r="D94" s="32" t="s">
        <v>345</v>
      </c>
      <c r="E94" s="47">
        <v>0.2</v>
      </c>
    </row>
    <row r="95" spans="3:5" x14ac:dyDescent="0.25">
      <c r="C95" s="32" t="s">
        <v>342</v>
      </c>
      <c r="D95" s="32" t="s">
        <v>346</v>
      </c>
      <c r="E95" s="47">
        <v>0.15</v>
      </c>
    </row>
    <row r="96" spans="3:5" x14ac:dyDescent="0.25">
      <c r="C96" s="32" t="s">
        <v>342</v>
      </c>
      <c r="D96" s="32" t="s">
        <v>347</v>
      </c>
      <c r="E96" s="47">
        <v>0.1</v>
      </c>
    </row>
    <row r="97" spans="3:5" x14ac:dyDescent="0.25">
      <c r="C97" s="32" t="s">
        <v>343</v>
      </c>
      <c r="D97" s="32" t="s">
        <v>344</v>
      </c>
      <c r="E97" s="47">
        <v>0.05</v>
      </c>
    </row>
    <row r="98" spans="3:5" x14ac:dyDescent="0.25">
      <c r="C98" s="32" t="s">
        <v>343</v>
      </c>
      <c r="D98" s="32" t="s">
        <v>345</v>
      </c>
      <c r="E98" s="47">
        <v>0.15</v>
      </c>
    </row>
    <row r="99" spans="3:5" x14ac:dyDescent="0.25">
      <c r="C99" s="32" t="s">
        <v>343</v>
      </c>
      <c r="D99" s="32" t="s">
        <v>346</v>
      </c>
      <c r="E99" s="47">
        <v>0.2</v>
      </c>
    </row>
    <row r="100" spans="3:5" x14ac:dyDescent="0.25">
      <c r="C100" s="32" t="s">
        <v>343</v>
      </c>
      <c r="D100" s="32" t="s">
        <v>347</v>
      </c>
      <c r="E100" s="47">
        <v>0.05</v>
      </c>
    </row>
    <row r="101" spans="3:5" x14ac:dyDescent="0.25">
      <c r="C101" s="32" t="s">
        <v>344</v>
      </c>
      <c r="D101" s="32" t="s">
        <v>345</v>
      </c>
      <c r="E101" s="47">
        <v>0.2</v>
      </c>
    </row>
    <row r="102" spans="3:5" x14ac:dyDescent="0.25">
      <c r="C102" s="32" t="s">
        <v>344</v>
      </c>
      <c r="D102" s="32" t="s">
        <v>346</v>
      </c>
      <c r="E102" s="47">
        <v>0.25</v>
      </c>
    </row>
    <row r="103" spans="3:5" x14ac:dyDescent="0.25">
      <c r="C103" s="32" t="s">
        <v>344</v>
      </c>
      <c r="D103" s="32" t="s">
        <v>347</v>
      </c>
      <c r="E103" s="47">
        <v>0.05</v>
      </c>
    </row>
    <row r="104" spans="3:5" x14ac:dyDescent="0.25">
      <c r="C104" s="32" t="s">
        <v>345</v>
      </c>
      <c r="D104" s="32" t="s">
        <v>346</v>
      </c>
      <c r="E104" s="47">
        <v>0.25</v>
      </c>
    </row>
    <row r="105" spans="3:5" x14ac:dyDescent="0.25">
      <c r="C105" s="32" t="s">
        <v>345</v>
      </c>
      <c r="D105" s="32" t="s">
        <v>347</v>
      </c>
      <c r="E105" s="47">
        <v>0.05</v>
      </c>
    </row>
    <row r="106" spans="3:5" x14ac:dyDescent="0.25">
      <c r="C106" s="32" t="s">
        <v>346</v>
      </c>
      <c r="D106" s="32" t="s">
        <v>347</v>
      </c>
      <c r="E106" s="47">
        <v>0.05</v>
      </c>
    </row>
    <row r="107" spans="3:5" x14ac:dyDescent="0.25">
      <c r="C107" s="32" t="s">
        <v>348</v>
      </c>
      <c r="D107" s="32" t="s">
        <v>349</v>
      </c>
      <c r="E107" s="47">
        <v>0.375</v>
      </c>
    </row>
    <row r="108" spans="3:5" x14ac:dyDescent="0.25">
      <c r="C108" s="32" t="s">
        <v>348</v>
      </c>
      <c r="D108" s="32" t="s">
        <v>350</v>
      </c>
      <c r="E108" s="47">
        <v>0.05</v>
      </c>
    </row>
    <row r="109" spans="3:5" x14ac:dyDescent="0.25">
      <c r="C109" s="32" t="s">
        <v>348</v>
      </c>
      <c r="D109" s="32" t="s">
        <v>351</v>
      </c>
      <c r="E109" s="47">
        <v>0.1</v>
      </c>
    </row>
    <row r="110" spans="3:5" x14ac:dyDescent="0.25">
      <c r="C110" s="32" t="s">
        <v>348</v>
      </c>
      <c r="D110" s="32" t="s">
        <v>352</v>
      </c>
      <c r="E110" s="47">
        <v>0.125</v>
      </c>
    </row>
    <row r="111" spans="3:5" x14ac:dyDescent="0.25">
      <c r="C111" s="32" t="s">
        <v>348</v>
      </c>
      <c r="D111" s="32" t="s">
        <v>353</v>
      </c>
      <c r="E111" s="47">
        <v>0.1</v>
      </c>
    </row>
    <row r="112" spans="3:5" x14ac:dyDescent="0.25">
      <c r="C112" s="32" t="s">
        <v>348</v>
      </c>
      <c r="D112" s="32" t="s">
        <v>354</v>
      </c>
      <c r="E112" s="47">
        <v>7.4999999999999997E-2</v>
      </c>
    </row>
    <row r="113" spans="3:7" x14ac:dyDescent="0.25">
      <c r="C113" s="32" t="s">
        <v>349</v>
      </c>
      <c r="D113" s="32" t="s">
        <v>350</v>
      </c>
      <c r="E113" s="47">
        <v>2.5000000000000001E-2</v>
      </c>
    </row>
    <row r="114" spans="3:7" x14ac:dyDescent="0.25">
      <c r="C114" s="32" t="s">
        <v>349</v>
      </c>
      <c r="D114" s="32" t="s">
        <v>351</v>
      </c>
      <c r="E114" s="47">
        <v>7.4999999999999997E-2</v>
      </c>
    </row>
    <row r="115" spans="3:7" x14ac:dyDescent="0.25">
      <c r="C115" s="32" t="s">
        <v>349</v>
      </c>
      <c r="D115" s="32" t="s">
        <v>352</v>
      </c>
      <c r="E115" s="47">
        <v>0.1</v>
      </c>
    </row>
    <row r="116" spans="3:7" x14ac:dyDescent="0.25">
      <c r="C116" s="32" t="s">
        <v>349</v>
      </c>
      <c r="D116" s="32" t="s">
        <v>353</v>
      </c>
      <c r="E116" s="47">
        <v>7.4999999999999997E-2</v>
      </c>
    </row>
    <row r="117" spans="3:7" x14ac:dyDescent="0.25">
      <c r="C117" s="32" t="s">
        <v>349</v>
      </c>
      <c r="D117" s="32" t="s">
        <v>354</v>
      </c>
      <c r="E117" s="47">
        <v>0.05</v>
      </c>
    </row>
    <row r="118" spans="3:7" x14ac:dyDescent="0.25">
      <c r="C118" s="32" t="s">
        <v>350</v>
      </c>
      <c r="D118" s="32" t="s">
        <v>351</v>
      </c>
      <c r="E118" s="47">
        <v>2.5000000000000001E-2</v>
      </c>
    </row>
    <row r="119" spans="3:7" x14ac:dyDescent="0.25">
      <c r="C119" s="32" t="s">
        <v>350</v>
      </c>
      <c r="D119" s="32" t="s">
        <v>352</v>
      </c>
      <c r="E119" s="47">
        <v>7.4999999999999997E-2</v>
      </c>
    </row>
    <row r="120" spans="3:7" x14ac:dyDescent="0.25">
      <c r="C120" s="32" t="s">
        <v>350</v>
      </c>
      <c r="D120" s="32" t="s">
        <v>353</v>
      </c>
      <c r="E120" s="47">
        <v>0.1</v>
      </c>
    </row>
    <row r="121" spans="3:7" x14ac:dyDescent="0.25">
      <c r="C121" s="32" t="s">
        <v>350</v>
      </c>
      <c r="D121" s="32" t="s">
        <v>354</v>
      </c>
      <c r="E121" s="47">
        <v>2.5000000000000001E-2</v>
      </c>
    </row>
    <row r="122" spans="3:7" x14ac:dyDescent="0.25">
      <c r="C122" s="32" t="s">
        <v>351</v>
      </c>
      <c r="D122" s="32" t="s">
        <v>352</v>
      </c>
      <c r="E122" s="47">
        <v>0.1</v>
      </c>
    </row>
    <row r="123" spans="3:7" x14ac:dyDescent="0.25">
      <c r="C123" s="32" t="s">
        <v>351</v>
      </c>
      <c r="D123" s="32" t="s">
        <v>353</v>
      </c>
      <c r="E123" s="47">
        <v>0.125</v>
      </c>
    </row>
    <row r="124" spans="3:7" x14ac:dyDescent="0.25">
      <c r="C124" s="32" t="s">
        <v>351</v>
      </c>
      <c r="D124" s="32" t="s">
        <v>354</v>
      </c>
      <c r="E124" s="47">
        <v>2.5000000000000001E-2</v>
      </c>
    </row>
    <row r="125" spans="3:7" x14ac:dyDescent="0.25">
      <c r="C125" s="32" t="s">
        <v>352</v>
      </c>
      <c r="D125" s="32" t="s">
        <v>353</v>
      </c>
      <c r="E125" s="47">
        <v>0.125</v>
      </c>
    </row>
    <row r="126" spans="3:7" x14ac:dyDescent="0.25">
      <c r="C126" s="32" t="s">
        <v>352</v>
      </c>
      <c r="D126" s="32" t="s">
        <v>354</v>
      </c>
      <c r="E126" s="47">
        <v>2.5000000000000001E-2</v>
      </c>
      <c r="G126" s="6"/>
    </row>
    <row r="127" spans="3:7" x14ac:dyDescent="0.25">
      <c r="C127" s="32" t="s">
        <v>353</v>
      </c>
      <c r="D127" s="32" t="s">
        <v>354</v>
      </c>
      <c r="E127" s="47">
        <v>2.5000000000000001E-2</v>
      </c>
    </row>
  </sheetData>
  <hyperlinks>
    <hyperlink ref="A3" location="'Risk Class Aggregation'!A1" display="'Risk Class Aggregation'!A1" xr:uid="{C9B7EACA-7D36-443D-97AA-BB23923D6441}"/>
    <hyperlink ref="A4" location="RiskClass!A1" display="One level Up" xr:uid="{7862CFE9-CCDC-44D5-884E-2D7C9E8A042B}"/>
    <hyperlink ref="A5" location="'Bucket Summary'!A1" display="'Bucket Summary'!A1" xr:uid="{1E4F35F0-D0B7-437A-872C-2A9CF46C2C8B}"/>
    <hyperlink ref="C1:D1" r:id="rId1" display="Copyright 2003-present CompatibL. Licensed under the Apache License, Version 2.0 (the &quot;License&quot;); you may not use this file except in compliance with the License. You may obtain a copy of the License at http://www.apache.org/licenses/LICENSE-2.0. Unless required by applicable law or agreed to in writing, software distributed under the License is distributed on an &quot;AS IS&quot; BASIS, WITHOUT WARRANTIES OR CONDITIONS OF ANY KIND, either express or implied. See the License for the specific language governing permissions and limitations under the License." xr:uid="{F4D9F9DA-0612-4C7E-A739-A9E3D5CA9CFE}"/>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7">
    <outlinePr summaryBelow="0"/>
  </sheetPr>
  <dimension ref="A1:K213"/>
  <sheetViews>
    <sheetView zoomScale="85" zoomScaleNormal="85" workbookViewId="0">
      <pane xSplit="1" ySplit="5" topLeftCell="B6" activePane="bottomRight" state="frozen"/>
      <selection pane="topRight"/>
      <selection pane="bottomLeft"/>
      <selection pane="bottomRight"/>
    </sheetView>
  </sheetViews>
  <sheetFormatPr defaultRowHeight="15" x14ac:dyDescent="0.25"/>
  <cols>
    <col min="1" max="1" width="13.7109375" style="17" customWidth="1"/>
    <col min="2" max="2" width="2.7109375" customWidth="1"/>
    <col min="3" max="3" width="51.7109375" customWidth="1"/>
    <col min="4" max="4" width="35.5703125" bestFit="1" customWidth="1"/>
    <col min="5" max="5" width="64.42578125" customWidth="1"/>
    <col min="6" max="6" width="36" customWidth="1"/>
    <col min="7" max="7" width="28.5703125" customWidth="1"/>
    <col min="8" max="8" width="29" customWidth="1"/>
    <col min="9" max="9" width="4.85546875" customWidth="1"/>
    <col min="10" max="11" width="21" customWidth="1"/>
  </cols>
  <sheetData>
    <row r="1" spans="1:11" s="24" customFormat="1" ht="14.25" x14ac:dyDescent="0.2">
      <c r="C1" s="25" t="s">
        <v>373</v>
      </c>
    </row>
    <row r="3" spans="1:11" s="27" customFormat="1" ht="18.75" x14ac:dyDescent="0.3">
      <c r="A3" s="30" t="s">
        <v>55</v>
      </c>
      <c r="C3" s="28" t="s">
        <v>61</v>
      </c>
    </row>
    <row r="4" spans="1:11" s="27" customFormat="1" ht="18" customHeight="1" x14ac:dyDescent="0.3">
      <c r="A4" s="30" t="s">
        <v>57</v>
      </c>
      <c r="C4" s="29" t="s">
        <v>64</v>
      </c>
    </row>
    <row r="5" spans="1:11" s="27" customFormat="1" x14ac:dyDescent="0.25">
      <c r="A5" s="30" t="s">
        <v>56</v>
      </c>
      <c r="C5" s="27" t="s">
        <v>73</v>
      </c>
    </row>
    <row r="6" spans="1:11" s="13" customFormat="1" x14ac:dyDescent="0.25">
      <c r="A6" s="19"/>
      <c r="C6" s="18"/>
    </row>
    <row r="7" spans="1:11" ht="18.75" x14ac:dyDescent="0.3">
      <c r="C7" s="5" t="s">
        <v>74</v>
      </c>
    </row>
    <row r="8" spans="1:11" x14ac:dyDescent="0.25">
      <c r="C8" s="31" t="s">
        <v>40</v>
      </c>
      <c r="D8" s="31" t="s">
        <v>30</v>
      </c>
      <c r="E8" s="31" t="s">
        <v>14</v>
      </c>
    </row>
    <row r="9" spans="1:11" ht="49.5" customHeight="1" x14ac:dyDescent="0.25">
      <c r="C9" s="32" t="s">
        <v>76</v>
      </c>
      <c r="D9" s="32" t="s">
        <v>75</v>
      </c>
      <c r="E9" s="33"/>
    </row>
    <row r="10" spans="1:11" ht="28.5" customHeight="1" x14ac:dyDescent="0.25">
      <c r="C10" s="32" t="s">
        <v>88</v>
      </c>
      <c r="D10" s="32" t="s">
        <v>363</v>
      </c>
      <c r="E10" s="33"/>
      <c r="H10" s="6"/>
      <c r="J10" s="6"/>
      <c r="K10" s="6"/>
    </row>
    <row r="11" spans="1:11" ht="28.5" customHeight="1" x14ac:dyDescent="0.25">
      <c r="C11" s="32" t="s">
        <v>364</v>
      </c>
      <c r="D11" s="32" t="s">
        <v>372</v>
      </c>
      <c r="E11" s="33"/>
      <c r="H11" s="6"/>
      <c r="J11" s="6"/>
      <c r="K11" s="6"/>
    </row>
    <row r="12" spans="1:11" s="13" customFormat="1" ht="24" customHeight="1" x14ac:dyDescent="0.25">
      <c r="A12" s="17"/>
      <c r="B12"/>
      <c r="C12" s="32" t="s">
        <v>80</v>
      </c>
      <c r="D12" s="32" t="s">
        <v>85</v>
      </c>
      <c r="E12" s="34" t="str">
        <f>'Risk Factor Correlations'!C13</f>
        <v>Risk factors correlations</v>
      </c>
      <c r="F12"/>
      <c r="G12" s="6"/>
      <c r="H12" s="6"/>
      <c r="J12" s="6"/>
      <c r="K12" s="6"/>
    </row>
    <row r="13" spans="1:11" s="13" customFormat="1" ht="24" customHeight="1" x14ac:dyDescent="0.25">
      <c r="A13" s="17"/>
      <c r="B13"/>
      <c r="C13" s="32" t="s">
        <v>86</v>
      </c>
      <c r="D13" s="32" t="s">
        <v>87</v>
      </c>
      <c r="E13" s="34"/>
      <c r="F13"/>
      <c r="G13" s="6"/>
      <c r="H13" s="6"/>
      <c r="J13" s="6"/>
      <c r="K13" s="6"/>
    </row>
    <row r="14" spans="1:11" x14ac:dyDescent="0.25">
      <c r="C14" s="32" t="s">
        <v>41</v>
      </c>
      <c r="D14" s="32" t="s">
        <v>75</v>
      </c>
      <c r="E14" s="47">
        <v>0.01</v>
      </c>
    </row>
    <row r="16" spans="1:11" ht="18.75" x14ac:dyDescent="0.3">
      <c r="C16" s="5" t="s">
        <v>84</v>
      </c>
      <c r="G16" s="6"/>
      <c r="H16" s="6"/>
      <c r="J16" s="6"/>
      <c r="K16" s="6"/>
    </row>
    <row r="17" spans="3:11" ht="45.75" customHeight="1" x14ac:dyDescent="0.25">
      <c r="C17" s="51" t="s">
        <v>198</v>
      </c>
      <c r="D17" s="51" t="s">
        <v>22</v>
      </c>
      <c r="E17" s="31"/>
      <c r="F17" s="31"/>
      <c r="G17" s="31"/>
      <c r="H17" s="31"/>
      <c r="J17" s="31"/>
      <c r="K17" s="31"/>
    </row>
    <row r="18" spans="3:11" x14ac:dyDescent="0.25">
      <c r="C18" s="32" t="s">
        <v>191</v>
      </c>
      <c r="D18" s="32" t="s">
        <v>23</v>
      </c>
      <c r="E18" s="39" cm="1">
        <f t="array" ref="E18">SUM('Risk Factor Summary'!$M$15:$M$81*'Risk Factor Summary'!$M$15:$M$81*('Risk Factor Summary'!$C$15:$C$81='Bucket Summary'!C18)*('Risk Factor Summary'!$D$15:$D$81='Bucket Summary'!D18))</f>
        <v>26948.00745736402</v>
      </c>
      <c r="F18" s="39" cm="1">
        <f t="array" ref="F18">SUM('Risk Factor Summary'!$M$15:$M$81*('Risk Factor Summary'!$C$15:$C$81='Bucket Summary'!C18)*('Risk Factor Summary'!$D$15:$D$81='Bucket Summary'!D18))</f>
        <v>-146.06765732127292</v>
      </c>
      <c r="G18" s="37" cm="1">
        <f t="array" ref="G18">SUM((('Bucket Aggregation'!$C$89:$C$155&amp;"|"&amp;'Bucket Aggregation'!$D$89:$D$155)='Bucket Summary'!C18&amp;"|"&amp;'Bucket Summary'!D18)*(('Bucket Aggregation'!$G$85:$BU$85 &amp; "|" &amp; 'Bucket Aggregation'!$G$86:$BU$86)='Bucket Summary'!C18&amp;"|"&amp;'Bucket Summary'!D18)*(_xlfn.ANCHORARRAY('Bucket Aggregation'!$G$89)))</f>
        <v>-5051.0222478352853</v>
      </c>
      <c r="H18" s="39" cm="1">
        <f t="array" ref="H18">SUM('Risk Factor Summary'!$K$15:$K$81*'Risk Factor Summary'!$K$15:$K$81*('Risk Factor Summary'!$C$15:$C$81='Bucket Summary'!C18)*('Risk Factor Summary'!$D$15:$D$81='Bucket Summary'!D18))</f>
        <v>12503.625368877128</v>
      </c>
      <c r="J18" s="37">
        <f t="shared" ref="J18:J47" si="0">SQRT(E18+G18+E14*H18)</f>
        <v>148.39818551187716</v>
      </c>
      <c r="K18" s="37">
        <f>MAX(-1*J18,MIN(F18,J18))</f>
        <v>-146.06765732127292</v>
      </c>
    </row>
    <row r="19" spans="3:11" x14ac:dyDescent="0.25">
      <c r="C19" s="32" t="s">
        <v>191</v>
      </c>
      <c r="D19" s="32" t="s">
        <v>24</v>
      </c>
      <c r="E19" s="39" cm="1">
        <f t="array" ref="E19">SUM('Risk Factor Summary'!$M$15:$M$81*'Risk Factor Summary'!$M$15:$M$81*('Risk Factor Summary'!$C$15:$C$81='Bucket Summary'!C19)*('Risk Factor Summary'!$D$15:$D$81='Bucket Summary'!D19))</f>
        <v>232.64792373505406</v>
      </c>
      <c r="F19" s="39" cm="1">
        <f t="array" ref="F19">SUM('Risk Factor Summary'!$M$15:$M$81*('Risk Factor Summary'!$C$15:$C$81='Bucket Summary'!C19)*('Risk Factor Summary'!$D$15:$D$81='Bucket Summary'!D19))</f>
        <v>-18.592945331631384</v>
      </c>
      <c r="G19" s="37" cm="1">
        <f t="array" ref="G19">SUM((('Bucket Aggregation'!$C$89:$C$155&amp;"|"&amp;'Bucket Aggregation'!$D$89:$D$155)='Bucket Summary'!C19&amp;"|"&amp;'Bucket Summary'!D19)*(('Bucket Aggregation'!$G$85:$BU$85 &amp; "|" &amp; 'Bucket Aggregation'!$G$86:$BU$86)='Bucket Summary'!C19&amp;"|"&amp;'Bucket Summary'!D19)*(_xlfn.ANCHORARRAY('Bucket Aggregation'!$G$89)))</f>
        <v>101.74472313298132</v>
      </c>
      <c r="H19" s="39" cm="1">
        <f t="array" ref="H19">SUM('Risk Factor Summary'!$K$15:$K$81*'Risk Factor Summary'!$K$15:$K$81*('Risk Factor Summary'!$C$15:$C$81='Bucket Summary'!C19)*('Risk Factor Summary'!$D$15:$D$81='Bucket Summary'!D19))</f>
        <v>100.00141478258865</v>
      </c>
      <c r="J19" s="37">
        <f t="shared" si="0"/>
        <v>18.286406067569303</v>
      </c>
      <c r="K19" s="37">
        <f t="shared" ref="K19:K47" si="1">MAX(-1*J19,MIN(F19,J19))</f>
        <v>-18.286406067569303</v>
      </c>
    </row>
    <row r="20" spans="3:11" x14ac:dyDescent="0.25">
      <c r="C20" s="32" t="s">
        <v>191</v>
      </c>
      <c r="D20" s="32" t="s">
        <v>25</v>
      </c>
      <c r="E20" s="39" cm="1">
        <f t="array" ref="E20">SUM('Risk Factor Summary'!$M$15:$M$81*'Risk Factor Summary'!$M$15:$M$81*('Risk Factor Summary'!$C$15:$C$81='Bucket Summary'!C20)*('Risk Factor Summary'!$D$15:$D$81='Bucket Summary'!D20))</f>
        <v>1319.4101389690898</v>
      </c>
      <c r="F20" s="39" cm="1">
        <f t="array" ref="F20">SUM('Risk Factor Summary'!$M$15:$M$81*('Risk Factor Summary'!$C$15:$C$81='Bucket Summary'!C20)*('Risk Factor Summary'!$D$15:$D$81='Bucket Summary'!D20))</f>
        <v>-41.699048517912559</v>
      </c>
      <c r="G20" s="37" cm="1">
        <f t="array" ref="G20">SUM((('Bucket Aggregation'!$C$89:$C$155&amp;"|"&amp;'Bucket Aggregation'!$D$89:$D$155)='Bucket Summary'!C20&amp;"|"&amp;'Bucket Summary'!D20)*(('Bucket Aggregation'!$G$85:$BU$85 &amp; "|" &amp; 'Bucket Aggregation'!$G$86:$BU$86)='Bucket Summary'!C20&amp;"|"&amp;'Bucket Summary'!D20)*(_xlfn.ANCHORARRAY('Bucket Aggregation'!$G$89)))</f>
        <v>410.43834043283442</v>
      </c>
      <c r="H20" s="39" cm="1">
        <f t="array" ref="H20">SUM('Risk Factor Summary'!$K$15:$K$81*'Risk Factor Summary'!$K$15:$K$81*('Risk Factor Summary'!$C$15:$C$81='Bucket Summary'!C20)*('Risk Factor Summary'!$D$15:$D$81='Bucket Summary'!D20))</f>
        <v>81.025761479606132</v>
      </c>
      <c r="J20" s="37">
        <f t="shared" si="0"/>
        <v>41.591447190521322</v>
      </c>
      <c r="K20" s="37">
        <f t="shared" si="1"/>
        <v>-41.591447190521322</v>
      </c>
    </row>
    <row r="21" spans="3:11" x14ac:dyDescent="0.25">
      <c r="C21" s="32" t="s">
        <v>191</v>
      </c>
      <c r="D21" s="32" t="s">
        <v>26</v>
      </c>
      <c r="E21" s="39" cm="1">
        <f t="array" ref="E21">SUM('Risk Factor Summary'!$M$15:$M$81*'Risk Factor Summary'!$M$15:$M$81*('Risk Factor Summary'!$C$15:$C$81='Bucket Summary'!C21)*('Risk Factor Summary'!$D$15:$D$81='Bucket Summary'!D21))</f>
        <v>10241.42955095031</v>
      </c>
      <c r="F21" s="39" cm="1">
        <f t="array" ref="F21">SUM('Risk Factor Summary'!$M$15:$M$81*('Risk Factor Summary'!$C$15:$C$81='Bucket Summary'!C21)*('Risk Factor Summary'!$D$15:$D$81='Bucket Summary'!D21))</f>
        <v>-130.40061405085001</v>
      </c>
      <c r="G21" s="37" cm="1">
        <f t="array" ref="G21">SUM((('Bucket Aggregation'!$C$89:$C$155&amp;"|"&amp;'Bucket Aggregation'!$D$89:$D$155)='Bucket Summary'!C21&amp;"|"&amp;'Bucket Summary'!D21)*(('Bucket Aggregation'!$G$85:$BU$85 &amp; "|" &amp; 'Bucket Aggregation'!$G$86:$BU$86)='Bucket Summary'!C21&amp;"|"&amp;'Bucket Summary'!D21)*(_xlfn.ANCHORARRAY('Bucket Aggregation'!$G$89)))</f>
        <v>6086.6015344995876</v>
      </c>
      <c r="H21" s="39" cm="1">
        <f t="array" ref="H21">SUM('Risk Factor Summary'!$K$15:$K$81*'Risk Factor Summary'!$K$15:$K$81*('Risk Factor Summary'!$C$15:$C$81='Bucket Summary'!C21)*('Risk Factor Summary'!$D$15:$D$81='Bucket Summary'!D21))</f>
        <v>447.8147258306517</v>
      </c>
      <c r="J21" s="37">
        <f t="shared" si="0"/>
        <v>127.78118439523831</v>
      </c>
      <c r="K21" s="37">
        <f t="shared" si="1"/>
        <v>-127.78118439523831</v>
      </c>
    </row>
    <row r="22" spans="3:11" x14ac:dyDescent="0.25">
      <c r="C22" s="32" t="s">
        <v>192</v>
      </c>
      <c r="D22" s="32" t="s">
        <v>51</v>
      </c>
      <c r="E22" s="39" cm="1">
        <f t="array" ref="E22">SUM('Risk Factor Summary'!$M$15:$M$81*'Risk Factor Summary'!$M$15:$M$81*('Risk Factor Summary'!$C$15:$C$81='Bucket Summary'!C22)*('Risk Factor Summary'!$D$15:$D$81='Bucket Summary'!D22))</f>
        <v>2298472.5484000957</v>
      </c>
      <c r="F22" s="39" cm="1">
        <f t="array" ref="F22">SUM('Risk Factor Summary'!$M$15:$M$81*('Risk Factor Summary'!$C$15:$C$81='Bucket Summary'!C22)*('Risk Factor Summary'!$D$15:$D$81='Bucket Summary'!D22))</f>
        <v>-1516.0714192939909</v>
      </c>
      <c r="G22" s="37" cm="1">
        <f t="array" ref="G22">SUM((('Bucket Aggregation'!$C$89:$C$155&amp;"|"&amp;'Bucket Aggregation'!$D$89:$D$155)='Bucket Summary'!C22&amp;"|"&amp;'Bucket Summary'!D22)*(('Bucket Aggregation'!$G$85:$BU$85 &amp; "|" &amp; 'Bucket Aggregation'!$G$86:$BU$86)='Bucket Summary'!C22&amp;"|"&amp;'Bucket Summary'!D22)*(_xlfn.ANCHORARRAY('Bucket Aggregation'!$G$89)))</f>
        <v>0</v>
      </c>
      <c r="H22" s="39" cm="1">
        <f t="array" ref="H22">SUM('Risk Factor Summary'!$K$15:$K$81*'Risk Factor Summary'!$K$15:$K$81*('Risk Factor Summary'!$C$15:$C$81='Bucket Summary'!C22)*('Risk Factor Summary'!$D$15:$D$81='Bucket Summary'!D22))</f>
        <v>370217.91114355484</v>
      </c>
      <c r="J22" s="37">
        <f t="shared" si="0"/>
        <v>99894.611981300812</v>
      </c>
      <c r="K22" s="37">
        <f t="shared" si="1"/>
        <v>-1516.0714192939909</v>
      </c>
    </row>
    <row r="23" spans="3:11" x14ac:dyDescent="0.25">
      <c r="C23" s="32" t="s">
        <v>192</v>
      </c>
      <c r="D23" s="32" t="s">
        <v>187</v>
      </c>
      <c r="E23" s="39" cm="1">
        <f t="array" ref="E23">SUM('Risk Factor Summary'!$M$15:$M$81*'Risk Factor Summary'!$M$15:$M$81*('Risk Factor Summary'!$C$15:$C$81='Bucket Summary'!C23)*('Risk Factor Summary'!$D$15:$D$81='Bucket Summary'!D23))</f>
        <v>279632.90216310171</v>
      </c>
      <c r="F23" s="39" cm="1">
        <f t="array" ref="F23">SUM('Risk Factor Summary'!$M$15:$M$81*('Risk Factor Summary'!$C$15:$C$81='Bucket Summary'!C23)*('Risk Factor Summary'!$D$15:$D$81='Bucket Summary'!D23))</f>
        <v>528.80327359340515</v>
      </c>
      <c r="G23" s="37" cm="1">
        <f t="array" ref="G23">SUM((('Bucket Aggregation'!$C$89:$C$155&amp;"|"&amp;'Bucket Aggregation'!$D$89:$D$155)='Bucket Summary'!C23&amp;"|"&amp;'Bucket Summary'!D23)*(('Bucket Aggregation'!$G$85:$BU$85 &amp; "|" &amp; 'Bucket Aggregation'!$G$86:$BU$86)='Bucket Summary'!C23&amp;"|"&amp;'Bucket Summary'!D23)*(_xlfn.ANCHORARRAY('Bucket Aggregation'!$G$89)))</f>
        <v>0</v>
      </c>
      <c r="H23" s="39" cm="1">
        <f t="array" ref="H23">SUM('Risk Factor Summary'!$K$15:$K$81*'Risk Factor Summary'!$K$15:$K$81*('Risk Factor Summary'!$C$15:$C$81='Bucket Summary'!C23)*('Risk Factor Summary'!$D$15:$D$81='Bucket Summary'!D23))</f>
        <v>42141.533006471131</v>
      </c>
      <c r="J23" s="37">
        <f t="shared" si="0"/>
        <v>3175.4957186447064</v>
      </c>
      <c r="K23" s="37">
        <f t="shared" si="1"/>
        <v>528.80327359340515</v>
      </c>
    </row>
    <row r="24" spans="3:11" x14ac:dyDescent="0.25">
      <c r="C24" s="32" t="s">
        <v>192</v>
      </c>
      <c r="D24" s="32" t="s">
        <v>53</v>
      </c>
      <c r="E24" s="39" cm="1">
        <f t="array" ref="E24">SUM('Risk Factor Summary'!$M$15:$M$81*'Risk Factor Summary'!$M$15:$M$81*('Risk Factor Summary'!$C$15:$C$81='Bucket Summary'!C24)*('Risk Factor Summary'!$D$15:$D$81='Bucket Summary'!D24))</f>
        <v>1065706.54797481</v>
      </c>
      <c r="F24" s="39" cm="1">
        <f t="array" ref="F24">SUM('Risk Factor Summary'!$M$15:$M$81*('Risk Factor Summary'!$C$15:$C$81='Bucket Summary'!C24)*('Risk Factor Summary'!$D$15:$D$81='Bucket Summary'!D24))</f>
        <v>-1032.3306388821413</v>
      </c>
      <c r="G24" s="37" cm="1">
        <f t="array" ref="G24">SUM((('Bucket Aggregation'!$C$89:$C$155&amp;"|"&amp;'Bucket Aggregation'!$D$89:$D$155)='Bucket Summary'!C24&amp;"|"&amp;'Bucket Summary'!D24)*(('Bucket Aggregation'!$G$85:$BU$85 &amp; "|" &amp; 'Bucket Aggregation'!$G$86:$BU$86)='Bucket Summary'!C24&amp;"|"&amp;'Bucket Summary'!D24)*(_xlfn.ANCHORARRAY('Bucket Aggregation'!$G$89)))</f>
        <v>0</v>
      </c>
      <c r="H24" s="39" cm="1">
        <f t="array" ref="H24">SUM('Risk Factor Summary'!$K$15:$K$81*'Risk Factor Summary'!$K$15:$K$81*('Risk Factor Summary'!$C$15:$C$81='Bucket Summary'!C24)*('Risk Factor Summary'!$D$15:$D$81='Bucket Summary'!D24))</f>
        <v>2920672.7340815314</v>
      </c>
      <c r="J24" s="37">
        <f t="shared" si="0"/>
        <v>62085.674068223816</v>
      </c>
      <c r="K24" s="37">
        <f t="shared" si="1"/>
        <v>-1032.3306388821413</v>
      </c>
    </row>
    <row r="25" spans="3:11" x14ac:dyDescent="0.25">
      <c r="C25" s="32" t="s">
        <v>192</v>
      </c>
      <c r="D25" s="32" t="s">
        <v>188</v>
      </c>
      <c r="E25" s="39" cm="1">
        <f t="array" ref="E25">SUM('Risk Factor Summary'!$M$15:$M$81*'Risk Factor Summary'!$M$15:$M$81*('Risk Factor Summary'!$C$15:$C$81='Bucket Summary'!C25)*('Risk Factor Summary'!$D$15:$D$81='Bucket Summary'!D25))</f>
        <v>3160449508.9272385</v>
      </c>
      <c r="F25" s="39" cm="1">
        <f t="array" ref="F25">SUM('Risk Factor Summary'!$M$15:$M$81*('Risk Factor Summary'!$C$15:$C$81='Bucket Summary'!C25)*('Risk Factor Summary'!$D$15:$D$81='Bucket Summary'!D25))</f>
        <v>-56217.875350525639</v>
      </c>
      <c r="G25" s="37" cm="1">
        <f t="array" ref="G25">SUM((('Bucket Aggregation'!$C$89:$C$155&amp;"|"&amp;'Bucket Aggregation'!$D$89:$D$155)='Bucket Summary'!C25&amp;"|"&amp;'Bucket Summary'!D25)*(('Bucket Aggregation'!$G$85:$BU$85 &amp; "|" &amp; 'Bucket Aggregation'!$G$86:$BU$86)='Bucket Summary'!C25&amp;"|"&amp;'Bucket Summary'!D25)*(_xlfn.ANCHORARRAY('Bucket Aggregation'!$G$89)))</f>
        <v>0</v>
      </c>
      <c r="H25" s="39" cm="1">
        <f t="array" ref="H25">SUM('Risk Factor Summary'!$K$15:$K$81*'Risk Factor Summary'!$K$15:$K$81*('Risk Factor Summary'!$C$15:$C$81='Bucket Summary'!C25)*('Risk Factor Summary'!$D$15:$D$81='Bucket Summary'!D25))</f>
        <v>302543915.11816823</v>
      </c>
      <c r="J25" s="37">
        <f t="shared" si="0"/>
        <v>1761148.103442847</v>
      </c>
      <c r="K25" s="37">
        <f t="shared" si="1"/>
        <v>-56217.875350525639</v>
      </c>
    </row>
    <row r="26" spans="3:11" x14ac:dyDescent="0.25">
      <c r="C26" s="32" t="s">
        <v>193</v>
      </c>
      <c r="D26" s="32" t="s">
        <v>39</v>
      </c>
      <c r="E26" s="39" cm="1">
        <f t="array" ref="E26">SUM('Risk Factor Summary'!$M$15:$M$81*'Risk Factor Summary'!$M$15:$M$81*('Risk Factor Summary'!$C$15:$C$81='Bucket Summary'!C26)*('Risk Factor Summary'!$D$15:$D$81='Bucket Summary'!D26))</f>
        <v>20728.859368757767</v>
      </c>
      <c r="F26" s="39" cm="1">
        <f t="array" ref="F26">SUM('Risk Factor Summary'!$M$15:$M$81*('Risk Factor Summary'!$C$15:$C$81='Bucket Summary'!C26)*('Risk Factor Summary'!$D$15:$D$81='Bucket Summary'!D26))</f>
        <v>-96.137203240278595</v>
      </c>
      <c r="G26" s="37" cm="1">
        <f t="array" ref="G26">SUM((('Bucket Aggregation'!$C$89:$C$155&amp;"|"&amp;'Bucket Aggregation'!$D$89:$D$155)='Bucket Summary'!C26&amp;"|"&amp;'Bucket Summary'!D26)*(('Bucket Aggregation'!$G$85:$BU$85 &amp; "|" &amp; 'Bucket Aggregation'!$G$86:$BU$86)='Bucket Summary'!C26&amp;"|"&amp;'Bucket Summary'!D26)*(_xlfn.ANCHORARRAY('Bucket Aggregation'!$G$89)))</f>
        <v>-9535.5082090728574</v>
      </c>
      <c r="H26" s="39" cm="1">
        <f t="array" ref="H26">SUM('Risk Factor Summary'!$K$15:$K$81*'Risk Factor Summary'!$K$15:$K$81*('Risk Factor Summary'!$C$15:$C$81='Bucket Summary'!C26)*('Risk Factor Summary'!$D$15:$D$81='Bucket Summary'!D26))</f>
        <v>3355.3482712846221</v>
      </c>
      <c r="J26" s="37">
        <f t="shared" si="0"/>
        <v>87819.058781226879</v>
      </c>
      <c r="K26" s="37">
        <f t="shared" si="1"/>
        <v>-96.137203240278595</v>
      </c>
    </row>
    <row r="27" spans="3:11" x14ac:dyDescent="0.25">
      <c r="C27" s="32" t="s">
        <v>193</v>
      </c>
      <c r="D27" s="32" t="s">
        <v>43</v>
      </c>
      <c r="E27" s="39" cm="1">
        <f t="array" ref="E27">SUM('Risk Factor Summary'!$M$15:$M$81*'Risk Factor Summary'!$M$15:$M$81*('Risk Factor Summary'!$C$15:$C$81='Bucket Summary'!C27)*('Risk Factor Summary'!$D$15:$D$81='Bucket Summary'!D27))</f>
        <v>112.14709893665399</v>
      </c>
      <c r="F27" s="39" cm="1">
        <f t="array" ref="F27">SUM('Risk Factor Summary'!$M$15:$M$81*('Risk Factor Summary'!$C$15:$C$81='Bucket Summary'!C27)*('Risk Factor Summary'!$D$15:$D$81='Bucket Summary'!D27))</f>
        <v>-1.8578222219035543</v>
      </c>
      <c r="G27" s="37" cm="1">
        <f t="array" ref="G27">SUM((('Bucket Aggregation'!$C$89:$C$155&amp;"|"&amp;'Bucket Aggregation'!$D$89:$D$155)='Bucket Summary'!C27&amp;"|"&amp;'Bucket Summary'!D27)*(('Bucket Aggregation'!$G$85:$BU$85 &amp; "|" &amp; 'Bucket Aggregation'!$G$86:$BU$86)='Bucket Summary'!C27&amp;"|"&amp;'Bucket Summary'!D27)*(_xlfn.ANCHORARRAY('Bucket Aggregation'!$G$89)))</f>
        <v>-65.968319700918997</v>
      </c>
      <c r="H27" s="39" cm="1">
        <f t="array" ref="H27">SUM('Risk Factor Summary'!$K$15:$K$81*'Risk Factor Summary'!$K$15:$K$81*('Risk Factor Summary'!$C$15:$C$81='Bucket Summary'!C27)*('Risk Factor Summary'!$D$15:$D$81='Bucket Summary'!D27))</f>
        <v>11.134180755309728</v>
      </c>
      <c r="J27" s="37">
        <f t="shared" si="0"/>
        <v>1764.5196107142167</v>
      </c>
      <c r="K27" s="37">
        <f t="shared" si="1"/>
        <v>-1.8578222219035543</v>
      </c>
    </row>
    <row r="28" spans="3:11" x14ac:dyDescent="0.25">
      <c r="C28" s="32" t="s">
        <v>193</v>
      </c>
      <c r="D28" s="32" t="s">
        <v>44</v>
      </c>
      <c r="E28" s="39" cm="1">
        <f t="array" ref="E28">SUM('Risk Factor Summary'!$M$15:$M$81*'Risk Factor Summary'!$M$15:$M$81*('Risk Factor Summary'!$C$15:$C$81='Bucket Summary'!C28)*('Risk Factor Summary'!$D$15:$D$81='Bucket Summary'!D28))</f>
        <v>81.469755371754786</v>
      </c>
      <c r="F28" s="39" cm="1">
        <f t="array" ref="F28">SUM('Risk Factor Summary'!$M$15:$M$81*('Risk Factor Summary'!$C$15:$C$81='Bucket Summary'!C28)*('Risk Factor Summary'!$D$15:$D$81='Bucket Summary'!D28))</f>
        <v>-14.759082826980109</v>
      </c>
      <c r="G28" s="37" cm="1">
        <f t="array" ref="G28">SUM((('Bucket Aggregation'!$C$89:$C$155&amp;"|"&amp;'Bucket Aggregation'!$D$89:$D$155)='Bucket Summary'!C28&amp;"|"&amp;'Bucket Summary'!D28)*(('Bucket Aggregation'!$G$85:$BU$85 &amp; "|" &amp; 'Bucket Aggregation'!$G$86:$BU$86)='Bucket Summary'!C28&amp;"|"&amp;'Bucket Summary'!D28)*(_xlfn.ANCHORARRAY('Bucket Aggregation'!$G$89)))</f>
        <v>64.710788417069622</v>
      </c>
      <c r="H28" s="39" cm="1">
        <f t="array" ref="H28">SUM('Risk Factor Summary'!$K$15:$K$81*'Risk Factor Summary'!$K$15:$K$81*('Risk Factor Summary'!$C$15:$C$81='Bucket Summary'!C28)*('Risk Factor Summary'!$D$15:$D$81='Bucket Summary'!D28))</f>
        <v>32.804046028400251</v>
      </c>
      <c r="J28" s="37">
        <f t="shared" si="0"/>
        <v>5912.6671505401855</v>
      </c>
      <c r="K28" s="37">
        <f t="shared" si="1"/>
        <v>-14.759082826980109</v>
      </c>
    </row>
    <row r="29" spans="3:11" x14ac:dyDescent="0.25">
      <c r="C29" s="32" t="s">
        <v>193</v>
      </c>
      <c r="D29" s="32" t="s">
        <v>42</v>
      </c>
      <c r="E29" s="39" cm="1">
        <f t="array" ref="E29">SUM('Risk Factor Summary'!$M$15:$M$81*'Risk Factor Summary'!$M$15:$M$81*('Risk Factor Summary'!$C$15:$C$81='Bucket Summary'!C29)*('Risk Factor Summary'!$D$15:$D$81='Bucket Summary'!D29))</f>
        <v>4195.4351645006391</v>
      </c>
      <c r="F29" s="39" cm="1">
        <f t="array" ref="F29">SUM('Risk Factor Summary'!$M$15:$M$81*('Risk Factor Summary'!$C$15:$C$81='Bucket Summary'!C29)*('Risk Factor Summary'!$D$15:$D$81='Bucket Summary'!D29))</f>
        <v>95.856124392064913</v>
      </c>
      <c r="G29" s="37" cm="1">
        <f t="array" ref="G29">SUM((('Bucket Aggregation'!$C$89:$C$155&amp;"|"&amp;'Bucket Aggregation'!$D$89:$D$155)='Bucket Summary'!C29&amp;"|"&amp;'Bucket Summary'!D29)*(('Bucket Aggregation'!$G$85:$BU$85 &amp; "|" &amp; 'Bucket Aggregation'!$G$86:$BU$86)='Bucket Summary'!C29&amp;"|"&amp;'Bucket Summary'!D29)*(_xlfn.ANCHORARRAY('Bucket Aggregation'!$G$89)))</f>
        <v>4560.0592209821152</v>
      </c>
      <c r="H29" s="39" cm="1">
        <f t="array" ref="H29">SUM('Risk Factor Summary'!$K$15:$K$81*'Risk Factor Summary'!$K$15:$K$81*('Risk Factor Summary'!$C$15:$C$81='Bucket Summary'!C29)*('Risk Factor Summary'!$D$15:$D$81='Bucket Summary'!D29))</f>
        <v>1176.3951828000158</v>
      </c>
      <c r="J29" s="37">
        <f t="shared" si="0"/>
        <v>1928195.4222900162</v>
      </c>
      <c r="K29" s="37">
        <f t="shared" si="1"/>
        <v>95.856124392064913</v>
      </c>
    </row>
    <row r="30" spans="3:11" x14ac:dyDescent="0.25">
      <c r="C30" s="32" t="s">
        <v>193</v>
      </c>
      <c r="D30" s="32" t="s">
        <v>189</v>
      </c>
      <c r="E30" s="39" cm="1">
        <f t="array" ref="E30">SUM('Risk Factor Summary'!$M$15:$M$81*'Risk Factor Summary'!$M$15:$M$81*('Risk Factor Summary'!$C$15:$C$81='Bucket Summary'!C30)*('Risk Factor Summary'!$D$15:$D$81='Bucket Summary'!D30))</f>
        <v>8263.5768777304056</v>
      </c>
      <c r="F30" s="39" cm="1">
        <f t="array" ref="F30">SUM('Risk Factor Summary'!$M$15:$M$81*('Risk Factor Summary'!$C$15:$C$81='Bucket Summary'!C30)*('Risk Factor Summary'!$D$15:$D$81='Bucket Summary'!D30))</f>
        <v>90.904218151471966</v>
      </c>
      <c r="G30" s="37" cm="1">
        <f t="array" ref="G30">SUM((('Bucket Aggregation'!$C$89:$C$155&amp;"|"&amp;'Bucket Aggregation'!$D$89:$D$155)='Bucket Summary'!C30&amp;"|"&amp;'Bucket Summary'!D30)*(('Bucket Aggregation'!$G$85:$BU$85 &amp; "|" &amp; 'Bucket Aggregation'!$G$86:$BU$86)='Bucket Summary'!C30&amp;"|"&amp;'Bucket Summary'!D30)*(_xlfn.ANCHORARRAY('Bucket Aggregation'!$G$89)))</f>
        <v>0</v>
      </c>
      <c r="H30" s="39" cm="1">
        <f t="array" ref="H30">SUM('Risk Factor Summary'!$K$15:$K$81*'Risk Factor Summary'!$K$15:$K$81*('Risk Factor Summary'!$C$15:$C$81='Bucket Summary'!C30)*('Risk Factor Summary'!$D$15:$D$81='Bucket Summary'!D30))</f>
        <v>24627.097615670122</v>
      </c>
      <c r="J30" s="37">
        <f t="shared" si="0"/>
        <v>22594.244990987714</v>
      </c>
      <c r="K30" s="37">
        <f t="shared" si="1"/>
        <v>90.904218151471966</v>
      </c>
    </row>
    <row r="31" spans="3:11" x14ac:dyDescent="0.25">
      <c r="C31" s="32" t="s">
        <v>194</v>
      </c>
      <c r="D31" s="32" t="s">
        <v>23</v>
      </c>
      <c r="E31" s="39" cm="1">
        <f t="array" ref="E31">SUM('Risk Factor Summary'!$M$15:$M$81*'Risk Factor Summary'!$M$15:$M$81*('Risk Factor Summary'!$C$15:$C$81='Bucket Summary'!C31)*('Risk Factor Summary'!$D$15:$D$81='Bucket Summary'!D31))</f>
        <v>5368.0399350029656</v>
      </c>
      <c r="F31" s="39" cm="1">
        <f t="array" ref="F31">SUM('Risk Factor Summary'!$M$15:$M$81*('Risk Factor Summary'!$C$15:$C$81='Bucket Summary'!C31)*('Risk Factor Summary'!$D$15:$D$81='Bucket Summary'!D31))</f>
        <v>-73.266908867530134</v>
      </c>
      <c r="G31" s="37" cm="1">
        <f t="array" ref="G31">SUM((('Bucket Aggregation'!$C$89:$C$155&amp;"|"&amp;'Bucket Aggregation'!$D$89:$D$155)='Bucket Summary'!C31&amp;"|"&amp;'Bucket Summary'!D31)*(('Bucket Aggregation'!$G$85:$BU$85 &amp; "|" &amp; 'Bucket Aggregation'!$G$86:$BU$86)='Bucket Summary'!C31&amp;"|"&amp;'Bucket Summary'!D31)*(_xlfn.ANCHORARRAY('Bucket Aggregation'!$G$89)))</f>
        <v>0</v>
      </c>
      <c r="H31" s="39" cm="1">
        <f t="array" ref="H31">SUM('Risk Factor Summary'!$K$15:$K$81*'Risk Factor Summary'!$K$15:$K$81*('Risk Factor Summary'!$C$15:$C$81='Bucket Summary'!C31)*('Risk Factor Summary'!$D$15:$D$81='Bucket Summary'!D31))</f>
        <v>13.103359695737408</v>
      </c>
      <c r="J31" s="37">
        <f t="shared" si="0"/>
        <v>82.689441352589839</v>
      </c>
      <c r="K31" s="37">
        <f t="shared" si="1"/>
        <v>-73.266908867530134</v>
      </c>
    </row>
    <row r="32" spans="3:11" x14ac:dyDescent="0.25">
      <c r="C32" s="32" t="s">
        <v>194</v>
      </c>
      <c r="D32" s="32" t="s">
        <v>24</v>
      </c>
      <c r="E32" s="39" cm="1">
        <f t="array" ref="E32">SUM('Risk Factor Summary'!$M$15:$M$81*'Risk Factor Summary'!$M$15:$M$81*('Risk Factor Summary'!$C$15:$C$81='Bucket Summary'!C32)*('Risk Factor Summary'!$D$15:$D$81='Bucket Summary'!D32))</f>
        <v>135.83713322925709</v>
      </c>
      <c r="F32" s="39" cm="1">
        <f t="array" ref="F32">SUM('Risk Factor Summary'!$M$15:$M$81*('Risk Factor Summary'!$C$15:$C$81='Bucket Summary'!C32)*('Risk Factor Summary'!$D$15:$D$81='Bucket Summary'!D32))</f>
        <v>-11.65491884267141</v>
      </c>
      <c r="G32" s="37" cm="1">
        <f t="array" ref="G32">SUM((('Bucket Aggregation'!$C$89:$C$155&amp;"|"&amp;'Bucket Aggregation'!$D$89:$D$155)='Bucket Summary'!C32&amp;"|"&amp;'Bucket Summary'!D32)*(('Bucket Aggregation'!$G$85:$BU$85 &amp; "|" &amp; 'Bucket Aggregation'!$G$86:$BU$86)='Bucket Summary'!C32&amp;"|"&amp;'Bucket Summary'!D32)*(_xlfn.ANCHORARRAY('Bucket Aggregation'!$G$89)))</f>
        <v>0</v>
      </c>
      <c r="H32" s="39" cm="1">
        <f t="array" ref="H32">SUM('Risk Factor Summary'!$K$15:$K$81*'Risk Factor Summary'!$K$15:$K$81*('Risk Factor Summary'!$C$15:$C$81='Bucket Summary'!C32)*('Risk Factor Summary'!$D$15:$D$81='Bucket Summary'!D32))</f>
        <v>1.190560962178326</v>
      </c>
      <c r="J32" s="37">
        <f t="shared" si="0"/>
        <v>15.258828381402234</v>
      </c>
      <c r="K32" s="37">
        <f t="shared" si="1"/>
        <v>-11.65491884267141</v>
      </c>
    </row>
    <row r="33" spans="3:11" x14ac:dyDescent="0.25">
      <c r="C33" s="32" t="s">
        <v>194</v>
      </c>
      <c r="D33" s="32" t="s">
        <v>25</v>
      </c>
      <c r="E33" s="39" cm="1">
        <f t="array" ref="E33">SUM('Risk Factor Summary'!$M$15:$M$81*'Risk Factor Summary'!$M$15:$M$81*('Risk Factor Summary'!$C$15:$C$81='Bucket Summary'!C33)*('Risk Factor Summary'!$D$15:$D$81='Bucket Summary'!D33))</f>
        <v>193.54112752578843</v>
      </c>
      <c r="F33" s="39" cm="1">
        <f t="array" ref="F33">SUM('Risk Factor Summary'!$M$15:$M$81*('Risk Factor Summary'!$C$15:$C$81='Bucket Summary'!C33)*('Risk Factor Summary'!$D$15:$D$81='Bucket Summary'!D33))</f>
        <v>-13.91190596308746</v>
      </c>
      <c r="G33" s="37" cm="1">
        <f t="array" ref="G33">SUM((('Bucket Aggregation'!$C$89:$C$155&amp;"|"&amp;'Bucket Aggregation'!$D$89:$D$155)='Bucket Summary'!C33&amp;"|"&amp;'Bucket Summary'!D33)*(('Bucket Aggregation'!$G$85:$BU$85 &amp; "|" &amp; 'Bucket Aggregation'!$G$86:$BU$86)='Bucket Summary'!C33&amp;"|"&amp;'Bucket Summary'!D33)*(_xlfn.ANCHORARRAY('Bucket Aggregation'!$G$89)))</f>
        <v>0</v>
      </c>
      <c r="H33" s="39" cm="1">
        <f t="array" ref="H33">SUM('Risk Factor Summary'!$K$15:$K$81*'Risk Factor Summary'!$K$15:$K$81*('Risk Factor Summary'!$C$15:$C$81='Bucket Summary'!C33)*('Risk Factor Summary'!$D$15:$D$81='Bucket Summary'!D33))</f>
        <v>38.598892513535702</v>
      </c>
      <c r="J33" s="37">
        <f t="shared" si="0"/>
        <v>402.65704028315952</v>
      </c>
      <c r="K33" s="37">
        <f t="shared" si="1"/>
        <v>-13.91190596308746</v>
      </c>
    </row>
    <row r="34" spans="3:11" x14ac:dyDescent="0.25">
      <c r="C34" s="32" t="s">
        <v>194</v>
      </c>
      <c r="D34" s="32" t="s">
        <v>26</v>
      </c>
      <c r="E34" s="39" cm="1">
        <f t="array" ref="E34">SUM('Risk Factor Summary'!$M$15:$M$81*'Risk Factor Summary'!$M$15:$M$81*('Risk Factor Summary'!$C$15:$C$81='Bucket Summary'!C34)*('Risk Factor Summary'!$D$15:$D$81='Bucket Summary'!D34))</f>
        <v>1784.9023297540668</v>
      </c>
      <c r="F34" s="39" cm="1">
        <f t="array" ref="F34">SUM('Risk Factor Summary'!$M$15:$M$81*('Risk Factor Summary'!$C$15:$C$81='Bucket Summary'!C34)*('Risk Factor Summary'!$D$15:$D$81='Bucket Summary'!D34))</f>
        <v>42.248104451609031</v>
      </c>
      <c r="G34" s="37" cm="1">
        <f t="array" ref="G34">SUM((('Bucket Aggregation'!$C$89:$C$155&amp;"|"&amp;'Bucket Aggregation'!$D$89:$D$155)='Bucket Summary'!C34&amp;"|"&amp;'Bucket Summary'!D34)*(('Bucket Aggregation'!$G$85:$BU$85 &amp; "|" &amp; 'Bucket Aggregation'!$G$86:$BU$86)='Bucket Summary'!C34&amp;"|"&amp;'Bucket Summary'!D34)*(_xlfn.ANCHORARRAY('Bucket Aggregation'!$G$89)))</f>
        <v>0</v>
      </c>
      <c r="H34" s="39" cm="1">
        <f t="array" ref="H34">SUM('Risk Factor Summary'!$K$15:$K$81*'Risk Factor Summary'!$K$15:$K$81*('Risk Factor Summary'!$C$15:$C$81='Bucket Summary'!C34)*('Risk Factor Summary'!$D$15:$D$81='Bucket Summary'!D34))</f>
        <v>3015.0600666723949</v>
      </c>
      <c r="J34" s="37">
        <f t="shared" si="0"/>
        <v>4991.6896492322167</v>
      </c>
      <c r="K34" s="37">
        <f t="shared" si="1"/>
        <v>42.248104451609031</v>
      </c>
    </row>
    <row r="35" spans="3:11" x14ac:dyDescent="0.25">
      <c r="C35" s="32" t="s">
        <v>195</v>
      </c>
      <c r="D35" s="32" t="s">
        <v>51</v>
      </c>
      <c r="E35" s="39" cm="1">
        <f t="array" ref="E35">SUM('Risk Factor Summary'!$M$15:$M$81*'Risk Factor Summary'!$M$15:$M$81*('Risk Factor Summary'!$C$15:$C$81='Bucket Summary'!C35)*('Risk Factor Summary'!$D$15:$D$81='Bucket Summary'!D35))</f>
        <v>3732966430.243587</v>
      </c>
      <c r="F35" s="39" cm="1">
        <f t="array" ref="F35">SUM('Risk Factor Summary'!$M$15:$M$81*('Risk Factor Summary'!$C$15:$C$81='Bucket Summary'!C35)*('Risk Factor Summary'!$D$15:$D$81='Bucket Summary'!D35))</f>
        <v>-61098.006761625104</v>
      </c>
      <c r="G35" s="37" cm="1">
        <f t="array" ref="G35">SUM((('Bucket Aggregation'!$C$89:$C$155&amp;"|"&amp;'Bucket Aggregation'!$D$89:$D$155)='Bucket Summary'!C35&amp;"|"&amp;'Bucket Summary'!D35)*(('Bucket Aggregation'!$G$85:$BU$85 &amp; "|" &amp; 'Bucket Aggregation'!$G$86:$BU$86)='Bucket Summary'!C35&amp;"|"&amp;'Bucket Summary'!D35)*(_xlfn.ANCHORARRAY('Bucket Aggregation'!$G$89)))</f>
        <v>0</v>
      </c>
      <c r="H35" s="39" cm="1">
        <f t="array" ref="H35">SUM('Risk Factor Summary'!$K$15:$K$81*'Risk Factor Summary'!$K$15:$K$81*('Risk Factor Summary'!$C$15:$C$81='Bucket Summary'!C35)*('Risk Factor Summary'!$D$15:$D$81='Bucket Summary'!D35))</f>
        <v>0</v>
      </c>
      <c r="J35" s="37">
        <f t="shared" si="0"/>
        <v>61098.006761625104</v>
      </c>
      <c r="K35" s="37">
        <f t="shared" si="1"/>
        <v>-61098.006761625104</v>
      </c>
    </row>
    <row r="36" spans="3:11" x14ac:dyDescent="0.25">
      <c r="C36" s="32" t="s">
        <v>195</v>
      </c>
      <c r="D36" s="32" t="s">
        <v>52</v>
      </c>
      <c r="E36" s="39" cm="1">
        <f t="array" ref="E36">SUM('Risk Factor Summary'!$M$15:$M$81*'Risk Factor Summary'!$M$15:$M$81*('Risk Factor Summary'!$C$15:$C$81='Bucket Summary'!C36)*('Risk Factor Summary'!$D$15:$D$81='Bucket Summary'!D36))</f>
        <v>1188465023.8648489</v>
      </c>
      <c r="F36" s="39" cm="1">
        <f t="array" ref="F36">SUM('Risk Factor Summary'!$M$15:$M$81*('Risk Factor Summary'!$C$15:$C$81='Bucket Summary'!C36)*('Risk Factor Summary'!$D$15:$D$81='Bucket Summary'!D36))</f>
        <v>-34474.121074580697</v>
      </c>
      <c r="G36" s="37" cm="1">
        <f t="array" ref="G36">SUM((('Bucket Aggregation'!$C$89:$C$155&amp;"|"&amp;'Bucket Aggregation'!$D$89:$D$155)='Bucket Summary'!C36&amp;"|"&amp;'Bucket Summary'!D36)*(('Bucket Aggregation'!$G$85:$BU$85 &amp; "|" &amp; 'Bucket Aggregation'!$G$86:$BU$86)='Bucket Summary'!C36&amp;"|"&amp;'Bucket Summary'!D36)*(_xlfn.ANCHORARRAY('Bucket Aggregation'!$G$89)))</f>
        <v>0</v>
      </c>
      <c r="H36" s="39" cm="1">
        <f t="array" ref="H36">SUM('Risk Factor Summary'!$K$15:$K$81*'Risk Factor Summary'!$K$15:$K$81*('Risk Factor Summary'!$C$15:$C$81='Bucket Summary'!C36)*('Risk Factor Summary'!$D$15:$D$81='Bucket Summary'!D36))</f>
        <v>0</v>
      </c>
      <c r="J36" s="37">
        <f t="shared" si="0"/>
        <v>34474.121074580697</v>
      </c>
      <c r="K36" s="37">
        <f t="shared" si="1"/>
        <v>-34474.121074580697</v>
      </c>
    </row>
    <row r="37" spans="3:11" x14ac:dyDescent="0.25">
      <c r="C37" s="32" t="s">
        <v>195</v>
      </c>
      <c r="D37" s="32" t="s">
        <v>53</v>
      </c>
      <c r="E37" s="39" cm="1">
        <f t="array" ref="E37">SUM('Risk Factor Summary'!$M$15:$M$81*'Risk Factor Summary'!$M$15:$M$81*('Risk Factor Summary'!$C$15:$C$81='Bucket Summary'!C37)*('Risk Factor Summary'!$D$15:$D$81='Bucket Summary'!D37))</f>
        <v>2091106877.9589913</v>
      </c>
      <c r="F37" s="39" cm="1">
        <f t="array" ref="F37">SUM('Risk Factor Summary'!$M$15:$M$81*('Risk Factor Summary'!$C$15:$C$81='Bucket Summary'!C37)*('Risk Factor Summary'!$D$15:$D$81='Bucket Summary'!D37))</f>
        <v>45728.622086817697</v>
      </c>
      <c r="G37" s="37" cm="1">
        <f t="array" ref="G37">SUM((('Bucket Aggregation'!$C$89:$C$155&amp;"|"&amp;'Bucket Aggregation'!$D$89:$D$155)='Bucket Summary'!C37&amp;"|"&amp;'Bucket Summary'!D37)*(('Bucket Aggregation'!$G$85:$BU$85 &amp; "|" &amp; 'Bucket Aggregation'!$G$86:$BU$86)='Bucket Summary'!C37&amp;"|"&amp;'Bucket Summary'!D37)*(_xlfn.ANCHORARRAY('Bucket Aggregation'!$G$89)))</f>
        <v>0</v>
      </c>
      <c r="H37" s="39" cm="1">
        <f t="array" ref="H37">SUM('Risk Factor Summary'!$K$15:$K$81*'Risk Factor Summary'!$K$15:$K$81*('Risk Factor Summary'!$C$15:$C$81='Bucket Summary'!C37)*('Risk Factor Summary'!$D$15:$D$81='Bucket Summary'!D37))</f>
        <v>0</v>
      </c>
      <c r="J37" s="37">
        <f t="shared" si="0"/>
        <v>45728.622086817697</v>
      </c>
      <c r="K37" s="37">
        <f t="shared" si="1"/>
        <v>45728.622086817697</v>
      </c>
    </row>
    <row r="38" spans="3:11" x14ac:dyDescent="0.25">
      <c r="C38" s="32" t="s">
        <v>195</v>
      </c>
      <c r="D38" s="32" t="s">
        <v>188</v>
      </c>
      <c r="E38" s="39" cm="1">
        <f t="array" ref="E38">SUM('Risk Factor Summary'!$M$15:$M$81*'Risk Factor Summary'!$M$15:$M$81*('Risk Factor Summary'!$C$15:$C$81='Bucket Summary'!C38)*('Risk Factor Summary'!$D$15:$D$81='Bucket Summary'!D38))</f>
        <v>339723768.8738485</v>
      </c>
      <c r="F38" s="39" cm="1">
        <f t="array" ref="F38">SUM('Risk Factor Summary'!$M$15:$M$81*('Risk Factor Summary'!$C$15:$C$81='Bucket Summary'!C38)*('Risk Factor Summary'!$D$15:$D$81='Bucket Summary'!D38))</f>
        <v>-18431.597024507901</v>
      </c>
      <c r="G38" s="37" cm="1">
        <f t="array" ref="G38">SUM((('Bucket Aggregation'!$C$89:$C$155&amp;"|"&amp;'Bucket Aggregation'!$D$89:$D$155)='Bucket Summary'!C38&amp;"|"&amp;'Bucket Summary'!D38)*(('Bucket Aggregation'!$G$85:$BU$85 &amp; "|" &amp; 'Bucket Aggregation'!$G$86:$BU$86)='Bucket Summary'!C38&amp;"|"&amp;'Bucket Summary'!D38)*(_xlfn.ANCHORARRAY('Bucket Aggregation'!$G$89)))</f>
        <v>0</v>
      </c>
      <c r="H38" s="39" cm="1">
        <f t="array" ref="H38">SUM('Risk Factor Summary'!$K$15:$K$81*'Risk Factor Summary'!$K$15:$K$81*('Risk Factor Summary'!$C$15:$C$81='Bucket Summary'!C38)*('Risk Factor Summary'!$D$15:$D$81='Bucket Summary'!D38))</f>
        <v>0</v>
      </c>
      <c r="J38" s="37">
        <f t="shared" si="0"/>
        <v>18431.597024507901</v>
      </c>
      <c r="K38" s="37">
        <f t="shared" si="1"/>
        <v>-18431.597024507901</v>
      </c>
    </row>
    <row r="39" spans="3:11" x14ac:dyDescent="0.25">
      <c r="C39" s="32" t="s">
        <v>196</v>
      </c>
      <c r="D39" s="32" t="s">
        <v>39</v>
      </c>
      <c r="E39" s="39" cm="1">
        <f t="array" ref="E39">SUM('Risk Factor Summary'!$M$15:$M$81*'Risk Factor Summary'!$M$15:$M$81*('Risk Factor Summary'!$C$15:$C$81='Bucket Summary'!C39)*('Risk Factor Summary'!$D$15:$D$81='Bucket Summary'!D39))</f>
        <v>48066.196702847883</v>
      </c>
      <c r="F39" s="39" cm="1">
        <f t="array" ref="F39">SUM('Risk Factor Summary'!$M$15:$M$81*('Risk Factor Summary'!$C$15:$C$81='Bucket Summary'!C39)*('Risk Factor Summary'!$D$15:$D$81='Bucket Summary'!D39))</f>
        <v>-219.24004356606</v>
      </c>
      <c r="G39" s="37" cm="1">
        <f t="array" ref="G39">SUM((('Bucket Aggregation'!$C$89:$C$155&amp;"|"&amp;'Bucket Aggregation'!$D$89:$D$155)='Bucket Summary'!C39&amp;"|"&amp;'Bucket Summary'!D39)*(('Bucket Aggregation'!$G$85:$BU$85 &amp; "|" &amp; 'Bucket Aggregation'!$G$86:$BU$86)='Bucket Summary'!C39&amp;"|"&amp;'Bucket Summary'!D39)*(_xlfn.ANCHORARRAY('Bucket Aggregation'!$G$89)))</f>
        <v>0</v>
      </c>
      <c r="H39" s="39" cm="1">
        <f t="array" ref="H39">SUM('Risk Factor Summary'!$K$15:$K$81*'Risk Factor Summary'!$K$15:$K$81*('Risk Factor Summary'!$C$15:$C$81='Bucket Summary'!C39)*('Risk Factor Summary'!$D$15:$D$81='Bucket Summary'!D39))</f>
        <v>0</v>
      </c>
      <c r="J39" s="37">
        <f t="shared" si="0"/>
        <v>219.24004356606</v>
      </c>
      <c r="K39" s="37">
        <f t="shared" si="1"/>
        <v>-219.24004356606</v>
      </c>
    </row>
    <row r="40" spans="3:11" x14ac:dyDescent="0.25">
      <c r="C40" s="32" t="s">
        <v>196</v>
      </c>
      <c r="D40" s="32" t="s">
        <v>43</v>
      </c>
      <c r="E40" s="39" cm="1">
        <f t="array" ref="E40">SUM('Risk Factor Summary'!$M$15:$M$81*'Risk Factor Summary'!$M$15:$M$81*('Risk Factor Summary'!$C$15:$C$81='Bucket Summary'!C40)*('Risk Factor Summary'!$D$15:$D$81='Bucket Summary'!D40))</f>
        <v>35088495.953347467</v>
      </c>
      <c r="F40" s="39" cm="1">
        <f t="array" ref="F40">SUM('Risk Factor Summary'!$M$15:$M$81*('Risk Factor Summary'!$C$15:$C$81='Bucket Summary'!C40)*('Risk Factor Summary'!$D$15:$D$81='Bucket Summary'!D40))</f>
        <v>5923.5543344640191</v>
      </c>
      <c r="G40" s="37" cm="1">
        <f t="array" ref="G40">SUM((('Bucket Aggregation'!$C$89:$C$155&amp;"|"&amp;'Bucket Aggregation'!$D$89:$D$155)='Bucket Summary'!C40&amp;"|"&amp;'Bucket Summary'!D40)*(('Bucket Aggregation'!$G$85:$BU$85 &amp; "|" &amp; 'Bucket Aggregation'!$G$86:$BU$86)='Bucket Summary'!C40&amp;"|"&amp;'Bucket Summary'!D40)*(_xlfn.ANCHORARRAY('Bucket Aggregation'!$G$89)))</f>
        <v>0</v>
      </c>
      <c r="H40" s="39" cm="1">
        <f t="array" ref="H40">SUM('Risk Factor Summary'!$K$15:$K$81*'Risk Factor Summary'!$K$15:$K$81*('Risk Factor Summary'!$C$15:$C$81='Bucket Summary'!C40)*('Risk Factor Summary'!$D$15:$D$81='Bucket Summary'!D40))</f>
        <v>0</v>
      </c>
      <c r="J40" s="37">
        <f t="shared" si="0"/>
        <v>5923.5543344640191</v>
      </c>
      <c r="K40" s="37">
        <f t="shared" si="1"/>
        <v>5923.5543344640191</v>
      </c>
    </row>
    <row r="41" spans="3:11" x14ac:dyDescent="0.25">
      <c r="C41" s="32" t="s">
        <v>196</v>
      </c>
      <c r="D41" s="32" t="s">
        <v>44</v>
      </c>
      <c r="E41" s="39" cm="1">
        <f t="array" ref="E41">SUM('Risk Factor Summary'!$M$15:$M$81*'Risk Factor Summary'!$M$15:$M$81*('Risk Factor Summary'!$C$15:$C$81='Bucket Summary'!C41)*('Risk Factor Summary'!$D$15:$D$81='Bucket Summary'!D41))</f>
        <v>4234663.8957104553</v>
      </c>
      <c r="F41" s="39" cm="1">
        <f t="array" ref="F41">SUM('Risk Factor Summary'!$M$15:$M$81*('Risk Factor Summary'!$C$15:$C$81='Bucket Summary'!C41)*('Risk Factor Summary'!$D$15:$D$81='Bucket Summary'!D41))</f>
        <v>-2057.8298996055178</v>
      </c>
      <c r="G41" s="37" cm="1">
        <f t="array" ref="G41">SUM((('Bucket Aggregation'!$C$89:$C$155&amp;"|"&amp;'Bucket Aggregation'!$D$89:$D$155)='Bucket Summary'!C41&amp;"|"&amp;'Bucket Summary'!D41)*(('Bucket Aggregation'!$G$85:$BU$85 &amp; "|" &amp; 'Bucket Aggregation'!$G$86:$BU$86)='Bucket Summary'!C41&amp;"|"&amp;'Bucket Summary'!D41)*(_xlfn.ANCHORARRAY('Bucket Aggregation'!$G$89)))</f>
        <v>0</v>
      </c>
      <c r="H41" s="39" cm="1">
        <f t="array" ref="H41">SUM('Risk Factor Summary'!$K$15:$K$81*'Risk Factor Summary'!$K$15:$K$81*('Risk Factor Summary'!$C$15:$C$81='Bucket Summary'!C41)*('Risk Factor Summary'!$D$15:$D$81='Bucket Summary'!D41))</f>
        <v>0</v>
      </c>
      <c r="J41" s="37">
        <f t="shared" si="0"/>
        <v>2057.8298996055178</v>
      </c>
      <c r="K41" s="37">
        <f t="shared" si="1"/>
        <v>-2057.8298996055178</v>
      </c>
    </row>
    <row r="42" spans="3:11" x14ac:dyDescent="0.25">
      <c r="C42" s="32" t="s">
        <v>196</v>
      </c>
      <c r="D42" s="32" t="s">
        <v>42</v>
      </c>
      <c r="E42" s="39" cm="1">
        <f t="array" ref="E42">SUM('Risk Factor Summary'!$M$15:$M$81*'Risk Factor Summary'!$M$15:$M$81*('Risk Factor Summary'!$C$15:$C$81='Bucket Summary'!C42)*('Risk Factor Summary'!$D$15:$D$81='Bucket Summary'!D42))</f>
        <v>86577393.522191077</v>
      </c>
      <c r="F42" s="39" cm="1">
        <f t="array" ref="F42">SUM('Risk Factor Summary'!$M$15:$M$81*('Risk Factor Summary'!$C$15:$C$81='Bucket Summary'!C42)*('Risk Factor Summary'!$D$15:$D$81='Bucket Summary'!D42))</f>
        <v>-9304.6973901460697</v>
      </c>
      <c r="G42" s="37" cm="1">
        <f t="array" ref="G42">SUM((('Bucket Aggregation'!$C$89:$C$155&amp;"|"&amp;'Bucket Aggregation'!$D$89:$D$155)='Bucket Summary'!C42&amp;"|"&amp;'Bucket Summary'!D42)*(('Bucket Aggregation'!$G$85:$BU$85 &amp; "|" &amp; 'Bucket Aggregation'!$G$86:$BU$86)='Bucket Summary'!C42&amp;"|"&amp;'Bucket Summary'!D42)*(_xlfn.ANCHORARRAY('Bucket Aggregation'!$G$89)))</f>
        <v>0</v>
      </c>
      <c r="H42" s="39" cm="1">
        <f t="array" ref="H42">SUM('Risk Factor Summary'!$K$15:$K$81*'Risk Factor Summary'!$K$15:$K$81*('Risk Factor Summary'!$C$15:$C$81='Bucket Summary'!C42)*('Risk Factor Summary'!$D$15:$D$81='Bucket Summary'!D42))</f>
        <v>0</v>
      </c>
      <c r="J42" s="37">
        <f t="shared" si="0"/>
        <v>9304.6973901460697</v>
      </c>
      <c r="K42" s="37">
        <f t="shared" si="1"/>
        <v>-9304.6973901460697</v>
      </c>
    </row>
    <row r="43" spans="3:11" x14ac:dyDescent="0.25">
      <c r="C43" s="32" t="s">
        <v>196</v>
      </c>
      <c r="D43" s="32" t="s">
        <v>189</v>
      </c>
      <c r="E43" s="39" cm="1">
        <f t="array" ref="E43">SUM('Risk Factor Summary'!$M$15:$M$81*'Risk Factor Summary'!$M$15:$M$81*('Risk Factor Summary'!$C$15:$C$81='Bucket Summary'!C43)*('Risk Factor Summary'!$D$15:$D$81='Bucket Summary'!D43))</f>
        <v>6741670.5265547372</v>
      </c>
      <c r="F43" s="39" cm="1">
        <f t="array" ref="F43">SUM('Risk Factor Summary'!$M$15:$M$81*('Risk Factor Summary'!$C$15:$C$81='Bucket Summary'!C43)*('Risk Factor Summary'!$D$15:$D$81='Bucket Summary'!D43))</f>
        <v>-2596.4727086096509</v>
      </c>
      <c r="G43" s="37" cm="1">
        <f t="array" ref="G43">SUM((('Bucket Aggregation'!$C$89:$C$155&amp;"|"&amp;'Bucket Aggregation'!$D$89:$D$155)='Bucket Summary'!C43&amp;"|"&amp;'Bucket Summary'!D43)*(('Bucket Aggregation'!$G$85:$BU$85 &amp; "|" &amp; 'Bucket Aggregation'!$G$86:$BU$86)='Bucket Summary'!C43&amp;"|"&amp;'Bucket Summary'!D43)*(_xlfn.ANCHORARRAY('Bucket Aggregation'!$G$89)))</f>
        <v>0</v>
      </c>
      <c r="H43" s="39" cm="1">
        <f t="array" ref="H43">SUM('Risk Factor Summary'!$K$15:$K$81*'Risk Factor Summary'!$K$15:$K$81*('Risk Factor Summary'!$C$15:$C$81='Bucket Summary'!C43)*('Risk Factor Summary'!$D$15:$D$81='Bucket Summary'!D43))</f>
        <v>0</v>
      </c>
      <c r="J43" s="37">
        <f t="shared" si="0"/>
        <v>2596.4727086096509</v>
      </c>
      <c r="K43" s="37">
        <f t="shared" si="1"/>
        <v>-2596.4727086096509</v>
      </c>
    </row>
    <row r="44" spans="3:11" x14ac:dyDescent="0.25">
      <c r="C44" s="32" t="s">
        <v>197</v>
      </c>
      <c r="D44" s="32" t="s">
        <v>23</v>
      </c>
      <c r="E44" s="39" cm="1">
        <f t="array" ref="E44">SUM('Risk Factor Summary'!$M$15:$M$81*'Risk Factor Summary'!$M$15:$M$81*('Risk Factor Summary'!$C$15:$C$81='Bucket Summary'!C44)*('Risk Factor Summary'!$D$15:$D$81='Bucket Summary'!D44))</f>
        <v>344673.00795607129</v>
      </c>
      <c r="F44" s="39" cm="1">
        <f t="array" ref="F44">SUM('Risk Factor Summary'!$M$15:$M$81*('Risk Factor Summary'!$C$15:$C$81='Bucket Summary'!C44)*('Risk Factor Summary'!$D$15:$D$81='Bucket Summary'!D44))</f>
        <v>-587.08858612314316</v>
      </c>
      <c r="G44" s="37" cm="1">
        <f t="array" ref="G44">SUM((('Bucket Aggregation'!$C$89:$C$155&amp;"|"&amp;'Bucket Aggregation'!$D$89:$D$155)='Bucket Summary'!C44&amp;"|"&amp;'Bucket Summary'!D44)*(('Bucket Aggregation'!$G$85:$BU$85 &amp; "|" &amp; 'Bucket Aggregation'!$G$86:$BU$86)='Bucket Summary'!C44&amp;"|"&amp;'Bucket Summary'!D44)*(_xlfn.ANCHORARRAY('Bucket Aggregation'!$G$89)))</f>
        <v>0</v>
      </c>
      <c r="H44" s="39" cm="1">
        <f t="array" ref="H44">SUM('Risk Factor Summary'!$K$15:$K$81*'Risk Factor Summary'!$K$15:$K$81*('Risk Factor Summary'!$C$15:$C$81='Bucket Summary'!C44)*('Risk Factor Summary'!$D$15:$D$81='Bucket Summary'!D44))</f>
        <v>0</v>
      </c>
      <c r="J44" s="37">
        <f t="shared" si="0"/>
        <v>587.08858612314316</v>
      </c>
      <c r="K44" s="37">
        <f t="shared" si="1"/>
        <v>-587.08858612314316</v>
      </c>
    </row>
    <row r="45" spans="3:11" x14ac:dyDescent="0.25">
      <c r="C45" s="32" t="s">
        <v>197</v>
      </c>
      <c r="D45" s="32" t="s">
        <v>24</v>
      </c>
      <c r="E45" s="39" cm="1">
        <f t="array" ref="E45">SUM('Risk Factor Summary'!$M$15:$M$81*'Risk Factor Summary'!$M$15:$M$81*('Risk Factor Summary'!$C$15:$C$81='Bucket Summary'!C45)*('Risk Factor Summary'!$D$15:$D$81='Bucket Summary'!D45))</f>
        <v>28675.01291642568</v>
      </c>
      <c r="F45" s="39" cm="1">
        <f t="array" ref="F45">SUM('Risk Factor Summary'!$M$15:$M$81*('Risk Factor Summary'!$C$15:$C$81='Bucket Summary'!C45)*('Risk Factor Summary'!$D$15:$D$81='Bucket Summary'!D45))</f>
        <v>-169.33698035699609</v>
      </c>
      <c r="G45" s="37" cm="1">
        <f t="array" ref="G45">SUM((('Bucket Aggregation'!$C$89:$C$155&amp;"|"&amp;'Bucket Aggregation'!$D$89:$D$155)='Bucket Summary'!C45&amp;"|"&amp;'Bucket Summary'!D45)*(('Bucket Aggregation'!$G$85:$BU$85 &amp; "|" &amp; 'Bucket Aggregation'!$G$86:$BU$86)='Bucket Summary'!C45&amp;"|"&amp;'Bucket Summary'!D45)*(_xlfn.ANCHORARRAY('Bucket Aggregation'!$G$89)))</f>
        <v>0</v>
      </c>
      <c r="H45" s="39" cm="1">
        <f t="array" ref="H45">SUM('Risk Factor Summary'!$K$15:$K$81*'Risk Factor Summary'!$K$15:$K$81*('Risk Factor Summary'!$C$15:$C$81='Bucket Summary'!C45)*('Risk Factor Summary'!$D$15:$D$81='Bucket Summary'!D45))</f>
        <v>0</v>
      </c>
      <c r="J45" s="37">
        <f t="shared" si="0"/>
        <v>169.33698035699609</v>
      </c>
      <c r="K45" s="37">
        <f t="shared" si="1"/>
        <v>-169.33698035699609</v>
      </c>
    </row>
    <row r="46" spans="3:11" x14ac:dyDescent="0.25">
      <c r="C46" s="32" t="s">
        <v>197</v>
      </c>
      <c r="D46" s="32" t="s">
        <v>25</v>
      </c>
      <c r="E46" s="39" cm="1">
        <f t="array" ref="E46">SUM('Risk Factor Summary'!$M$15:$M$81*'Risk Factor Summary'!$M$15:$M$81*('Risk Factor Summary'!$C$15:$C$81='Bucket Summary'!C46)*('Risk Factor Summary'!$D$15:$D$81='Bucket Summary'!D46))</f>
        <v>2407152.6765951193</v>
      </c>
      <c r="F46" s="39" cm="1">
        <f t="array" ref="F46">SUM('Risk Factor Summary'!$M$15:$M$81*('Risk Factor Summary'!$C$15:$C$81='Bucket Summary'!C46)*('Risk Factor Summary'!$D$15:$D$81='Bucket Summary'!D46))</f>
        <v>1551.5001374782792</v>
      </c>
      <c r="G46" s="37" cm="1">
        <f t="array" ref="G46">SUM((('Bucket Aggregation'!$C$89:$C$155&amp;"|"&amp;'Bucket Aggregation'!$D$89:$D$155)='Bucket Summary'!C46&amp;"|"&amp;'Bucket Summary'!D46)*(('Bucket Aggregation'!$G$85:$BU$85 &amp; "|" &amp; 'Bucket Aggregation'!$G$86:$BU$86)='Bucket Summary'!C46&amp;"|"&amp;'Bucket Summary'!D46)*(_xlfn.ANCHORARRAY('Bucket Aggregation'!$G$89)))</f>
        <v>0</v>
      </c>
      <c r="H46" s="39" cm="1">
        <f t="array" ref="H46">SUM('Risk Factor Summary'!$K$15:$K$81*'Risk Factor Summary'!$K$15:$K$81*('Risk Factor Summary'!$C$15:$C$81='Bucket Summary'!C46)*('Risk Factor Summary'!$D$15:$D$81='Bucket Summary'!D46))</f>
        <v>0</v>
      </c>
      <c r="J46" s="37">
        <f t="shared" si="0"/>
        <v>1551.5001374782792</v>
      </c>
      <c r="K46" s="37">
        <f t="shared" si="1"/>
        <v>1551.5001374782792</v>
      </c>
    </row>
    <row r="47" spans="3:11" x14ac:dyDescent="0.25">
      <c r="C47" s="32" t="s">
        <v>197</v>
      </c>
      <c r="D47" s="32" t="s">
        <v>26</v>
      </c>
      <c r="E47" s="39" cm="1">
        <f t="array" ref="E47">SUM('Risk Factor Summary'!$M$15:$M$81*'Risk Factor Summary'!$M$15:$M$81*('Risk Factor Summary'!$C$15:$C$81='Bucket Summary'!C47)*('Risk Factor Summary'!$D$15:$D$81='Bucket Summary'!D47))</f>
        <v>4813914.6731600994</v>
      </c>
      <c r="F47" s="39" cm="1">
        <f t="array" ref="F47">SUM('Risk Factor Summary'!$M$15:$M$81*('Risk Factor Summary'!$C$15:$C$81='Bucket Summary'!C47)*('Risk Factor Summary'!$D$15:$D$81='Bucket Summary'!D47))</f>
        <v>-2194.0635070936528</v>
      </c>
      <c r="G47" s="37" cm="1">
        <f t="array" ref="G47">SUM((('Bucket Aggregation'!$C$89:$C$155&amp;"|"&amp;'Bucket Aggregation'!$D$89:$D$155)='Bucket Summary'!C47&amp;"|"&amp;'Bucket Summary'!D47)*(('Bucket Aggregation'!$G$85:$BU$85 &amp; "|" &amp; 'Bucket Aggregation'!$G$86:$BU$86)='Bucket Summary'!C47&amp;"|"&amp;'Bucket Summary'!D47)*(_xlfn.ANCHORARRAY('Bucket Aggregation'!$G$89)))</f>
        <v>0</v>
      </c>
      <c r="H47" s="39" cm="1">
        <f t="array" ref="H47">SUM('Risk Factor Summary'!$K$15:$K$81*'Risk Factor Summary'!$K$15:$K$81*('Risk Factor Summary'!$C$15:$C$81='Bucket Summary'!C47)*('Risk Factor Summary'!$D$15:$D$81='Bucket Summary'!D47))</f>
        <v>0</v>
      </c>
      <c r="J47" s="37">
        <f t="shared" si="0"/>
        <v>2194.0635070936528</v>
      </c>
      <c r="K47" s="37">
        <f t="shared" si="1"/>
        <v>-2194.0635070936528</v>
      </c>
    </row>
    <row r="48" spans="3:11" x14ac:dyDescent="0.25">
      <c r="G48" s="6"/>
      <c r="H48" s="6"/>
      <c r="J48" s="6"/>
      <c r="K48" s="6"/>
    </row>
    <row r="49" spans="7:11" x14ac:dyDescent="0.25">
      <c r="G49" s="6"/>
      <c r="H49" s="6"/>
      <c r="J49" s="6"/>
      <c r="K49" s="6"/>
    </row>
    <row r="50" spans="7:11" x14ac:dyDescent="0.25">
      <c r="G50" s="6"/>
      <c r="H50" s="6"/>
      <c r="J50" s="6"/>
      <c r="K50" s="6"/>
    </row>
    <row r="51" spans="7:11" x14ac:dyDescent="0.25">
      <c r="G51" s="6"/>
      <c r="H51" s="6"/>
      <c r="J51" s="6"/>
      <c r="K51" s="6"/>
    </row>
    <row r="52" spans="7:11" x14ac:dyDescent="0.25">
      <c r="G52" s="6"/>
      <c r="H52" s="6"/>
      <c r="J52" s="6"/>
      <c r="K52" s="6"/>
    </row>
    <row r="53" spans="7:11" x14ac:dyDescent="0.25">
      <c r="G53" s="6"/>
      <c r="H53" s="6"/>
      <c r="J53" s="6"/>
      <c r="K53" s="6"/>
    </row>
    <row r="54" spans="7:11" x14ac:dyDescent="0.25">
      <c r="G54" s="6"/>
      <c r="H54" s="6"/>
      <c r="J54" s="6"/>
      <c r="K54" s="6"/>
    </row>
    <row r="55" spans="7:11" x14ac:dyDescent="0.25">
      <c r="G55" s="6"/>
      <c r="H55" s="6"/>
      <c r="J55" s="6"/>
      <c r="K55" s="6"/>
    </row>
    <row r="56" spans="7:11" x14ac:dyDescent="0.25">
      <c r="G56" s="6"/>
      <c r="H56" s="6"/>
      <c r="J56" s="6"/>
      <c r="K56" s="6"/>
    </row>
    <row r="57" spans="7:11" x14ac:dyDescent="0.25">
      <c r="G57" s="6"/>
      <c r="H57" s="6"/>
      <c r="J57" s="6"/>
      <c r="K57" s="6"/>
    </row>
    <row r="58" spans="7:11" x14ac:dyDescent="0.25">
      <c r="G58" s="6"/>
      <c r="H58" s="6"/>
      <c r="J58" s="6"/>
      <c r="K58" s="6"/>
    </row>
    <row r="59" spans="7:11" x14ac:dyDescent="0.25">
      <c r="G59" s="6"/>
      <c r="H59" s="6"/>
      <c r="J59" s="6"/>
      <c r="K59" s="6"/>
    </row>
    <row r="60" spans="7:11" x14ac:dyDescent="0.25">
      <c r="G60" s="6"/>
      <c r="H60" s="6"/>
      <c r="J60" s="6"/>
      <c r="K60" s="6"/>
    </row>
    <row r="61" spans="7:11" x14ac:dyDescent="0.25">
      <c r="G61" s="6"/>
      <c r="H61" s="6"/>
      <c r="J61" s="6"/>
      <c r="K61" s="6"/>
    </row>
    <row r="62" spans="7:11" x14ac:dyDescent="0.25">
      <c r="G62" s="6"/>
      <c r="H62" s="6"/>
      <c r="J62" s="6"/>
      <c r="K62" s="6"/>
    </row>
    <row r="63" spans="7:11" x14ac:dyDescent="0.25">
      <c r="G63" s="6"/>
      <c r="H63" s="6"/>
      <c r="J63" s="6"/>
      <c r="K63" s="6"/>
    </row>
    <row r="64" spans="7:11" x14ac:dyDescent="0.25">
      <c r="G64" s="6"/>
      <c r="H64" s="6"/>
      <c r="J64" s="6"/>
      <c r="K64" s="6"/>
    </row>
    <row r="65" spans="7:11" x14ac:dyDescent="0.25">
      <c r="G65" s="6"/>
      <c r="H65" s="6"/>
      <c r="J65" s="6"/>
      <c r="K65" s="6"/>
    </row>
    <row r="66" spans="7:11" x14ac:dyDescent="0.25">
      <c r="G66" s="6"/>
      <c r="H66" s="6"/>
      <c r="J66" s="6"/>
      <c r="K66" s="6"/>
    </row>
    <row r="67" spans="7:11" x14ac:dyDescent="0.25">
      <c r="G67" s="6"/>
      <c r="H67" s="6"/>
      <c r="J67" s="6"/>
      <c r="K67" s="6"/>
    </row>
    <row r="68" spans="7:11" x14ac:dyDescent="0.25">
      <c r="G68" s="6"/>
      <c r="H68" s="6"/>
      <c r="J68" s="6"/>
      <c r="K68" s="6"/>
    </row>
    <row r="69" spans="7:11" x14ac:dyDescent="0.25">
      <c r="G69" s="6"/>
      <c r="H69" s="6"/>
      <c r="J69" s="6"/>
      <c r="K69" s="6"/>
    </row>
    <row r="70" spans="7:11" x14ac:dyDescent="0.25">
      <c r="G70" s="6"/>
      <c r="H70" s="6"/>
      <c r="J70" s="6"/>
      <c r="K70" s="6"/>
    </row>
    <row r="71" spans="7:11" x14ac:dyDescent="0.25">
      <c r="G71" s="6"/>
      <c r="H71" s="6"/>
      <c r="J71" s="6"/>
      <c r="K71" s="6"/>
    </row>
    <row r="72" spans="7:11" x14ac:dyDescent="0.25">
      <c r="G72" s="6"/>
      <c r="H72" s="6"/>
      <c r="J72" s="6"/>
      <c r="K72" s="6"/>
    </row>
    <row r="73" spans="7:11" x14ac:dyDescent="0.25">
      <c r="G73" s="6"/>
      <c r="H73" s="6"/>
      <c r="J73" s="6"/>
      <c r="K73" s="6"/>
    </row>
    <row r="74" spans="7:11" x14ac:dyDescent="0.25">
      <c r="G74" s="6"/>
      <c r="H74" s="6"/>
      <c r="J74" s="6"/>
      <c r="K74" s="6"/>
    </row>
    <row r="75" spans="7:11" x14ac:dyDescent="0.25">
      <c r="G75" s="6"/>
      <c r="H75" s="6"/>
      <c r="J75" s="6"/>
      <c r="K75" s="6"/>
    </row>
    <row r="76" spans="7:11" x14ac:dyDescent="0.25">
      <c r="G76" s="6"/>
      <c r="H76" s="6"/>
      <c r="J76" s="6"/>
      <c r="K76" s="6"/>
    </row>
    <row r="77" spans="7:11" x14ac:dyDescent="0.25">
      <c r="G77" s="6"/>
      <c r="H77" s="6"/>
      <c r="J77" s="6"/>
      <c r="K77" s="6"/>
    </row>
    <row r="78" spans="7:11" x14ac:dyDescent="0.25">
      <c r="G78" s="6"/>
      <c r="H78" s="6"/>
      <c r="J78" s="6"/>
      <c r="K78" s="6"/>
    </row>
    <row r="79" spans="7:11" x14ac:dyDescent="0.25">
      <c r="G79" s="6"/>
      <c r="H79" s="6"/>
      <c r="J79" s="6"/>
      <c r="K79" s="6"/>
    </row>
    <row r="80" spans="7:11" x14ac:dyDescent="0.25">
      <c r="G80" s="6"/>
      <c r="H80" s="6"/>
      <c r="J80" s="6"/>
      <c r="K80" s="6"/>
    </row>
    <row r="81" spans="3:11" x14ac:dyDescent="0.25">
      <c r="G81" s="6"/>
      <c r="H81" s="6"/>
      <c r="J81" s="6"/>
      <c r="K81" s="6"/>
    </row>
    <row r="82" spans="3:11" x14ac:dyDescent="0.25">
      <c r="G82" s="6"/>
      <c r="H82" s="6"/>
      <c r="J82" s="6"/>
      <c r="K82" s="6"/>
    </row>
    <row r="83" spans="3:11" x14ac:dyDescent="0.25">
      <c r="G83" s="6"/>
      <c r="H83" s="6"/>
      <c r="J83" s="6"/>
      <c r="K83" s="6"/>
    </row>
    <row r="84" spans="3:11" x14ac:dyDescent="0.25">
      <c r="G84" s="6"/>
      <c r="H84" s="6"/>
      <c r="J84" s="6"/>
      <c r="K84" s="6"/>
    </row>
    <row r="85" spans="3:11" ht="18.75" x14ac:dyDescent="0.3">
      <c r="C85" s="5"/>
      <c r="G85" s="6"/>
      <c r="H85" s="6"/>
      <c r="J85" s="6"/>
      <c r="K85" s="6"/>
    </row>
    <row r="86" spans="3:11" ht="18.75" x14ac:dyDescent="0.3">
      <c r="C86" s="5"/>
      <c r="G86" s="6"/>
      <c r="H86" s="6"/>
      <c r="J86" s="6"/>
      <c r="K86" s="6"/>
    </row>
    <row r="87" spans="3:11" ht="18.75" x14ac:dyDescent="0.3">
      <c r="C87" s="5"/>
      <c r="G87" s="6"/>
      <c r="H87" s="6"/>
      <c r="J87" s="6"/>
      <c r="K87" s="6"/>
    </row>
    <row r="88" spans="3:11" ht="18.75" x14ac:dyDescent="0.3">
      <c r="C88" s="5"/>
      <c r="G88" s="6"/>
      <c r="H88" s="6"/>
      <c r="J88" s="6"/>
      <c r="K88" s="6"/>
    </row>
    <row r="89" spans="3:11" ht="18.75" x14ac:dyDescent="0.3">
      <c r="C89" s="5"/>
      <c r="G89" s="6"/>
      <c r="H89" s="6"/>
      <c r="J89" s="6"/>
      <c r="K89" s="6"/>
    </row>
    <row r="90" spans="3:11" ht="18.75" x14ac:dyDescent="0.3">
      <c r="C90" s="5"/>
      <c r="G90" s="6"/>
      <c r="H90" s="6"/>
      <c r="J90" s="6"/>
      <c r="K90" s="6"/>
    </row>
    <row r="91" spans="3:11" ht="18.75" x14ac:dyDescent="0.3">
      <c r="C91" s="5"/>
      <c r="G91" s="6"/>
      <c r="H91" s="6"/>
      <c r="J91" s="6"/>
      <c r="K91" s="6"/>
    </row>
    <row r="92" spans="3:11" ht="18.75" x14ac:dyDescent="0.3">
      <c r="C92" s="5"/>
      <c r="G92" s="6"/>
      <c r="H92" s="6"/>
      <c r="J92" s="6"/>
      <c r="K92" s="6"/>
    </row>
    <row r="93" spans="3:11" ht="18.75" x14ac:dyDescent="0.3">
      <c r="C93" s="5"/>
      <c r="G93" s="6"/>
      <c r="H93" s="6"/>
      <c r="J93" s="6"/>
      <c r="K93" s="6"/>
    </row>
    <row r="94" spans="3:11" ht="18.75" x14ac:dyDescent="0.3">
      <c r="C94" s="5"/>
      <c r="G94" s="6"/>
      <c r="H94" s="6"/>
      <c r="J94" s="6"/>
      <c r="K94" s="6"/>
    </row>
    <row r="95" spans="3:11" ht="18.75" x14ac:dyDescent="0.3">
      <c r="C95" s="5"/>
      <c r="G95" s="6"/>
      <c r="H95" s="6"/>
      <c r="J95" s="6"/>
      <c r="K95" s="6"/>
    </row>
    <row r="96" spans="3:11" ht="18.75" x14ac:dyDescent="0.3">
      <c r="C96" s="5"/>
      <c r="G96" s="6"/>
      <c r="H96" s="6"/>
      <c r="J96" s="6"/>
      <c r="K96" s="6"/>
    </row>
    <row r="97" spans="3:11" ht="18.75" x14ac:dyDescent="0.3">
      <c r="C97" s="5"/>
      <c r="G97" s="6"/>
      <c r="H97" s="6"/>
      <c r="J97" s="6"/>
      <c r="K97" s="6"/>
    </row>
    <row r="98" spans="3:11" ht="18.75" x14ac:dyDescent="0.3">
      <c r="C98" s="5"/>
      <c r="G98" s="6"/>
      <c r="H98" s="6"/>
      <c r="J98" s="6"/>
      <c r="K98" s="6"/>
    </row>
    <row r="99" spans="3:11" ht="18.75" x14ac:dyDescent="0.3">
      <c r="C99" s="5"/>
      <c r="G99" s="6"/>
      <c r="H99" s="6"/>
      <c r="J99" s="6"/>
      <c r="K99" s="6"/>
    </row>
    <row r="100" spans="3:11" ht="18.75" x14ac:dyDescent="0.3">
      <c r="C100" s="5"/>
      <c r="G100" s="6"/>
      <c r="H100" s="6"/>
      <c r="J100" s="6"/>
      <c r="K100" s="6"/>
    </row>
    <row r="101" spans="3:11" ht="18.75" x14ac:dyDescent="0.3">
      <c r="C101" s="5"/>
      <c r="G101" s="6"/>
      <c r="H101" s="6"/>
      <c r="J101" s="6"/>
      <c r="K101" s="6"/>
    </row>
    <row r="102" spans="3:11" ht="18.75" x14ac:dyDescent="0.3">
      <c r="C102" s="5"/>
      <c r="G102" s="6"/>
      <c r="H102" s="6"/>
      <c r="J102" s="6"/>
      <c r="K102" s="6"/>
    </row>
    <row r="103" spans="3:11" ht="18.75" x14ac:dyDescent="0.3">
      <c r="C103" s="5"/>
      <c r="G103" s="6"/>
      <c r="H103" s="6"/>
      <c r="J103" s="6"/>
      <c r="K103" s="6"/>
    </row>
    <row r="104" spans="3:11" ht="18.75" x14ac:dyDescent="0.3">
      <c r="C104" s="5"/>
      <c r="G104" s="6"/>
      <c r="H104" s="6"/>
      <c r="J104" s="6"/>
      <c r="K104" s="6"/>
    </row>
    <row r="105" spans="3:11" ht="18.75" x14ac:dyDescent="0.3">
      <c r="C105" s="5"/>
      <c r="G105" s="6"/>
      <c r="H105" s="6"/>
      <c r="J105" s="6"/>
      <c r="K105" s="6"/>
    </row>
    <row r="106" spans="3:11" ht="18.75" x14ac:dyDescent="0.3">
      <c r="C106" s="5"/>
      <c r="G106" s="6"/>
      <c r="H106" s="6"/>
      <c r="J106" s="6"/>
      <c r="K106" s="6"/>
    </row>
    <row r="107" spans="3:11" ht="18.75" x14ac:dyDescent="0.3">
      <c r="C107" s="5"/>
      <c r="G107" s="6"/>
      <c r="H107" s="6"/>
      <c r="J107" s="6"/>
      <c r="K107" s="6"/>
    </row>
    <row r="108" spans="3:11" ht="18.75" x14ac:dyDescent="0.3">
      <c r="C108" s="5"/>
      <c r="G108" s="6"/>
      <c r="H108" s="6"/>
      <c r="J108" s="6"/>
      <c r="K108" s="6"/>
    </row>
    <row r="109" spans="3:11" ht="18.75" x14ac:dyDescent="0.3">
      <c r="C109" s="5"/>
      <c r="G109" s="6"/>
      <c r="H109" s="6"/>
      <c r="J109" s="6"/>
      <c r="K109" s="6"/>
    </row>
    <row r="110" spans="3:11" ht="18.75" x14ac:dyDescent="0.3">
      <c r="C110" s="5"/>
      <c r="G110" s="6"/>
      <c r="H110" s="6"/>
      <c r="J110" s="6"/>
      <c r="K110" s="6"/>
    </row>
    <row r="111" spans="3:11" ht="18.75" x14ac:dyDescent="0.3">
      <c r="C111" s="5"/>
      <c r="G111" s="6"/>
      <c r="H111" s="6"/>
      <c r="J111" s="6"/>
      <c r="K111" s="6"/>
    </row>
    <row r="112" spans="3:11" ht="18.75" x14ac:dyDescent="0.3">
      <c r="C112" s="5"/>
      <c r="G112" s="6"/>
      <c r="H112" s="6"/>
      <c r="J112" s="6"/>
      <c r="K112" s="6"/>
    </row>
    <row r="113" spans="3:11" ht="18.75" x14ac:dyDescent="0.3">
      <c r="C113" s="5"/>
      <c r="G113" s="6"/>
      <c r="H113" s="6"/>
      <c r="J113" s="6"/>
      <c r="K113" s="6"/>
    </row>
    <row r="114" spans="3:11" ht="18.75" x14ac:dyDescent="0.3">
      <c r="C114" s="5"/>
      <c r="G114" s="6"/>
      <c r="H114" s="6"/>
      <c r="J114" s="6"/>
      <c r="K114" s="6"/>
    </row>
    <row r="115" spans="3:11" ht="18.75" x14ac:dyDescent="0.3">
      <c r="C115" s="5"/>
      <c r="G115" s="6"/>
      <c r="H115" s="6"/>
      <c r="J115" s="6"/>
      <c r="K115" s="6"/>
    </row>
    <row r="116" spans="3:11" ht="18.75" x14ac:dyDescent="0.3">
      <c r="C116" s="5"/>
      <c r="G116" s="6"/>
      <c r="H116" s="6"/>
      <c r="J116" s="6"/>
      <c r="K116" s="6"/>
    </row>
    <row r="117" spans="3:11" ht="18.75" x14ac:dyDescent="0.3">
      <c r="C117" s="5"/>
      <c r="G117" s="6"/>
      <c r="H117" s="6"/>
      <c r="J117" s="6"/>
      <c r="K117" s="6"/>
    </row>
    <row r="118" spans="3:11" ht="18.75" x14ac:dyDescent="0.3">
      <c r="C118" s="5"/>
      <c r="G118" s="6"/>
      <c r="H118" s="6"/>
      <c r="J118" s="6"/>
      <c r="K118" s="6"/>
    </row>
    <row r="119" spans="3:11" ht="18.75" x14ac:dyDescent="0.3">
      <c r="C119" s="5"/>
      <c r="G119" s="6"/>
      <c r="H119" s="6"/>
      <c r="J119" s="6"/>
      <c r="K119" s="6"/>
    </row>
    <row r="120" spans="3:11" ht="18.75" x14ac:dyDescent="0.3">
      <c r="C120" s="5"/>
      <c r="G120" s="6"/>
      <c r="H120" s="6"/>
      <c r="J120" s="6"/>
      <c r="K120" s="6"/>
    </row>
    <row r="121" spans="3:11" ht="18.75" x14ac:dyDescent="0.3">
      <c r="C121" s="5"/>
      <c r="G121" s="6"/>
      <c r="H121" s="6"/>
      <c r="J121" s="6"/>
      <c r="K121" s="6"/>
    </row>
    <row r="122" spans="3:11" ht="18.75" x14ac:dyDescent="0.3">
      <c r="C122" s="5"/>
      <c r="G122" s="6"/>
      <c r="H122" s="6"/>
      <c r="J122" s="6"/>
      <c r="K122" s="6"/>
    </row>
    <row r="123" spans="3:11" ht="18.75" x14ac:dyDescent="0.3">
      <c r="C123" s="5"/>
      <c r="G123" s="6"/>
      <c r="H123" s="6"/>
      <c r="J123" s="6"/>
      <c r="K123" s="6"/>
    </row>
    <row r="124" spans="3:11" ht="18.75" x14ac:dyDescent="0.3">
      <c r="C124" s="5"/>
      <c r="G124" s="6"/>
      <c r="H124" s="6"/>
      <c r="J124" s="6"/>
      <c r="K124" s="6"/>
    </row>
    <row r="125" spans="3:11" ht="18.75" x14ac:dyDescent="0.3">
      <c r="C125" s="5"/>
      <c r="G125" s="6"/>
      <c r="H125" s="6"/>
      <c r="J125" s="6"/>
      <c r="K125" s="6"/>
    </row>
    <row r="126" spans="3:11" ht="18.75" x14ac:dyDescent="0.3">
      <c r="C126" s="5"/>
      <c r="G126" s="6"/>
      <c r="H126" s="6"/>
      <c r="J126" s="6"/>
      <c r="K126" s="6"/>
    </row>
    <row r="127" spans="3:11" ht="18.75" x14ac:dyDescent="0.3">
      <c r="C127" s="5"/>
      <c r="G127" s="6"/>
      <c r="H127" s="6"/>
      <c r="J127" s="6"/>
      <c r="K127" s="6"/>
    </row>
    <row r="128" spans="3:11" ht="18.75" x14ac:dyDescent="0.3">
      <c r="C128" s="5"/>
      <c r="G128" s="6"/>
      <c r="H128" s="6"/>
      <c r="J128" s="6"/>
      <c r="K128" s="6"/>
    </row>
    <row r="129" spans="3:11" ht="18.75" x14ac:dyDescent="0.3">
      <c r="C129" s="5"/>
      <c r="G129" s="6"/>
      <c r="H129" s="6"/>
      <c r="J129" s="6"/>
      <c r="K129" s="6"/>
    </row>
    <row r="130" spans="3:11" ht="18.75" x14ac:dyDescent="0.3">
      <c r="C130" s="5"/>
      <c r="G130" s="6"/>
      <c r="H130" s="6"/>
      <c r="J130" s="6"/>
      <c r="K130" s="6"/>
    </row>
    <row r="131" spans="3:11" ht="18.75" x14ac:dyDescent="0.3">
      <c r="C131" s="5"/>
      <c r="G131" s="6"/>
      <c r="H131" s="6"/>
      <c r="J131" s="6"/>
      <c r="K131" s="6"/>
    </row>
    <row r="132" spans="3:11" ht="18.75" x14ac:dyDescent="0.3">
      <c r="C132" s="5"/>
      <c r="G132" s="6"/>
      <c r="H132" s="6"/>
      <c r="J132" s="6"/>
      <c r="K132" s="6"/>
    </row>
    <row r="133" spans="3:11" ht="18.75" x14ac:dyDescent="0.3">
      <c r="C133" s="5"/>
      <c r="G133" s="6"/>
      <c r="H133" s="6"/>
      <c r="J133" s="6"/>
      <c r="K133" s="6"/>
    </row>
    <row r="134" spans="3:11" ht="18.75" x14ac:dyDescent="0.3">
      <c r="C134" s="5"/>
      <c r="G134" s="6"/>
      <c r="H134" s="6"/>
      <c r="J134" s="6"/>
      <c r="K134" s="6"/>
    </row>
    <row r="135" spans="3:11" ht="18.75" x14ac:dyDescent="0.3">
      <c r="C135" s="5"/>
      <c r="G135" s="6"/>
      <c r="H135" s="6"/>
      <c r="J135" s="6"/>
      <c r="K135" s="6"/>
    </row>
    <row r="136" spans="3:11" ht="18.75" x14ac:dyDescent="0.3">
      <c r="C136" s="5"/>
      <c r="G136" s="6"/>
      <c r="H136" s="6"/>
      <c r="J136" s="6"/>
      <c r="K136" s="6"/>
    </row>
    <row r="137" spans="3:11" ht="18.75" x14ac:dyDescent="0.3">
      <c r="C137" s="5"/>
      <c r="G137" s="6"/>
      <c r="H137" s="6"/>
      <c r="J137" s="6"/>
      <c r="K137" s="6"/>
    </row>
    <row r="138" spans="3:11" ht="18.75" x14ac:dyDescent="0.3">
      <c r="C138" s="5"/>
      <c r="G138" s="6"/>
      <c r="H138" s="6"/>
      <c r="J138" s="6"/>
      <c r="K138" s="6"/>
    </row>
    <row r="139" spans="3:11" ht="18.75" x14ac:dyDescent="0.3">
      <c r="C139" s="5"/>
      <c r="G139" s="6"/>
      <c r="H139" s="6"/>
      <c r="J139" s="6"/>
      <c r="K139" s="6"/>
    </row>
    <row r="140" spans="3:11" ht="18.75" x14ac:dyDescent="0.3">
      <c r="C140" s="5"/>
      <c r="G140" s="6"/>
      <c r="H140" s="6"/>
      <c r="J140" s="6"/>
      <c r="K140" s="6"/>
    </row>
    <row r="141" spans="3:11" ht="18.75" x14ac:dyDescent="0.3">
      <c r="C141" s="5"/>
      <c r="G141" s="6"/>
      <c r="H141" s="6"/>
      <c r="J141" s="6"/>
      <c r="K141" s="6"/>
    </row>
    <row r="142" spans="3:11" ht="18.75" x14ac:dyDescent="0.3">
      <c r="C142" s="5"/>
      <c r="G142" s="6"/>
      <c r="H142" s="6"/>
      <c r="J142" s="6"/>
      <c r="K142" s="6"/>
    </row>
    <row r="143" spans="3:11" ht="18.75" x14ac:dyDescent="0.3">
      <c r="C143" s="5"/>
      <c r="G143" s="6"/>
      <c r="H143" s="6"/>
      <c r="J143" s="6"/>
      <c r="K143" s="6"/>
    </row>
    <row r="144" spans="3:11" ht="18.75" x14ac:dyDescent="0.3">
      <c r="C144" s="5"/>
      <c r="G144" s="6"/>
      <c r="H144" s="6"/>
      <c r="J144" s="6"/>
      <c r="K144" s="6"/>
    </row>
    <row r="145" spans="3:11" ht="18.75" x14ac:dyDescent="0.3">
      <c r="C145" s="5"/>
      <c r="G145" s="6"/>
      <c r="H145" s="6"/>
      <c r="J145" s="6"/>
      <c r="K145" s="6"/>
    </row>
    <row r="146" spans="3:11" ht="18.75" x14ac:dyDescent="0.3">
      <c r="C146" s="5"/>
      <c r="G146" s="6"/>
      <c r="H146" s="6"/>
      <c r="J146" s="6"/>
      <c r="K146" s="6"/>
    </row>
    <row r="147" spans="3:11" ht="18.75" x14ac:dyDescent="0.3">
      <c r="C147" s="5"/>
      <c r="G147" s="6"/>
      <c r="H147" s="6"/>
      <c r="J147" s="6"/>
      <c r="K147" s="6"/>
    </row>
    <row r="148" spans="3:11" ht="18.75" x14ac:dyDescent="0.3">
      <c r="C148" s="5"/>
      <c r="G148" s="6"/>
      <c r="H148" s="6"/>
      <c r="J148" s="6"/>
      <c r="K148" s="6"/>
    </row>
    <row r="149" spans="3:11" ht="18.75" x14ac:dyDescent="0.3">
      <c r="C149" s="5"/>
      <c r="G149" s="6"/>
      <c r="H149" s="6"/>
      <c r="J149" s="6"/>
      <c r="K149" s="6"/>
    </row>
    <row r="150" spans="3:11" ht="18.75" x14ac:dyDescent="0.3">
      <c r="C150" s="5"/>
      <c r="G150" s="6"/>
      <c r="H150" s="6"/>
      <c r="J150" s="6"/>
      <c r="K150" s="6"/>
    </row>
    <row r="151" spans="3:11" ht="18.75" x14ac:dyDescent="0.3">
      <c r="C151" s="5"/>
      <c r="G151" s="6"/>
      <c r="H151" s="6"/>
      <c r="J151" s="6"/>
      <c r="K151" s="6"/>
    </row>
    <row r="152" spans="3:11" ht="18.75" x14ac:dyDescent="0.3">
      <c r="C152" s="5"/>
      <c r="G152" s="6"/>
      <c r="H152" s="6"/>
      <c r="J152" s="6"/>
      <c r="K152" s="6"/>
    </row>
    <row r="153" spans="3:11" ht="18.75" x14ac:dyDescent="0.3">
      <c r="C153" s="5"/>
      <c r="G153" s="6"/>
      <c r="H153" s="6"/>
      <c r="J153" s="6"/>
      <c r="K153" s="6"/>
    </row>
    <row r="154" spans="3:11" ht="18.75" x14ac:dyDescent="0.3">
      <c r="C154" s="5"/>
      <c r="G154" s="6"/>
      <c r="H154" s="6"/>
      <c r="J154" s="6"/>
      <c r="K154" s="6"/>
    </row>
    <row r="155" spans="3:11" ht="18.75" x14ac:dyDescent="0.3">
      <c r="C155" s="5"/>
      <c r="G155" s="6"/>
      <c r="H155" s="6"/>
      <c r="J155" s="6"/>
      <c r="K155" s="6"/>
    </row>
    <row r="156" spans="3:11" ht="18.75" x14ac:dyDescent="0.3">
      <c r="C156" s="5"/>
      <c r="G156" s="6"/>
      <c r="H156" s="6"/>
      <c r="J156" s="6"/>
      <c r="K156" s="6"/>
    </row>
    <row r="157" spans="3:11" ht="18.75" x14ac:dyDescent="0.3">
      <c r="C157" s="5"/>
      <c r="G157" s="6"/>
      <c r="H157" s="6"/>
      <c r="J157" s="6"/>
      <c r="K157" s="6"/>
    </row>
    <row r="158" spans="3:11" ht="18.75" x14ac:dyDescent="0.3">
      <c r="C158" s="5"/>
      <c r="G158" s="6"/>
      <c r="H158" s="6"/>
      <c r="J158" s="6"/>
      <c r="K158" s="6"/>
    </row>
    <row r="159" spans="3:11" ht="18.75" x14ac:dyDescent="0.3">
      <c r="C159" s="5"/>
      <c r="G159" s="6"/>
      <c r="H159" s="6"/>
      <c r="J159" s="6"/>
      <c r="K159" s="6"/>
    </row>
    <row r="160" spans="3:11" ht="18.75" x14ac:dyDescent="0.3">
      <c r="C160" s="5"/>
      <c r="G160" s="6"/>
      <c r="H160" s="6"/>
      <c r="J160" s="6"/>
      <c r="K160" s="6"/>
    </row>
    <row r="161" spans="3:11" ht="18.75" x14ac:dyDescent="0.3">
      <c r="C161" s="5"/>
      <c r="G161" s="6"/>
      <c r="H161" s="6"/>
      <c r="J161" s="6"/>
      <c r="K161" s="6"/>
    </row>
    <row r="162" spans="3:11" ht="18.75" x14ac:dyDescent="0.3">
      <c r="C162" s="5"/>
      <c r="G162" s="6"/>
      <c r="H162" s="6"/>
      <c r="J162" s="6"/>
      <c r="K162" s="6"/>
    </row>
    <row r="163" spans="3:11" ht="18.75" x14ac:dyDescent="0.3">
      <c r="C163" s="5"/>
      <c r="G163" s="6"/>
      <c r="H163" s="6"/>
      <c r="J163" s="6"/>
      <c r="K163" s="6"/>
    </row>
    <row r="164" spans="3:11" ht="15" customHeight="1" x14ac:dyDescent="0.25">
      <c r="C164" s="4" t="s">
        <v>65</v>
      </c>
      <c r="D164" s="4" t="s">
        <v>35</v>
      </c>
      <c r="E164" s="4" t="s">
        <v>36</v>
      </c>
      <c r="F164" s="4"/>
      <c r="G164" s="4" t="s">
        <v>37</v>
      </c>
      <c r="H164" s="4" t="s">
        <v>38</v>
      </c>
      <c r="J164" s="4" t="s">
        <v>38</v>
      </c>
      <c r="K164" s="4" t="s">
        <v>38</v>
      </c>
    </row>
    <row r="165" spans="3:11" ht="29.25" customHeight="1" x14ac:dyDescent="0.3">
      <c r="C165" s="8" t="s">
        <v>31</v>
      </c>
      <c r="D165" s="7" t="e">
        <f>SQRT((1-$E$14)*(D166+D167)+$E$14*D168)</f>
        <v>#REF!</v>
      </c>
      <c r="E165" s="7" t="e">
        <f>SQRT((1-$E$14)*(E166+E167)+$E$14*E168)</f>
        <v>#REF!</v>
      </c>
      <c r="F165" s="7"/>
      <c r="G165" s="7" t="e">
        <f>SQRT((1-$E$14)*(G166+G167)+$E$14*G168)</f>
        <v>#REF!</v>
      </c>
      <c r="H165" s="7" t="e">
        <f>SQRT((1-$E$14)*(H166+H167)+$E$14*H168)</f>
        <v>#REF!</v>
      </c>
      <c r="J165" s="7" t="e">
        <f>SQRT((1-$E$14)*(J166+J167)+$E$14*J168)</f>
        <v>#REF!</v>
      </c>
      <c r="K165" s="7" t="e">
        <f>SQRT((1-$E$14)*(K166+K167)+$E$14*K168)</f>
        <v>#REF!</v>
      </c>
    </row>
    <row r="166" spans="3:11" x14ac:dyDescent="0.25">
      <c r="C166" s="9" t="s">
        <v>32</v>
      </c>
      <c r="D166" s="14" t="e">
        <f>SUM(#REF!)</f>
        <v>#REF!</v>
      </c>
      <c r="E166" s="14" t="e">
        <f>SUM(#REF!)</f>
        <v>#REF!</v>
      </c>
      <c r="F166" s="14"/>
      <c r="G166" s="14" t="e">
        <f>SUM(#REF!)</f>
        <v>#REF!</v>
      </c>
      <c r="H166" s="14" t="e">
        <f>SUM(#REF!)</f>
        <v>#REF!</v>
      </c>
      <c r="J166" s="14" t="e">
        <f>SUM(#REF!)</f>
        <v>#REF!</v>
      </c>
      <c r="K166" s="14" t="e">
        <f>SUM(#REF!)</f>
        <v>#REF!</v>
      </c>
    </row>
    <row r="167" spans="3:11" x14ac:dyDescent="0.25">
      <c r="C167" s="10" t="s">
        <v>33</v>
      </c>
      <c r="D167" s="14" t="e">
        <f>SUM(#REF!)</f>
        <v>#REF!</v>
      </c>
      <c r="E167" s="14" t="e">
        <f>SUM(#REF!)</f>
        <v>#REF!</v>
      </c>
      <c r="F167" s="14"/>
      <c r="G167" s="14" t="e">
        <f>SUM(#REF!)</f>
        <v>#REF!</v>
      </c>
      <c r="H167" s="14" t="e">
        <f>SUM(#REF!)</f>
        <v>#REF!</v>
      </c>
      <c r="J167" s="14" t="e">
        <f>SUM(#REF!)</f>
        <v>#REF!</v>
      </c>
      <c r="K167" s="14" t="e">
        <f>SUM(#REF!)</f>
        <v>#REF!</v>
      </c>
    </row>
    <row r="168" spans="3:11" x14ac:dyDescent="0.25">
      <c r="C168" s="11" t="s">
        <v>34</v>
      </c>
      <c r="D168" s="14" t="e">
        <f>SUM(#REF!)</f>
        <v>#REF!</v>
      </c>
      <c r="E168" s="14" t="e">
        <f>SUM(#REF!)</f>
        <v>#REF!</v>
      </c>
      <c r="F168" s="14"/>
      <c r="G168" s="14" t="e">
        <f>SUM(#REF!)</f>
        <v>#REF!</v>
      </c>
      <c r="H168" s="14" t="e">
        <f>SUM(#REF!)</f>
        <v>#REF!</v>
      </c>
      <c r="J168" s="14" t="e">
        <f>SUM(#REF!)</f>
        <v>#REF!</v>
      </c>
      <c r="K168" s="14" t="e">
        <f>SUM(#REF!)</f>
        <v>#REF!</v>
      </c>
    </row>
    <row r="170" spans="3:11" x14ac:dyDescent="0.25">
      <c r="C170" s="4" t="s">
        <v>66</v>
      </c>
      <c r="D170" s="4" t="s">
        <v>39</v>
      </c>
      <c r="E170" s="4" t="s">
        <v>42</v>
      </c>
      <c r="F170" s="4"/>
      <c r="G170" s="4" t="s">
        <v>43</v>
      </c>
      <c r="H170" s="4" t="s">
        <v>44</v>
      </c>
      <c r="I170" s="4" t="s">
        <v>45</v>
      </c>
      <c r="J170" s="4" t="s">
        <v>44</v>
      </c>
      <c r="K170" s="4" t="s">
        <v>44</v>
      </c>
    </row>
    <row r="171" spans="3:11" ht="18.75" x14ac:dyDescent="0.3">
      <c r="C171" s="12" t="s">
        <v>31</v>
      </c>
      <c r="D171" s="7" t="e">
        <f t="shared" ref="D171:J171" si="2">SQRT((1-$E$14)*(D172+D173)+$E$14*D174)</f>
        <v>#REF!</v>
      </c>
      <c r="E171" s="7" t="e">
        <f t="shared" si="2"/>
        <v>#REF!</v>
      </c>
      <c r="F171" s="7"/>
      <c r="G171" s="7" t="e">
        <f t="shared" si="2"/>
        <v>#REF!</v>
      </c>
      <c r="H171" s="7" t="e">
        <f t="shared" si="2"/>
        <v>#REF!</v>
      </c>
      <c r="I171" s="7" t="e">
        <f t="shared" si="2"/>
        <v>#REF!</v>
      </c>
      <c r="J171" s="7" t="e">
        <f t="shared" si="2"/>
        <v>#REF!</v>
      </c>
      <c r="K171" s="7" t="e">
        <f t="shared" ref="K171" si="3">SQRT((1-$E$14)*(K172+K173)+$E$14*K174)</f>
        <v>#REF!</v>
      </c>
    </row>
    <row r="172" spans="3:11" x14ac:dyDescent="0.25">
      <c r="C172" s="9" t="s">
        <v>32</v>
      </c>
      <c r="D172" s="14" t="e">
        <f>SUM(#REF!)</f>
        <v>#REF!</v>
      </c>
      <c r="E172" s="14" t="e">
        <f>SUM(#REF!)</f>
        <v>#REF!</v>
      </c>
      <c r="F172" s="14"/>
      <c r="G172" s="14" t="e">
        <f>SUM(#REF!)</f>
        <v>#REF!</v>
      </c>
      <c r="H172" s="14" t="e">
        <f>SUM(#REF!)</f>
        <v>#REF!</v>
      </c>
      <c r="I172" s="14" t="e">
        <f>SUM(#REF!)</f>
        <v>#REF!</v>
      </c>
      <c r="J172" s="14" t="e">
        <f>SUM(#REF!)</f>
        <v>#REF!</v>
      </c>
      <c r="K172" s="14" t="e">
        <f>SUM(#REF!)</f>
        <v>#REF!</v>
      </c>
    </row>
    <row r="173" spans="3:11" x14ac:dyDescent="0.25">
      <c r="C173" s="10" t="s">
        <v>33</v>
      </c>
      <c r="D173" s="14" t="e">
        <f>SUM(#REF!)</f>
        <v>#REF!</v>
      </c>
      <c r="E173" s="14" t="e">
        <f>SUM(#REF!)</f>
        <v>#REF!</v>
      </c>
      <c r="F173" s="14"/>
      <c r="G173" s="14" t="e">
        <f>SUM(#REF!)</f>
        <v>#REF!</v>
      </c>
      <c r="H173" s="14" t="e">
        <f>SUM(#REF!)</f>
        <v>#REF!</v>
      </c>
      <c r="I173" s="14" t="e">
        <f>SUM(#REF!)</f>
        <v>#REF!</v>
      </c>
      <c r="J173" s="14" t="e">
        <f>SUM(#REF!)</f>
        <v>#REF!</v>
      </c>
      <c r="K173" s="14" t="e">
        <f>SUM(#REF!)</f>
        <v>#REF!</v>
      </c>
    </row>
    <row r="174" spans="3:11" x14ac:dyDescent="0.25">
      <c r="C174" s="11" t="s">
        <v>34</v>
      </c>
      <c r="D174" s="14" t="e">
        <f>SUM(#REF!)</f>
        <v>#REF!</v>
      </c>
      <c r="E174" s="14" t="e">
        <f>SUM(#REF!)</f>
        <v>#REF!</v>
      </c>
      <c r="F174" s="14"/>
      <c r="G174" s="14" t="e">
        <f>SUM(#REF!)</f>
        <v>#REF!</v>
      </c>
      <c r="H174" s="14" t="e">
        <f>SUM(#REF!)</f>
        <v>#REF!</v>
      </c>
      <c r="I174" s="14" t="e">
        <f>SUM(#REF!)</f>
        <v>#REF!</v>
      </c>
      <c r="J174" s="14" t="e">
        <f>SUM(#REF!)</f>
        <v>#REF!</v>
      </c>
      <c r="K174" s="14" t="e">
        <f>SUM(#REF!)</f>
        <v>#REF!</v>
      </c>
    </row>
    <row r="176" spans="3:11" x14ac:dyDescent="0.25">
      <c r="C176" s="4" t="s">
        <v>67</v>
      </c>
      <c r="D176" s="4" t="s">
        <v>51</v>
      </c>
      <c r="E176" s="4" t="s">
        <v>52</v>
      </c>
      <c r="F176" s="4"/>
      <c r="G176" s="4" t="s">
        <v>53</v>
      </c>
      <c r="H176" s="4" t="s">
        <v>54</v>
      </c>
      <c r="J176" s="4" t="s">
        <v>54</v>
      </c>
      <c r="K176" s="4" t="s">
        <v>54</v>
      </c>
    </row>
    <row r="177" spans="3:11" ht="18.75" x14ac:dyDescent="0.3">
      <c r="C177" s="12" t="s">
        <v>31</v>
      </c>
      <c r="D177" s="7" t="e">
        <f>SQRT((1-$E$14)*(D178+D179)+$E$14*D180)</f>
        <v>#REF!</v>
      </c>
      <c r="E177" s="7" t="e">
        <f>SQRT((1-$E$14)*(E178+E179)+$E$14*E180)</f>
        <v>#REF!</v>
      </c>
      <c r="F177" s="7"/>
      <c r="G177" s="7" t="e">
        <f>SQRT((1-$E$14)*(G178+G179)+$E$14*G180)</f>
        <v>#REF!</v>
      </c>
      <c r="H177" s="7" t="e">
        <f>SQRT((1-$E$14)*(H178+H179)+$E$14*H180)</f>
        <v>#REF!</v>
      </c>
      <c r="J177" s="7" t="e">
        <f>SQRT((1-$E$14)*(J178+J179)+$E$14*J180)</f>
        <v>#REF!</v>
      </c>
      <c r="K177" s="7" t="e">
        <f>SQRT((1-$E$14)*(K178+K179)+$E$14*K180)</f>
        <v>#REF!</v>
      </c>
    </row>
    <row r="178" spans="3:11" x14ac:dyDescent="0.25">
      <c r="C178" s="9" t="s">
        <v>32</v>
      </c>
      <c r="D178" s="14" t="e">
        <f>#REF!^2</f>
        <v>#REF!</v>
      </c>
      <c r="E178" s="14" t="e">
        <f>#REF!^2</f>
        <v>#REF!</v>
      </c>
      <c r="F178" s="14"/>
      <c r="G178" s="14" t="e">
        <f>#REF!^2</f>
        <v>#REF!</v>
      </c>
      <c r="H178" s="14" t="e">
        <f>#REF!^2</f>
        <v>#REF!</v>
      </c>
      <c r="J178" s="14" t="e">
        <f>#REF!^2</f>
        <v>#REF!</v>
      </c>
      <c r="K178" s="14" t="e">
        <f>#REF!^2</f>
        <v>#REF!</v>
      </c>
    </row>
    <row r="179" spans="3:11" x14ac:dyDescent="0.25">
      <c r="C179" s="10" t="s">
        <v>33</v>
      </c>
      <c r="D179" s="14"/>
      <c r="E179" s="14"/>
      <c r="F179" s="14"/>
      <c r="G179" s="14"/>
      <c r="H179" s="14"/>
      <c r="J179" s="14"/>
      <c r="K179" s="14"/>
    </row>
    <row r="180" spans="3:11" x14ac:dyDescent="0.25">
      <c r="C180" s="11" t="s">
        <v>34</v>
      </c>
      <c r="D180" s="14" t="e">
        <f>#REF!^2</f>
        <v>#REF!</v>
      </c>
      <c r="E180" s="14" t="e">
        <f>#REF!^2</f>
        <v>#REF!</v>
      </c>
      <c r="F180" s="14"/>
      <c r="G180" s="14" t="e">
        <f>#REF!^2</f>
        <v>#REF!</v>
      </c>
      <c r="H180" s="14" t="e">
        <f>#REF!^2</f>
        <v>#REF!</v>
      </c>
      <c r="J180" s="14" t="e">
        <f>#REF!^2</f>
        <v>#REF!</v>
      </c>
      <c r="K180" s="14" t="e">
        <f>#REF!^2</f>
        <v>#REF!</v>
      </c>
    </row>
    <row r="182" spans="3:11" x14ac:dyDescent="0.25">
      <c r="C182" s="4" t="s">
        <v>68</v>
      </c>
      <c r="D182" s="4" t="s">
        <v>39</v>
      </c>
      <c r="E182" s="4" t="s">
        <v>42</v>
      </c>
      <c r="F182" s="4"/>
      <c r="G182" s="4" t="s">
        <v>43</v>
      </c>
      <c r="H182" s="4" t="s">
        <v>44</v>
      </c>
      <c r="I182" s="4" t="s">
        <v>45</v>
      </c>
      <c r="J182" s="4" t="s">
        <v>44</v>
      </c>
      <c r="K182" s="4" t="s">
        <v>44</v>
      </c>
    </row>
    <row r="183" spans="3:11" ht="18.75" x14ac:dyDescent="0.3">
      <c r="C183" s="12" t="s">
        <v>31</v>
      </c>
      <c r="D183" s="7" t="e">
        <f t="shared" ref="D183:J183" si="4">SQRT((1-$E$14)*(D184+D185)+$E$14*D186)</f>
        <v>#REF!</v>
      </c>
      <c r="E183" s="7" t="e">
        <f t="shared" si="4"/>
        <v>#REF!</v>
      </c>
      <c r="F183" s="7"/>
      <c r="G183" s="7" t="e">
        <f t="shared" si="4"/>
        <v>#REF!</v>
      </c>
      <c r="H183" s="7" t="e">
        <f t="shared" si="4"/>
        <v>#REF!</v>
      </c>
      <c r="I183" s="7" t="e">
        <f t="shared" si="4"/>
        <v>#REF!</v>
      </c>
      <c r="J183" s="7" t="e">
        <f t="shared" si="4"/>
        <v>#REF!</v>
      </c>
      <c r="K183" s="7" t="e">
        <f t="shared" ref="K183" si="5">SQRT((1-$E$14)*(K184+K185)+$E$14*K186)</f>
        <v>#REF!</v>
      </c>
    </row>
    <row r="184" spans="3:11" x14ac:dyDescent="0.25">
      <c r="C184" s="9" t="s">
        <v>32</v>
      </c>
      <c r="D184" s="14" t="e">
        <f>#REF!^2</f>
        <v>#REF!</v>
      </c>
      <c r="E184" s="14" t="e">
        <f>#REF!^2</f>
        <v>#REF!</v>
      </c>
      <c r="F184" s="14"/>
      <c r="G184" s="14" t="e">
        <f>#REF!^2</f>
        <v>#REF!</v>
      </c>
      <c r="H184" s="16" t="e">
        <f>#REF!^2</f>
        <v>#REF!</v>
      </c>
      <c r="I184" s="14" t="e">
        <f>#REF!^2</f>
        <v>#REF!</v>
      </c>
      <c r="J184" s="16" t="e">
        <f>#REF!^2</f>
        <v>#REF!</v>
      </c>
      <c r="K184" s="16" t="e">
        <f>#REF!^2</f>
        <v>#REF!</v>
      </c>
    </row>
    <row r="185" spans="3:11" x14ac:dyDescent="0.25">
      <c r="C185" s="10" t="s">
        <v>33</v>
      </c>
      <c r="D185" s="14"/>
      <c r="E185" s="14"/>
      <c r="F185" s="14"/>
      <c r="G185" s="14"/>
      <c r="H185" s="14"/>
      <c r="I185" s="14"/>
      <c r="J185" s="14"/>
      <c r="K185" s="14"/>
    </row>
    <row r="186" spans="3:11" x14ac:dyDescent="0.25">
      <c r="C186" s="11" t="s">
        <v>34</v>
      </c>
      <c r="D186" s="14" t="e">
        <f>#REF!^2+#REF!^2</f>
        <v>#REF!</v>
      </c>
      <c r="E186" s="14" t="e">
        <f>#REF!^2+#REF!^2</f>
        <v>#REF!</v>
      </c>
      <c r="F186" s="14"/>
      <c r="G186" s="14" t="e">
        <f>#REF!^2+#REF!^2</f>
        <v>#REF!</v>
      </c>
      <c r="H186" s="15" t="e">
        <f>#REF!^2+#REF!^2</f>
        <v>#REF!</v>
      </c>
      <c r="I186" s="14" t="e">
        <f>#REF!^2+#REF!^2</f>
        <v>#REF!</v>
      </c>
      <c r="J186" s="15" t="e">
        <f>#REF!^2+#REF!^2</f>
        <v>#REF!</v>
      </c>
      <c r="K186" s="15" t="e">
        <f>#REF!^2+#REF!^2</f>
        <v>#REF!</v>
      </c>
    </row>
    <row r="188" spans="3:11" x14ac:dyDescent="0.25">
      <c r="C188" s="4" t="s">
        <v>69</v>
      </c>
      <c r="D188" s="4" t="s">
        <v>51</v>
      </c>
      <c r="E188" s="4" t="s">
        <v>52</v>
      </c>
      <c r="F188" s="4"/>
      <c r="G188" s="4" t="s">
        <v>53</v>
      </c>
      <c r="H188" s="4" t="s">
        <v>54</v>
      </c>
      <c r="J188" s="4" t="s">
        <v>54</v>
      </c>
      <c r="K188" s="4" t="s">
        <v>54</v>
      </c>
    </row>
    <row r="189" spans="3:11" ht="18.75" x14ac:dyDescent="0.3">
      <c r="C189" s="12" t="s">
        <v>31</v>
      </c>
      <c r="D189" s="7" t="e">
        <f>SQRT((1-$E$14)*(D190+D191)+$E$14*D192)</f>
        <v>#REF!</v>
      </c>
      <c r="E189" s="7" t="e">
        <f>SQRT((1-$E$14)*(E190+E191)+$E$14*E192)</f>
        <v>#REF!</v>
      </c>
      <c r="F189" s="7"/>
      <c r="G189" s="7" t="e">
        <f>SQRT((1-$E$14)*(G190+G191)+$E$14*G192)</f>
        <v>#REF!</v>
      </c>
      <c r="H189" s="7" t="e">
        <f>SQRT((1-$E$14)*(H190+H191)+$E$14*H192)</f>
        <v>#REF!</v>
      </c>
      <c r="J189" s="7" t="e">
        <f>SQRT((1-$E$14)*(J190+J191)+$E$14*J192)</f>
        <v>#REF!</v>
      </c>
      <c r="K189" s="7" t="e">
        <f>SQRT((1-$E$14)*(K190+K191)+$E$14*K192)</f>
        <v>#REF!</v>
      </c>
    </row>
    <row r="190" spans="3:11" x14ac:dyDescent="0.25">
      <c r="C190" s="9" t="s">
        <v>32</v>
      </c>
      <c r="D190" s="14" t="e">
        <f>#REF!^2</f>
        <v>#REF!</v>
      </c>
      <c r="E190" s="14" t="e">
        <f>#REF!^2</f>
        <v>#REF!</v>
      </c>
      <c r="F190" s="14"/>
      <c r="G190" s="14" t="e">
        <f>#REF!^2</f>
        <v>#REF!</v>
      </c>
      <c r="H190" s="14" t="e">
        <f>#REF!^2</f>
        <v>#REF!</v>
      </c>
      <c r="J190" s="14" t="e">
        <f>#REF!^2</f>
        <v>#REF!</v>
      </c>
      <c r="K190" s="14" t="e">
        <f>#REF!^2</f>
        <v>#REF!</v>
      </c>
    </row>
    <row r="191" spans="3:11" x14ac:dyDescent="0.25">
      <c r="C191" s="10" t="s">
        <v>33</v>
      </c>
      <c r="D191" s="14"/>
      <c r="E191" s="14"/>
      <c r="F191" s="14"/>
      <c r="G191" s="14"/>
      <c r="H191" s="14"/>
      <c r="J191" s="14"/>
      <c r="K191" s="14"/>
    </row>
    <row r="192" spans="3:11" x14ac:dyDescent="0.25">
      <c r="C192" s="11" t="s">
        <v>34</v>
      </c>
      <c r="D192" s="14" t="e">
        <f>#REF!^2</f>
        <v>#REF!</v>
      </c>
      <c r="E192" s="14" t="e">
        <f>#REF!^2</f>
        <v>#REF!</v>
      </c>
      <c r="F192" s="14"/>
      <c r="G192" s="14" t="e">
        <f>#REF!^2</f>
        <v>#REF!</v>
      </c>
      <c r="H192" s="14" t="e">
        <f>#REF!^2</f>
        <v>#REF!</v>
      </c>
      <c r="J192" s="14" t="e">
        <f>#REF!^2</f>
        <v>#REF!</v>
      </c>
      <c r="K192" s="14" t="e">
        <f>#REF!^2</f>
        <v>#REF!</v>
      </c>
    </row>
    <row r="213" spans="3:3" x14ac:dyDescent="0.25">
      <c r="C213" s="3"/>
    </row>
  </sheetData>
  <hyperlinks>
    <hyperlink ref="A3" location="'Cross bucket correlations'!A1" display="'Cross bucket correlations'!A1" xr:uid="{00000000-0004-0000-0800-000000000000}"/>
    <hyperlink ref="A4" location="'Risk Class Aggregation'!A1" display="One level Up" xr:uid="{00000000-0004-0000-0800-000001000000}"/>
    <hyperlink ref="A5" location="'Bucket Aggregation'!A1" display="'Bucket Aggregation'!A1" xr:uid="{00000000-0004-0000-0800-000002000000}"/>
    <hyperlink ref="E18" location="'Risk Factor Summary'!$M$15:$M$81" display="'Risk Factor Summary'!$M$15:$M$81" xr:uid="{2F3125B7-B198-4952-B10F-4E38BC8ECE07}"/>
    <hyperlink ref="H18" location="'Risk Factor Summary'!$K$15:$K$81" display="'Risk Factor Summary'!$K$15:$K$81" xr:uid="{91BD7970-86E9-4307-A4E8-305F12874F3E}"/>
    <hyperlink ref="E19" location="'Risk Factor Summary'!$M$15:$M$81" display="'Risk Factor Summary'!$M$15:$M$81" xr:uid="{057608CE-40A7-4CFC-8DBC-B0D9F1068A03}"/>
    <hyperlink ref="H19" location="'Risk Factor Summary'!$K$15:$K$81" display="'Risk Factor Summary'!$K$15:$K$81" xr:uid="{1491F3F4-BE0E-4AD4-A7A6-D463BDAF9313}"/>
    <hyperlink ref="E20" location="'Risk Factor Summary'!$M$15:$M$81" display="'Risk Factor Summary'!$M$15:$M$81" xr:uid="{516D302E-6DA6-40FC-8C4B-FD259005BE07}"/>
    <hyperlink ref="H20" location="'Risk Factor Summary'!$K$15:$K$81" display="'Risk Factor Summary'!$K$15:$K$81" xr:uid="{508C752F-8722-4BEA-AEA7-F7B6ED3F688B}"/>
    <hyperlink ref="E21" location="'Risk Factor Summary'!$M$15:$M$81" display="'Risk Factor Summary'!$M$15:$M$81" xr:uid="{23DF4A25-21BE-4D99-85E8-4033A350C61B}"/>
    <hyperlink ref="H21" location="'Risk Factor Summary'!$K$15:$K$81" display="'Risk Factor Summary'!$K$15:$K$81" xr:uid="{C7301517-0407-45F9-B9B4-53C02C9E86E5}"/>
    <hyperlink ref="E22" location="'Risk Factor Summary'!$M$15:$M$81" display="'Risk Factor Summary'!$M$15:$M$81" xr:uid="{B673C3A0-C23F-4303-98D0-A6B09F13F2D2}"/>
    <hyperlink ref="H22" location="'Risk Factor Summary'!$K$15:$K$81" display="'Risk Factor Summary'!$K$15:$K$81" xr:uid="{40E3A104-159E-4BAE-A367-9DEFF7A55E54}"/>
    <hyperlink ref="E23" location="'Risk Factor Summary'!$M$15:$M$81" display="'Risk Factor Summary'!$M$15:$M$81" xr:uid="{64D77922-CD7F-46B1-A3D1-57DE8E031BAD}"/>
    <hyperlink ref="H23" location="'Risk Factor Summary'!$K$15:$K$81" display="'Risk Factor Summary'!$K$15:$K$81" xr:uid="{777DF928-B314-46BB-9E44-25BA0F8F6BEA}"/>
    <hyperlink ref="E24" location="'Risk Factor Summary'!$M$15:$M$81" display="'Risk Factor Summary'!$M$15:$M$81" xr:uid="{996AD552-D9E1-4612-BBF5-9FF5CEF49CD8}"/>
    <hyperlink ref="H24" location="'Risk Factor Summary'!$K$15:$K$81" display="'Risk Factor Summary'!$K$15:$K$81" xr:uid="{4A37AC1A-79FF-4724-97C8-A28B9D213D26}"/>
    <hyperlink ref="E25" location="'Risk Factor Summary'!$M$15:$M$81" display="'Risk Factor Summary'!$M$15:$M$81" xr:uid="{7FE58E40-6A5D-4367-AE05-AA901E8F5E2E}"/>
    <hyperlink ref="H25" location="'Risk Factor Summary'!$K$15:$K$81" display="'Risk Factor Summary'!$K$15:$K$81" xr:uid="{BDC276B5-7E87-4579-97B0-460ABC1C71EB}"/>
    <hyperlink ref="E26" location="'Risk Factor Summary'!$M$15:$M$81" display="'Risk Factor Summary'!$M$15:$M$81" xr:uid="{1EF926E4-B97A-425C-A0AA-9E3BE38DC261}"/>
    <hyperlink ref="H26" location="'Risk Factor Summary'!$K$15:$K$81" display="'Risk Factor Summary'!$K$15:$K$81" xr:uid="{B8A21EDE-19C2-420C-BE4E-9762F25E3995}"/>
    <hyperlink ref="E27" location="'Risk Factor Summary'!$M$15:$M$81" display="'Risk Factor Summary'!$M$15:$M$81" xr:uid="{48A9E838-2305-4C17-ADA2-16A700547FAB}"/>
    <hyperlink ref="H27" location="'Risk Factor Summary'!$K$15:$K$81" display="'Risk Factor Summary'!$K$15:$K$81" xr:uid="{A1C59664-E146-4049-B115-9F12AEEBEB5D}"/>
    <hyperlink ref="E28" location="'Risk Factor Summary'!$M$15:$M$81" display="'Risk Factor Summary'!$M$15:$M$81" xr:uid="{AB16C11D-4614-4575-9094-D11F14FA621A}"/>
    <hyperlink ref="H28" location="'Risk Factor Summary'!$K$15:$K$81" display="'Risk Factor Summary'!$K$15:$K$81" xr:uid="{FB6596D5-E1B6-4D37-9B97-BF3EDEE423C7}"/>
    <hyperlink ref="E29" location="'Risk Factor Summary'!$M$15:$M$81" display="'Risk Factor Summary'!$M$15:$M$81" xr:uid="{45B2B49C-B9B1-4318-989F-84B7AED02C72}"/>
    <hyperlink ref="H29" location="'Risk Factor Summary'!$K$15:$K$81" display="'Risk Factor Summary'!$K$15:$K$81" xr:uid="{29A215FD-2962-4816-BA5B-922B90998F36}"/>
    <hyperlink ref="E30" location="'Risk Factor Summary'!$M$15:$M$81" display="'Risk Factor Summary'!$M$15:$M$81" xr:uid="{F33AD628-5881-496E-A59D-A3DF08DCE2EE}"/>
    <hyperlink ref="H30" location="'Risk Factor Summary'!$K$15:$K$81" display="'Risk Factor Summary'!$K$15:$K$81" xr:uid="{2ED78217-BD91-4612-9B23-D3766CC205C2}"/>
    <hyperlink ref="E31" location="'Risk Factor Summary'!$M$15:$M$81" display="'Risk Factor Summary'!$M$15:$M$81" xr:uid="{9E047165-BFC2-4CC5-8F83-AB3E8B7A6479}"/>
    <hyperlink ref="H31" location="'Risk Factor Summary'!$K$15:$K$81" display="'Risk Factor Summary'!$K$15:$K$81" xr:uid="{70A8F380-F342-48E7-B70F-0E62F3166BC0}"/>
    <hyperlink ref="E32" location="'Risk Factor Summary'!$M$15:$M$81" display="'Risk Factor Summary'!$M$15:$M$81" xr:uid="{35E2E1EE-41AE-49EF-B9BA-F0CAE8E15084}"/>
    <hyperlink ref="H32" location="'Risk Factor Summary'!$K$15:$K$81" display="'Risk Factor Summary'!$K$15:$K$81" xr:uid="{7D743D84-EB45-45D8-BFE1-A60725312681}"/>
    <hyperlink ref="E33" location="'Risk Factor Summary'!$M$15:$M$81" display="'Risk Factor Summary'!$M$15:$M$81" xr:uid="{14C71E41-EE9B-41A0-AE60-2C4DA336F253}"/>
    <hyperlink ref="H33" location="'Risk Factor Summary'!$K$15:$K$81" display="'Risk Factor Summary'!$K$15:$K$81" xr:uid="{C4C76D5B-F85B-4CD5-B28B-BC25CE6A6582}"/>
    <hyperlink ref="E34" location="'Risk Factor Summary'!$M$15:$M$81" display="'Risk Factor Summary'!$M$15:$M$81" xr:uid="{AAC1EE93-AFD1-4857-98B4-063121BF5737}"/>
    <hyperlink ref="H34" location="'Risk Factor Summary'!$K$15:$K$81" display="'Risk Factor Summary'!$K$15:$K$81" xr:uid="{6CA6479C-88B3-4A11-ABB6-BD694C492624}"/>
    <hyperlink ref="E35" location="'Risk Factor Summary'!$M$15:$M$81" display="'Risk Factor Summary'!$M$15:$M$81" xr:uid="{C3A6F186-8C31-4E14-87AA-0D9B7CBCB106}"/>
    <hyperlink ref="H35" location="'Risk Factor Summary'!$K$15:$K$81" display="'Risk Factor Summary'!$K$15:$K$81" xr:uid="{403477AC-F69E-4285-ADA5-63C2B0AFC127}"/>
    <hyperlink ref="E36" location="'Risk Factor Summary'!$M$15:$M$81" display="'Risk Factor Summary'!$M$15:$M$81" xr:uid="{8F7375CC-13AD-46D1-ABD6-C256B4D00DC2}"/>
    <hyperlink ref="H36" location="'Risk Factor Summary'!$K$15:$K$81" display="'Risk Factor Summary'!$K$15:$K$81" xr:uid="{E96683ED-BA4F-4472-AD32-D71623BE12F5}"/>
    <hyperlink ref="E37" location="'Risk Factor Summary'!$M$15:$M$81" display="'Risk Factor Summary'!$M$15:$M$81" xr:uid="{A594E911-943B-4019-90C5-996550C8A555}"/>
    <hyperlink ref="H37" location="'Risk Factor Summary'!$K$15:$K$81" display="'Risk Factor Summary'!$K$15:$K$81" xr:uid="{46D5D3C7-4B6F-41A7-AD49-19058FAB9AC9}"/>
    <hyperlink ref="E38" location="'Risk Factor Summary'!$M$15:$M$81" display="'Risk Factor Summary'!$M$15:$M$81" xr:uid="{E84159B9-0F90-4AF8-9D36-E99A7D9A845E}"/>
    <hyperlink ref="H38" location="'Risk Factor Summary'!$K$15:$K$81" display="'Risk Factor Summary'!$K$15:$K$81" xr:uid="{B63469F7-D660-4E18-A540-76138FE49B68}"/>
    <hyperlink ref="E39" location="'Risk Factor Summary'!$M$15:$M$81" display="'Risk Factor Summary'!$M$15:$M$81" xr:uid="{01174D29-FDFA-407E-AAF8-F2EF7B87D2A1}"/>
    <hyperlink ref="H39" location="'Risk Factor Summary'!$K$15:$K$81" display="'Risk Factor Summary'!$K$15:$K$81" xr:uid="{8640FE9B-ADFC-480C-A313-F888AA33EE57}"/>
    <hyperlink ref="E40" location="'Risk Factor Summary'!$M$15:$M$81" display="'Risk Factor Summary'!$M$15:$M$81" xr:uid="{8653E6A1-5D5E-47F1-A03D-D0CEA87076D4}"/>
    <hyperlink ref="H40" location="'Risk Factor Summary'!$K$15:$K$81" display="'Risk Factor Summary'!$K$15:$K$81" xr:uid="{3069F934-8315-4D6C-A3C4-1348EFDA09B9}"/>
    <hyperlink ref="E41" location="'Risk Factor Summary'!$M$15:$M$81" display="'Risk Factor Summary'!$M$15:$M$81" xr:uid="{14A3DDAD-57F5-4F21-81C7-0CBD88BE9EE9}"/>
    <hyperlink ref="H41" location="'Risk Factor Summary'!$K$15:$K$81" display="'Risk Factor Summary'!$K$15:$K$81" xr:uid="{FF82FBBB-8D1B-4016-AF02-F3AF4432ACB5}"/>
    <hyperlink ref="E42" location="'Risk Factor Summary'!$M$15:$M$81" display="'Risk Factor Summary'!$M$15:$M$81" xr:uid="{9B7ACC1D-F933-40CC-AECC-62340918C312}"/>
    <hyperlink ref="H42" location="'Risk Factor Summary'!$K$15:$K$81" display="'Risk Factor Summary'!$K$15:$K$81" xr:uid="{C4D7AA1B-E75C-449C-A2AD-886D416EBAC1}"/>
    <hyperlink ref="E43" location="'Risk Factor Summary'!$M$15:$M$81" display="'Risk Factor Summary'!$M$15:$M$81" xr:uid="{EB1C8E82-5EA6-4882-A9DE-18143A29A8B8}"/>
    <hyperlink ref="H43" location="'Risk Factor Summary'!$K$15:$K$81" display="'Risk Factor Summary'!$K$15:$K$81" xr:uid="{E26682EC-3F37-4F28-8202-3F064C2B0D4B}"/>
    <hyperlink ref="E44" location="'Risk Factor Summary'!$M$15:$M$81" display="'Risk Factor Summary'!$M$15:$M$81" xr:uid="{7414D125-A8FA-4797-AD1D-6C39FBB19FD4}"/>
    <hyperlink ref="H44" location="'Risk Factor Summary'!$K$15:$K$81" display="'Risk Factor Summary'!$K$15:$K$81" xr:uid="{0520A6DD-48FB-40BE-813B-683DD71812E8}"/>
    <hyperlink ref="E45" location="'Risk Factor Summary'!$M$15:$M$81" display="'Risk Factor Summary'!$M$15:$M$81" xr:uid="{12F621F3-AF13-490C-A7EE-7AA2A6228C45}"/>
    <hyperlink ref="H45" location="'Risk Factor Summary'!$K$15:$K$81" display="'Risk Factor Summary'!$K$15:$K$81" xr:uid="{957608BF-D784-46E0-BE62-327C41C944E9}"/>
    <hyperlink ref="E46" location="'Risk Factor Summary'!$M$15:$M$81" display="'Risk Factor Summary'!$M$15:$M$81" xr:uid="{2152F21C-E29C-460B-882B-59D098704011}"/>
    <hyperlink ref="H46" location="'Risk Factor Summary'!$K$15:$K$81" display="'Risk Factor Summary'!$K$15:$K$81" xr:uid="{FD558EC8-33AF-4E38-AA7D-2F0A2E63ADBB}"/>
    <hyperlink ref="E47" location="'Risk Factor Summary'!$M$15:$M$81" display="'Risk Factor Summary'!$M$15:$M$81" xr:uid="{9633EA2E-F323-43F2-B8CF-0D71C1E3521E}"/>
    <hyperlink ref="H47" location="'Risk Factor Summary'!$K$15:$K$81" display="'Risk Factor Summary'!$K$15:$K$81" xr:uid="{9CEB8F5D-95C5-4FEB-BF0C-E839AD08B474}"/>
    <hyperlink ref="C1:D1" r:id="rId1" display="Copyright 2003-present CompatibL. Licensed under the Apache License, Version 2.0 (the &quot;License&quot;); you may not use this file except in compliance with the License. You may obtain a copy of the License at http://www.apache.org/licenses/LICENSE-2.0. Unless required by applicable law or agreed to in writing, software distributed under the License is distributed on an &quot;AS IS&quot; BASIS, WITHOUT WARRANTIES OR CONDITIONS OF ANY KIND, either express or implied. See the License for the specific language governing permissions and limitations under the License." xr:uid="{A65F1A0D-A4CD-4C2E-9BE9-5FCE20795830}"/>
  </hyperlinks>
  <pageMargins left="0.7" right="0.7" top="0.75" bottom="0.75" header="0.3" footer="0.3"/>
  <pageSetup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8D1E7-15BB-476E-A518-CE6F7C7F4C36}">
  <sheetPr codeName="Sheet5">
    <outlinePr summaryBelow="0"/>
  </sheetPr>
  <dimension ref="A1:BU168"/>
  <sheetViews>
    <sheetView zoomScale="85" zoomScaleNormal="85" workbookViewId="0">
      <pane xSplit="1" ySplit="5" topLeftCell="B6" activePane="bottomRight" state="frozen"/>
      <selection pane="topRight"/>
      <selection pane="bottomLeft"/>
      <selection pane="bottomRight"/>
    </sheetView>
  </sheetViews>
  <sheetFormatPr defaultRowHeight="15" x14ac:dyDescent="0.25"/>
  <cols>
    <col min="1" max="1" width="13.7109375" style="17" customWidth="1"/>
    <col min="2" max="2" width="2.7109375" customWidth="1"/>
    <col min="3" max="3" width="36.7109375" customWidth="1"/>
    <col min="4" max="4" width="24.42578125" customWidth="1"/>
    <col min="5" max="5" width="26.42578125" customWidth="1"/>
    <col min="6" max="6" width="9.7109375" bestFit="1" customWidth="1"/>
    <col min="7" max="7" width="25.5703125" customWidth="1"/>
    <col min="8" max="11" width="21.7109375" bestFit="1" customWidth="1"/>
    <col min="12" max="26" width="18.5703125" bestFit="1" customWidth="1"/>
    <col min="27" max="31" width="19.140625" bestFit="1" customWidth="1"/>
    <col min="32" max="32" width="12.140625" bestFit="1" customWidth="1"/>
    <col min="33" max="33" width="12.5703125" bestFit="1" customWidth="1"/>
    <col min="34" max="34" width="12" bestFit="1" customWidth="1"/>
    <col min="35" max="35" width="12.140625" bestFit="1" customWidth="1"/>
    <col min="36" max="36" width="10.7109375" bestFit="1" customWidth="1"/>
    <col min="37" max="37" width="11" bestFit="1" customWidth="1"/>
    <col min="38" max="38" width="10.7109375" bestFit="1" customWidth="1"/>
    <col min="39" max="39" width="11.42578125" bestFit="1" customWidth="1"/>
    <col min="40" max="41" width="10.7109375" bestFit="1" customWidth="1"/>
    <col min="42" max="42" width="11" bestFit="1" customWidth="1"/>
    <col min="43" max="43" width="10.7109375" bestFit="1" customWidth="1"/>
    <col min="44" max="44" width="11.42578125" bestFit="1" customWidth="1"/>
    <col min="45" max="46" width="10.7109375" bestFit="1" customWidth="1"/>
    <col min="47" max="47" width="11" bestFit="1" customWidth="1"/>
    <col min="48" max="48" width="10.7109375" bestFit="1" customWidth="1"/>
    <col min="49" max="49" width="11.42578125" bestFit="1" customWidth="1"/>
    <col min="50" max="51" width="10.7109375" bestFit="1" customWidth="1"/>
    <col min="52" max="52" width="11" bestFit="1" customWidth="1"/>
    <col min="53" max="53" width="10.7109375" bestFit="1" customWidth="1"/>
    <col min="54" max="54" width="11.42578125" bestFit="1" customWidth="1"/>
    <col min="55" max="56" width="10.7109375" bestFit="1" customWidth="1"/>
    <col min="57" max="57" width="21.7109375" bestFit="1" customWidth="1"/>
    <col min="58" max="58" width="18.28515625" bestFit="1" customWidth="1"/>
    <col min="59" max="59" width="18.5703125" bestFit="1" customWidth="1"/>
    <col min="60" max="60" width="19.140625" bestFit="1" customWidth="1"/>
    <col min="61" max="61" width="12.140625" bestFit="1" customWidth="1"/>
    <col min="62" max="62" width="12.5703125" bestFit="1" customWidth="1"/>
    <col min="63" max="63" width="12" bestFit="1" customWidth="1"/>
    <col min="64" max="64" width="12.140625" bestFit="1" customWidth="1"/>
    <col min="65" max="69" width="10.7109375" bestFit="1" customWidth="1"/>
    <col min="70" max="70" width="21.7109375" bestFit="1" customWidth="1"/>
    <col min="71" max="71" width="18.28515625" bestFit="1" customWidth="1"/>
    <col min="72" max="72" width="18.5703125" bestFit="1" customWidth="1"/>
    <col min="73" max="73" width="19.140625" bestFit="1" customWidth="1"/>
  </cols>
  <sheetData>
    <row r="1" spans="1:73" s="24" customFormat="1" ht="14.25" x14ac:dyDescent="0.2">
      <c r="C1" s="25" t="s">
        <v>373</v>
      </c>
    </row>
    <row r="3" spans="1:73" s="27" customFormat="1" ht="18.75" x14ac:dyDescent="0.3">
      <c r="A3" s="30" t="s">
        <v>55</v>
      </c>
      <c r="C3" s="28" t="s">
        <v>61</v>
      </c>
    </row>
    <row r="4" spans="1:73" s="27" customFormat="1" ht="18" customHeight="1" x14ac:dyDescent="0.3">
      <c r="A4" s="30" t="s">
        <v>57</v>
      </c>
      <c r="C4" s="29" t="s">
        <v>64</v>
      </c>
    </row>
    <row r="5" spans="1:73" s="27" customFormat="1" x14ac:dyDescent="0.25">
      <c r="A5" s="30" t="s">
        <v>56</v>
      </c>
      <c r="C5" s="27" t="s">
        <v>73</v>
      </c>
    </row>
    <row r="6" spans="1:73" s="13" customFormat="1" x14ac:dyDescent="0.25">
      <c r="A6" s="19"/>
      <c r="C6" s="18"/>
    </row>
    <row r="7" spans="1:73" ht="18.75" x14ac:dyDescent="0.3">
      <c r="C7" s="5" t="s">
        <v>74</v>
      </c>
    </row>
    <row r="8" spans="1:73" x14ac:dyDescent="0.25">
      <c r="C8" s="31" t="s">
        <v>40</v>
      </c>
      <c r="D8" s="31" t="s">
        <v>30</v>
      </c>
      <c r="E8" s="31" t="s">
        <v>14</v>
      </c>
    </row>
    <row r="9" spans="1:73" ht="49.5" customHeight="1" x14ac:dyDescent="0.25">
      <c r="C9" s="32" t="s">
        <v>301</v>
      </c>
      <c r="D9" s="50" t="s">
        <v>303</v>
      </c>
      <c r="E9" s="53" t="str">
        <f>'Risk Factor Correlations'!C13</f>
        <v>Risk factors correlations</v>
      </c>
    </row>
    <row r="11" spans="1:73" ht="18.75" x14ac:dyDescent="0.3">
      <c r="C11" s="5" t="s">
        <v>308</v>
      </c>
      <c r="G11" s="6"/>
      <c r="H11" s="6"/>
    </row>
    <row r="12" spans="1:73" x14ac:dyDescent="0.25">
      <c r="C12" s="61" t="s">
        <v>307</v>
      </c>
      <c r="D12" s="57"/>
      <c r="E12" s="57"/>
      <c r="F12" s="58"/>
      <c r="G12" s="31" t="s">
        <v>191</v>
      </c>
      <c r="H12" s="31" t="s">
        <v>191</v>
      </c>
      <c r="I12" s="31" t="s">
        <v>191</v>
      </c>
      <c r="J12" s="31" t="s">
        <v>191</v>
      </c>
      <c r="K12" s="31" t="s">
        <v>191</v>
      </c>
      <c r="L12" s="31" t="s">
        <v>191</v>
      </c>
      <c r="M12" s="31" t="s">
        <v>191</v>
      </c>
      <c r="N12" s="31" t="s">
        <v>191</v>
      </c>
      <c r="O12" s="31" t="s">
        <v>191</v>
      </c>
      <c r="P12" s="31" t="s">
        <v>191</v>
      </c>
      <c r="Q12" s="31" t="s">
        <v>191</v>
      </c>
      <c r="R12" s="31" t="s">
        <v>191</v>
      </c>
      <c r="S12" s="31" t="s">
        <v>191</v>
      </c>
      <c r="T12" s="31" t="s">
        <v>191</v>
      </c>
      <c r="U12" s="31" t="s">
        <v>191</v>
      </c>
      <c r="V12" s="31" t="s">
        <v>191</v>
      </c>
      <c r="W12" s="31" t="s">
        <v>191</v>
      </c>
      <c r="X12" s="31" t="s">
        <v>191</v>
      </c>
      <c r="Y12" s="31" t="s">
        <v>191</v>
      </c>
      <c r="Z12" s="31" t="s">
        <v>191</v>
      </c>
      <c r="AA12" s="31" t="s">
        <v>191</v>
      </c>
      <c r="AB12" s="31" t="s">
        <v>191</v>
      </c>
      <c r="AC12" s="31" t="s">
        <v>191</v>
      </c>
      <c r="AD12" s="31" t="s">
        <v>191</v>
      </c>
      <c r="AE12" s="31" t="s">
        <v>191</v>
      </c>
      <c r="AF12" s="31" t="s">
        <v>192</v>
      </c>
      <c r="AG12" s="31" t="s">
        <v>192</v>
      </c>
      <c r="AH12" s="31" t="s">
        <v>192</v>
      </c>
      <c r="AI12" s="31" t="s">
        <v>192</v>
      </c>
      <c r="AJ12" s="31" t="s">
        <v>193</v>
      </c>
      <c r="AK12" s="31" t="s">
        <v>193</v>
      </c>
      <c r="AL12" s="31" t="s">
        <v>193</v>
      </c>
      <c r="AM12" s="31" t="s">
        <v>193</v>
      </c>
      <c r="AN12" s="31" t="s">
        <v>193</v>
      </c>
      <c r="AO12" s="31" t="s">
        <v>193</v>
      </c>
      <c r="AP12" s="31" t="s">
        <v>193</v>
      </c>
      <c r="AQ12" s="31" t="s">
        <v>193</v>
      </c>
      <c r="AR12" s="31" t="s">
        <v>193</v>
      </c>
      <c r="AS12" s="31" t="s">
        <v>193</v>
      </c>
      <c r="AT12" s="31" t="s">
        <v>193</v>
      </c>
      <c r="AU12" s="31" t="s">
        <v>193</v>
      </c>
      <c r="AV12" s="31" t="s">
        <v>193</v>
      </c>
      <c r="AW12" s="31" t="s">
        <v>193</v>
      </c>
      <c r="AX12" s="31" t="s">
        <v>193</v>
      </c>
      <c r="AY12" s="31" t="s">
        <v>193</v>
      </c>
      <c r="AZ12" s="31" t="s">
        <v>193</v>
      </c>
      <c r="BA12" s="31" t="s">
        <v>193</v>
      </c>
      <c r="BB12" s="31" t="s">
        <v>193</v>
      </c>
      <c r="BC12" s="31" t="s">
        <v>193</v>
      </c>
      <c r="BD12" s="31" t="s">
        <v>193</v>
      </c>
      <c r="BE12" s="31" t="s">
        <v>194</v>
      </c>
      <c r="BF12" s="31" t="s">
        <v>194</v>
      </c>
      <c r="BG12" s="31" t="s">
        <v>194</v>
      </c>
      <c r="BH12" s="31" t="s">
        <v>194</v>
      </c>
      <c r="BI12" s="31" t="s">
        <v>195</v>
      </c>
      <c r="BJ12" s="31" t="s">
        <v>195</v>
      </c>
      <c r="BK12" s="31" t="s">
        <v>195</v>
      </c>
      <c r="BL12" s="31" t="s">
        <v>195</v>
      </c>
      <c r="BM12" s="31" t="s">
        <v>196</v>
      </c>
      <c r="BN12" s="31" t="s">
        <v>196</v>
      </c>
      <c r="BO12" s="31" t="s">
        <v>196</v>
      </c>
      <c r="BP12" s="31" t="s">
        <v>196</v>
      </c>
      <c r="BQ12" s="31" t="s">
        <v>196</v>
      </c>
      <c r="BR12" s="31" t="s">
        <v>197</v>
      </c>
      <c r="BS12" s="31" t="s">
        <v>197</v>
      </c>
      <c r="BT12" s="31" t="s">
        <v>197</v>
      </c>
      <c r="BU12" s="31" t="s">
        <v>197</v>
      </c>
    </row>
    <row r="13" spans="1:73" x14ac:dyDescent="0.25">
      <c r="C13" s="61"/>
      <c r="D13" s="57"/>
      <c r="E13" s="57"/>
      <c r="F13" s="58"/>
      <c r="G13" s="31" t="s">
        <v>23</v>
      </c>
      <c r="H13" s="31" t="s">
        <v>23</v>
      </c>
      <c r="I13" s="31" t="s">
        <v>23</v>
      </c>
      <c r="J13" s="31" t="s">
        <v>23</v>
      </c>
      <c r="K13" s="31" t="s">
        <v>23</v>
      </c>
      <c r="L13" s="31" t="s">
        <v>24</v>
      </c>
      <c r="M13" s="31" t="s">
        <v>24</v>
      </c>
      <c r="N13" s="31" t="s">
        <v>24</v>
      </c>
      <c r="O13" s="31" t="s">
        <v>24</v>
      </c>
      <c r="P13" s="31" t="s">
        <v>24</v>
      </c>
      <c r="Q13" s="31" t="s">
        <v>25</v>
      </c>
      <c r="R13" s="31" t="s">
        <v>25</v>
      </c>
      <c r="S13" s="31" t="s">
        <v>25</v>
      </c>
      <c r="T13" s="31" t="s">
        <v>25</v>
      </c>
      <c r="U13" s="31" t="s">
        <v>25</v>
      </c>
      <c r="V13" s="31" t="s">
        <v>25</v>
      </c>
      <c r="W13" s="31" t="s">
        <v>25</v>
      </c>
      <c r="X13" s="31" t="s">
        <v>25</v>
      </c>
      <c r="Y13" s="31" t="s">
        <v>25</v>
      </c>
      <c r="Z13" s="31" t="s">
        <v>25</v>
      </c>
      <c r="AA13" s="31" t="s">
        <v>26</v>
      </c>
      <c r="AB13" s="31" t="s">
        <v>26</v>
      </c>
      <c r="AC13" s="31" t="s">
        <v>26</v>
      </c>
      <c r="AD13" s="31" t="s">
        <v>26</v>
      </c>
      <c r="AE13" s="31" t="s">
        <v>26</v>
      </c>
      <c r="AF13" s="31" t="s">
        <v>51</v>
      </c>
      <c r="AG13" s="31" t="s">
        <v>187</v>
      </c>
      <c r="AH13" s="31" t="s">
        <v>53</v>
      </c>
      <c r="AI13" s="31" t="s">
        <v>188</v>
      </c>
      <c r="AJ13" s="31" t="s">
        <v>39</v>
      </c>
      <c r="AK13" s="31" t="s">
        <v>39</v>
      </c>
      <c r="AL13" s="31" t="s">
        <v>39</v>
      </c>
      <c r="AM13" s="31" t="s">
        <v>39</v>
      </c>
      <c r="AN13" s="31" t="s">
        <v>39</v>
      </c>
      <c r="AO13" s="31" t="s">
        <v>43</v>
      </c>
      <c r="AP13" s="31" t="s">
        <v>43</v>
      </c>
      <c r="AQ13" s="31" t="s">
        <v>43</v>
      </c>
      <c r="AR13" s="31" t="s">
        <v>43</v>
      </c>
      <c r="AS13" s="31" t="s">
        <v>43</v>
      </c>
      <c r="AT13" s="31" t="s">
        <v>44</v>
      </c>
      <c r="AU13" s="31" t="s">
        <v>44</v>
      </c>
      <c r="AV13" s="31" t="s">
        <v>44</v>
      </c>
      <c r="AW13" s="31" t="s">
        <v>44</v>
      </c>
      <c r="AX13" s="31" t="s">
        <v>44</v>
      </c>
      <c r="AY13" s="31" t="s">
        <v>42</v>
      </c>
      <c r="AZ13" s="31" t="s">
        <v>42</v>
      </c>
      <c r="BA13" s="31" t="s">
        <v>42</v>
      </c>
      <c r="BB13" s="31" t="s">
        <v>42</v>
      </c>
      <c r="BC13" s="31" t="s">
        <v>42</v>
      </c>
      <c r="BD13" s="31" t="s">
        <v>189</v>
      </c>
      <c r="BE13" s="31" t="s">
        <v>23</v>
      </c>
      <c r="BF13" s="31" t="s">
        <v>24</v>
      </c>
      <c r="BG13" s="31" t="s">
        <v>25</v>
      </c>
      <c r="BH13" s="31" t="s">
        <v>26</v>
      </c>
      <c r="BI13" s="31" t="s">
        <v>51</v>
      </c>
      <c r="BJ13" s="31" t="s">
        <v>52</v>
      </c>
      <c r="BK13" s="31" t="s">
        <v>53</v>
      </c>
      <c r="BL13" s="31" t="s">
        <v>188</v>
      </c>
      <c r="BM13" s="31" t="s">
        <v>39</v>
      </c>
      <c r="BN13" s="31" t="s">
        <v>43</v>
      </c>
      <c r="BO13" s="31" t="s">
        <v>44</v>
      </c>
      <c r="BP13" s="31" t="s">
        <v>42</v>
      </c>
      <c r="BQ13" s="31" t="s">
        <v>189</v>
      </c>
      <c r="BR13" s="31" t="s">
        <v>23</v>
      </c>
      <c r="BS13" s="31" t="s">
        <v>24</v>
      </c>
      <c r="BT13" s="31" t="s">
        <v>25</v>
      </c>
      <c r="BU13" s="31" t="s">
        <v>26</v>
      </c>
    </row>
    <row r="14" spans="1:73" x14ac:dyDescent="0.25">
      <c r="C14" s="61"/>
      <c r="D14" s="57"/>
      <c r="E14" s="57"/>
      <c r="F14" s="58"/>
      <c r="G14" s="31" t="s">
        <v>17</v>
      </c>
      <c r="H14" s="31" t="s">
        <v>18</v>
      </c>
      <c r="I14" s="31" t="s">
        <v>21</v>
      </c>
      <c r="J14" s="31" t="s">
        <v>19</v>
      </c>
      <c r="K14" s="31" t="s">
        <v>20</v>
      </c>
      <c r="L14" s="31" t="s">
        <v>17</v>
      </c>
      <c r="M14" s="31" t="s">
        <v>18</v>
      </c>
      <c r="N14" s="31" t="s">
        <v>21</v>
      </c>
      <c r="O14" s="31" t="s">
        <v>19</v>
      </c>
      <c r="P14" s="31" t="s">
        <v>20</v>
      </c>
      <c r="Q14" s="31" t="s">
        <v>17</v>
      </c>
      <c r="R14" s="31" t="s">
        <v>17</v>
      </c>
      <c r="S14" s="31" t="s">
        <v>18</v>
      </c>
      <c r="T14" s="31" t="s">
        <v>18</v>
      </c>
      <c r="U14" s="31" t="s">
        <v>21</v>
      </c>
      <c r="V14" s="31" t="s">
        <v>21</v>
      </c>
      <c r="W14" s="31" t="s">
        <v>19</v>
      </c>
      <c r="X14" s="31" t="s">
        <v>19</v>
      </c>
      <c r="Y14" s="31" t="s">
        <v>20</v>
      </c>
      <c r="Z14" s="31" t="s">
        <v>20</v>
      </c>
      <c r="AA14" s="31" t="s">
        <v>17</v>
      </c>
      <c r="AB14" s="31" t="s">
        <v>18</v>
      </c>
      <c r="AC14" s="31" t="s">
        <v>21</v>
      </c>
      <c r="AD14" s="31" t="s">
        <v>19</v>
      </c>
      <c r="AE14" s="31" t="s">
        <v>20</v>
      </c>
      <c r="AF14" s="31"/>
      <c r="AG14" s="31"/>
      <c r="AH14" s="31"/>
      <c r="AI14" s="31"/>
      <c r="AJ14" s="31" t="s">
        <v>18</v>
      </c>
      <c r="AK14" s="31" t="s">
        <v>163</v>
      </c>
      <c r="AL14" s="31" t="s">
        <v>161</v>
      </c>
      <c r="AM14" s="31" t="s">
        <v>164</v>
      </c>
      <c r="AN14" s="31" t="s">
        <v>162</v>
      </c>
      <c r="AO14" s="31" t="s">
        <v>18</v>
      </c>
      <c r="AP14" s="31" t="s">
        <v>163</v>
      </c>
      <c r="AQ14" s="31" t="s">
        <v>161</v>
      </c>
      <c r="AR14" s="31" t="s">
        <v>164</v>
      </c>
      <c r="AS14" s="31" t="s">
        <v>162</v>
      </c>
      <c r="AT14" s="31" t="s">
        <v>18</v>
      </c>
      <c r="AU14" s="31" t="s">
        <v>163</v>
      </c>
      <c r="AV14" s="31" t="s">
        <v>161</v>
      </c>
      <c r="AW14" s="31" t="s">
        <v>164</v>
      </c>
      <c r="AX14" s="31" t="s">
        <v>162</v>
      </c>
      <c r="AY14" s="31" t="s">
        <v>18</v>
      </c>
      <c r="AZ14" s="31" t="s">
        <v>163</v>
      </c>
      <c r="BA14" s="31" t="s">
        <v>161</v>
      </c>
      <c r="BB14" s="31" t="s">
        <v>164</v>
      </c>
      <c r="BC14" s="31" t="s">
        <v>162</v>
      </c>
      <c r="BD14" s="31"/>
      <c r="BE14" s="31"/>
      <c r="BF14" s="31"/>
      <c r="BG14" s="31"/>
      <c r="BH14" s="31"/>
      <c r="BI14" s="31"/>
      <c r="BJ14" s="31"/>
      <c r="BK14" s="31"/>
      <c r="BL14" s="31"/>
      <c r="BM14" s="31"/>
      <c r="BN14" s="31"/>
      <c r="BO14" s="31"/>
      <c r="BP14" s="31"/>
      <c r="BQ14" s="31"/>
      <c r="BR14" s="31"/>
      <c r="BS14" s="31"/>
      <c r="BT14" s="31"/>
      <c r="BU14" s="31"/>
    </row>
    <row r="15" spans="1:73" x14ac:dyDescent="0.25">
      <c r="C15" s="62"/>
      <c r="D15" s="59"/>
      <c r="E15" s="59"/>
      <c r="F15" s="60"/>
      <c r="G15" s="31" t="s">
        <v>10</v>
      </c>
      <c r="H15" s="31" t="s">
        <v>10</v>
      </c>
      <c r="I15" s="31" t="s">
        <v>10</v>
      </c>
      <c r="J15" s="31" t="s">
        <v>10</v>
      </c>
      <c r="K15" s="31" t="s">
        <v>10</v>
      </c>
      <c r="L15" s="31" t="s">
        <v>5</v>
      </c>
      <c r="M15" s="31" t="s">
        <v>5</v>
      </c>
      <c r="N15" s="31" t="s">
        <v>5</v>
      </c>
      <c r="O15" s="31" t="s">
        <v>5</v>
      </c>
      <c r="P15" s="31" t="s">
        <v>5</v>
      </c>
      <c r="Q15" s="31" t="s">
        <v>7</v>
      </c>
      <c r="R15" s="31" t="s">
        <v>9</v>
      </c>
      <c r="S15" s="31" t="s">
        <v>7</v>
      </c>
      <c r="T15" s="31" t="s">
        <v>9</v>
      </c>
      <c r="U15" s="31" t="s">
        <v>7</v>
      </c>
      <c r="V15" s="31" t="s">
        <v>9</v>
      </c>
      <c r="W15" s="31" t="s">
        <v>7</v>
      </c>
      <c r="X15" s="31" t="s">
        <v>9</v>
      </c>
      <c r="Y15" s="31" t="s">
        <v>7</v>
      </c>
      <c r="Z15" s="31" t="s">
        <v>9</v>
      </c>
      <c r="AA15" s="31" t="s">
        <v>3</v>
      </c>
      <c r="AB15" s="31" t="s">
        <v>3</v>
      </c>
      <c r="AC15" s="31" t="s">
        <v>3</v>
      </c>
      <c r="AD15" s="31" t="s">
        <v>3</v>
      </c>
      <c r="AE15" s="31" t="s">
        <v>3</v>
      </c>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row>
    <row r="16" spans="1:73" x14ac:dyDescent="0.25">
      <c r="C16" s="31" t="s">
        <v>191</v>
      </c>
      <c r="D16" s="31" t="s">
        <v>23</v>
      </c>
      <c r="E16" s="31" t="s">
        <v>17</v>
      </c>
      <c r="F16" s="31" t="s">
        <v>10</v>
      </c>
      <c r="G16" s="32" cm="1">
        <f t="array" ref="G16" xml:space="preserve"> IF(_xlfn.TEXTJOIN("|",FALSE,G$12:G$15)=_xlfn.TEXTJOIN("|",FALSE,$C16:$F16),0,
IF(AND($C16="Delta|CR_Cpty",G$12="Delta|CR_Cpty"),
IF($F16=G$15,
      _xlfn.XLOOKUP(_xlfn.TEXTJOIN("|",FALSE,$C16,"=","Any","=",G$12,"=","Any","="),risk_factor_1&amp;"|"&amp;risk_factor_2,risk_factor_corr),
       IF(RIGHT($D16,LEN($D16)-FIND("_",$D16))=RIGHT(G$13,LEN(G$13)-FIND("_",G$13)),
              IF(LEFT($D16,FIND("_",$D16)-1)=LEFT(G$13,FIND("_",G$13)-1),
                    IF($E16=G$14,
                             _xlfn.XLOOKUP(_xlfn.TEXTJOIN("|",FALSE,$C16,LEFT($D16,FIND("_",$D16)-1) &amp;"_=","=","Any",G$12,LEFT($D16,FIND("_",$D16)-1) &amp;"_=","=","Any"),risk_factor_1&amp;"|"&amp;risk_factor_2,risk_factor_corr),
                             _xlfn.XLOOKUP(_xlfn.TEXTJOIN("|",FALSE,$C16,LEFT($D16,FIND("_",$D16)-1) &amp;"_=","Any","Any",G$12,LEFT($D16,FIND("_",$D16)-1) &amp;"_=","Any","Any"),risk_factor_1&amp;"|"&amp;risk_factor_2,risk_factor_corr)),
"n/a"),0)
),
IF(_xlfn.TEXTJOIN("|",FALSE,G$12:G$13)&lt;&gt;_xlfn.TEXTJOIN("|",FALSE,$C16:$D16),0,
_xlfn.XLOOKUP(_xlfn.TEXTJOIN("|",FALSE,$C16:$F16,G$12:G$15),risk_factor_1&amp;"|"&amp;risk_factor_2,risk_factor_corr,
_xlfn.XLOOKUP(_xlfn.TEXTJOIN("|",FALSE,$C16:$F16,G$12:G$15),risk_factor_2&amp;"|"&amp;risk_factor_1,risk_factor_corr,
_xlfn.XLOOKUP(_xlfn.TEXTJOIN("|",FALSE,$C16:$D16,"Any"),risk_factor_1&amp;"|"&amp;risk_factor_2,risk_factor_corr,
_xlfn.XLOOKUP(_xlfn.TEXTJOIN("|",FALSE,$C16:$D16,"Any"),risk_factor_2&amp;"|"&amp;risk_factor_1,risk_factor_corr)))))))</f>
        <v>0</v>
      </c>
      <c r="H16" s="32" cm="1">
        <f t="array" ref="H16" xml:space="preserve"> IF(_xlfn.TEXTJOIN("|",FALSE,H$12:H$15)=_xlfn.TEXTJOIN("|",FALSE,$C16:$F16),0,
IF(AND($C16="Delta|CR_Cpty",H$12="Delta|CR_Cpty"),
IF($F16=H$15,
      _xlfn.XLOOKUP(_xlfn.TEXTJOIN("|",FALSE,$C16,"=","Any","=",H$12,"=","Any","="),risk_factor_1&amp;"|"&amp;risk_factor_2,risk_factor_corr),
       IF(RIGHT($D16,LEN($D16)-FIND("_",$D16))=RIGHT(H$13,LEN(H$13)-FIND("_",H$13)),
              IF(LEFT($D16,FIND("_",$D16)-1)=LEFT(H$13,FIND("_",H$13)-1),
                    IF($E16=H$14,
                             _xlfn.XLOOKUP(_xlfn.TEXTJOIN("|",FALSE,$C16,LEFT($D16,FIND("_",$D16)-1) &amp;"_=","=","Any",H$12,LEFT($D16,FIND("_",$D16)-1) &amp;"_=","=","Any"),risk_factor_1&amp;"|"&amp;risk_factor_2,risk_factor_corr),
                             _xlfn.XLOOKUP(_xlfn.TEXTJOIN("|",FALSE,$C16,LEFT($D16,FIND("_",$D16)-1) &amp;"_=","Any","Any",H$12,LEFT($D16,FIND("_",$D16)-1) &amp;"_=","Any","Any"),risk_factor_1&amp;"|"&amp;risk_factor_2,risk_factor_corr)),
"n/a"),0)
),
IF(_xlfn.TEXTJOIN("|",FALSE,H$12:H$13)&lt;&gt;_xlfn.TEXTJOIN("|",FALSE,$C16:$D16),0,
_xlfn.XLOOKUP(_xlfn.TEXTJOIN("|",FALSE,$C16:$F16,H$12:H$15),risk_factor_1&amp;"|"&amp;risk_factor_2,risk_factor_corr,
_xlfn.XLOOKUP(_xlfn.TEXTJOIN("|",FALSE,$C16:$F16,H$12:H$15),risk_factor_2&amp;"|"&amp;risk_factor_1,risk_factor_corr,
_xlfn.XLOOKUP(_xlfn.TEXTJOIN("|",FALSE,$C16:$D16,"Any"),risk_factor_1&amp;"|"&amp;risk_factor_2,risk_factor_corr,
_xlfn.XLOOKUP(_xlfn.TEXTJOIN("|",FALSE,$C16:$D16,"Any"),risk_factor_2&amp;"|"&amp;risk_factor_1,risk_factor_corr)))))))</f>
        <v>0.9</v>
      </c>
      <c r="I16" s="32" cm="1">
        <f t="array" ref="I16" xml:space="preserve"> IF(_xlfn.TEXTJOIN("|",FALSE,I$12:I$15)=_xlfn.TEXTJOIN("|",FALSE,$C16:$F16),0,
IF(AND($C16="Delta|CR_Cpty",I$12="Delta|CR_Cpty"),
IF($F16=I$15,
      _xlfn.XLOOKUP(_xlfn.TEXTJOIN("|",FALSE,$C16,"=","Any","=",I$12,"=","Any","="),risk_factor_1&amp;"|"&amp;risk_factor_2,risk_factor_corr),
       IF(RIGHT($D16,LEN($D16)-FIND("_",$D16))=RIGHT(I$13,LEN(I$13)-FIND("_",I$13)),
              IF(LEFT($D16,FIND("_",$D16)-1)=LEFT(I$13,FIND("_",I$13)-1),
                    IF($E16=I$14,
                             _xlfn.XLOOKUP(_xlfn.TEXTJOIN("|",FALSE,$C16,LEFT($D16,FIND("_",$D16)-1) &amp;"_=","=","Any",I$12,LEFT($D16,FIND("_",$D16)-1) &amp;"_=","=","Any"),risk_factor_1&amp;"|"&amp;risk_factor_2,risk_factor_corr),
                             _xlfn.XLOOKUP(_xlfn.TEXTJOIN("|",FALSE,$C16,LEFT($D16,FIND("_",$D16)-1) &amp;"_=","Any","Any",I$12,LEFT($D16,FIND("_",$D16)-1) &amp;"_=","Any","Any"),risk_factor_1&amp;"|"&amp;risk_factor_2,risk_factor_corr)),
"n/a"),0)
),
IF(_xlfn.TEXTJOIN("|",FALSE,I$12:I$13)&lt;&gt;_xlfn.TEXTJOIN("|",FALSE,$C16:$D16),0,
_xlfn.XLOOKUP(_xlfn.TEXTJOIN("|",FALSE,$C16:$F16,I$12:I$15),risk_factor_1&amp;"|"&amp;risk_factor_2,risk_factor_corr,
_xlfn.XLOOKUP(_xlfn.TEXTJOIN("|",FALSE,$C16:$F16,I$12:I$15),risk_factor_2&amp;"|"&amp;risk_factor_1,risk_factor_corr,
_xlfn.XLOOKUP(_xlfn.TEXTJOIN("|",FALSE,$C16:$D16,"Any"),risk_factor_1&amp;"|"&amp;risk_factor_2,risk_factor_corr,
_xlfn.XLOOKUP(_xlfn.TEXTJOIN("|",FALSE,$C16:$D16,"Any"),risk_factor_2&amp;"|"&amp;risk_factor_1,risk_factor_corr)))))))</f>
        <v>0.9</v>
      </c>
      <c r="J16" s="32" cm="1">
        <f t="array" ref="J16" xml:space="preserve"> IF(_xlfn.TEXTJOIN("|",FALSE,J$12:J$15)=_xlfn.TEXTJOIN("|",FALSE,$C16:$F16),0,
IF(AND($C16="Delta|CR_Cpty",J$12="Delta|CR_Cpty"),
IF($F16=J$15,
      _xlfn.XLOOKUP(_xlfn.TEXTJOIN("|",FALSE,$C16,"=","Any","=",J$12,"=","Any","="),risk_factor_1&amp;"|"&amp;risk_factor_2,risk_factor_corr),
       IF(RIGHT($D16,LEN($D16)-FIND("_",$D16))=RIGHT(J$13,LEN(J$13)-FIND("_",J$13)),
              IF(LEFT($D16,FIND("_",$D16)-1)=LEFT(J$13,FIND("_",J$13)-1),
                    IF($E16=J$14,
                             _xlfn.XLOOKUP(_xlfn.TEXTJOIN("|",FALSE,$C16,LEFT($D16,FIND("_",$D16)-1) &amp;"_=","=","Any",J$12,LEFT($D16,FIND("_",$D16)-1) &amp;"_=","=","Any"),risk_factor_1&amp;"|"&amp;risk_factor_2,risk_factor_corr),
                             _xlfn.XLOOKUP(_xlfn.TEXTJOIN("|",FALSE,$C16,LEFT($D16,FIND("_",$D16)-1) &amp;"_=","Any","Any",J$12,LEFT($D16,FIND("_",$D16)-1) &amp;"_=","Any","Any"),risk_factor_1&amp;"|"&amp;risk_factor_2,risk_factor_corr)),
"n/a"),0)
),
IF(_xlfn.TEXTJOIN("|",FALSE,J$12:J$13)&lt;&gt;_xlfn.TEXTJOIN("|",FALSE,$C16:$D16),0,
_xlfn.XLOOKUP(_xlfn.TEXTJOIN("|",FALSE,$C16:$F16,J$12:J$15),risk_factor_1&amp;"|"&amp;risk_factor_2,risk_factor_corr,
_xlfn.XLOOKUP(_xlfn.TEXTJOIN("|",FALSE,$C16:$F16,J$12:J$15),risk_factor_2&amp;"|"&amp;risk_factor_1,risk_factor_corr,
_xlfn.XLOOKUP(_xlfn.TEXTJOIN("|",FALSE,$C16:$D16,"Any"),risk_factor_1&amp;"|"&amp;risk_factor_2,risk_factor_corr,
_xlfn.XLOOKUP(_xlfn.TEXTJOIN("|",FALSE,$C16:$D16,"Any"),risk_factor_2&amp;"|"&amp;risk_factor_1,risk_factor_corr)))))))</f>
        <v>0.9</v>
      </c>
      <c r="K16" s="32" cm="1">
        <f t="array" ref="K16" xml:space="preserve"> IF(_xlfn.TEXTJOIN("|",FALSE,K$12:K$15)=_xlfn.TEXTJOIN("|",FALSE,$C16:$F16),0,
IF(AND($C16="Delta|CR_Cpty",K$12="Delta|CR_Cpty"),
IF($F16=K$15,
      _xlfn.XLOOKUP(_xlfn.TEXTJOIN("|",FALSE,$C16,"=","Any","=",K$12,"=","Any","="),risk_factor_1&amp;"|"&amp;risk_factor_2,risk_factor_corr),
       IF(RIGHT($D16,LEN($D16)-FIND("_",$D16))=RIGHT(K$13,LEN(K$13)-FIND("_",K$13)),
              IF(LEFT($D16,FIND("_",$D16)-1)=LEFT(K$13,FIND("_",K$13)-1),
                    IF($E16=K$14,
                             _xlfn.XLOOKUP(_xlfn.TEXTJOIN("|",FALSE,$C16,LEFT($D16,FIND("_",$D16)-1) &amp;"_=","=","Any",K$12,LEFT($D16,FIND("_",$D16)-1) &amp;"_=","=","Any"),risk_factor_1&amp;"|"&amp;risk_factor_2,risk_factor_corr),
                             _xlfn.XLOOKUP(_xlfn.TEXTJOIN("|",FALSE,$C16,LEFT($D16,FIND("_",$D16)-1) &amp;"_=","Any","Any",K$12,LEFT($D16,FIND("_",$D16)-1) &amp;"_=","Any","Any"),risk_factor_1&amp;"|"&amp;risk_factor_2,risk_factor_corr)),
"n/a"),0)
),
IF(_xlfn.TEXTJOIN("|",FALSE,K$12:K$13)&lt;&gt;_xlfn.TEXTJOIN("|",FALSE,$C16:$D16),0,
_xlfn.XLOOKUP(_xlfn.TEXTJOIN("|",FALSE,$C16:$F16,K$12:K$15),risk_factor_1&amp;"|"&amp;risk_factor_2,risk_factor_corr,
_xlfn.XLOOKUP(_xlfn.TEXTJOIN("|",FALSE,$C16:$F16,K$12:K$15),risk_factor_2&amp;"|"&amp;risk_factor_1,risk_factor_corr,
_xlfn.XLOOKUP(_xlfn.TEXTJOIN("|",FALSE,$C16:$D16,"Any"),risk_factor_1&amp;"|"&amp;risk_factor_2,risk_factor_corr,
_xlfn.XLOOKUP(_xlfn.TEXTJOIN("|",FALSE,$C16:$D16,"Any"),risk_factor_2&amp;"|"&amp;risk_factor_1,risk_factor_corr)))))))</f>
        <v>0.9</v>
      </c>
      <c r="L16" s="32" cm="1">
        <f t="array" ref="L16" xml:space="preserve"> IF(_xlfn.TEXTJOIN("|",FALSE,L$12:L$15)=_xlfn.TEXTJOIN("|",FALSE,$C16:$F16),0,
IF(AND($C16="Delta|CR_Cpty",L$12="Delta|CR_Cpty"),
IF($F16=L$15,
      _xlfn.XLOOKUP(_xlfn.TEXTJOIN("|",FALSE,$C16,"=","Any","=",L$12,"=","Any","="),risk_factor_1&amp;"|"&amp;risk_factor_2,risk_factor_corr),
       IF(RIGHT($D16,LEN($D16)-FIND("_",$D16))=RIGHT(L$13,LEN(L$13)-FIND("_",L$13)),
              IF(LEFT($D16,FIND("_",$D16)-1)=LEFT(L$13,FIND("_",L$13)-1),
                    IF($E16=L$14,
                             _xlfn.XLOOKUP(_xlfn.TEXTJOIN("|",FALSE,$C16,LEFT($D16,FIND("_",$D16)-1) &amp;"_=","=","Any",L$12,LEFT($D16,FIND("_",$D16)-1) &amp;"_=","=","Any"),risk_factor_1&amp;"|"&amp;risk_factor_2,risk_factor_corr),
                             _xlfn.XLOOKUP(_xlfn.TEXTJOIN("|",FALSE,$C16,LEFT($D16,FIND("_",$D16)-1) &amp;"_=","Any","Any",L$12,LEFT($D16,FIND("_",$D16)-1) &amp;"_=","Any","Any"),risk_factor_1&amp;"|"&amp;risk_factor_2,risk_factor_corr)),
"n/a"),0)
),
IF(_xlfn.TEXTJOIN("|",FALSE,L$12:L$13)&lt;&gt;_xlfn.TEXTJOIN("|",FALSE,$C16:$D16),0,
_xlfn.XLOOKUP(_xlfn.TEXTJOIN("|",FALSE,$C16:$F16,L$12:L$15),risk_factor_1&amp;"|"&amp;risk_factor_2,risk_factor_corr,
_xlfn.XLOOKUP(_xlfn.TEXTJOIN("|",FALSE,$C16:$F16,L$12:L$15),risk_factor_2&amp;"|"&amp;risk_factor_1,risk_factor_corr,
_xlfn.XLOOKUP(_xlfn.TEXTJOIN("|",FALSE,$C16:$D16,"Any"),risk_factor_1&amp;"|"&amp;risk_factor_2,risk_factor_corr,
_xlfn.XLOOKUP(_xlfn.TEXTJOIN("|",FALSE,$C16:$D16,"Any"),risk_factor_2&amp;"|"&amp;risk_factor_1,risk_factor_corr)))))))</f>
        <v>0</v>
      </c>
      <c r="M16" s="32" cm="1">
        <f t="array" ref="M16" xml:space="preserve"> IF(_xlfn.TEXTJOIN("|",FALSE,M$12:M$15)=_xlfn.TEXTJOIN("|",FALSE,$C16:$F16),0,
IF(AND($C16="Delta|CR_Cpty",M$12="Delta|CR_Cpty"),
IF($F16=M$15,
      _xlfn.XLOOKUP(_xlfn.TEXTJOIN("|",FALSE,$C16,"=","Any","=",M$12,"=","Any","="),risk_factor_1&amp;"|"&amp;risk_factor_2,risk_factor_corr),
       IF(RIGHT($D16,LEN($D16)-FIND("_",$D16))=RIGHT(M$13,LEN(M$13)-FIND("_",M$13)),
              IF(LEFT($D16,FIND("_",$D16)-1)=LEFT(M$13,FIND("_",M$13)-1),
                    IF($E16=M$14,
                             _xlfn.XLOOKUP(_xlfn.TEXTJOIN("|",FALSE,$C16,LEFT($D16,FIND("_",$D16)-1) &amp;"_=","=","Any",M$12,LEFT($D16,FIND("_",$D16)-1) &amp;"_=","=","Any"),risk_factor_1&amp;"|"&amp;risk_factor_2,risk_factor_corr),
                             _xlfn.XLOOKUP(_xlfn.TEXTJOIN("|",FALSE,$C16,LEFT($D16,FIND("_",$D16)-1) &amp;"_=","Any","Any",M$12,LEFT($D16,FIND("_",$D16)-1) &amp;"_=","Any","Any"),risk_factor_1&amp;"|"&amp;risk_factor_2,risk_factor_corr)),
"n/a"),0)
),
IF(_xlfn.TEXTJOIN("|",FALSE,M$12:M$13)&lt;&gt;_xlfn.TEXTJOIN("|",FALSE,$C16:$D16),0,
_xlfn.XLOOKUP(_xlfn.TEXTJOIN("|",FALSE,$C16:$F16,M$12:M$15),risk_factor_1&amp;"|"&amp;risk_factor_2,risk_factor_corr,
_xlfn.XLOOKUP(_xlfn.TEXTJOIN("|",FALSE,$C16:$F16,M$12:M$15),risk_factor_2&amp;"|"&amp;risk_factor_1,risk_factor_corr,
_xlfn.XLOOKUP(_xlfn.TEXTJOIN("|",FALSE,$C16:$D16,"Any"),risk_factor_1&amp;"|"&amp;risk_factor_2,risk_factor_corr,
_xlfn.XLOOKUP(_xlfn.TEXTJOIN("|",FALSE,$C16:$D16,"Any"),risk_factor_2&amp;"|"&amp;risk_factor_1,risk_factor_corr)))))))</f>
        <v>0</v>
      </c>
      <c r="N16" s="32"/>
      <c r="O16" s="32" cm="1">
        <f t="array" ref="O16" xml:space="preserve"> IF(_xlfn.TEXTJOIN("|",FALSE,O$12:O$15)=_xlfn.TEXTJOIN("|",FALSE,$C16:$F16),0,
IF(AND($C16="Delta|CR_Cpty",O$12="Delta|CR_Cpty"),
IF($F16=O$15,
      _xlfn.XLOOKUP(_xlfn.TEXTJOIN("|",FALSE,$C16,"=","Any","=",O$12,"=","Any","="),risk_factor_1&amp;"|"&amp;risk_factor_2,risk_factor_corr),
       IF(RIGHT($D16,LEN($D16)-FIND("_",$D16))=RIGHT(O$13,LEN(O$13)-FIND("_",O$13)),
              IF(LEFT($D16,FIND("_",$D16)-1)=LEFT(O$13,FIND("_",O$13)-1),
                    IF($E16=O$14,
                             _xlfn.XLOOKUP(_xlfn.TEXTJOIN("|",FALSE,$C16,LEFT($D16,FIND("_",$D16)-1) &amp;"_=","=","Any",O$12,LEFT($D16,FIND("_",$D16)-1) &amp;"_=","=","Any"),risk_factor_1&amp;"|"&amp;risk_factor_2,risk_factor_corr),
                             _xlfn.XLOOKUP(_xlfn.TEXTJOIN("|",FALSE,$C16,LEFT($D16,FIND("_",$D16)-1) &amp;"_=","Any","Any",O$12,LEFT($D16,FIND("_",$D16)-1) &amp;"_=","Any","Any"),risk_factor_1&amp;"|"&amp;risk_factor_2,risk_factor_corr)),
"n/a"),0)
),
IF(_xlfn.TEXTJOIN("|",FALSE,O$12:O$13)&lt;&gt;_xlfn.TEXTJOIN("|",FALSE,$C16:$D16),0,
_xlfn.XLOOKUP(_xlfn.TEXTJOIN("|",FALSE,$C16:$F16,O$12:O$15),risk_factor_1&amp;"|"&amp;risk_factor_2,risk_factor_corr,
_xlfn.XLOOKUP(_xlfn.TEXTJOIN("|",FALSE,$C16:$F16,O$12:O$15),risk_factor_2&amp;"|"&amp;risk_factor_1,risk_factor_corr,
_xlfn.XLOOKUP(_xlfn.TEXTJOIN("|",FALSE,$C16:$D16,"Any"),risk_factor_1&amp;"|"&amp;risk_factor_2,risk_factor_corr,
_xlfn.XLOOKUP(_xlfn.TEXTJOIN("|",FALSE,$C16:$D16,"Any"),risk_factor_2&amp;"|"&amp;risk_factor_1,risk_factor_corr)))))))</f>
        <v>0</v>
      </c>
      <c r="P16" s="32" cm="1">
        <f t="array" ref="P16" xml:space="preserve"> IF(_xlfn.TEXTJOIN("|",FALSE,P$12:P$15)=_xlfn.TEXTJOIN("|",FALSE,$C16:$F16),0,
IF(AND($C16="Delta|CR_Cpty",P$12="Delta|CR_Cpty"),
IF($F16=P$15,
      _xlfn.XLOOKUP(_xlfn.TEXTJOIN("|",FALSE,$C16,"=","Any","=",P$12,"=","Any","="),risk_factor_1&amp;"|"&amp;risk_factor_2,risk_factor_corr),
       IF(RIGHT($D16,LEN($D16)-FIND("_",$D16))=RIGHT(P$13,LEN(P$13)-FIND("_",P$13)),
              IF(LEFT($D16,FIND("_",$D16)-1)=LEFT(P$13,FIND("_",P$13)-1),
                    IF($E16=P$14,
                             _xlfn.XLOOKUP(_xlfn.TEXTJOIN("|",FALSE,$C16,LEFT($D16,FIND("_",$D16)-1) &amp;"_=","=","Any",P$12,LEFT($D16,FIND("_",$D16)-1) &amp;"_=","=","Any"),risk_factor_1&amp;"|"&amp;risk_factor_2,risk_factor_corr),
                             _xlfn.XLOOKUP(_xlfn.TEXTJOIN("|",FALSE,$C16,LEFT($D16,FIND("_",$D16)-1) &amp;"_=","Any","Any",P$12,LEFT($D16,FIND("_",$D16)-1) &amp;"_=","Any","Any"),risk_factor_1&amp;"|"&amp;risk_factor_2,risk_factor_corr)),
"n/a"),0)
),
IF(_xlfn.TEXTJOIN("|",FALSE,P$12:P$13)&lt;&gt;_xlfn.TEXTJOIN("|",FALSE,$C16:$D16),0,
_xlfn.XLOOKUP(_xlfn.TEXTJOIN("|",FALSE,$C16:$F16,P$12:P$15),risk_factor_1&amp;"|"&amp;risk_factor_2,risk_factor_corr,
_xlfn.XLOOKUP(_xlfn.TEXTJOIN("|",FALSE,$C16:$F16,P$12:P$15),risk_factor_2&amp;"|"&amp;risk_factor_1,risk_factor_corr,
_xlfn.XLOOKUP(_xlfn.TEXTJOIN("|",FALSE,$C16:$D16,"Any"),risk_factor_1&amp;"|"&amp;risk_factor_2,risk_factor_corr,
_xlfn.XLOOKUP(_xlfn.TEXTJOIN("|",FALSE,$C16:$D16,"Any"),risk_factor_2&amp;"|"&amp;risk_factor_1,risk_factor_corr)))))))</f>
        <v>0</v>
      </c>
      <c r="Q16" s="32" cm="1">
        <f t="array" ref="Q16" xml:space="preserve"> IF(_xlfn.TEXTJOIN("|",FALSE,Q$12:Q$15)=_xlfn.TEXTJOIN("|",FALSE,$C16:$F16),0,
IF(AND($C16="Delta|CR_Cpty",Q$12="Delta|CR_Cpty"),
IF($F16=Q$15,
      _xlfn.XLOOKUP(_xlfn.TEXTJOIN("|",FALSE,$C16,"=","Any","=",Q$12,"=","Any","="),risk_factor_1&amp;"|"&amp;risk_factor_2,risk_factor_corr),
       IF(RIGHT($D16,LEN($D16)-FIND("_",$D16))=RIGHT(Q$13,LEN(Q$13)-FIND("_",Q$13)),
              IF(LEFT($D16,FIND("_",$D16)-1)=LEFT(Q$13,FIND("_",Q$13)-1),
                    IF($E16=Q$14,
                             _xlfn.XLOOKUP(_xlfn.TEXTJOIN("|",FALSE,$C16,LEFT($D16,FIND("_",$D16)-1) &amp;"_=","=","Any",Q$12,LEFT($D16,FIND("_",$D16)-1) &amp;"_=","=","Any"),risk_factor_1&amp;"|"&amp;risk_factor_2,risk_factor_corr),
                             _xlfn.XLOOKUP(_xlfn.TEXTJOIN("|",FALSE,$C16,LEFT($D16,FIND("_",$D16)-1) &amp;"_=","Any","Any",Q$12,LEFT($D16,FIND("_",$D16)-1) &amp;"_=","Any","Any"),risk_factor_1&amp;"|"&amp;risk_factor_2,risk_factor_corr)),
"n/a"),0)
),
IF(_xlfn.TEXTJOIN("|",FALSE,Q$12:Q$13)&lt;&gt;_xlfn.TEXTJOIN("|",FALSE,$C16:$D16),0,
_xlfn.XLOOKUP(_xlfn.TEXTJOIN("|",FALSE,$C16:$F16,Q$12:Q$15),risk_factor_1&amp;"|"&amp;risk_factor_2,risk_factor_corr,
_xlfn.XLOOKUP(_xlfn.TEXTJOIN("|",FALSE,$C16:$F16,Q$12:Q$15),risk_factor_2&amp;"|"&amp;risk_factor_1,risk_factor_corr,
_xlfn.XLOOKUP(_xlfn.TEXTJOIN("|",FALSE,$C16:$D16,"Any"),risk_factor_1&amp;"|"&amp;risk_factor_2,risk_factor_corr,
_xlfn.XLOOKUP(_xlfn.TEXTJOIN("|",FALSE,$C16:$D16,"Any"),risk_factor_2&amp;"|"&amp;risk_factor_1,risk_factor_corr)))))))</f>
        <v>0</v>
      </c>
      <c r="R16" s="32" cm="1">
        <f t="array" ref="R16" xml:space="preserve"> IF(_xlfn.TEXTJOIN("|",FALSE,R$12:R$15)=_xlfn.TEXTJOIN("|",FALSE,$C16:$F16),0,
IF(AND($C16="Delta|CR_Cpty",R$12="Delta|CR_Cpty"),
IF($F16=R$15,
      _xlfn.XLOOKUP(_xlfn.TEXTJOIN("|",FALSE,$C16,"=","Any","=",R$12,"=","Any","="),risk_factor_1&amp;"|"&amp;risk_factor_2,risk_factor_corr),
       IF(RIGHT($D16,LEN($D16)-FIND("_",$D16))=RIGHT(R$13,LEN(R$13)-FIND("_",R$13)),
              IF(LEFT($D16,FIND("_",$D16)-1)=LEFT(R$13,FIND("_",R$13)-1),
                    IF($E16=R$14,
                             _xlfn.XLOOKUP(_xlfn.TEXTJOIN("|",FALSE,$C16,LEFT($D16,FIND("_",$D16)-1) &amp;"_=","=","Any",R$12,LEFT($D16,FIND("_",$D16)-1) &amp;"_=","=","Any"),risk_factor_1&amp;"|"&amp;risk_factor_2,risk_factor_corr),
                             _xlfn.XLOOKUP(_xlfn.TEXTJOIN("|",FALSE,$C16,LEFT($D16,FIND("_",$D16)-1) &amp;"_=","Any","Any",R$12,LEFT($D16,FIND("_",$D16)-1) &amp;"_=","Any","Any"),risk_factor_1&amp;"|"&amp;risk_factor_2,risk_factor_corr)),
"n/a"),0)
),
IF(_xlfn.TEXTJOIN("|",FALSE,R$12:R$13)&lt;&gt;_xlfn.TEXTJOIN("|",FALSE,$C16:$D16),0,
_xlfn.XLOOKUP(_xlfn.TEXTJOIN("|",FALSE,$C16:$F16,R$12:R$15),risk_factor_1&amp;"|"&amp;risk_factor_2,risk_factor_corr,
_xlfn.XLOOKUP(_xlfn.TEXTJOIN("|",FALSE,$C16:$F16,R$12:R$15),risk_factor_2&amp;"|"&amp;risk_factor_1,risk_factor_corr,
_xlfn.XLOOKUP(_xlfn.TEXTJOIN("|",FALSE,$C16:$D16,"Any"),risk_factor_1&amp;"|"&amp;risk_factor_2,risk_factor_corr,
_xlfn.XLOOKUP(_xlfn.TEXTJOIN("|",FALSE,$C16:$D16,"Any"),risk_factor_2&amp;"|"&amp;risk_factor_1,risk_factor_corr)))))))</f>
        <v>0</v>
      </c>
      <c r="S16" s="32" cm="1">
        <f t="array" ref="S16" xml:space="preserve"> IF(_xlfn.TEXTJOIN("|",FALSE,S$12:S$15)=_xlfn.TEXTJOIN("|",FALSE,$C16:$F16),0,
IF(AND($C16="Delta|CR_Cpty",S$12="Delta|CR_Cpty"),
IF($F16=S$15,
      _xlfn.XLOOKUP(_xlfn.TEXTJOIN("|",FALSE,$C16,"=","Any","=",S$12,"=","Any","="),risk_factor_1&amp;"|"&amp;risk_factor_2,risk_factor_corr),
       IF(RIGHT($D16,LEN($D16)-FIND("_",$D16))=RIGHT(S$13,LEN(S$13)-FIND("_",S$13)),
              IF(LEFT($D16,FIND("_",$D16)-1)=LEFT(S$13,FIND("_",S$13)-1),
                    IF($E16=S$14,
                             _xlfn.XLOOKUP(_xlfn.TEXTJOIN("|",FALSE,$C16,LEFT($D16,FIND("_",$D16)-1) &amp;"_=","=","Any",S$12,LEFT($D16,FIND("_",$D16)-1) &amp;"_=","=","Any"),risk_factor_1&amp;"|"&amp;risk_factor_2,risk_factor_corr),
                             _xlfn.XLOOKUP(_xlfn.TEXTJOIN("|",FALSE,$C16,LEFT($D16,FIND("_",$D16)-1) &amp;"_=","Any","Any",S$12,LEFT($D16,FIND("_",$D16)-1) &amp;"_=","Any","Any"),risk_factor_1&amp;"|"&amp;risk_factor_2,risk_factor_corr)),
"n/a"),0)
),
IF(_xlfn.TEXTJOIN("|",FALSE,S$12:S$13)&lt;&gt;_xlfn.TEXTJOIN("|",FALSE,$C16:$D16),0,
_xlfn.XLOOKUP(_xlfn.TEXTJOIN("|",FALSE,$C16:$F16,S$12:S$15),risk_factor_1&amp;"|"&amp;risk_factor_2,risk_factor_corr,
_xlfn.XLOOKUP(_xlfn.TEXTJOIN("|",FALSE,$C16:$F16,S$12:S$15),risk_factor_2&amp;"|"&amp;risk_factor_1,risk_factor_corr,
_xlfn.XLOOKUP(_xlfn.TEXTJOIN("|",FALSE,$C16:$D16,"Any"),risk_factor_1&amp;"|"&amp;risk_factor_2,risk_factor_corr,
_xlfn.XLOOKUP(_xlfn.TEXTJOIN("|",FALSE,$C16:$D16,"Any"),risk_factor_2&amp;"|"&amp;risk_factor_1,risk_factor_corr)))))))</f>
        <v>0</v>
      </c>
      <c r="T16" s="32" cm="1">
        <f t="array" ref="T16" xml:space="preserve"> IF(_xlfn.TEXTJOIN("|",FALSE,T$12:T$15)=_xlfn.TEXTJOIN("|",FALSE,$C16:$F16),0,
IF(AND($C16="Delta|CR_Cpty",T$12="Delta|CR_Cpty"),
IF($F16=T$15,
      _xlfn.XLOOKUP(_xlfn.TEXTJOIN("|",FALSE,$C16,"=","Any","=",T$12,"=","Any","="),risk_factor_1&amp;"|"&amp;risk_factor_2,risk_factor_corr),
       IF(RIGHT($D16,LEN($D16)-FIND("_",$D16))=RIGHT(T$13,LEN(T$13)-FIND("_",T$13)),
              IF(LEFT($D16,FIND("_",$D16)-1)=LEFT(T$13,FIND("_",T$13)-1),
                    IF($E16=T$14,
                             _xlfn.XLOOKUP(_xlfn.TEXTJOIN("|",FALSE,$C16,LEFT($D16,FIND("_",$D16)-1) &amp;"_=","=","Any",T$12,LEFT($D16,FIND("_",$D16)-1) &amp;"_=","=","Any"),risk_factor_1&amp;"|"&amp;risk_factor_2,risk_factor_corr),
                             _xlfn.XLOOKUP(_xlfn.TEXTJOIN("|",FALSE,$C16,LEFT($D16,FIND("_",$D16)-1) &amp;"_=","Any","Any",T$12,LEFT($D16,FIND("_",$D16)-1) &amp;"_=","Any","Any"),risk_factor_1&amp;"|"&amp;risk_factor_2,risk_factor_corr)),
"n/a"),0)
),
IF(_xlfn.TEXTJOIN("|",FALSE,T$12:T$13)&lt;&gt;_xlfn.TEXTJOIN("|",FALSE,$C16:$D16),0,
_xlfn.XLOOKUP(_xlfn.TEXTJOIN("|",FALSE,$C16:$F16,T$12:T$15),risk_factor_1&amp;"|"&amp;risk_factor_2,risk_factor_corr,
_xlfn.XLOOKUP(_xlfn.TEXTJOIN("|",FALSE,$C16:$F16,T$12:T$15),risk_factor_2&amp;"|"&amp;risk_factor_1,risk_factor_corr,
_xlfn.XLOOKUP(_xlfn.TEXTJOIN("|",FALSE,$C16:$D16,"Any"),risk_factor_1&amp;"|"&amp;risk_factor_2,risk_factor_corr,
_xlfn.XLOOKUP(_xlfn.TEXTJOIN("|",FALSE,$C16:$D16,"Any"),risk_factor_2&amp;"|"&amp;risk_factor_1,risk_factor_corr)))))))</f>
        <v>0</v>
      </c>
      <c r="U16" s="32" cm="1">
        <f t="array" ref="U16" xml:space="preserve"> IF(_xlfn.TEXTJOIN("|",FALSE,U$12:U$15)=_xlfn.TEXTJOIN("|",FALSE,$C16:$F16),0,
IF(AND($C16="Delta|CR_Cpty",U$12="Delta|CR_Cpty"),
IF($F16=U$15,
      _xlfn.XLOOKUP(_xlfn.TEXTJOIN("|",FALSE,$C16,"=","Any","=",U$12,"=","Any","="),risk_factor_1&amp;"|"&amp;risk_factor_2,risk_factor_corr),
       IF(RIGHT($D16,LEN($D16)-FIND("_",$D16))=RIGHT(U$13,LEN(U$13)-FIND("_",U$13)),
              IF(LEFT($D16,FIND("_",$D16)-1)=LEFT(U$13,FIND("_",U$13)-1),
                    IF($E16=U$14,
                             _xlfn.XLOOKUP(_xlfn.TEXTJOIN("|",FALSE,$C16,LEFT($D16,FIND("_",$D16)-1) &amp;"_=","=","Any",U$12,LEFT($D16,FIND("_",$D16)-1) &amp;"_=","=","Any"),risk_factor_1&amp;"|"&amp;risk_factor_2,risk_factor_corr),
                             _xlfn.XLOOKUP(_xlfn.TEXTJOIN("|",FALSE,$C16,LEFT($D16,FIND("_",$D16)-1) &amp;"_=","Any","Any",U$12,LEFT($D16,FIND("_",$D16)-1) &amp;"_=","Any","Any"),risk_factor_1&amp;"|"&amp;risk_factor_2,risk_factor_corr)),
"n/a"),0)
),
IF(_xlfn.TEXTJOIN("|",FALSE,U$12:U$13)&lt;&gt;_xlfn.TEXTJOIN("|",FALSE,$C16:$D16),0,
_xlfn.XLOOKUP(_xlfn.TEXTJOIN("|",FALSE,$C16:$F16,U$12:U$15),risk_factor_1&amp;"|"&amp;risk_factor_2,risk_factor_corr,
_xlfn.XLOOKUP(_xlfn.TEXTJOIN("|",FALSE,$C16:$F16,U$12:U$15),risk_factor_2&amp;"|"&amp;risk_factor_1,risk_factor_corr,
_xlfn.XLOOKUP(_xlfn.TEXTJOIN("|",FALSE,$C16:$D16,"Any"),risk_factor_1&amp;"|"&amp;risk_factor_2,risk_factor_corr,
_xlfn.XLOOKUP(_xlfn.TEXTJOIN("|",FALSE,$C16:$D16,"Any"),risk_factor_2&amp;"|"&amp;risk_factor_1,risk_factor_corr)))))))</f>
        <v>0</v>
      </c>
      <c r="V16" s="32" cm="1">
        <f t="array" ref="V16" xml:space="preserve"> IF(_xlfn.TEXTJOIN("|",FALSE,V$12:V$15)=_xlfn.TEXTJOIN("|",FALSE,$C16:$F16),0,
IF(AND($C16="Delta|CR_Cpty",V$12="Delta|CR_Cpty"),
IF($F16=V$15,
      _xlfn.XLOOKUP(_xlfn.TEXTJOIN("|",FALSE,$C16,"=","Any","=",V$12,"=","Any","="),risk_factor_1&amp;"|"&amp;risk_factor_2,risk_factor_corr),
       IF(RIGHT($D16,LEN($D16)-FIND("_",$D16))=RIGHT(V$13,LEN(V$13)-FIND("_",V$13)),
              IF(LEFT($D16,FIND("_",$D16)-1)=LEFT(V$13,FIND("_",V$13)-1),
                    IF($E16=V$14,
                             _xlfn.XLOOKUP(_xlfn.TEXTJOIN("|",FALSE,$C16,LEFT($D16,FIND("_",$D16)-1) &amp;"_=","=","Any",V$12,LEFT($D16,FIND("_",$D16)-1) &amp;"_=","=","Any"),risk_factor_1&amp;"|"&amp;risk_factor_2,risk_factor_corr),
                             _xlfn.XLOOKUP(_xlfn.TEXTJOIN("|",FALSE,$C16,LEFT($D16,FIND("_",$D16)-1) &amp;"_=","Any","Any",V$12,LEFT($D16,FIND("_",$D16)-1) &amp;"_=","Any","Any"),risk_factor_1&amp;"|"&amp;risk_factor_2,risk_factor_corr)),
"n/a"),0)
),
IF(_xlfn.TEXTJOIN("|",FALSE,V$12:V$13)&lt;&gt;_xlfn.TEXTJOIN("|",FALSE,$C16:$D16),0,
_xlfn.XLOOKUP(_xlfn.TEXTJOIN("|",FALSE,$C16:$F16,V$12:V$15),risk_factor_1&amp;"|"&amp;risk_factor_2,risk_factor_corr,
_xlfn.XLOOKUP(_xlfn.TEXTJOIN("|",FALSE,$C16:$F16,V$12:V$15),risk_factor_2&amp;"|"&amp;risk_factor_1,risk_factor_corr,
_xlfn.XLOOKUP(_xlfn.TEXTJOIN("|",FALSE,$C16:$D16,"Any"),risk_factor_1&amp;"|"&amp;risk_factor_2,risk_factor_corr,
_xlfn.XLOOKUP(_xlfn.TEXTJOIN("|",FALSE,$C16:$D16,"Any"),risk_factor_2&amp;"|"&amp;risk_factor_1,risk_factor_corr)))))))</f>
        <v>0</v>
      </c>
      <c r="W16" s="32" cm="1">
        <f t="array" ref="W16" xml:space="preserve"> IF(_xlfn.TEXTJOIN("|",FALSE,W$12:W$15)=_xlfn.TEXTJOIN("|",FALSE,$C16:$F16),0,
IF(AND($C16="Delta|CR_Cpty",W$12="Delta|CR_Cpty"),
IF($F16=W$15,
      _xlfn.XLOOKUP(_xlfn.TEXTJOIN("|",FALSE,$C16,"=","Any","=",W$12,"=","Any","="),risk_factor_1&amp;"|"&amp;risk_factor_2,risk_factor_corr),
       IF(RIGHT($D16,LEN($D16)-FIND("_",$D16))=RIGHT(W$13,LEN(W$13)-FIND("_",W$13)),
              IF(LEFT($D16,FIND("_",$D16)-1)=LEFT(W$13,FIND("_",W$13)-1),
                    IF($E16=W$14,
                             _xlfn.XLOOKUP(_xlfn.TEXTJOIN("|",FALSE,$C16,LEFT($D16,FIND("_",$D16)-1) &amp;"_=","=","Any",W$12,LEFT($D16,FIND("_",$D16)-1) &amp;"_=","=","Any"),risk_factor_1&amp;"|"&amp;risk_factor_2,risk_factor_corr),
                             _xlfn.XLOOKUP(_xlfn.TEXTJOIN("|",FALSE,$C16,LEFT($D16,FIND("_",$D16)-1) &amp;"_=","Any","Any",W$12,LEFT($D16,FIND("_",$D16)-1) &amp;"_=","Any","Any"),risk_factor_1&amp;"|"&amp;risk_factor_2,risk_factor_corr)),
"n/a"),0)
),
IF(_xlfn.TEXTJOIN("|",FALSE,W$12:W$13)&lt;&gt;_xlfn.TEXTJOIN("|",FALSE,$C16:$D16),0,
_xlfn.XLOOKUP(_xlfn.TEXTJOIN("|",FALSE,$C16:$F16,W$12:W$15),risk_factor_1&amp;"|"&amp;risk_factor_2,risk_factor_corr,
_xlfn.XLOOKUP(_xlfn.TEXTJOIN("|",FALSE,$C16:$F16,W$12:W$15),risk_factor_2&amp;"|"&amp;risk_factor_1,risk_factor_corr,
_xlfn.XLOOKUP(_xlfn.TEXTJOIN("|",FALSE,$C16:$D16,"Any"),risk_factor_1&amp;"|"&amp;risk_factor_2,risk_factor_corr,
_xlfn.XLOOKUP(_xlfn.TEXTJOIN("|",FALSE,$C16:$D16,"Any"),risk_factor_2&amp;"|"&amp;risk_factor_1,risk_factor_corr)))))))</f>
        <v>0</v>
      </c>
      <c r="X16" s="32" cm="1">
        <f t="array" ref="X16" xml:space="preserve"> IF(_xlfn.TEXTJOIN("|",FALSE,X$12:X$15)=_xlfn.TEXTJOIN("|",FALSE,$C16:$F16),0,
IF(AND($C16="Delta|CR_Cpty",X$12="Delta|CR_Cpty"),
IF($F16=X$15,
      _xlfn.XLOOKUP(_xlfn.TEXTJOIN("|",FALSE,$C16,"=","Any","=",X$12,"=","Any","="),risk_factor_1&amp;"|"&amp;risk_factor_2,risk_factor_corr),
       IF(RIGHT($D16,LEN($D16)-FIND("_",$D16))=RIGHT(X$13,LEN(X$13)-FIND("_",X$13)),
              IF(LEFT($D16,FIND("_",$D16)-1)=LEFT(X$13,FIND("_",X$13)-1),
                    IF($E16=X$14,
                             _xlfn.XLOOKUP(_xlfn.TEXTJOIN("|",FALSE,$C16,LEFT($D16,FIND("_",$D16)-1) &amp;"_=","=","Any",X$12,LEFT($D16,FIND("_",$D16)-1) &amp;"_=","=","Any"),risk_factor_1&amp;"|"&amp;risk_factor_2,risk_factor_corr),
                             _xlfn.XLOOKUP(_xlfn.TEXTJOIN("|",FALSE,$C16,LEFT($D16,FIND("_",$D16)-1) &amp;"_=","Any","Any",X$12,LEFT($D16,FIND("_",$D16)-1) &amp;"_=","Any","Any"),risk_factor_1&amp;"|"&amp;risk_factor_2,risk_factor_corr)),
"n/a"),0)
),
IF(_xlfn.TEXTJOIN("|",FALSE,X$12:X$13)&lt;&gt;_xlfn.TEXTJOIN("|",FALSE,$C16:$D16),0,
_xlfn.XLOOKUP(_xlfn.TEXTJOIN("|",FALSE,$C16:$F16,X$12:X$15),risk_factor_1&amp;"|"&amp;risk_factor_2,risk_factor_corr,
_xlfn.XLOOKUP(_xlfn.TEXTJOIN("|",FALSE,$C16:$F16,X$12:X$15),risk_factor_2&amp;"|"&amp;risk_factor_1,risk_factor_corr,
_xlfn.XLOOKUP(_xlfn.TEXTJOIN("|",FALSE,$C16:$D16,"Any"),risk_factor_1&amp;"|"&amp;risk_factor_2,risk_factor_corr,
_xlfn.XLOOKUP(_xlfn.TEXTJOIN("|",FALSE,$C16:$D16,"Any"),risk_factor_2&amp;"|"&amp;risk_factor_1,risk_factor_corr)))))))</f>
        <v>0</v>
      </c>
      <c r="Y16" s="32" cm="1">
        <f t="array" ref="Y16" xml:space="preserve"> IF(_xlfn.TEXTJOIN("|",FALSE,Y$12:Y$15)=_xlfn.TEXTJOIN("|",FALSE,$C16:$F16),0,
IF(AND($C16="Delta|CR_Cpty",Y$12="Delta|CR_Cpty"),
IF($F16=Y$15,
      _xlfn.XLOOKUP(_xlfn.TEXTJOIN("|",FALSE,$C16,"=","Any","=",Y$12,"=","Any","="),risk_factor_1&amp;"|"&amp;risk_factor_2,risk_factor_corr),
       IF(RIGHT($D16,LEN($D16)-FIND("_",$D16))=RIGHT(Y$13,LEN(Y$13)-FIND("_",Y$13)),
              IF(LEFT($D16,FIND("_",$D16)-1)=LEFT(Y$13,FIND("_",Y$13)-1),
                    IF($E16=Y$14,
                             _xlfn.XLOOKUP(_xlfn.TEXTJOIN("|",FALSE,$C16,LEFT($D16,FIND("_",$D16)-1) &amp;"_=","=","Any",Y$12,LEFT($D16,FIND("_",$D16)-1) &amp;"_=","=","Any"),risk_factor_1&amp;"|"&amp;risk_factor_2,risk_factor_corr),
                             _xlfn.XLOOKUP(_xlfn.TEXTJOIN("|",FALSE,$C16,LEFT($D16,FIND("_",$D16)-1) &amp;"_=","Any","Any",Y$12,LEFT($D16,FIND("_",$D16)-1) &amp;"_=","Any","Any"),risk_factor_1&amp;"|"&amp;risk_factor_2,risk_factor_corr)),
"n/a"),0)
),
IF(_xlfn.TEXTJOIN("|",FALSE,Y$12:Y$13)&lt;&gt;_xlfn.TEXTJOIN("|",FALSE,$C16:$D16),0,
_xlfn.XLOOKUP(_xlfn.TEXTJOIN("|",FALSE,$C16:$F16,Y$12:Y$15),risk_factor_1&amp;"|"&amp;risk_factor_2,risk_factor_corr,
_xlfn.XLOOKUP(_xlfn.TEXTJOIN("|",FALSE,$C16:$F16,Y$12:Y$15),risk_factor_2&amp;"|"&amp;risk_factor_1,risk_factor_corr,
_xlfn.XLOOKUP(_xlfn.TEXTJOIN("|",FALSE,$C16:$D16,"Any"),risk_factor_1&amp;"|"&amp;risk_factor_2,risk_factor_corr,
_xlfn.XLOOKUP(_xlfn.TEXTJOIN("|",FALSE,$C16:$D16,"Any"),risk_factor_2&amp;"|"&amp;risk_factor_1,risk_factor_corr)))))))</f>
        <v>0</v>
      </c>
      <c r="Z16" s="32" cm="1">
        <f t="array" ref="Z16" xml:space="preserve"> IF(_xlfn.TEXTJOIN("|",FALSE,Z$12:Z$15)=_xlfn.TEXTJOIN("|",FALSE,$C16:$F16),0,
IF(AND($C16="Delta|CR_Cpty",Z$12="Delta|CR_Cpty"),
IF($F16=Z$15,
      _xlfn.XLOOKUP(_xlfn.TEXTJOIN("|",FALSE,$C16,"=","Any","=",Z$12,"=","Any","="),risk_factor_1&amp;"|"&amp;risk_factor_2,risk_factor_corr),
       IF(RIGHT($D16,LEN($D16)-FIND("_",$D16))=RIGHT(Z$13,LEN(Z$13)-FIND("_",Z$13)),
              IF(LEFT($D16,FIND("_",$D16)-1)=LEFT(Z$13,FIND("_",Z$13)-1),
                    IF($E16=Z$14,
                             _xlfn.XLOOKUP(_xlfn.TEXTJOIN("|",FALSE,$C16,LEFT($D16,FIND("_",$D16)-1) &amp;"_=","=","Any",Z$12,LEFT($D16,FIND("_",$D16)-1) &amp;"_=","=","Any"),risk_factor_1&amp;"|"&amp;risk_factor_2,risk_factor_corr),
                             _xlfn.XLOOKUP(_xlfn.TEXTJOIN("|",FALSE,$C16,LEFT($D16,FIND("_",$D16)-1) &amp;"_=","Any","Any",Z$12,LEFT($D16,FIND("_",$D16)-1) &amp;"_=","Any","Any"),risk_factor_1&amp;"|"&amp;risk_factor_2,risk_factor_corr)),
"n/a"),0)
),
IF(_xlfn.TEXTJOIN("|",FALSE,Z$12:Z$13)&lt;&gt;_xlfn.TEXTJOIN("|",FALSE,$C16:$D16),0,
_xlfn.XLOOKUP(_xlfn.TEXTJOIN("|",FALSE,$C16:$F16,Z$12:Z$15),risk_factor_1&amp;"|"&amp;risk_factor_2,risk_factor_corr,
_xlfn.XLOOKUP(_xlfn.TEXTJOIN("|",FALSE,$C16:$F16,Z$12:Z$15),risk_factor_2&amp;"|"&amp;risk_factor_1,risk_factor_corr,
_xlfn.XLOOKUP(_xlfn.TEXTJOIN("|",FALSE,$C16:$D16,"Any"),risk_factor_1&amp;"|"&amp;risk_factor_2,risk_factor_corr,
_xlfn.XLOOKUP(_xlfn.TEXTJOIN("|",FALSE,$C16:$D16,"Any"),risk_factor_2&amp;"|"&amp;risk_factor_1,risk_factor_corr)))))))</f>
        <v>0</v>
      </c>
      <c r="AA16" s="32" cm="1">
        <f t="array" ref="AA16" xml:space="preserve"> IF(_xlfn.TEXTJOIN("|",FALSE,AA$12:AA$15)=_xlfn.TEXTJOIN("|",FALSE,$C16:$F16),0,
IF(AND($C16="Delta|CR_Cpty",AA$12="Delta|CR_Cpty"),
IF($F16=AA$15,
      _xlfn.XLOOKUP(_xlfn.TEXTJOIN("|",FALSE,$C16,"=","Any","=",AA$12,"=","Any","="),risk_factor_1&amp;"|"&amp;risk_factor_2,risk_factor_corr),
       IF(RIGHT($D16,LEN($D16)-FIND("_",$D16))=RIGHT(AA$13,LEN(AA$13)-FIND("_",AA$13)),
              IF(LEFT($D16,FIND("_",$D16)-1)=LEFT(AA$13,FIND("_",AA$13)-1),
                    IF($E16=AA$14,
                             _xlfn.XLOOKUP(_xlfn.TEXTJOIN("|",FALSE,$C16,LEFT($D16,FIND("_",$D16)-1) &amp;"_=","=","Any",AA$12,LEFT($D16,FIND("_",$D16)-1) &amp;"_=","=","Any"),risk_factor_1&amp;"|"&amp;risk_factor_2,risk_factor_corr),
                             _xlfn.XLOOKUP(_xlfn.TEXTJOIN("|",FALSE,$C16,LEFT($D16,FIND("_",$D16)-1) &amp;"_=","Any","Any",AA$12,LEFT($D16,FIND("_",$D16)-1) &amp;"_=","Any","Any"),risk_factor_1&amp;"|"&amp;risk_factor_2,risk_factor_corr)),
"n/a"),0)
),
IF(_xlfn.TEXTJOIN("|",FALSE,AA$12:AA$13)&lt;&gt;_xlfn.TEXTJOIN("|",FALSE,$C16:$D16),0,
_xlfn.XLOOKUP(_xlfn.TEXTJOIN("|",FALSE,$C16:$F16,AA$12:AA$15),risk_factor_1&amp;"|"&amp;risk_factor_2,risk_factor_corr,
_xlfn.XLOOKUP(_xlfn.TEXTJOIN("|",FALSE,$C16:$F16,AA$12:AA$15),risk_factor_2&amp;"|"&amp;risk_factor_1,risk_factor_corr,
_xlfn.XLOOKUP(_xlfn.TEXTJOIN("|",FALSE,$C16:$D16,"Any"),risk_factor_1&amp;"|"&amp;risk_factor_2,risk_factor_corr,
_xlfn.XLOOKUP(_xlfn.TEXTJOIN("|",FALSE,$C16:$D16,"Any"),risk_factor_2&amp;"|"&amp;risk_factor_1,risk_factor_corr)))))))</f>
        <v>0</v>
      </c>
      <c r="AB16" s="32" cm="1">
        <f t="array" ref="AB16" xml:space="preserve"> IF(_xlfn.TEXTJOIN("|",FALSE,AB$12:AB$15)=_xlfn.TEXTJOIN("|",FALSE,$C16:$F16),0,
IF(AND($C16="Delta|CR_Cpty",AB$12="Delta|CR_Cpty"),
IF($F16=AB$15,
      _xlfn.XLOOKUP(_xlfn.TEXTJOIN("|",FALSE,$C16,"=","Any","=",AB$12,"=","Any","="),risk_factor_1&amp;"|"&amp;risk_factor_2,risk_factor_corr),
       IF(RIGHT($D16,LEN($D16)-FIND("_",$D16))=RIGHT(AB$13,LEN(AB$13)-FIND("_",AB$13)),
              IF(LEFT($D16,FIND("_",$D16)-1)=LEFT(AB$13,FIND("_",AB$13)-1),
                    IF($E16=AB$14,
                             _xlfn.XLOOKUP(_xlfn.TEXTJOIN("|",FALSE,$C16,LEFT($D16,FIND("_",$D16)-1) &amp;"_=","=","Any",AB$12,LEFT($D16,FIND("_",$D16)-1) &amp;"_=","=","Any"),risk_factor_1&amp;"|"&amp;risk_factor_2,risk_factor_corr),
                             _xlfn.XLOOKUP(_xlfn.TEXTJOIN("|",FALSE,$C16,LEFT($D16,FIND("_",$D16)-1) &amp;"_=","Any","Any",AB$12,LEFT($D16,FIND("_",$D16)-1) &amp;"_=","Any","Any"),risk_factor_1&amp;"|"&amp;risk_factor_2,risk_factor_corr)),
"n/a"),0)
),
IF(_xlfn.TEXTJOIN("|",FALSE,AB$12:AB$13)&lt;&gt;_xlfn.TEXTJOIN("|",FALSE,$C16:$D16),0,
_xlfn.XLOOKUP(_xlfn.TEXTJOIN("|",FALSE,$C16:$F16,AB$12:AB$15),risk_factor_1&amp;"|"&amp;risk_factor_2,risk_factor_corr,
_xlfn.XLOOKUP(_xlfn.TEXTJOIN("|",FALSE,$C16:$F16,AB$12:AB$15),risk_factor_2&amp;"|"&amp;risk_factor_1,risk_factor_corr,
_xlfn.XLOOKUP(_xlfn.TEXTJOIN("|",FALSE,$C16:$D16,"Any"),risk_factor_1&amp;"|"&amp;risk_factor_2,risk_factor_corr,
_xlfn.XLOOKUP(_xlfn.TEXTJOIN("|",FALSE,$C16:$D16,"Any"),risk_factor_2&amp;"|"&amp;risk_factor_1,risk_factor_corr)))))))</f>
        <v>0</v>
      </c>
      <c r="AC16" s="32" cm="1">
        <f t="array" ref="AC16" xml:space="preserve"> IF(_xlfn.TEXTJOIN("|",FALSE,AC$12:AC$15)=_xlfn.TEXTJOIN("|",FALSE,$C16:$F16),0,
IF(AND($C16="Delta|CR_Cpty",AC$12="Delta|CR_Cpty"),
IF($F16=AC$15,
      _xlfn.XLOOKUP(_xlfn.TEXTJOIN("|",FALSE,$C16,"=","Any","=",AC$12,"=","Any","="),risk_factor_1&amp;"|"&amp;risk_factor_2,risk_factor_corr),
       IF(RIGHT($D16,LEN($D16)-FIND("_",$D16))=RIGHT(AC$13,LEN(AC$13)-FIND("_",AC$13)),
              IF(LEFT($D16,FIND("_",$D16)-1)=LEFT(AC$13,FIND("_",AC$13)-1),
                    IF($E16=AC$14,
                             _xlfn.XLOOKUP(_xlfn.TEXTJOIN("|",FALSE,$C16,LEFT($D16,FIND("_",$D16)-1) &amp;"_=","=","Any",AC$12,LEFT($D16,FIND("_",$D16)-1) &amp;"_=","=","Any"),risk_factor_1&amp;"|"&amp;risk_factor_2,risk_factor_corr),
                             _xlfn.XLOOKUP(_xlfn.TEXTJOIN("|",FALSE,$C16,LEFT($D16,FIND("_",$D16)-1) &amp;"_=","Any","Any",AC$12,LEFT($D16,FIND("_",$D16)-1) &amp;"_=","Any","Any"),risk_factor_1&amp;"|"&amp;risk_factor_2,risk_factor_corr)),
"n/a"),0)
),
IF(_xlfn.TEXTJOIN("|",FALSE,AC$12:AC$13)&lt;&gt;_xlfn.TEXTJOIN("|",FALSE,$C16:$D16),0,
_xlfn.XLOOKUP(_xlfn.TEXTJOIN("|",FALSE,$C16:$F16,AC$12:AC$15),risk_factor_1&amp;"|"&amp;risk_factor_2,risk_factor_corr,
_xlfn.XLOOKUP(_xlfn.TEXTJOIN("|",FALSE,$C16:$F16,AC$12:AC$15),risk_factor_2&amp;"|"&amp;risk_factor_1,risk_factor_corr,
_xlfn.XLOOKUP(_xlfn.TEXTJOIN("|",FALSE,$C16:$D16,"Any"),risk_factor_1&amp;"|"&amp;risk_factor_2,risk_factor_corr,
_xlfn.XLOOKUP(_xlfn.TEXTJOIN("|",FALSE,$C16:$D16,"Any"),risk_factor_2&amp;"|"&amp;risk_factor_1,risk_factor_corr)))))))</f>
        <v>0</v>
      </c>
      <c r="AD16" s="32" cm="1">
        <f t="array" ref="AD16" xml:space="preserve"> IF(_xlfn.TEXTJOIN("|",FALSE,AD$12:AD$15)=_xlfn.TEXTJOIN("|",FALSE,$C16:$F16),0,
IF(AND($C16="Delta|CR_Cpty",AD$12="Delta|CR_Cpty"),
IF($F16=AD$15,
      _xlfn.XLOOKUP(_xlfn.TEXTJOIN("|",FALSE,$C16,"=","Any","=",AD$12,"=","Any","="),risk_factor_1&amp;"|"&amp;risk_factor_2,risk_factor_corr),
       IF(RIGHT($D16,LEN($D16)-FIND("_",$D16))=RIGHT(AD$13,LEN(AD$13)-FIND("_",AD$13)),
              IF(LEFT($D16,FIND("_",$D16)-1)=LEFT(AD$13,FIND("_",AD$13)-1),
                    IF($E16=AD$14,
                             _xlfn.XLOOKUP(_xlfn.TEXTJOIN("|",FALSE,$C16,LEFT($D16,FIND("_",$D16)-1) &amp;"_=","=","Any",AD$12,LEFT($D16,FIND("_",$D16)-1) &amp;"_=","=","Any"),risk_factor_1&amp;"|"&amp;risk_factor_2,risk_factor_corr),
                             _xlfn.XLOOKUP(_xlfn.TEXTJOIN("|",FALSE,$C16,LEFT($D16,FIND("_",$D16)-1) &amp;"_=","Any","Any",AD$12,LEFT($D16,FIND("_",$D16)-1) &amp;"_=","Any","Any"),risk_factor_1&amp;"|"&amp;risk_factor_2,risk_factor_corr)),
"n/a"),0)
),
IF(_xlfn.TEXTJOIN("|",FALSE,AD$12:AD$13)&lt;&gt;_xlfn.TEXTJOIN("|",FALSE,$C16:$D16),0,
_xlfn.XLOOKUP(_xlfn.TEXTJOIN("|",FALSE,$C16:$F16,AD$12:AD$15),risk_factor_1&amp;"|"&amp;risk_factor_2,risk_factor_corr,
_xlfn.XLOOKUP(_xlfn.TEXTJOIN("|",FALSE,$C16:$F16,AD$12:AD$15),risk_factor_2&amp;"|"&amp;risk_factor_1,risk_factor_corr,
_xlfn.XLOOKUP(_xlfn.TEXTJOIN("|",FALSE,$C16:$D16,"Any"),risk_factor_1&amp;"|"&amp;risk_factor_2,risk_factor_corr,
_xlfn.XLOOKUP(_xlfn.TEXTJOIN("|",FALSE,$C16:$D16,"Any"),risk_factor_2&amp;"|"&amp;risk_factor_1,risk_factor_corr)))))))</f>
        <v>0</v>
      </c>
      <c r="AE16" s="32" cm="1">
        <f t="array" ref="AE16" xml:space="preserve"> IF(_xlfn.TEXTJOIN("|",FALSE,AE$12:AE$15)=_xlfn.TEXTJOIN("|",FALSE,$C16:$F16),0,
IF(AND($C16="Delta|CR_Cpty",AE$12="Delta|CR_Cpty"),
IF($F16=AE$15,
      _xlfn.XLOOKUP(_xlfn.TEXTJOIN("|",FALSE,$C16,"=","Any","=",AE$12,"=","Any","="),risk_factor_1&amp;"|"&amp;risk_factor_2,risk_factor_corr),
       IF(RIGHT($D16,LEN($D16)-FIND("_",$D16))=RIGHT(AE$13,LEN(AE$13)-FIND("_",AE$13)),
              IF(LEFT($D16,FIND("_",$D16)-1)=LEFT(AE$13,FIND("_",AE$13)-1),
                    IF($E16=AE$14,
                             _xlfn.XLOOKUP(_xlfn.TEXTJOIN("|",FALSE,$C16,LEFT($D16,FIND("_",$D16)-1) &amp;"_=","=","Any",AE$12,LEFT($D16,FIND("_",$D16)-1) &amp;"_=","=","Any"),risk_factor_1&amp;"|"&amp;risk_factor_2,risk_factor_corr),
                             _xlfn.XLOOKUP(_xlfn.TEXTJOIN("|",FALSE,$C16,LEFT($D16,FIND("_",$D16)-1) &amp;"_=","Any","Any",AE$12,LEFT($D16,FIND("_",$D16)-1) &amp;"_=","Any","Any"),risk_factor_1&amp;"|"&amp;risk_factor_2,risk_factor_corr)),
"n/a"),0)
),
IF(_xlfn.TEXTJOIN("|",FALSE,AE$12:AE$13)&lt;&gt;_xlfn.TEXTJOIN("|",FALSE,$C16:$D16),0,
_xlfn.XLOOKUP(_xlfn.TEXTJOIN("|",FALSE,$C16:$F16,AE$12:AE$15),risk_factor_1&amp;"|"&amp;risk_factor_2,risk_factor_corr,
_xlfn.XLOOKUP(_xlfn.TEXTJOIN("|",FALSE,$C16:$F16,AE$12:AE$15),risk_factor_2&amp;"|"&amp;risk_factor_1,risk_factor_corr,
_xlfn.XLOOKUP(_xlfn.TEXTJOIN("|",FALSE,$C16:$D16,"Any"),risk_factor_1&amp;"|"&amp;risk_factor_2,risk_factor_corr,
_xlfn.XLOOKUP(_xlfn.TEXTJOIN("|",FALSE,$C16:$D16,"Any"),risk_factor_2&amp;"|"&amp;risk_factor_1,risk_factor_corr)))))))</f>
        <v>0</v>
      </c>
      <c r="AF16" s="32" cm="1">
        <f t="array" ref="AF16" xml:space="preserve"> IF(_xlfn.TEXTJOIN("|",FALSE,AF$12:AF$15)=_xlfn.TEXTJOIN("|",FALSE,$C16:$F16),0,
IF(AND($C16="Delta|CR_Cpty",AF$12="Delta|CR_Cpty"),
IF($F16=AF$15,
      _xlfn.XLOOKUP(_xlfn.TEXTJOIN("|",FALSE,$C16,"=","Any","=",AF$12,"=","Any","="),risk_factor_1&amp;"|"&amp;risk_factor_2,risk_factor_corr),
       IF(RIGHT($D16,LEN($D16)-FIND("_",$D16))=RIGHT(AF$13,LEN(AF$13)-FIND("_",AF$13)),
              IF(LEFT($D16,FIND("_",$D16)-1)=LEFT(AF$13,FIND("_",AF$13)-1),
                    IF($E16=AF$14,
                             _xlfn.XLOOKUP(_xlfn.TEXTJOIN("|",FALSE,$C16,LEFT($D16,FIND("_",$D16)-1) &amp;"_=","=","Any",AF$12,LEFT($D16,FIND("_",$D16)-1) &amp;"_=","=","Any"),risk_factor_1&amp;"|"&amp;risk_factor_2,risk_factor_corr),
                             _xlfn.XLOOKUP(_xlfn.TEXTJOIN("|",FALSE,$C16,LEFT($D16,FIND("_",$D16)-1) &amp;"_=","Any","Any",AF$12,LEFT($D16,FIND("_",$D16)-1) &amp;"_=","Any","Any"),risk_factor_1&amp;"|"&amp;risk_factor_2,risk_factor_corr)),
"n/a"),0)
),
IF(_xlfn.TEXTJOIN("|",FALSE,AF$12:AF$13)&lt;&gt;_xlfn.TEXTJOIN("|",FALSE,$C16:$D16),0,
_xlfn.XLOOKUP(_xlfn.TEXTJOIN("|",FALSE,$C16:$F16,AF$12:AF$15),risk_factor_1&amp;"|"&amp;risk_factor_2,risk_factor_corr,
_xlfn.XLOOKUP(_xlfn.TEXTJOIN("|",FALSE,$C16:$F16,AF$12:AF$15),risk_factor_2&amp;"|"&amp;risk_factor_1,risk_factor_corr,
_xlfn.XLOOKUP(_xlfn.TEXTJOIN("|",FALSE,$C16:$D16,"Any"),risk_factor_1&amp;"|"&amp;risk_factor_2,risk_factor_corr,
_xlfn.XLOOKUP(_xlfn.TEXTJOIN("|",FALSE,$C16:$D16,"Any"),risk_factor_2&amp;"|"&amp;risk_factor_1,risk_factor_corr)))))))</f>
        <v>0</v>
      </c>
      <c r="AG16" s="32" cm="1">
        <f t="array" ref="AG16" xml:space="preserve"> IF(_xlfn.TEXTJOIN("|",FALSE,AG$12:AG$15)=_xlfn.TEXTJOIN("|",FALSE,$C16:$F16),0,
IF(AND($C16="Delta|CR_Cpty",AG$12="Delta|CR_Cpty"),
IF($F16=AG$15,
      _xlfn.XLOOKUP(_xlfn.TEXTJOIN("|",FALSE,$C16,"=","Any","=",AG$12,"=","Any","="),risk_factor_1&amp;"|"&amp;risk_factor_2,risk_factor_corr),
       IF(RIGHT($D16,LEN($D16)-FIND("_",$D16))=RIGHT(AG$13,LEN(AG$13)-FIND("_",AG$13)),
              IF(LEFT($D16,FIND("_",$D16)-1)=LEFT(AG$13,FIND("_",AG$13)-1),
                    IF($E16=AG$14,
                             _xlfn.XLOOKUP(_xlfn.TEXTJOIN("|",FALSE,$C16,LEFT($D16,FIND("_",$D16)-1) &amp;"_=","=","Any",AG$12,LEFT($D16,FIND("_",$D16)-1) &amp;"_=","=","Any"),risk_factor_1&amp;"|"&amp;risk_factor_2,risk_factor_corr),
                             _xlfn.XLOOKUP(_xlfn.TEXTJOIN("|",FALSE,$C16,LEFT($D16,FIND("_",$D16)-1) &amp;"_=","Any","Any",AG$12,LEFT($D16,FIND("_",$D16)-1) &amp;"_=","Any","Any"),risk_factor_1&amp;"|"&amp;risk_factor_2,risk_factor_corr)),
"n/a"),0)
),
IF(_xlfn.TEXTJOIN("|",FALSE,AG$12:AG$13)&lt;&gt;_xlfn.TEXTJOIN("|",FALSE,$C16:$D16),0,
_xlfn.XLOOKUP(_xlfn.TEXTJOIN("|",FALSE,$C16:$F16,AG$12:AG$15),risk_factor_1&amp;"|"&amp;risk_factor_2,risk_factor_corr,
_xlfn.XLOOKUP(_xlfn.TEXTJOIN("|",FALSE,$C16:$F16,AG$12:AG$15),risk_factor_2&amp;"|"&amp;risk_factor_1,risk_factor_corr,
_xlfn.XLOOKUP(_xlfn.TEXTJOIN("|",FALSE,$C16:$D16,"Any"),risk_factor_1&amp;"|"&amp;risk_factor_2,risk_factor_corr,
_xlfn.XLOOKUP(_xlfn.TEXTJOIN("|",FALSE,$C16:$D16,"Any"),risk_factor_2&amp;"|"&amp;risk_factor_1,risk_factor_corr)))))))</f>
        <v>0</v>
      </c>
      <c r="AH16" s="32" cm="1">
        <f t="array" ref="AH16" xml:space="preserve"> IF(_xlfn.TEXTJOIN("|",FALSE,AH$12:AH$15)=_xlfn.TEXTJOIN("|",FALSE,$C16:$F16),0,
IF(AND($C16="Delta|CR_Cpty",AH$12="Delta|CR_Cpty"),
IF($F16=AH$15,
      _xlfn.XLOOKUP(_xlfn.TEXTJOIN("|",FALSE,$C16,"=","Any","=",AH$12,"=","Any","="),risk_factor_1&amp;"|"&amp;risk_factor_2,risk_factor_corr),
       IF(RIGHT($D16,LEN($D16)-FIND("_",$D16))=RIGHT(AH$13,LEN(AH$13)-FIND("_",AH$13)),
              IF(LEFT($D16,FIND("_",$D16)-1)=LEFT(AH$13,FIND("_",AH$13)-1),
                    IF($E16=AH$14,
                             _xlfn.XLOOKUP(_xlfn.TEXTJOIN("|",FALSE,$C16,LEFT($D16,FIND("_",$D16)-1) &amp;"_=","=","Any",AH$12,LEFT($D16,FIND("_",$D16)-1) &amp;"_=","=","Any"),risk_factor_1&amp;"|"&amp;risk_factor_2,risk_factor_corr),
                             _xlfn.XLOOKUP(_xlfn.TEXTJOIN("|",FALSE,$C16,LEFT($D16,FIND("_",$D16)-1) &amp;"_=","Any","Any",AH$12,LEFT($D16,FIND("_",$D16)-1) &amp;"_=","Any","Any"),risk_factor_1&amp;"|"&amp;risk_factor_2,risk_factor_corr)),
"n/a"),0)
),
IF(_xlfn.TEXTJOIN("|",FALSE,AH$12:AH$13)&lt;&gt;_xlfn.TEXTJOIN("|",FALSE,$C16:$D16),0,
_xlfn.XLOOKUP(_xlfn.TEXTJOIN("|",FALSE,$C16:$F16,AH$12:AH$15),risk_factor_1&amp;"|"&amp;risk_factor_2,risk_factor_corr,
_xlfn.XLOOKUP(_xlfn.TEXTJOIN("|",FALSE,$C16:$F16,AH$12:AH$15),risk_factor_2&amp;"|"&amp;risk_factor_1,risk_factor_corr,
_xlfn.XLOOKUP(_xlfn.TEXTJOIN("|",FALSE,$C16:$D16,"Any"),risk_factor_1&amp;"|"&amp;risk_factor_2,risk_factor_corr,
_xlfn.XLOOKUP(_xlfn.TEXTJOIN("|",FALSE,$C16:$D16,"Any"),risk_factor_2&amp;"|"&amp;risk_factor_1,risk_factor_corr)))))))</f>
        <v>0</v>
      </c>
      <c r="AI16" s="32" cm="1">
        <f t="array" ref="AI16" xml:space="preserve"> IF(_xlfn.TEXTJOIN("|",FALSE,AI$12:AI$15)=_xlfn.TEXTJOIN("|",FALSE,$C16:$F16),0,
IF(AND($C16="Delta|CR_Cpty",AI$12="Delta|CR_Cpty"),
IF($F16=AI$15,
      _xlfn.XLOOKUP(_xlfn.TEXTJOIN("|",FALSE,$C16,"=","Any","=",AI$12,"=","Any","="),risk_factor_1&amp;"|"&amp;risk_factor_2,risk_factor_corr),
       IF(RIGHT($D16,LEN($D16)-FIND("_",$D16))=RIGHT(AI$13,LEN(AI$13)-FIND("_",AI$13)),
              IF(LEFT($D16,FIND("_",$D16)-1)=LEFT(AI$13,FIND("_",AI$13)-1),
                    IF($E16=AI$14,
                             _xlfn.XLOOKUP(_xlfn.TEXTJOIN("|",FALSE,$C16,LEFT($D16,FIND("_",$D16)-1) &amp;"_=","=","Any",AI$12,LEFT($D16,FIND("_",$D16)-1) &amp;"_=","=","Any"),risk_factor_1&amp;"|"&amp;risk_factor_2,risk_factor_corr),
                             _xlfn.XLOOKUP(_xlfn.TEXTJOIN("|",FALSE,$C16,LEFT($D16,FIND("_",$D16)-1) &amp;"_=","Any","Any",AI$12,LEFT($D16,FIND("_",$D16)-1) &amp;"_=","Any","Any"),risk_factor_1&amp;"|"&amp;risk_factor_2,risk_factor_corr)),
"n/a"),0)
),
IF(_xlfn.TEXTJOIN("|",FALSE,AI$12:AI$13)&lt;&gt;_xlfn.TEXTJOIN("|",FALSE,$C16:$D16),0,
_xlfn.XLOOKUP(_xlfn.TEXTJOIN("|",FALSE,$C16:$F16,AI$12:AI$15),risk_factor_1&amp;"|"&amp;risk_factor_2,risk_factor_corr,
_xlfn.XLOOKUP(_xlfn.TEXTJOIN("|",FALSE,$C16:$F16,AI$12:AI$15),risk_factor_2&amp;"|"&amp;risk_factor_1,risk_factor_corr,
_xlfn.XLOOKUP(_xlfn.TEXTJOIN("|",FALSE,$C16:$D16,"Any"),risk_factor_1&amp;"|"&amp;risk_factor_2,risk_factor_corr,
_xlfn.XLOOKUP(_xlfn.TEXTJOIN("|",FALSE,$C16:$D16,"Any"),risk_factor_2&amp;"|"&amp;risk_factor_1,risk_factor_corr)))))))</f>
        <v>0</v>
      </c>
      <c r="AJ16" s="32" cm="1">
        <f t="array" ref="AJ16" xml:space="preserve"> IF(_xlfn.TEXTJOIN("|",FALSE,AJ$12:AJ$15)=_xlfn.TEXTJOIN("|",FALSE,$C16:$F16),0,
IF(AND($C16="Delta|CR_Cpty",AJ$12="Delta|CR_Cpty"),
IF($F16=AJ$15,
      _xlfn.XLOOKUP(_xlfn.TEXTJOIN("|",FALSE,$C16,"=","Any","=",AJ$12,"=","Any","="),risk_factor_1&amp;"|"&amp;risk_factor_2,risk_factor_corr),
       IF(RIGHT($D16,LEN($D16)-FIND("_",$D16))=RIGHT(AJ$13,LEN(AJ$13)-FIND("_",AJ$13)),
              IF(LEFT($D16,FIND("_",$D16)-1)=LEFT(AJ$13,FIND("_",AJ$13)-1),
                    IF($E16=AJ$14,
                             _xlfn.XLOOKUP(_xlfn.TEXTJOIN("|",FALSE,$C16,LEFT($D16,FIND("_",$D16)-1) &amp;"_=","=","Any",AJ$12,LEFT($D16,FIND("_",$D16)-1) &amp;"_=","=","Any"),risk_factor_1&amp;"|"&amp;risk_factor_2,risk_factor_corr),
                             _xlfn.XLOOKUP(_xlfn.TEXTJOIN("|",FALSE,$C16,LEFT($D16,FIND("_",$D16)-1) &amp;"_=","Any","Any",AJ$12,LEFT($D16,FIND("_",$D16)-1) &amp;"_=","Any","Any"),risk_factor_1&amp;"|"&amp;risk_factor_2,risk_factor_corr)),
"n/a"),0)
),
IF(_xlfn.TEXTJOIN("|",FALSE,AJ$12:AJ$13)&lt;&gt;_xlfn.TEXTJOIN("|",FALSE,$C16:$D16),0,
_xlfn.XLOOKUP(_xlfn.TEXTJOIN("|",FALSE,$C16:$F16,AJ$12:AJ$15),risk_factor_1&amp;"|"&amp;risk_factor_2,risk_factor_corr,
_xlfn.XLOOKUP(_xlfn.TEXTJOIN("|",FALSE,$C16:$F16,AJ$12:AJ$15),risk_factor_2&amp;"|"&amp;risk_factor_1,risk_factor_corr,
_xlfn.XLOOKUP(_xlfn.TEXTJOIN("|",FALSE,$C16:$D16,"Any"),risk_factor_1&amp;"|"&amp;risk_factor_2,risk_factor_corr,
_xlfn.XLOOKUP(_xlfn.TEXTJOIN("|",FALSE,$C16:$D16,"Any"),risk_factor_2&amp;"|"&amp;risk_factor_1,risk_factor_corr)))))))</f>
        <v>0</v>
      </c>
      <c r="AK16" s="32" cm="1">
        <f t="array" ref="AK16" xml:space="preserve"> IF(_xlfn.TEXTJOIN("|",FALSE,AK$12:AK$15)=_xlfn.TEXTJOIN("|",FALSE,$C16:$F16),0,
IF(AND($C16="Delta|CR_Cpty",AK$12="Delta|CR_Cpty"),
IF($F16=AK$15,
      _xlfn.XLOOKUP(_xlfn.TEXTJOIN("|",FALSE,$C16,"=","Any","=",AK$12,"=","Any","="),risk_factor_1&amp;"|"&amp;risk_factor_2,risk_factor_corr),
       IF(RIGHT($D16,LEN($D16)-FIND("_",$D16))=RIGHT(AK$13,LEN(AK$13)-FIND("_",AK$13)),
              IF(LEFT($D16,FIND("_",$D16)-1)=LEFT(AK$13,FIND("_",AK$13)-1),
                    IF($E16=AK$14,
                             _xlfn.XLOOKUP(_xlfn.TEXTJOIN("|",FALSE,$C16,LEFT($D16,FIND("_",$D16)-1) &amp;"_=","=","Any",AK$12,LEFT($D16,FIND("_",$D16)-1) &amp;"_=","=","Any"),risk_factor_1&amp;"|"&amp;risk_factor_2,risk_factor_corr),
                             _xlfn.XLOOKUP(_xlfn.TEXTJOIN("|",FALSE,$C16,LEFT($D16,FIND("_",$D16)-1) &amp;"_=","Any","Any",AK$12,LEFT($D16,FIND("_",$D16)-1) &amp;"_=","Any","Any"),risk_factor_1&amp;"|"&amp;risk_factor_2,risk_factor_corr)),
"n/a"),0)
),
IF(_xlfn.TEXTJOIN("|",FALSE,AK$12:AK$13)&lt;&gt;_xlfn.TEXTJOIN("|",FALSE,$C16:$D16),0,
_xlfn.XLOOKUP(_xlfn.TEXTJOIN("|",FALSE,$C16:$F16,AK$12:AK$15),risk_factor_1&amp;"|"&amp;risk_factor_2,risk_factor_corr,
_xlfn.XLOOKUP(_xlfn.TEXTJOIN("|",FALSE,$C16:$F16,AK$12:AK$15),risk_factor_2&amp;"|"&amp;risk_factor_1,risk_factor_corr,
_xlfn.XLOOKUP(_xlfn.TEXTJOIN("|",FALSE,$C16:$D16,"Any"),risk_factor_1&amp;"|"&amp;risk_factor_2,risk_factor_corr,
_xlfn.XLOOKUP(_xlfn.TEXTJOIN("|",FALSE,$C16:$D16,"Any"),risk_factor_2&amp;"|"&amp;risk_factor_1,risk_factor_corr)))))))</f>
        <v>0</v>
      </c>
      <c r="AL16" s="32" cm="1">
        <f t="array" ref="AL16" xml:space="preserve"> IF(_xlfn.TEXTJOIN("|",FALSE,AL$12:AL$15)=_xlfn.TEXTJOIN("|",FALSE,$C16:$F16),0,
IF(AND($C16="Delta|CR_Cpty",AL$12="Delta|CR_Cpty"),
IF($F16=AL$15,
      _xlfn.XLOOKUP(_xlfn.TEXTJOIN("|",FALSE,$C16,"=","Any","=",AL$12,"=","Any","="),risk_factor_1&amp;"|"&amp;risk_factor_2,risk_factor_corr),
       IF(RIGHT($D16,LEN($D16)-FIND("_",$D16))=RIGHT(AL$13,LEN(AL$13)-FIND("_",AL$13)),
              IF(LEFT($D16,FIND("_",$D16)-1)=LEFT(AL$13,FIND("_",AL$13)-1),
                    IF($E16=AL$14,
                             _xlfn.XLOOKUP(_xlfn.TEXTJOIN("|",FALSE,$C16,LEFT($D16,FIND("_",$D16)-1) &amp;"_=","=","Any",AL$12,LEFT($D16,FIND("_",$D16)-1) &amp;"_=","=","Any"),risk_factor_1&amp;"|"&amp;risk_factor_2,risk_factor_corr),
                             _xlfn.XLOOKUP(_xlfn.TEXTJOIN("|",FALSE,$C16,LEFT($D16,FIND("_",$D16)-1) &amp;"_=","Any","Any",AL$12,LEFT($D16,FIND("_",$D16)-1) &amp;"_=","Any","Any"),risk_factor_1&amp;"|"&amp;risk_factor_2,risk_factor_corr)),
"n/a"),0)
),
IF(_xlfn.TEXTJOIN("|",FALSE,AL$12:AL$13)&lt;&gt;_xlfn.TEXTJOIN("|",FALSE,$C16:$D16),0,
_xlfn.XLOOKUP(_xlfn.TEXTJOIN("|",FALSE,$C16:$F16,AL$12:AL$15),risk_factor_1&amp;"|"&amp;risk_factor_2,risk_factor_corr,
_xlfn.XLOOKUP(_xlfn.TEXTJOIN("|",FALSE,$C16:$F16,AL$12:AL$15),risk_factor_2&amp;"|"&amp;risk_factor_1,risk_factor_corr,
_xlfn.XLOOKUP(_xlfn.TEXTJOIN("|",FALSE,$C16:$D16,"Any"),risk_factor_1&amp;"|"&amp;risk_factor_2,risk_factor_corr,
_xlfn.XLOOKUP(_xlfn.TEXTJOIN("|",FALSE,$C16:$D16,"Any"),risk_factor_2&amp;"|"&amp;risk_factor_1,risk_factor_corr)))))))</f>
        <v>0</v>
      </c>
      <c r="AM16" s="32" cm="1">
        <f t="array" ref="AM16" xml:space="preserve"> IF(_xlfn.TEXTJOIN("|",FALSE,AM$12:AM$15)=_xlfn.TEXTJOIN("|",FALSE,$C16:$F16),0,
IF(AND($C16="Delta|CR_Cpty",AM$12="Delta|CR_Cpty"),
IF($F16=AM$15,
      _xlfn.XLOOKUP(_xlfn.TEXTJOIN("|",FALSE,$C16,"=","Any","=",AM$12,"=","Any","="),risk_factor_1&amp;"|"&amp;risk_factor_2,risk_factor_corr),
       IF(RIGHT($D16,LEN($D16)-FIND("_",$D16))=RIGHT(AM$13,LEN(AM$13)-FIND("_",AM$13)),
              IF(LEFT($D16,FIND("_",$D16)-1)=LEFT(AM$13,FIND("_",AM$13)-1),
                    IF($E16=AM$14,
                             _xlfn.XLOOKUP(_xlfn.TEXTJOIN("|",FALSE,$C16,LEFT($D16,FIND("_",$D16)-1) &amp;"_=","=","Any",AM$12,LEFT($D16,FIND("_",$D16)-1) &amp;"_=","=","Any"),risk_factor_1&amp;"|"&amp;risk_factor_2,risk_factor_corr),
                             _xlfn.XLOOKUP(_xlfn.TEXTJOIN("|",FALSE,$C16,LEFT($D16,FIND("_",$D16)-1) &amp;"_=","Any","Any",AM$12,LEFT($D16,FIND("_",$D16)-1) &amp;"_=","Any","Any"),risk_factor_1&amp;"|"&amp;risk_factor_2,risk_factor_corr)),
"n/a"),0)
),
IF(_xlfn.TEXTJOIN("|",FALSE,AM$12:AM$13)&lt;&gt;_xlfn.TEXTJOIN("|",FALSE,$C16:$D16),0,
_xlfn.XLOOKUP(_xlfn.TEXTJOIN("|",FALSE,$C16:$F16,AM$12:AM$15),risk_factor_1&amp;"|"&amp;risk_factor_2,risk_factor_corr,
_xlfn.XLOOKUP(_xlfn.TEXTJOIN("|",FALSE,$C16:$F16,AM$12:AM$15),risk_factor_2&amp;"|"&amp;risk_factor_1,risk_factor_corr,
_xlfn.XLOOKUP(_xlfn.TEXTJOIN("|",FALSE,$C16:$D16,"Any"),risk_factor_1&amp;"|"&amp;risk_factor_2,risk_factor_corr,
_xlfn.XLOOKUP(_xlfn.TEXTJOIN("|",FALSE,$C16:$D16,"Any"),risk_factor_2&amp;"|"&amp;risk_factor_1,risk_factor_corr)))))))</f>
        <v>0</v>
      </c>
      <c r="AN16" s="32" cm="1">
        <f t="array" ref="AN16" xml:space="preserve"> IF(_xlfn.TEXTJOIN("|",FALSE,AN$12:AN$15)=_xlfn.TEXTJOIN("|",FALSE,$C16:$F16),0,
IF(AND($C16="Delta|CR_Cpty",AN$12="Delta|CR_Cpty"),
IF($F16=AN$15,
      _xlfn.XLOOKUP(_xlfn.TEXTJOIN("|",FALSE,$C16,"=","Any","=",AN$12,"=","Any","="),risk_factor_1&amp;"|"&amp;risk_factor_2,risk_factor_corr),
       IF(RIGHT($D16,LEN($D16)-FIND("_",$D16))=RIGHT(AN$13,LEN(AN$13)-FIND("_",AN$13)),
              IF(LEFT($D16,FIND("_",$D16)-1)=LEFT(AN$13,FIND("_",AN$13)-1),
                    IF($E16=AN$14,
                             _xlfn.XLOOKUP(_xlfn.TEXTJOIN("|",FALSE,$C16,LEFT($D16,FIND("_",$D16)-1) &amp;"_=","=","Any",AN$12,LEFT($D16,FIND("_",$D16)-1) &amp;"_=","=","Any"),risk_factor_1&amp;"|"&amp;risk_factor_2,risk_factor_corr),
                             _xlfn.XLOOKUP(_xlfn.TEXTJOIN("|",FALSE,$C16,LEFT($D16,FIND("_",$D16)-1) &amp;"_=","Any","Any",AN$12,LEFT($D16,FIND("_",$D16)-1) &amp;"_=","Any","Any"),risk_factor_1&amp;"|"&amp;risk_factor_2,risk_factor_corr)),
"n/a"),0)
),
IF(_xlfn.TEXTJOIN("|",FALSE,AN$12:AN$13)&lt;&gt;_xlfn.TEXTJOIN("|",FALSE,$C16:$D16),0,
_xlfn.XLOOKUP(_xlfn.TEXTJOIN("|",FALSE,$C16:$F16,AN$12:AN$15),risk_factor_1&amp;"|"&amp;risk_factor_2,risk_factor_corr,
_xlfn.XLOOKUP(_xlfn.TEXTJOIN("|",FALSE,$C16:$F16,AN$12:AN$15),risk_factor_2&amp;"|"&amp;risk_factor_1,risk_factor_corr,
_xlfn.XLOOKUP(_xlfn.TEXTJOIN("|",FALSE,$C16:$D16,"Any"),risk_factor_1&amp;"|"&amp;risk_factor_2,risk_factor_corr,
_xlfn.XLOOKUP(_xlfn.TEXTJOIN("|",FALSE,$C16:$D16,"Any"),risk_factor_2&amp;"|"&amp;risk_factor_1,risk_factor_corr)))))))</f>
        <v>0</v>
      </c>
      <c r="AO16" s="32" cm="1">
        <f t="array" ref="AO16" xml:space="preserve"> IF(_xlfn.TEXTJOIN("|",FALSE,AO$12:AO$15)=_xlfn.TEXTJOIN("|",FALSE,$C16:$F16),0,
IF(AND($C16="Delta|CR_Cpty",AO$12="Delta|CR_Cpty"),
IF($F16=AO$15,
      _xlfn.XLOOKUP(_xlfn.TEXTJOIN("|",FALSE,$C16,"=","Any","=",AO$12,"=","Any","="),risk_factor_1&amp;"|"&amp;risk_factor_2,risk_factor_corr),
       IF(RIGHT($D16,LEN($D16)-FIND("_",$D16))=RIGHT(AO$13,LEN(AO$13)-FIND("_",AO$13)),
              IF(LEFT($D16,FIND("_",$D16)-1)=LEFT(AO$13,FIND("_",AO$13)-1),
                    IF($E16=AO$14,
                             _xlfn.XLOOKUP(_xlfn.TEXTJOIN("|",FALSE,$C16,LEFT($D16,FIND("_",$D16)-1) &amp;"_=","=","Any",AO$12,LEFT($D16,FIND("_",$D16)-1) &amp;"_=","=","Any"),risk_factor_1&amp;"|"&amp;risk_factor_2,risk_factor_corr),
                             _xlfn.XLOOKUP(_xlfn.TEXTJOIN("|",FALSE,$C16,LEFT($D16,FIND("_",$D16)-1) &amp;"_=","Any","Any",AO$12,LEFT($D16,FIND("_",$D16)-1) &amp;"_=","Any","Any"),risk_factor_1&amp;"|"&amp;risk_factor_2,risk_factor_corr)),
"n/a"),0)
),
IF(_xlfn.TEXTJOIN("|",FALSE,AO$12:AO$13)&lt;&gt;_xlfn.TEXTJOIN("|",FALSE,$C16:$D16),0,
_xlfn.XLOOKUP(_xlfn.TEXTJOIN("|",FALSE,$C16:$F16,AO$12:AO$15),risk_factor_1&amp;"|"&amp;risk_factor_2,risk_factor_corr,
_xlfn.XLOOKUP(_xlfn.TEXTJOIN("|",FALSE,$C16:$F16,AO$12:AO$15),risk_factor_2&amp;"|"&amp;risk_factor_1,risk_factor_corr,
_xlfn.XLOOKUP(_xlfn.TEXTJOIN("|",FALSE,$C16:$D16,"Any"),risk_factor_1&amp;"|"&amp;risk_factor_2,risk_factor_corr,
_xlfn.XLOOKUP(_xlfn.TEXTJOIN("|",FALSE,$C16:$D16,"Any"),risk_factor_2&amp;"|"&amp;risk_factor_1,risk_factor_corr)))))))</f>
        <v>0</v>
      </c>
      <c r="AP16" s="32" cm="1">
        <f t="array" ref="AP16" xml:space="preserve"> IF(_xlfn.TEXTJOIN("|",FALSE,AP$12:AP$15)=_xlfn.TEXTJOIN("|",FALSE,$C16:$F16),0,
IF(AND($C16="Delta|CR_Cpty",AP$12="Delta|CR_Cpty"),
IF($F16=AP$15,
      _xlfn.XLOOKUP(_xlfn.TEXTJOIN("|",FALSE,$C16,"=","Any","=",AP$12,"=","Any","="),risk_factor_1&amp;"|"&amp;risk_factor_2,risk_factor_corr),
       IF(RIGHT($D16,LEN($D16)-FIND("_",$D16))=RIGHT(AP$13,LEN(AP$13)-FIND("_",AP$13)),
              IF(LEFT($D16,FIND("_",$D16)-1)=LEFT(AP$13,FIND("_",AP$13)-1),
                    IF($E16=AP$14,
                             _xlfn.XLOOKUP(_xlfn.TEXTJOIN("|",FALSE,$C16,LEFT($D16,FIND("_",$D16)-1) &amp;"_=","=","Any",AP$12,LEFT($D16,FIND("_",$D16)-1) &amp;"_=","=","Any"),risk_factor_1&amp;"|"&amp;risk_factor_2,risk_factor_corr),
                             _xlfn.XLOOKUP(_xlfn.TEXTJOIN("|",FALSE,$C16,LEFT($D16,FIND("_",$D16)-1) &amp;"_=","Any","Any",AP$12,LEFT($D16,FIND("_",$D16)-1) &amp;"_=","Any","Any"),risk_factor_1&amp;"|"&amp;risk_factor_2,risk_factor_corr)),
"n/a"),0)
),
IF(_xlfn.TEXTJOIN("|",FALSE,AP$12:AP$13)&lt;&gt;_xlfn.TEXTJOIN("|",FALSE,$C16:$D16),0,
_xlfn.XLOOKUP(_xlfn.TEXTJOIN("|",FALSE,$C16:$F16,AP$12:AP$15),risk_factor_1&amp;"|"&amp;risk_factor_2,risk_factor_corr,
_xlfn.XLOOKUP(_xlfn.TEXTJOIN("|",FALSE,$C16:$F16,AP$12:AP$15),risk_factor_2&amp;"|"&amp;risk_factor_1,risk_factor_corr,
_xlfn.XLOOKUP(_xlfn.TEXTJOIN("|",FALSE,$C16:$D16,"Any"),risk_factor_1&amp;"|"&amp;risk_factor_2,risk_factor_corr,
_xlfn.XLOOKUP(_xlfn.TEXTJOIN("|",FALSE,$C16:$D16,"Any"),risk_factor_2&amp;"|"&amp;risk_factor_1,risk_factor_corr)))))))</f>
        <v>0</v>
      </c>
      <c r="AQ16" s="32" cm="1">
        <f t="array" ref="AQ16" xml:space="preserve"> IF(_xlfn.TEXTJOIN("|",FALSE,AQ$12:AQ$15)=_xlfn.TEXTJOIN("|",FALSE,$C16:$F16),0,
IF(AND($C16="Delta|CR_Cpty",AQ$12="Delta|CR_Cpty"),
IF($F16=AQ$15,
      _xlfn.XLOOKUP(_xlfn.TEXTJOIN("|",FALSE,$C16,"=","Any","=",AQ$12,"=","Any","="),risk_factor_1&amp;"|"&amp;risk_factor_2,risk_factor_corr),
       IF(RIGHT($D16,LEN($D16)-FIND("_",$D16))=RIGHT(AQ$13,LEN(AQ$13)-FIND("_",AQ$13)),
              IF(LEFT($D16,FIND("_",$D16)-1)=LEFT(AQ$13,FIND("_",AQ$13)-1),
                    IF($E16=AQ$14,
                             _xlfn.XLOOKUP(_xlfn.TEXTJOIN("|",FALSE,$C16,LEFT($D16,FIND("_",$D16)-1) &amp;"_=","=","Any",AQ$12,LEFT($D16,FIND("_",$D16)-1) &amp;"_=","=","Any"),risk_factor_1&amp;"|"&amp;risk_factor_2,risk_factor_corr),
                             _xlfn.XLOOKUP(_xlfn.TEXTJOIN("|",FALSE,$C16,LEFT($D16,FIND("_",$D16)-1) &amp;"_=","Any","Any",AQ$12,LEFT($D16,FIND("_",$D16)-1) &amp;"_=","Any","Any"),risk_factor_1&amp;"|"&amp;risk_factor_2,risk_factor_corr)),
"n/a"),0)
),
IF(_xlfn.TEXTJOIN("|",FALSE,AQ$12:AQ$13)&lt;&gt;_xlfn.TEXTJOIN("|",FALSE,$C16:$D16),0,
_xlfn.XLOOKUP(_xlfn.TEXTJOIN("|",FALSE,$C16:$F16,AQ$12:AQ$15),risk_factor_1&amp;"|"&amp;risk_factor_2,risk_factor_corr,
_xlfn.XLOOKUP(_xlfn.TEXTJOIN("|",FALSE,$C16:$F16,AQ$12:AQ$15),risk_factor_2&amp;"|"&amp;risk_factor_1,risk_factor_corr,
_xlfn.XLOOKUP(_xlfn.TEXTJOIN("|",FALSE,$C16:$D16,"Any"),risk_factor_1&amp;"|"&amp;risk_factor_2,risk_factor_corr,
_xlfn.XLOOKUP(_xlfn.TEXTJOIN("|",FALSE,$C16:$D16,"Any"),risk_factor_2&amp;"|"&amp;risk_factor_1,risk_factor_corr)))))))</f>
        <v>0</v>
      </c>
      <c r="AR16" s="32" cm="1">
        <f t="array" ref="AR16" xml:space="preserve"> IF(_xlfn.TEXTJOIN("|",FALSE,AR$12:AR$15)=_xlfn.TEXTJOIN("|",FALSE,$C16:$F16),0,
IF(AND($C16="Delta|CR_Cpty",AR$12="Delta|CR_Cpty"),
IF($F16=AR$15,
      _xlfn.XLOOKUP(_xlfn.TEXTJOIN("|",FALSE,$C16,"=","Any","=",AR$12,"=","Any","="),risk_factor_1&amp;"|"&amp;risk_factor_2,risk_factor_corr),
       IF(RIGHT($D16,LEN($D16)-FIND("_",$D16))=RIGHT(AR$13,LEN(AR$13)-FIND("_",AR$13)),
              IF(LEFT($D16,FIND("_",$D16)-1)=LEFT(AR$13,FIND("_",AR$13)-1),
                    IF($E16=AR$14,
                             _xlfn.XLOOKUP(_xlfn.TEXTJOIN("|",FALSE,$C16,LEFT($D16,FIND("_",$D16)-1) &amp;"_=","=","Any",AR$12,LEFT($D16,FIND("_",$D16)-1) &amp;"_=","=","Any"),risk_factor_1&amp;"|"&amp;risk_factor_2,risk_factor_corr),
                             _xlfn.XLOOKUP(_xlfn.TEXTJOIN("|",FALSE,$C16,LEFT($D16,FIND("_",$D16)-1) &amp;"_=","Any","Any",AR$12,LEFT($D16,FIND("_",$D16)-1) &amp;"_=","Any","Any"),risk_factor_1&amp;"|"&amp;risk_factor_2,risk_factor_corr)),
"n/a"),0)
),
IF(_xlfn.TEXTJOIN("|",FALSE,AR$12:AR$13)&lt;&gt;_xlfn.TEXTJOIN("|",FALSE,$C16:$D16),0,
_xlfn.XLOOKUP(_xlfn.TEXTJOIN("|",FALSE,$C16:$F16,AR$12:AR$15),risk_factor_1&amp;"|"&amp;risk_factor_2,risk_factor_corr,
_xlfn.XLOOKUP(_xlfn.TEXTJOIN("|",FALSE,$C16:$F16,AR$12:AR$15),risk_factor_2&amp;"|"&amp;risk_factor_1,risk_factor_corr,
_xlfn.XLOOKUP(_xlfn.TEXTJOIN("|",FALSE,$C16:$D16,"Any"),risk_factor_1&amp;"|"&amp;risk_factor_2,risk_factor_corr,
_xlfn.XLOOKUP(_xlfn.TEXTJOIN("|",FALSE,$C16:$D16,"Any"),risk_factor_2&amp;"|"&amp;risk_factor_1,risk_factor_corr)))))))</f>
        <v>0</v>
      </c>
      <c r="AS16" s="32" cm="1">
        <f t="array" ref="AS16" xml:space="preserve"> IF(_xlfn.TEXTJOIN("|",FALSE,AS$12:AS$15)=_xlfn.TEXTJOIN("|",FALSE,$C16:$F16),0,
IF(AND($C16="Delta|CR_Cpty",AS$12="Delta|CR_Cpty"),
IF($F16=AS$15,
      _xlfn.XLOOKUP(_xlfn.TEXTJOIN("|",FALSE,$C16,"=","Any","=",AS$12,"=","Any","="),risk_factor_1&amp;"|"&amp;risk_factor_2,risk_factor_corr),
       IF(RIGHT($D16,LEN($D16)-FIND("_",$D16))=RIGHT(AS$13,LEN(AS$13)-FIND("_",AS$13)),
              IF(LEFT($D16,FIND("_",$D16)-1)=LEFT(AS$13,FIND("_",AS$13)-1),
                    IF($E16=AS$14,
                             _xlfn.XLOOKUP(_xlfn.TEXTJOIN("|",FALSE,$C16,LEFT($D16,FIND("_",$D16)-1) &amp;"_=","=","Any",AS$12,LEFT($D16,FIND("_",$D16)-1) &amp;"_=","=","Any"),risk_factor_1&amp;"|"&amp;risk_factor_2,risk_factor_corr),
                             _xlfn.XLOOKUP(_xlfn.TEXTJOIN("|",FALSE,$C16,LEFT($D16,FIND("_",$D16)-1) &amp;"_=","Any","Any",AS$12,LEFT($D16,FIND("_",$D16)-1) &amp;"_=","Any","Any"),risk_factor_1&amp;"|"&amp;risk_factor_2,risk_factor_corr)),
"n/a"),0)
),
IF(_xlfn.TEXTJOIN("|",FALSE,AS$12:AS$13)&lt;&gt;_xlfn.TEXTJOIN("|",FALSE,$C16:$D16),0,
_xlfn.XLOOKUP(_xlfn.TEXTJOIN("|",FALSE,$C16:$F16,AS$12:AS$15),risk_factor_1&amp;"|"&amp;risk_factor_2,risk_factor_corr,
_xlfn.XLOOKUP(_xlfn.TEXTJOIN("|",FALSE,$C16:$F16,AS$12:AS$15),risk_factor_2&amp;"|"&amp;risk_factor_1,risk_factor_corr,
_xlfn.XLOOKUP(_xlfn.TEXTJOIN("|",FALSE,$C16:$D16,"Any"),risk_factor_1&amp;"|"&amp;risk_factor_2,risk_factor_corr,
_xlfn.XLOOKUP(_xlfn.TEXTJOIN("|",FALSE,$C16:$D16,"Any"),risk_factor_2&amp;"|"&amp;risk_factor_1,risk_factor_corr)))))))</f>
        <v>0</v>
      </c>
      <c r="AT16" s="32" cm="1">
        <f t="array" ref="AT16" xml:space="preserve"> IF(_xlfn.TEXTJOIN("|",FALSE,AT$12:AT$15)=_xlfn.TEXTJOIN("|",FALSE,$C16:$F16),0,
IF(AND($C16="Delta|CR_Cpty",AT$12="Delta|CR_Cpty"),
IF($F16=AT$15,
      _xlfn.XLOOKUP(_xlfn.TEXTJOIN("|",FALSE,$C16,"=","Any","=",AT$12,"=","Any","="),risk_factor_1&amp;"|"&amp;risk_factor_2,risk_factor_corr),
       IF(RIGHT($D16,LEN($D16)-FIND("_",$D16))=RIGHT(AT$13,LEN(AT$13)-FIND("_",AT$13)),
              IF(LEFT($D16,FIND("_",$D16)-1)=LEFT(AT$13,FIND("_",AT$13)-1),
                    IF($E16=AT$14,
                             _xlfn.XLOOKUP(_xlfn.TEXTJOIN("|",FALSE,$C16,LEFT($D16,FIND("_",$D16)-1) &amp;"_=","=","Any",AT$12,LEFT($D16,FIND("_",$D16)-1) &amp;"_=","=","Any"),risk_factor_1&amp;"|"&amp;risk_factor_2,risk_factor_corr),
                             _xlfn.XLOOKUP(_xlfn.TEXTJOIN("|",FALSE,$C16,LEFT($D16,FIND("_",$D16)-1) &amp;"_=","Any","Any",AT$12,LEFT($D16,FIND("_",$D16)-1) &amp;"_=","Any","Any"),risk_factor_1&amp;"|"&amp;risk_factor_2,risk_factor_corr)),
"n/a"),0)
),
IF(_xlfn.TEXTJOIN("|",FALSE,AT$12:AT$13)&lt;&gt;_xlfn.TEXTJOIN("|",FALSE,$C16:$D16),0,
_xlfn.XLOOKUP(_xlfn.TEXTJOIN("|",FALSE,$C16:$F16,AT$12:AT$15),risk_factor_1&amp;"|"&amp;risk_factor_2,risk_factor_corr,
_xlfn.XLOOKUP(_xlfn.TEXTJOIN("|",FALSE,$C16:$F16,AT$12:AT$15),risk_factor_2&amp;"|"&amp;risk_factor_1,risk_factor_corr,
_xlfn.XLOOKUP(_xlfn.TEXTJOIN("|",FALSE,$C16:$D16,"Any"),risk_factor_1&amp;"|"&amp;risk_factor_2,risk_factor_corr,
_xlfn.XLOOKUP(_xlfn.TEXTJOIN("|",FALSE,$C16:$D16,"Any"),risk_factor_2&amp;"|"&amp;risk_factor_1,risk_factor_corr)))))))</f>
        <v>0</v>
      </c>
      <c r="AU16" s="32" cm="1">
        <f t="array" ref="AU16" xml:space="preserve"> IF(_xlfn.TEXTJOIN("|",FALSE,AU$12:AU$15)=_xlfn.TEXTJOIN("|",FALSE,$C16:$F16),0,
IF(AND($C16="Delta|CR_Cpty",AU$12="Delta|CR_Cpty"),
IF($F16=AU$15,
      _xlfn.XLOOKUP(_xlfn.TEXTJOIN("|",FALSE,$C16,"=","Any","=",AU$12,"=","Any","="),risk_factor_1&amp;"|"&amp;risk_factor_2,risk_factor_corr),
       IF(RIGHT($D16,LEN($D16)-FIND("_",$D16))=RIGHT(AU$13,LEN(AU$13)-FIND("_",AU$13)),
              IF(LEFT($D16,FIND("_",$D16)-1)=LEFT(AU$13,FIND("_",AU$13)-1),
                    IF($E16=AU$14,
                             _xlfn.XLOOKUP(_xlfn.TEXTJOIN("|",FALSE,$C16,LEFT($D16,FIND("_",$D16)-1) &amp;"_=","=","Any",AU$12,LEFT($D16,FIND("_",$D16)-1) &amp;"_=","=","Any"),risk_factor_1&amp;"|"&amp;risk_factor_2,risk_factor_corr),
                             _xlfn.XLOOKUP(_xlfn.TEXTJOIN("|",FALSE,$C16,LEFT($D16,FIND("_",$D16)-1) &amp;"_=","Any","Any",AU$12,LEFT($D16,FIND("_",$D16)-1) &amp;"_=","Any","Any"),risk_factor_1&amp;"|"&amp;risk_factor_2,risk_factor_corr)),
"n/a"),0)
),
IF(_xlfn.TEXTJOIN("|",FALSE,AU$12:AU$13)&lt;&gt;_xlfn.TEXTJOIN("|",FALSE,$C16:$D16),0,
_xlfn.XLOOKUP(_xlfn.TEXTJOIN("|",FALSE,$C16:$F16,AU$12:AU$15),risk_factor_1&amp;"|"&amp;risk_factor_2,risk_factor_corr,
_xlfn.XLOOKUP(_xlfn.TEXTJOIN("|",FALSE,$C16:$F16,AU$12:AU$15),risk_factor_2&amp;"|"&amp;risk_factor_1,risk_factor_corr,
_xlfn.XLOOKUP(_xlfn.TEXTJOIN("|",FALSE,$C16:$D16,"Any"),risk_factor_1&amp;"|"&amp;risk_factor_2,risk_factor_corr,
_xlfn.XLOOKUP(_xlfn.TEXTJOIN("|",FALSE,$C16:$D16,"Any"),risk_factor_2&amp;"|"&amp;risk_factor_1,risk_factor_corr)))))))</f>
        <v>0</v>
      </c>
      <c r="AV16" s="32" cm="1">
        <f t="array" ref="AV16" xml:space="preserve"> IF(_xlfn.TEXTJOIN("|",FALSE,AV$12:AV$15)=_xlfn.TEXTJOIN("|",FALSE,$C16:$F16),0,
IF(AND($C16="Delta|CR_Cpty",AV$12="Delta|CR_Cpty"),
IF($F16=AV$15,
      _xlfn.XLOOKUP(_xlfn.TEXTJOIN("|",FALSE,$C16,"=","Any","=",AV$12,"=","Any","="),risk_factor_1&amp;"|"&amp;risk_factor_2,risk_factor_corr),
       IF(RIGHT($D16,LEN($D16)-FIND("_",$D16))=RIGHT(AV$13,LEN(AV$13)-FIND("_",AV$13)),
              IF(LEFT($D16,FIND("_",$D16)-1)=LEFT(AV$13,FIND("_",AV$13)-1),
                    IF($E16=AV$14,
                             _xlfn.XLOOKUP(_xlfn.TEXTJOIN("|",FALSE,$C16,LEFT($D16,FIND("_",$D16)-1) &amp;"_=","=","Any",AV$12,LEFT($D16,FIND("_",$D16)-1) &amp;"_=","=","Any"),risk_factor_1&amp;"|"&amp;risk_factor_2,risk_factor_corr),
                             _xlfn.XLOOKUP(_xlfn.TEXTJOIN("|",FALSE,$C16,LEFT($D16,FIND("_",$D16)-1) &amp;"_=","Any","Any",AV$12,LEFT($D16,FIND("_",$D16)-1) &amp;"_=","Any","Any"),risk_factor_1&amp;"|"&amp;risk_factor_2,risk_factor_corr)),
"n/a"),0)
),
IF(_xlfn.TEXTJOIN("|",FALSE,AV$12:AV$13)&lt;&gt;_xlfn.TEXTJOIN("|",FALSE,$C16:$D16),0,
_xlfn.XLOOKUP(_xlfn.TEXTJOIN("|",FALSE,$C16:$F16,AV$12:AV$15),risk_factor_1&amp;"|"&amp;risk_factor_2,risk_factor_corr,
_xlfn.XLOOKUP(_xlfn.TEXTJOIN("|",FALSE,$C16:$F16,AV$12:AV$15),risk_factor_2&amp;"|"&amp;risk_factor_1,risk_factor_corr,
_xlfn.XLOOKUP(_xlfn.TEXTJOIN("|",FALSE,$C16:$D16,"Any"),risk_factor_1&amp;"|"&amp;risk_factor_2,risk_factor_corr,
_xlfn.XLOOKUP(_xlfn.TEXTJOIN("|",FALSE,$C16:$D16,"Any"),risk_factor_2&amp;"|"&amp;risk_factor_1,risk_factor_corr)))))))</f>
        <v>0</v>
      </c>
      <c r="AW16" s="32" cm="1">
        <f t="array" ref="AW16" xml:space="preserve"> IF(_xlfn.TEXTJOIN("|",FALSE,AW$12:AW$15)=_xlfn.TEXTJOIN("|",FALSE,$C16:$F16),0,
IF(AND($C16="Delta|CR_Cpty",AW$12="Delta|CR_Cpty"),
IF($F16=AW$15,
      _xlfn.XLOOKUP(_xlfn.TEXTJOIN("|",FALSE,$C16,"=","Any","=",AW$12,"=","Any","="),risk_factor_1&amp;"|"&amp;risk_factor_2,risk_factor_corr),
       IF(RIGHT($D16,LEN($D16)-FIND("_",$D16))=RIGHT(AW$13,LEN(AW$13)-FIND("_",AW$13)),
              IF(LEFT($D16,FIND("_",$D16)-1)=LEFT(AW$13,FIND("_",AW$13)-1),
                    IF($E16=AW$14,
                             _xlfn.XLOOKUP(_xlfn.TEXTJOIN("|",FALSE,$C16,LEFT($D16,FIND("_",$D16)-1) &amp;"_=","=","Any",AW$12,LEFT($D16,FIND("_",$D16)-1) &amp;"_=","=","Any"),risk_factor_1&amp;"|"&amp;risk_factor_2,risk_factor_corr),
                             _xlfn.XLOOKUP(_xlfn.TEXTJOIN("|",FALSE,$C16,LEFT($D16,FIND("_",$D16)-1) &amp;"_=","Any","Any",AW$12,LEFT($D16,FIND("_",$D16)-1) &amp;"_=","Any","Any"),risk_factor_1&amp;"|"&amp;risk_factor_2,risk_factor_corr)),
"n/a"),0)
),
IF(_xlfn.TEXTJOIN("|",FALSE,AW$12:AW$13)&lt;&gt;_xlfn.TEXTJOIN("|",FALSE,$C16:$D16),0,
_xlfn.XLOOKUP(_xlfn.TEXTJOIN("|",FALSE,$C16:$F16,AW$12:AW$15),risk_factor_1&amp;"|"&amp;risk_factor_2,risk_factor_corr,
_xlfn.XLOOKUP(_xlfn.TEXTJOIN("|",FALSE,$C16:$F16,AW$12:AW$15),risk_factor_2&amp;"|"&amp;risk_factor_1,risk_factor_corr,
_xlfn.XLOOKUP(_xlfn.TEXTJOIN("|",FALSE,$C16:$D16,"Any"),risk_factor_1&amp;"|"&amp;risk_factor_2,risk_factor_corr,
_xlfn.XLOOKUP(_xlfn.TEXTJOIN("|",FALSE,$C16:$D16,"Any"),risk_factor_2&amp;"|"&amp;risk_factor_1,risk_factor_corr)))))))</f>
        <v>0</v>
      </c>
      <c r="AX16" s="32" cm="1">
        <f t="array" ref="AX16" xml:space="preserve"> IF(_xlfn.TEXTJOIN("|",FALSE,AX$12:AX$15)=_xlfn.TEXTJOIN("|",FALSE,$C16:$F16),0,
IF(AND($C16="Delta|CR_Cpty",AX$12="Delta|CR_Cpty"),
IF($F16=AX$15,
      _xlfn.XLOOKUP(_xlfn.TEXTJOIN("|",FALSE,$C16,"=","Any","=",AX$12,"=","Any","="),risk_factor_1&amp;"|"&amp;risk_factor_2,risk_factor_corr),
       IF(RIGHT($D16,LEN($D16)-FIND("_",$D16))=RIGHT(AX$13,LEN(AX$13)-FIND("_",AX$13)),
              IF(LEFT($D16,FIND("_",$D16)-1)=LEFT(AX$13,FIND("_",AX$13)-1),
                    IF($E16=AX$14,
                             _xlfn.XLOOKUP(_xlfn.TEXTJOIN("|",FALSE,$C16,LEFT($D16,FIND("_",$D16)-1) &amp;"_=","=","Any",AX$12,LEFT($D16,FIND("_",$D16)-1) &amp;"_=","=","Any"),risk_factor_1&amp;"|"&amp;risk_factor_2,risk_factor_corr),
                             _xlfn.XLOOKUP(_xlfn.TEXTJOIN("|",FALSE,$C16,LEFT($D16,FIND("_",$D16)-1) &amp;"_=","Any","Any",AX$12,LEFT($D16,FIND("_",$D16)-1) &amp;"_=","Any","Any"),risk_factor_1&amp;"|"&amp;risk_factor_2,risk_factor_corr)),
"n/a"),0)
),
IF(_xlfn.TEXTJOIN("|",FALSE,AX$12:AX$13)&lt;&gt;_xlfn.TEXTJOIN("|",FALSE,$C16:$D16),0,
_xlfn.XLOOKUP(_xlfn.TEXTJOIN("|",FALSE,$C16:$F16,AX$12:AX$15),risk_factor_1&amp;"|"&amp;risk_factor_2,risk_factor_corr,
_xlfn.XLOOKUP(_xlfn.TEXTJOIN("|",FALSE,$C16:$F16,AX$12:AX$15),risk_factor_2&amp;"|"&amp;risk_factor_1,risk_factor_corr,
_xlfn.XLOOKUP(_xlfn.TEXTJOIN("|",FALSE,$C16:$D16,"Any"),risk_factor_1&amp;"|"&amp;risk_factor_2,risk_factor_corr,
_xlfn.XLOOKUP(_xlfn.TEXTJOIN("|",FALSE,$C16:$D16,"Any"),risk_factor_2&amp;"|"&amp;risk_factor_1,risk_factor_corr)))))))</f>
        <v>0</v>
      </c>
      <c r="AY16" s="32" cm="1">
        <f t="array" ref="AY16" xml:space="preserve"> IF(_xlfn.TEXTJOIN("|",FALSE,AY$12:AY$15)=_xlfn.TEXTJOIN("|",FALSE,$C16:$F16),0,
IF(AND($C16="Delta|CR_Cpty",AY$12="Delta|CR_Cpty"),
IF($F16=AY$15,
      _xlfn.XLOOKUP(_xlfn.TEXTJOIN("|",FALSE,$C16,"=","Any","=",AY$12,"=","Any","="),risk_factor_1&amp;"|"&amp;risk_factor_2,risk_factor_corr),
       IF(RIGHT($D16,LEN($D16)-FIND("_",$D16))=RIGHT(AY$13,LEN(AY$13)-FIND("_",AY$13)),
              IF(LEFT($D16,FIND("_",$D16)-1)=LEFT(AY$13,FIND("_",AY$13)-1),
                    IF($E16=AY$14,
                             _xlfn.XLOOKUP(_xlfn.TEXTJOIN("|",FALSE,$C16,LEFT($D16,FIND("_",$D16)-1) &amp;"_=","=","Any",AY$12,LEFT($D16,FIND("_",$D16)-1) &amp;"_=","=","Any"),risk_factor_1&amp;"|"&amp;risk_factor_2,risk_factor_corr),
                             _xlfn.XLOOKUP(_xlfn.TEXTJOIN("|",FALSE,$C16,LEFT($D16,FIND("_",$D16)-1) &amp;"_=","Any","Any",AY$12,LEFT($D16,FIND("_",$D16)-1) &amp;"_=","Any","Any"),risk_factor_1&amp;"|"&amp;risk_factor_2,risk_factor_corr)),
"n/a"),0)
),
IF(_xlfn.TEXTJOIN("|",FALSE,AY$12:AY$13)&lt;&gt;_xlfn.TEXTJOIN("|",FALSE,$C16:$D16),0,
_xlfn.XLOOKUP(_xlfn.TEXTJOIN("|",FALSE,$C16:$F16,AY$12:AY$15),risk_factor_1&amp;"|"&amp;risk_factor_2,risk_factor_corr,
_xlfn.XLOOKUP(_xlfn.TEXTJOIN("|",FALSE,$C16:$F16,AY$12:AY$15),risk_factor_2&amp;"|"&amp;risk_factor_1,risk_factor_corr,
_xlfn.XLOOKUP(_xlfn.TEXTJOIN("|",FALSE,$C16:$D16,"Any"),risk_factor_1&amp;"|"&amp;risk_factor_2,risk_factor_corr,
_xlfn.XLOOKUP(_xlfn.TEXTJOIN("|",FALSE,$C16:$D16,"Any"),risk_factor_2&amp;"|"&amp;risk_factor_1,risk_factor_corr)))))))</f>
        <v>0</v>
      </c>
      <c r="AZ16" s="32" cm="1">
        <f t="array" ref="AZ16" xml:space="preserve"> IF(_xlfn.TEXTJOIN("|",FALSE,AZ$12:AZ$15)=_xlfn.TEXTJOIN("|",FALSE,$C16:$F16),0,
IF(AND($C16="Delta|CR_Cpty",AZ$12="Delta|CR_Cpty"),
IF($F16=AZ$15,
      _xlfn.XLOOKUP(_xlfn.TEXTJOIN("|",FALSE,$C16,"=","Any","=",AZ$12,"=","Any","="),risk_factor_1&amp;"|"&amp;risk_factor_2,risk_factor_corr),
       IF(RIGHT($D16,LEN($D16)-FIND("_",$D16))=RIGHT(AZ$13,LEN(AZ$13)-FIND("_",AZ$13)),
              IF(LEFT($D16,FIND("_",$D16)-1)=LEFT(AZ$13,FIND("_",AZ$13)-1),
                    IF($E16=AZ$14,
                             _xlfn.XLOOKUP(_xlfn.TEXTJOIN("|",FALSE,$C16,LEFT($D16,FIND("_",$D16)-1) &amp;"_=","=","Any",AZ$12,LEFT($D16,FIND("_",$D16)-1) &amp;"_=","=","Any"),risk_factor_1&amp;"|"&amp;risk_factor_2,risk_factor_corr),
                             _xlfn.XLOOKUP(_xlfn.TEXTJOIN("|",FALSE,$C16,LEFT($D16,FIND("_",$D16)-1) &amp;"_=","Any","Any",AZ$12,LEFT($D16,FIND("_",$D16)-1) &amp;"_=","Any","Any"),risk_factor_1&amp;"|"&amp;risk_factor_2,risk_factor_corr)),
"n/a"),0)
),
IF(_xlfn.TEXTJOIN("|",FALSE,AZ$12:AZ$13)&lt;&gt;_xlfn.TEXTJOIN("|",FALSE,$C16:$D16),0,
_xlfn.XLOOKUP(_xlfn.TEXTJOIN("|",FALSE,$C16:$F16,AZ$12:AZ$15),risk_factor_1&amp;"|"&amp;risk_factor_2,risk_factor_corr,
_xlfn.XLOOKUP(_xlfn.TEXTJOIN("|",FALSE,$C16:$F16,AZ$12:AZ$15),risk_factor_2&amp;"|"&amp;risk_factor_1,risk_factor_corr,
_xlfn.XLOOKUP(_xlfn.TEXTJOIN("|",FALSE,$C16:$D16,"Any"),risk_factor_1&amp;"|"&amp;risk_factor_2,risk_factor_corr,
_xlfn.XLOOKUP(_xlfn.TEXTJOIN("|",FALSE,$C16:$D16,"Any"),risk_factor_2&amp;"|"&amp;risk_factor_1,risk_factor_corr)))))))</f>
        <v>0</v>
      </c>
      <c r="BA16" s="32" cm="1">
        <f t="array" ref="BA16" xml:space="preserve"> IF(_xlfn.TEXTJOIN("|",FALSE,BA$12:BA$15)=_xlfn.TEXTJOIN("|",FALSE,$C16:$F16),0,
IF(AND($C16="Delta|CR_Cpty",BA$12="Delta|CR_Cpty"),
IF($F16=BA$15,
      _xlfn.XLOOKUP(_xlfn.TEXTJOIN("|",FALSE,$C16,"=","Any","=",BA$12,"=","Any","="),risk_factor_1&amp;"|"&amp;risk_factor_2,risk_factor_corr),
       IF(RIGHT($D16,LEN($D16)-FIND("_",$D16))=RIGHT(BA$13,LEN(BA$13)-FIND("_",BA$13)),
              IF(LEFT($D16,FIND("_",$D16)-1)=LEFT(BA$13,FIND("_",BA$13)-1),
                    IF($E16=BA$14,
                             _xlfn.XLOOKUP(_xlfn.TEXTJOIN("|",FALSE,$C16,LEFT($D16,FIND("_",$D16)-1) &amp;"_=","=","Any",BA$12,LEFT($D16,FIND("_",$D16)-1) &amp;"_=","=","Any"),risk_factor_1&amp;"|"&amp;risk_factor_2,risk_factor_corr),
                             _xlfn.XLOOKUP(_xlfn.TEXTJOIN("|",FALSE,$C16,LEFT($D16,FIND("_",$D16)-1) &amp;"_=","Any","Any",BA$12,LEFT($D16,FIND("_",$D16)-1) &amp;"_=","Any","Any"),risk_factor_1&amp;"|"&amp;risk_factor_2,risk_factor_corr)),
"n/a"),0)
),
IF(_xlfn.TEXTJOIN("|",FALSE,BA$12:BA$13)&lt;&gt;_xlfn.TEXTJOIN("|",FALSE,$C16:$D16),0,
_xlfn.XLOOKUP(_xlfn.TEXTJOIN("|",FALSE,$C16:$F16,BA$12:BA$15),risk_factor_1&amp;"|"&amp;risk_factor_2,risk_factor_corr,
_xlfn.XLOOKUP(_xlfn.TEXTJOIN("|",FALSE,$C16:$F16,BA$12:BA$15),risk_factor_2&amp;"|"&amp;risk_factor_1,risk_factor_corr,
_xlfn.XLOOKUP(_xlfn.TEXTJOIN("|",FALSE,$C16:$D16,"Any"),risk_factor_1&amp;"|"&amp;risk_factor_2,risk_factor_corr,
_xlfn.XLOOKUP(_xlfn.TEXTJOIN("|",FALSE,$C16:$D16,"Any"),risk_factor_2&amp;"|"&amp;risk_factor_1,risk_factor_corr)))))))</f>
        <v>0</v>
      </c>
      <c r="BB16" s="32" cm="1">
        <f t="array" ref="BB16" xml:space="preserve"> IF(_xlfn.TEXTJOIN("|",FALSE,BB$12:BB$15)=_xlfn.TEXTJOIN("|",FALSE,$C16:$F16),0,
IF(AND($C16="Delta|CR_Cpty",BB$12="Delta|CR_Cpty"),
IF($F16=BB$15,
      _xlfn.XLOOKUP(_xlfn.TEXTJOIN("|",FALSE,$C16,"=","Any","=",BB$12,"=","Any","="),risk_factor_1&amp;"|"&amp;risk_factor_2,risk_factor_corr),
       IF(RIGHT($D16,LEN($D16)-FIND("_",$D16))=RIGHT(BB$13,LEN(BB$13)-FIND("_",BB$13)),
              IF(LEFT($D16,FIND("_",$D16)-1)=LEFT(BB$13,FIND("_",BB$13)-1),
                    IF($E16=BB$14,
                             _xlfn.XLOOKUP(_xlfn.TEXTJOIN("|",FALSE,$C16,LEFT($D16,FIND("_",$D16)-1) &amp;"_=","=","Any",BB$12,LEFT($D16,FIND("_",$D16)-1) &amp;"_=","=","Any"),risk_factor_1&amp;"|"&amp;risk_factor_2,risk_factor_corr),
                             _xlfn.XLOOKUP(_xlfn.TEXTJOIN("|",FALSE,$C16,LEFT($D16,FIND("_",$D16)-1) &amp;"_=","Any","Any",BB$12,LEFT($D16,FIND("_",$D16)-1) &amp;"_=","Any","Any"),risk_factor_1&amp;"|"&amp;risk_factor_2,risk_factor_corr)),
"n/a"),0)
),
IF(_xlfn.TEXTJOIN("|",FALSE,BB$12:BB$13)&lt;&gt;_xlfn.TEXTJOIN("|",FALSE,$C16:$D16),0,
_xlfn.XLOOKUP(_xlfn.TEXTJOIN("|",FALSE,$C16:$F16,BB$12:BB$15),risk_factor_1&amp;"|"&amp;risk_factor_2,risk_factor_corr,
_xlfn.XLOOKUP(_xlfn.TEXTJOIN("|",FALSE,$C16:$F16,BB$12:BB$15),risk_factor_2&amp;"|"&amp;risk_factor_1,risk_factor_corr,
_xlfn.XLOOKUP(_xlfn.TEXTJOIN("|",FALSE,$C16:$D16,"Any"),risk_factor_1&amp;"|"&amp;risk_factor_2,risk_factor_corr,
_xlfn.XLOOKUP(_xlfn.TEXTJOIN("|",FALSE,$C16:$D16,"Any"),risk_factor_2&amp;"|"&amp;risk_factor_1,risk_factor_corr)))))))</f>
        <v>0</v>
      </c>
      <c r="BC16" s="32" cm="1">
        <f t="array" ref="BC16" xml:space="preserve"> IF(_xlfn.TEXTJOIN("|",FALSE,BC$12:BC$15)=_xlfn.TEXTJOIN("|",FALSE,$C16:$F16),0,
IF(AND($C16="Delta|CR_Cpty",BC$12="Delta|CR_Cpty"),
IF($F16=BC$15,
      _xlfn.XLOOKUP(_xlfn.TEXTJOIN("|",FALSE,$C16,"=","Any","=",BC$12,"=","Any","="),risk_factor_1&amp;"|"&amp;risk_factor_2,risk_factor_corr),
       IF(RIGHT($D16,LEN($D16)-FIND("_",$D16))=RIGHT(BC$13,LEN(BC$13)-FIND("_",BC$13)),
              IF(LEFT($D16,FIND("_",$D16)-1)=LEFT(BC$13,FIND("_",BC$13)-1),
                    IF($E16=BC$14,
                             _xlfn.XLOOKUP(_xlfn.TEXTJOIN("|",FALSE,$C16,LEFT($D16,FIND("_",$D16)-1) &amp;"_=","=","Any",BC$12,LEFT($D16,FIND("_",$D16)-1) &amp;"_=","=","Any"),risk_factor_1&amp;"|"&amp;risk_factor_2,risk_factor_corr),
                             _xlfn.XLOOKUP(_xlfn.TEXTJOIN("|",FALSE,$C16,LEFT($D16,FIND("_",$D16)-1) &amp;"_=","Any","Any",BC$12,LEFT($D16,FIND("_",$D16)-1) &amp;"_=","Any","Any"),risk_factor_1&amp;"|"&amp;risk_factor_2,risk_factor_corr)),
"n/a"),0)
),
IF(_xlfn.TEXTJOIN("|",FALSE,BC$12:BC$13)&lt;&gt;_xlfn.TEXTJOIN("|",FALSE,$C16:$D16),0,
_xlfn.XLOOKUP(_xlfn.TEXTJOIN("|",FALSE,$C16:$F16,BC$12:BC$15),risk_factor_1&amp;"|"&amp;risk_factor_2,risk_factor_corr,
_xlfn.XLOOKUP(_xlfn.TEXTJOIN("|",FALSE,$C16:$F16,BC$12:BC$15),risk_factor_2&amp;"|"&amp;risk_factor_1,risk_factor_corr,
_xlfn.XLOOKUP(_xlfn.TEXTJOIN("|",FALSE,$C16:$D16,"Any"),risk_factor_1&amp;"|"&amp;risk_factor_2,risk_factor_corr,
_xlfn.XLOOKUP(_xlfn.TEXTJOIN("|",FALSE,$C16:$D16,"Any"),risk_factor_2&amp;"|"&amp;risk_factor_1,risk_factor_corr)))))))</f>
        <v>0</v>
      </c>
      <c r="BD16" s="32" cm="1">
        <f t="array" ref="BD16" xml:space="preserve"> IF(_xlfn.TEXTJOIN("|",FALSE,BD$12:BD$15)=_xlfn.TEXTJOIN("|",FALSE,$C16:$F16),0,
IF(AND($C16="Delta|CR_Cpty",BD$12="Delta|CR_Cpty"),
IF($F16=BD$15,
      _xlfn.XLOOKUP(_xlfn.TEXTJOIN("|",FALSE,$C16,"=","Any","=",BD$12,"=","Any","="),risk_factor_1&amp;"|"&amp;risk_factor_2,risk_factor_corr),
       IF(RIGHT($D16,LEN($D16)-FIND("_",$D16))=RIGHT(BD$13,LEN(BD$13)-FIND("_",BD$13)),
              IF(LEFT($D16,FIND("_",$D16)-1)=LEFT(BD$13,FIND("_",BD$13)-1),
                    IF($E16=BD$14,
                             _xlfn.XLOOKUP(_xlfn.TEXTJOIN("|",FALSE,$C16,LEFT($D16,FIND("_",$D16)-1) &amp;"_=","=","Any",BD$12,LEFT($D16,FIND("_",$D16)-1) &amp;"_=","=","Any"),risk_factor_1&amp;"|"&amp;risk_factor_2,risk_factor_corr),
                             _xlfn.XLOOKUP(_xlfn.TEXTJOIN("|",FALSE,$C16,LEFT($D16,FIND("_",$D16)-1) &amp;"_=","Any","Any",BD$12,LEFT($D16,FIND("_",$D16)-1) &amp;"_=","Any","Any"),risk_factor_1&amp;"|"&amp;risk_factor_2,risk_factor_corr)),
"n/a"),0)
),
IF(_xlfn.TEXTJOIN("|",FALSE,BD$12:BD$13)&lt;&gt;_xlfn.TEXTJOIN("|",FALSE,$C16:$D16),0,
_xlfn.XLOOKUP(_xlfn.TEXTJOIN("|",FALSE,$C16:$F16,BD$12:BD$15),risk_factor_1&amp;"|"&amp;risk_factor_2,risk_factor_corr,
_xlfn.XLOOKUP(_xlfn.TEXTJOIN("|",FALSE,$C16:$F16,BD$12:BD$15),risk_factor_2&amp;"|"&amp;risk_factor_1,risk_factor_corr,
_xlfn.XLOOKUP(_xlfn.TEXTJOIN("|",FALSE,$C16:$D16,"Any"),risk_factor_1&amp;"|"&amp;risk_factor_2,risk_factor_corr,
_xlfn.XLOOKUP(_xlfn.TEXTJOIN("|",FALSE,$C16:$D16,"Any"),risk_factor_2&amp;"|"&amp;risk_factor_1,risk_factor_corr)))))))</f>
        <v>0</v>
      </c>
      <c r="BE16" s="32" cm="1">
        <f t="array" ref="BE16" xml:space="preserve"> IF(_xlfn.TEXTJOIN("|",FALSE,BE$12:BE$15)=_xlfn.TEXTJOIN("|",FALSE,$C16:$F16),0,
IF(AND($C16="Delta|CR_Cpty",BE$12="Delta|CR_Cpty"),
IF($F16=BE$15,
      _xlfn.XLOOKUP(_xlfn.TEXTJOIN("|",FALSE,$C16,"=","Any","=",BE$12,"=","Any","="),risk_factor_1&amp;"|"&amp;risk_factor_2,risk_factor_corr),
       IF(RIGHT($D16,LEN($D16)-FIND("_",$D16))=RIGHT(BE$13,LEN(BE$13)-FIND("_",BE$13)),
              IF(LEFT($D16,FIND("_",$D16)-1)=LEFT(BE$13,FIND("_",BE$13)-1),
                    IF($E16=BE$14,
                             _xlfn.XLOOKUP(_xlfn.TEXTJOIN("|",FALSE,$C16,LEFT($D16,FIND("_",$D16)-1) &amp;"_=","=","Any",BE$12,LEFT($D16,FIND("_",$D16)-1) &amp;"_=","=","Any"),risk_factor_1&amp;"|"&amp;risk_factor_2,risk_factor_corr),
                             _xlfn.XLOOKUP(_xlfn.TEXTJOIN("|",FALSE,$C16,LEFT($D16,FIND("_",$D16)-1) &amp;"_=","Any","Any",BE$12,LEFT($D16,FIND("_",$D16)-1) &amp;"_=","Any","Any"),risk_factor_1&amp;"|"&amp;risk_factor_2,risk_factor_corr)),
"n/a"),0)
),
IF(_xlfn.TEXTJOIN("|",FALSE,BE$12:BE$13)&lt;&gt;_xlfn.TEXTJOIN("|",FALSE,$C16:$D16),0,
_xlfn.XLOOKUP(_xlfn.TEXTJOIN("|",FALSE,$C16:$F16,BE$12:BE$15),risk_factor_1&amp;"|"&amp;risk_factor_2,risk_factor_corr,
_xlfn.XLOOKUP(_xlfn.TEXTJOIN("|",FALSE,$C16:$F16,BE$12:BE$15),risk_factor_2&amp;"|"&amp;risk_factor_1,risk_factor_corr,
_xlfn.XLOOKUP(_xlfn.TEXTJOIN("|",FALSE,$C16:$D16,"Any"),risk_factor_1&amp;"|"&amp;risk_factor_2,risk_factor_corr,
_xlfn.XLOOKUP(_xlfn.TEXTJOIN("|",FALSE,$C16:$D16,"Any"),risk_factor_2&amp;"|"&amp;risk_factor_1,risk_factor_corr)))))))</f>
        <v>0</v>
      </c>
      <c r="BF16" s="32" cm="1">
        <f t="array" ref="BF16" xml:space="preserve"> IF(_xlfn.TEXTJOIN("|",FALSE,BF$12:BF$15)=_xlfn.TEXTJOIN("|",FALSE,$C16:$F16),0,
IF(AND($C16="Delta|CR_Cpty",BF$12="Delta|CR_Cpty"),
IF($F16=BF$15,
      _xlfn.XLOOKUP(_xlfn.TEXTJOIN("|",FALSE,$C16,"=","Any","=",BF$12,"=","Any","="),risk_factor_1&amp;"|"&amp;risk_factor_2,risk_factor_corr),
       IF(RIGHT($D16,LEN($D16)-FIND("_",$D16))=RIGHT(BF$13,LEN(BF$13)-FIND("_",BF$13)),
              IF(LEFT($D16,FIND("_",$D16)-1)=LEFT(BF$13,FIND("_",BF$13)-1),
                    IF($E16=BF$14,
                             _xlfn.XLOOKUP(_xlfn.TEXTJOIN("|",FALSE,$C16,LEFT($D16,FIND("_",$D16)-1) &amp;"_=","=","Any",BF$12,LEFT($D16,FIND("_",$D16)-1) &amp;"_=","=","Any"),risk_factor_1&amp;"|"&amp;risk_factor_2,risk_factor_corr),
                             _xlfn.XLOOKUP(_xlfn.TEXTJOIN("|",FALSE,$C16,LEFT($D16,FIND("_",$D16)-1) &amp;"_=","Any","Any",BF$12,LEFT($D16,FIND("_",$D16)-1) &amp;"_=","Any","Any"),risk_factor_1&amp;"|"&amp;risk_factor_2,risk_factor_corr)),
"n/a"),0)
),
IF(_xlfn.TEXTJOIN("|",FALSE,BF$12:BF$13)&lt;&gt;_xlfn.TEXTJOIN("|",FALSE,$C16:$D16),0,
_xlfn.XLOOKUP(_xlfn.TEXTJOIN("|",FALSE,$C16:$F16,BF$12:BF$15),risk_factor_1&amp;"|"&amp;risk_factor_2,risk_factor_corr,
_xlfn.XLOOKUP(_xlfn.TEXTJOIN("|",FALSE,$C16:$F16,BF$12:BF$15),risk_factor_2&amp;"|"&amp;risk_factor_1,risk_factor_corr,
_xlfn.XLOOKUP(_xlfn.TEXTJOIN("|",FALSE,$C16:$D16,"Any"),risk_factor_1&amp;"|"&amp;risk_factor_2,risk_factor_corr,
_xlfn.XLOOKUP(_xlfn.TEXTJOIN("|",FALSE,$C16:$D16,"Any"),risk_factor_2&amp;"|"&amp;risk_factor_1,risk_factor_corr)))))))</f>
        <v>0</v>
      </c>
      <c r="BG16" s="32" cm="1">
        <f t="array" ref="BG16" xml:space="preserve"> IF(_xlfn.TEXTJOIN("|",FALSE,BG$12:BG$15)=_xlfn.TEXTJOIN("|",FALSE,$C16:$F16),0,
IF(AND($C16="Delta|CR_Cpty",BG$12="Delta|CR_Cpty"),
IF($F16=BG$15,
      _xlfn.XLOOKUP(_xlfn.TEXTJOIN("|",FALSE,$C16,"=","Any","=",BG$12,"=","Any","="),risk_factor_1&amp;"|"&amp;risk_factor_2,risk_factor_corr),
       IF(RIGHT($D16,LEN($D16)-FIND("_",$D16))=RIGHT(BG$13,LEN(BG$13)-FIND("_",BG$13)),
              IF(LEFT($D16,FIND("_",$D16)-1)=LEFT(BG$13,FIND("_",BG$13)-1),
                    IF($E16=BG$14,
                             _xlfn.XLOOKUP(_xlfn.TEXTJOIN("|",FALSE,$C16,LEFT($D16,FIND("_",$D16)-1) &amp;"_=","=","Any",BG$12,LEFT($D16,FIND("_",$D16)-1) &amp;"_=","=","Any"),risk_factor_1&amp;"|"&amp;risk_factor_2,risk_factor_corr),
                             _xlfn.XLOOKUP(_xlfn.TEXTJOIN("|",FALSE,$C16,LEFT($D16,FIND("_",$D16)-1) &amp;"_=","Any","Any",BG$12,LEFT($D16,FIND("_",$D16)-1) &amp;"_=","Any","Any"),risk_factor_1&amp;"|"&amp;risk_factor_2,risk_factor_corr)),
"n/a"),0)
),
IF(_xlfn.TEXTJOIN("|",FALSE,BG$12:BG$13)&lt;&gt;_xlfn.TEXTJOIN("|",FALSE,$C16:$D16),0,
_xlfn.XLOOKUP(_xlfn.TEXTJOIN("|",FALSE,$C16:$F16,BG$12:BG$15),risk_factor_1&amp;"|"&amp;risk_factor_2,risk_factor_corr,
_xlfn.XLOOKUP(_xlfn.TEXTJOIN("|",FALSE,$C16:$F16,BG$12:BG$15),risk_factor_2&amp;"|"&amp;risk_factor_1,risk_factor_corr,
_xlfn.XLOOKUP(_xlfn.TEXTJOIN("|",FALSE,$C16:$D16,"Any"),risk_factor_1&amp;"|"&amp;risk_factor_2,risk_factor_corr,
_xlfn.XLOOKUP(_xlfn.TEXTJOIN("|",FALSE,$C16:$D16,"Any"),risk_factor_2&amp;"|"&amp;risk_factor_1,risk_factor_corr)))))))</f>
        <v>0</v>
      </c>
      <c r="BH16" s="32" cm="1">
        <f t="array" ref="BH16" xml:space="preserve"> IF(_xlfn.TEXTJOIN("|",FALSE,BH$12:BH$15)=_xlfn.TEXTJOIN("|",FALSE,$C16:$F16),0,
IF(AND($C16="Delta|CR_Cpty",BH$12="Delta|CR_Cpty"),
IF($F16=BH$15,
      _xlfn.XLOOKUP(_xlfn.TEXTJOIN("|",FALSE,$C16,"=","Any","=",BH$12,"=","Any","="),risk_factor_1&amp;"|"&amp;risk_factor_2,risk_factor_corr),
       IF(RIGHT($D16,LEN($D16)-FIND("_",$D16))=RIGHT(BH$13,LEN(BH$13)-FIND("_",BH$13)),
              IF(LEFT($D16,FIND("_",$D16)-1)=LEFT(BH$13,FIND("_",BH$13)-1),
                    IF($E16=BH$14,
                             _xlfn.XLOOKUP(_xlfn.TEXTJOIN("|",FALSE,$C16,LEFT($D16,FIND("_",$D16)-1) &amp;"_=","=","Any",BH$12,LEFT($D16,FIND("_",$D16)-1) &amp;"_=","=","Any"),risk_factor_1&amp;"|"&amp;risk_factor_2,risk_factor_corr),
                             _xlfn.XLOOKUP(_xlfn.TEXTJOIN("|",FALSE,$C16,LEFT($D16,FIND("_",$D16)-1) &amp;"_=","Any","Any",BH$12,LEFT($D16,FIND("_",$D16)-1) &amp;"_=","Any","Any"),risk_factor_1&amp;"|"&amp;risk_factor_2,risk_factor_corr)),
"n/a"),0)
),
IF(_xlfn.TEXTJOIN("|",FALSE,BH$12:BH$13)&lt;&gt;_xlfn.TEXTJOIN("|",FALSE,$C16:$D16),0,
_xlfn.XLOOKUP(_xlfn.TEXTJOIN("|",FALSE,$C16:$F16,BH$12:BH$15),risk_factor_1&amp;"|"&amp;risk_factor_2,risk_factor_corr,
_xlfn.XLOOKUP(_xlfn.TEXTJOIN("|",FALSE,$C16:$F16,BH$12:BH$15),risk_factor_2&amp;"|"&amp;risk_factor_1,risk_factor_corr,
_xlfn.XLOOKUP(_xlfn.TEXTJOIN("|",FALSE,$C16:$D16,"Any"),risk_factor_1&amp;"|"&amp;risk_factor_2,risk_factor_corr,
_xlfn.XLOOKUP(_xlfn.TEXTJOIN("|",FALSE,$C16:$D16,"Any"),risk_factor_2&amp;"|"&amp;risk_factor_1,risk_factor_corr)))))))</f>
        <v>0</v>
      </c>
      <c r="BI16" s="32" cm="1">
        <f t="array" ref="BI16" xml:space="preserve"> IF(_xlfn.TEXTJOIN("|",FALSE,BI$12:BI$15)=_xlfn.TEXTJOIN("|",FALSE,$C16:$F16),0,
IF(AND($C16="Delta|CR_Cpty",BI$12="Delta|CR_Cpty"),
IF($F16=BI$15,
      _xlfn.XLOOKUP(_xlfn.TEXTJOIN("|",FALSE,$C16,"=","Any","=",BI$12,"=","Any","="),risk_factor_1&amp;"|"&amp;risk_factor_2,risk_factor_corr),
       IF(RIGHT($D16,LEN($D16)-FIND("_",$D16))=RIGHT(BI$13,LEN(BI$13)-FIND("_",BI$13)),
              IF(LEFT($D16,FIND("_",$D16)-1)=LEFT(BI$13,FIND("_",BI$13)-1),
                    IF($E16=BI$14,
                             _xlfn.XLOOKUP(_xlfn.TEXTJOIN("|",FALSE,$C16,LEFT($D16,FIND("_",$D16)-1) &amp;"_=","=","Any",BI$12,LEFT($D16,FIND("_",$D16)-1) &amp;"_=","=","Any"),risk_factor_1&amp;"|"&amp;risk_factor_2,risk_factor_corr),
                             _xlfn.XLOOKUP(_xlfn.TEXTJOIN("|",FALSE,$C16,LEFT($D16,FIND("_",$D16)-1) &amp;"_=","Any","Any",BI$12,LEFT($D16,FIND("_",$D16)-1) &amp;"_=","Any","Any"),risk_factor_1&amp;"|"&amp;risk_factor_2,risk_factor_corr)),
"n/a"),0)
),
IF(_xlfn.TEXTJOIN("|",FALSE,BI$12:BI$13)&lt;&gt;_xlfn.TEXTJOIN("|",FALSE,$C16:$D16),0,
_xlfn.XLOOKUP(_xlfn.TEXTJOIN("|",FALSE,$C16:$F16,BI$12:BI$15),risk_factor_1&amp;"|"&amp;risk_factor_2,risk_factor_corr,
_xlfn.XLOOKUP(_xlfn.TEXTJOIN("|",FALSE,$C16:$F16,BI$12:BI$15),risk_factor_2&amp;"|"&amp;risk_factor_1,risk_factor_corr,
_xlfn.XLOOKUP(_xlfn.TEXTJOIN("|",FALSE,$C16:$D16,"Any"),risk_factor_1&amp;"|"&amp;risk_factor_2,risk_factor_corr,
_xlfn.XLOOKUP(_xlfn.TEXTJOIN("|",FALSE,$C16:$D16,"Any"),risk_factor_2&amp;"|"&amp;risk_factor_1,risk_factor_corr)))))))</f>
        <v>0</v>
      </c>
      <c r="BJ16" s="32" cm="1">
        <f t="array" ref="BJ16" xml:space="preserve"> IF(_xlfn.TEXTJOIN("|",FALSE,BJ$12:BJ$15)=_xlfn.TEXTJOIN("|",FALSE,$C16:$F16),0,
IF(AND($C16="Delta|CR_Cpty",BJ$12="Delta|CR_Cpty"),
IF($F16=BJ$15,
      _xlfn.XLOOKUP(_xlfn.TEXTJOIN("|",FALSE,$C16,"=","Any","=",BJ$12,"=","Any","="),risk_factor_1&amp;"|"&amp;risk_factor_2,risk_factor_corr),
       IF(RIGHT($D16,LEN($D16)-FIND("_",$D16))=RIGHT(BJ$13,LEN(BJ$13)-FIND("_",BJ$13)),
              IF(LEFT($D16,FIND("_",$D16)-1)=LEFT(BJ$13,FIND("_",BJ$13)-1),
                    IF($E16=BJ$14,
                             _xlfn.XLOOKUP(_xlfn.TEXTJOIN("|",FALSE,$C16,LEFT($D16,FIND("_",$D16)-1) &amp;"_=","=","Any",BJ$12,LEFT($D16,FIND("_",$D16)-1) &amp;"_=","=","Any"),risk_factor_1&amp;"|"&amp;risk_factor_2,risk_factor_corr),
                             _xlfn.XLOOKUP(_xlfn.TEXTJOIN("|",FALSE,$C16,LEFT($D16,FIND("_",$D16)-1) &amp;"_=","Any","Any",BJ$12,LEFT($D16,FIND("_",$D16)-1) &amp;"_=","Any","Any"),risk_factor_1&amp;"|"&amp;risk_factor_2,risk_factor_corr)),
"n/a"),0)
),
IF(_xlfn.TEXTJOIN("|",FALSE,BJ$12:BJ$13)&lt;&gt;_xlfn.TEXTJOIN("|",FALSE,$C16:$D16),0,
_xlfn.XLOOKUP(_xlfn.TEXTJOIN("|",FALSE,$C16:$F16,BJ$12:BJ$15),risk_factor_1&amp;"|"&amp;risk_factor_2,risk_factor_corr,
_xlfn.XLOOKUP(_xlfn.TEXTJOIN("|",FALSE,$C16:$F16,BJ$12:BJ$15),risk_factor_2&amp;"|"&amp;risk_factor_1,risk_factor_corr,
_xlfn.XLOOKUP(_xlfn.TEXTJOIN("|",FALSE,$C16:$D16,"Any"),risk_factor_1&amp;"|"&amp;risk_factor_2,risk_factor_corr,
_xlfn.XLOOKUP(_xlfn.TEXTJOIN("|",FALSE,$C16:$D16,"Any"),risk_factor_2&amp;"|"&amp;risk_factor_1,risk_factor_corr)))))))</f>
        <v>0</v>
      </c>
      <c r="BK16" s="32" cm="1">
        <f t="array" ref="BK16" xml:space="preserve"> IF(_xlfn.TEXTJOIN("|",FALSE,BK$12:BK$15)=_xlfn.TEXTJOIN("|",FALSE,$C16:$F16),0,
IF(AND($C16="Delta|CR_Cpty",BK$12="Delta|CR_Cpty"),
IF($F16=BK$15,
      _xlfn.XLOOKUP(_xlfn.TEXTJOIN("|",FALSE,$C16,"=","Any","=",BK$12,"=","Any","="),risk_factor_1&amp;"|"&amp;risk_factor_2,risk_factor_corr),
       IF(RIGHT($D16,LEN($D16)-FIND("_",$D16))=RIGHT(BK$13,LEN(BK$13)-FIND("_",BK$13)),
              IF(LEFT($D16,FIND("_",$D16)-1)=LEFT(BK$13,FIND("_",BK$13)-1),
                    IF($E16=BK$14,
                             _xlfn.XLOOKUP(_xlfn.TEXTJOIN("|",FALSE,$C16,LEFT($D16,FIND("_",$D16)-1) &amp;"_=","=","Any",BK$12,LEFT($D16,FIND("_",$D16)-1) &amp;"_=","=","Any"),risk_factor_1&amp;"|"&amp;risk_factor_2,risk_factor_corr),
                             _xlfn.XLOOKUP(_xlfn.TEXTJOIN("|",FALSE,$C16,LEFT($D16,FIND("_",$D16)-1) &amp;"_=","Any","Any",BK$12,LEFT($D16,FIND("_",$D16)-1) &amp;"_=","Any","Any"),risk_factor_1&amp;"|"&amp;risk_factor_2,risk_factor_corr)),
"n/a"),0)
),
IF(_xlfn.TEXTJOIN("|",FALSE,BK$12:BK$13)&lt;&gt;_xlfn.TEXTJOIN("|",FALSE,$C16:$D16),0,
_xlfn.XLOOKUP(_xlfn.TEXTJOIN("|",FALSE,$C16:$F16,BK$12:BK$15),risk_factor_1&amp;"|"&amp;risk_factor_2,risk_factor_corr,
_xlfn.XLOOKUP(_xlfn.TEXTJOIN("|",FALSE,$C16:$F16,BK$12:BK$15),risk_factor_2&amp;"|"&amp;risk_factor_1,risk_factor_corr,
_xlfn.XLOOKUP(_xlfn.TEXTJOIN("|",FALSE,$C16:$D16,"Any"),risk_factor_1&amp;"|"&amp;risk_factor_2,risk_factor_corr,
_xlfn.XLOOKUP(_xlfn.TEXTJOIN("|",FALSE,$C16:$D16,"Any"),risk_factor_2&amp;"|"&amp;risk_factor_1,risk_factor_corr)))))))</f>
        <v>0</v>
      </c>
      <c r="BL16" s="32" cm="1">
        <f t="array" ref="BL16" xml:space="preserve"> IF(_xlfn.TEXTJOIN("|",FALSE,BL$12:BL$15)=_xlfn.TEXTJOIN("|",FALSE,$C16:$F16),0,
IF(AND($C16="Delta|CR_Cpty",BL$12="Delta|CR_Cpty"),
IF($F16=BL$15,
      _xlfn.XLOOKUP(_xlfn.TEXTJOIN("|",FALSE,$C16,"=","Any","=",BL$12,"=","Any","="),risk_factor_1&amp;"|"&amp;risk_factor_2,risk_factor_corr),
       IF(RIGHT($D16,LEN($D16)-FIND("_",$D16))=RIGHT(BL$13,LEN(BL$13)-FIND("_",BL$13)),
              IF(LEFT($D16,FIND("_",$D16)-1)=LEFT(BL$13,FIND("_",BL$13)-1),
                    IF($E16=BL$14,
                             _xlfn.XLOOKUP(_xlfn.TEXTJOIN("|",FALSE,$C16,LEFT($D16,FIND("_",$D16)-1) &amp;"_=","=","Any",BL$12,LEFT($D16,FIND("_",$D16)-1) &amp;"_=","=","Any"),risk_factor_1&amp;"|"&amp;risk_factor_2,risk_factor_corr),
                             _xlfn.XLOOKUP(_xlfn.TEXTJOIN("|",FALSE,$C16,LEFT($D16,FIND("_",$D16)-1) &amp;"_=","Any","Any",BL$12,LEFT($D16,FIND("_",$D16)-1) &amp;"_=","Any","Any"),risk_factor_1&amp;"|"&amp;risk_factor_2,risk_factor_corr)),
"n/a"),0)
),
IF(_xlfn.TEXTJOIN("|",FALSE,BL$12:BL$13)&lt;&gt;_xlfn.TEXTJOIN("|",FALSE,$C16:$D16),0,
_xlfn.XLOOKUP(_xlfn.TEXTJOIN("|",FALSE,$C16:$F16,BL$12:BL$15),risk_factor_1&amp;"|"&amp;risk_factor_2,risk_factor_corr,
_xlfn.XLOOKUP(_xlfn.TEXTJOIN("|",FALSE,$C16:$F16,BL$12:BL$15),risk_factor_2&amp;"|"&amp;risk_factor_1,risk_factor_corr,
_xlfn.XLOOKUP(_xlfn.TEXTJOIN("|",FALSE,$C16:$D16,"Any"),risk_factor_1&amp;"|"&amp;risk_factor_2,risk_factor_corr,
_xlfn.XLOOKUP(_xlfn.TEXTJOIN("|",FALSE,$C16:$D16,"Any"),risk_factor_2&amp;"|"&amp;risk_factor_1,risk_factor_corr)))))))</f>
        <v>0</v>
      </c>
      <c r="BM16" s="32" cm="1">
        <f t="array" ref="BM16" xml:space="preserve"> IF(_xlfn.TEXTJOIN("|",FALSE,BM$12:BM$15)=_xlfn.TEXTJOIN("|",FALSE,$C16:$F16),0,
IF(AND($C16="Delta|CR_Cpty",BM$12="Delta|CR_Cpty"),
IF($F16=BM$15,
      _xlfn.XLOOKUP(_xlfn.TEXTJOIN("|",FALSE,$C16,"=","Any","=",BM$12,"=","Any","="),risk_factor_1&amp;"|"&amp;risk_factor_2,risk_factor_corr),
       IF(RIGHT($D16,LEN($D16)-FIND("_",$D16))=RIGHT(BM$13,LEN(BM$13)-FIND("_",BM$13)),
              IF(LEFT($D16,FIND("_",$D16)-1)=LEFT(BM$13,FIND("_",BM$13)-1),
                    IF($E16=BM$14,
                             _xlfn.XLOOKUP(_xlfn.TEXTJOIN("|",FALSE,$C16,LEFT($D16,FIND("_",$D16)-1) &amp;"_=","=","Any",BM$12,LEFT($D16,FIND("_",$D16)-1) &amp;"_=","=","Any"),risk_factor_1&amp;"|"&amp;risk_factor_2,risk_factor_corr),
                             _xlfn.XLOOKUP(_xlfn.TEXTJOIN("|",FALSE,$C16,LEFT($D16,FIND("_",$D16)-1) &amp;"_=","Any","Any",BM$12,LEFT($D16,FIND("_",$D16)-1) &amp;"_=","Any","Any"),risk_factor_1&amp;"|"&amp;risk_factor_2,risk_factor_corr)),
"n/a"),0)
),
IF(_xlfn.TEXTJOIN("|",FALSE,BM$12:BM$13)&lt;&gt;_xlfn.TEXTJOIN("|",FALSE,$C16:$D16),0,
_xlfn.XLOOKUP(_xlfn.TEXTJOIN("|",FALSE,$C16:$F16,BM$12:BM$15),risk_factor_1&amp;"|"&amp;risk_factor_2,risk_factor_corr,
_xlfn.XLOOKUP(_xlfn.TEXTJOIN("|",FALSE,$C16:$F16,BM$12:BM$15),risk_factor_2&amp;"|"&amp;risk_factor_1,risk_factor_corr,
_xlfn.XLOOKUP(_xlfn.TEXTJOIN("|",FALSE,$C16:$D16,"Any"),risk_factor_1&amp;"|"&amp;risk_factor_2,risk_factor_corr,
_xlfn.XLOOKUP(_xlfn.TEXTJOIN("|",FALSE,$C16:$D16,"Any"),risk_factor_2&amp;"|"&amp;risk_factor_1,risk_factor_corr)))))))</f>
        <v>0</v>
      </c>
      <c r="BN16" s="32" cm="1">
        <f t="array" ref="BN16" xml:space="preserve"> IF(_xlfn.TEXTJOIN("|",FALSE,BN$12:BN$15)=_xlfn.TEXTJOIN("|",FALSE,$C16:$F16),0,
IF(AND($C16="Delta|CR_Cpty",BN$12="Delta|CR_Cpty"),
IF($F16=BN$15,
      _xlfn.XLOOKUP(_xlfn.TEXTJOIN("|",FALSE,$C16,"=","Any","=",BN$12,"=","Any","="),risk_factor_1&amp;"|"&amp;risk_factor_2,risk_factor_corr),
       IF(RIGHT($D16,LEN($D16)-FIND("_",$D16))=RIGHT(BN$13,LEN(BN$13)-FIND("_",BN$13)),
              IF(LEFT($D16,FIND("_",$D16)-1)=LEFT(BN$13,FIND("_",BN$13)-1),
                    IF($E16=BN$14,
                             _xlfn.XLOOKUP(_xlfn.TEXTJOIN("|",FALSE,$C16,LEFT($D16,FIND("_",$D16)-1) &amp;"_=","=","Any",BN$12,LEFT($D16,FIND("_",$D16)-1) &amp;"_=","=","Any"),risk_factor_1&amp;"|"&amp;risk_factor_2,risk_factor_corr),
                             _xlfn.XLOOKUP(_xlfn.TEXTJOIN("|",FALSE,$C16,LEFT($D16,FIND("_",$D16)-1) &amp;"_=","Any","Any",BN$12,LEFT($D16,FIND("_",$D16)-1) &amp;"_=","Any","Any"),risk_factor_1&amp;"|"&amp;risk_factor_2,risk_factor_corr)),
"n/a"),0)
),
IF(_xlfn.TEXTJOIN("|",FALSE,BN$12:BN$13)&lt;&gt;_xlfn.TEXTJOIN("|",FALSE,$C16:$D16),0,
_xlfn.XLOOKUP(_xlfn.TEXTJOIN("|",FALSE,$C16:$F16,BN$12:BN$15),risk_factor_1&amp;"|"&amp;risk_factor_2,risk_factor_corr,
_xlfn.XLOOKUP(_xlfn.TEXTJOIN("|",FALSE,$C16:$F16,BN$12:BN$15),risk_factor_2&amp;"|"&amp;risk_factor_1,risk_factor_corr,
_xlfn.XLOOKUP(_xlfn.TEXTJOIN("|",FALSE,$C16:$D16,"Any"),risk_factor_1&amp;"|"&amp;risk_factor_2,risk_factor_corr,
_xlfn.XLOOKUP(_xlfn.TEXTJOIN("|",FALSE,$C16:$D16,"Any"),risk_factor_2&amp;"|"&amp;risk_factor_1,risk_factor_corr)))))))</f>
        <v>0</v>
      </c>
      <c r="BO16" s="32" cm="1">
        <f t="array" ref="BO16" xml:space="preserve"> IF(_xlfn.TEXTJOIN("|",FALSE,BO$12:BO$15)=_xlfn.TEXTJOIN("|",FALSE,$C16:$F16),0,
IF(AND($C16="Delta|CR_Cpty",BO$12="Delta|CR_Cpty"),
IF($F16=BO$15,
      _xlfn.XLOOKUP(_xlfn.TEXTJOIN("|",FALSE,$C16,"=","Any","=",BO$12,"=","Any","="),risk_factor_1&amp;"|"&amp;risk_factor_2,risk_factor_corr),
       IF(RIGHT($D16,LEN($D16)-FIND("_",$D16))=RIGHT(BO$13,LEN(BO$13)-FIND("_",BO$13)),
              IF(LEFT($D16,FIND("_",$D16)-1)=LEFT(BO$13,FIND("_",BO$13)-1),
                    IF($E16=BO$14,
                             _xlfn.XLOOKUP(_xlfn.TEXTJOIN("|",FALSE,$C16,LEFT($D16,FIND("_",$D16)-1) &amp;"_=","=","Any",BO$12,LEFT($D16,FIND("_",$D16)-1) &amp;"_=","=","Any"),risk_factor_1&amp;"|"&amp;risk_factor_2,risk_factor_corr),
                             _xlfn.XLOOKUP(_xlfn.TEXTJOIN("|",FALSE,$C16,LEFT($D16,FIND("_",$D16)-1) &amp;"_=","Any","Any",BO$12,LEFT($D16,FIND("_",$D16)-1) &amp;"_=","Any","Any"),risk_factor_1&amp;"|"&amp;risk_factor_2,risk_factor_corr)),
"n/a"),0)
),
IF(_xlfn.TEXTJOIN("|",FALSE,BO$12:BO$13)&lt;&gt;_xlfn.TEXTJOIN("|",FALSE,$C16:$D16),0,
_xlfn.XLOOKUP(_xlfn.TEXTJOIN("|",FALSE,$C16:$F16,BO$12:BO$15),risk_factor_1&amp;"|"&amp;risk_factor_2,risk_factor_corr,
_xlfn.XLOOKUP(_xlfn.TEXTJOIN("|",FALSE,$C16:$F16,BO$12:BO$15),risk_factor_2&amp;"|"&amp;risk_factor_1,risk_factor_corr,
_xlfn.XLOOKUP(_xlfn.TEXTJOIN("|",FALSE,$C16:$D16,"Any"),risk_factor_1&amp;"|"&amp;risk_factor_2,risk_factor_corr,
_xlfn.XLOOKUP(_xlfn.TEXTJOIN("|",FALSE,$C16:$D16,"Any"),risk_factor_2&amp;"|"&amp;risk_factor_1,risk_factor_corr)))))))</f>
        <v>0</v>
      </c>
      <c r="BP16" s="32" cm="1">
        <f t="array" ref="BP16" xml:space="preserve"> IF(_xlfn.TEXTJOIN("|",FALSE,BP$12:BP$15)=_xlfn.TEXTJOIN("|",FALSE,$C16:$F16),0,
IF(AND($C16="Delta|CR_Cpty",BP$12="Delta|CR_Cpty"),
IF($F16=BP$15,
      _xlfn.XLOOKUP(_xlfn.TEXTJOIN("|",FALSE,$C16,"=","Any","=",BP$12,"=","Any","="),risk_factor_1&amp;"|"&amp;risk_factor_2,risk_factor_corr),
       IF(RIGHT($D16,LEN($D16)-FIND("_",$D16))=RIGHT(BP$13,LEN(BP$13)-FIND("_",BP$13)),
              IF(LEFT($D16,FIND("_",$D16)-1)=LEFT(BP$13,FIND("_",BP$13)-1),
                    IF($E16=BP$14,
                             _xlfn.XLOOKUP(_xlfn.TEXTJOIN("|",FALSE,$C16,LEFT($D16,FIND("_",$D16)-1) &amp;"_=","=","Any",BP$12,LEFT($D16,FIND("_",$D16)-1) &amp;"_=","=","Any"),risk_factor_1&amp;"|"&amp;risk_factor_2,risk_factor_corr),
                             _xlfn.XLOOKUP(_xlfn.TEXTJOIN("|",FALSE,$C16,LEFT($D16,FIND("_",$D16)-1) &amp;"_=","Any","Any",BP$12,LEFT($D16,FIND("_",$D16)-1) &amp;"_=","Any","Any"),risk_factor_1&amp;"|"&amp;risk_factor_2,risk_factor_corr)),
"n/a"),0)
),
IF(_xlfn.TEXTJOIN("|",FALSE,BP$12:BP$13)&lt;&gt;_xlfn.TEXTJOIN("|",FALSE,$C16:$D16),0,
_xlfn.XLOOKUP(_xlfn.TEXTJOIN("|",FALSE,$C16:$F16,BP$12:BP$15),risk_factor_1&amp;"|"&amp;risk_factor_2,risk_factor_corr,
_xlfn.XLOOKUP(_xlfn.TEXTJOIN("|",FALSE,$C16:$F16,BP$12:BP$15),risk_factor_2&amp;"|"&amp;risk_factor_1,risk_factor_corr,
_xlfn.XLOOKUP(_xlfn.TEXTJOIN("|",FALSE,$C16:$D16,"Any"),risk_factor_1&amp;"|"&amp;risk_factor_2,risk_factor_corr,
_xlfn.XLOOKUP(_xlfn.TEXTJOIN("|",FALSE,$C16:$D16,"Any"),risk_factor_2&amp;"|"&amp;risk_factor_1,risk_factor_corr)))))))</f>
        <v>0</v>
      </c>
      <c r="BQ16" s="32" cm="1">
        <f t="array" ref="BQ16" xml:space="preserve"> IF(_xlfn.TEXTJOIN("|",FALSE,BQ$12:BQ$15)=_xlfn.TEXTJOIN("|",FALSE,$C16:$F16),0,
IF(AND($C16="Delta|CR_Cpty",BQ$12="Delta|CR_Cpty"),
IF($F16=BQ$15,
      _xlfn.XLOOKUP(_xlfn.TEXTJOIN("|",FALSE,$C16,"=","Any","=",BQ$12,"=","Any","="),risk_factor_1&amp;"|"&amp;risk_factor_2,risk_factor_corr),
       IF(RIGHT($D16,LEN($D16)-FIND("_",$D16))=RIGHT(BQ$13,LEN(BQ$13)-FIND("_",BQ$13)),
              IF(LEFT($D16,FIND("_",$D16)-1)=LEFT(BQ$13,FIND("_",BQ$13)-1),
                    IF($E16=BQ$14,
                             _xlfn.XLOOKUP(_xlfn.TEXTJOIN("|",FALSE,$C16,LEFT($D16,FIND("_",$D16)-1) &amp;"_=","=","Any",BQ$12,LEFT($D16,FIND("_",$D16)-1) &amp;"_=","=","Any"),risk_factor_1&amp;"|"&amp;risk_factor_2,risk_factor_corr),
                             _xlfn.XLOOKUP(_xlfn.TEXTJOIN("|",FALSE,$C16,LEFT($D16,FIND("_",$D16)-1) &amp;"_=","Any","Any",BQ$12,LEFT($D16,FIND("_",$D16)-1) &amp;"_=","Any","Any"),risk_factor_1&amp;"|"&amp;risk_factor_2,risk_factor_corr)),
"n/a"),0)
),
IF(_xlfn.TEXTJOIN("|",FALSE,BQ$12:BQ$13)&lt;&gt;_xlfn.TEXTJOIN("|",FALSE,$C16:$D16),0,
_xlfn.XLOOKUP(_xlfn.TEXTJOIN("|",FALSE,$C16:$F16,BQ$12:BQ$15),risk_factor_1&amp;"|"&amp;risk_factor_2,risk_factor_corr,
_xlfn.XLOOKUP(_xlfn.TEXTJOIN("|",FALSE,$C16:$F16,BQ$12:BQ$15),risk_factor_2&amp;"|"&amp;risk_factor_1,risk_factor_corr,
_xlfn.XLOOKUP(_xlfn.TEXTJOIN("|",FALSE,$C16:$D16,"Any"),risk_factor_1&amp;"|"&amp;risk_factor_2,risk_factor_corr,
_xlfn.XLOOKUP(_xlfn.TEXTJOIN("|",FALSE,$C16:$D16,"Any"),risk_factor_2&amp;"|"&amp;risk_factor_1,risk_factor_corr)))))))</f>
        <v>0</v>
      </c>
      <c r="BR16" s="32" cm="1">
        <f t="array" ref="BR16" xml:space="preserve"> IF(_xlfn.TEXTJOIN("|",FALSE,BR$12:BR$15)=_xlfn.TEXTJOIN("|",FALSE,$C16:$F16),0,
IF(AND($C16="Delta|CR_Cpty",BR$12="Delta|CR_Cpty"),
IF($F16=BR$15,
      _xlfn.XLOOKUP(_xlfn.TEXTJOIN("|",FALSE,$C16,"=","Any","=",BR$12,"=","Any","="),risk_factor_1&amp;"|"&amp;risk_factor_2,risk_factor_corr),
       IF(RIGHT($D16,LEN($D16)-FIND("_",$D16))=RIGHT(BR$13,LEN(BR$13)-FIND("_",BR$13)),
              IF(LEFT($D16,FIND("_",$D16)-1)=LEFT(BR$13,FIND("_",BR$13)-1),
                    IF($E16=BR$14,
                             _xlfn.XLOOKUP(_xlfn.TEXTJOIN("|",FALSE,$C16,LEFT($D16,FIND("_",$D16)-1) &amp;"_=","=","Any",BR$12,LEFT($D16,FIND("_",$D16)-1) &amp;"_=","=","Any"),risk_factor_1&amp;"|"&amp;risk_factor_2,risk_factor_corr),
                             _xlfn.XLOOKUP(_xlfn.TEXTJOIN("|",FALSE,$C16,LEFT($D16,FIND("_",$D16)-1) &amp;"_=","Any","Any",BR$12,LEFT($D16,FIND("_",$D16)-1) &amp;"_=","Any","Any"),risk_factor_1&amp;"|"&amp;risk_factor_2,risk_factor_corr)),
"n/a"),0)
),
IF(_xlfn.TEXTJOIN("|",FALSE,BR$12:BR$13)&lt;&gt;_xlfn.TEXTJOIN("|",FALSE,$C16:$D16),0,
_xlfn.XLOOKUP(_xlfn.TEXTJOIN("|",FALSE,$C16:$F16,BR$12:BR$15),risk_factor_1&amp;"|"&amp;risk_factor_2,risk_factor_corr,
_xlfn.XLOOKUP(_xlfn.TEXTJOIN("|",FALSE,$C16:$F16,BR$12:BR$15),risk_factor_2&amp;"|"&amp;risk_factor_1,risk_factor_corr,
_xlfn.XLOOKUP(_xlfn.TEXTJOIN("|",FALSE,$C16:$D16,"Any"),risk_factor_1&amp;"|"&amp;risk_factor_2,risk_factor_corr,
_xlfn.XLOOKUP(_xlfn.TEXTJOIN("|",FALSE,$C16:$D16,"Any"),risk_factor_2&amp;"|"&amp;risk_factor_1,risk_factor_corr)))))))</f>
        <v>0</v>
      </c>
      <c r="BS16" s="32" cm="1">
        <f t="array" ref="BS16" xml:space="preserve"> IF(_xlfn.TEXTJOIN("|",FALSE,BS$12:BS$15)=_xlfn.TEXTJOIN("|",FALSE,$C16:$F16),0,
IF(AND($C16="Delta|CR_Cpty",BS$12="Delta|CR_Cpty"),
IF($F16=BS$15,
      _xlfn.XLOOKUP(_xlfn.TEXTJOIN("|",FALSE,$C16,"=","Any","=",BS$12,"=","Any","="),risk_factor_1&amp;"|"&amp;risk_factor_2,risk_factor_corr),
       IF(RIGHT($D16,LEN($D16)-FIND("_",$D16))=RIGHT(BS$13,LEN(BS$13)-FIND("_",BS$13)),
              IF(LEFT($D16,FIND("_",$D16)-1)=LEFT(BS$13,FIND("_",BS$13)-1),
                    IF($E16=BS$14,
                             _xlfn.XLOOKUP(_xlfn.TEXTJOIN("|",FALSE,$C16,LEFT($D16,FIND("_",$D16)-1) &amp;"_=","=","Any",BS$12,LEFT($D16,FIND("_",$D16)-1) &amp;"_=","=","Any"),risk_factor_1&amp;"|"&amp;risk_factor_2,risk_factor_corr),
                             _xlfn.XLOOKUP(_xlfn.TEXTJOIN("|",FALSE,$C16,LEFT($D16,FIND("_",$D16)-1) &amp;"_=","Any","Any",BS$12,LEFT($D16,FIND("_",$D16)-1) &amp;"_=","Any","Any"),risk_factor_1&amp;"|"&amp;risk_factor_2,risk_factor_corr)),
"n/a"),0)
),
IF(_xlfn.TEXTJOIN("|",FALSE,BS$12:BS$13)&lt;&gt;_xlfn.TEXTJOIN("|",FALSE,$C16:$D16),0,
_xlfn.XLOOKUP(_xlfn.TEXTJOIN("|",FALSE,$C16:$F16,BS$12:BS$15),risk_factor_1&amp;"|"&amp;risk_factor_2,risk_factor_corr,
_xlfn.XLOOKUP(_xlfn.TEXTJOIN("|",FALSE,$C16:$F16,BS$12:BS$15),risk_factor_2&amp;"|"&amp;risk_factor_1,risk_factor_corr,
_xlfn.XLOOKUP(_xlfn.TEXTJOIN("|",FALSE,$C16:$D16,"Any"),risk_factor_1&amp;"|"&amp;risk_factor_2,risk_factor_corr,
_xlfn.XLOOKUP(_xlfn.TEXTJOIN("|",FALSE,$C16:$D16,"Any"),risk_factor_2&amp;"|"&amp;risk_factor_1,risk_factor_corr)))))))</f>
        <v>0</v>
      </c>
      <c r="BT16" s="32" cm="1">
        <f t="array" ref="BT16" xml:space="preserve"> IF(_xlfn.TEXTJOIN("|",FALSE,BT$12:BT$15)=_xlfn.TEXTJOIN("|",FALSE,$C16:$F16),0,
IF(AND($C16="Delta|CR_Cpty",BT$12="Delta|CR_Cpty"),
IF($F16=BT$15,
      _xlfn.XLOOKUP(_xlfn.TEXTJOIN("|",FALSE,$C16,"=","Any","=",BT$12,"=","Any","="),risk_factor_1&amp;"|"&amp;risk_factor_2,risk_factor_corr),
       IF(RIGHT($D16,LEN($D16)-FIND("_",$D16))=RIGHT(BT$13,LEN(BT$13)-FIND("_",BT$13)),
              IF(LEFT($D16,FIND("_",$D16)-1)=LEFT(BT$13,FIND("_",BT$13)-1),
                    IF($E16=BT$14,
                             _xlfn.XLOOKUP(_xlfn.TEXTJOIN("|",FALSE,$C16,LEFT($D16,FIND("_",$D16)-1) &amp;"_=","=","Any",BT$12,LEFT($D16,FIND("_",$D16)-1) &amp;"_=","=","Any"),risk_factor_1&amp;"|"&amp;risk_factor_2,risk_factor_corr),
                             _xlfn.XLOOKUP(_xlfn.TEXTJOIN("|",FALSE,$C16,LEFT($D16,FIND("_",$D16)-1) &amp;"_=","Any","Any",BT$12,LEFT($D16,FIND("_",$D16)-1) &amp;"_=","Any","Any"),risk_factor_1&amp;"|"&amp;risk_factor_2,risk_factor_corr)),
"n/a"),0)
),
IF(_xlfn.TEXTJOIN("|",FALSE,BT$12:BT$13)&lt;&gt;_xlfn.TEXTJOIN("|",FALSE,$C16:$D16),0,
_xlfn.XLOOKUP(_xlfn.TEXTJOIN("|",FALSE,$C16:$F16,BT$12:BT$15),risk_factor_1&amp;"|"&amp;risk_factor_2,risk_factor_corr,
_xlfn.XLOOKUP(_xlfn.TEXTJOIN("|",FALSE,$C16:$F16,BT$12:BT$15),risk_factor_2&amp;"|"&amp;risk_factor_1,risk_factor_corr,
_xlfn.XLOOKUP(_xlfn.TEXTJOIN("|",FALSE,$C16:$D16,"Any"),risk_factor_1&amp;"|"&amp;risk_factor_2,risk_factor_corr,
_xlfn.XLOOKUP(_xlfn.TEXTJOIN("|",FALSE,$C16:$D16,"Any"),risk_factor_2&amp;"|"&amp;risk_factor_1,risk_factor_corr)))))))</f>
        <v>0</v>
      </c>
      <c r="BU16" s="32" cm="1">
        <f t="array" ref="BU16" xml:space="preserve"> IF(_xlfn.TEXTJOIN("|",FALSE,BU$12:BU$15)=_xlfn.TEXTJOIN("|",FALSE,$C16:$F16),0,
IF(AND($C16="Delta|CR_Cpty",BU$12="Delta|CR_Cpty"),
IF($F16=BU$15,
      _xlfn.XLOOKUP(_xlfn.TEXTJOIN("|",FALSE,$C16,"=","Any","=",BU$12,"=","Any","="),risk_factor_1&amp;"|"&amp;risk_factor_2,risk_factor_corr),
       IF(RIGHT($D16,LEN($D16)-FIND("_",$D16))=RIGHT(BU$13,LEN(BU$13)-FIND("_",BU$13)),
              IF(LEFT($D16,FIND("_",$D16)-1)=LEFT(BU$13,FIND("_",BU$13)-1),
                    IF($E16=BU$14,
                             _xlfn.XLOOKUP(_xlfn.TEXTJOIN("|",FALSE,$C16,LEFT($D16,FIND("_",$D16)-1) &amp;"_=","=","Any",BU$12,LEFT($D16,FIND("_",$D16)-1) &amp;"_=","=","Any"),risk_factor_1&amp;"|"&amp;risk_factor_2,risk_factor_corr),
                             _xlfn.XLOOKUP(_xlfn.TEXTJOIN("|",FALSE,$C16,LEFT($D16,FIND("_",$D16)-1) &amp;"_=","Any","Any",BU$12,LEFT($D16,FIND("_",$D16)-1) &amp;"_=","Any","Any"),risk_factor_1&amp;"|"&amp;risk_factor_2,risk_factor_corr)),
"n/a"),0)
),
IF(_xlfn.TEXTJOIN("|",FALSE,BU$12:BU$13)&lt;&gt;_xlfn.TEXTJOIN("|",FALSE,$C16:$D16),0,
_xlfn.XLOOKUP(_xlfn.TEXTJOIN("|",FALSE,$C16:$F16,BU$12:BU$15),risk_factor_1&amp;"|"&amp;risk_factor_2,risk_factor_corr,
_xlfn.XLOOKUP(_xlfn.TEXTJOIN("|",FALSE,$C16:$F16,BU$12:BU$15),risk_factor_2&amp;"|"&amp;risk_factor_1,risk_factor_corr,
_xlfn.XLOOKUP(_xlfn.TEXTJOIN("|",FALSE,$C16:$D16,"Any"),risk_factor_1&amp;"|"&amp;risk_factor_2,risk_factor_corr,
_xlfn.XLOOKUP(_xlfn.TEXTJOIN("|",FALSE,$C16:$D16,"Any"),risk_factor_2&amp;"|"&amp;risk_factor_1,risk_factor_corr)))))))</f>
        <v>0</v>
      </c>
    </row>
    <row r="17" spans="3:73" x14ac:dyDescent="0.25">
      <c r="C17" s="31" t="s">
        <v>191</v>
      </c>
      <c r="D17" s="31" t="s">
        <v>23</v>
      </c>
      <c r="E17" s="31" t="s">
        <v>18</v>
      </c>
      <c r="F17" s="31" t="s">
        <v>10</v>
      </c>
      <c r="G17" s="32" cm="1">
        <f t="array" ref="G17" xml:space="preserve"> IF(_xlfn.TEXTJOIN("|",FALSE,G$12:G$15)=_xlfn.TEXTJOIN("|",FALSE,$C17:$F17),0,
IF(AND($C17="Delta|CR_Cpty",G$12="Delta|CR_Cpty"),
IF($F17=G$15,
      _xlfn.XLOOKUP(_xlfn.TEXTJOIN("|",FALSE,$C17,"=","Any","=",G$12,"=","Any","="),risk_factor_1&amp;"|"&amp;risk_factor_2,risk_factor_corr),
       IF(RIGHT($D17,LEN($D17)-FIND("_",$D17))=RIGHT(G$13,LEN(G$13)-FIND("_",G$13)),
              IF(LEFT($D17,FIND("_",$D17)-1)=LEFT(G$13,FIND("_",G$13)-1),
                    IF($E17=G$14,
                             _xlfn.XLOOKUP(_xlfn.TEXTJOIN("|",FALSE,$C17,LEFT($D17,FIND("_",$D17)-1) &amp;"_=","=","Any",G$12,LEFT($D17,FIND("_",$D17)-1) &amp;"_=","=","Any"),risk_factor_1&amp;"|"&amp;risk_factor_2,risk_factor_corr),
                             _xlfn.XLOOKUP(_xlfn.TEXTJOIN("|",FALSE,$C17,LEFT($D17,FIND("_",$D17)-1) &amp;"_=","Any","Any",G$12,LEFT($D17,FIND("_",$D17)-1) &amp;"_=","Any","Any"),risk_factor_1&amp;"|"&amp;risk_factor_2,risk_factor_corr)),
"n/a"),0)
),
IF(_xlfn.TEXTJOIN("|",FALSE,G$12:G$13)&lt;&gt;_xlfn.TEXTJOIN("|",FALSE,$C17:$D17),0,
_xlfn.XLOOKUP(_xlfn.TEXTJOIN("|",FALSE,$C17:$F17,G$12:G$15),risk_factor_1&amp;"|"&amp;risk_factor_2,risk_factor_corr,
_xlfn.XLOOKUP(_xlfn.TEXTJOIN("|",FALSE,$C17:$F17,G$12:G$15),risk_factor_2&amp;"|"&amp;risk_factor_1,risk_factor_corr,
_xlfn.XLOOKUP(_xlfn.TEXTJOIN("|",FALSE,$C17:$D17,"Any"),risk_factor_1&amp;"|"&amp;risk_factor_2,risk_factor_corr,
_xlfn.XLOOKUP(_xlfn.TEXTJOIN("|",FALSE,$C17:$D17,"Any"),risk_factor_2&amp;"|"&amp;risk_factor_1,risk_factor_corr)))))))</f>
        <v>0.9</v>
      </c>
      <c r="H17" s="32" cm="1">
        <f t="array" ref="H17" xml:space="preserve"> IF(_xlfn.TEXTJOIN("|",FALSE,H$12:H$15)=_xlfn.TEXTJOIN("|",FALSE,$C17:$F17),0,
IF(AND($C17="Delta|CR_Cpty",H$12="Delta|CR_Cpty"),
IF($F17=H$15,
      _xlfn.XLOOKUP(_xlfn.TEXTJOIN("|",FALSE,$C17,"=","Any","=",H$12,"=","Any","="),risk_factor_1&amp;"|"&amp;risk_factor_2,risk_factor_corr),
       IF(RIGHT($D17,LEN($D17)-FIND("_",$D17))=RIGHT(H$13,LEN(H$13)-FIND("_",H$13)),
              IF(LEFT($D17,FIND("_",$D17)-1)=LEFT(H$13,FIND("_",H$13)-1),
                    IF($E17=H$14,
                             _xlfn.XLOOKUP(_xlfn.TEXTJOIN("|",FALSE,$C17,LEFT($D17,FIND("_",$D17)-1) &amp;"_=","=","Any",H$12,LEFT($D17,FIND("_",$D17)-1) &amp;"_=","=","Any"),risk_factor_1&amp;"|"&amp;risk_factor_2,risk_factor_corr),
                             _xlfn.XLOOKUP(_xlfn.TEXTJOIN("|",FALSE,$C17,LEFT($D17,FIND("_",$D17)-1) &amp;"_=","Any","Any",H$12,LEFT($D17,FIND("_",$D17)-1) &amp;"_=","Any","Any"),risk_factor_1&amp;"|"&amp;risk_factor_2,risk_factor_corr)),
"n/a"),0)
),
IF(_xlfn.TEXTJOIN("|",FALSE,H$12:H$13)&lt;&gt;_xlfn.TEXTJOIN("|",FALSE,$C17:$D17),0,
_xlfn.XLOOKUP(_xlfn.TEXTJOIN("|",FALSE,$C17:$F17,H$12:H$15),risk_factor_1&amp;"|"&amp;risk_factor_2,risk_factor_corr,
_xlfn.XLOOKUP(_xlfn.TEXTJOIN("|",FALSE,$C17:$F17,H$12:H$15),risk_factor_2&amp;"|"&amp;risk_factor_1,risk_factor_corr,
_xlfn.XLOOKUP(_xlfn.TEXTJOIN("|",FALSE,$C17:$D17,"Any"),risk_factor_1&amp;"|"&amp;risk_factor_2,risk_factor_corr,
_xlfn.XLOOKUP(_xlfn.TEXTJOIN("|",FALSE,$C17:$D17,"Any"),risk_factor_2&amp;"|"&amp;risk_factor_1,risk_factor_corr)))))))</f>
        <v>0</v>
      </c>
      <c r="I17" s="32" cm="1">
        <f t="array" ref="I17" xml:space="preserve"> IF(_xlfn.TEXTJOIN("|",FALSE,I$12:I$15)=_xlfn.TEXTJOIN("|",FALSE,$C17:$F17),0,
IF(AND($C17="Delta|CR_Cpty",I$12="Delta|CR_Cpty"),
IF($F17=I$15,
      _xlfn.XLOOKUP(_xlfn.TEXTJOIN("|",FALSE,$C17,"=","Any","=",I$12,"=","Any","="),risk_factor_1&amp;"|"&amp;risk_factor_2,risk_factor_corr),
       IF(RIGHT($D17,LEN($D17)-FIND("_",$D17))=RIGHT(I$13,LEN(I$13)-FIND("_",I$13)),
              IF(LEFT($D17,FIND("_",$D17)-1)=LEFT(I$13,FIND("_",I$13)-1),
                    IF($E17=I$14,
                             _xlfn.XLOOKUP(_xlfn.TEXTJOIN("|",FALSE,$C17,LEFT($D17,FIND("_",$D17)-1) &amp;"_=","=","Any",I$12,LEFT($D17,FIND("_",$D17)-1) &amp;"_=","=","Any"),risk_factor_1&amp;"|"&amp;risk_factor_2,risk_factor_corr),
                             _xlfn.XLOOKUP(_xlfn.TEXTJOIN("|",FALSE,$C17,LEFT($D17,FIND("_",$D17)-1) &amp;"_=","Any","Any",I$12,LEFT($D17,FIND("_",$D17)-1) &amp;"_=","Any","Any"),risk_factor_1&amp;"|"&amp;risk_factor_2,risk_factor_corr)),
"n/a"),0)
),
IF(_xlfn.TEXTJOIN("|",FALSE,I$12:I$13)&lt;&gt;_xlfn.TEXTJOIN("|",FALSE,$C17:$D17),0,
_xlfn.XLOOKUP(_xlfn.TEXTJOIN("|",FALSE,$C17:$F17,I$12:I$15),risk_factor_1&amp;"|"&amp;risk_factor_2,risk_factor_corr,
_xlfn.XLOOKUP(_xlfn.TEXTJOIN("|",FALSE,$C17:$F17,I$12:I$15),risk_factor_2&amp;"|"&amp;risk_factor_1,risk_factor_corr,
_xlfn.XLOOKUP(_xlfn.TEXTJOIN("|",FALSE,$C17:$D17,"Any"),risk_factor_1&amp;"|"&amp;risk_factor_2,risk_factor_corr,
_xlfn.XLOOKUP(_xlfn.TEXTJOIN("|",FALSE,$C17:$D17,"Any"),risk_factor_2&amp;"|"&amp;risk_factor_1,risk_factor_corr)))))))</f>
        <v>0.9</v>
      </c>
      <c r="J17" s="32" cm="1">
        <f t="array" ref="J17" xml:space="preserve"> IF(_xlfn.TEXTJOIN("|",FALSE,J$12:J$15)=_xlfn.TEXTJOIN("|",FALSE,$C17:$F17),0,
IF(AND($C17="Delta|CR_Cpty",J$12="Delta|CR_Cpty"),
IF($F17=J$15,
      _xlfn.XLOOKUP(_xlfn.TEXTJOIN("|",FALSE,$C17,"=","Any","=",J$12,"=","Any","="),risk_factor_1&amp;"|"&amp;risk_factor_2,risk_factor_corr),
       IF(RIGHT($D17,LEN($D17)-FIND("_",$D17))=RIGHT(J$13,LEN(J$13)-FIND("_",J$13)),
              IF(LEFT($D17,FIND("_",$D17)-1)=LEFT(J$13,FIND("_",J$13)-1),
                    IF($E17=J$14,
                             _xlfn.XLOOKUP(_xlfn.TEXTJOIN("|",FALSE,$C17,LEFT($D17,FIND("_",$D17)-1) &amp;"_=","=","Any",J$12,LEFT($D17,FIND("_",$D17)-1) &amp;"_=","=","Any"),risk_factor_1&amp;"|"&amp;risk_factor_2,risk_factor_corr),
                             _xlfn.XLOOKUP(_xlfn.TEXTJOIN("|",FALSE,$C17,LEFT($D17,FIND("_",$D17)-1) &amp;"_=","Any","Any",J$12,LEFT($D17,FIND("_",$D17)-1) &amp;"_=","Any","Any"),risk_factor_1&amp;"|"&amp;risk_factor_2,risk_factor_corr)),
"n/a"),0)
),
IF(_xlfn.TEXTJOIN("|",FALSE,J$12:J$13)&lt;&gt;_xlfn.TEXTJOIN("|",FALSE,$C17:$D17),0,
_xlfn.XLOOKUP(_xlfn.TEXTJOIN("|",FALSE,$C17:$F17,J$12:J$15),risk_factor_1&amp;"|"&amp;risk_factor_2,risk_factor_corr,
_xlfn.XLOOKUP(_xlfn.TEXTJOIN("|",FALSE,$C17:$F17,J$12:J$15),risk_factor_2&amp;"|"&amp;risk_factor_1,risk_factor_corr,
_xlfn.XLOOKUP(_xlfn.TEXTJOIN("|",FALSE,$C17:$D17,"Any"),risk_factor_1&amp;"|"&amp;risk_factor_2,risk_factor_corr,
_xlfn.XLOOKUP(_xlfn.TEXTJOIN("|",FALSE,$C17:$D17,"Any"),risk_factor_2&amp;"|"&amp;risk_factor_1,risk_factor_corr)))))))</f>
        <v>0.9</v>
      </c>
      <c r="K17" s="32" cm="1">
        <f t="array" ref="K17" xml:space="preserve"> IF(_xlfn.TEXTJOIN("|",FALSE,K$12:K$15)=_xlfn.TEXTJOIN("|",FALSE,$C17:$F17),0,
IF(AND($C17="Delta|CR_Cpty",K$12="Delta|CR_Cpty"),
IF($F17=K$15,
      _xlfn.XLOOKUP(_xlfn.TEXTJOIN("|",FALSE,$C17,"=","Any","=",K$12,"=","Any","="),risk_factor_1&amp;"|"&amp;risk_factor_2,risk_factor_corr),
       IF(RIGHT($D17,LEN($D17)-FIND("_",$D17))=RIGHT(K$13,LEN(K$13)-FIND("_",K$13)),
              IF(LEFT($D17,FIND("_",$D17)-1)=LEFT(K$13,FIND("_",K$13)-1),
                    IF($E17=K$14,
                             _xlfn.XLOOKUP(_xlfn.TEXTJOIN("|",FALSE,$C17,LEFT($D17,FIND("_",$D17)-1) &amp;"_=","=","Any",K$12,LEFT($D17,FIND("_",$D17)-1) &amp;"_=","=","Any"),risk_factor_1&amp;"|"&amp;risk_factor_2,risk_factor_corr),
                             _xlfn.XLOOKUP(_xlfn.TEXTJOIN("|",FALSE,$C17,LEFT($D17,FIND("_",$D17)-1) &amp;"_=","Any","Any",K$12,LEFT($D17,FIND("_",$D17)-1) &amp;"_=","Any","Any"),risk_factor_1&amp;"|"&amp;risk_factor_2,risk_factor_corr)),
"n/a"),0)
),
IF(_xlfn.TEXTJOIN("|",FALSE,K$12:K$13)&lt;&gt;_xlfn.TEXTJOIN("|",FALSE,$C17:$D17),0,
_xlfn.XLOOKUP(_xlfn.TEXTJOIN("|",FALSE,$C17:$F17,K$12:K$15),risk_factor_1&amp;"|"&amp;risk_factor_2,risk_factor_corr,
_xlfn.XLOOKUP(_xlfn.TEXTJOIN("|",FALSE,$C17:$F17,K$12:K$15),risk_factor_2&amp;"|"&amp;risk_factor_1,risk_factor_corr,
_xlfn.XLOOKUP(_xlfn.TEXTJOIN("|",FALSE,$C17:$D17,"Any"),risk_factor_1&amp;"|"&amp;risk_factor_2,risk_factor_corr,
_xlfn.XLOOKUP(_xlfn.TEXTJOIN("|",FALSE,$C17:$D17,"Any"),risk_factor_2&amp;"|"&amp;risk_factor_1,risk_factor_corr)))))))</f>
        <v>0.9</v>
      </c>
      <c r="L17" s="32" cm="1">
        <f t="array" ref="L17" xml:space="preserve"> IF(_xlfn.TEXTJOIN("|",FALSE,L$12:L$15)=_xlfn.TEXTJOIN("|",FALSE,$C17:$F17),0,
IF(AND($C17="Delta|CR_Cpty",L$12="Delta|CR_Cpty"),
IF($F17=L$15,
      _xlfn.XLOOKUP(_xlfn.TEXTJOIN("|",FALSE,$C17,"=","Any","=",L$12,"=","Any","="),risk_factor_1&amp;"|"&amp;risk_factor_2,risk_factor_corr),
       IF(RIGHT($D17,LEN($D17)-FIND("_",$D17))=RIGHT(L$13,LEN(L$13)-FIND("_",L$13)),
              IF(LEFT($D17,FIND("_",$D17)-1)=LEFT(L$13,FIND("_",L$13)-1),
                    IF($E17=L$14,
                             _xlfn.XLOOKUP(_xlfn.TEXTJOIN("|",FALSE,$C17,LEFT($D17,FIND("_",$D17)-1) &amp;"_=","=","Any",L$12,LEFT($D17,FIND("_",$D17)-1) &amp;"_=","=","Any"),risk_factor_1&amp;"|"&amp;risk_factor_2,risk_factor_corr),
                             _xlfn.XLOOKUP(_xlfn.TEXTJOIN("|",FALSE,$C17,LEFT($D17,FIND("_",$D17)-1) &amp;"_=","Any","Any",L$12,LEFT($D17,FIND("_",$D17)-1) &amp;"_=","Any","Any"),risk_factor_1&amp;"|"&amp;risk_factor_2,risk_factor_corr)),
"n/a"),0)
),
IF(_xlfn.TEXTJOIN("|",FALSE,L$12:L$13)&lt;&gt;_xlfn.TEXTJOIN("|",FALSE,$C17:$D17),0,
_xlfn.XLOOKUP(_xlfn.TEXTJOIN("|",FALSE,$C17:$F17,L$12:L$15),risk_factor_1&amp;"|"&amp;risk_factor_2,risk_factor_corr,
_xlfn.XLOOKUP(_xlfn.TEXTJOIN("|",FALSE,$C17:$F17,L$12:L$15),risk_factor_2&amp;"|"&amp;risk_factor_1,risk_factor_corr,
_xlfn.XLOOKUP(_xlfn.TEXTJOIN("|",FALSE,$C17:$D17,"Any"),risk_factor_1&amp;"|"&amp;risk_factor_2,risk_factor_corr,
_xlfn.XLOOKUP(_xlfn.TEXTJOIN("|",FALSE,$C17:$D17,"Any"),risk_factor_2&amp;"|"&amp;risk_factor_1,risk_factor_corr)))))))</f>
        <v>0</v>
      </c>
      <c r="M17" s="32" cm="1">
        <f t="array" ref="M17" xml:space="preserve"> IF(_xlfn.TEXTJOIN("|",FALSE,M$12:M$15)=_xlfn.TEXTJOIN("|",FALSE,$C17:$F17),0,
IF(AND($C17="Delta|CR_Cpty",M$12="Delta|CR_Cpty"),
IF($F17=M$15,
      _xlfn.XLOOKUP(_xlfn.TEXTJOIN("|",FALSE,$C17,"=","Any","=",M$12,"=","Any","="),risk_factor_1&amp;"|"&amp;risk_factor_2,risk_factor_corr),
       IF(RIGHT($D17,LEN($D17)-FIND("_",$D17))=RIGHT(M$13,LEN(M$13)-FIND("_",M$13)),
              IF(LEFT($D17,FIND("_",$D17)-1)=LEFT(M$13,FIND("_",M$13)-1),
                    IF($E17=M$14,
                             _xlfn.XLOOKUP(_xlfn.TEXTJOIN("|",FALSE,$C17,LEFT($D17,FIND("_",$D17)-1) &amp;"_=","=","Any",M$12,LEFT($D17,FIND("_",$D17)-1) &amp;"_=","=","Any"),risk_factor_1&amp;"|"&amp;risk_factor_2,risk_factor_corr),
                             _xlfn.XLOOKUP(_xlfn.TEXTJOIN("|",FALSE,$C17,LEFT($D17,FIND("_",$D17)-1) &amp;"_=","Any","Any",M$12,LEFT($D17,FIND("_",$D17)-1) &amp;"_=","Any","Any"),risk_factor_1&amp;"|"&amp;risk_factor_2,risk_factor_corr)),
"n/a"),0)
),
IF(_xlfn.TEXTJOIN("|",FALSE,M$12:M$13)&lt;&gt;_xlfn.TEXTJOIN("|",FALSE,$C17:$D17),0,
_xlfn.XLOOKUP(_xlfn.TEXTJOIN("|",FALSE,$C17:$F17,M$12:M$15),risk_factor_1&amp;"|"&amp;risk_factor_2,risk_factor_corr,
_xlfn.XLOOKUP(_xlfn.TEXTJOIN("|",FALSE,$C17:$F17,M$12:M$15),risk_factor_2&amp;"|"&amp;risk_factor_1,risk_factor_corr,
_xlfn.XLOOKUP(_xlfn.TEXTJOIN("|",FALSE,$C17:$D17,"Any"),risk_factor_1&amp;"|"&amp;risk_factor_2,risk_factor_corr,
_xlfn.XLOOKUP(_xlfn.TEXTJOIN("|",FALSE,$C17:$D17,"Any"),risk_factor_2&amp;"|"&amp;risk_factor_1,risk_factor_corr)))))))</f>
        <v>0</v>
      </c>
      <c r="N17" s="32" cm="1">
        <f t="array" ref="N17" xml:space="preserve"> IF(_xlfn.TEXTJOIN("|",FALSE,N$12:N$15)=_xlfn.TEXTJOIN("|",FALSE,$C17:$F17),0,
IF(AND($C17="Delta|CR_Cpty",N$12="Delta|CR_Cpty"),
IF($F17=N$15,
      _xlfn.XLOOKUP(_xlfn.TEXTJOIN("|",FALSE,$C17,"=","Any","=",N$12,"=","Any","="),risk_factor_1&amp;"|"&amp;risk_factor_2,risk_factor_corr),
       IF(RIGHT($D17,LEN($D17)-FIND("_",$D17))=RIGHT(N$13,LEN(N$13)-FIND("_",N$13)),
              IF(LEFT($D17,FIND("_",$D17)-1)=LEFT(N$13,FIND("_",N$13)-1),
                    IF($E17=N$14,
                             _xlfn.XLOOKUP(_xlfn.TEXTJOIN("|",FALSE,$C17,LEFT($D17,FIND("_",$D17)-1) &amp;"_=","=","Any",N$12,LEFT($D17,FIND("_",$D17)-1) &amp;"_=","=","Any"),risk_factor_1&amp;"|"&amp;risk_factor_2,risk_factor_corr),
                             _xlfn.XLOOKUP(_xlfn.TEXTJOIN("|",FALSE,$C17,LEFT($D17,FIND("_",$D17)-1) &amp;"_=","Any","Any",N$12,LEFT($D17,FIND("_",$D17)-1) &amp;"_=","Any","Any"),risk_factor_1&amp;"|"&amp;risk_factor_2,risk_factor_corr)),
"n/a"),0)
),
IF(_xlfn.TEXTJOIN("|",FALSE,N$12:N$13)&lt;&gt;_xlfn.TEXTJOIN("|",FALSE,$C17:$D17),0,
_xlfn.XLOOKUP(_xlfn.TEXTJOIN("|",FALSE,$C17:$F17,N$12:N$15),risk_factor_1&amp;"|"&amp;risk_factor_2,risk_factor_corr,
_xlfn.XLOOKUP(_xlfn.TEXTJOIN("|",FALSE,$C17:$F17,N$12:N$15),risk_factor_2&amp;"|"&amp;risk_factor_1,risk_factor_corr,
_xlfn.XLOOKUP(_xlfn.TEXTJOIN("|",FALSE,$C17:$D17,"Any"),risk_factor_1&amp;"|"&amp;risk_factor_2,risk_factor_corr,
_xlfn.XLOOKUP(_xlfn.TEXTJOIN("|",FALSE,$C17:$D17,"Any"),risk_factor_2&amp;"|"&amp;risk_factor_1,risk_factor_corr)))))))</f>
        <v>0</v>
      </c>
      <c r="O17" s="32" cm="1">
        <f t="array" ref="O17" xml:space="preserve"> IF(_xlfn.TEXTJOIN("|",FALSE,O$12:O$15)=_xlfn.TEXTJOIN("|",FALSE,$C17:$F17),0,
IF(AND($C17="Delta|CR_Cpty",O$12="Delta|CR_Cpty"),
IF($F17=O$15,
      _xlfn.XLOOKUP(_xlfn.TEXTJOIN("|",FALSE,$C17,"=","Any","=",O$12,"=","Any","="),risk_factor_1&amp;"|"&amp;risk_factor_2,risk_factor_corr),
       IF(RIGHT($D17,LEN($D17)-FIND("_",$D17))=RIGHT(O$13,LEN(O$13)-FIND("_",O$13)),
              IF(LEFT($D17,FIND("_",$D17)-1)=LEFT(O$13,FIND("_",O$13)-1),
                    IF($E17=O$14,
                             _xlfn.XLOOKUP(_xlfn.TEXTJOIN("|",FALSE,$C17,LEFT($D17,FIND("_",$D17)-1) &amp;"_=","=","Any",O$12,LEFT($D17,FIND("_",$D17)-1) &amp;"_=","=","Any"),risk_factor_1&amp;"|"&amp;risk_factor_2,risk_factor_corr),
                             _xlfn.XLOOKUP(_xlfn.TEXTJOIN("|",FALSE,$C17,LEFT($D17,FIND("_",$D17)-1) &amp;"_=","Any","Any",O$12,LEFT($D17,FIND("_",$D17)-1) &amp;"_=","Any","Any"),risk_factor_1&amp;"|"&amp;risk_factor_2,risk_factor_corr)),
"n/a"),0)
),
IF(_xlfn.TEXTJOIN("|",FALSE,O$12:O$13)&lt;&gt;_xlfn.TEXTJOIN("|",FALSE,$C17:$D17),0,
_xlfn.XLOOKUP(_xlfn.TEXTJOIN("|",FALSE,$C17:$F17,O$12:O$15),risk_factor_1&amp;"|"&amp;risk_factor_2,risk_factor_corr,
_xlfn.XLOOKUP(_xlfn.TEXTJOIN("|",FALSE,$C17:$F17,O$12:O$15),risk_factor_2&amp;"|"&amp;risk_factor_1,risk_factor_corr,
_xlfn.XLOOKUP(_xlfn.TEXTJOIN("|",FALSE,$C17:$D17,"Any"),risk_factor_1&amp;"|"&amp;risk_factor_2,risk_factor_corr,
_xlfn.XLOOKUP(_xlfn.TEXTJOIN("|",FALSE,$C17:$D17,"Any"),risk_factor_2&amp;"|"&amp;risk_factor_1,risk_factor_corr)))))))</f>
        <v>0</v>
      </c>
      <c r="P17" s="32" cm="1">
        <f t="array" ref="P17" xml:space="preserve"> IF(_xlfn.TEXTJOIN("|",FALSE,P$12:P$15)=_xlfn.TEXTJOIN("|",FALSE,$C17:$F17),0,
IF(AND($C17="Delta|CR_Cpty",P$12="Delta|CR_Cpty"),
IF($F17=P$15,
      _xlfn.XLOOKUP(_xlfn.TEXTJOIN("|",FALSE,$C17,"=","Any","=",P$12,"=","Any","="),risk_factor_1&amp;"|"&amp;risk_factor_2,risk_factor_corr),
       IF(RIGHT($D17,LEN($D17)-FIND("_",$D17))=RIGHT(P$13,LEN(P$13)-FIND("_",P$13)),
              IF(LEFT($D17,FIND("_",$D17)-1)=LEFT(P$13,FIND("_",P$13)-1),
                    IF($E17=P$14,
                             _xlfn.XLOOKUP(_xlfn.TEXTJOIN("|",FALSE,$C17,LEFT($D17,FIND("_",$D17)-1) &amp;"_=","=","Any",P$12,LEFT($D17,FIND("_",$D17)-1) &amp;"_=","=","Any"),risk_factor_1&amp;"|"&amp;risk_factor_2,risk_factor_corr),
                             _xlfn.XLOOKUP(_xlfn.TEXTJOIN("|",FALSE,$C17,LEFT($D17,FIND("_",$D17)-1) &amp;"_=","Any","Any",P$12,LEFT($D17,FIND("_",$D17)-1) &amp;"_=","Any","Any"),risk_factor_1&amp;"|"&amp;risk_factor_2,risk_factor_corr)),
"n/a"),0)
),
IF(_xlfn.TEXTJOIN("|",FALSE,P$12:P$13)&lt;&gt;_xlfn.TEXTJOIN("|",FALSE,$C17:$D17),0,
_xlfn.XLOOKUP(_xlfn.TEXTJOIN("|",FALSE,$C17:$F17,P$12:P$15),risk_factor_1&amp;"|"&amp;risk_factor_2,risk_factor_corr,
_xlfn.XLOOKUP(_xlfn.TEXTJOIN("|",FALSE,$C17:$F17,P$12:P$15),risk_factor_2&amp;"|"&amp;risk_factor_1,risk_factor_corr,
_xlfn.XLOOKUP(_xlfn.TEXTJOIN("|",FALSE,$C17:$D17,"Any"),risk_factor_1&amp;"|"&amp;risk_factor_2,risk_factor_corr,
_xlfn.XLOOKUP(_xlfn.TEXTJOIN("|",FALSE,$C17:$D17,"Any"),risk_factor_2&amp;"|"&amp;risk_factor_1,risk_factor_corr)))))))</f>
        <v>0</v>
      </c>
      <c r="Q17" s="32" cm="1">
        <f t="array" ref="Q17" xml:space="preserve"> IF(_xlfn.TEXTJOIN("|",FALSE,Q$12:Q$15)=_xlfn.TEXTJOIN("|",FALSE,$C17:$F17),0,
IF(AND($C17="Delta|CR_Cpty",Q$12="Delta|CR_Cpty"),
IF($F17=Q$15,
      _xlfn.XLOOKUP(_xlfn.TEXTJOIN("|",FALSE,$C17,"=","Any","=",Q$12,"=","Any","="),risk_factor_1&amp;"|"&amp;risk_factor_2,risk_factor_corr),
       IF(RIGHT($D17,LEN($D17)-FIND("_",$D17))=RIGHT(Q$13,LEN(Q$13)-FIND("_",Q$13)),
              IF(LEFT($D17,FIND("_",$D17)-1)=LEFT(Q$13,FIND("_",Q$13)-1),
                    IF($E17=Q$14,
                             _xlfn.XLOOKUP(_xlfn.TEXTJOIN("|",FALSE,$C17,LEFT($D17,FIND("_",$D17)-1) &amp;"_=","=","Any",Q$12,LEFT($D17,FIND("_",$D17)-1) &amp;"_=","=","Any"),risk_factor_1&amp;"|"&amp;risk_factor_2,risk_factor_corr),
                             _xlfn.XLOOKUP(_xlfn.TEXTJOIN("|",FALSE,$C17,LEFT($D17,FIND("_",$D17)-1) &amp;"_=","Any","Any",Q$12,LEFT($D17,FIND("_",$D17)-1) &amp;"_=","Any","Any"),risk_factor_1&amp;"|"&amp;risk_factor_2,risk_factor_corr)),
"n/a"),0)
),
IF(_xlfn.TEXTJOIN("|",FALSE,Q$12:Q$13)&lt;&gt;_xlfn.TEXTJOIN("|",FALSE,$C17:$D17),0,
_xlfn.XLOOKUP(_xlfn.TEXTJOIN("|",FALSE,$C17:$F17,Q$12:Q$15),risk_factor_1&amp;"|"&amp;risk_factor_2,risk_factor_corr,
_xlfn.XLOOKUP(_xlfn.TEXTJOIN("|",FALSE,$C17:$F17,Q$12:Q$15),risk_factor_2&amp;"|"&amp;risk_factor_1,risk_factor_corr,
_xlfn.XLOOKUP(_xlfn.TEXTJOIN("|",FALSE,$C17:$D17,"Any"),risk_factor_1&amp;"|"&amp;risk_factor_2,risk_factor_corr,
_xlfn.XLOOKUP(_xlfn.TEXTJOIN("|",FALSE,$C17:$D17,"Any"),risk_factor_2&amp;"|"&amp;risk_factor_1,risk_factor_corr)))))))</f>
        <v>0</v>
      </c>
      <c r="R17" s="32" cm="1">
        <f t="array" ref="R17" xml:space="preserve"> IF(_xlfn.TEXTJOIN("|",FALSE,R$12:R$15)=_xlfn.TEXTJOIN("|",FALSE,$C17:$F17),0,
IF(AND($C17="Delta|CR_Cpty",R$12="Delta|CR_Cpty"),
IF($F17=R$15,
      _xlfn.XLOOKUP(_xlfn.TEXTJOIN("|",FALSE,$C17,"=","Any","=",R$12,"=","Any","="),risk_factor_1&amp;"|"&amp;risk_factor_2,risk_factor_corr),
       IF(RIGHT($D17,LEN($D17)-FIND("_",$D17))=RIGHT(R$13,LEN(R$13)-FIND("_",R$13)),
              IF(LEFT($D17,FIND("_",$D17)-1)=LEFT(R$13,FIND("_",R$13)-1),
                    IF($E17=R$14,
                             _xlfn.XLOOKUP(_xlfn.TEXTJOIN("|",FALSE,$C17,LEFT($D17,FIND("_",$D17)-1) &amp;"_=","=","Any",R$12,LEFT($D17,FIND("_",$D17)-1) &amp;"_=","=","Any"),risk_factor_1&amp;"|"&amp;risk_factor_2,risk_factor_corr),
                             _xlfn.XLOOKUP(_xlfn.TEXTJOIN("|",FALSE,$C17,LEFT($D17,FIND("_",$D17)-1) &amp;"_=","Any","Any",R$12,LEFT($D17,FIND("_",$D17)-1) &amp;"_=","Any","Any"),risk_factor_1&amp;"|"&amp;risk_factor_2,risk_factor_corr)),
"n/a"),0)
),
IF(_xlfn.TEXTJOIN("|",FALSE,R$12:R$13)&lt;&gt;_xlfn.TEXTJOIN("|",FALSE,$C17:$D17),0,
_xlfn.XLOOKUP(_xlfn.TEXTJOIN("|",FALSE,$C17:$F17,R$12:R$15),risk_factor_1&amp;"|"&amp;risk_factor_2,risk_factor_corr,
_xlfn.XLOOKUP(_xlfn.TEXTJOIN("|",FALSE,$C17:$F17,R$12:R$15),risk_factor_2&amp;"|"&amp;risk_factor_1,risk_factor_corr,
_xlfn.XLOOKUP(_xlfn.TEXTJOIN("|",FALSE,$C17:$D17,"Any"),risk_factor_1&amp;"|"&amp;risk_factor_2,risk_factor_corr,
_xlfn.XLOOKUP(_xlfn.TEXTJOIN("|",FALSE,$C17:$D17,"Any"),risk_factor_2&amp;"|"&amp;risk_factor_1,risk_factor_corr)))))))</f>
        <v>0</v>
      </c>
      <c r="S17" s="32" cm="1">
        <f t="array" ref="S17" xml:space="preserve"> IF(_xlfn.TEXTJOIN("|",FALSE,S$12:S$15)=_xlfn.TEXTJOIN("|",FALSE,$C17:$F17),0,
IF(AND($C17="Delta|CR_Cpty",S$12="Delta|CR_Cpty"),
IF($F17=S$15,
      _xlfn.XLOOKUP(_xlfn.TEXTJOIN("|",FALSE,$C17,"=","Any","=",S$12,"=","Any","="),risk_factor_1&amp;"|"&amp;risk_factor_2,risk_factor_corr),
       IF(RIGHT($D17,LEN($D17)-FIND("_",$D17))=RIGHT(S$13,LEN(S$13)-FIND("_",S$13)),
              IF(LEFT($D17,FIND("_",$D17)-1)=LEFT(S$13,FIND("_",S$13)-1),
                    IF($E17=S$14,
                             _xlfn.XLOOKUP(_xlfn.TEXTJOIN("|",FALSE,$C17,LEFT($D17,FIND("_",$D17)-1) &amp;"_=","=","Any",S$12,LEFT($D17,FIND("_",$D17)-1) &amp;"_=","=","Any"),risk_factor_1&amp;"|"&amp;risk_factor_2,risk_factor_corr),
                             _xlfn.XLOOKUP(_xlfn.TEXTJOIN("|",FALSE,$C17,LEFT($D17,FIND("_",$D17)-1) &amp;"_=","Any","Any",S$12,LEFT($D17,FIND("_",$D17)-1) &amp;"_=","Any","Any"),risk_factor_1&amp;"|"&amp;risk_factor_2,risk_factor_corr)),
"n/a"),0)
),
IF(_xlfn.TEXTJOIN("|",FALSE,S$12:S$13)&lt;&gt;_xlfn.TEXTJOIN("|",FALSE,$C17:$D17),0,
_xlfn.XLOOKUP(_xlfn.TEXTJOIN("|",FALSE,$C17:$F17,S$12:S$15),risk_factor_1&amp;"|"&amp;risk_factor_2,risk_factor_corr,
_xlfn.XLOOKUP(_xlfn.TEXTJOIN("|",FALSE,$C17:$F17,S$12:S$15),risk_factor_2&amp;"|"&amp;risk_factor_1,risk_factor_corr,
_xlfn.XLOOKUP(_xlfn.TEXTJOIN("|",FALSE,$C17:$D17,"Any"),risk_factor_1&amp;"|"&amp;risk_factor_2,risk_factor_corr,
_xlfn.XLOOKUP(_xlfn.TEXTJOIN("|",FALSE,$C17:$D17,"Any"),risk_factor_2&amp;"|"&amp;risk_factor_1,risk_factor_corr)))))))</f>
        <v>0</v>
      </c>
      <c r="T17" s="32" cm="1">
        <f t="array" ref="T17" xml:space="preserve"> IF(_xlfn.TEXTJOIN("|",FALSE,T$12:T$15)=_xlfn.TEXTJOIN("|",FALSE,$C17:$F17),0,
IF(AND($C17="Delta|CR_Cpty",T$12="Delta|CR_Cpty"),
IF($F17=T$15,
      _xlfn.XLOOKUP(_xlfn.TEXTJOIN("|",FALSE,$C17,"=","Any","=",T$12,"=","Any","="),risk_factor_1&amp;"|"&amp;risk_factor_2,risk_factor_corr),
       IF(RIGHT($D17,LEN($D17)-FIND("_",$D17))=RIGHT(T$13,LEN(T$13)-FIND("_",T$13)),
              IF(LEFT($D17,FIND("_",$D17)-1)=LEFT(T$13,FIND("_",T$13)-1),
                    IF($E17=T$14,
                             _xlfn.XLOOKUP(_xlfn.TEXTJOIN("|",FALSE,$C17,LEFT($D17,FIND("_",$D17)-1) &amp;"_=","=","Any",T$12,LEFT($D17,FIND("_",$D17)-1) &amp;"_=","=","Any"),risk_factor_1&amp;"|"&amp;risk_factor_2,risk_factor_corr),
                             _xlfn.XLOOKUP(_xlfn.TEXTJOIN("|",FALSE,$C17,LEFT($D17,FIND("_",$D17)-1) &amp;"_=","Any","Any",T$12,LEFT($D17,FIND("_",$D17)-1) &amp;"_=","Any","Any"),risk_factor_1&amp;"|"&amp;risk_factor_2,risk_factor_corr)),
"n/a"),0)
),
IF(_xlfn.TEXTJOIN("|",FALSE,T$12:T$13)&lt;&gt;_xlfn.TEXTJOIN("|",FALSE,$C17:$D17),0,
_xlfn.XLOOKUP(_xlfn.TEXTJOIN("|",FALSE,$C17:$F17,T$12:T$15),risk_factor_1&amp;"|"&amp;risk_factor_2,risk_factor_corr,
_xlfn.XLOOKUP(_xlfn.TEXTJOIN("|",FALSE,$C17:$F17,T$12:T$15),risk_factor_2&amp;"|"&amp;risk_factor_1,risk_factor_corr,
_xlfn.XLOOKUP(_xlfn.TEXTJOIN("|",FALSE,$C17:$D17,"Any"),risk_factor_1&amp;"|"&amp;risk_factor_2,risk_factor_corr,
_xlfn.XLOOKUP(_xlfn.TEXTJOIN("|",FALSE,$C17:$D17,"Any"),risk_factor_2&amp;"|"&amp;risk_factor_1,risk_factor_corr)))))))</f>
        <v>0</v>
      </c>
      <c r="U17" s="32" cm="1">
        <f t="array" ref="U17" xml:space="preserve"> IF(_xlfn.TEXTJOIN("|",FALSE,U$12:U$15)=_xlfn.TEXTJOIN("|",FALSE,$C17:$F17),0,
IF(AND($C17="Delta|CR_Cpty",U$12="Delta|CR_Cpty"),
IF($F17=U$15,
      _xlfn.XLOOKUP(_xlfn.TEXTJOIN("|",FALSE,$C17,"=","Any","=",U$12,"=","Any","="),risk_factor_1&amp;"|"&amp;risk_factor_2,risk_factor_corr),
       IF(RIGHT($D17,LEN($D17)-FIND("_",$D17))=RIGHT(U$13,LEN(U$13)-FIND("_",U$13)),
              IF(LEFT($D17,FIND("_",$D17)-1)=LEFT(U$13,FIND("_",U$13)-1),
                    IF($E17=U$14,
                             _xlfn.XLOOKUP(_xlfn.TEXTJOIN("|",FALSE,$C17,LEFT($D17,FIND("_",$D17)-1) &amp;"_=","=","Any",U$12,LEFT($D17,FIND("_",$D17)-1) &amp;"_=","=","Any"),risk_factor_1&amp;"|"&amp;risk_factor_2,risk_factor_corr),
                             _xlfn.XLOOKUP(_xlfn.TEXTJOIN("|",FALSE,$C17,LEFT($D17,FIND("_",$D17)-1) &amp;"_=","Any","Any",U$12,LEFT($D17,FIND("_",$D17)-1) &amp;"_=","Any","Any"),risk_factor_1&amp;"|"&amp;risk_factor_2,risk_factor_corr)),
"n/a"),0)
),
IF(_xlfn.TEXTJOIN("|",FALSE,U$12:U$13)&lt;&gt;_xlfn.TEXTJOIN("|",FALSE,$C17:$D17),0,
_xlfn.XLOOKUP(_xlfn.TEXTJOIN("|",FALSE,$C17:$F17,U$12:U$15),risk_factor_1&amp;"|"&amp;risk_factor_2,risk_factor_corr,
_xlfn.XLOOKUP(_xlfn.TEXTJOIN("|",FALSE,$C17:$F17,U$12:U$15),risk_factor_2&amp;"|"&amp;risk_factor_1,risk_factor_corr,
_xlfn.XLOOKUP(_xlfn.TEXTJOIN("|",FALSE,$C17:$D17,"Any"),risk_factor_1&amp;"|"&amp;risk_factor_2,risk_factor_corr,
_xlfn.XLOOKUP(_xlfn.TEXTJOIN("|",FALSE,$C17:$D17,"Any"),risk_factor_2&amp;"|"&amp;risk_factor_1,risk_factor_corr)))))))</f>
        <v>0</v>
      </c>
      <c r="V17" s="32" cm="1">
        <f t="array" ref="V17" xml:space="preserve"> IF(_xlfn.TEXTJOIN("|",FALSE,V$12:V$15)=_xlfn.TEXTJOIN("|",FALSE,$C17:$F17),0,
IF(AND($C17="Delta|CR_Cpty",V$12="Delta|CR_Cpty"),
IF($F17=V$15,
      _xlfn.XLOOKUP(_xlfn.TEXTJOIN("|",FALSE,$C17,"=","Any","=",V$12,"=","Any","="),risk_factor_1&amp;"|"&amp;risk_factor_2,risk_factor_corr),
       IF(RIGHT($D17,LEN($D17)-FIND("_",$D17))=RIGHT(V$13,LEN(V$13)-FIND("_",V$13)),
              IF(LEFT($D17,FIND("_",$D17)-1)=LEFT(V$13,FIND("_",V$13)-1),
                    IF($E17=V$14,
                             _xlfn.XLOOKUP(_xlfn.TEXTJOIN("|",FALSE,$C17,LEFT($D17,FIND("_",$D17)-1) &amp;"_=","=","Any",V$12,LEFT($D17,FIND("_",$D17)-1) &amp;"_=","=","Any"),risk_factor_1&amp;"|"&amp;risk_factor_2,risk_factor_corr),
                             _xlfn.XLOOKUP(_xlfn.TEXTJOIN("|",FALSE,$C17,LEFT($D17,FIND("_",$D17)-1) &amp;"_=","Any","Any",V$12,LEFT($D17,FIND("_",$D17)-1) &amp;"_=","Any","Any"),risk_factor_1&amp;"|"&amp;risk_factor_2,risk_factor_corr)),
"n/a"),0)
),
IF(_xlfn.TEXTJOIN("|",FALSE,V$12:V$13)&lt;&gt;_xlfn.TEXTJOIN("|",FALSE,$C17:$D17),0,
_xlfn.XLOOKUP(_xlfn.TEXTJOIN("|",FALSE,$C17:$F17,V$12:V$15),risk_factor_1&amp;"|"&amp;risk_factor_2,risk_factor_corr,
_xlfn.XLOOKUP(_xlfn.TEXTJOIN("|",FALSE,$C17:$F17,V$12:V$15),risk_factor_2&amp;"|"&amp;risk_factor_1,risk_factor_corr,
_xlfn.XLOOKUP(_xlfn.TEXTJOIN("|",FALSE,$C17:$D17,"Any"),risk_factor_1&amp;"|"&amp;risk_factor_2,risk_factor_corr,
_xlfn.XLOOKUP(_xlfn.TEXTJOIN("|",FALSE,$C17:$D17,"Any"),risk_factor_2&amp;"|"&amp;risk_factor_1,risk_factor_corr)))))))</f>
        <v>0</v>
      </c>
      <c r="W17" s="32" cm="1">
        <f t="array" ref="W17" xml:space="preserve"> IF(_xlfn.TEXTJOIN("|",FALSE,W$12:W$15)=_xlfn.TEXTJOIN("|",FALSE,$C17:$F17),0,
IF(AND($C17="Delta|CR_Cpty",W$12="Delta|CR_Cpty"),
IF($F17=W$15,
      _xlfn.XLOOKUP(_xlfn.TEXTJOIN("|",FALSE,$C17,"=","Any","=",W$12,"=","Any","="),risk_factor_1&amp;"|"&amp;risk_factor_2,risk_factor_corr),
       IF(RIGHT($D17,LEN($D17)-FIND("_",$D17))=RIGHT(W$13,LEN(W$13)-FIND("_",W$13)),
              IF(LEFT($D17,FIND("_",$D17)-1)=LEFT(W$13,FIND("_",W$13)-1),
                    IF($E17=W$14,
                             _xlfn.XLOOKUP(_xlfn.TEXTJOIN("|",FALSE,$C17,LEFT($D17,FIND("_",$D17)-1) &amp;"_=","=","Any",W$12,LEFT($D17,FIND("_",$D17)-1) &amp;"_=","=","Any"),risk_factor_1&amp;"|"&amp;risk_factor_2,risk_factor_corr),
                             _xlfn.XLOOKUP(_xlfn.TEXTJOIN("|",FALSE,$C17,LEFT($D17,FIND("_",$D17)-1) &amp;"_=","Any","Any",W$12,LEFT($D17,FIND("_",$D17)-1) &amp;"_=","Any","Any"),risk_factor_1&amp;"|"&amp;risk_factor_2,risk_factor_corr)),
"n/a"),0)
),
IF(_xlfn.TEXTJOIN("|",FALSE,W$12:W$13)&lt;&gt;_xlfn.TEXTJOIN("|",FALSE,$C17:$D17),0,
_xlfn.XLOOKUP(_xlfn.TEXTJOIN("|",FALSE,$C17:$F17,W$12:W$15),risk_factor_1&amp;"|"&amp;risk_factor_2,risk_factor_corr,
_xlfn.XLOOKUP(_xlfn.TEXTJOIN("|",FALSE,$C17:$F17,W$12:W$15),risk_factor_2&amp;"|"&amp;risk_factor_1,risk_factor_corr,
_xlfn.XLOOKUP(_xlfn.TEXTJOIN("|",FALSE,$C17:$D17,"Any"),risk_factor_1&amp;"|"&amp;risk_factor_2,risk_factor_corr,
_xlfn.XLOOKUP(_xlfn.TEXTJOIN("|",FALSE,$C17:$D17,"Any"),risk_factor_2&amp;"|"&amp;risk_factor_1,risk_factor_corr)))))))</f>
        <v>0</v>
      </c>
      <c r="X17" s="32" cm="1">
        <f t="array" ref="X17" xml:space="preserve"> IF(_xlfn.TEXTJOIN("|",FALSE,X$12:X$15)=_xlfn.TEXTJOIN("|",FALSE,$C17:$F17),0,
IF(AND($C17="Delta|CR_Cpty",X$12="Delta|CR_Cpty"),
IF($F17=X$15,
      _xlfn.XLOOKUP(_xlfn.TEXTJOIN("|",FALSE,$C17,"=","Any","=",X$12,"=","Any","="),risk_factor_1&amp;"|"&amp;risk_factor_2,risk_factor_corr),
       IF(RIGHT($D17,LEN($D17)-FIND("_",$D17))=RIGHT(X$13,LEN(X$13)-FIND("_",X$13)),
              IF(LEFT($D17,FIND("_",$D17)-1)=LEFT(X$13,FIND("_",X$13)-1),
                    IF($E17=X$14,
                             _xlfn.XLOOKUP(_xlfn.TEXTJOIN("|",FALSE,$C17,LEFT($D17,FIND("_",$D17)-1) &amp;"_=","=","Any",X$12,LEFT($D17,FIND("_",$D17)-1) &amp;"_=","=","Any"),risk_factor_1&amp;"|"&amp;risk_factor_2,risk_factor_corr),
                             _xlfn.XLOOKUP(_xlfn.TEXTJOIN("|",FALSE,$C17,LEFT($D17,FIND("_",$D17)-1) &amp;"_=","Any","Any",X$12,LEFT($D17,FIND("_",$D17)-1) &amp;"_=","Any","Any"),risk_factor_1&amp;"|"&amp;risk_factor_2,risk_factor_corr)),
"n/a"),0)
),
IF(_xlfn.TEXTJOIN("|",FALSE,X$12:X$13)&lt;&gt;_xlfn.TEXTJOIN("|",FALSE,$C17:$D17),0,
_xlfn.XLOOKUP(_xlfn.TEXTJOIN("|",FALSE,$C17:$F17,X$12:X$15),risk_factor_1&amp;"|"&amp;risk_factor_2,risk_factor_corr,
_xlfn.XLOOKUP(_xlfn.TEXTJOIN("|",FALSE,$C17:$F17,X$12:X$15),risk_factor_2&amp;"|"&amp;risk_factor_1,risk_factor_corr,
_xlfn.XLOOKUP(_xlfn.TEXTJOIN("|",FALSE,$C17:$D17,"Any"),risk_factor_1&amp;"|"&amp;risk_factor_2,risk_factor_corr,
_xlfn.XLOOKUP(_xlfn.TEXTJOIN("|",FALSE,$C17:$D17,"Any"),risk_factor_2&amp;"|"&amp;risk_factor_1,risk_factor_corr)))))))</f>
        <v>0</v>
      </c>
      <c r="Y17" s="32" cm="1">
        <f t="array" ref="Y17" xml:space="preserve"> IF(_xlfn.TEXTJOIN("|",FALSE,Y$12:Y$15)=_xlfn.TEXTJOIN("|",FALSE,$C17:$F17),0,
IF(AND($C17="Delta|CR_Cpty",Y$12="Delta|CR_Cpty"),
IF($F17=Y$15,
      _xlfn.XLOOKUP(_xlfn.TEXTJOIN("|",FALSE,$C17,"=","Any","=",Y$12,"=","Any","="),risk_factor_1&amp;"|"&amp;risk_factor_2,risk_factor_corr),
       IF(RIGHT($D17,LEN($D17)-FIND("_",$D17))=RIGHT(Y$13,LEN(Y$13)-FIND("_",Y$13)),
              IF(LEFT($D17,FIND("_",$D17)-1)=LEFT(Y$13,FIND("_",Y$13)-1),
                    IF($E17=Y$14,
                             _xlfn.XLOOKUP(_xlfn.TEXTJOIN("|",FALSE,$C17,LEFT($D17,FIND("_",$D17)-1) &amp;"_=","=","Any",Y$12,LEFT($D17,FIND("_",$D17)-1) &amp;"_=","=","Any"),risk_factor_1&amp;"|"&amp;risk_factor_2,risk_factor_corr),
                             _xlfn.XLOOKUP(_xlfn.TEXTJOIN("|",FALSE,$C17,LEFT($D17,FIND("_",$D17)-1) &amp;"_=","Any","Any",Y$12,LEFT($D17,FIND("_",$D17)-1) &amp;"_=","Any","Any"),risk_factor_1&amp;"|"&amp;risk_factor_2,risk_factor_corr)),
"n/a"),0)
),
IF(_xlfn.TEXTJOIN("|",FALSE,Y$12:Y$13)&lt;&gt;_xlfn.TEXTJOIN("|",FALSE,$C17:$D17),0,
_xlfn.XLOOKUP(_xlfn.TEXTJOIN("|",FALSE,$C17:$F17,Y$12:Y$15),risk_factor_1&amp;"|"&amp;risk_factor_2,risk_factor_corr,
_xlfn.XLOOKUP(_xlfn.TEXTJOIN("|",FALSE,$C17:$F17,Y$12:Y$15),risk_factor_2&amp;"|"&amp;risk_factor_1,risk_factor_corr,
_xlfn.XLOOKUP(_xlfn.TEXTJOIN("|",FALSE,$C17:$D17,"Any"),risk_factor_1&amp;"|"&amp;risk_factor_2,risk_factor_corr,
_xlfn.XLOOKUP(_xlfn.TEXTJOIN("|",FALSE,$C17:$D17,"Any"),risk_factor_2&amp;"|"&amp;risk_factor_1,risk_factor_corr)))))))</f>
        <v>0</v>
      </c>
      <c r="Z17" s="32" cm="1">
        <f t="array" ref="Z17" xml:space="preserve"> IF(_xlfn.TEXTJOIN("|",FALSE,Z$12:Z$15)=_xlfn.TEXTJOIN("|",FALSE,$C17:$F17),0,
IF(AND($C17="Delta|CR_Cpty",Z$12="Delta|CR_Cpty"),
IF($F17=Z$15,
      _xlfn.XLOOKUP(_xlfn.TEXTJOIN("|",FALSE,$C17,"=","Any","=",Z$12,"=","Any","="),risk_factor_1&amp;"|"&amp;risk_factor_2,risk_factor_corr),
       IF(RIGHT($D17,LEN($D17)-FIND("_",$D17))=RIGHT(Z$13,LEN(Z$13)-FIND("_",Z$13)),
              IF(LEFT($D17,FIND("_",$D17)-1)=LEFT(Z$13,FIND("_",Z$13)-1),
                    IF($E17=Z$14,
                             _xlfn.XLOOKUP(_xlfn.TEXTJOIN("|",FALSE,$C17,LEFT($D17,FIND("_",$D17)-1) &amp;"_=","=","Any",Z$12,LEFT($D17,FIND("_",$D17)-1) &amp;"_=","=","Any"),risk_factor_1&amp;"|"&amp;risk_factor_2,risk_factor_corr),
                             _xlfn.XLOOKUP(_xlfn.TEXTJOIN("|",FALSE,$C17,LEFT($D17,FIND("_",$D17)-1) &amp;"_=","Any","Any",Z$12,LEFT($D17,FIND("_",$D17)-1) &amp;"_=","Any","Any"),risk_factor_1&amp;"|"&amp;risk_factor_2,risk_factor_corr)),
"n/a"),0)
),
IF(_xlfn.TEXTJOIN("|",FALSE,Z$12:Z$13)&lt;&gt;_xlfn.TEXTJOIN("|",FALSE,$C17:$D17),0,
_xlfn.XLOOKUP(_xlfn.TEXTJOIN("|",FALSE,$C17:$F17,Z$12:Z$15),risk_factor_1&amp;"|"&amp;risk_factor_2,risk_factor_corr,
_xlfn.XLOOKUP(_xlfn.TEXTJOIN("|",FALSE,$C17:$F17,Z$12:Z$15),risk_factor_2&amp;"|"&amp;risk_factor_1,risk_factor_corr,
_xlfn.XLOOKUP(_xlfn.TEXTJOIN("|",FALSE,$C17:$D17,"Any"),risk_factor_1&amp;"|"&amp;risk_factor_2,risk_factor_corr,
_xlfn.XLOOKUP(_xlfn.TEXTJOIN("|",FALSE,$C17:$D17,"Any"),risk_factor_2&amp;"|"&amp;risk_factor_1,risk_factor_corr)))))))</f>
        <v>0</v>
      </c>
      <c r="AA17" s="32" cm="1">
        <f t="array" ref="AA17" xml:space="preserve"> IF(_xlfn.TEXTJOIN("|",FALSE,AA$12:AA$15)=_xlfn.TEXTJOIN("|",FALSE,$C17:$F17),0,
IF(AND($C17="Delta|CR_Cpty",AA$12="Delta|CR_Cpty"),
IF($F17=AA$15,
      _xlfn.XLOOKUP(_xlfn.TEXTJOIN("|",FALSE,$C17,"=","Any","=",AA$12,"=","Any","="),risk_factor_1&amp;"|"&amp;risk_factor_2,risk_factor_corr),
       IF(RIGHT($D17,LEN($D17)-FIND("_",$D17))=RIGHT(AA$13,LEN(AA$13)-FIND("_",AA$13)),
              IF(LEFT($D17,FIND("_",$D17)-1)=LEFT(AA$13,FIND("_",AA$13)-1),
                    IF($E17=AA$14,
                             _xlfn.XLOOKUP(_xlfn.TEXTJOIN("|",FALSE,$C17,LEFT($D17,FIND("_",$D17)-1) &amp;"_=","=","Any",AA$12,LEFT($D17,FIND("_",$D17)-1) &amp;"_=","=","Any"),risk_factor_1&amp;"|"&amp;risk_factor_2,risk_factor_corr),
                             _xlfn.XLOOKUP(_xlfn.TEXTJOIN("|",FALSE,$C17,LEFT($D17,FIND("_",$D17)-1) &amp;"_=","Any","Any",AA$12,LEFT($D17,FIND("_",$D17)-1) &amp;"_=","Any","Any"),risk_factor_1&amp;"|"&amp;risk_factor_2,risk_factor_corr)),
"n/a"),0)
),
IF(_xlfn.TEXTJOIN("|",FALSE,AA$12:AA$13)&lt;&gt;_xlfn.TEXTJOIN("|",FALSE,$C17:$D17),0,
_xlfn.XLOOKUP(_xlfn.TEXTJOIN("|",FALSE,$C17:$F17,AA$12:AA$15),risk_factor_1&amp;"|"&amp;risk_factor_2,risk_factor_corr,
_xlfn.XLOOKUP(_xlfn.TEXTJOIN("|",FALSE,$C17:$F17,AA$12:AA$15),risk_factor_2&amp;"|"&amp;risk_factor_1,risk_factor_corr,
_xlfn.XLOOKUP(_xlfn.TEXTJOIN("|",FALSE,$C17:$D17,"Any"),risk_factor_1&amp;"|"&amp;risk_factor_2,risk_factor_corr,
_xlfn.XLOOKUP(_xlfn.TEXTJOIN("|",FALSE,$C17:$D17,"Any"),risk_factor_2&amp;"|"&amp;risk_factor_1,risk_factor_corr)))))))</f>
        <v>0</v>
      </c>
      <c r="AB17" s="32" cm="1">
        <f t="array" ref="AB17" xml:space="preserve"> IF(_xlfn.TEXTJOIN("|",FALSE,AB$12:AB$15)=_xlfn.TEXTJOIN("|",FALSE,$C17:$F17),0,
IF(AND($C17="Delta|CR_Cpty",AB$12="Delta|CR_Cpty"),
IF($F17=AB$15,
      _xlfn.XLOOKUP(_xlfn.TEXTJOIN("|",FALSE,$C17,"=","Any","=",AB$12,"=","Any","="),risk_factor_1&amp;"|"&amp;risk_factor_2,risk_factor_corr),
       IF(RIGHT($D17,LEN($D17)-FIND("_",$D17))=RIGHT(AB$13,LEN(AB$13)-FIND("_",AB$13)),
              IF(LEFT($D17,FIND("_",$D17)-1)=LEFT(AB$13,FIND("_",AB$13)-1),
                    IF($E17=AB$14,
                             _xlfn.XLOOKUP(_xlfn.TEXTJOIN("|",FALSE,$C17,LEFT($D17,FIND("_",$D17)-1) &amp;"_=","=","Any",AB$12,LEFT($D17,FIND("_",$D17)-1) &amp;"_=","=","Any"),risk_factor_1&amp;"|"&amp;risk_factor_2,risk_factor_corr),
                             _xlfn.XLOOKUP(_xlfn.TEXTJOIN("|",FALSE,$C17,LEFT($D17,FIND("_",$D17)-1) &amp;"_=","Any","Any",AB$12,LEFT($D17,FIND("_",$D17)-1) &amp;"_=","Any","Any"),risk_factor_1&amp;"|"&amp;risk_factor_2,risk_factor_corr)),
"n/a"),0)
),
IF(_xlfn.TEXTJOIN("|",FALSE,AB$12:AB$13)&lt;&gt;_xlfn.TEXTJOIN("|",FALSE,$C17:$D17),0,
_xlfn.XLOOKUP(_xlfn.TEXTJOIN("|",FALSE,$C17:$F17,AB$12:AB$15),risk_factor_1&amp;"|"&amp;risk_factor_2,risk_factor_corr,
_xlfn.XLOOKUP(_xlfn.TEXTJOIN("|",FALSE,$C17:$F17,AB$12:AB$15),risk_factor_2&amp;"|"&amp;risk_factor_1,risk_factor_corr,
_xlfn.XLOOKUP(_xlfn.TEXTJOIN("|",FALSE,$C17:$D17,"Any"),risk_factor_1&amp;"|"&amp;risk_factor_2,risk_factor_corr,
_xlfn.XLOOKUP(_xlfn.TEXTJOIN("|",FALSE,$C17:$D17,"Any"),risk_factor_2&amp;"|"&amp;risk_factor_1,risk_factor_corr)))))))</f>
        <v>0</v>
      </c>
      <c r="AC17" s="32" cm="1">
        <f t="array" ref="AC17" xml:space="preserve"> IF(_xlfn.TEXTJOIN("|",FALSE,AC$12:AC$15)=_xlfn.TEXTJOIN("|",FALSE,$C17:$F17),0,
IF(AND($C17="Delta|CR_Cpty",AC$12="Delta|CR_Cpty"),
IF($F17=AC$15,
      _xlfn.XLOOKUP(_xlfn.TEXTJOIN("|",FALSE,$C17,"=","Any","=",AC$12,"=","Any","="),risk_factor_1&amp;"|"&amp;risk_factor_2,risk_factor_corr),
       IF(RIGHT($D17,LEN($D17)-FIND("_",$D17))=RIGHT(AC$13,LEN(AC$13)-FIND("_",AC$13)),
              IF(LEFT($D17,FIND("_",$D17)-1)=LEFT(AC$13,FIND("_",AC$13)-1),
                    IF($E17=AC$14,
                             _xlfn.XLOOKUP(_xlfn.TEXTJOIN("|",FALSE,$C17,LEFT($D17,FIND("_",$D17)-1) &amp;"_=","=","Any",AC$12,LEFT($D17,FIND("_",$D17)-1) &amp;"_=","=","Any"),risk_factor_1&amp;"|"&amp;risk_factor_2,risk_factor_corr),
                             _xlfn.XLOOKUP(_xlfn.TEXTJOIN("|",FALSE,$C17,LEFT($D17,FIND("_",$D17)-1) &amp;"_=","Any","Any",AC$12,LEFT($D17,FIND("_",$D17)-1) &amp;"_=","Any","Any"),risk_factor_1&amp;"|"&amp;risk_factor_2,risk_factor_corr)),
"n/a"),0)
),
IF(_xlfn.TEXTJOIN("|",FALSE,AC$12:AC$13)&lt;&gt;_xlfn.TEXTJOIN("|",FALSE,$C17:$D17),0,
_xlfn.XLOOKUP(_xlfn.TEXTJOIN("|",FALSE,$C17:$F17,AC$12:AC$15),risk_factor_1&amp;"|"&amp;risk_factor_2,risk_factor_corr,
_xlfn.XLOOKUP(_xlfn.TEXTJOIN("|",FALSE,$C17:$F17,AC$12:AC$15),risk_factor_2&amp;"|"&amp;risk_factor_1,risk_factor_corr,
_xlfn.XLOOKUP(_xlfn.TEXTJOIN("|",FALSE,$C17:$D17,"Any"),risk_factor_1&amp;"|"&amp;risk_factor_2,risk_factor_corr,
_xlfn.XLOOKUP(_xlfn.TEXTJOIN("|",FALSE,$C17:$D17,"Any"),risk_factor_2&amp;"|"&amp;risk_factor_1,risk_factor_corr)))))))</f>
        <v>0</v>
      </c>
      <c r="AD17" s="32" cm="1">
        <f t="array" ref="AD17" xml:space="preserve"> IF(_xlfn.TEXTJOIN("|",FALSE,AD$12:AD$15)=_xlfn.TEXTJOIN("|",FALSE,$C17:$F17),0,
IF(AND($C17="Delta|CR_Cpty",AD$12="Delta|CR_Cpty"),
IF($F17=AD$15,
      _xlfn.XLOOKUP(_xlfn.TEXTJOIN("|",FALSE,$C17,"=","Any","=",AD$12,"=","Any","="),risk_factor_1&amp;"|"&amp;risk_factor_2,risk_factor_corr),
       IF(RIGHT($D17,LEN($D17)-FIND("_",$D17))=RIGHT(AD$13,LEN(AD$13)-FIND("_",AD$13)),
              IF(LEFT($D17,FIND("_",$D17)-1)=LEFT(AD$13,FIND("_",AD$13)-1),
                    IF($E17=AD$14,
                             _xlfn.XLOOKUP(_xlfn.TEXTJOIN("|",FALSE,$C17,LEFT($D17,FIND("_",$D17)-1) &amp;"_=","=","Any",AD$12,LEFT($D17,FIND("_",$D17)-1) &amp;"_=","=","Any"),risk_factor_1&amp;"|"&amp;risk_factor_2,risk_factor_corr),
                             _xlfn.XLOOKUP(_xlfn.TEXTJOIN("|",FALSE,$C17,LEFT($D17,FIND("_",$D17)-1) &amp;"_=","Any","Any",AD$12,LEFT($D17,FIND("_",$D17)-1) &amp;"_=","Any","Any"),risk_factor_1&amp;"|"&amp;risk_factor_2,risk_factor_corr)),
"n/a"),0)
),
IF(_xlfn.TEXTJOIN("|",FALSE,AD$12:AD$13)&lt;&gt;_xlfn.TEXTJOIN("|",FALSE,$C17:$D17),0,
_xlfn.XLOOKUP(_xlfn.TEXTJOIN("|",FALSE,$C17:$F17,AD$12:AD$15),risk_factor_1&amp;"|"&amp;risk_factor_2,risk_factor_corr,
_xlfn.XLOOKUP(_xlfn.TEXTJOIN("|",FALSE,$C17:$F17,AD$12:AD$15),risk_factor_2&amp;"|"&amp;risk_factor_1,risk_factor_corr,
_xlfn.XLOOKUP(_xlfn.TEXTJOIN("|",FALSE,$C17:$D17,"Any"),risk_factor_1&amp;"|"&amp;risk_factor_2,risk_factor_corr,
_xlfn.XLOOKUP(_xlfn.TEXTJOIN("|",FALSE,$C17:$D17,"Any"),risk_factor_2&amp;"|"&amp;risk_factor_1,risk_factor_corr)))))))</f>
        <v>0</v>
      </c>
      <c r="AE17" s="32" cm="1">
        <f t="array" ref="AE17" xml:space="preserve"> IF(_xlfn.TEXTJOIN("|",FALSE,AE$12:AE$15)=_xlfn.TEXTJOIN("|",FALSE,$C17:$F17),0,
IF(AND($C17="Delta|CR_Cpty",AE$12="Delta|CR_Cpty"),
IF($F17=AE$15,
      _xlfn.XLOOKUP(_xlfn.TEXTJOIN("|",FALSE,$C17,"=","Any","=",AE$12,"=","Any","="),risk_factor_1&amp;"|"&amp;risk_factor_2,risk_factor_corr),
       IF(RIGHT($D17,LEN($D17)-FIND("_",$D17))=RIGHT(AE$13,LEN(AE$13)-FIND("_",AE$13)),
              IF(LEFT($D17,FIND("_",$D17)-1)=LEFT(AE$13,FIND("_",AE$13)-1),
                    IF($E17=AE$14,
                             _xlfn.XLOOKUP(_xlfn.TEXTJOIN("|",FALSE,$C17,LEFT($D17,FIND("_",$D17)-1) &amp;"_=","=","Any",AE$12,LEFT($D17,FIND("_",$D17)-1) &amp;"_=","=","Any"),risk_factor_1&amp;"|"&amp;risk_factor_2,risk_factor_corr),
                             _xlfn.XLOOKUP(_xlfn.TEXTJOIN("|",FALSE,$C17,LEFT($D17,FIND("_",$D17)-1) &amp;"_=","Any","Any",AE$12,LEFT($D17,FIND("_",$D17)-1) &amp;"_=","Any","Any"),risk_factor_1&amp;"|"&amp;risk_factor_2,risk_factor_corr)),
"n/a"),0)
),
IF(_xlfn.TEXTJOIN("|",FALSE,AE$12:AE$13)&lt;&gt;_xlfn.TEXTJOIN("|",FALSE,$C17:$D17),0,
_xlfn.XLOOKUP(_xlfn.TEXTJOIN("|",FALSE,$C17:$F17,AE$12:AE$15),risk_factor_1&amp;"|"&amp;risk_factor_2,risk_factor_corr,
_xlfn.XLOOKUP(_xlfn.TEXTJOIN("|",FALSE,$C17:$F17,AE$12:AE$15),risk_factor_2&amp;"|"&amp;risk_factor_1,risk_factor_corr,
_xlfn.XLOOKUP(_xlfn.TEXTJOIN("|",FALSE,$C17:$D17,"Any"),risk_factor_1&amp;"|"&amp;risk_factor_2,risk_factor_corr,
_xlfn.XLOOKUP(_xlfn.TEXTJOIN("|",FALSE,$C17:$D17,"Any"),risk_factor_2&amp;"|"&amp;risk_factor_1,risk_factor_corr)))))))</f>
        <v>0</v>
      </c>
      <c r="AF17" s="32" cm="1">
        <f t="array" ref="AF17" xml:space="preserve"> IF(_xlfn.TEXTJOIN("|",FALSE,AF$12:AF$15)=_xlfn.TEXTJOIN("|",FALSE,$C17:$F17),0,
IF(AND($C17="Delta|CR_Cpty",AF$12="Delta|CR_Cpty"),
IF($F17=AF$15,
      _xlfn.XLOOKUP(_xlfn.TEXTJOIN("|",FALSE,$C17,"=","Any","=",AF$12,"=","Any","="),risk_factor_1&amp;"|"&amp;risk_factor_2,risk_factor_corr),
       IF(RIGHT($D17,LEN($D17)-FIND("_",$D17))=RIGHT(AF$13,LEN(AF$13)-FIND("_",AF$13)),
              IF(LEFT($D17,FIND("_",$D17)-1)=LEFT(AF$13,FIND("_",AF$13)-1),
                    IF($E17=AF$14,
                             _xlfn.XLOOKUP(_xlfn.TEXTJOIN("|",FALSE,$C17,LEFT($D17,FIND("_",$D17)-1) &amp;"_=","=","Any",AF$12,LEFT($D17,FIND("_",$D17)-1) &amp;"_=","=","Any"),risk_factor_1&amp;"|"&amp;risk_factor_2,risk_factor_corr),
                             _xlfn.XLOOKUP(_xlfn.TEXTJOIN("|",FALSE,$C17,LEFT($D17,FIND("_",$D17)-1) &amp;"_=","Any","Any",AF$12,LEFT($D17,FIND("_",$D17)-1) &amp;"_=","Any","Any"),risk_factor_1&amp;"|"&amp;risk_factor_2,risk_factor_corr)),
"n/a"),0)
),
IF(_xlfn.TEXTJOIN("|",FALSE,AF$12:AF$13)&lt;&gt;_xlfn.TEXTJOIN("|",FALSE,$C17:$D17),0,
_xlfn.XLOOKUP(_xlfn.TEXTJOIN("|",FALSE,$C17:$F17,AF$12:AF$15),risk_factor_1&amp;"|"&amp;risk_factor_2,risk_factor_corr,
_xlfn.XLOOKUP(_xlfn.TEXTJOIN("|",FALSE,$C17:$F17,AF$12:AF$15),risk_factor_2&amp;"|"&amp;risk_factor_1,risk_factor_corr,
_xlfn.XLOOKUP(_xlfn.TEXTJOIN("|",FALSE,$C17:$D17,"Any"),risk_factor_1&amp;"|"&amp;risk_factor_2,risk_factor_corr,
_xlfn.XLOOKUP(_xlfn.TEXTJOIN("|",FALSE,$C17:$D17,"Any"),risk_factor_2&amp;"|"&amp;risk_factor_1,risk_factor_corr)))))))</f>
        <v>0</v>
      </c>
      <c r="AG17" s="32" cm="1">
        <f t="array" ref="AG17" xml:space="preserve"> IF(_xlfn.TEXTJOIN("|",FALSE,AG$12:AG$15)=_xlfn.TEXTJOIN("|",FALSE,$C17:$F17),0,
IF(AND($C17="Delta|CR_Cpty",AG$12="Delta|CR_Cpty"),
IF($F17=AG$15,
      _xlfn.XLOOKUP(_xlfn.TEXTJOIN("|",FALSE,$C17,"=","Any","=",AG$12,"=","Any","="),risk_factor_1&amp;"|"&amp;risk_factor_2,risk_factor_corr),
       IF(RIGHT($D17,LEN($D17)-FIND("_",$D17))=RIGHT(AG$13,LEN(AG$13)-FIND("_",AG$13)),
              IF(LEFT($D17,FIND("_",$D17)-1)=LEFT(AG$13,FIND("_",AG$13)-1),
                    IF($E17=AG$14,
                             _xlfn.XLOOKUP(_xlfn.TEXTJOIN("|",FALSE,$C17,LEFT($D17,FIND("_",$D17)-1) &amp;"_=","=","Any",AG$12,LEFT($D17,FIND("_",$D17)-1) &amp;"_=","=","Any"),risk_factor_1&amp;"|"&amp;risk_factor_2,risk_factor_corr),
                             _xlfn.XLOOKUP(_xlfn.TEXTJOIN("|",FALSE,$C17,LEFT($D17,FIND("_",$D17)-1) &amp;"_=","Any","Any",AG$12,LEFT($D17,FIND("_",$D17)-1) &amp;"_=","Any","Any"),risk_factor_1&amp;"|"&amp;risk_factor_2,risk_factor_corr)),
"n/a"),0)
),
IF(_xlfn.TEXTJOIN("|",FALSE,AG$12:AG$13)&lt;&gt;_xlfn.TEXTJOIN("|",FALSE,$C17:$D17),0,
_xlfn.XLOOKUP(_xlfn.TEXTJOIN("|",FALSE,$C17:$F17,AG$12:AG$15),risk_factor_1&amp;"|"&amp;risk_factor_2,risk_factor_corr,
_xlfn.XLOOKUP(_xlfn.TEXTJOIN("|",FALSE,$C17:$F17,AG$12:AG$15),risk_factor_2&amp;"|"&amp;risk_factor_1,risk_factor_corr,
_xlfn.XLOOKUP(_xlfn.TEXTJOIN("|",FALSE,$C17:$D17,"Any"),risk_factor_1&amp;"|"&amp;risk_factor_2,risk_factor_corr,
_xlfn.XLOOKUP(_xlfn.TEXTJOIN("|",FALSE,$C17:$D17,"Any"),risk_factor_2&amp;"|"&amp;risk_factor_1,risk_factor_corr)))))))</f>
        <v>0</v>
      </c>
      <c r="AH17" s="32" cm="1">
        <f t="array" ref="AH17" xml:space="preserve"> IF(_xlfn.TEXTJOIN("|",FALSE,AH$12:AH$15)=_xlfn.TEXTJOIN("|",FALSE,$C17:$F17),0,
IF(AND($C17="Delta|CR_Cpty",AH$12="Delta|CR_Cpty"),
IF($F17=AH$15,
      _xlfn.XLOOKUP(_xlfn.TEXTJOIN("|",FALSE,$C17,"=","Any","=",AH$12,"=","Any","="),risk_factor_1&amp;"|"&amp;risk_factor_2,risk_factor_corr),
       IF(RIGHT($D17,LEN($D17)-FIND("_",$D17))=RIGHT(AH$13,LEN(AH$13)-FIND("_",AH$13)),
              IF(LEFT($D17,FIND("_",$D17)-1)=LEFT(AH$13,FIND("_",AH$13)-1),
                    IF($E17=AH$14,
                             _xlfn.XLOOKUP(_xlfn.TEXTJOIN("|",FALSE,$C17,LEFT($D17,FIND("_",$D17)-1) &amp;"_=","=","Any",AH$12,LEFT($D17,FIND("_",$D17)-1) &amp;"_=","=","Any"),risk_factor_1&amp;"|"&amp;risk_factor_2,risk_factor_corr),
                             _xlfn.XLOOKUP(_xlfn.TEXTJOIN("|",FALSE,$C17,LEFT($D17,FIND("_",$D17)-1) &amp;"_=","Any","Any",AH$12,LEFT($D17,FIND("_",$D17)-1) &amp;"_=","Any","Any"),risk_factor_1&amp;"|"&amp;risk_factor_2,risk_factor_corr)),
"n/a"),0)
),
IF(_xlfn.TEXTJOIN("|",FALSE,AH$12:AH$13)&lt;&gt;_xlfn.TEXTJOIN("|",FALSE,$C17:$D17),0,
_xlfn.XLOOKUP(_xlfn.TEXTJOIN("|",FALSE,$C17:$F17,AH$12:AH$15),risk_factor_1&amp;"|"&amp;risk_factor_2,risk_factor_corr,
_xlfn.XLOOKUP(_xlfn.TEXTJOIN("|",FALSE,$C17:$F17,AH$12:AH$15),risk_factor_2&amp;"|"&amp;risk_factor_1,risk_factor_corr,
_xlfn.XLOOKUP(_xlfn.TEXTJOIN("|",FALSE,$C17:$D17,"Any"),risk_factor_1&amp;"|"&amp;risk_factor_2,risk_factor_corr,
_xlfn.XLOOKUP(_xlfn.TEXTJOIN("|",FALSE,$C17:$D17,"Any"),risk_factor_2&amp;"|"&amp;risk_factor_1,risk_factor_corr)))))))</f>
        <v>0</v>
      </c>
      <c r="AI17" s="32" cm="1">
        <f t="array" ref="AI17" xml:space="preserve"> IF(_xlfn.TEXTJOIN("|",FALSE,AI$12:AI$15)=_xlfn.TEXTJOIN("|",FALSE,$C17:$F17),0,
IF(AND($C17="Delta|CR_Cpty",AI$12="Delta|CR_Cpty"),
IF($F17=AI$15,
      _xlfn.XLOOKUP(_xlfn.TEXTJOIN("|",FALSE,$C17,"=","Any","=",AI$12,"=","Any","="),risk_factor_1&amp;"|"&amp;risk_factor_2,risk_factor_corr),
       IF(RIGHT($D17,LEN($D17)-FIND("_",$D17))=RIGHT(AI$13,LEN(AI$13)-FIND("_",AI$13)),
              IF(LEFT($D17,FIND("_",$D17)-1)=LEFT(AI$13,FIND("_",AI$13)-1),
                    IF($E17=AI$14,
                             _xlfn.XLOOKUP(_xlfn.TEXTJOIN("|",FALSE,$C17,LEFT($D17,FIND("_",$D17)-1) &amp;"_=","=","Any",AI$12,LEFT($D17,FIND("_",$D17)-1) &amp;"_=","=","Any"),risk_factor_1&amp;"|"&amp;risk_factor_2,risk_factor_corr),
                             _xlfn.XLOOKUP(_xlfn.TEXTJOIN("|",FALSE,$C17,LEFT($D17,FIND("_",$D17)-1) &amp;"_=","Any","Any",AI$12,LEFT($D17,FIND("_",$D17)-1) &amp;"_=","Any","Any"),risk_factor_1&amp;"|"&amp;risk_factor_2,risk_factor_corr)),
"n/a"),0)
),
IF(_xlfn.TEXTJOIN("|",FALSE,AI$12:AI$13)&lt;&gt;_xlfn.TEXTJOIN("|",FALSE,$C17:$D17),0,
_xlfn.XLOOKUP(_xlfn.TEXTJOIN("|",FALSE,$C17:$F17,AI$12:AI$15),risk_factor_1&amp;"|"&amp;risk_factor_2,risk_factor_corr,
_xlfn.XLOOKUP(_xlfn.TEXTJOIN("|",FALSE,$C17:$F17,AI$12:AI$15),risk_factor_2&amp;"|"&amp;risk_factor_1,risk_factor_corr,
_xlfn.XLOOKUP(_xlfn.TEXTJOIN("|",FALSE,$C17:$D17,"Any"),risk_factor_1&amp;"|"&amp;risk_factor_2,risk_factor_corr,
_xlfn.XLOOKUP(_xlfn.TEXTJOIN("|",FALSE,$C17:$D17,"Any"),risk_factor_2&amp;"|"&amp;risk_factor_1,risk_factor_corr)))))))</f>
        <v>0</v>
      </c>
      <c r="AJ17" s="32" cm="1">
        <f t="array" ref="AJ17" xml:space="preserve"> IF(_xlfn.TEXTJOIN("|",FALSE,AJ$12:AJ$15)=_xlfn.TEXTJOIN("|",FALSE,$C17:$F17),0,
IF(AND($C17="Delta|CR_Cpty",AJ$12="Delta|CR_Cpty"),
IF($F17=AJ$15,
      _xlfn.XLOOKUP(_xlfn.TEXTJOIN("|",FALSE,$C17,"=","Any","=",AJ$12,"=","Any","="),risk_factor_1&amp;"|"&amp;risk_factor_2,risk_factor_corr),
       IF(RIGHT($D17,LEN($D17)-FIND("_",$D17))=RIGHT(AJ$13,LEN(AJ$13)-FIND("_",AJ$13)),
              IF(LEFT($D17,FIND("_",$D17)-1)=LEFT(AJ$13,FIND("_",AJ$13)-1),
                    IF($E17=AJ$14,
                             _xlfn.XLOOKUP(_xlfn.TEXTJOIN("|",FALSE,$C17,LEFT($D17,FIND("_",$D17)-1) &amp;"_=","=","Any",AJ$12,LEFT($D17,FIND("_",$D17)-1) &amp;"_=","=","Any"),risk_factor_1&amp;"|"&amp;risk_factor_2,risk_factor_corr),
                             _xlfn.XLOOKUP(_xlfn.TEXTJOIN("|",FALSE,$C17,LEFT($D17,FIND("_",$D17)-1) &amp;"_=","Any","Any",AJ$12,LEFT($D17,FIND("_",$D17)-1) &amp;"_=","Any","Any"),risk_factor_1&amp;"|"&amp;risk_factor_2,risk_factor_corr)),
"n/a"),0)
),
IF(_xlfn.TEXTJOIN("|",FALSE,AJ$12:AJ$13)&lt;&gt;_xlfn.TEXTJOIN("|",FALSE,$C17:$D17),0,
_xlfn.XLOOKUP(_xlfn.TEXTJOIN("|",FALSE,$C17:$F17,AJ$12:AJ$15),risk_factor_1&amp;"|"&amp;risk_factor_2,risk_factor_corr,
_xlfn.XLOOKUP(_xlfn.TEXTJOIN("|",FALSE,$C17:$F17,AJ$12:AJ$15),risk_factor_2&amp;"|"&amp;risk_factor_1,risk_factor_corr,
_xlfn.XLOOKUP(_xlfn.TEXTJOIN("|",FALSE,$C17:$D17,"Any"),risk_factor_1&amp;"|"&amp;risk_factor_2,risk_factor_corr,
_xlfn.XLOOKUP(_xlfn.TEXTJOIN("|",FALSE,$C17:$D17,"Any"),risk_factor_2&amp;"|"&amp;risk_factor_1,risk_factor_corr)))))))</f>
        <v>0</v>
      </c>
      <c r="AK17" s="32" cm="1">
        <f t="array" ref="AK17" xml:space="preserve"> IF(_xlfn.TEXTJOIN("|",FALSE,AK$12:AK$15)=_xlfn.TEXTJOIN("|",FALSE,$C17:$F17),0,
IF(AND($C17="Delta|CR_Cpty",AK$12="Delta|CR_Cpty"),
IF($F17=AK$15,
      _xlfn.XLOOKUP(_xlfn.TEXTJOIN("|",FALSE,$C17,"=","Any","=",AK$12,"=","Any","="),risk_factor_1&amp;"|"&amp;risk_factor_2,risk_factor_corr),
       IF(RIGHT($D17,LEN($D17)-FIND("_",$D17))=RIGHT(AK$13,LEN(AK$13)-FIND("_",AK$13)),
              IF(LEFT($D17,FIND("_",$D17)-1)=LEFT(AK$13,FIND("_",AK$13)-1),
                    IF($E17=AK$14,
                             _xlfn.XLOOKUP(_xlfn.TEXTJOIN("|",FALSE,$C17,LEFT($D17,FIND("_",$D17)-1) &amp;"_=","=","Any",AK$12,LEFT($D17,FIND("_",$D17)-1) &amp;"_=","=","Any"),risk_factor_1&amp;"|"&amp;risk_factor_2,risk_factor_corr),
                             _xlfn.XLOOKUP(_xlfn.TEXTJOIN("|",FALSE,$C17,LEFT($D17,FIND("_",$D17)-1) &amp;"_=","Any","Any",AK$12,LEFT($D17,FIND("_",$D17)-1) &amp;"_=","Any","Any"),risk_factor_1&amp;"|"&amp;risk_factor_2,risk_factor_corr)),
"n/a"),0)
),
IF(_xlfn.TEXTJOIN("|",FALSE,AK$12:AK$13)&lt;&gt;_xlfn.TEXTJOIN("|",FALSE,$C17:$D17),0,
_xlfn.XLOOKUP(_xlfn.TEXTJOIN("|",FALSE,$C17:$F17,AK$12:AK$15),risk_factor_1&amp;"|"&amp;risk_factor_2,risk_factor_corr,
_xlfn.XLOOKUP(_xlfn.TEXTJOIN("|",FALSE,$C17:$F17,AK$12:AK$15),risk_factor_2&amp;"|"&amp;risk_factor_1,risk_factor_corr,
_xlfn.XLOOKUP(_xlfn.TEXTJOIN("|",FALSE,$C17:$D17,"Any"),risk_factor_1&amp;"|"&amp;risk_factor_2,risk_factor_corr,
_xlfn.XLOOKUP(_xlfn.TEXTJOIN("|",FALSE,$C17:$D17,"Any"),risk_factor_2&amp;"|"&amp;risk_factor_1,risk_factor_corr)))))))</f>
        <v>0</v>
      </c>
      <c r="AL17" s="32" cm="1">
        <f t="array" ref="AL17" xml:space="preserve"> IF(_xlfn.TEXTJOIN("|",FALSE,AL$12:AL$15)=_xlfn.TEXTJOIN("|",FALSE,$C17:$F17),0,
IF(AND($C17="Delta|CR_Cpty",AL$12="Delta|CR_Cpty"),
IF($F17=AL$15,
      _xlfn.XLOOKUP(_xlfn.TEXTJOIN("|",FALSE,$C17,"=","Any","=",AL$12,"=","Any","="),risk_factor_1&amp;"|"&amp;risk_factor_2,risk_factor_corr),
       IF(RIGHT($D17,LEN($D17)-FIND("_",$D17))=RIGHT(AL$13,LEN(AL$13)-FIND("_",AL$13)),
              IF(LEFT($D17,FIND("_",$D17)-1)=LEFT(AL$13,FIND("_",AL$13)-1),
                    IF($E17=AL$14,
                             _xlfn.XLOOKUP(_xlfn.TEXTJOIN("|",FALSE,$C17,LEFT($D17,FIND("_",$D17)-1) &amp;"_=","=","Any",AL$12,LEFT($D17,FIND("_",$D17)-1) &amp;"_=","=","Any"),risk_factor_1&amp;"|"&amp;risk_factor_2,risk_factor_corr),
                             _xlfn.XLOOKUP(_xlfn.TEXTJOIN("|",FALSE,$C17,LEFT($D17,FIND("_",$D17)-1) &amp;"_=","Any","Any",AL$12,LEFT($D17,FIND("_",$D17)-1) &amp;"_=","Any","Any"),risk_factor_1&amp;"|"&amp;risk_factor_2,risk_factor_corr)),
"n/a"),0)
),
IF(_xlfn.TEXTJOIN("|",FALSE,AL$12:AL$13)&lt;&gt;_xlfn.TEXTJOIN("|",FALSE,$C17:$D17),0,
_xlfn.XLOOKUP(_xlfn.TEXTJOIN("|",FALSE,$C17:$F17,AL$12:AL$15),risk_factor_1&amp;"|"&amp;risk_factor_2,risk_factor_corr,
_xlfn.XLOOKUP(_xlfn.TEXTJOIN("|",FALSE,$C17:$F17,AL$12:AL$15),risk_factor_2&amp;"|"&amp;risk_factor_1,risk_factor_corr,
_xlfn.XLOOKUP(_xlfn.TEXTJOIN("|",FALSE,$C17:$D17,"Any"),risk_factor_1&amp;"|"&amp;risk_factor_2,risk_factor_corr,
_xlfn.XLOOKUP(_xlfn.TEXTJOIN("|",FALSE,$C17:$D17,"Any"),risk_factor_2&amp;"|"&amp;risk_factor_1,risk_factor_corr)))))))</f>
        <v>0</v>
      </c>
      <c r="AM17" s="32" cm="1">
        <f t="array" ref="AM17" xml:space="preserve"> IF(_xlfn.TEXTJOIN("|",FALSE,AM$12:AM$15)=_xlfn.TEXTJOIN("|",FALSE,$C17:$F17),0,
IF(AND($C17="Delta|CR_Cpty",AM$12="Delta|CR_Cpty"),
IF($F17=AM$15,
      _xlfn.XLOOKUP(_xlfn.TEXTJOIN("|",FALSE,$C17,"=","Any","=",AM$12,"=","Any","="),risk_factor_1&amp;"|"&amp;risk_factor_2,risk_factor_corr),
       IF(RIGHT($D17,LEN($D17)-FIND("_",$D17))=RIGHT(AM$13,LEN(AM$13)-FIND("_",AM$13)),
              IF(LEFT($D17,FIND("_",$D17)-1)=LEFT(AM$13,FIND("_",AM$13)-1),
                    IF($E17=AM$14,
                             _xlfn.XLOOKUP(_xlfn.TEXTJOIN("|",FALSE,$C17,LEFT($D17,FIND("_",$D17)-1) &amp;"_=","=","Any",AM$12,LEFT($D17,FIND("_",$D17)-1) &amp;"_=","=","Any"),risk_factor_1&amp;"|"&amp;risk_factor_2,risk_factor_corr),
                             _xlfn.XLOOKUP(_xlfn.TEXTJOIN("|",FALSE,$C17,LEFT($D17,FIND("_",$D17)-1) &amp;"_=","Any","Any",AM$12,LEFT($D17,FIND("_",$D17)-1) &amp;"_=","Any","Any"),risk_factor_1&amp;"|"&amp;risk_factor_2,risk_factor_corr)),
"n/a"),0)
),
IF(_xlfn.TEXTJOIN("|",FALSE,AM$12:AM$13)&lt;&gt;_xlfn.TEXTJOIN("|",FALSE,$C17:$D17),0,
_xlfn.XLOOKUP(_xlfn.TEXTJOIN("|",FALSE,$C17:$F17,AM$12:AM$15),risk_factor_1&amp;"|"&amp;risk_factor_2,risk_factor_corr,
_xlfn.XLOOKUP(_xlfn.TEXTJOIN("|",FALSE,$C17:$F17,AM$12:AM$15),risk_factor_2&amp;"|"&amp;risk_factor_1,risk_factor_corr,
_xlfn.XLOOKUP(_xlfn.TEXTJOIN("|",FALSE,$C17:$D17,"Any"),risk_factor_1&amp;"|"&amp;risk_factor_2,risk_factor_corr,
_xlfn.XLOOKUP(_xlfn.TEXTJOIN("|",FALSE,$C17:$D17,"Any"),risk_factor_2&amp;"|"&amp;risk_factor_1,risk_factor_corr)))))))</f>
        <v>0</v>
      </c>
      <c r="AN17" s="32" cm="1">
        <f t="array" ref="AN17" xml:space="preserve"> IF(_xlfn.TEXTJOIN("|",FALSE,AN$12:AN$15)=_xlfn.TEXTJOIN("|",FALSE,$C17:$F17),0,
IF(AND($C17="Delta|CR_Cpty",AN$12="Delta|CR_Cpty"),
IF($F17=AN$15,
      _xlfn.XLOOKUP(_xlfn.TEXTJOIN("|",FALSE,$C17,"=","Any","=",AN$12,"=","Any","="),risk_factor_1&amp;"|"&amp;risk_factor_2,risk_factor_corr),
       IF(RIGHT($D17,LEN($D17)-FIND("_",$D17))=RIGHT(AN$13,LEN(AN$13)-FIND("_",AN$13)),
              IF(LEFT($D17,FIND("_",$D17)-1)=LEFT(AN$13,FIND("_",AN$13)-1),
                    IF($E17=AN$14,
                             _xlfn.XLOOKUP(_xlfn.TEXTJOIN("|",FALSE,$C17,LEFT($D17,FIND("_",$D17)-1) &amp;"_=","=","Any",AN$12,LEFT($D17,FIND("_",$D17)-1) &amp;"_=","=","Any"),risk_factor_1&amp;"|"&amp;risk_factor_2,risk_factor_corr),
                             _xlfn.XLOOKUP(_xlfn.TEXTJOIN("|",FALSE,$C17,LEFT($D17,FIND("_",$D17)-1) &amp;"_=","Any","Any",AN$12,LEFT($D17,FIND("_",$D17)-1) &amp;"_=","Any","Any"),risk_factor_1&amp;"|"&amp;risk_factor_2,risk_factor_corr)),
"n/a"),0)
),
IF(_xlfn.TEXTJOIN("|",FALSE,AN$12:AN$13)&lt;&gt;_xlfn.TEXTJOIN("|",FALSE,$C17:$D17),0,
_xlfn.XLOOKUP(_xlfn.TEXTJOIN("|",FALSE,$C17:$F17,AN$12:AN$15),risk_factor_1&amp;"|"&amp;risk_factor_2,risk_factor_corr,
_xlfn.XLOOKUP(_xlfn.TEXTJOIN("|",FALSE,$C17:$F17,AN$12:AN$15),risk_factor_2&amp;"|"&amp;risk_factor_1,risk_factor_corr,
_xlfn.XLOOKUP(_xlfn.TEXTJOIN("|",FALSE,$C17:$D17,"Any"),risk_factor_1&amp;"|"&amp;risk_factor_2,risk_factor_corr,
_xlfn.XLOOKUP(_xlfn.TEXTJOIN("|",FALSE,$C17:$D17,"Any"),risk_factor_2&amp;"|"&amp;risk_factor_1,risk_factor_corr)))))))</f>
        <v>0</v>
      </c>
      <c r="AO17" s="32" cm="1">
        <f t="array" ref="AO17" xml:space="preserve"> IF(_xlfn.TEXTJOIN("|",FALSE,AO$12:AO$15)=_xlfn.TEXTJOIN("|",FALSE,$C17:$F17),0,
IF(AND($C17="Delta|CR_Cpty",AO$12="Delta|CR_Cpty"),
IF($F17=AO$15,
      _xlfn.XLOOKUP(_xlfn.TEXTJOIN("|",FALSE,$C17,"=","Any","=",AO$12,"=","Any","="),risk_factor_1&amp;"|"&amp;risk_factor_2,risk_factor_corr),
       IF(RIGHT($D17,LEN($D17)-FIND("_",$D17))=RIGHT(AO$13,LEN(AO$13)-FIND("_",AO$13)),
              IF(LEFT($D17,FIND("_",$D17)-1)=LEFT(AO$13,FIND("_",AO$13)-1),
                    IF($E17=AO$14,
                             _xlfn.XLOOKUP(_xlfn.TEXTJOIN("|",FALSE,$C17,LEFT($D17,FIND("_",$D17)-1) &amp;"_=","=","Any",AO$12,LEFT($D17,FIND("_",$D17)-1) &amp;"_=","=","Any"),risk_factor_1&amp;"|"&amp;risk_factor_2,risk_factor_corr),
                             _xlfn.XLOOKUP(_xlfn.TEXTJOIN("|",FALSE,$C17,LEFT($D17,FIND("_",$D17)-1) &amp;"_=","Any","Any",AO$12,LEFT($D17,FIND("_",$D17)-1) &amp;"_=","Any","Any"),risk_factor_1&amp;"|"&amp;risk_factor_2,risk_factor_corr)),
"n/a"),0)
),
IF(_xlfn.TEXTJOIN("|",FALSE,AO$12:AO$13)&lt;&gt;_xlfn.TEXTJOIN("|",FALSE,$C17:$D17),0,
_xlfn.XLOOKUP(_xlfn.TEXTJOIN("|",FALSE,$C17:$F17,AO$12:AO$15),risk_factor_1&amp;"|"&amp;risk_factor_2,risk_factor_corr,
_xlfn.XLOOKUP(_xlfn.TEXTJOIN("|",FALSE,$C17:$F17,AO$12:AO$15),risk_factor_2&amp;"|"&amp;risk_factor_1,risk_factor_corr,
_xlfn.XLOOKUP(_xlfn.TEXTJOIN("|",FALSE,$C17:$D17,"Any"),risk_factor_1&amp;"|"&amp;risk_factor_2,risk_factor_corr,
_xlfn.XLOOKUP(_xlfn.TEXTJOIN("|",FALSE,$C17:$D17,"Any"),risk_factor_2&amp;"|"&amp;risk_factor_1,risk_factor_corr)))))))</f>
        <v>0</v>
      </c>
      <c r="AP17" s="32" cm="1">
        <f t="array" ref="AP17" xml:space="preserve"> IF(_xlfn.TEXTJOIN("|",FALSE,AP$12:AP$15)=_xlfn.TEXTJOIN("|",FALSE,$C17:$F17),0,
IF(AND($C17="Delta|CR_Cpty",AP$12="Delta|CR_Cpty"),
IF($F17=AP$15,
      _xlfn.XLOOKUP(_xlfn.TEXTJOIN("|",FALSE,$C17,"=","Any","=",AP$12,"=","Any","="),risk_factor_1&amp;"|"&amp;risk_factor_2,risk_factor_corr),
       IF(RIGHT($D17,LEN($D17)-FIND("_",$D17))=RIGHT(AP$13,LEN(AP$13)-FIND("_",AP$13)),
              IF(LEFT($D17,FIND("_",$D17)-1)=LEFT(AP$13,FIND("_",AP$13)-1),
                    IF($E17=AP$14,
                             _xlfn.XLOOKUP(_xlfn.TEXTJOIN("|",FALSE,$C17,LEFT($D17,FIND("_",$D17)-1) &amp;"_=","=","Any",AP$12,LEFT($D17,FIND("_",$D17)-1) &amp;"_=","=","Any"),risk_factor_1&amp;"|"&amp;risk_factor_2,risk_factor_corr),
                             _xlfn.XLOOKUP(_xlfn.TEXTJOIN("|",FALSE,$C17,LEFT($D17,FIND("_",$D17)-1) &amp;"_=","Any","Any",AP$12,LEFT($D17,FIND("_",$D17)-1) &amp;"_=","Any","Any"),risk_factor_1&amp;"|"&amp;risk_factor_2,risk_factor_corr)),
"n/a"),0)
),
IF(_xlfn.TEXTJOIN("|",FALSE,AP$12:AP$13)&lt;&gt;_xlfn.TEXTJOIN("|",FALSE,$C17:$D17),0,
_xlfn.XLOOKUP(_xlfn.TEXTJOIN("|",FALSE,$C17:$F17,AP$12:AP$15),risk_factor_1&amp;"|"&amp;risk_factor_2,risk_factor_corr,
_xlfn.XLOOKUP(_xlfn.TEXTJOIN("|",FALSE,$C17:$F17,AP$12:AP$15),risk_factor_2&amp;"|"&amp;risk_factor_1,risk_factor_corr,
_xlfn.XLOOKUP(_xlfn.TEXTJOIN("|",FALSE,$C17:$D17,"Any"),risk_factor_1&amp;"|"&amp;risk_factor_2,risk_factor_corr,
_xlfn.XLOOKUP(_xlfn.TEXTJOIN("|",FALSE,$C17:$D17,"Any"),risk_factor_2&amp;"|"&amp;risk_factor_1,risk_factor_corr)))))))</f>
        <v>0</v>
      </c>
      <c r="AQ17" s="32" cm="1">
        <f t="array" ref="AQ17" xml:space="preserve"> IF(_xlfn.TEXTJOIN("|",FALSE,AQ$12:AQ$15)=_xlfn.TEXTJOIN("|",FALSE,$C17:$F17),0,
IF(AND($C17="Delta|CR_Cpty",AQ$12="Delta|CR_Cpty"),
IF($F17=AQ$15,
      _xlfn.XLOOKUP(_xlfn.TEXTJOIN("|",FALSE,$C17,"=","Any","=",AQ$12,"=","Any","="),risk_factor_1&amp;"|"&amp;risk_factor_2,risk_factor_corr),
       IF(RIGHT($D17,LEN($D17)-FIND("_",$D17))=RIGHT(AQ$13,LEN(AQ$13)-FIND("_",AQ$13)),
              IF(LEFT($D17,FIND("_",$D17)-1)=LEFT(AQ$13,FIND("_",AQ$13)-1),
                    IF($E17=AQ$14,
                             _xlfn.XLOOKUP(_xlfn.TEXTJOIN("|",FALSE,$C17,LEFT($D17,FIND("_",$D17)-1) &amp;"_=","=","Any",AQ$12,LEFT($D17,FIND("_",$D17)-1) &amp;"_=","=","Any"),risk_factor_1&amp;"|"&amp;risk_factor_2,risk_factor_corr),
                             _xlfn.XLOOKUP(_xlfn.TEXTJOIN("|",FALSE,$C17,LEFT($D17,FIND("_",$D17)-1) &amp;"_=","Any","Any",AQ$12,LEFT($D17,FIND("_",$D17)-1) &amp;"_=","Any","Any"),risk_factor_1&amp;"|"&amp;risk_factor_2,risk_factor_corr)),
"n/a"),0)
),
IF(_xlfn.TEXTJOIN("|",FALSE,AQ$12:AQ$13)&lt;&gt;_xlfn.TEXTJOIN("|",FALSE,$C17:$D17),0,
_xlfn.XLOOKUP(_xlfn.TEXTJOIN("|",FALSE,$C17:$F17,AQ$12:AQ$15),risk_factor_1&amp;"|"&amp;risk_factor_2,risk_factor_corr,
_xlfn.XLOOKUP(_xlfn.TEXTJOIN("|",FALSE,$C17:$F17,AQ$12:AQ$15),risk_factor_2&amp;"|"&amp;risk_factor_1,risk_factor_corr,
_xlfn.XLOOKUP(_xlfn.TEXTJOIN("|",FALSE,$C17:$D17,"Any"),risk_factor_1&amp;"|"&amp;risk_factor_2,risk_factor_corr,
_xlfn.XLOOKUP(_xlfn.TEXTJOIN("|",FALSE,$C17:$D17,"Any"),risk_factor_2&amp;"|"&amp;risk_factor_1,risk_factor_corr)))))))</f>
        <v>0</v>
      </c>
      <c r="AR17" s="32" cm="1">
        <f t="array" ref="AR17" xml:space="preserve"> IF(_xlfn.TEXTJOIN("|",FALSE,AR$12:AR$15)=_xlfn.TEXTJOIN("|",FALSE,$C17:$F17),0,
IF(AND($C17="Delta|CR_Cpty",AR$12="Delta|CR_Cpty"),
IF($F17=AR$15,
      _xlfn.XLOOKUP(_xlfn.TEXTJOIN("|",FALSE,$C17,"=","Any","=",AR$12,"=","Any","="),risk_factor_1&amp;"|"&amp;risk_factor_2,risk_factor_corr),
       IF(RIGHT($D17,LEN($D17)-FIND("_",$D17))=RIGHT(AR$13,LEN(AR$13)-FIND("_",AR$13)),
              IF(LEFT($D17,FIND("_",$D17)-1)=LEFT(AR$13,FIND("_",AR$13)-1),
                    IF($E17=AR$14,
                             _xlfn.XLOOKUP(_xlfn.TEXTJOIN("|",FALSE,$C17,LEFT($D17,FIND("_",$D17)-1) &amp;"_=","=","Any",AR$12,LEFT($D17,FIND("_",$D17)-1) &amp;"_=","=","Any"),risk_factor_1&amp;"|"&amp;risk_factor_2,risk_factor_corr),
                             _xlfn.XLOOKUP(_xlfn.TEXTJOIN("|",FALSE,$C17,LEFT($D17,FIND("_",$D17)-1) &amp;"_=","Any","Any",AR$12,LEFT($D17,FIND("_",$D17)-1) &amp;"_=","Any","Any"),risk_factor_1&amp;"|"&amp;risk_factor_2,risk_factor_corr)),
"n/a"),0)
),
IF(_xlfn.TEXTJOIN("|",FALSE,AR$12:AR$13)&lt;&gt;_xlfn.TEXTJOIN("|",FALSE,$C17:$D17),0,
_xlfn.XLOOKUP(_xlfn.TEXTJOIN("|",FALSE,$C17:$F17,AR$12:AR$15),risk_factor_1&amp;"|"&amp;risk_factor_2,risk_factor_corr,
_xlfn.XLOOKUP(_xlfn.TEXTJOIN("|",FALSE,$C17:$F17,AR$12:AR$15),risk_factor_2&amp;"|"&amp;risk_factor_1,risk_factor_corr,
_xlfn.XLOOKUP(_xlfn.TEXTJOIN("|",FALSE,$C17:$D17,"Any"),risk_factor_1&amp;"|"&amp;risk_factor_2,risk_factor_corr,
_xlfn.XLOOKUP(_xlfn.TEXTJOIN("|",FALSE,$C17:$D17,"Any"),risk_factor_2&amp;"|"&amp;risk_factor_1,risk_factor_corr)))))))</f>
        <v>0</v>
      </c>
      <c r="AS17" s="32" cm="1">
        <f t="array" ref="AS17" xml:space="preserve"> IF(_xlfn.TEXTJOIN("|",FALSE,AS$12:AS$15)=_xlfn.TEXTJOIN("|",FALSE,$C17:$F17),0,
IF(AND($C17="Delta|CR_Cpty",AS$12="Delta|CR_Cpty"),
IF($F17=AS$15,
      _xlfn.XLOOKUP(_xlfn.TEXTJOIN("|",FALSE,$C17,"=","Any","=",AS$12,"=","Any","="),risk_factor_1&amp;"|"&amp;risk_factor_2,risk_factor_corr),
       IF(RIGHT($D17,LEN($D17)-FIND("_",$D17))=RIGHT(AS$13,LEN(AS$13)-FIND("_",AS$13)),
              IF(LEFT($D17,FIND("_",$D17)-1)=LEFT(AS$13,FIND("_",AS$13)-1),
                    IF($E17=AS$14,
                             _xlfn.XLOOKUP(_xlfn.TEXTJOIN("|",FALSE,$C17,LEFT($D17,FIND("_",$D17)-1) &amp;"_=","=","Any",AS$12,LEFT($D17,FIND("_",$D17)-1) &amp;"_=","=","Any"),risk_factor_1&amp;"|"&amp;risk_factor_2,risk_factor_corr),
                             _xlfn.XLOOKUP(_xlfn.TEXTJOIN("|",FALSE,$C17,LEFT($D17,FIND("_",$D17)-1) &amp;"_=","Any","Any",AS$12,LEFT($D17,FIND("_",$D17)-1) &amp;"_=","Any","Any"),risk_factor_1&amp;"|"&amp;risk_factor_2,risk_factor_corr)),
"n/a"),0)
),
IF(_xlfn.TEXTJOIN("|",FALSE,AS$12:AS$13)&lt;&gt;_xlfn.TEXTJOIN("|",FALSE,$C17:$D17),0,
_xlfn.XLOOKUP(_xlfn.TEXTJOIN("|",FALSE,$C17:$F17,AS$12:AS$15),risk_factor_1&amp;"|"&amp;risk_factor_2,risk_factor_corr,
_xlfn.XLOOKUP(_xlfn.TEXTJOIN("|",FALSE,$C17:$F17,AS$12:AS$15),risk_factor_2&amp;"|"&amp;risk_factor_1,risk_factor_corr,
_xlfn.XLOOKUP(_xlfn.TEXTJOIN("|",FALSE,$C17:$D17,"Any"),risk_factor_1&amp;"|"&amp;risk_factor_2,risk_factor_corr,
_xlfn.XLOOKUP(_xlfn.TEXTJOIN("|",FALSE,$C17:$D17,"Any"),risk_factor_2&amp;"|"&amp;risk_factor_1,risk_factor_corr)))))))</f>
        <v>0</v>
      </c>
      <c r="AT17" s="32" cm="1">
        <f t="array" ref="AT17" xml:space="preserve"> IF(_xlfn.TEXTJOIN("|",FALSE,AT$12:AT$15)=_xlfn.TEXTJOIN("|",FALSE,$C17:$F17),0,
IF(AND($C17="Delta|CR_Cpty",AT$12="Delta|CR_Cpty"),
IF($F17=AT$15,
      _xlfn.XLOOKUP(_xlfn.TEXTJOIN("|",FALSE,$C17,"=","Any","=",AT$12,"=","Any","="),risk_factor_1&amp;"|"&amp;risk_factor_2,risk_factor_corr),
       IF(RIGHT($D17,LEN($D17)-FIND("_",$D17))=RIGHT(AT$13,LEN(AT$13)-FIND("_",AT$13)),
              IF(LEFT($D17,FIND("_",$D17)-1)=LEFT(AT$13,FIND("_",AT$13)-1),
                    IF($E17=AT$14,
                             _xlfn.XLOOKUP(_xlfn.TEXTJOIN("|",FALSE,$C17,LEFT($D17,FIND("_",$D17)-1) &amp;"_=","=","Any",AT$12,LEFT($D17,FIND("_",$D17)-1) &amp;"_=","=","Any"),risk_factor_1&amp;"|"&amp;risk_factor_2,risk_factor_corr),
                             _xlfn.XLOOKUP(_xlfn.TEXTJOIN("|",FALSE,$C17,LEFT($D17,FIND("_",$D17)-1) &amp;"_=","Any","Any",AT$12,LEFT($D17,FIND("_",$D17)-1) &amp;"_=","Any","Any"),risk_factor_1&amp;"|"&amp;risk_factor_2,risk_factor_corr)),
"n/a"),0)
),
IF(_xlfn.TEXTJOIN("|",FALSE,AT$12:AT$13)&lt;&gt;_xlfn.TEXTJOIN("|",FALSE,$C17:$D17),0,
_xlfn.XLOOKUP(_xlfn.TEXTJOIN("|",FALSE,$C17:$F17,AT$12:AT$15),risk_factor_1&amp;"|"&amp;risk_factor_2,risk_factor_corr,
_xlfn.XLOOKUP(_xlfn.TEXTJOIN("|",FALSE,$C17:$F17,AT$12:AT$15),risk_factor_2&amp;"|"&amp;risk_factor_1,risk_factor_corr,
_xlfn.XLOOKUP(_xlfn.TEXTJOIN("|",FALSE,$C17:$D17,"Any"),risk_factor_1&amp;"|"&amp;risk_factor_2,risk_factor_corr,
_xlfn.XLOOKUP(_xlfn.TEXTJOIN("|",FALSE,$C17:$D17,"Any"),risk_factor_2&amp;"|"&amp;risk_factor_1,risk_factor_corr)))))))</f>
        <v>0</v>
      </c>
      <c r="AU17" s="32" cm="1">
        <f t="array" ref="AU17" xml:space="preserve"> IF(_xlfn.TEXTJOIN("|",FALSE,AU$12:AU$15)=_xlfn.TEXTJOIN("|",FALSE,$C17:$F17),0,
IF(AND($C17="Delta|CR_Cpty",AU$12="Delta|CR_Cpty"),
IF($F17=AU$15,
      _xlfn.XLOOKUP(_xlfn.TEXTJOIN("|",FALSE,$C17,"=","Any","=",AU$12,"=","Any","="),risk_factor_1&amp;"|"&amp;risk_factor_2,risk_factor_corr),
       IF(RIGHT($D17,LEN($D17)-FIND("_",$D17))=RIGHT(AU$13,LEN(AU$13)-FIND("_",AU$13)),
              IF(LEFT($D17,FIND("_",$D17)-1)=LEFT(AU$13,FIND("_",AU$13)-1),
                    IF($E17=AU$14,
                             _xlfn.XLOOKUP(_xlfn.TEXTJOIN("|",FALSE,$C17,LEFT($D17,FIND("_",$D17)-1) &amp;"_=","=","Any",AU$12,LEFT($D17,FIND("_",$D17)-1) &amp;"_=","=","Any"),risk_factor_1&amp;"|"&amp;risk_factor_2,risk_factor_corr),
                             _xlfn.XLOOKUP(_xlfn.TEXTJOIN("|",FALSE,$C17,LEFT($D17,FIND("_",$D17)-1) &amp;"_=","Any","Any",AU$12,LEFT($D17,FIND("_",$D17)-1) &amp;"_=","Any","Any"),risk_factor_1&amp;"|"&amp;risk_factor_2,risk_factor_corr)),
"n/a"),0)
),
IF(_xlfn.TEXTJOIN("|",FALSE,AU$12:AU$13)&lt;&gt;_xlfn.TEXTJOIN("|",FALSE,$C17:$D17),0,
_xlfn.XLOOKUP(_xlfn.TEXTJOIN("|",FALSE,$C17:$F17,AU$12:AU$15),risk_factor_1&amp;"|"&amp;risk_factor_2,risk_factor_corr,
_xlfn.XLOOKUP(_xlfn.TEXTJOIN("|",FALSE,$C17:$F17,AU$12:AU$15),risk_factor_2&amp;"|"&amp;risk_factor_1,risk_factor_corr,
_xlfn.XLOOKUP(_xlfn.TEXTJOIN("|",FALSE,$C17:$D17,"Any"),risk_factor_1&amp;"|"&amp;risk_factor_2,risk_factor_corr,
_xlfn.XLOOKUP(_xlfn.TEXTJOIN("|",FALSE,$C17:$D17,"Any"),risk_factor_2&amp;"|"&amp;risk_factor_1,risk_factor_corr)))))))</f>
        <v>0</v>
      </c>
      <c r="AV17" s="32" cm="1">
        <f t="array" ref="AV17" xml:space="preserve"> IF(_xlfn.TEXTJOIN("|",FALSE,AV$12:AV$15)=_xlfn.TEXTJOIN("|",FALSE,$C17:$F17),0,
IF(AND($C17="Delta|CR_Cpty",AV$12="Delta|CR_Cpty"),
IF($F17=AV$15,
      _xlfn.XLOOKUP(_xlfn.TEXTJOIN("|",FALSE,$C17,"=","Any","=",AV$12,"=","Any","="),risk_factor_1&amp;"|"&amp;risk_factor_2,risk_factor_corr),
       IF(RIGHT($D17,LEN($D17)-FIND("_",$D17))=RIGHT(AV$13,LEN(AV$13)-FIND("_",AV$13)),
              IF(LEFT($D17,FIND("_",$D17)-1)=LEFT(AV$13,FIND("_",AV$13)-1),
                    IF($E17=AV$14,
                             _xlfn.XLOOKUP(_xlfn.TEXTJOIN("|",FALSE,$C17,LEFT($D17,FIND("_",$D17)-1) &amp;"_=","=","Any",AV$12,LEFT($D17,FIND("_",$D17)-1) &amp;"_=","=","Any"),risk_factor_1&amp;"|"&amp;risk_factor_2,risk_factor_corr),
                             _xlfn.XLOOKUP(_xlfn.TEXTJOIN("|",FALSE,$C17,LEFT($D17,FIND("_",$D17)-1) &amp;"_=","Any","Any",AV$12,LEFT($D17,FIND("_",$D17)-1) &amp;"_=","Any","Any"),risk_factor_1&amp;"|"&amp;risk_factor_2,risk_factor_corr)),
"n/a"),0)
),
IF(_xlfn.TEXTJOIN("|",FALSE,AV$12:AV$13)&lt;&gt;_xlfn.TEXTJOIN("|",FALSE,$C17:$D17),0,
_xlfn.XLOOKUP(_xlfn.TEXTJOIN("|",FALSE,$C17:$F17,AV$12:AV$15),risk_factor_1&amp;"|"&amp;risk_factor_2,risk_factor_corr,
_xlfn.XLOOKUP(_xlfn.TEXTJOIN("|",FALSE,$C17:$F17,AV$12:AV$15),risk_factor_2&amp;"|"&amp;risk_factor_1,risk_factor_corr,
_xlfn.XLOOKUP(_xlfn.TEXTJOIN("|",FALSE,$C17:$D17,"Any"),risk_factor_1&amp;"|"&amp;risk_factor_2,risk_factor_corr,
_xlfn.XLOOKUP(_xlfn.TEXTJOIN("|",FALSE,$C17:$D17,"Any"),risk_factor_2&amp;"|"&amp;risk_factor_1,risk_factor_corr)))))))</f>
        <v>0</v>
      </c>
      <c r="AW17" s="32" cm="1">
        <f t="array" ref="AW17" xml:space="preserve"> IF(_xlfn.TEXTJOIN("|",FALSE,AW$12:AW$15)=_xlfn.TEXTJOIN("|",FALSE,$C17:$F17),0,
IF(AND($C17="Delta|CR_Cpty",AW$12="Delta|CR_Cpty"),
IF($F17=AW$15,
      _xlfn.XLOOKUP(_xlfn.TEXTJOIN("|",FALSE,$C17,"=","Any","=",AW$12,"=","Any","="),risk_factor_1&amp;"|"&amp;risk_factor_2,risk_factor_corr),
       IF(RIGHT($D17,LEN($D17)-FIND("_",$D17))=RIGHT(AW$13,LEN(AW$13)-FIND("_",AW$13)),
              IF(LEFT($D17,FIND("_",$D17)-1)=LEFT(AW$13,FIND("_",AW$13)-1),
                    IF($E17=AW$14,
                             _xlfn.XLOOKUP(_xlfn.TEXTJOIN("|",FALSE,$C17,LEFT($D17,FIND("_",$D17)-1) &amp;"_=","=","Any",AW$12,LEFT($D17,FIND("_",$D17)-1) &amp;"_=","=","Any"),risk_factor_1&amp;"|"&amp;risk_factor_2,risk_factor_corr),
                             _xlfn.XLOOKUP(_xlfn.TEXTJOIN("|",FALSE,$C17,LEFT($D17,FIND("_",$D17)-1) &amp;"_=","Any","Any",AW$12,LEFT($D17,FIND("_",$D17)-1) &amp;"_=","Any","Any"),risk_factor_1&amp;"|"&amp;risk_factor_2,risk_factor_corr)),
"n/a"),0)
),
IF(_xlfn.TEXTJOIN("|",FALSE,AW$12:AW$13)&lt;&gt;_xlfn.TEXTJOIN("|",FALSE,$C17:$D17),0,
_xlfn.XLOOKUP(_xlfn.TEXTJOIN("|",FALSE,$C17:$F17,AW$12:AW$15),risk_factor_1&amp;"|"&amp;risk_factor_2,risk_factor_corr,
_xlfn.XLOOKUP(_xlfn.TEXTJOIN("|",FALSE,$C17:$F17,AW$12:AW$15),risk_factor_2&amp;"|"&amp;risk_factor_1,risk_factor_corr,
_xlfn.XLOOKUP(_xlfn.TEXTJOIN("|",FALSE,$C17:$D17,"Any"),risk_factor_1&amp;"|"&amp;risk_factor_2,risk_factor_corr,
_xlfn.XLOOKUP(_xlfn.TEXTJOIN("|",FALSE,$C17:$D17,"Any"),risk_factor_2&amp;"|"&amp;risk_factor_1,risk_factor_corr)))))))</f>
        <v>0</v>
      </c>
      <c r="AX17" s="32" cm="1">
        <f t="array" ref="AX17" xml:space="preserve"> IF(_xlfn.TEXTJOIN("|",FALSE,AX$12:AX$15)=_xlfn.TEXTJOIN("|",FALSE,$C17:$F17),0,
IF(AND($C17="Delta|CR_Cpty",AX$12="Delta|CR_Cpty"),
IF($F17=AX$15,
      _xlfn.XLOOKUP(_xlfn.TEXTJOIN("|",FALSE,$C17,"=","Any","=",AX$12,"=","Any","="),risk_factor_1&amp;"|"&amp;risk_factor_2,risk_factor_corr),
       IF(RIGHT($D17,LEN($D17)-FIND("_",$D17))=RIGHT(AX$13,LEN(AX$13)-FIND("_",AX$13)),
              IF(LEFT($D17,FIND("_",$D17)-1)=LEFT(AX$13,FIND("_",AX$13)-1),
                    IF($E17=AX$14,
                             _xlfn.XLOOKUP(_xlfn.TEXTJOIN("|",FALSE,$C17,LEFT($D17,FIND("_",$D17)-1) &amp;"_=","=","Any",AX$12,LEFT($D17,FIND("_",$D17)-1) &amp;"_=","=","Any"),risk_factor_1&amp;"|"&amp;risk_factor_2,risk_factor_corr),
                             _xlfn.XLOOKUP(_xlfn.TEXTJOIN("|",FALSE,$C17,LEFT($D17,FIND("_",$D17)-1) &amp;"_=","Any","Any",AX$12,LEFT($D17,FIND("_",$D17)-1) &amp;"_=","Any","Any"),risk_factor_1&amp;"|"&amp;risk_factor_2,risk_factor_corr)),
"n/a"),0)
),
IF(_xlfn.TEXTJOIN("|",FALSE,AX$12:AX$13)&lt;&gt;_xlfn.TEXTJOIN("|",FALSE,$C17:$D17),0,
_xlfn.XLOOKUP(_xlfn.TEXTJOIN("|",FALSE,$C17:$F17,AX$12:AX$15),risk_factor_1&amp;"|"&amp;risk_factor_2,risk_factor_corr,
_xlfn.XLOOKUP(_xlfn.TEXTJOIN("|",FALSE,$C17:$F17,AX$12:AX$15),risk_factor_2&amp;"|"&amp;risk_factor_1,risk_factor_corr,
_xlfn.XLOOKUP(_xlfn.TEXTJOIN("|",FALSE,$C17:$D17,"Any"),risk_factor_1&amp;"|"&amp;risk_factor_2,risk_factor_corr,
_xlfn.XLOOKUP(_xlfn.TEXTJOIN("|",FALSE,$C17:$D17,"Any"),risk_factor_2&amp;"|"&amp;risk_factor_1,risk_factor_corr)))))))</f>
        <v>0</v>
      </c>
      <c r="AY17" s="32" cm="1">
        <f t="array" ref="AY17" xml:space="preserve"> IF(_xlfn.TEXTJOIN("|",FALSE,AY$12:AY$15)=_xlfn.TEXTJOIN("|",FALSE,$C17:$F17),0,
IF(AND($C17="Delta|CR_Cpty",AY$12="Delta|CR_Cpty"),
IF($F17=AY$15,
      _xlfn.XLOOKUP(_xlfn.TEXTJOIN("|",FALSE,$C17,"=","Any","=",AY$12,"=","Any","="),risk_factor_1&amp;"|"&amp;risk_factor_2,risk_factor_corr),
       IF(RIGHT($D17,LEN($D17)-FIND("_",$D17))=RIGHT(AY$13,LEN(AY$13)-FIND("_",AY$13)),
              IF(LEFT($D17,FIND("_",$D17)-1)=LEFT(AY$13,FIND("_",AY$13)-1),
                    IF($E17=AY$14,
                             _xlfn.XLOOKUP(_xlfn.TEXTJOIN("|",FALSE,$C17,LEFT($D17,FIND("_",$D17)-1) &amp;"_=","=","Any",AY$12,LEFT($D17,FIND("_",$D17)-1) &amp;"_=","=","Any"),risk_factor_1&amp;"|"&amp;risk_factor_2,risk_factor_corr),
                             _xlfn.XLOOKUP(_xlfn.TEXTJOIN("|",FALSE,$C17,LEFT($D17,FIND("_",$D17)-1) &amp;"_=","Any","Any",AY$12,LEFT($D17,FIND("_",$D17)-1) &amp;"_=","Any","Any"),risk_factor_1&amp;"|"&amp;risk_factor_2,risk_factor_corr)),
"n/a"),0)
),
IF(_xlfn.TEXTJOIN("|",FALSE,AY$12:AY$13)&lt;&gt;_xlfn.TEXTJOIN("|",FALSE,$C17:$D17),0,
_xlfn.XLOOKUP(_xlfn.TEXTJOIN("|",FALSE,$C17:$F17,AY$12:AY$15),risk_factor_1&amp;"|"&amp;risk_factor_2,risk_factor_corr,
_xlfn.XLOOKUP(_xlfn.TEXTJOIN("|",FALSE,$C17:$F17,AY$12:AY$15),risk_factor_2&amp;"|"&amp;risk_factor_1,risk_factor_corr,
_xlfn.XLOOKUP(_xlfn.TEXTJOIN("|",FALSE,$C17:$D17,"Any"),risk_factor_1&amp;"|"&amp;risk_factor_2,risk_factor_corr,
_xlfn.XLOOKUP(_xlfn.TEXTJOIN("|",FALSE,$C17:$D17,"Any"),risk_factor_2&amp;"|"&amp;risk_factor_1,risk_factor_corr)))))))</f>
        <v>0</v>
      </c>
      <c r="AZ17" s="32" cm="1">
        <f t="array" ref="AZ17" xml:space="preserve"> IF(_xlfn.TEXTJOIN("|",FALSE,AZ$12:AZ$15)=_xlfn.TEXTJOIN("|",FALSE,$C17:$F17),0,
IF(AND($C17="Delta|CR_Cpty",AZ$12="Delta|CR_Cpty"),
IF($F17=AZ$15,
      _xlfn.XLOOKUP(_xlfn.TEXTJOIN("|",FALSE,$C17,"=","Any","=",AZ$12,"=","Any","="),risk_factor_1&amp;"|"&amp;risk_factor_2,risk_factor_corr),
       IF(RIGHT($D17,LEN($D17)-FIND("_",$D17))=RIGHT(AZ$13,LEN(AZ$13)-FIND("_",AZ$13)),
              IF(LEFT($D17,FIND("_",$D17)-1)=LEFT(AZ$13,FIND("_",AZ$13)-1),
                    IF($E17=AZ$14,
                             _xlfn.XLOOKUP(_xlfn.TEXTJOIN("|",FALSE,$C17,LEFT($D17,FIND("_",$D17)-1) &amp;"_=","=","Any",AZ$12,LEFT($D17,FIND("_",$D17)-1) &amp;"_=","=","Any"),risk_factor_1&amp;"|"&amp;risk_factor_2,risk_factor_corr),
                             _xlfn.XLOOKUP(_xlfn.TEXTJOIN("|",FALSE,$C17,LEFT($D17,FIND("_",$D17)-1) &amp;"_=","Any","Any",AZ$12,LEFT($D17,FIND("_",$D17)-1) &amp;"_=","Any","Any"),risk_factor_1&amp;"|"&amp;risk_factor_2,risk_factor_corr)),
"n/a"),0)
),
IF(_xlfn.TEXTJOIN("|",FALSE,AZ$12:AZ$13)&lt;&gt;_xlfn.TEXTJOIN("|",FALSE,$C17:$D17),0,
_xlfn.XLOOKUP(_xlfn.TEXTJOIN("|",FALSE,$C17:$F17,AZ$12:AZ$15),risk_factor_1&amp;"|"&amp;risk_factor_2,risk_factor_corr,
_xlfn.XLOOKUP(_xlfn.TEXTJOIN("|",FALSE,$C17:$F17,AZ$12:AZ$15),risk_factor_2&amp;"|"&amp;risk_factor_1,risk_factor_corr,
_xlfn.XLOOKUP(_xlfn.TEXTJOIN("|",FALSE,$C17:$D17,"Any"),risk_factor_1&amp;"|"&amp;risk_factor_2,risk_factor_corr,
_xlfn.XLOOKUP(_xlfn.TEXTJOIN("|",FALSE,$C17:$D17,"Any"),risk_factor_2&amp;"|"&amp;risk_factor_1,risk_factor_corr)))))))</f>
        <v>0</v>
      </c>
      <c r="BA17" s="32" cm="1">
        <f t="array" ref="BA17" xml:space="preserve"> IF(_xlfn.TEXTJOIN("|",FALSE,BA$12:BA$15)=_xlfn.TEXTJOIN("|",FALSE,$C17:$F17),0,
IF(AND($C17="Delta|CR_Cpty",BA$12="Delta|CR_Cpty"),
IF($F17=BA$15,
      _xlfn.XLOOKUP(_xlfn.TEXTJOIN("|",FALSE,$C17,"=","Any","=",BA$12,"=","Any","="),risk_factor_1&amp;"|"&amp;risk_factor_2,risk_factor_corr),
       IF(RIGHT($D17,LEN($D17)-FIND("_",$D17))=RIGHT(BA$13,LEN(BA$13)-FIND("_",BA$13)),
              IF(LEFT($D17,FIND("_",$D17)-1)=LEFT(BA$13,FIND("_",BA$13)-1),
                    IF($E17=BA$14,
                             _xlfn.XLOOKUP(_xlfn.TEXTJOIN("|",FALSE,$C17,LEFT($D17,FIND("_",$D17)-1) &amp;"_=","=","Any",BA$12,LEFT($D17,FIND("_",$D17)-1) &amp;"_=","=","Any"),risk_factor_1&amp;"|"&amp;risk_factor_2,risk_factor_corr),
                             _xlfn.XLOOKUP(_xlfn.TEXTJOIN("|",FALSE,$C17,LEFT($D17,FIND("_",$D17)-1) &amp;"_=","Any","Any",BA$12,LEFT($D17,FIND("_",$D17)-1) &amp;"_=","Any","Any"),risk_factor_1&amp;"|"&amp;risk_factor_2,risk_factor_corr)),
"n/a"),0)
),
IF(_xlfn.TEXTJOIN("|",FALSE,BA$12:BA$13)&lt;&gt;_xlfn.TEXTJOIN("|",FALSE,$C17:$D17),0,
_xlfn.XLOOKUP(_xlfn.TEXTJOIN("|",FALSE,$C17:$F17,BA$12:BA$15),risk_factor_1&amp;"|"&amp;risk_factor_2,risk_factor_corr,
_xlfn.XLOOKUP(_xlfn.TEXTJOIN("|",FALSE,$C17:$F17,BA$12:BA$15),risk_factor_2&amp;"|"&amp;risk_factor_1,risk_factor_corr,
_xlfn.XLOOKUP(_xlfn.TEXTJOIN("|",FALSE,$C17:$D17,"Any"),risk_factor_1&amp;"|"&amp;risk_factor_2,risk_factor_corr,
_xlfn.XLOOKUP(_xlfn.TEXTJOIN("|",FALSE,$C17:$D17,"Any"),risk_factor_2&amp;"|"&amp;risk_factor_1,risk_factor_corr)))))))</f>
        <v>0</v>
      </c>
      <c r="BB17" s="32" cm="1">
        <f t="array" ref="BB17" xml:space="preserve"> IF(_xlfn.TEXTJOIN("|",FALSE,BB$12:BB$15)=_xlfn.TEXTJOIN("|",FALSE,$C17:$F17),0,
IF(AND($C17="Delta|CR_Cpty",BB$12="Delta|CR_Cpty"),
IF($F17=BB$15,
      _xlfn.XLOOKUP(_xlfn.TEXTJOIN("|",FALSE,$C17,"=","Any","=",BB$12,"=","Any","="),risk_factor_1&amp;"|"&amp;risk_factor_2,risk_factor_corr),
       IF(RIGHT($D17,LEN($D17)-FIND("_",$D17))=RIGHT(BB$13,LEN(BB$13)-FIND("_",BB$13)),
              IF(LEFT($D17,FIND("_",$D17)-1)=LEFT(BB$13,FIND("_",BB$13)-1),
                    IF($E17=BB$14,
                             _xlfn.XLOOKUP(_xlfn.TEXTJOIN("|",FALSE,$C17,LEFT($D17,FIND("_",$D17)-1) &amp;"_=","=","Any",BB$12,LEFT($D17,FIND("_",$D17)-1) &amp;"_=","=","Any"),risk_factor_1&amp;"|"&amp;risk_factor_2,risk_factor_corr),
                             _xlfn.XLOOKUP(_xlfn.TEXTJOIN("|",FALSE,$C17,LEFT($D17,FIND("_",$D17)-1) &amp;"_=","Any","Any",BB$12,LEFT($D17,FIND("_",$D17)-1) &amp;"_=","Any","Any"),risk_factor_1&amp;"|"&amp;risk_factor_2,risk_factor_corr)),
"n/a"),0)
),
IF(_xlfn.TEXTJOIN("|",FALSE,BB$12:BB$13)&lt;&gt;_xlfn.TEXTJOIN("|",FALSE,$C17:$D17),0,
_xlfn.XLOOKUP(_xlfn.TEXTJOIN("|",FALSE,$C17:$F17,BB$12:BB$15),risk_factor_1&amp;"|"&amp;risk_factor_2,risk_factor_corr,
_xlfn.XLOOKUP(_xlfn.TEXTJOIN("|",FALSE,$C17:$F17,BB$12:BB$15),risk_factor_2&amp;"|"&amp;risk_factor_1,risk_factor_corr,
_xlfn.XLOOKUP(_xlfn.TEXTJOIN("|",FALSE,$C17:$D17,"Any"),risk_factor_1&amp;"|"&amp;risk_factor_2,risk_factor_corr,
_xlfn.XLOOKUP(_xlfn.TEXTJOIN("|",FALSE,$C17:$D17,"Any"),risk_factor_2&amp;"|"&amp;risk_factor_1,risk_factor_corr)))))))</f>
        <v>0</v>
      </c>
      <c r="BC17" s="32" cm="1">
        <f t="array" ref="BC17" xml:space="preserve"> IF(_xlfn.TEXTJOIN("|",FALSE,BC$12:BC$15)=_xlfn.TEXTJOIN("|",FALSE,$C17:$F17),0,
IF(AND($C17="Delta|CR_Cpty",BC$12="Delta|CR_Cpty"),
IF($F17=BC$15,
      _xlfn.XLOOKUP(_xlfn.TEXTJOIN("|",FALSE,$C17,"=","Any","=",BC$12,"=","Any","="),risk_factor_1&amp;"|"&amp;risk_factor_2,risk_factor_corr),
       IF(RIGHT($D17,LEN($D17)-FIND("_",$D17))=RIGHT(BC$13,LEN(BC$13)-FIND("_",BC$13)),
              IF(LEFT($D17,FIND("_",$D17)-1)=LEFT(BC$13,FIND("_",BC$13)-1),
                    IF($E17=BC$14,
                             _xlfn.XLOOKUP(_xlfn.TEXTJOIN("|",FALSE,$C17,LEFT($D17,FIND("_",$D17)-1) &amp;"_=","=","Any",BC$12,LEFT($D17,FIND("_",$D17)-1) &amp;"_=","=","Any"),risk_factor_1&amp;"|"&amp;risk_factor_2,risk_factor_corr),
                             _xlfn.XLOOKUP(_xlfn.TEXTJOIN("|",FALSE,$C17,LEFT($D17,FIND("_",$D17)-1) &amp;"_=","Any","Any",BC$12,LEFT($D17,FIND("_",$D17)-1) &amp;"_=","Any","Any"),risk_factor_1&amp;"|"&amp;risk_factor_2,risk_factor_corr)),
"n/a"),0)
),
IF(_xlfn.TEXTJOIN("|",FALSE,BC$12:BC$13)&lt;&gt;_xlfn.TEXTJOIN("|",FALSE,$C17:$D17),0,
_xlfn.XLOOKUP(_xlfn.TEXTJOIN("|",FALSE,$C17:$F17,BC$12:BC$15),risk_factor_1&amp;"|"&amp;risk_factor_2,risk_factor_corr,
_xlfn.XLOOKUP(_xlfn.TEXTJOIN("|",FALSE,$C17:$F17,BC$12:BC$15),risk_factor_2&amp;"|"&amp;risk_factor_1,risk_factor_corr,
_xlfn.XLOOKUP(_xlfn.TEXTJOIN("|",FALSE,$C17:$D17,"Any"),risk_factor_1&amp;"|"&amp;risk_factor_2,risk_factor_corr,
_xlfn.XLOOKUP(_xlfn.TEXTJOIN("|",FALSE,$C17:$D17,"Any"),risk_factor_2&amp;"|"&amp;risk_factor_1,risk_factor_corr)))))))</f>
        <v>0</v>
      </c>
      <c r="BD17" s="32" cm="1">
        <f t="array" ref="BD17" xml:space="preserve"> IF(_xlfn.TEXTJOIN("|",FALSE,BD$12:BD$15)=_xlfn.TEXTJOIN("|",FALSE,$C17:$F17),0,
IF(AND($C17="Delta|CR_Cpty",BD$12="Delta|CR_Cpty"),
IF($F17=BD$15,
      _xlfn.XLOOKUP(_xlfn.TEXTJOIN("|",FALSE,$C17,"=","Any","=",BD$12,"=","Any","="),risk_factor_1&amp;"|"&amp;risk_factor_2,risk_factor_corr),
       IF(RIGHT($D17,LEN($D17)-FIND("_",$D17))=RIGHT(BD$13,LEN(BD$13)-FIND("_",BD$13)),
              IF(LEFT($D17,FIND("_",$D17)-1)=LEFT(BD$13,FIND("_",BD$13)-1),
                    IF($E17=BD$14,
                             _xlfn.XLOOKUP(_xlfn.TEXTJOIN("|",FALSE,$C17,LEFT($D17,FIND("_",$D17)-1) &amp;"_=","=","Any",BD$12,LEFT($D17,FIND("_",$D17)-1) &amp;"_=","=","Any"),risk_factor_1&amp;"|"&amp;risk_factor_2,risk_factor_corr),
                             _xlfn.XLOOKUP(_xlfn.TEXTJOIN("|",FALSE,$C17,LEFT($D17,FIND("_",$D17)-1) &amp;"_=","Any","Any",BD$12,LEFT($D17,FIND("_",$D17)-1) &amp;"_=","Any","Any"),risk_factor_1&amp;"|"&amp;risk_factor_2,risk_factor_corr)),
"n/a"),0)
),
IF(_xlfn.TEXTJOIN("|",FALSE,BD$12:BD$13)&lt;&gt;_xlfn.TEXTJOIN("|",FALSE,$C17:$D17),0,
_xlfn.XLOOKUP(_xlfn.TEXTJOIN("|",FALSE,$C17:$F17,BD$12:BD$15),risk_factor_1&amp;"|"&amp;risk_factor_2,risk_factor_corr,
_xlfn.XLOOKUP(_xlfn.TEXTJOIN("|",FALSE,$C17:$F17,BD$12:BD$15),risk_factor_2&amp;"|"&amp;risk_factor_1,risk_factor_corr,
_xlfn.XLOOKUP(_xlfn.TEXTJOIN("|",FALSE,$C17:$D17,"Any"),risk_factor_1&amp;"|"&amp;risk_factor_2,risk_factor_corr,
_xlfn.XLOOKUP(_xlfn.TEXTJOIN("|",FALSE,$C17:$D17,"Any"),risk_factor_2&amp;"|"&amp;risk_factor_1,risk_factor_corr)))))))</f>
        <v>0</v>
      </c>
      <c r="BE17" s="32" cm="1">
        <f t="array" ref="BE17" xml:space="preserve"> IF(_xlfn.TEXTJOIN("|",FALSE,BE$12:BE$15)=_xlfn.TEXTJOIN("|",FALSE,$C17:$F17),0,
IF(AND($C17="Delta|CR_Cpty",BE$12="Delta|CR_Cpty"),
IF($F17=BE$15,
      _xlfn.XLOOKUP(_xlfn.TEXTJOIN("|",FALSE,$C17,"=","Any","=",BE$12,"=","Any","="),risk_factor_1&amp;"|"&amp;risk_factor_2,risk_factor_corr),
       IF(RIGHT($D17,LEN($D17)-FIND("_",$D17))=RIGHT(BE$13,LEN(BE$13)-FIND("_",BE$13)),
              IF(LEFT($D17,FIND("_",$D17)-1)=LEFT(BE$13,FIND("_",BE$13)-1),
                    IF($E17=BE$14,
                             _xlfn.XLOOKUP(_xlfn.TEXTJOIN("|",FALSE,$C17,LEFT($D17,FIND("_",$D17)-1) &amp;"_=","=","Any",BE$12,LEFT($D17,FIND("_",$D17)-1) &amp;"_=","=","Any"),risk_factor_1&amp;"|"&amp;risk_factor_2,risk_factor_corr),
                             _xlfn.XLOOKUP(_xlfn.TEXTJOIN("|",FALSE,$C17,LEFT($D17,FIND("_",$D17)-1) &amp;"_=","Any","Any",BE$12,LEFT($D17,FIND("_",$D17)-1) &amp;"_=","Any","Any"),risk_factor_1&amp;"|"&amp;risk_factor_2,risk_factor_corr)),
"n/a"),0)
),
IF(_xlfn.TEXTJOIN("|",FALSE,BE$12:BE$13)&lt;&gt;_xlfn.TEXTJOIN("|",FALSE,$C17:$D17),0,
_xlfn.XLOOKUP(_xlfn.TEXTJOIN("|",FALSE,$C17:$F17,BE$12:BE$15),risk_factor_1&amp;"|"&amp;risk_factor_2,risk_factor_corr,
_xlfn.XLOOKUP(_xlfn.TEXTJOIN("|",FALSE,$C17:$F17,BE$12:BE$15),risk_factor_2&amp;"|"&amp;risk_factor_1,risk_factor_corr,
_xlfn.XLOOKUP(_xlfn.TEXTJOIN("|",FALSE,$C17:$D17,"Any"),risk_factor_1&amp;"|"&amp;risk_factor_2,risk_factor_corr,
_xlfn.XLOOKUP(_xlfn.TEXTJOIN("|",FALSE,$C17:$D17,"Any"),risk_factor_2&amp;"|"&amp;risk_factor_1,risk_factor_corr)))))))</f>
        <v>0</v>
      </c>
      <c r="BF17" s="32" cm="1">
        <f t="array" ref="BF17" xml:space="preserve"> IF(_xlfn.TEXTJOIN("|",FALSE,BF$12:BF$15)=_xlfn.TEXTJOIN("|",FALSE,$C17:$F17),0,
IF(AND($C17="Delta|CR_Cpty",BF$12="Delta|CR_Cpty"),
IF($F17=BF$15,
      _xlfn.XLOOKUP(_xlfn.TEXTJOIN("|",FALSE,$C17,"=","Any","=",BF$12,"=","Any","="),risk_factor_1&amp;"|"&amp;risk_factor_2,risk_factor_corr),
       IF(RIGHT($D17,LEN($D17)-FIND("_",$D17))=RIGHT(BF$13,LEN(BF$13)-FIND("_",BF$13)),
              IF(LEFT($D17,FIND("_",$D17)-1)=LEFT(BF$13,FIND("_",BF$13)-1),
                    IF($E17=BF$14,
                             _xlfn.XLOOKUP(_xlfn.TEXTJOIN("|",FALSE,$C17,LEFT($D17,FIND("_",$D17)-1) &amp;"_=","=","Any",BF$12,LEFT($D17,FIND("_",$D17)-1) &amp;"_=","=","Any"),risk_factor_1&amp;"|"&amp;risk_factor_2,risk_factor_corr),
                             _xlfn.XLOOKUP(_xlfn.TEXTJOIN("|",FALSE,$C17,LEFT($D17,FIND("_",$D17)-1) &amp;"_=","Any","Any",BF$12,LEFT($D17,FIND("_",$D17)-1) &amp;"_=","Any","Any"),risk_factor_1&amp;"|"&amp;risk_factor_2,risk_factor_corr)),
"n/a"),0)
),
IF(_xlfn.TEXTJOIN("|",FALSE,BF$12:BF$13)&lt;&gt;_xlfn.TEXTJOIN("|",FALSE,$C17:$D17),0,
_xlfn.XLOOKUP(_xlfn.TEXTJOIN("|",FALSE,$C17:$F17,BF$12:BF$15),risk_factor_1&amp;"|"&amp;risk_factor_2,risk_factor_corr,
_xlfn.XLOOKUP(_xlfn.TEXTJOIN("|",FALSE,$C17:$F17,BF$12:BF$15),risk_factor_2&amp;"|"&amp;risk_factor_1,risk_factor_corr,
_xlfn.XLOOKUP(_xlfn.TEXTJOIN("|",FALSE,$C17:$D17,"Any"),risk_factor_1&amp;"|"&amp;risk_factor_2,risk_factor_corr,
_xlfn.XLOOKUP(_xlfn.TEXTJOIN("|",FALSE,$C17:$D17,"Any"),risk_factor_2&amp;"|"&amp;risk_factor_1,risk_factor_corr)))))))</f>
        <v>0</v>
      </c>
      <c r="BG17" s="32" cm="1">
        <f t="array" ref="BG17" xml:space="preserve"> IF(_xlfn.TEXTJOIN("|",FALSE,BG$12:BG$15)=_xlfn.TEXTJOIN("|",FALSE,$C17:$F17),0,
IF(AND($C17="Delta|CR_Cpty",BG$12="Delta|CR_Cpty"),
IF($F17=BG$15,
      _xlfn.XLOOKUP(_xlfn.TEXTJOIN("|",FALSE,$C17,"=","Any","=",BG$12,"=","Any","="),risk_factor_1&amp;"|"&amp;risk_factor_2,risk_factor_corr),
       IF(RIGHT($D17,LEN($D17)-FIND("_",$D17))=RIGHT(BG$13,LEN(BG$13)-FIND("_",BG$13)),
              IF(LEFT($D17,FIND("_",$D17)-1)=LEFT(BG$13,FIND("_",BG$13)-1),
                    IF($E17=BG$14,
                             _xlfn.XLOOKUP(_xlfn.TEXTJOIN("|",FALSE,$C17,LEFT($D17,FIND("_",$D17)-1) &amp;"_=","=","Any",BG$12,LEFT($D17,FIND("_",$D17)-1) &amp;"_=","=","Any"),risk_factor_1&amp;"|"&amp;risk_factor_2,risk_factor_corr),
                             _xlfn.XLOOKUP(_xlfn.TEXTJOIN("|",FALSE,$C17,LEFT($D17,FIND("_",$D17)-1) &amp;"_=","Any","Any",BG$12,LEFT($D17,FIND("_",$D17)-1) &amp;"_=","Any","Any"),risk_factor_1&amp;"|"&amp;risk_factor_2,risk_factor_corr)),
"n/a"),0)
),
IF(_xlfn.TEXTJOIN("|",FALSE,BG$12:BG$13)&lt;&gt;_xlfn.TEXTJOIN("|",FALSE,$C17:$D17),0,
_xlfn.XLOOKUP(_xlfn.TEXTJOIN("|",FALSE,$C17:$F17,BG$12:BG$15),risk_factor_1&amp;"|"&amp;risk_factor_2,risk_factor_corr,
_xlfn.XLOOKUP(_xlfn.TEXTJOIN("|",FALSE,$C17:$F17,BG$12:BG$15),risk_factor_2&amp;"|"&amp;risk_factor_1,risk_factor_corr,
_xlfn.XLOOKUP(_xlfn.TEXTJOIN("|",FALSE,$C17:$D17,"Any"),risk_factor_1&amp;"|"&amp;risk_factor_2,risk_factor_corr,
_xlfn.XLOOKUP(_xlfn.TEXTJOIN("|",FALSE,$C17:$D17,"Any"),risk_factor_2&amp;"|"&amp;risk_factor_1,risk_factor_corr)))))))</f>
        <v>0</v>
      </c>
      <c r="BH17" s="32" cm="1">
        <f t="array" ref="BH17" xml:space="preserve"> IF(_xlfn.TEXTJOIN("|",FALSE,BH$12:BH$15)=_xlfn.TEXTJOIN("|",FALSE,$C17:$F17),0,
IF(AND($C17="Delta|CR_Cpty",BH$12="Delta|CR_Cpty"),
IF($F17=BH$15,
      _xlfn.XLOOKUP(_xlfn.TEXTJOIN("|",FALSE,$C17,"=","Any","=",BH$12,"=","Any","="),risk_factor_1&amp;"|"&amp;risk_factor_2,risk_factor_corr),
       IF(RIGHT($D17,LEN($D17)-FIND("_",$D17))=RIGHT(BH$13,LEN(BH$13)-FIND("_",BH$13)),
              IF(LEFT($D17,FIND("_",$D17)-1)=LEFT(BH$13,FIND("_",BH$13)-1),
                    IF($E17=BH$14,
                             _xlfn.XLOOKUP(_xlfn.TEXTJOIN("|",FALSE,$C17,LEFT($D17,FIND("_",$D17)-1) &amp;"_=","=","Any",BH$12,LEFT($D17,FIND("_",$D17)-1) &amp;"_=","=","Any"),risk_factor_1&amp;"|"&amp;risk_factor_2,risk_factor_corr),
                             _xlfn.XLOOKUP(_xlfn.TEXTJOIN("|",FALSE,$C17,LEFT($D17,FIND("_",$D17)-1) &amp;"_=","Any","Any",BH$12,LEFT($D17,FIND("_",$D17)-1) &amp;"_=","Any","Any"),risk_factor_1&amp;"|"&amp;risk_factor_2,risk_factor_corr)),
"n/a"),0)
),
IF(_xlfn.TEXTJOIN("|",FALSE,BH$12:BH$13)&lt;&gt;_xlfn.TEXTJOIN("|",FALSE,$C17:$D17),0,
_xlfn.XLOOKUP(_xlfn.TEXTJOIN("|",FALSE,$C17:$F17,BH$12:BH$15),risk_factor_1&amp;"|"&amp;risk_factor_2,risk_factor_corr,
_xlfn.XLOOKUP(_xlfn.TEXTJOIN("|",FALSE,$C17:$F17,BH$12:BH$15),risk_factor_2&amp;"|"&amp;risk_factor_1,risk_factor_corr,
_xlfn.XLOOKUP(_xlfn.TEXTJOIN("|",FALSE,$C17:$D17,"Any"),risk_factor_1&amp;"|"&amp;risk_factor_2,risk_factor_corr,
_xlfn.XLOOKUP(_xlfn.TEXTJOIN("|",FALSE,$C17:$D17,"Any"),risk_factor_2&amp;"|"&amp;risk_factor_1,risk_factor_corr)))))))</f>
        <v>0</v>
      </c>
      <c r="BI17" s="32" cm="1">
        <f t="array" ref="BI17" xml:space="preserve"> IF(_xlfn.TEXTJOIN("|",FALSE,BI$12:BI$15)=_xlfn.TEXTJOIN("|",FALSE,$C17:$F17),0,
IF(AND($C17="Delta|CR_Cpty",BI$12="Delta|CR_Cpty"),
IF($F17=BI$15,
      _xlfn.XLOOKUP(_xlfn.TEXTJOIN("|",FALSE,$C17,"=","Any","=",BI$12,"=","Any","="),risk_factor_1&amp;"|"&amp;risk_factor_2,risk_factor_corr),
       IF(RIGHT($D17,LEN($D17)-FIND("_",$D17))=RIGHT(BI$13,LEN(BI$13)-FIND("_",BI$13)),
              IF(LEFT($D17,FIND("_",$D17)-1)=LEFT(BI$13,FIND("_",BI$13)-1),
                    IF($E17=BI$14,
                             _xlfn.XLOOKUP(_xlfn.TEXTJOIN("|",FALSE,$C17,LEFT($D17,FIND("_",$D17)-1) &amp;"_=","=","Any",BI$12,LEFT($D17,FIND("_",$D17)-1) &amp;"_=","=","Any"),risk_factor_1&amp;"|"&amp;risk_factor_2,risk_factor_corr),
                             _xlfn.XLOOKUP(_xlfn.TEXTJOIN("|",FALSE,$C17,LEFT($D17,FIND("_",$D17)-1) &amp;"_=","Any","Any",BI$12,LEFT($D17,FIND("_",$D17)-1) &amp;"_=","Any","Any"),risk_factor_1&amp;"|"&amp;risk_factor_2,risk_factor_corr)),
"n/a"),0)
),
IF(_xlfn.TEXTJOIN("|",FALSE,BI$12:BI$13)&lt;&gt;_xlfn.TEXTJOIN("|",FALSE,$C17:$D17),0,
_xlfn.XLOOKUP(_xlfn.TEXTJOIN("|",FALSE,$C17:$F17,BI$12:BI$15),risk_factor_1&amp;"|"&amp;risk_factor_2,risk_factor_corr,
_xlfn.XLOOKUP(_xlfn.TEXTJOIN("|",FALSE,$C17:$F17,BI$12:BI$15),risk_factor_2&amp;"|"&amp;risk_factor_1,risk_factor_corr,
_xlfn.XLOOKUP(_xlfn.TEXTJOIN("|",FALSE,$C17:$D17,"Any"),risk_factor_1&amp;"|"&amp;risk_factor_2,risk_factor_corr,
_xlfn.XLOOKUP(_xlfn.TEXTJOIN("|",FALSE,$C17:$D17,"Any"),risk_factor_2&amp;"|"&amp;risk_factor_1,risk_factor_corr)))))))</f>
        <v>0</v>
      </c>
      <c r="BJ17" s="32" cm="1">
        <f t="array" ref="BJ17" xml:space="preserve"> IF(_xlfn.TEXTJOIN("|",FALSE,BJ$12:BJ$15)=_xlfn.TEXTJOIN("|",FALSE,$C17:$F17),0,
IF(AND($C17="Delta|CR_Cpty",BJ$12="Delta|CR_Cpty"),
IF($F17=BJ$15,
      _xlfn.XLOOKUP(_xlfn.TEXTJOIN("|",FALSE,$C17,"=","Any","=",BJ$12,"=","Any","="),risk_factor_1&amp;"|"&amp;risk_factor_2,risk_factor_corr),
       IF(RIGHT($D17,LEN($D17)-FIND("_",$D17))=RIGHT(BJ$13,LEN(BJ$13)-FIND("_",BJ$13)),
              IF(LEFT($D17,FIND("_",$D17)-1)=LEFT(BJ$13,FIND("_",BJ$13)-1),
                    IF($E17=BJ$14,
                             _xlfn.XLOOKUP(_xlfn.TEXTJOIN("|",FALSE,$C17,LEFT($D17,FIND("_",$D17)-1) &amp;"_=","=","Any",BJ$12,LEFT($D17,FIND("_",$D17)-1) &amp;"_=","=","Any"),risk_factor_1&amp;"|"&amp;risk_factor_2,risk_factor_corr),
                             _xlfn.XLOOKUP(_xlfn.TEXTJOIN("|",FALSE,$C17,LEFT($D17,FIND("_",$D17)-1) &amp;"_=","Any","Any",BJ$12,LEFT($D17,FIND("_",$D17)-1) &amp;"_=","Any","Any"),risk_factor_1&amp;"|"&amp;risk_factor_2,risk_factor_corr)),
"n/a"),0)
),
IF(_xlfn.TEXTJOIN("|",FALSE,BJ$12:BJ$13)&lt;&gt;_xlfn.TEXTJOIN("|",FALSE,$C17:$D17),0,
_xlfn.XLOOKUP(_xlfn.TEXTJOIN("|",FALSE,$C17:$F17,BJ$12:BJ$15),risk_factor_1&amp;"|"&amp;risk_factor_2,risk_factor_corr,
_xlfn.XLOOKUP(_xlfn.TEXTJOIN("|",FALSE,$C17:$F17,BJ$12:BJ$15),risk_factor_2&amp;"|"&amp;risk_factor_1,risk_factor_corr,
_xlfn.XLOOKUP(_xlfn.TEXTJOIN("|",FALSE,$C17:$D17,"Any"),risk_factor_1&amp;"|"&amp;risk_factor_2,risk_factor_corr,
_xlfn.XLOOKUP(_xlfn.TEXTJOIN("|",FALSE,$C17:$D17,"Any"),risk_factor_2&amp;"|"&amp;risk_factor_1,risk_factor_corr)))))))</f>
        <v>0</v>
      </c>
      <c r="BK17" s="32" cm="1">
        <f t="array" ref="BK17" xml:space="preserve"> IF(_xlfn.TEXTJOIN("|",FALSE,BK$12:BK$15)=_xlfn.TEXTJOIN("|",FALSE,$C17:$F17),0,
IF(AND($C17="Delta|CR_Cpty",BK$12="Delta|CR_Cpty"),
IF($F17=BK$15,
      _xlfn.XLOOKUP(_xlfn.TEXTJOIN("|",FALSE,$C17,"=","Any","=",BK$12,"=","Any","="),risk_factor_1&amp;"|"&amp;risk_factor_2,risk_factor_corr),
       IF(RIGHT($D17,LEN($D17)-FIND("_",$D17))=RIGHT(BK$13,LEN(BK$13)-FIND("_",BK$13)),
              IF(LEFT($D17,FIND("_",$D17)-1)=LEFT(BK$13,FIND("_",BK$13)-1),
                    IF($E17=BK$14,
                             _xlfn.XLOOKUP(_xlfn.TEXTJOIN("|",FALSE,$C17,LEFT($D17,FIND("_",$D17)-1) &amp;"_=","=","Any",BK$12,LEFT($D17,FIND("_",$D17)-1) &amp;"_=","=","Any"),risk_factor_1&amp;"|"&amp;risk_factor_2,risk_factor_corr),
                             _xlfn.XLOOKUP(_xlfn.TEXTJOIN("|",FALSE,$C17,LEFT($D17,FIND("_",$D17)-1) &amp;"_=","Any","Any",BK$12,LEFT($D17,FIND("_",$D17)-1) &amp;"_=","Any","Any"),risk_factor_1&amp;"|"&amp;risk_factor_2,risk_factor_corr)),
"n/a"),0)
),
IF(_xlfn.TEXTJOIN("|",FALSE,BK$12:BK$13)&lt;&gt;_xlfn.TEXTJOIN("|",FALSE,$C17:$D17),0,
_xlfn.XLOOKUP(_xlfn.TEXTJOIN("|",FALSE,$C17:$F17,BK$12:BK$15),risk_factor_1&amp;"|"&amp;risk_factor_2,risk_factor_corr,
_xlfn.XLOOKUP(_xlfn.TEXTJOIN("|",FALSE,$C17:$F17,BK$12:BK$15),risk_factor_2&amp;"|"&amp;risk_factor_1,risk_factor_corr,
_xlfn.XLOOKUP(_xlfn.TEXTJOIN("|",FALSE,$C17:$D17,"Any"),risk_factor_1&amp;"|"&amp;risk_factor_2,risk_factor_corr,
_xlfn.XLOOKUP(_xlfn.TEXTJOIN("|",FALSE,$C17:$D17,"Any"),risk_factor_2&amp;"|"&amp;risk_factor_1,risk_factor_corr)))))))</f>
        <v>0</v>
      </c>
      <c r="BL17" s="32" cm="1">
        <f t="array" ref="BL17" xml:space="preserve"> IF(_xlfn.TEXTJOIN("|",FALSE,BL$12:BL$15)=_xlfn.TEXTJOIN("|",FALSE,$C17:$F17),0,
IF(AND($C17="Delta|CR_Cpty",BL$12="Delta|CR_Cpty"),
IF($F17=BL$15,
      _xlfn.XLOOKUP(_xlfn.TEXTJOIN("|",FALSE,$C17,"=","Any","=",BL$12,"=","Any","="),risk_factor_1&amp;"|"&amp;risk_factor_2,risk_factor_corr),
       IF(RIGHT($D17,LEN($D17)-FIND("_",$D17))=RIGHT(BL$13,LEN(BL$13)-FIND("_",BL$13)),
              IF(LEFT($D17,FIND("_",$D17)-1)=LEFT(BL$13,FIND("_",BL$13)-1),
                    IF($E17=BL$14,
                             _xlfn.XLOOKUP(_xlfn.TEXTJOIN("|",FALSE,$C17,LEFT($D17,FIND("_",$D17)-1) &amp;"_=","=","Any",BL$12,LEFT($D17,FIND("_",$D17)-1) &amp;"_=","=","Any"),risk_factor_1&amp;"|"&amp;risk_factor_2,risk_factor_corr),
                             _xlfn.XLOOKUP(_xlfn.TEXTJOIN("|",FALSE,$C17,LEFT($D17,FIND("_",$D17)-1) &amp;"_=","Any","Any",BL$12,LEFT($D17,FIND("_",$D17)-1) &amp;"_=","Any","Any"),risk_factor_1&amp;"|"&amp;risk_factor_2,risk_factor_corr)),
"n/a"),0)
),
IF(_xlfn.TEXTJOIN("|",FALSE,BL$12:BL$13)&lt;&gt;_xlfn.TEXTJOIN("|",FALSE,$C17:$D17),0,
_xlfn.XLOOKUP(_xlfn.TEXTJOIN("|",FALSE,$C17:$F17,BL$12:BL$15),risk_factor_1&amp;"|"&amp;risk_factor_2,risk_factor_corr,
_xlfn.XLOOKUP(_xlfn.TEXTJOIN("|",FALSE,$C17:$F17,BL$12:BL$15),risk_factor_2&amp;"|"&amp;risk_factor_1,risk_factor_corr,
_xlfn.XLOOKUP(_xlfn.TEXTJOIN("|",FALSE,$C17:$D17,"Any"),risk_factor_1&amp;"|"&amp;risk_factor_2,risk_factor_corr,
_xlfn.XLOOKUP(_xlfn.TEXTJOIN("|",FALSE,$C17:$D17,"Any"),risk_factor_2&amp;"|"&amp;risk_factor_1,risk_factor_corr)))))))</f>
        <v>0</v>
      </c>
      <c r="BM17" s="32" cm="1">
        <f t="array" ref="BM17" xml:space="preserve"> IF(_xlfn.TEXTJOIN("|",FALSE,BM$12:BM$15)=_xlfn.TEXTJOIN("|",FALSE,$C17:$F17),0,
IF(AND($C17="Delta|CR_Cpty",BM$12="Delta|CR_Cpty"),
IF($F17=BM$15,
      _xlfn.XLOOKUP(_xlfn.TEXTJOIN("|",FALSE,$C17,"=","Any","=",BM$12,"=","Any","="),risk_factor_1&amp;"|"&amp;risk_factor_2,risk_factor_corr),
       IF(RIGHT($D17,LEN($D17)-FIND("_",$D17))=RIGHT(BM$13,LEN(BM$13)-FIND("_",BM$13)),
              IF(LEFT($D17,FIND("_",$D17)-1)=LEFT(BM$13,FIND("_",BM$13)-1),
                    IF($E17=BM$14,
                             _xlfn.XLOOKUP(_xlfn.TEXTJOIN("|",FALSE,$C17,LEFT($D17,FIND("_",$D17)-1) &amp;"_=","=","Any",BM$12,LEFT($D17,FIND("_",$D17)-1) &amp;"_=","=","Any"),risk_factor_1&amp;"|"&amp;risk_factor_2,risk_factor_corr),
                             _xlfn.XLOOKUP(_xlfn.TEXTJOIN("|",FALSE,$C17,LEFT($D17,FIND("_",$D17)-1) &amp;"_=","Any","Any",BM$12,LEFT($D17,FIND("_",$D17)-1) &amp;"_=","Any","Any"),risk_factor_1&amp;"|"&amp;risk_factor_2,risk_factor_corr)),
"n/a"),0)
),
IF(_xlfn.TEXTJOIN("|",FALSE,BM$12:BM$13)&lt;&gt;_xlfn.TEXTJOIN("|",FALSE,$C17:$D17),0,
_xlfn.XLOOKUP(_xlfn.TEXTJOIN("|",FALSE,$C17:$F17,BM$12:BM$15),risk_factor_1&amp;"|"&amp;risk_factor_2,risk_factor_corr,
_xlfn.XLOOKUP(_xlfn.TEXTJOIN("|",FALSE,$C17:$F17,BM$12:BM$15),risk_factor_2&amp;"|"&amp;risk_factor_1,risk_factor_corr,
_xlfn.XLOOKUP(_xlfn.TEXTJOIN("|",FALSE,$C17:$D17,"Any"),risk_factor_1&amp;"|"&amp;risk_factor_2,risk_factor_corr,
_xlfn.XLOOKUP(_xlfn.TEXTJOIN("|",FALSE,$C17:$D17,"Any"),risk_factor_2&amp;"|"&amp;risk_factor_1,risk_factor_corr)))))))</f>
        <v>0</v>
      </c>
      <c r="BN17" s="32" cm="1">
        <f t="array" ref="BN17" xml:space="preserve"> IF(_xlfn.TEXTJOIN("|",FALSE,BN$12:BN$15)=_xlfn.TEXTJOIN("|",FALSE,$C17:$F17),0,
IF(AND($C17="Delta|CR_Cpty",BN$12="Delta|CR_Cpty"),
IF($F17=BN$15,
      _xlfn.XLOOKUP(_xlfn.TEXTJOIN("|",FALSE,$C17,"=","Any","=",BN$12,"=","Any","="),risk_factor_1&amp;"|"&amp;risk_factor_2,risk_factor_corr),
       IF(RIGHT($D17,LEN($D17)-FIND("_",$D17))=RIGHT(BN$13,LEN(BN$13)-FIND("_",BN$13)),
              IF(LEFT($D17,FIND("_",$D17)-1)=LEFT(BN$13,FIND("_",BN$13)-1),
                    IF($E17=BN$14,
                             _xlfn.XLOOKUP(_xlfn.TEXTJOIN("|",FALSE,$C17,LEFT($D17,FIND("_",$D17)-1) &amp;"_=","=","Any",BN$12,LEFT($D17,FIND("_",$D17)-1) &amp;"_=","=","Any"),risk_factor_1&amp;"|"&amp;risk_factor_2,risk_factor_corr),
                             _xlfn.XLOOKUP(_xlfn.TEXTJOIN("|",FALSE,$C17,LEFT($D17,FIND("_",$D17)-1) &amp;"_=","Any","Any",BN$12,LEFT($D17,FIND("_",$D17)-1) &amp;"_=","Any","Any"),risk_factor_1&amp;"|"&amp;risk_factor_2,risk_factor_corr)),
"n/a"),0)
),
IF(_xlfn.TEXTJOIN("|",FALSE,BN$12:BN$13)&lt;&gt;_xlfn.TEXTJOIN("|",FALSE,$C17:$D17),0,
_xlfn.XLOOKUP(_xlfn.TEXTJOIN("|",FALSE,$C17:$F17,BN$12:BN$15),risk_factor_1&amp;"|"&amp;risk_factor_2,risk_factor_corr,
_xlfn.XLOOKUP(_xlfn.TEXTJOIN("|",FALSE,$C17:$F17,BN$12:BN$15),risk_factor_2&amp;"|"&amp;risk_factor_1,risk_factor_corr,
_xlfn.XLOOKUP(_xlfn.TEXTJOIN("|",FALSE,$C17:$D17,"Any"),risk_factor_1&amp;"|"&amp;risk_factor_2,risk_factor_corr,
_xlfn.XLOOKUP(_xlfn.TEXTJOIN("|",FALSE,$C17:$D17,"Any"),risk_factor_2&amp;"|"&amp;risk_factor_1,risk_factor_corr)))))))</f>
        <v>0</v>
      </c>
      <c r="BO17" s="32" cm="1">
        <f t="array" ref="BO17" xml:space="preserve"> IF(_xlfn.TEXTJOIN("|",FALSE,BO$12:BO$15)=_xlfn.TEXTJOIN("|",FALSE,$C17:$F17),0,
IF(AND($C17="Delta|CR_Cpty",BO$12="Delta|CR_Cpty"),
IF($F17=BO$15,
      _xlfn.XLOOKUP(_xlfn.TEXTJOIN("|",FALSE,$C17,"=","Any","=",BO$12,"=","Any","="),risk_factor_1&amp;"|"&amp;risk_factor_2,risk_factor_corr),
       IF(RIGHT($D17,LEN($D17)-FIND("_",$D17))=RIGHT(BO$13,LEN(BO$13)-FIND("_",BO$13)),
              IF(LEFT($D17,FIND("_",$D17)-1)=LEFT(BO$13,FIND("_",BO$13)-1),
                    IF($E17=BO$14,
                             _xlfn.XLOOKUP(_xlfn.TEXTJOIN("|",FALSE,$C17,LEFT($D17,FIND("_",$D17)-1) &amp;"_=","=","Any",BO$12,LEFT($D17,FIND("_",$D17)-1) &amp;"_=","=","Any"),risk_factor_1&amp;"|"&amp;risk_factor_2,risk_factor_corr),
                             _xlfn.XLOOKUP(_xlfn.TEXTJOIN("|",FALSE,$C17,LEFT($D17,FIND("_",$D17)-1) &amp;"_=","Any","Any",BO$12,LEFT($D17,FIND("_",$D17)-1) &amp;"_=","Any","Any"),risk_factor_1&amp;"|"&amp;risk_factor_2,risk_factor_corr)),
"n/a"),0)
),
IF(_xlfn.TEXTJOIN("|",FALSE,BO$12:BO$13)&lt;&gt;_xlfn.TEXTJOIN("|",FALSE,$C17:$D17),0,
_xlfn.XLOOKUP(_xlfn.TEXTJOIN("|",FALSE,$C17:$F17,BO$12:BO$15),risk_factor_1&amp;"|"&amp;risk_factor_2,risk_factor_corr,
_xlfn.XLOOKUP(_xlfn.TEXTJOIN("|",FALSE,$C17:$F17,BO$12:BO$15),risk_factor_2&amp;"|"&amp;risk_factor_1,risk_factor_corr,
_xlfn.XLOOKUP(_xlfn.TEXTJOIN("|",FALSE,$C17:$D17,"Any"),risk_factor_1&amp;"|"&amp;risk_factor_2,risk_factor_corr,
_xlfn.XLOOKUP(_xlfn.TEXTJOIN("|",FALSE,$C17:$D17,"Any"),risk_factor_2&amp;"|"&amp;risk_factor_1,risk_factor_corr)))))))</f>
        <v>0</v>
      </c>
      <c r="BP17" s="32" cm="1">
        <f t="array" ref="BP17" xml:space="preserve"> IF(_xlfn.TEXTJOIN("|",FALSE,BP$12:BP$15)=_xlfn.TEXTJOIN("|",FALSE,$C17:$F17),0,
IF(AND($C17="Delta|CR_Cpty",BP$12="Delta|CR_Cpty"),
IF($F17=BP$15,
      _xlfn.XLOOKUP(_xlfn.TEXTJOIN("|",FALSE,$C17,"=","Any","=",BP$12,"=","Any","="),risk_factor_1&amp;"|"&amp;risk_factor_2,risk_factor_corr),
       IF(RIGHT($D17,LEN($D17)-FIND("_",$D17))=RIGHT(BP$13,LEN(BP$13)-FIND("_",BP$13)),
              IF(LEFT($D17,FIND("_",$D17)-1)=LEFT(BP$13,FIND("_",BP$13)-1),
                    IF($E17=BP$14,
                             _xlfn.XLOOKUP(_xlfn.TEXTJOIN("|",FALSE,$C17,LEFT($D17,FIND("_",$D17)-1) &amp;"_=","=","Any",BP$12,LEFT($D17,FIND("_",$D17)-1) &amp;"_=","=","Any"),risk_factor_1&amp;"|"&amp;risk_factor_2,risk_factor_corr),
                             _xlfn.XLOOKUP(_xlfn.TEXTJOIN("|",FALSE,$C17,LEFT($D17,FIND("_",$D17)-1) &amp;"_=","Any","Any",BP$12,LEFT($D17,FIND("_",$D17)-1) &amp;"_=","Any","Any"),risk_factor_1&amp;"|"&amp;risk_factor_2,risk_factor_corr)),
"n/a"),0)
),
IF(_xlfn.TEXTJOIN("|",FALSE,BP$12:BP$13)&lt;&gt;_xlfn.TEXTJOIN("|",FALSE,$C17:$D17),0,
_xlfn.XLOOKUP(_xlfn.TEXTJOIN("|",FALSE,$C17:$F17,BP$12:BP$15),risk_factor_1&amp;"|"&amp;risk_factor_2,risk_factor_corr,
_xlfn.XLOOKUP(_xlfn.TEXTJOIN("|",FALSE,$C17:$F17,BP$12:BP$15),risk_factor_2&amp;"|"&amp;risk_factor_1,risk_factor_corr,
_xlfn.XLOOKUP(_xlfn.TEXTJOIN("|",FALSE,$C17:$D17,"Any"),risk_factor_1&amp;"|"&amp;risk_factor_2,risk_factor_corr,
_xlfn.XLOOKUP(_xlfn.TEXTJOIN("|",FALSE,$C17:$D17,"Any"),risk_factor_2&amp;"|"&amp;risk_factor_1,risk_factor_corr)))))))</f>
        <v>0</v>
      </c>
      <c r="BQ17" s="32" cm="1">
        <f t="array" ref="BQ17" xml:space="preserve"> IF(_xlfn.TEXTJOIN("|",FALSE,BQ$12:BQ$15)=_xlfn.TEXTJOIN("|",FALSE,$C17:$F17),0,
IF(AND($C17="Delta|CR_Cpty",BQ$12="Delta|CR_Cpty"),
IF($F17=BQ$15,
      _xlfn.XLOOKUP(_xlfn.TEXTJOIN("|",FALSE,$C17,"=","Any","=",BQ$12,"=","Any","="),risk_factor_1&amp;"|"&amp;risk_factor_2,risk_factor_corr),
       IF(RIGHT($D17,LEN($D17)-FIND("_",$D17))=RIGHT(BQ$13,LEN(BQ$13)-FIND("_",BQ$13)),
              IF(LEFT($D17,FIND("_",$D17)-1)=LEFT(BQ$13,FIND("_",BQ$13)-1),
                    IF($E17=BQ$14,
                             _xlfn.XLOOKUP(_xlfn.TEXTJOIN("|",FALSE,$C17,LEFT($D17,FIND("_",$D17)-1) &amp;"_=","=","Any",BQ$12,LEFT($D17,FIND("_",$D17)-1) &amp;"_=","=","Any"),risk_factor_1&amp;"|"&amp;risk_factor_2,risk_factor_corr),
                             _xlfn.XLOOKUP(_xlfn.TEXTJOIN("|",FALSE,$C17,LEFT($D17,FIND("_",$D17)-1) &amp;"_=","Any","Any",BQ$12,LEFT($D17,FIND("_",$D17)-1) &amp;"_=","Any","Any"),risk_factor_1&amp;"|"&amp;risk_factor_2,risk_factor_corr)),
"n/a"),0)
),
IF(_xlfn.TEXTJOIN("|",FALSE,BQ$12:BQ$13)&lt;&gt;_xlfn.TEXTJOIN("|",FALSE,$C17:$D17),0,
_xlfn.XLOOKUP(_xlfn.TEXTJOIN("|",FALSE,$C17:$F17,BQ$12:BQ$15),risk_factor_1&amp;"|"&amp;risk_factor_2,risk_factor_corr,
_xlfn.XLOOKUP(_xlfn.TEXTJOIN("|",FALSE,$C17:$F17,BQ$12:BQ$15),risk_factor_2&amp;"|"&amp;risk_factor_1,risk_factor_corr,
_xlfn.XLOOKUP(_xlfn.TEXTJOIN("|",FALSE,$C17:$D17,"Any"),risk_factor_1&amp;"|"&amp;risk_factor_2,risk_factor_corr,
_xlfn.XLOOKUP(_xlfn.TEXTJOIN("|",FALSE,$C17:$D17,"Any"),risk_factor_2&amp;"|"&amp;risk_factor_1,risk_factor_corr)))))))</f>
        <v>0</v>
      </c>
      <c r="BR17" s="32" cm="1">
        <f t="array" ref="BR17" xml:space="preserve"> IF(_xlfn.TEXTJOIN("|",FALSE,BR$12:BR$15)=_xlfn.TEXTJOIN("|",FALSE,$C17:$F17),0,
IF(AND($C17="Delta|CR_Cpty",BR$12="Delta|CR_Cpty"),
IF($F17=BR$15,
      _xlfn.XLOOKUP(_xlfn.TEXTJOIN("|",FALSE,$C17,"=","Any","=",BR$12,"=","Any","="),risk_factor_1&amp;"|"&amp;risk_factor_2,risk_factor_corr),
       IF(RIGHT($D17,LEN($D17)-FIND("_",$D17))=RIGHT(BR$13,LEN(BR$13)-FIND("_",BR$13)),
              IF(LEFT($D17,FIND("_",$D17)-1)=LEFT(BR$13,FIND("_",BR$13)-1),
                    IF($E17=BR$14,
                             _xlfn.XLOOKUP(_xlfn.TEXTJOIN("|",FALSE,$C17,LEFT($D17,FIND("_",$D17)-1) &amp;"_=","=","Any",BR$12,LEFT($D17,FIND("_",$D17)-1) &amp;"_=","=","Any"),risk_factor_1&amp;"|"&amp;risk_factor_2,risk_factor_corr),
                             _xlfn.XLOOKUP(_xlfn.TEXTJOIN("|",FALSE,$C17,LEFT($D17,FIND("_",$D17)-1) &amp;"_=","Any","Any",BR$12,LEFT($D17,FIND("_",$D17)-1) &amp;"_=","Any","Any"),risk_factor_1&amp;"|"&amp;risk_factor_2,risk_factor_corr)),
"n/a"),0)
),
IF(_xlfn.TEXTJOIN("|",FALSE,BR$12:BR$13)&lt;&gt;_xlfn.TEXTJOIN("|",FALSE,$C17:$D17),0,
_xlfn.XLOOKUP(_xlfn.TEXTJOIN("|",FALSE,$C17:$F17,BR$12:BR$15),risk_factor_1&amp;"|"&amp;risk_factor_2,risk_factor_corr,
_xlfn.XLOOKUP(_xlfn.TEXTJOIN("|",FALSE,$C17:$F17,BR$12:BR$15),risk_factor_2&amp;"|"&amp;risk_factor_1,risk_factor_corr,
_xlfn.XLOOKUP(_xlfn.TEXTJOIN("|",FALSE,$C17:$D17,"Any"),risk_factor_1&amp;"|"&amp;risk_factor_2,risk_factor_corr,
_xlfn.XLOOKUP(_xlfn.TEXTJOIN("|",FALSE,$C17:$D17,"Any"),risk_factor_2&amp;"|"&amp;risk_factor_1,risk_factor_corr)))))))</f>
        <v>0</v>
      </c>
      <c r="BS17" s="32" cm="1">
        <f t="array" ref="BS17" xml:space="preserve"> IF(_xlfn.TEXTJOIN("|",FALSE,BS$12:BS$15)=_xlfn.TEXTJOIN("|",FALSE,$C17:$F17),0,
IF(AND($C17="Delta|CR_Cpty",BS$12="Delta|CR_Cpty"),
IF($F17=BS$15,
      _xlfn.XLOOKUP(_xlfn.TEXTJOIN("|",FALSE,$C17,"=","Any","=",BS$12,"=","Any","="),risk_factor_1&amp;"|"&amp;risk_factor_2,risk_factor_corr),
       IF(RIGHT($D17,LEN($D17)-FIND("_",$D17))=RIGHT(BS$13,LEN(BS$13)-FIND("_",BS$13)),
              IF(LEFT($D17,FIND("_",$D17)-1)=LEFT(BS$13,FIND("_",BS$13)-1),
                    IF($E17=BS$14,
                             _xlfn.XLOOKUP(_xlfn.TEXTJOIN("|",FALSE,$C17,LEFT($D17,FIND("_",$D17)-1) &amp;"_=","=","Any",BS$12,LEFT($D17,FIND("_",$D17)-1) &amp;"_=","=","Any"),risk_factor_1&amp;"|"&amp;risk_factor_2,risk_factor_corr),
                             _xlfn.XLOOKUP(_xlfn.TEXTJOIN("|",FALSE,$C17,LEFT($D17,FIND("_",$D17)-1) &amp;"_=","Any","Any",BS$12,LEFT($D17,FIND("_",$D17)-1) &amp;"_=","Any","Any"),risk_factor_1&amp;"|"&amp;risk_factor_2,risk_factor_corr)),
"n/a"),0)
),
IF(_xlfn.TEXTJOIN("|",FALSE,BS$12:BS$13)&lt;&gt;_xlfn.TEXTJOIN("|",FALSE,$C17:$D17),0,
_xlfn.XLOOKUP(_xlfn.TEXTJOIN("|",FALSE,$C17:$F17,BS$12:BS$15),risk_factor_1&amp;"|"&amp;risk_factor_2,risk_factor_corr,
_xlfn.XLOOKUP(_xlfn.TEXTJOIN("|",FALSE,$C17:$F17,BS$12:BS$15),risk_factor_2&amp;"|"&amp;risk_factor_1,risk_factor_corr,
_xlfn.XLOOKUP(_xlfn.TEXTJOIN("|",FALSE,$C17:$D17,"Any"),risk_factor_1&amp;"|"&amp;risk_factor_2,risk_factor_corr,
_xlfn.XLOOKUP(_xlfn.TEXTJOIN("|",FALSE,$C17:$D17,"Any"),risk_factor_2&amp;"|"&amp;risk_factor_1,risk_factor_corr)))))))</f>
        <v>0</v>
      </c>
      <c r="BT17" s="32" cm="1">
        <f t="array" ref="BT17" xml:space="preserve"> IF(_xlfn.TEXTJOIN("|",FALSE,BT$12:BT$15)=_xlfn.TEXTJOIN("|",FALSE,$C17:$F17),0,
IF(AND($C17="Delta|CR_Cpty",BT$12="Delta|CR_Cpty"),
IF($F17=BT$15,
      _xlfn.XLOOKUP(_xlfn.TEXTJOIN("|",FALSE,$C17,"=","Any","=",BT$12,"=","Any","="),risk_factor_1&amp;"|"&amp;risk_factor_2,risk_factor_corr),
       IF(RIGHT($D17,LEN($D17)-FIND("_",$D17))=RIGHT(BT$13,LEN(BT$13)-FIND("_",BT$13)),
              IF(LEFT($D17,FIND("_",$D17)-1)=LEFT(BT$13,FIND("_",BT$13)-1),
                    IF($E17=BT$14,
                             _xlfn.XLOOKUP(_xlfn.TEXTJOIN("|",FALSE,$C17,LEFT($D17,FIND("_",$D17)-1) &amp;"_=","=","Any",BT$12,LEFT($D17,FIND("_",$D17)-1) &amp;"_=","=","Any"),risk_factor_1&amp;"|"&amp;risk_factor_2,risk_factor_corr),
                             _xlfn.XLOOKUP(_xlfn.TEXTJOIN("|",FALSE,$C17,LEFT($D17,FIND("_",$D17)-1) &amp;"_=","Any","Any",BT$12,LEFT($D17,FIND("_",$D17)-1) &amp;"_=","Any","Any"),risk_factor_1&amp;"|"&amp;risk_factor_2,risk_factor_corr)),
"n/a"),0)
),
IF(_xlfn.TEXTJOIN("|",FALSE,BT$12:BT$13)&lt;&gt;_xlfn.TEXTJOIN("|",FALSE,$C17:$D17),0,
_xlfn.XLOOKUP(_xlfn.TEXTJOIN("|",FALSE,$C17:$F17,BT$12:BT$15),risk_factor_1&amp;"|"&amp;risk_factor_2,risk_factor_corr,
_xlfn.XLOOKUP(_xlfn.TEXTJOIN("|",FALSE,$C17:$F17,BT$12:BT$15),risk_factor_2&amp;"|"&amp;risk_factor_1,risk_factor_corr,
_xlfn.XLOOKUP(_xlfn.TEXTJOIN("|",FALSE,$C17:$D17,"Any"),risk_factor_1&amp;"|"&amp;risk_factor_2,risk_factor_corr,
_xlfn.XLOOKUP(_xlfn.TEXTJOIN("|",FALSE,$C17:$D17,"Any"),risk_factor_2&amp;"|"&amp;risk_factor_1,risk_factor_corr)))))))</f>
        <v>0</v>
      </c>
      <c r="BU17" s="32" cm="1">
        <f t="array" ref="BU17" xml:space="preserve"> IF(_xlfn.TEXTJOIN("|",FALSE,BU$12:BU$15)=_xlfn.TEXTJOIN("|",FALSE,$C17:$F17),0,
IF(AND($C17="Delta|CR_Cpty",BU$12="Delta|CR_Cpty"),
IF($F17=BU$15,
      _xlfn.XLOOKUP(_xlfn.TEXTJOIN("|",FALSE,$C17,"=","Any","=",BU$12,"=","Any","="),risk_factor_1&amp;"|"&amp;risk_factor_2,risk_factor_corr),
       IF(RIGHT($D17,LEN($D17)-FIND("_",$D17))=RIGHT(BU$13,LEN(BU$13)-FIND("_",BU$13)),
              IF(LEFT($D17,FIND("_",$D17)-1)=LEFT(BU$13,FIND("_",BU$13)-1),
                    IF($E17=BU$14,
                             _xlfn.XLOOKUP(_xlfn.TEXTJOIN("|",FALSE,$C17,LEFT($D17,FIND("_",$D17)-1) &amp;"_=","=","Any",BU$12,LEFT($D17,FIND("_",$D17)-1) &amp;"_=","=","Any"),risk_factor_1&amp;"|"&amp;risk_factor_2,risk_factor_corr),
                             _xlfn.XLOOKUP(_xlfn.TEXTJOIN("|",FALSE,$C17,LEFT($D17,FIND("_",$D17)-1) &amp;"_=","Any","Any",BU$12,LEFT($D17,FIND("_",$D17)-1) &amp;"_=","Any","Any"),risk_factor_1&amp;"|"&amp;risk_factor_2,risk_factor_corr)),
"n/a"),0)
),
IF(_xlfn.TEXTJOIN("|",FALSE,BU$12:BU$13)&lt;&gt;_xlfn.TEXTJOIN("|",FALSE,$C17:$D17),0,
_xlfn.XLOOKUP(_xlfn.TEXTJOIN("|",FALSE,$C17:$F17,BU$12:BU$15),risk_factor_1&amp;"|"&amp;risk_factor_2,risk_factor_corr,
_xlfn.XLOOKUP(_xlfn.TEXTJOIN("|",FALSE,$C17:$F17,BU$12:BU$15),risk_factor_2&amp;"|"&amp;risk_factor_1,risk_factor_corr,
_xlfn.XLOOKUP(_xlfn.TEXTJOIN("|",FALSE,$C17:$D17,"Any"),risk_factor_1&amp;"|"&amp;risk_factor_2,risk_factor_corr,
_xlfn.XLOOKUP(_xlfn.TEXTJOIN("|",FALSE,$C17:$D17,"Any"),risk_factor_2&amp;"|"&amp;risk_factor_1,risk_factor_corr)))))))</f>
        <v>0</v>
      </c>
    </row>
    <row r="18" spans="3:73" x14ac:dyDescent="0.25">
      <c r="C18" s="31" t="s">
        <v>191</v>
      </c>
      <c r="D18" s="31" t="s">
        <v>23</v>
      </c>
      <c r="E18" s="31" t="s">
        <v>21</v>
      </c>
      <c r="F18" s="31" t="s">
        <v>10</v>
      </c>
      <c r="G18" s="32" cm="1">
        <f t="array" ref="G18" xml:space="preserve"> IF(_xlfn.TEXTJOIN("|",FALSE,G$12:G$15)=_xlfn.TEXTJOIN("|",FALSE,$C18:$F18),0,
IF(AND($C18="Delta|CR_Cpty",G$12="Delta|CR_Cpty"),
IF($F18=G$15,
      _xlfn.XLOOKUP(_xlfn.TEXTJOIN("|",FALSE,$C18,"=","Any","=",G$12,"=","Any","="),risk_factor_1&amp;"|"&amp;risk_factor_2,risk_factor_corr),
       IF(RIGHT($D18,LEN($D18)-FIND("_",$D18))=RIGHT(G$13,LEN(G$13)-FIND("_",G$13)),
              IF(LEFT($D18,FIND("_",$D18)-1)=LEFT(G$13,FIND("_",G$13)-1),
                    IF($E18=G$14,
                             _xlfn.XLOOKUP(_xlfn.TEXTJOIN("|",FALSE,$C18,LEFT($D18,FIND("_",$D18)-1) &amp;"_=","=","Any",G$12,LEFT($D18,FIND("_",$D18)-1) &amp;"_=","=","Any"),risk_factor_1&amp;"|"&amp;risk_factor_2,risk_factor_corr),
                             _xlfn.XLOOKUP(_xlfn.TEXTJOIN("|",FALSE,$C18,LEFT($D18,FIND("_",$D18)-1) &amp;"_=","Any","Any",G$12,LEFT($D18,FIND("_",$D18)-1) &amp;"_=","Any","Any"),risk_factor_1&amp;"|"&amp;risk_factor_2,risk_factor_corr)),
"n/a"),0)
),
IF(_xlfn.TEXTJOIN("|",FALSE,G$12:G$13)&lt;&gt;_xlfn.TEXTJOIN("|",FALSE,$C18:$D18),0,
_xlfn.XLOOKUP(_xlfn.TEXTJOIN("|",FALSE,$C18:$F18,G$12:G$15),risk_factor_1&amp;"|"&amp;risk_factor_2,risk_factor_corr,
_xlfn.XLOOKUP(_xlfn.TEXTJOIN("|",FALSE,$C18:$F18,G$12:G$15),risk_factor_2&amp;"|"&amp;risk_factor_1,risk_factor_corr,
_xlfn.XLOOKUP(_xlfn.TEXTJOIN("|",FALSE,$C18:$D18,"Any"),risk_factor_1&amp;"|"&amp;risk_factor_2,risk_factor_corr,
_xlfn.XLOOKUP(_xlfn.TEXTJOIN("|",FALSE,$C18:$D18,"Any"),risk_factor_2&amp;"|"&amp;risk_factor_1,risk_factor_corr)))))))</f>
        <v>0.9</v>
      </c>
      <c r="H18" s="32" cm="1">
        <f t="array" ref="H18" xml:space="preserve"> IF(_xlfn.TEXTJOIN("|",FALSE,H$12:H$15)=_xlfn.TEXTJOIN("|",FALSE,$C18:$F18),0,
IF(AND($C18="Delta|CR_Cpty",H$12="Delta|CR_Cpty"),
IF($F18=H$15,
      _xlfn.XLOOKUP(_xlfn.TEXTJOIN("|",FALSE,$C18,"=","Any","=",H$12,"=","Any","="),risk_factor_1&amp;"|"&amp;risk_factor_2,risk_factor_corr),
       IF(RIGHT($D18,LEN($D18)-FIND("_",$D18))=RIGHT(H$13,LEN(H$13)-FIND("_",H$13)),
              IF(LEFT($D18,FIND("_",$D18)-1)=LEFT(H$13,FIND("_",H$13)-1),
                    IF($E18=H$14,
                             _xlfn.XLOOKUP(_xlfn.TEXTJOIN("|",FALSE,$C18,LEFT($D18,FIND("_",$D18)-1) &amp;"_=","=","Any",H$12,LEFT($D18,FIND("_",$D18)-1) &amp;"_=","=","Any"),risk_factor_1&amp;"|"&amp;risk_factor_2,risk_factor_corr),
                             _xlfn.XLOOKUP(_xlfn.TEXTJOIN("|",FALSE,$C18,LEFT($D18,FIND("_",$D18)-1) &amp;"_=","Any","Any",H$12,LEFT($D18,FIND("_",$D18)-1) &amp;"_=","Any","Any"),risk_factor_1&amp;"|"&amp;risk_factor_2,risk_factor_corr)),
"n/a"),0)
),
IF(_xlfn.TEXTJOIN("|",FALSE,H$12:H$13)&lt;&gt;_xlfn.TEXTJOIN("|",FALSE,$C18:$D18),0,
_xlfn.XLOOKUP(_xlfn.TEXTJOIN("|",FALSE,$C18:$F18,H$12:H$15),risk_factor_1&amp;"|"&amp;risk_factor_2,risk_factor_corr,
_xlfn.XLOOKUP(_xlfn.TEXTJOIN("|",FALSE,$C18:$F18,H$12:H$15),risk_factor_2&amp;"|"&amp;risk_factor_1,risk_factor_corr,
_xlfn.XLOOKUP(_xlfn.TEXTJOIN("|",FALSE,$C18:$D18,"Any"),risk_factor_1&amp;"|"&amp;risk_factor_2,risk_factor_corr,
_xlfn.XLOOKUP(_xlfn.TEXTJOIN("|",FALSE,$C18:$D18,"Any"),risk_factor_2&amp;"|"&amp;risk_factor_1,risk_factor_corr)))))))</f>
        <v>0.9</v>
      </c>
      <c r="I18" s="32" cm="1">
        <f t="array" ref="I18" xml:space="preserve"> IF(_xlfn.TEXTJOIN("|",FALSE,I$12:I$15)=_xlfn.TEXTJOIN("|",FALSE,$C18:$F18),0,
IF(AND($C18="Delta|CR_Cpty",I$12="Delta|CR_Cpty"),
IF($F18=I$15,
      _xlfn.XLOOKUP(_xlfn.TEXTJOIN("|",FALSE,$C18,"=","Any","=",I$12,"=","Any","="),risk_factor_1&amp;"|"&amp;risk_factor_2,risk_factor_corr),
       IF(RIGHT($D18,LEN($D18)-FIND("_",$D18))=RIGHT(I$13,LEN(I$13)-FIND("_",I$13)),
              IF(LEFT($D18,FIND("_",$D18)-1)=LEFT(I$13,FIND("_",I$13)-1),
                    IF($E18=I$14,
                             _xlfn.XLOOKUP(_xlfn.TEXTJOIN("|",FALSE,$C18,LEFT($D18,FIND("_",$D18)-1) &amp;"_=","=","Any",I$12,LEFT($D18,FIND("_",$D18)-1) &amp;"_=","=","Any"),risk_factor_1&amp;"|"&amp;risk_factor_2,risk_factor_corr),
                             _xlfn.XLOOKUP(_xlfn.TEXTJOIN("|",FALSE,$C18,LEFT($D18,FIND("_",$D18)-1) &amp;"_=","Any","Any",I$12,LEFT($D18,FIND("_",$D18)-1) &amp;"_=","Any","Any"),risk_factor_1&amp;"|"&amp;risk_factor_2,risk_factor_corr)),
"n/a"),0)
),
IF(_xlfn.TEXTJOIN("|",FALSE,I$12:I$13)&lt;&gt;_xlfn.TEXTJOIN("|",FALSE,$C18:$D18),0,
_xlfn.XLOOKUP(_xlfn.TEXTJOIN("|",FALSE,$C18:$F18,I$12:I$15),risk_factor_1&amp;"|"&amp;risk_factor_2,risk_factor_corr,
_xlfn.XLOOKUP(_xlfn.TEXTJOIN("|",FALSE,$C18:$F18,I$12:I$15),risk_factor_2&amp;"|"&amp;risk_factor_1,risk_factor_corr,
_xlfn.XLOOKUP(_xlfn.TEXTJOIN("|",FALSE,$C18:$D18,"Any"),risk_factor_1&amp;"|"&amp;risk_factor_2,risk_factor_corr,
_xlfn.XLOOKUP(_xlfn.TEXTJOIN("|",FALSE,$C18:$D18,"Any"),risk_factor_2&amp;"|"&amp;risk_factor_1,risk_factor_corr)))))))</f>
        <v>0</v>
      </c>
      <c r="J18" s="32" cm="1">
        <f t="array" ref="J18" xml:space="preserve"> IF(_xlfn.TEXTJOIN("|",FALSE,J$12:J$15)=_xlfn.TEXTJOIN("|",FALSE,$C18:$F18),0,
IF(AND($C18="Delta|CR_Cpty",J$12="Delta|CR_Cpty"),
IF($F18=J$15,
      _xlfn.XLOOKUP(_xlfn.TEXTJOIN("|",FALSE,$C18,"=","Any","=",J$12,"=","Any","="),risk_factor_1&amp;"|"&amp;risk_factor_2,risk_factor_corr),
       IF(RIGHT($D18,LEN($D18)-FIND("_",$D18))=RIGHT(J$13,LEN(J$13)-FIND("_",J$13)),
              IF(LEFT($D18,FIND("_",$D18)-1)=LEFT(J$13,FIND("_",J$13)-1),
                    IF($E18=J$14,
                             _xlfn.XLOOKUP(_xlfn.TEXTJOIN("|",FALSE,$C18,LEFT($D18,FIND("_",$D18)-1) &amp;"_=","=","Any",J$12,LEFT($D18,FIND("_",$D18)-1) &amp;"_=","=","Any"),risk_factor_1&amp;"|"&amp;risk_factor_2,risk_factor_corr),
                             _xlfn.XLOOKUP(_xlfn.TEXTJOIN("|",FALSE,$C18,LEFT($D18,FIND("_",$D18)-1) &amp;"_=","Any","Any",J$12,LEFT($D18,FIND("_",$D18)-1) &amp;"_=","Any","Any"),risk_factor_1&amp;"|"&amp;risk_factor_2,risk_factor_corr)),
"n/a"),0)
),
IF(_xlfn.TEXTJOIN("|",FALSE,J$12:J$13)&lt;&gt;_xlfn.TEXTJOIN("|",FALSE,$C18:$D18),0,
_xlfn.XLOOKUP(_xlfn.TEXTJOIN("|",FALSE,$C18:$F18,J$12:J$15),risk_factor_1&amp;"|"&amp;risk_factor_2,risk_factor_corr,
_xlfn.XLOOKUP(_xlfn.TEXTJOIN("|",FALSE,$C18:$F18,J$12:J$15),risk_factor_2&amp;"|"&amp;risk_factor_1,risk_factor_corr,
_xlfn.XLOOKUP(_xlfn.TEXTJOIN("|",FALSE,$C18:$D18,"Any"),risk_factor_1&amp;"|"&amp;risk_factor_2,risk_factor_corr,
_xlfn.XLOOKUP(_xlfn.TEXTJOIN("|",FALSE,$C18:$D18,"Any"),risk_factor_2&amp;"|"&amp;risk_factor_1,risk_factor_corr)))))))</f>
        <v>0.9</v>
      </c>
      <c r="K18" s="32" cm="1">
        <f t="array" ref="K18" xml:space="preserve"> IF(_xlfn.TEXTJOIN("|",FALSE,K$12:K$15)=_xlfn.TEXTJOIN("|",FALSE,$C18:$F18),0,
IF(AND($C18="Delta|CR_Cpty",K$12="Delta|CR_Cpty"),
IF($F18=K$15,
      _xlfn.XLOOKUP(_xlfn.TEXTJOIN("|",FALSE,$C18,"=","Any","=",K$12,"=","Any","="),risk_factor_1&amp;"|"&amp;risk_factor_2,risk_factor_corr),
       IF(RIGHT($D18,LEN($D18)-FIND("_",$D18))=RIGHT(K$13,LEN(K$13)-FIND("_",K$13)),
              IF(LEFT($D18,FIND("_",$D18)-1)=LEFT(K$13,FIND("_",K$13)-1),
                    IF($E18=K$14,
                             _xlfn.XLOOKUP(_xlfn.TEXTJOIN("|",FALSE,$C18,LEFT($D18,FIND("_",$D18)-1) &amp;"_=","=","Any",K$12,LEFT($D18,FIND("_",$D18)-1) &amp;"_=","=","Any"),risk_factor_1&amp;"|"&amp;risk_factor_2,risk_factor_corr),
                             _xlfn.XLOOKUP(_xlfn.TEXTJOIN("|",FALSE,$C18,LEFT($D18,FIND("_",$D18)-1) &amp;"_=","Any","Any",K$12,LEFT($D18,FIND("_",$D18)-1) &amp;"_=","Any","Any"),risk_factor_1&amp;"|"&amp;risk_factor_2,risk_factor_corr)),
"n/a"),0)
),
IF(_xlfn.TEXTJOIN("|",FALSE,K$12:K$13)&lt;&gt;_xlfn.TEXTJOIN("|",FALSE,$C18:$D18),0,
_xlfn.XLOOKUP(_xlfn.TEXTJOIN("|",FALSE,$C18:$F18,K$12:K$15),risk_factor_1&amp;"|"&amp;risk_factor_2,risk_factor_corr,
_xlfn.XLOOKUP(_xlfn.TEXTJOIN("|",FALSE,$C18:$F18,K$12:K$15),risk_factor_2&amp;"|"&amp;risk_factor_1,risk_factor_corr,
_xlfn.XLOOKUP(_xlfn.TEXTJOIN("|",FALSE,$C18:$D18,"Any"),risk_factor_1&amp;"|"&amp;risk_factor_2,risk_factor_corr,
_xlfn.XLOOKUP(_xlfn.TEXTJOIN("|",FALSE,$C18:$D18,"Any"),risk_factor_2&amp;"|"&amp;risk_factor_1,risk_factor_corr)))))))</f>
        <v>0.9</v>
      </c>
      <c r="L18" s="32" cm="1">
        <f t="array" ref="L18" xml:space="preserve"> IF(_xlfn.TEXTJOIN("|",FALSE,L$12:L$15)=_xlfn.TEXTJOIN("|",FALSE,$C18:$F18),0,
IF(AND($C18="Delta|CR_Cpty",L$12="Delta|CR_Cpty"),
IF($F18=L$15,
      _xlfn.XLOOKUP(_xlfn.TEXTJOIN("|",FALSE,$C18,"=","Any","=",L$12,"=","Any","="),risk_factor_1&amp;"|"&amp;risk_factor_2,risk_factor_corr),
       IF(RIGHT($D18,LEN($D18)-FIND("_",$D18))=RIGHT(L$13,LEN(L$13)-FIND("_",L$13)),
              IF(LEFT($D18,FIND("_",$D18)-1)=LEFT(L$13,FIND("_",L$13)-1),
                    IF($E18=L$14,
                             _xlfn.XLOOKUP(_xlfn.TEXTJOIN("|",FALSE,$C18,LEFT($D18,FIND("_",$D18)-1) &amp;"_=","=","Any",L$12,LEFT($D18,FIND("_",$D18)-1) &amp;"_=","=","Any"),risk_factor_1&amp;"|"&amp;risk_factor_2,risk_factor_corr),
                             _xlfn.XLOOKUP(_xlfn.TEXTJOIN("|",FALSE,$C18,LEFT($D18,FIND("_",$D18)-1) &amp;"_=","Any","Any",L$12,LEFT($D18,FIND("_",$D18)-1) &amp;"_=","Any","Any"),risk_factor_1&amp;"|"&amp;risk_factor_2,risk_factor_corr)),
"n/a"),0)
),
IF(_xlfn.TEXTJOIN("|",FALSE,L$12:L$13)&lt;&gt;_xlfn.TEXTJOIN("|",FALSE,$C18:$D18),0,
_xlfn.XLOOKUP(_xlfn.TEXTJOIN("|",FALSE,$C18:$F18,L$12:L$15),risk_factor_1&amp;"|"&amp;risk_factor_2,risk_factor_corr,
_xlfn.XLOOKUP(_xlfn.TEXTJOIN("|",FALSE,$C18:$F18,L$12:L$15),risk_factor_2&amp;"|"&amp;risk_factor_1,risk_factor_corr,
_xlfn.XLOOKUP(_xlfn.TEXTJOIN("|",FALSE,$C18:$D18,"Any"),risk_factor_1&amp;"|"&amp;risk_factor_2,risk_factor_corr,
_xlfn.XLOOKUP(_xlfn.TEXTJOIN("|",FALSE,$C18:$D18,"Any"),risk_factor_2&amp;"|"&amp;risk_factor_1,risk_factor_corr)))))))</f>
        <v>0</v>
      </c>
      <c r="M18" s="32" cm="1">
        <f t="array" ref="M18" xml:space="preserve"> IF(_xlfn.TEXTJOIN("|",FALSE,M$12:M$15)=_xlfn.TEXTJOIN("|",FALSE,$C18:$F18),0,
IF(AND($C18="Delta|CR_Cpty",M$12="Delta|CR_Cpty"),
IF($F18=M$15,
      _xlfn.XLOOKUP(_xlfn.TEXTJOIN("|",FALSE,$C18,"=","Any","=",M$12,"=","Any","="),risk_factor_1&amp;"|"&amp;risk_factor_2,risk_factor_corr),
       IF(RIGHT($D18,LEN($D18)-FIND("_",$D18))=RIGHT(M$13,LEN(M$13)-FIND("_",M$13)),
              IF(LEFT($D18,FIND("_",$D18)-1)=LEFT(M$13,FIND("_",M$13)-1),
                    IF($E18=M$14,
                             _xlfn.XLOOKUP(_xlfn.TEXTJOIN("|",FALSE,$C18,LEFT($D18,FIND("_",$D18)-1) &amp;"_=","=","Any",M$12,LEFT($D18,FIND("_",$D18)-1) &amp;"_=","=","Any"),risk_factor_1&amp;"|"&amp;risk_factor_2,risk_factor_corr),
                             _xlfn.XLOOKUP(_xlfn.TEXTJOIN("|",FALSE,$C18,LEFT($D18,FIND("_",$D18)-1) &amp;"_=","Any","Any",M$12,LEFT($D18,FIND("_",$D18)-1) &amp;"_=","Any","Any"),risk_factor_1&amp;"|"&amp;risk_factor_2,risk_factor_corr)),
"n/a"),0)
),
IF(_xlfn.TEXTJOIN("|",FALSE,M$12:M$13)&lt;&gt;_xlfn.TEXTJOIN("|",FALSE,$C18:$D18),0,
_xlfn.XLOOKUP(_xlfn.TEXTJOIN("|",FALSE,$C18:$F18,M$12:M$15),risk_factor_1&amp;"|"&amp;risk_factor_2,risk_factor_corr,
_xlfn.XLOOKUP(_xlfn.TEXTJOIN("|",FALSE,$C18:$F18,M$12:M$15),risk_factor_2&amp;"|"&amp;risk_factor_1,risk_factor_corr,
_xlfn.XLOOKUP(_xlfn.TEXTJOIN("|",FALSE,$C18:$D18,"Any"),risk_factor_1&amp;"|"&amp;risk_factor_2,risk_factor_corr,
_xlfn.XLOOKUP(_xlfn.TEXTJOIN("|",FALSE,$C18:$D18,"Any"),risk_factor_2&amp;"|"&amp;risk_factor_1,risk_factor_corr)))))))</f>
        <v>0</v>
      </c>
      <c r="N18" s="32" cm="1">
        <f t="array" ref="N18" xml:space="preserve"> IF(_xlfn.TEXTJOIN("|",FALSE,N$12:N$15)=_xlfn.TEXTJOIN("|",FALSE,$C18:$F18),0,
IF(AND($C18="Delta|CR_Cpty",N$12="Delta|CR_Cpty"),
IF($F18=N$15,
      _xlfn.XLOOKUP(_xlfn.TEXTJOIN("|",FALSE,$C18,"=","Any","=",N$12,"=","Any","="),risk_factor_1&amp;"|"&amp;risk_factor_2,risk_factor_corr),
       IF(RIGHT($D18,LEN($D18)-FIND("_",$D18))=RIGHT(N$13,LEN(N$13)-FIND("_",N$13)),
              IF(LEFT($D18,FIND("_",$D18)-1)=LEFT(N$13,FIND("_",N$13)-1),
                    IF($E18=N$14,
                             _xlfn.XLOOKUP(_xlfn.TEXTJOIN("|",FALSE,$C18,LEFT($D18,FIND("_",$D18)-1) &amp;"_=","=","Any",N$12,LEFT($D18,FIND("_",$D18)-1) &amp;"_=","=","Any"),risk_factor_1&amp;"|"&amp;risk_factor_2,risk_factor_corr),
                             _xlfn.XLOOKUP(_xlfn.TEXTJOIN("|",FALSE,$C18,LEFT($D18,FIND("_",$D18)-1) &amp;"_=","Any","Any",N$12,LEFT($D18,FIND("_",$D18)-1) &amp;"_=","Any","Any"),risk_factor_1&amp;"|"&amp;risk_factor_2,risk_factor_corr)),
"n/a"),0)
),
IF(_xlfn.TEXTJOIN("|",FALSE,N$12:N$13)&lt;&gt;_xlfn.TEXTJOIN("|",FALSE,$C18:$D18),0,
_xlfn.XLOOKUP(_xlfn.TEXTJOIN("|",FALSE,$C18:$F18,N$12:N$15),risk_factor_1&amp;"|"&amp;risk_factor_2,risk_factor_corr,
_xlfn.XLOOKUP(_xlfn.TEXTJOIN("|",FALSE,$C18:$F18,N$12:N$15),risk_factor_2&amp;"|"&amp;risk_factor_1,risk_factor_corr,
_xlfn.XLOOKUP(_xlfn.TEXTJOIN("|",FALSE,$C18:$D18,"Any"),risk_factor_1&amp;"|"&amp;risk_factor_2,risk_factor_corr,
_xlfn.XLOOKUP(_xlfn.TEXTJOIN("|",FALSE,$C18:$D18,"Any"),risk_factor_2&amp;"|"&amp;risk_factor_1,risk_factor_corr)))))))</f>
        <v>0</v>
      </c>
      <c r="O18" s="32" cm="1">
        <f t="array" ref="O18" xml:space="preserve"> IF(_xlfn.TEXTJOIN("|",FALSE,O$12:O$15)=_xlfn.TEXTJOIN("|",FALSE,$C18:$F18),0,
IF(AND($C18="Delta|CR_Cpty",O$12="Delta|CR_Cpty"),
IF($F18=O$15,
      _xlfn.XLOOKUP(_xlfn.TEXTJOIN("|",FALSE,$C18,"=","Any","=",O$12,"=","Any","="),risk_factor_1&amp;"|"&amp;risk_factor_2,risk_factor_corr),
       IF(RIGHT($D18,LEN($D18)-FIND("_",$D18))=RIGHT(O$13,LEN(O$13)-FIND("_",O$13)),
              IF(LEFT($D18,FIND("_",$D18)-1)=LEFT(O$13,FIND("_",O$13)-1),
                    IF($E18=O$14,
                             _xlfn.XLOOKUP(_xlfn.TEXTJOIN("|",FALSE,$C18,LEFT($D18,FIND("_",$D18)-1) &amp;"_=","=","Any",O$12,LEFT($D18,FIND("_",$D18)-1) &amp;"_=","=","Any"),risk_factor_1&amp;"|"&amp;risk_factor_2,risk_factor_corr),
                             _xlfn.XLOOKUP(_xlfn.TEXTJOIN("|",FALSE,$C18,LEFT($D18,FIND("_",$D18)-1) &amp;"_=","Any","Any",O$12,LEFT($D18,FIND("_",$D18)-1) &amp;"_=","Any","Any"),risk_factor_1&amp;"|"&amp;risk_factor_2,risk_factor_corr)),
"n/a"),0)
),
IF(_xlfn.TEXTJOIN("|",FALSE,O$12:O$13)&lt;&gt;_xlfn.TEXTJOIN("|",FALSE,$C18:$D18),0,
_xlfn.XLOOKUP(_xlfn.TEXTJOIN("|",FALSE,$C18:$F18,O$12:O$15),risk_factor_1&amp;"|"&amp;risk_factor_2,risk_factor_corr,
_xlfn.XLOOKUP(_xlfn.TEXTJOIN("|",FALSE,$C18:$F18,O$12:O$15),risk_factor_2&amp;"|"&amp;risk_factor_1,risk_factor_corr,
_xlfn.XLOOKUP(_xlfn.TEXTJOIN("|",FALSE,$C18:$D18,"Any"),risk_factor_1&amp;"|"&amp;risk_factor_2,risk_factor_corr,
_xlfn.XLOOKUP(_xlfn.TEXTJOIN("|",FALSE,$C18:$D18,"Any"),risk_factor_2&amp;"|"&amp;risk_factor_1,risk_factor_corr)))))))</f>
        <v>0</v>
      </c>
      <c r="P18" s="32" cm="1">
        <f t="array" ref="P18" xml:space="preserve"> IF(_xlfn.TEXTJOIN("|",FALSE,P$12:P$15)=_xlfn.TEXTJOIN("|",FALSE,$C18:$F18),0,
IF(AND($C18="Delta|CR_Cpty",P$12="Delta|CR_Cpty"),
IF($F18=P$15,
      _xlfn.XLOOKUP(_xlfn.TEXTJOIN("|",FALSE,$C18,"=","Any","=",P$12,"=","Any","="),risk_factor_1&amp;"|"&amp;risk_factor_2,risk_factor_corr),
       IF(RIGHT($D18,LEN($D18)-FIND("_",$D18))=RIGHT(P$13,LEN(P$13)-FIND("_",P$13)),
              IF(LEFT($D18,FIND("_",$D18)-1)=LEFT(P$13,FIND("_",P$13)-1),
                    IF($E18=P$14,
                             _xlfn.XLOOKUP(_xlfn.TEXTJOIN("|",FALSE,$C18,LEFT($D18,FIND("_",$D18)-1) &amp;"_=","=","Any",P$12,LEFT($D18,FIND("_",$D18)-1) &amp;"_=","=","Any"),risk_factor_1&amp;"|"&amp;risk_factor_2,risk_factor_corr),
                             _xlfn.XLOOKUP(_xlfn.TEXTJOIN("|",FALSE,$C18,LEFT($D18,FIND("_",$D18)-1) &amp;"_=","Any","Any",P$12,LEFT($D18,FIND("_",$D18)-1) &amp;"_=","Any","Any"),risk_factor_1&amp;"|"&amp;risk_factor_2,risk_factor_corr)),
"n/a"),0)
),
IF(_xlfn.TEXTJOIN("|",FALSE,P$12:P$13)&lt;&gt;_xlfn.TEXTJOIN("|",FALSE,$C18:$D18),0,
_xlfn.XLOOKUP(_xlfn.TEXTJOIN("|",FALSE,$C18:$F18,P$12:P$15),risk_factor_1&amp;"|"&amp;risk_factor_2,risk_factor_corr,
_xlfn.XLOOKUP(_xlfn.TEXTJOIN("|",FALSE,$C18:$F18,P$12:P$15),risk_factor_2&amp;"|"&amp;risk_factor_1,risk_factor_corr,
_xlfn.XLOOKUP(_xlfn.TEXTJOIN("|",FALSE,$C18:$D18,"Any"),risk_factor_1&amp;"|"&amp;risk_factor_2,risk_factor_corr,
_xlfn.XLOOKUP(_xlfn.TEXTJOIN("|",FALSE,$C18:$D18,"Any"),risk_factor_2&amp;"|"&amp;risk_factor_1,risk_factor_corr)))))))</f>
        <v>0</v>
      </c>
      <c r="Q18" s="32" cm="1">
        <f t="array" ref="Q18" xml:space="preserve"> IF(_xlfn.TEXTJOIN("|",FALSE,Q$12:Q$15)=_xlfn.TEXTJOIN("|",FALSE,$C18:$F18),0,
IF(AND($C18="Delta|CR_Cpty",Q$12="Delta|CR_Cpty"),
IF($F18=Q$15,
      _xlfn.XLOOKUP(_xlfn.TEXTJOIN("|",FALSE,$C18,"=","Any","=",Q$12,"=","Any","="),risk_factor_1&amp;"|"&amp;risk_factor_2,risk_factor_corr),
       IF(RIGHT($D18,LEN($D18)-FIND("_",$D18))=RIGHT(Q$13,LEN(Q$13)-FIND("_",Q$13)),
              IF(LEFT($D18,FIND("_",$D18)-1)=LEFT(Q$13,FIND("_",Q$13)-1),
                    IF($E18=Q$14,
                             _xlfn.XLOOKUP(_xlfn.TEXTJOIN("|",FALSE,$C18,LEFT($D18,FIND("_",$D18)-1) &amp;"_=","=","Any",Q$12,LEFT($D18,FIND("_",$D18)-1) &amp;"_=","=","Any"),risk_factor_1&amp;"|"&amp;risk_factor_2,risk_factor_corr),
                             _xlfn.XLOOKUP(_xlfn.TEXTJOIN("|",FALSE,$C18,LEFT($D18,FIND("_",$D18)-1) &amp;"_=","Any","Any",Q$12,LEFT($D18,FIND("_",$D18)-1) &amp;"_=","Any","Any"),risk_factor_1&amp;"|"&amp;risk_factor_2,risk_factor_corr)),
"n/a"),0)
),
IF(_xlfn.TEXTJOIN("|",FALSE,Q$12:Q$13)&lt;&gt;_xlfn.TEXTJOIN("|",FALSE,$C18:$D18),0,
_xlfn.XLOOKUP(_xlfn.TEXTJOIN("|",FALSE,$C18:$F18,Q$12:Q$15),risk_factor_1&amp;"|"&amp;risk_factor_2,risk_factor_corr,
_xlfn.XLOOKUP(_xlfn.TEXTJOIN("|",FALSE,$C18:$F18,Q$12:Q$15),risk_factor_2&amp;"|"&amp;risk_factor_1,risk_factor_corr,
_xlfn.XLOOKUP(_xlfn.TEXTJOIN("|",FALSE,$C18:$D18,"Any"),risk_factor_1&amp;"|"&amp;risk_factor_2,risk_factor_corr,
_xlfn.XLOOKUP(_xlfn.TEXTJOIN("|",FALSE,$C18:$D18,"Any"),risk_factor_2&amp;"|"&amp;risk_factor_1,risk_factor_corr)))))))</f>
        <v>0</v>
      </c>
      <c r="R18" s="32" cm="1">
        <f t="array" ref="R18" xml:space="preserve"> IF(_xlfn.TEXTJOIN("|",FALSE,R$12:R$15)=_xlfn.TEXTJOIN("|",FALSE,$C18:$F18),0,
IF(AND($C18="Delta|CR_Cpty",R$12="Delta|CR_Cpty"),
IF($F18=R$15,
      _xlfn.XLOOKUP(_xlfn.TEXTJOIN("|",FALSE,$C18,"=","Any","=",R$12,"=","Any","="),risk_factor_1&amp;"|"&amp;risk_factor_2,risk_factor_corr),
       IF(RIGHT($D18,LEN($D18)-FIND("_",$D18))=RIGHT(R$13,LEN(R$13)-FIND("_",R$13)),
              IF(LEFT($D18,FIND("_",$D18)-1)=LEFT(R$13,FIND("_",R$13)-1),
                    IF($E18=R$14,
                             _xlfn.XLOOKUP(_xlfn.TEXTJOIN("|",FALSE,$C18,LEFT($D18,FIND("_",$D18)-1) &amp;"_=","=","Any",R$12,LEFT($D18,FIND("_",$D18)-1) &amp;"_=","=","Any"),risk_factor_1&amp;"|"&amp;risk_factor_2,risk_factor_corr),
                             _xlfn.XLOOKUP(_xlfn.TEXTJOIN("|",FALSE,$C18,LEFT($D18,FIND("_",$D18)-1) &amp;"_=","Any","Any",R$12,LEFT($D18,FIND("_",$D18)-1) &amp;"_=","Any","Any"),risk_factor_1&amp;"|"&amp;risk_factor_2,risk_factor_corr)),
"n/a"),0)
),
IF(_xlfn.TEXTJOIN("|",FALSE,R$12:R$13)&lt;&gt;_xlfn.TEXTJOIN("|",FALSE,$C18:$D18),0,
_xlfn.XLOOKUP(_xlfn.TEXTJOIN("|",FALSE,$C18:$F18,R$12:R$15),risk_factor_1&amp;"|"&amp;risk_factor_2,risk_factor_corr,
_xlfn.XLOOKUP(_xlfn.TEXTJOIN("|",FALSE,$C18:$F18,R$12:R$15),risk_factor_2&amp;"|"&amp;risk_factor_1,risk_factor_corr,
_xlfn.XLOOKUP(_xlfn.TEXTJOIN("|",FALSE,$C18:$D18,"Any"),risk_factor_1&amp;"|"&amp;risk_factor_2,risk_factor_corr,
_xlfn.XLOOKUP(_xlfn.TEXTJOIN("|",FALSE,$C18:$D18,"Any"),risk_factor_2&amp;"|"&amp;risk_factor_1,risk_factor_corr)))))))</f>
        <v>0</v>
      </c>
      <c r="S18" s="32" cm="1">
        <f t="array" ref="S18" xml:space="preserve"> IF(_xlfn.TEXTJOIN("|",FALSE,S$12:S$15)=_xlfn.TEXTJOIN("|",FALSE,$C18:$F18),0,
IF(AND($C18="Delta|CR_Cpty",S$12="Delta|CR_Cpty"),
IF($F18=S$15,
      _xlfn.XLOOKUP(_xlfn.TEXTJOIN("|",FALSE,$C18,"=","Any","=",S$12,"=","Any","="),risk_factor_1&amp;"|"&amp;risk_factor_2,risk_factor_corr),
       IF(RIGHT($D18,LEN($D18)-FIND("_",$D18))=RIGHT(S$13,LEN(S$13)-FIND("_",S$13)),
              IF(LEFT($D18,FIND("_",$D18)-1)=LEFT(S$13,FIND("_",S$13)-1),
                    IF($E18=S$14,
                             _xlfn.XLOOKUP(_xlfn.TEXTJOIN("|",FALSE,$C18,LEFT($D18,FIND("_",$D18)-1) &amp;"_=","=","Any",S$12,LEFT($D18,FIND("_",$D18)-1) &amp;"_=","=","Any"),risk_factor_1&amp;"|"&amp;risk_factor_2,risk_factor_corr),
                             _xlfn.XLOOKUP(_xlfn.TEXTJOIN("|",FALSE,$C18,LEFT($D18,FIND("_",$D18)-1) &amp;"_=","Any","Any",S$12,LEFT($D18,FIND("_",$D18)-1) &amp;"_=","Any","Any"),risk_factor_1&amp;"|"&amp;risk_factor_2,risk_factor_corr)),
"n/a"),0)
),
IF(_xlfn.TEXTJOIN("|",FALSE,S$12:S$13)&lt;&gt;_xlfn.TEXTJOIN("|",FALSE,$C18:$D18),0,
_xlfn.XLOOKUP(_xlfn.TEXTJOIN("|",FALSE,$C18:$F18,S$12:S$15),risk_factor_1&amp;"|"&amp;risk_factor_2,risk_factor_corr,
_xlfn.XLOOKUP(_xlfn.TEXTJOIN("|",FALSE,$C18:$F18,S$12:S$15),risk_factor_2&amp;"|"&amp;risk_factor_1,risk_factor_corr,
_xlfn.XLOOKUP(_xlfn.TEXTJOIN("|",FALSE,$C18:$D18,"Any"),risk_factor_1&amp;"|"&amp;risk_factor_2,risk_factor_corr,
_xlfn.XLOOKUP(_xlfn.TEXTJOIN("|",FALSE,$C18:$D18,"Any"),risk_factor_2&amp;"|"&amp;risk_factor_1,risk_factor_corr)))))))</f>
        <v>0</v>
      </c>
      <c r="T18" s="32" cm="1">
        <f t="array" ref="T18" xml:space="preserve"> IF(_xlfn.TEXTJOIN("|",FALSE,T$12:T$15)=_xlfn.TEXTJOIN("|",FALSE,$C18:$F18),0,
IF(AND($C18="Delta|CR_Cpty",T$12="Delta|CR_Cpty"),
IF($F18=T$15,
      _xlfn.XLOOKUP(_xlfn.TEXTJOIN("|",FALSE,$C18,"=","Any","=",T$12,"=","Any","="),risk_factor_1&amp;"|"&amp;risk_factor_2,risk_factor_corr),
       IF(RIGHT($D18,LEN($D18)-FIND("_",$D18))=RIGHT(T$13,LEN(T$13)-FIND("_",T$13)),
              IF(LEFT($D18,FIND("_",$D18)-1)=LEFT(T$13,FIND("_",T$13)-1),
                    IF($E18=T$14,
                             _xlfn.XLOOKUP(_xlfn.TEXTJOIN("|",FALSE,$C18,LEFT($D18,FIND("_",$D18)-1) &amp;"_=","=","Any",T$12,LEFT($D18,FIND("_",$D18)-1) &amp;"_=","=","Any"),risk_factor_1&amp;"|"&amp;risk_factor_2,risk_factor_corr),
                             _xlfn.XLOOKUP(_xlfn.TEXTJOIN("|",FALSE,$C18,LEFT($D18,FIND("_",$D18)-1) &amp;"_=","Any","Any",T$12,LEFT($D18,FIND("_",$D18)-1) &amp;"_=","Any","Any"),risk_factor_1&amp;"|"&amp;risk_factor_2,risk_factor_corr)),
"n/a"),0)
),
IF(_xlfn.TEXTJOIN("|",FALSE,T$12:T$13)&lt;&gt;_xlfn.TEXTJOIN("|",FALSE,$C18:$D18),0,
_xlfn.XLOOKUP(_xlfn.TEXTJOIN("|",FALSE,$C18:$F18,T$12:T$15),risk_factor_1&amp;"|"&amp;risk_factor_2,risk_factor_corr,
_xlfn.XLOOKUP(_xlfn.TEXTJOIN("|",FALSE,$C18:$F18,T$12:T$15),risk_factor_2&amp;"|"&amp;risk_factor_1,risk_factor_corr,
_xlfn.XLOOKUP(_xlfn.TEXTJOIN("|",FALSE,$C18:$D18,"Any"),risk_factor_1&amp;"|"&amp;risk_factor_2,risk_factor_corr,
_xlfn.XLOOKUP(_xlfn.TEXTJOIN("|",FALSE,$C18:$D18,"Any"),risk_factor_2&amp;"|"&amp;risk_factor_1,risk_factor_corr)))))))</f>
        <v>0</v>
      </c>
      <c r="U18" s="32" cm="1">
        <f t="array" ref="U18" xml:space="preserve"> IF(_xlfn.TEXTJOIN("|",FALSE,U$12:U$15)=_xlfn.TEXTJOIN("|",FALSE,$C18:$F18),0,
IF(AND($C18="Delta|CR_Cpty",U$12="Delta|CR_Cpty"),
IF($F18=U$15,
      _xlfn.XLOOKUP(_xlfn.TEXTJOIN("|",FALSE,$C18,"=","Any","=",U$12,"=","Any","="),risk_factor_1&amp;"|"&amp;risk_factor_2,risk_factor_corr),
       IF(RIGHT($D18,LEN($D18)-FIND("_",$D18))=RIGHT(U$13,LEN(U$13)-FIND("_",U$13)),
              IF(LEFT($D18,FIND("_",$D18)-1)=LEFT(U$13,FIND("_",U$13)-1),
                    IF($E18=U$14,
                             _xlfn.XLOOKUP(_xlfn.TEXTJOIN("|",FALSE,$C18,LEFT($D18,FIND("_",$D18)-1) &amp;"_=","=","Any",U$12,LEFT($D18,FIND("_",$D18)-1) &amp;"_=","=","Any"),risk_factor_1&amp;"|"&amp;risk_factor_2,risk_factor_corr),
                             _xlfn.XLOOKUP(_xlfn.TEXTJOIN("|",FALSE,$C18,LEFT($D18,FIND("_",$D18)-1) &amp;"_=","Any","Any",U$12,LEFT($D18,FIND("_",$D18)-1) &amp;"_=","Any","Any"),risk_factor_1&amp;"|"&amp;risk_factor_2,risk_factor_corr)),
"n/a"),0)
),
IF(_xlfn.TEXTJOIN("|",FALSE,U$12:U$13)&lt;&gt;_xlfn.TEXTJOIN("|",FALSE,$C18:$D18),0,
_xlfn.XLOOKUP(_xlfn.TEXTJOIN("|",FALSE,$C18:$F18,U$12:U$15),risk_factor_1&amp;"|"&amp;risk_factor_2,risk_factor_corr,
_xlfn.XLOOKUP(_xlfn.TEXTJOIN("|",FALSE,$C18:$F18,U$12:U$15),risk_factor_2&amp;"|"&amp;risk_factor_1,risk_factor_corr,
_xlfn.XLOOKUP(_xlfn.TEXTJOIN("|",FALSE,$C18:$D18,"Any"),risk_factor_1&amp;"|"&amp;risk_factor_2,risk_factor_corr,
_xlfn.XLOOKUP(_xlfn.TEXTJOIN("|",FALSE,$C18:$D18,"Any"),risk_factor_2&amp;"|"&amp;risk_factor_1,risk_factor_corr)))))))</f>
        <v>0</v>
      </c>
      <c r="V18" s="32" cm="1">
        <f t="array" ref="V18" xml:space="preserve"> IF(_xlfn.TEXTJOIN("|",FALSE,V$12:V$15)=_xlfn.TEXTJOIN("|",FALSE,$C18:$F18),0,
IF(AND($C18="Delta|CR_Cpty",V$12="Delta|CR_Cpty"),
IF($F18=V$15,
      _xlfn.XLOOKUP(_xlfn.TEXTJOIN("|",FALSE,$C18,"=","Any","=",V$12,"=","Any","="),risk_factor_1&amp;"|"&amp;risk_factor_2,risk_factor_corr),
       IF(RIGHT($D18,LEN($D18)-FIND("_",$D18))=RIGHT(V$13,LEN(V$13)-FIND("_",V$13)),
              IF(LEFT($D18,FIND("_",$D18)-1)=LEFT(V$13,FIND("_",V$13)-1),
                    IF($E18=V$14,
                             _xlfn.XLOOKUP(_xlfn.TEXTJOIN("|",FALSE,$C18,LEFT($D18,FIND("_",$D18)-1) &amp;"_=","=","Any",V$12,LEFT($D18,FIND("_",$D18)-1) &amp;"_=","=","Any"),risk_factor_1&amp;"|"&amp;risk_factor_2,risk_factor_corr),
                             _xlfn.XLOOKUP(_xlfn.TEXTJOIN("|",FALSE,$C18,LEFT($D18,FIND("_",$D18)-1) &amp;"_=","Any","Any",V$12,LEFT($D18,FIND("_",$D18)-1) &amp;"_=","Any","Any"),risk_factor_1&amp;"|"&amp;risk_factor_2,risk_factor_corr)),
"n/a"),0)
),
IF(_xlfn.TEXTJOIN("|",FALSE,V$12:V$13)&lt;&gt;_xlfn.TEXTJOIN("|",FALSE,$C18:$D18),0,
_xlfn.XLOOKUP(_xlfn.TEXTJOIN("|",FALSE,$C18:$F18,V$12:V$15),risk_factor_1&amp;"|"&amp;risk_factor_2,risk_factor_corr,
_xlfn.XLOOKUP(_xlfn.TEXTJOIN("|",FALSE,$C18:$F18,V$12:V$15),risk_factor_2&amp;"|"&amp;risk_factor_1,risk_factor_corr,
_xlfn.XLOOKUP(_xlfn.TEXTJOIN("|",FALSE,$C18:$D18,"Any"),risk_factor_1&amp;"|"&amp;risk_factor_2,risk_factor_corr,
_xlfn.XLOOKUP(_xlfn.TEXTJOIN("|",FALSE,$C18:$D18,"Any"),risk_factor_2&amp;"|"&amp;risk_factor_1,risk_factor_corr)))))))</f>
        <v>0</v>
      </c>
      <c r="W18" s="32" cm="1">
        <f t="array" ref="W18" xml:space="preserve"> IF(_xlfn.TEXTJOIN("|",FALSE,W$12:W$15)=_xlfn.TEXTJOIN("|",FALSE,$C18:$F18),0,
IF(AND($C18="Delta|CR_Cpty",W$12="Delta|CR_Cpty"),
IF($F18=W$15,
      _xlfn.XLOOKUP(_xlfn.TEXTJOIN("|",FALSE,$C18,"=","Any","=",W$12,"=","Any","="),risk_factor_1&amp;"|"&amp;risk_factor_2,risk_factor_corr),
       IF(RIGHT($D18,LEN($D18)-FIND("_",$D18))=RIGHT(W$13,LEN(W$13)-FIND("_",W$13)),
              IF(LEFT($D18,FIND("_",$D18)-1)=LEFT(W$13,FIND("_",W$13)-1),
                    IF($E18=W$14,
                             _xlfn.XLOOKUP(_xlfn.TEXTJOIN("|",FALSE,$C18,LEFT($D18,FIND("_",$D18)-1) &amp;"_=","=","Any",W$12,LEFT($D18,FIND("_",$D18)-1) &amp;"_=","=","Any"),risk_factor_1&amp;"|"&amp;risk_factor_2,risk_factor_corr),
                             _xlfn.XLOOKUP(_xlfn.TEXTJOIN("|",FALSE,$C18,LEFT($D18,FIND("_",$D18)-1) &amp;"_=","Any","Any",W$12,LEFT($D18,FIND("_",$D18)-1) &amp;"_=","Any","Any"),risk_factor_1&amp;"|"&amp;risk_factor_2,risk_factor_corr)),
"n/a"),0)
),
IF(_xlfn.TEXTJOIN("|",FALSE,W$12:W$13)&lt;&gt;_xlfn.TEXTJOIN("|",FALSE,$C18:$D18),0,
_xlfn.XLOOKUP(_xlfn.TEXTJOIN("|",FALSE,$C18:$F18,W$12:W$15),risk_factor_1&amp;"|"&amp;risk_factor_2,risk_factor_corr,
_xlfn.XLOOKUP(_xlfn.TEXTJOIN("|",FALSE,$C18:$F18,W$12:W$15),risk_factor_2&amp;"|"&amp;risk_factor_1,risk_factor_corr,
_xlfn.XLOOKUP(_xlfn.TEXTJOIN("|",FALSE,$C18:$D18,"Any"),risk_factor_1&amp;"|"&amp;risk_factor_2,risk_factor_corr,
_xlfn.XLOOKUP(_xlfn.TEXTJOIN("|",FALSE,$C18:$D18,"Any"),risk_factor_2&amp;"|"&amp;risk_factor_1,risk_factor_corr)))))))</f>
        <v>0</v>
      </c>
      <c r="X18" s="32" cm="1">
        <f t="array" ref="X18" xml:space="preserve"> IF(_xlfn.TEXTJOIN("|",FALSE,X$12:X$15)=_xlfn.TEXTJOIN("|",FALSE,$C18:$F18),0,
IF(AND($C18="Delta|CR_Cpty",X$12="Delta|CR_Cpty"),
IF($F18=X$15,
      _xlfn.XLOOKUP(_xlfn.TEXTJOIN("|",FALSE,$C18,"=","Any","=",X$12,"=","Any","="),risk_factor_1&amp;"|"&amp;risk_factor_2,risk_factor_corr),
       IF(RIGHT($D18,LEN($D18)-FIND("_",$D18))=RIGHT(X$13,LEN(X$13)-FIND("_",X$13)),
              IF(LEFT($D18,FIND("_",$D18)-1)=LEFT(X$13,FIND("_",X$13)-1),
                    IF($E18=X$14,
                             _xlfn.XLOOKUP(_xlfn.TEXTJOIN("|",FALSE,$C18,LEFT($D18,FIND("_",$D18)-1) &amp;"_=","=","Any",X$12,LEFT($D18,FIND("_",$D18)-1) &amp;"_=","=","Any"),risk_factor_1&amp;"|"&amp;risk_factor_2,risk_factor_corr),
                             _xlfn.XLOOKUP(_xlfn.TEXTJOIN("|",FALSE,$C18,LEFT($D18,FIND("_",$D18)-1) &amp;"_=","Any","Any",X$12,LEFT($D18,FIND("_",$D18)-1) &amp;"_=","Any","Any"),risk_factor_1&amp;"|"&amp;risk_factor_2,risk_factor_corr)),
"n/a"),0)
),
IF(_xlfn.TEXTJOIN("|",FALSE,X$12:X$13)&lt;&gt;_xlfn.TEXTJOIN("|",FALSE,$C18:$D18),0,
_xlfn.XLOOKUP(_xlfn.TEXTJOIN("|",FALSE,$C18:$F18,X$12:X$15),risk_factor_1&amp;"|"&amp;risk_factor_2,risk_factor_corr,
_xlfn.XLOOKUP(_xlfn.TEXTJOIN("|",FALSE,$C18:$F18,X$12:X$15),risk_factor_2&amp;"|"&amp;risk_factor_1,risk_factor_corr,
_xlfn.XLOOKUP(_xlfn.TEXTJOIN("|",FALSE,$C18:$D18,"Any"),risk_factor_1&amp;"|"&amp;risk_factor_2,risk_factor_corr,
_xlfn.XLOOKUP(_xlfn.TEXTJOIN("|",FALSE,$C18:$D18,"Any"),risk_factor_2&amp;"|"&amp;risk_factor_1,risk_factor_corr)))))))</f>
        <v>0</v>
      </c>
      <c r="Y18" s="32" cm="1">
        <f t="array" ref="Y18" xml:space="preserve"> IF(_xlfn.TEXTJOIN("|",FALSE,Y$12:Y$15)=_xlfn.TEXTJOIN("|",FALSE,$C18:$F18),0,
IF(AND($C18="Delta|CR_Cpty",Y$12="Delta|CR_Cpty"),
IF($F18=Y$15,
      _xlfn.XLOOKUP(_xlfn.TEXTJOIN("|",FALSE,$C18,"=","Any","=",Y$12,"=","Any","="),risk_factor_1&amp;"|"&amp;risk_factor_2,risk_factor_corr),
       IF(RIGHT($D18,LEN($D18)-FIND("_",$D18))=RIGHT(Y$13,LEN(Y$13)-FIND("_",Y$13)),
              IF(LEFT($D18,FIND("_",$D18)-1)=LEFT(Y$13,FIND("_",Y$13)-1),
                    IF($E18=Y$14,
                             _xlfn.XLOOKUP(_xlfn.TEXTJOIN("|",FALSE,$C18,LEFT($D18,FIND("_",$D18)-1) &amp;"_=","=","Any",Y$12,LEFT($D18,FIND("_",$D18)-1) &amp;"_=","=","Any"),risk_factor_1&amp;"|"&amp;risk_factor_2,risk_factor_corr),
                             _xlfn.XLOOKUP(_xlfn.TEXTJOIN("|",FALSE,$C18,LEFT($D18,FIND("_",$D18)-1) &amp;"_=","Any","Any",Y$12,LEFT($D18,FIND("_",$D18)-1) &amp;"_=","Any","Any"),risk_factor_1&amp;"|"&amp;risk_factor_2,risk_factor_corr)),
"n/a"),0)
),
IF(_xlfn.TEXTJOIN("|",FALSE,Y$12:Y$13)&lt;&gt;_xlfn.TEXTJOIN("|",FALSE,$C18:$D18),0,
_xlfn.XLOOKUP(_xlfn.TEXTJOIN("|",FALSE,$C18:$F18,Y$12:Y$15),risk_factor_1&amp;"|"&amp;risk_factor_2,risk_factor_corr,
_xlfn.XLOOKUP(_xlfn.TEXTJOIN("|",FALSE,$C18:$F18,Y$12:Y$15),risk_factor_2&amp;"|"&amp;risk_factor_1,risk_factor_corr,
_xlfn.XLOOKUP(_xlfn.TEXTJOIN("|",FALSE,$C18:$D18,"Any"),risk_factor_1&amp;"|"&amp;risk_factor_2,risk_factor_corr,
_xlfn.XLOOKUP(_xlfn.TEXTJOIN("|",FALSE,$C18:$D18,"Any"),risk_factor_2&amp;"|"&amp;risk_factor_1,risk_factor_corr)))))))</f>
        <v>0</v>
      </c>
      <c r="Z18" s="32" cm="1">
        <f t="array" ref="Z18" xml:space="preserve"> IF(_xlfn.TEXTJOIN("|",FALSE,Z$12:Z$15)=_xlfn.TEXTJOIN("|",FALSE,$C18:$F18),0,
IF(AND($C18="Delta|CR_Cpty",Z$12="Delta|CR_Cpty"),
IF($F18=Z$15,
      _xlfn.XLOOKUP(_xlfn.TEXTJOIN("|",FALSE,$C18,"=","Any","=",Z$12,"=","Any","="),risk_factor_1&amp;"|"&amp;risk_factor_2,risk_factor_corr),
       IF(RIGHT($D18,LEN($D18)-FIND("_",$D18))=RIGHT(Z$13,LEN(Z$13)-FIND("_",Z$13)),
              IF(LEFT($D18,FIND("_",$D18)-1)=LEFT(Z$13,FIND("_",Z$13)-1),
                    IF($E18=Z$14,
                             _xlfn.XLOOKUP(_xlfn.TEXTJOIN("|",FALSE,$C18,LEFT($D18,FIND("_",$D18)-1) &amp;"_=","=","Any",Z$12,LEFT($D18,FIND("_",$D18)-1) &amp;"_=","=","Any"),risk_factor_1&amp;"|"&amp;risk_factor_2,risk_factor_corr),
                             _xlfn.XLOOKUP(_xlfn.TEXTJOIN("|",FALSE,$C18,LEFT($D18,FIND("_",$D18)-1) &amp;"_=","Any","Any",Z$12,LEFT($D18,FIND("_",$D18)-1) &amp;"_=","Any","Any"),risk_factor_1&amp;"|"&amp;risk_factor_2,risk_factor_corr)),
"n/a"),0)
),
IF(_xlfn.TEXTJOIN("|",FALSE,Z$12:Z$13)&lt;&gt;_xlfn.TEXTJOIN("|",FALSE,$C18:$D18),0,
_xlfn.XLOOKUP(_xlfn.TEXTJOIN("|",FALSE,$C18:$F18,Z$12:Z$15),risk_factor_1&amp;"|"&amp;risk_factor_2,risk_factor_corr,
_xlfn.XLOOKUP(_xlfn.TEXTJOIN("|",FALSE,$C18:$F18,Z$12:Z$15),risk_factor_2&amp;"|"&amp;risk_factor_1,risk_factor_corr,
_xlfn.XLOOKUP(_xlfn.TEXTJOIN("|",FALSE,$C18:$D18,"Any"),risk_factor_1&amp;"|"&amp;risk_factor_2,risk_factor_corr,
_xlfn.XLOOKUP(_xlfn.TEXTJOIN("|",FALSE,$C18:$D18,"Any"),risk_factor_2&amp;"|"&amp;risk_factor_1,risk_factor_corr)))))))</f>
        <v>0</v>
      </c>
      <c r="AA18" s="32" cm="1">
        <f t="array" ref="AA18" xml:space="preserve"> IF(_xlfn.TEXTJOIN("|",FALSE,AA$12:AA$15)=_xlfn.TEXTJOIN("|",FALSE,$C18:$F18),0,
IF(AND($C18="Delta|CR_Cpty",AA$12="Delta|CR_Cpty"),
IF($F18=AA$15,
      _xlfn.XLOOKUP(_xlfn.TEXTJOIN("|",FALSE,$C18,"=","Any","=",AA$12,"=","Any","="),risk_factor_1&amp;"|"&amp;risk_factor_2,risk_factor_corr),
       IF(RIGHT($D18,LEN($D18)-FIND("_",$D18))=RIGHT(AA$13,LEN(AA$13)-FIND("_",AA$13)),
              IF(LEFT($D18,FIND("_",$D18)-1)=LEFT(AA$13,FIND("_",AA$13)-1),
                    IF($E18=AA$14,
                             _xlfn.XLOOKUP(_xlfn.TEXTJOIN("|",FALSE,$C18,LEFT($D18,FIND("_",$D18)-1) &amp;"_=","=","Any",AA$12,LEFT($D18,FIND("_",$D18)-1) &amp;"_=","=","Any"),risk_factor_1&amp;"|"&amp;risk_factor_2,risk_factor_corr),
                             _xlfn.XLOOKUP(_xlfn.TEXTJOIN("|",FALSE,$C18,LEFT($D18,FIND("_",$D18)-1) &amp;"_=","Any","Any",AA$12,LEFT($D18,FIND("_",$D18)-1) &amp;"_=","Any","Any"),risk_factor_1&amp;"|"&amp;risk_factor_2,risk_factor_corr)),
"n/a"),0)
),
IF(_xlfn.TEXTJOIN("|",FALSE,AA$12:AA$13)&lt;&gt;_xlfn.TEXTJOIN("|",FALSE,$C18:$D18),0,
_xlfn.XLOOKUP(_xlfn.TEXTJOIN("|",FALSE,$C18:$F18,AA$12:AA$15),risk_factor_1&amp;"|"&amp;risk_factor_2,risk_factor_corr,
_xlfn.XLOOKUP(_xlfn.TEXTJOIN("|",FALSE,$C18:$F18,AA$12:AA$15),risk_factor_2&amp;"|"&amp;risk_factor_1,risk_factor_corr,
_xlfn.XLOOKUP(_xlfn.TEXTJOIN("|",FALSE,$C18:$D18,"Any"),risk_factor_1&amp;"|"&amp;risk_factor_2,risk_factor_corr,
_xlfn.XLOOKUP(_xlfn.TEXTJOIN("|",FALSE,$C18:$D18,"Any"),risk_factor_2&amp;"|"&amp;risk_factor_1,risk_factor_corr)))))))</f>
        <v>0</v>
      </c>
      <c r="AB18" s="32" cm="1">
        <f t="array" ref="AB18" xml:space="preserve"> IF(_xlfn.TEXTJOIN("|",FALSE,AB$12:AB$15)=_xlfn.TEXTJOIN("|",FALSE,$C18:$F18),0,
IF(AND($C18="Delta|CR_Cpty",AB$12="Delta|CR_Cpty"),
IF($F18=AB$15,
      _xlfn.XLOOKUP(_xlfn.TEXTJOIN("|",FALSE,$C18,"=","Any","=",AB$12,"=","Any","="),risk_factor_1&amp;"|"&amp;risk_factor_2,risk_factor_corr),
       IF(RIGHT($D18,LEN($D18)-FIND("_",$D18))=RIGHT(AB$13,LEN(AB$13)-FIND("_",AB$13)),
              IF(LEFT($D18,FIND("_",$D18)-1)=LEFT(AB$13,FIND("_",AB$13)-1),
                    IF($E18=AB$14,
                             _xlfn.XLOOKUP(_xlfn.TEXTJOIN("|",FALSE,$C18,LEFT($D18,FIND("_",$D18)-1) &amp;"_=","=","Any",AB$12,LEFT($D18,FIND("_",$D18)-1) &amp;"_=","=","Any"),risk_factor_1&amp;"|"&amp;risk_factor_2,risk_factor_corr),
                             _xlfn.XLOOKUP(_xlfn.TEXTJOIN("|",FALSE,$C18,LEFT($D18,FIND("_",$D18)-1) &amp;"_=","Any","Any",AB$12,LEFT($D18,FIND("_",$D18)-1) &amp;"_=","Any","Any"),risk_factor_1&amp;"|"&amp;risk_factor_2,risk_factor_corr)),
"n/a"),0)
),
IF(_xlfn.TEXTJOIN("|",FALSE,AB$12:AB$13)&lt;&gt;_xlfn.TEXTJOIN("|",FALSE,$C18:$D18),0,
_xlfn.XLOOKUP(_xlfn.TEXTJOIN("|",FALSE,$C18:$F18,AB$12:AB$15),risk_factor_1&amp;"|"&amp;risk_factor_2,risk_factor_corr,
_xlfn.XLOOKUP(_xlfn.TEXTJOIN("|",FALSE,$C18:$F18,AB$12:AB$15),risk_factor_2&amp;"|"&amp;risk_factor_1,risk_factor_corr,
_xlfn.XLOOKUP(_xlfn.TEXTJOIN("|",FALSE,$C18:$D18,"Any"),risk_factor_1&amp;"|"&amp;risk_factor_2,risk_factor_corr,
_xlfn.XLOOKUP(_xlfn.TEXTJOIN("|",FALSE,$C18:$D18,"Any"),risk_factor_2&amp;"|"&amp;risk_factor_1,risk_factor_corr)))))))</f>
        <v>0</v>
      </c>
      <c r="AC18" s="32" cm="1">
        <f t="array" ref="AC18" xml:space="preserve"> IF(_xlfn.TEXTJOIN("|",FALSE,AC$12:AC$15)=_xlfn.TEXTJOIN("|",FALSE,$C18:$F18),0,
IF(AND($C18="Delta|CR_Cpty",AC$12="Delta|CR_Cpty"),
IF($F18=AC$15,
      _xlfn.XLOOKUP(_xlfn.TEXTJOIN("|",FALSE,$C18,"=","Any","=",AC$12,"=","Any","="),risk_factor_1&amp;"|"&amp;risk_factor_2,risk_factor_corr),
       IF(RIGHT($D18,LEN($D18)-FIND("_",$D18))=RIGHT(AC$13,LEN(AC$13)-FIND("_",AC$13)),
              IF(LEFT($D18,FIND("_",$D18)-1)=LEFT(AC$13,FIND("_",AC$13)-1),
                    IF($E18=AC$14,
                             _xlfn.XLOOKUP(_xlfn.TEXTJOIN("|",FALSE,$C18,LEFT($D18,FIND("_",$D18)-1) &amp;"_=","=","Any",AC$12,LEFT($D18,FIND("_",$D18)-1) &amp;"_=","=","Any"),risk_factor_1&amp;"|"&amp;risk_factor_2,risk_factor_corr),
                             _xlfn.XLOOKUP(_xlfn.TEXTJOIN("|",FALSE,$C18,LEFT($D18,FIND("_",$D18)-1) &amp;"_=","Any","Any",AC$12,LEFT($D18,FIND("_",$D18)-1) &amp;"_=","Any","Any"),risk_factor_1&amp;"|"&amp;risk_factor_2,risk_factor_corr)),
"n/a"),0)
),
IF(_xlfn.TEXTJOIN("|",FALSE,AC$12:AC$13)&lt;&gt;_xlfn.TEXTJOIN("|",FALSE,$C18:$D18),0,
_xlfn.XLOOKUP(_xlfn.TEXTJOIN("|",FALSE,$C18:$F18,AC$12:AC$15),risk_factor_1&amp;"|"&amp;risk_factor_2,risk_factor_corr,
_xlfn.XLOOKUP(_xlfn.TEXTJOIN("|",FALSE,$C18:$F18,AC$12:AC$15),risk_factor_2&amp;"|"&amp;risk_factor_1,risk_factor_corr,
_xlfn.XLOOKUP(_xlfn.TEXTJOIN("|",FALSE,$C18:$D18,"Any"),risk_factor_1&amp;"|"&amp;risk_factor_2,risk_factor_corr,
_xlfn.XLOOKUP(_xlfn.TEXTJOIN("|",FALSE,$C18:$D18,"Any"),risk_factor_2&amp;"|"&amp;risk_factor_1,risk_factor_corr)))))))</f>
        <v>0</v>
      </c>
      <c r="AD18" s="32" cm="1">
        <f t="array" ref="AD18" xml:space="preserve"> IF(_xlfn.TEXTJOIN("|",FALSE,AD$12:AD$15)=_xlfn.TEXTJOIN("|",FALSE,$C18:$F18),0,
IF(AND($C18="Delta|CR_Cpty",AD$12="Delta|CR_Cpty"),
IF($F18=AD$15,
      _xlfn.XLOOKUP(_xlfn.TEXTJOIN("|",FALSE,$C18,"=","Any","=",AD$12,"=","Any","="),risk_factor_1&amp;"|"&amp;risk_factor_2,risk_factor_corr),
       IF(RIGHT($D18,LEN($D18)-FIND("_",$D18))=RIGHT(AD$13,LEN(AD$13)-FIND("_",AD$13)),
              IF(LEFT($D18,FIND("_",$D18)-1)=LEFT(AD$13,FIND("_",AD$13)-1),
                    IF($E18=AD$14,
                             _xlfn.XLOOKUP(_xlfn.TEXTJOIN("|",FALSE,$C18,LEFT($D18,FIND("_",$D18)-1) &amp;"_=","=","Any",AD$12,LEFT($D18,FIND("_",$D18)-1) &amp;"_=","=","Any"),risk_factor_1&amp;"|"&amp;risk_factor_2,risk_factor_corr),
                             _xlfn.XLOOKUP(_xlfn.TEXTJOIN("|",FALSE,$C18,LEFT($D18,FIND("_",$D18)-1) &amp;"_=","Any","Any",AD$12,LEFT($D18,FIND("_",$D18)-1) &amp;"_=","Any","Any"),risk_factor_1&amp;"|"&amp;risk_factor_2,risk_factor_corr)),
"n/a"),0)
),
IF(_xlfn.TEXTJOIN("|",FALSE,AD$12:AD$13)&lt;&gt;_xlfn.TEXTJOIN("|",FALSE,$C18:$D18),0,
_xlfn.XLOOKUP(_xlfn.TEXTJOIN("|",FALSE,$C18:$F18,AD$12:AD$15),risk_factor_1&amp;"|"&amp;risk_factor_2,risk_factor_corr,
_xlfn.XLOOKUP(_xlfn.TEXTJOIN("|",FALSE,$C18:$F18,AD$12:AD$15),risk_factor_2&amp;"|"&amp;risk_factor_1,risk_factor_corr,
_xlfn.XLOOKUP(_xlfn.TEXTJOIN("|",FALSE,$C18:$D18,"Any"),risk_factor_1&amp;"|"&amp;risk_factor_2,risk_factor_corr,
_xlfn.XLOOKUP(_xlfn.TEXTJOIN("|",FALSE,$C18:$D18,"Any"),risk_factor_2&amp;"|"&amp;risk_factor_1,risk_factor_corr)))))))</f>
        <v>0</v>
      </c>
      <c r="AE18" s="32" cm="1">
        <f t="array" ref="AE18" xml:space="preserve"> IF(_xlfn.TEXTJOIN("|",FALSE,AE$12:AE$15)=_xlfn.TEXTJOIN("|",FALSE,$C18:$F18),0,
IF(AND($C18="Delta|CR_Cpty",AE$12="Delta|CR_Cpty"),
IF($F18=AE$15,
      _xlfn.XLOOKUP(_xlfn.TEXTJOIN("|",FALSE,$C18,"=","Any","=",AE$12,"=","Any","="),risk_factor_1&amp;"|"&amp;risk_factor_2,risk_factor_corr),
       IF(RIGHT($D18,LEN($D18)-FIND("_",$D18))=RIGHT(AE$13,LEN(AE$13)-FIND("_",AE$13)),
              IF(LEFT($D18,FIND("_",$D18)-1)=LEFT(AE$13,FIND("_",AE$13)-1),
                    IF($E18=AE$14,
                             _xlfn.XLOOKUP(_xlfn.TEXTJOIN("|",FALSE,$C18,LEFT($D18,FIND("_",$D18)-1) &amp;"_=","=","Any",AE$12,LEFT($D18,FIND("_",$D18)-1) &amp;"_=","=","Any"),risk_factor_1&amp;"|"&amp;risk_factor_2,risk_factor_corr),
                             _xlfn.XLOOKUP(_xlfn.TEXTJOIN("|",FALSE,$C18,LEFT($D18,FIND("_",$D18)-1) &amp;"_=","Any","Any",AE$12,LEFT($D18,FIND("_",$D18)-1) &amp;"_=","Any","Any"),risk_factor_1&amp;"|"&amp;risk_factor_2,risk_factor_corr)),
"n/a"),0)
),
IF(_xlfn.TEXTJOIN("|",FALSE,AE$12:AE$13)&lt;&gt;_xlfn.TEXTJOIN("|",FALSE,$C18:$D18),0,
_xlfn.XLOOKUP(_xlfn.TEXTJOIN("|",FALSE,$C18:$F18,AE$12:AE$15),risk_factor_1&amp;"|"&amp;risk_factor_2,risk_factor_corr,
_xlfn.XLOOKUP(_xlfn.TEXTJOIN("|",FALSE,$C18:$F18,AE$12:AE$15),risk_factor_2&amp;"|"&amp;risk_factor_1,risk_factor_corr,
_xlfn.XLOOKUP(_xlfn.TEXTJOIN("|",FALSE,$C18:$D18,"Any"),risk_factor_1&amp;"|"&amp;risk_factor_2,risk_factor_corr,
_xlfn.XLOOKUP(_xlfn.TEXTJOIN("|",FALSE,$C18:$D18,"Any"),risk_factor_2&amp;"|"&amp;risk_factor_1,risk_factor_corr)))))))</f>
        <v>0</v>
      </c>
      <c r="AF18" s="32" cm="1">
        <f t="array" ref="AF18" xml:space="preserve"> IF(_xlfn.TEXTJOIN("|",FALSE,AF$12:AF$15)=_xlfn.TEXTJOIN("|",FALSE,$C18:$F18),0,
IF(AND($C18="Delta|CR_Cpty",AF$12="Delta|CR_Cpty"),
IF($F18=AF$15,
      _xlfn.XLOOKUP(_xlfn.TEXTJOIN("|",FALSE,$C18,"=","Any","=",AF$12,"=","Any","="),risk_factor_1&amp;"|"&amp;risk_factor_2,risk_factor_corr),
       IF(RIGHT($D18,LEN($D18)-FIND("_",$D18))=RIGHT(AF$13,LEN(AF$13)-FIND("_",AF$13)),
              IF(LEFT($D18,FIND("_",$D18)-1)=LEFT(AF$13,FIND("_",AF$13)-1),
                    IF($E18=AF$14,
                             _xlfn.XLOOKUP(_xlfn.TEXTJOIN("|",FALSE,$C18,LEFT($D18,FIND("_",$D18)-1) &amp;"_=","=","Any",AF$12,LEFT($D18,FIND("_",$D18)-1) &amp;"_=","=","Any"),risk_factor_1&amp;"|"&amp;risk_factor_2,risk_factor_corr),
                             _xlfn.XLOOKUP(_xlfn.TEXTJOIN("|",FALSE,$C18,LEFT($D18,FIND("_",$D18)-1) &amp;"_=","Any","Any",AF$12,LEFT($D18,FIND("_",$D18)-1) &amp;"_=","Any","Any"),risk_factor_1&amp;"|"&amp;risk_factor_2,risk_factor_corr)),
"n/a"),0)
),
IF(_xlfn.TEXTJOIN("|",FALSE,AF$12:AF$13)&lt;&gt;_xlfn.TEXTJOIN("|",FALSE,$C18:$D18),0,
_xlfn.XLOOKUP(_xlfn.TEXTJOIN("|",FALSE,$C18:$F18,AF$12:AF$15),risk_factor_1&amp;"|"&amp;risk_factor_2,risk_factor_corr,
_xlfn.XLOOKUP(_xlfn.TEXTJOIN("|",FALSE,$C18:$F18,AF$12:AF$15),risk_factor_2&amp;"|"&amp;risk_factor_1,risk_factor_corr,
_xlfn.XLOOKUP(_xlfn.TEXTJOIN("|",FALSE,$C18:$D18,"Any"),risk_factor_1&amp;"|"&amp;risk_factor_2,risk_factor_corr,
_xlfn.XLOOKUP(_xlfn.TEXTJOIN("|",FALSE,$C18:$D18,"Any"),risk_factor_2&amp;"|"&amp;risk_factor_1,risk_factor_corr)))))))</f>
        <v>0</v>
      </c>
      <c r="AG18" s="32" cm="1">
        <f t="array" ref="AG18" xml:space="preserve"> IF(_xlfn.TEXTJOIN("|",FALSE,AG$12:AG$15)=_xlfn.TEXTJOIN("|",FALSE,$C18:$F18),0,
IF(AND($C18="Delta|CR_Cpty",AG$12="Delta|CR_Cpty"),
IF($F18=AG$15,
      _xlfn.XLOOKUP(_xlfn.TEXTJOIN("|",FALSE,$C18,"=","Any","=",AG$12,"=","Any","="),risk_factor_1&amp;"|"&amp;risk_factor_2,risk_factor_corr),
       IF(RIGHT($D18,LEN($D18)-FIND("_",$D18))=RIGHT(AG$13,LEN(AG$13)-FIND("_",AG$13)),
              IF(LEFT($D18,FIND("_",$D18)-1)=LEFT(AG$13,FIND("_",AG$13)-1),
                    IF($E18=AG$14,
                             _xlfn.XLOOKUP(_xlfn.TEXTJOIN("|",FALSE,$C18,LEFT($D18,FIND("_",$D18)-1) &amp;"_=","=","Any",AG$12,LEFT($D18,FIND("_",$D18)-1) &amp;"_=","=","Any"),risk_factor_1&amp;"|"&amp;risk_factor_2,risk_factor_corr),
                             _xlfn.XLOOKUP(_xlfn.TEXTJOIN("|",FALSE,$C18,LEFT($D18,FIND("_",$D18)-1) &amp;"_=","Any","Any",AG$12,LEFT($D18,FIND("_",$D18)-1) &amp;"_=","Any","Any"),risk_factor_1&amp;"|"&amp;risk_factor_2,risk_factor_corr)),
"n/a"),0)
),
IF(_xlfn.TEXTJOIN("|",FALSE,AG$12:AG$13)&lt;&gt;_xlfn.TEXTJOIN("|",FALSE,$C18:$D18),0,
_xlfn.XLOOKUP(_xlfn.TEXTJOIN("|",FALSE,$C18:$F18,AG$12:AG$15),risk_factor_1&amp;"|"&amp;risk_factor_2,risk_factor_corr,
_xlfn.XLOOKUP(_xlfn.TEXTJOIN("|",FALSE,$C18:$F18,AG$12:AG$15),risk_factor_2&amp;"|"&amp;risk_factor_1,risk_factor_corr,
_xlfn.XLOOKUP(_xlfn.TEXTJOIN("|",FALSE,$C18:$D18,"Any"),risk_factor_1&amp;"|"&amp;risk_factor_2,risk_factor_corr,
_xlfn.XLOOKUP(_xlfn.TEXTJOIN("|",FALSE,$C18:$D18,"Any"),risk_factor_2&amp;"|"&amp;risk_factor_1,risk_factor_corr)))))))</f>
        <v>0</v>
      </c>
      <c r="AH18" s="32" cm="1">
        <f t="array" ref="AH18" xml:space="preserve"> IF(_xlfn.TEXTJOIN("|",FALSE,AH$12:AH$15)=_xlfn.TEXTJOIN("|",FALSE,$C18:$F18),0,
IF(AND($C18="Delta|CR_Cpty",AH$12="Delta|CR_Cpty"),
IF($F18=AH$15,
      _xlfn.XLOOKUP(_xlfn.TEXTJOIN("|",FALSE,$C18,"=","Any","=",AH$12,"=","Any","="),risk_factor_1&amp;"|"&amp;risk_factor_2,risk_factor_corr),
       IF(RIGHT($D18,LEN($D18)-FIND("_",$D18))=RIGHT(AH$13,LEN(AH$13)-FIND("_",AH$13)),
              IF(LEFT($D18,FIND("_",$D18)-1)=LEFT(AH$13,FIND("_",AH$13)-1),
                    IF($E18=AH$14,
                             _xlfn.XLOOKUP(_xlfn.TEXTJOIN("|",FALSE,$C18,LEFT($D18,FIND("_",$D18)-1) &amp;"_=","=","Any",AH$12,LEFT($D18,FIND("_",$D18)-1) &amp;"_=","=","Any"),risk_factor_1&amp;"|"&amp;risk_factor_2,risk_factor_corr),
                             _xlfn.XLOOKUP(_xlfn.TEXTJOIN("|",FALSE,$C18,LEFT($D18,FIND("_",$D18)-1) &amp;"_=","Any","Any",AH$12,LEFT($D18,FIND("_",$D18)-1) &amp;"_=","Any","Any"),risk_factor_1&amp;"|"&amp;risk_factor_2,risk_factor_corr)),
"n/a"),0)
),
IF(_xlfn.TEXTJOIN("|",FALSE,AH$12:AH$13)&lt;&gt;_xlfn.TEXTJOIN("|",FALSE,$C18:$D18),0,
_xlfn.XLOOKUP(_xlfn.TEXTJOIN("|",FALSE,$C18:$F18,AH$12:AH$15),risk_factor_1&amp;"|"&amp;risk_factor_2,risk_factor_corr,
_xlfn.XLOOKUP(_xlfn.TEXTJOIN("|",FALSE,$C18:$F18,AH$12:AH$15),risk_factor_2&amp;"|"&amp;risk_factor_1,risk_factor_corr,
_xlfn.XLOOKUP(_xlfn.TEXTJOIN("|",FALSE,$C18:$D18,"Any"),risk_factor_1&amp;"|"&amp;risk_factor_2,risk_factor_corr,
_xlfn.XLOOKUP(_xlfn.TEXTJOIN("|",FALSE,$C18:$D18,"Any"),risk_factor_2&amp;"|"&amp;risk_factor_1,risk_factor_corr)))))))</f>
        <v>0</v>
      </c>
      <c r="AI18" s="32" cm="1">
        <f t="array" ref="AI18" xml:space="preserve"> IF(_xlfn.TEXTJOIN("|",FALSE,AI$12:AI$15)=_xlfn.TEXTJOIN("|",FALSE,$C18:$F18),0,
IF(AND($C18="Delta|CR_Cpty",AI$12="Delta|CR_Cpty"),
IF($F18=AI$15,
      _xlfn.XLOOKUP(_xlfn.TEXTJOIN("|",FALSE,$C18,"=","Any","=",AI$12,"=","Any","="),risk_factor_1&amp;"|"&amp;risk_factor_2,risk_factor_corr),
       IF(RIGHT($D18,LEN($D18)-FIND("_",$D18))=RIGHT(AI$13,LEN(AI$13)-FIND("_",AI$13)),
              IF(LEFT($D18,FIND("_",$D18)-1)=LEFT(AI$13,FIND("_",AI$13)-1),
                    IF($E18=AI$14,
                             _xlfn.XLOOKUP(_xlfn.TEXTJOIN("|",FALSE,$C18,LEFT($D18,FIND("_",$D18)-1) &amp;"_=","=","Any",AI$12,LEFT($D18,FIND("_",$D18)-1) &amp;"_=","=","Any"),risk_factor_1&amp;"|"&amp;risk_factor_2,risk_factor_corr),
                             _xlfn.XLOOKUP(_xlfn.TEXTJOIN("|",FALSE,$C18,LEFT($D18,FIND("_",$D18)-1) &amp;"_=","Any","Any",AI$12,LEFT($D18,FIND("_",$D18)-1) &amp;"_=","Any","Any"),risk_factor_1&amp;"|"&amp;risk_factor_2,risk_factor_corr)),
"n/a"),0)
),
IF(_xlfn.TEXTJOIN("|",FALSE,AI$12:AI$13)&lt;&gt;_xlfn.TEXTJOIN("|",FALSE,$C18:$D18),0,
_xlfn.XLOOKUP(_xlfn.TEXTJOIN("|",FALSE,$C18:$F18,AI$12:AI$15),risk_factor_1&amp;"|"&amp;risk_factor_2,risk_factor_corr,
_xlfn.XLOOKUP(_xlfn.TEXTJOIN("|",FALSE,$C18:$F18,AI$12:AI$15),risk_factor_2&amp;"|"&amp;risk_factor_1,risk_factor_corr,
_xlfn.XLOOKUP(_xlfn.TEXTJOIN("|",FALSE,$C18:$D18,"Any"),risk_factor_1&amp;"|"&amp;risk_factor_2,risk_factor_corr,
_xlfn.XLOOKUP(_xlfn.TEXTJOIN("|",FALSE,$C18:$D18,"Any"),risk_factor_2&amp;"|"&amp;risk_factor_1,risk_factor_corr)))))))</f>
        <v>0</v>
      </c>
      <c r="AJ18" s="32" cm="1">
        <f t="array" ref="AJ18" xml:space="preserve"> IF(_xlfn.TEXTJOIN("|",FALSE,AJ$12:AJ$15)=_xlfn.TEXTJOIN("|",FALSE,$C18:$F18),0,
IF(AND($C18="Delta|CR_Cpty",AJ$12="Delta|CR_Cpty"),
IF($F18=AJ$15,
      _xlfn.XLOOKUP(_xlfn.TEXTJOIN("|",FALSE,$C18,"=","Any","=",AJ$12,"=","Any","="),risk_factor_1&amp;"|"&amp;risk_factor_2,risk_factor_corr),
       IF(RIGHT($D18,LEN($D18)-FIND("_",$D18))=RIGHT(AJ$13,LEN(AJ$13)-FIND("_",AJ$13)),
              IF(LEFT($D18,FIND("_",$D18)-1)=LEFT(AJ$13,FIND("_",AJ$13)-1),
                    IF($E18=AJ$14,
                             _xlfn.XLOOKUP(_xlfn.TEXTJOIN("|",FALSE,$C18,LEFT($D18,FIND("_",$D18)-1) &amp;"_=","=","Any",AJ$12,LEFT($D18,FIND("_",$D18)-1) &amp;"_=","=","Any"),risk_factor_1&amp;"|"&amp;risk_factor_2,risk_factor_corr),
                             _xlfn.XLOOKUP(_xlfn.TEXTJOIN("|",FALSE,$C18,LEFT($D18,FIND("_",$D18)-1) &amp;"_=","Any","Any",AJ$12,LEFT($D18,FIND("_",$D18)-1) &amp;"_=","Any","Any"),risk_factor_1&amp;"|"&amp;risk_factor_2,risk_factor_corr)),
"n/a"),0)
),
IF(_xlfn.TEXTJOIN("|",FALSE,AJ$12:AJ$13)&lt;&gt;_xlfn.TEXTJOIN("|",FALSE,$C18:$D18),0,
_xlfn.XLOOKUP(_xlfn.TEXTJOIN("|",FALSE,$C18:$F18,AJ$12:AJ$15),risk_factor_1&amp;"|"&amp;risk_factor_2,risk_factor_corr,
_xlfn.XLOOKUP(_xlfn.TEXTJOIN("|",FALSE,$C18:$F18,AJ$12:AJ$15),risk_factor_2&amp;"|"&amp;risk_factor_1,risk_factor_corr,
_xlfn.XLOOKUP(_xlfn.TEXTJOIN("|",FALSE,$C18:$D18,"Any"),risk_factor_1&amp;"|"&amp;risk_factor_2,risk_factor_corr,
_xlfn.XLOOKUP(_xlfn.TEXTJOIN("|",FALSE,$C18:$D18,"Any"),risk_factor_2&amp;"|"&amp;risk_factor_1,risk_factor_corr)))))))</f>
        <v>0</v>
      </c>
      <c r="AK18" s="32" cm="1">
        <f t="array" ref="AK18" xml:space="preserve"> IF(_xlfn.TEXTJOIN("|",FALSE,AK$12:AK$15)=_xlfn.TEXTJOIN("|",FALSE,$C18:$F18),0,
IF(AND($C18="Delta|CR_Cpty",AK$12="Delta|CR_Cpty"),
IF($F18=AK$15,
      _xlfn.XLOOKUP(_xlfn.TEXTJOIN("|",FALSE,$C18,"=","Any","=",AK$12,"=","Any","="),risk_factor_1&amp;"|"&amp;risk_factor_2,risk_factor_corr),
       IF(RIGHT($D18,LEN($D18)-FIND("_",$D18))=RIGHT(AK$13,LEN(AK$13)-FIND("_",AK$13)),
              IF(LEFT($D18,FIND("_",$D18)-1)=LEFT(AK$13,FIND("_",AK$13)-1),
                    IF($E18=AK$14,
                             _xlfn.XLOOKUP(_xlfn.TEXTJOIN("|",FALSE,$C18,LEFT($D18,FIND("_",$D18)-1) &amp;"_=","=","Any",AK$12,LEFT($D18,FIND("_",$D18)-1) &amp;"_=","=","Any"),risk_factor_1&amp;"|"&amp;risk_factor_2,risk_factor_corr),
                             _xlfn.XLOOKUP(_xlfn.TEXTJOIN("|",FALSE,$C18,LEFT($D18,FIND("_",$D18)-1) &amp;"_=","Any","Any",AK$12,LEFT($D18,FIND("_",$D18)-1) &amp;"_=","Any","Any"),risk_factor_1&amp;"|"&amp;risk_factor_2,risk_factor_corr)),
"n/a"),0)
),
IF(_xlfn.TEXTJOIN("|",FALSE,AK$12:AK$13)&lt;&gt;_xlfn.TEXTJOIN("|",FALSE,$C18:$D18),0,
_xlfn.XLOOKUP(_xlfn.TEXTJOIN("|",FALSE,$C18:$F18,AK$12:AK$15),risk_factor_1&amp;"|"&amp;risk_factor_2,risk_factor_corr,
_xlfn.XLOOKUP(_xlfn.TEXTJOIN("|",FALSE,$C18:$F18,AK$12:AK$15),risk_factor_2&amp;"|"&amp;risk_factor_1,risk_factor_corr,
_xlfn.XLOOKUP(_xlfn.TEXTJOIN("|",FALSE,$C18:$D18,"Any"),risk_factor_1&amp;"|"&amp;risk_factor_2,risk_factor_corr,
_xlfn.XLOOKUP(_xlfn.TEXTJOIN("|",FALSE,$C18:$D18,"Any"),risk_factor_2&amp;"|"&amp;risk_factor_1,risk_factor_corr)))))))</f>
        <v>0</v>
      </c>
      <c r="AL18" s="32" cm="1">
        <f t="array" ref="AL18" xml:space="preserve"> IF(_xlfn.TEXTJOIN("|",FALSE,AL$12:AL$15)=_xlfn.TEXTJOIN("|",FALSE,$C18:$F18),0,
IF(AND($C18="Delta|CR_Cpty",AL$12="Delta|CR_Cpty"),
IF($F18=AL$15,
      _xlfn.XLOOKUP(_xlfn.TEXTJOIN("|",FALSE,$C18,"=","Any","=",AL$12,"=","Any","="),risk_factor_1&amp;"|"&amp;risk_factor_2,risk_factor_corr),
       IF(RIGHT($D18,LEN($D18)-FIND("_",$D18))=RIGHT(AL$13,LEN(AL$13)-FIND("_",AL$13)),
              IF(LEFT($D18,FIND("_",$D18)-1)=LEFT(AL$13,FIND("_",AL$13)-1),
                    IF($E18=AL$14,
                             _xlfn.XLOOKUP(_xlfn.TEXTJOIN("|",FALSE,$C18,LEFT($D18,FIND("_",$D18)-1) &amp;"_=","=","Any",AL$12,LEFT($D18,FIND("_",$D18)-1) &amp;"_=","=","Any"),risk_factor_1&amp;"|"&amp;risk_factor_2,risk_factor_corr),
                             _xlfn.XLOOKUP(_xlfn.TEXTJOIN("|",FALSE,$C18,LEFT($D18,FIND("_",$D18)-1) &amp;"_=","Any","Any",AL$12,LEFT($D18,FIND("_",$D18)-1) &amp;"_=","Any","Any"),risk_factor_1&amp;"|"&amp;risk_factor_2,risk_factor_corr)),
"n/a"),0)
),
IF(_xlfn.TEXTJOIN("|",FALSE,AL$12:AL$13)&lt;&gt;_xlfn.TEXTJOIN("|",FALSE,$C18:$D18),0,
_xlfn.XLOOKUP(_xlfn.TEXTJOIN("|",FALSE,$C18:$F18,AL$12:AL$15),risk_factor_1&amp;"|"&amp;risk_factor_2,risk_factor_corr,
_xlfn.XLOOKUP(_xlfn.TEXTJOIN("|",FALSE,$C18:$F18,AL$12:AL$15),risk_factor_2&amp;"|"&amp;risk_factor_1,risk_factor_corr,
_xlfn.XLOOKUP(_xlfn.TEXTJOIN("|",FALSE,$C18:$D18,"Any"),risk_factor_1&amp;"|"&amp;risk_factor_2,risk_factor_corr,
_xlfn.XLOOKUP(_xlfn.TEXTJOIN("|",FALSE,$C18:$D18,"Any"),risk_factor_2&amp;"|"&amp;risk_factor_1,risk_factor_corr)))))))</f>
        <v>0</v>
      </c>
      <c r="AM18" s="32" cm="1">
        <f t="array" ref="AM18" xml:space="preserve"> IF(_xlfn.TEXTJOIN("|",FALSE,AM$12:AM$15)=_xlfn.TEXTJOIN("|",FALSE,$C18:$F18),0,
IF(AND($C18="Delta|CR_Cpty",AM$12="Delta|CR_Cpty"),
IF($F18=AM$15,
      _xlfn.XLOOKUP(_xlfn.TEXTJOIN("|",FALSE,$C18,"=","Any","=",AM$12,"=","Any","="),risk_factor_1&amp;"|"&amp;risk_factor_2,risk_factor_corr),
       IF(RIGHT($D18,LEN($D18)-FIND("_",$D18))=RIGHT(AM$13,LEN(AM$13)-FIND("_",AM$13)),
              IF(LEFT($D18,FIND("_",$D18)-1)=LEFT(AM$13,FIND("_",AM$13)-1),
                    IF($E18=AM$14,
                             _xlfn.XLOOKUP(_xlfn.TEXTJOIN("|",FALSE,$C18,LEFT($D18,FIND("_",$D18)-1) &amp;"_=","=","Any",AM$12,LEFT($D18,FIND("_",$D18)-1) &amp;"_=","=","Any"),risk_factor_1&amp;"|"&amp;risk_factor_2,risk_factor_corr),
                             _xlfn.XLOOKUP(_xlfn.TEXTJOIN("|",FALSE,$C18,LEFT($D18,FIND("_",$D18)-1) &amp;"_=","Any","Any",AM$12,LEFT($D18,FIND("_",$D18)-1) &amp;"_=","Any","Any"),risk_factor_1&amp;"|"&amp;risk_factor_2,risk_factor_corr)),
"n/a"),0)
),
IF(_xlfn.TEXTJOIN("|",FALSE,AM$12:AM$13)&lt;&gt;_xlfn.TEXTJOIN("|",FALSE,$C18:$D18),0,
_xlfn.XLOOKUP(_xlfn.TEXTJOIN("|",FALSE,$C18:$F18,AM$12:AM$15),risk_factor_1&amp;"|"&amp;risk_factor_2,risk_factor_corr,
_xlfn.XLOOKUP(_xlfn.TEXTJOIN("|",FALSE,$C18:$F18,AM$12:AM$15),risk_factor_2&amp;"|"&amp;risk_factor_1,risk_factor_corr,
_xlfn.XLOOKUP(_xlfn.TEXTJOIN("|",FALSE,$C18:$D18,"Any"),risk_factor_1&amp;"|"&amp;risk_factor_2,risk_factor_corr,
_xlfn.XLOOKUP(_xlfn.TEXTJOIN("|",FALSE,$C18:$D18,"Any"),risk_factor_2&amp;"|"&amp;risk_factor_1,risk_factor_corr)))))))</f>
        <v>0</v>
      </c>
      <c r="AN18" s="32" cm="1">
        <f t="array" ref="AN18" xml:space="preserve"> IF(_xlfn.TEXTJOIN("|",FALSE,AN$12:AN$15)=_xlfn.TEXTJOIN("|",FALSE,$C18:$F18),0,
IF(AND($C18="Delta|CR_Cpty",AN$12="Delta|CR_Cpty"),
IF($F18=AN$15,
      _xlfn.XLOOKUP(_xlfn.TEXTJOIN("|",FALSE,$C18,"=","Any","=",AN$12,"=","Any","="),risk_factor_1&amp;"|"&amp;risk_factor_2,risk_factor_corr),
       IF(RIGHT($D18,LEN($D18)-FIND("_",$D18))=RIGHT(AN$13,LEN(AN$13)-FIND("_",AN$13)),
              IF(LEFT($D18,FIND("_",$D18)-1)=LEFT(AN$13,FIND("_",AN$13)-1),
                    IF($E18=AN$14,
                             _xlfn.XLOOKUP(_xlfn.TEXTJOIN("|",FALSE,$C18,LEFT($D18,FIND("_",$D18)-1) &amp;"_=","=","Any",AN$12,LEFT($D18,FIND("_",$D18)-1) &amp;"_=","=","Any"),risk_factor_1&amp;"|"&amp;risk_factor_2,risk_factor_corr),
                             _xlfn.XLOOKUP(_xlfn.TEXTJOIN("|",FALSE,$C18,LEFT($D18,FIND("_",$D18)-1) &amp;"_=","Any","Any",AN$12,LEFT($D18,FIND("_",$D18)-1) &amp;"_=","Any","Any"),risk_factor_1&amp;"|"&amp;risk_factor_2,risk_factor_corr)),
"n/a"),0)
),
IF(_xlfn.TEXTJOIN("|",FALSE,AN$12:AN$13)&lt;&gt;_xlfn.TEXTJOIN("|",FALSE,$C18:$D18),0,
_xlfn.XLOOKUP(_xlfn.TEXTJOIN("|",FALSE,$C18:$F18,AN$12:AN$15),risk_factor_1&amp;"|"&amp;risk_factor_2,risk_factor_corr,
_xlfn.XLOOKUP(_xlfn.TEXTJOIN("|",FALSE,$C18:$F18,AN$12:AN$15),risk_factor_2&amp;"|"&amp;risk_factor_1,risk_factor_corr,
_xlfn.XLOOKUP(_xlfn.TEXTJOIN("|",FALSE,$C18:$D18,"Any"),risk_factor_1&amp;"|"&amp;risk_factor_2,risk_factor_corr,
_xlfn.XLOOKUP(_xlfn.TEXTJOIN("|",FALSE,$C18:$D18,"Any"),risk_factor_2&amp;"|"&amp;risk_factor_1,risk_factor_corr)))))))</f>
        <v>0</v>
      </c>
      <c r="AO18" s="32" cm="1">
        <f t="array" ref="AO18" xml:space="preserve"> IF(_xlfn.TEXTJOIN("|",FALSE,AO$12:AO$15)=_xlfn.TEXTJOIN("|",FALSE,$C18:$F18),0,
IF(AND($C18="Delta|CR_Cpty",AO$12="Delta|CR_Cpty"),
IF($F18=AO$15,
      _xlfn.XLOOKUP(_xlfn.TEXTJOIN("|",FALSE,$C18,"=","Any","=",AO$12,"=","Any","="),risk_factor_1&amp;"|"&amp;risk_factor_2,risk_factor_corr),
       IF(RIGHT($D18,LEN($D18)-FIND("_",$D18))=RIGHT(AO$13,LEN(AO$13)-FIND("_",AO$13)),
              IF(LEFT($D18,FIND("_",$D18)-1)=LEFT(AO$13,FIND("_",AO$13)-1),
                    IF($E18=AO$14,
                             _xlfn.XLOOKUP(_xlfn.TEXTJOIN("|",FALSE,$C18,LEFT($D18,FIND("_",$D18)-1) &amp;"_=","=","Any",AO$12,LEFT($D18,FIND("_",$D18)-1) &amp;"_=","=","Any"),risk_factor_1&amp;"|"&amp;risk_factor_2,risk_factor_corr),
                             _xlfn.XLOOKUP(_xlfn.TEXTJOIN("|",FALSE,$C18,LEFT($D18,FIND("_",$D18)-1) &amp;"_=","Any","Any",AO$12,LEFT($D18,FIND("_",$D18)-1) &amp;"_=","Any","Any"),risk_factor_1&amp;"|"&amp;risk_factor_2,risk_factor_corr)),
"n/a"),0)
),
IF(_xlfn.TEXTJOIN("|",FALSE,AO$12:AO$13)&lt;&gt;_xlfn.TEXTJOIN("|",FALSE,$C18:$D18),0,
_xlfn.XLOOKUP(_xlfn.TEXTJOIN("|",FALSE,$C18:$F18,AO$12:AO$15),risk_factor_1&amp;"|"&amp;risk_factor_2,risk_factor_corr,
_xlfn.XLOOKUP(_xlfn.TEXTJOIN("|",FALSE,$C18:$F18,AO$12:AO$15),risk_factor_2&amp;"|"&amp;risk_factor_1,risk_factor_corr,
_xlfn.XLOOKUP(_xlfn.TEXTJOIN("|",FALSE,$C18:$D18,"Any"),risk_factor_1&amp;"|"&amp;risk_factor_2,risk_factor_corr,
_xlfn.XLOOKUP(_xlfn.TEXTJOIN("|",FALSE,$C18:$D18,"Any"),risk_factor_2&amp;"|"&amp;risk_factor_1,risk_factor_corr)))))))</f>
        <v>0</v>
      </c>
      <c r="AP18" s="32" cm="1">
        <f t="array" ref="AP18" xml:space="preserve"> IF(_xlfn.TEXTJOIN("|",FALSE,AP$12:AP$15)=_xlfn.TEXTJOIN("|",FALSE,$C18:$F18),0,
IF(AND($C18="Delta|CR_Cpty",AP$12="Delta|CR_Cpty"),
IF($F18=AP$15,
      _xlfn.XLOOKUP(_xlfn.TEXTJOIN("|",FALSE,$C18,"=","Any","=",AP$12,"=","Any","="),risk_factor_1&amp;"|"&amp;risk_factor_2,risk_factor_corr),
       IF(RIGHT($D18,LEN($D18)-FIND("_",$D18))=RIGHT(AP$13,LEN(AP$13)-FIND("_",AP$13)),
              IF(LEFT($D18,FIND("_",$D18)-1)=LEFT(AP$13,FIND("_",AP$13)-1),
                    IF($E18=AP$14,
                             _xlfn.XLOOKUP(_xlfn.TEXTJOIN("|",FALSE,$C18,LEFT($D18,FIND("_",$D18)-1) &amp;"_=","=","Any",AP$12,LEFT($D18,FIND("_",$D18)-1) &amp;"_=","=","Any"),risk_factor_1&amp;"|"&amp;risk_factor_2,risk_factor_corr),
                             _xlfn.XLOOKUP(_xlfn.TEXTJOIN("|",FALSE,$C18,LEFT($D18,FIND("_",$D18)-1) &amp;"_=","Any","Any",AP$12,LEFT($D18,FIND("_",$D18)-1) &amp;"_=","Any","Any"),risk_factor_1&amp;"|"&amp;risk_factor_2,risk_factor_corr)),
"n/a"),0)
),
IF(_xlfn.TEXTJOIN("|",FALSE,AP$12:AP$13)&lt;&gt;_xlfn.TEXTJOIN("|",FALSE,$C18:$D18),0,
_xlfn.XLOOKUP(_xlfn.TEXTJOIN("|",FALSE,$C18:$F18,AP$12:AP$15),risk_factor_1&amp;"|"&amp;risk_factor_2,risk_factor_corr,
_xlfn.XLOOKUP(_xlfn.TEXTJOIN("|",FALSE,$C18:$F18,AP$12:AP$15),risk_factor_2&amp;"|"&amp;risk_factor_1,risk_factor_corr,
_xlfn.XLOOKUP(_xlfn.TEXTJOIN("|",FALSE,$C18:$D18,"Any"),risk_factor_1&amp;"|"&amp;risk_factor_2,risk_factor_corr,
_xlfn.XLOOKUP(_xlfn.TEXTJOIN("|",FALSE,$C18:$D18,"Any"),risk_factor_2&amp;"|"&amp;risk_factor_1,risk_factor_corr)))))))</f>
        <v>0</v>
      </c>
      <c r="AQ18" s="32" cm="1">
        <f t="array" ref="AQ18" xml:space="preserve"> IF(_xlfn.TEXTJOIN("|",FALSE,AQ$12:AQ$15)=_xlfn.TEXTJOIN("|",FALSE,$C18:$F18),0,
IF(AND($C18="Delta|CR_Cpty",AQ$12="Delta|CR_Cpty"),
IF($F18=AQ$15,
      _xlfn.XLOOKUP(_xlfn.TEXTJOIN("|",FALSE,$C18,"=","Any","=",AQ$12,"=","Any","="),risk_factor_1&amp;"|"&amp;risk_factor_2,risk_factor_corr),
       IF(RIGHT($D18,LEN($D18)-FIND("_",$D18))=RIGHT(AQ$13,LEN(AQ$13)-FIND("_",AQ$13)),
              IF(LEFT($D18,FIND("_",$D18)-1)=LEFT(AQ$13,FIND("_",AQ$13)-1),
                    IF($E18=AQ$14,
                             _xlfn.XLOOKUP(_xlfn.TEXTJOIN("|",FALSE,$C18,LEFT($D18,FIND("_",$D18)-1) &amp;"_=","=","Any",AQ$12,LEFT($D18,FIND("_",$D18)-1) &amp;"_=","=","Any"),risk_factor_1&amp;"|"&amp;risk_factor_2,risk_factor_corr),
                             _xlfn.XLOOKUP(_xlfn.TEXTJOIN("|",FALSE,$C18,LEFT($D18,FIND("_",$D18)-1) &amp;"_=","Any","Any",AQ$12,LEFT($D18,FIND("_",$D18)-1) &amp;"_=","Any","Any"),risk_factor_1&amp;"|"&amp;risk_factor_2,risk_factor_corr)),
"n/a"),0)
),
IF(_xlfn.TEXTJOIN("|",FALSE,AQ$12:AQ$13)&lt;&gt;_xlfn.TEXTJOIN("|",FALSE,$C18:$D18),0,
_xlfn.XLOOKUP(_xlfn.TEXTJOIN("|",FALSE,$C18:$F18,AQ$12:AQ$15),risk_factor_1&amp;"|"&amp;risk_factor_2,risk_factor_corr,
_xlfn.XLOOKUP(_xlfn.TEXTJOIN("|",FALSE,$C18:$F18,AQ$12:AQ$15),risk_factor_2&amp;"|"&amp;risk_factor_1,risk_factor_corr,
_xlfn.XLOOKUP(_xlfn.TEXTJOIN("|",FALSE,$C18:$D18,"Any"),risk_factor_1&amp;"|"&amp;risk_factor_2,risk_factor_corr,
_xlfn.XLOOKUP(_xlfn.TEXTJOIN("|",FALSE,$C18:$D18,"Any"),risk_factor_2&amp;"|"&amp;risk_factor_1,risk_factor_corr)))))))</f>
        <v>0</v>
      </c>
      <c r="AR18" s="32" cm="1">
        <f t="array" ref="AR18" xml:space="preserve"> IF(_xlfn.TEXTJOIN("|",FALSE,AR$12:AR$15)=_xlfn.TEXTJOIN("|",FALSE,$C18:$F18),0,
IF(AND($C18="Delta|CR_Cpty",AR$12="Delta|CR_Cpty"),
IF($F18=AR$15,
      _xlfn.XLOOKUP(_xlfn.TEXTJOIN("|",FALSE,$C18,"=","Any","=",AR$12,"=","Any","="),risk_factor_1&amp;"|"&amp;risk_factor_2,risk_factor_corr),
       IF(RIGHT($D18,LEN($D18)-FIND("_",$D18))=RIGHT(AR$13,LEN(AR$13)-FIND("_",AR$13)),
              IF(LEFT($D18,FIND("_",$D18)-1)=LEFT(AR$13,FIND("_",AR$13)-1),
                    IF($E18=AR$14,
                             _xlfn.XLOOKUP(_xlfn.TEXTJOIN("|",FALSE,$C18,LEFT($D18,FIND("_",$D18)-1) &amp;"_=","=","Any",AR$12,LEFT($D18,FIND("_",$D18)-1) &amp;"_=","=","Any"),risk_factor_1&amp;"|"&amp;risk_factor_2,risk_factor_corr),
                             _xlfn.XLOOKUP(_xlfn.TEXTJOIN("|",FALSE,$C18,LEFT($D18,FIND("_",$D18)-1) &amp;"_=","Any","Any",AR$12,LEFT($D18,FIND("_",$D18)-1) &amp;"_=","Any","Any"),risk_factor_1&amp;"|"&amp;risk_factor_2,risk_factor_corr)),
"n/a"),0)
),
IF(_xlfn.TEXTJOIN("|",FALSE,AR$12:AR$13)&lt;&gt;_xlfn.TEXTJOIN("|",FALSE,$C18:$D18),0,
_xlfn.XLOOKUP(_xlfn.TEXTJOIN("|",FALSE,$C18:$F18,AR$12:AR$15),risk_factor_1&amp;"|"&amp;risk_factor_2,risk_factor_corr,
_xlfn.XLOOKUP(_xlfn.TEXTJOIN("|",FALSE,$C18:$F18,AR$12:AR$15),risk_factor_2&amp;"|"&amp;risk_factor_1,risk_factor_corr,
_xlfn.XLOOKUP(_xlfn.TEXTJOIN("|",FALSE,$C18:$D18,"Any"),risk_factor_1&amp;"|"&amp;risk_factor_2,risk_factor_corr,
_xlfn.XLOOKUP(_xlfn.TEXTJOIN("|",FALSE,$C18:$D18,"Any"),risk_factor_2&amp;"|"&amp;risk_factor_1,risk_factor_corr)))))))</f>
        <v>0</v>
      </c>
      <c r="AS18" s="32" cm="1">
        <f t="array" ref="AS18" xml:space="preserve"> IF(_xlfn.TEXTJOIN("|",FALSE,AS$12:AS$15)=_xlfn.TEXTJOIN("|",FALSE,$C18:$F18),0,
IF(AND($C18="Delta|CR_Cpty",AS$12="Delta|CR_Cpty"),
IF($F18=AS$15,
      _xlfn.XLOOKUP(_xlfn.TEXTJOIN("|",FALSE,$C18,"=","Any","=",AS$12,"=","Any","="),risk_factor_1&amp;"|"&amp;risk_factor_2,risk_factor_corr),
       IF(RIGHT($D18,LEN($D18)-FIND("_",$D18))=RIGHT(AS$13,LEN(AS$13)-FIND("_",AS$13)),
              IF(LEFT($D18,FIND("_",$D18)-1)=LEFT(AS$13,FIND("_",AS$13)-1),
                    IF($E18=AS$14,
                             _xlfn.XLOOKUP(_xlfn.TEXTJOIN("|",FALSE,$C18,LEFT($D18,FIND("_",$D18)-1) &amp;"_=","=","Any",AS$12,LEFT($D18,FIND("_",$D18)-1) &amp;"_=","=","Any"),risk_factor_1&amp;"|"&amp;risk_factor_2,risk_factor_corr),
                             _xlfn.XLOOKUP(_xlfn.TEXTJOIN("|",FALSE,$C18,LEFT($D18,FIND("_",$D18)-1) &amp;"_=","Any","Any",AS$12,LEFT($D18,FIND("_",$D18)-1) &amp;"_=","Any","Any"),risk_factor_1&amp;"|"&amp;risk_factor_2,risk_factor_corr)),
"n/a"),0)
),
IF(_xlfn.TEXTJOIN("|",FALSE,AS$12:AS$13)&lt;&gt;_xlfn.TEXTJOIN("|",FALSE,$C18:$D18),0,
_xlfn.XLOOKUP(_xlfn.TEXTJOIN("|",FALSE,$C18:$F18,AS$12:AS$15),risk_factor_1&amp;"|"&amp;risk_factor_2,risk_factor_corr,
_xlfn.XLOOKUP(_xlfn.TEXTJOIN("|",FALSE,$C18:$F18,AS$12:AS$15),risk_factor_2&amp;"|"&amp;risk_factor_1,risk_factor_corr,
_xlfn.XLOOKUP(_xlfn.TEXTJOIN("|",FALSE,$C18:$D18,"Any"),risk_factor_1&amp;"|"&amp;risk_factor_2,risk_factor_corr,
_xlfn.XLOOKUP(_xlfn.TEXTJOIN("|",FALSE,$C18:$D18,"Any"),risk_factor_2&amp;"|"&amp;risk_factor_1,risk_factor_corr)))))))</f>
        <v>0</v>
      </c>
      <c r="AT18" s="32" cm="1">
        <f t="array" ref="AT18" xml:space="preserve"> IF(_xlfn.TEXTJOIN("|",FALSE,AT$12:AT$15)=_xlfn.TEXTJOIN("|",FALSE,$C18:$F18),0,
IF(AND($C18="Delta|CR_Cpty",AT$12="Delta|CR_Cpty"),
IF($F18=AT$15,
      _xlfn.XLOOKUP(_xlfn.TEXTJOIN("|",FALSE,$C18,"=","Any","=",AT$12,"=","Any","="),risk_factor_1&amp;"|"&amp;risk_factor_2,risk_factor_corr),
       IF(RIGHT($D18,LEN($D18)-FIND("_",$D18))=RIGHT(AT$13,LEN(AT$13)-FIND("_",AT$13)),
              IF(LEFT($D18,FIND("_",$D18)-1)=LEFT(AT$13,FIND("_",AT$13)-1),
                    IF($E18=AT$14,
                             _xlfn.XLOOKUP(_xlfn.TEXTJOIN("|",FALSE,$C18,LEFT($D18,FIND("_",$D18)-1) &amp;"_=","=","Any",AT$12,LEFT($D18,FIND("_",$D18)-1) &amp;"_=","=","Any"),risk_factor_1&amp;"|"&amp;risk_factor_2,risk_factor_corr),
                             _xlfn.XLOOKUP(_xlfn.TEXTJOIN("|",FALSE,$C18,LEFT($D18,FIND("_",$D18)-1) &amp;"_=","Any","Any",AT$12,LEFT($D18,FIND("_",$D18)-1) &amp;"_=","Any","Any"),risk_factor_1&amp;"|"&amp;risk_factor_2,risk_factor_corr)),
"n/a"),0)
),
IF(_xlfn.TEXTJOIN("|",FALSE,AT$12:AT$13)&lt;&gt;_xlfn.TEXTJOIN("|",FALSE,$C18:$D18),0,
_xlfn.XLOOKUP(_xlfn.TEXTJOIN("|",FALSE,$C18:$F18,AT$12:AT$15),risk_factor_1&amp;"|"&amp;risk_factor_2,risk_factor_corr,
_xlfn.XLOOKUP(_xlfn.TEXTJOIN("|",FALSE,$C18:$F18,AT$12:AT$15),risk_factor_2&amp;"|"&amp;risk_factor_1,risk_factor_corr,
_xlfn.XLOOKUP(_xlfn.TEXTJOIN("|",FALSE,$C18:$D18,"Any"),risk_factor_1&amp;"|"&amp;risk_factor_2,risk_factor_corr,
_xlfn.XLOOKUP(_xlfn.TEXTJOIN("|",FALSE,$C18:$D18,"Any"),risk_factor_2&amp;"|"&amp;risk_factor_1,risk_factor_corr)))))))</f>
        <v>0</v>
      </c>
      <c r="AU18" s="32" cm="1">
        <f t="array" ref="AU18" xml:space="preserve"> IF(_xlfn.TEXTJOIN("|",FALSE,AU$12:AU$15)=_xlfn.TEXTJOIN("|",FALSE,$C18:$F18),0,
IF(AND($C18="Delta|CR_Cpty",AU$12="Delta|CR_Cpty"),
IF($F18=AU$15,
      _xlfn.XLOOKUP(_xlfn.TEXTJOIN("|",FALSE,$C18,"=","Any","=",AU$12,"=","Any","="),risk_factor_1&amp;"|"&amp;risk_factor_2,risk_factor_corr),
       IF(RIGHT($D18,LEN($D18)-FIND("_",$D18))=RIGHT(AU$13,LEN(AU$13)-FIND("_",AU$13)),
              IF(LEFT($D18,FIND("_",$D18)-1)=LEFT(AU$13,FIND("_",AU$13)-1),
                    IF($E18=AU$14,
                             _xlfn.XLOOKUP(_xlfn.TEXTJOIN("|",FALSE,$C18,LEFT($D18,FIND("_",$D18)-1) &amp;"_=","=","Any",AU$12,LEFT($D18,FIND("_",$D18)-1) &amp;"_=","=","Any"),risk_factor_1&amp;"|"&amp;risk_factor_2,risk_factor_corr),
                             _xlfn.XLOOKUP(_xlfn.TEXTJOIN("|",FALSE,$C18,LEFT($D18,FIND("_",$D18)-1) &amp;"_=","Any","Any",AU$12,LEFT($D18,FIND("_",$D18)-1) &amp;"_=","Any","Any"),risk_factor_1&amp;"|"&amp;risk_factor_2,risk_factor_corr)),
"n/a"),0)
),
IF(_xlfn.TEXTJOIN("|",FALSE,AU$12:AU$13)&lt;&gt;_xlfn.TEXTJOIN("|",FALSE,$C18:$D18),0,
_xlfn.XLOOKUP(_xlfn.TEXTJOIN("|",FALSE,$C18:$F18,AU$12:AU$15),risk_factor_1&amp;"|"&amp;risk_factor_2,risk_factor_corr,
_xlfn.XLOOKUP(_xlfn.TEXTJOIN("|",FALSE,$C18:$F18,AU$12:AU$15),risk_factor_2&amp;"|"&amp;risk_factor_1,risk_factor_corr,
_xlfn.XLOOKUP(_xlfn.TEXTJOIN("|",FALSE,$C18:$D18,"Any"),risk_factor_1&amp;"|"&amp;risk_factor_2,risk_factor_corr,
_xlfn.XLOOKUP(_xlfn.TEXTJOIN("|",FALSE,$C18:$D18,"Any"),risk_factor_2&amp;"|"&amp;risk_factor_1,risk_factor_corr)))))))</f>
        <v>0</v>
      </c>
      <c r="AV18" s="32" cm="1">
        <f t="array" ref="AV18" xml:space="preserve"> IF(_xlfn.TEXTJOIN("|",FALSE,AV$12:AV$15)=_xlfn.TEXTJOIN("|",FALSE,$C18:$F18),0,
IF(AND($C18="Delta|CR_Cpty",AV$12="Delta|CR_Cpty"),
IF($F18=AV$15,
      _xlfn.XLOOKUP(_xlfn.TEXTJOIN("|",FALSE,$C18,"=","Any","=",AV$12,"=","Any","="),risk_factor_1&amp;"|"&amp;risk_factor_2,risk_factor_corr),
       IF(RIGHT($D18,LEN($D18)-FIND("_",$D18))=RIGHT(AV$13,LEN(AV$13)-FIND("_",AV$13)),
              IF(LEFT($D18,FIND("_",$D18)-1)=LEFT(AV$13,FIND("_",AV$13)-1),
                    IF($E18=AV$14,
                             _xlfn.XLOOKUP(_xlfn.TEXTJOIN("|",FALSE,$C18,LEFT($D18,FIND("_",$D18)-1) &amp;"_=","=","Any",AV$12,LEFT($D18,FIND("_",$D18)-1) &amp;"_=","=","Any"),risk_factor_1&amp;"|"&amp;risk_factor_2,risk_factor_corr),
                             _xlfn.XLOOKUP(_xlfn.TEXTJOIN("|",FALSE,$C18,LEFT($D18,FIND("_",$D18)-1) &amp;"_=","Any","Any",AV$12,LEFT($D18,FIND("_",$D18)-1) &amp;"_=","Any","Any"),risk_factor_1&amp;"|"&amp;risk_factor_2,risk_factor_corr)),
"n/a"),0)
),
IF(_xlfn.TEXTJOIN("|",FALSE,AV$12:AV$13)&lt;&gt;_xlfn.TEXTJOIN("|",FALSE,$C18:$D18),0,
_xlfn.XLOOKUP(_xlfn.TEXTJOIN("|",FALSE,$C18:$F18,AV$12:AV$15),risk_factor_1&amp;"|"&amp;risk_factor_2,risk_factor_corr,
_xlfn.XLOOKUP(_xlfn.TEXTJOIN("|",FALSE,$C18:$F18,AV$12:AV$15),risk_factor_2&amp;"|"&amp;risk_factor_1,risk_factor_corr,
_xlfn.XLOOKUP(_xlfn.TEXTJOIN("|",FALSE,$C18:$D18,"Any"),risk_factor_1&amp;"|"&amp;risk_factor_2,risk_factor_corr,
_xlfn.XLOOKUP(_xlfn.TEXTJOIN("|",FALSE,$C18:$D18,"Any"),risk_factor_2&amp;"|"&amp;risk_factor_1,risk_factor_corr)))))))</f>
        <v>0</v>
      </c>
      <c r="AW18" s="32" cm="1">
        <f t="array" ref="AW18" xml:space="preserve"> IF(_xlfn.TEXTJOIN("|",FALSE,AW$12:AW$15)=_xlfn.TEXTJOIN("|",FALSE,$C18:$F18),0,
IF(AND($C18="Delta|CR_Cpty",AW$12="Delta|CR_Cpty"),
IF($F18=AW$15,
      _xlfn.XLOOKUP(_xlfn.TEXTJOIN("|",FALSE,$C18,"=","Any","=",AW$12,"=","Any","="),risk_factor_1&amp;"|"&amp;risk_factor_2,risk_factor_corr),
       IF(RIGHT($D18,LEN($D18)-FIND("_",$D18))=RIGHT(AW$13,LEN(AW$13)-FIND("_",AW$13)),
              IF(LEFT($D18,FIND("_",$D18)-1)=LEFT(AW$13,FIND("_",AW$13)-1),
                    IF($E18=AW$14,
                             _xlfn.XLOOKUP(_xlfn.TEXTJOIN("|",FALSE,$C18,LEFT($D18,FIND("_",$D18)-1) &amp;"_=","=","Any",AW$12,LEFT($D18,FIND("_",$D18)-1) &amp;"_=","=","Any"),risk_factor_1&amp;"|"&amp;risk_factor_2,risk_factor_corr),
                             _xlfn.XLOOKUP(_xlfn.TEXTJOIN("|",FALSE,$C18,LEFT($D18,FIND("_",$D18)-1) &amp;"_=","Any","Any",AW$12,LEFT($D18,FIND("_",$D18)-1) &amp;"_=","Any","Any"),risk_factor_1&amp;"|"&amp;risk_factor_2,risk_factor_corr)),
"n/a"),0)
),
IF(_xlfn.TEXTJOIN("|",FALSE,AW$12:AW$13)&lt;&gt;_xlfn.TEXTJOIN("|",FALSE,$C18:$D18),0,
_xlfn.XLOOKUP(_xlfn.TEXTJOIN("|",FALSE,$C18:$F18,AW$12:AW$15),risk_factor_1&amp;"|"&amp;risk_factor_2,risk_factor_corr,
_xlfn.XLOOKUP(_xlfn.TEXTJOIN("|",FALSE,$C18:$F18,AW$12:AW$15),risk_factor_2&amp;"|"&amp;risk_factor_1,risk_factor_corr,
_xlfn.XLOOKUP(_xlfn.TEXTJOIN("|",FALSE,$C18:$D18,"Any"),risk_factor_1&amp;"|"&amp;risk_factor_2,risk_factor_corr,
_xlfn.XLOOKUP(_xlfn.TEXTJOIN("|",FALSE,$C18:$D18,"Any"),risk_factor_2&amp;"|"&amp;risk_factor_1,risk_factor_corr)))))))</f>
        <v>0</v>
      </c>
      <c r="AX18" s="32" cm="1">
        <f t="array" ref="AX18" xml:space="preserve"> IF(_xlfn.TEXTJOIN("|",FALSE,AX$12:AX$15)=_xlfn.TEXTJOIN("|",FALSE,$C18:$F18),0,
IF(AND($C18="Delta|CR_Cpty",AX$12="Delta|CR_Cpty"),
IF($F18=AX$15,
      _xlfn.XLOOKUP(_xlfn.TEXTJOIN("|",FALSE,$C18,"=","Any","=",AX$12,"=","Any","="),risk_factor_1&amp;"|"&amp;risk_factor_2,risk_factor_corr),
       IF(RIGHT($D18,LEN($D18)-FIND("_",$D18))=RIGHT(AX$13,LEN(AX$13)-FIND("_",AX$13)),
              IF(LEFT($D18,FIND("_",$D18)-1)=LEFT(AX$13,FIND("_",AX$13)-1),
                    IF($E18=AX$14,
                             _xlfn.XLOOKUP(_xlfn.TEXTJOIN("|",FALSE,$C18,LEFT($D18,FIND("_",$D18)-1) &amp;"_=","=","Any",AX$12,LEFT($D18,FIND("_",$D18)-1) &amp;"_=","=","Any"),risk_factor_1&amp;"|"&amp;risk_factor_2,risk_factor_corr),
                             _xlfn.XLOOKUP(_xlfn.TEXTJOIN("|",FALSE,$C18,LEFT($D18,FIND("_",$D18)-1) &amp;"_=","Any","Any",AX$12,LEFT($D18,FIND("_",$D18)-1) &amp;"_=","Any","Any"),risk_factor_1&amp;"|"&amp;risk_factor_2,risk_factor_corr)),
"n/a"),0)
),
IF(_xlfn.TEXTJOIN("|",FALSE,AX$12:AX$13)&lt;&gt;_xlfn.TEXTJOIN("|",FALSE,$C18:$D18),0,
_xlfn.XLOOKUP(_xlfn.TEXTJOIN("|",FALSE,$C18:$F18,AX$12:AX$15),risk_factor_1&amp;"|"&amp;risk_factor_2,risk_factor_corr,
_xlfn.XLOOKUP(_xlfn.TEXTJOIN("|",FALSE,$C18:$F18,AX$12:AX$15),risk_factor_2&amp;"|"&amp;risk_factor_1,risk_factor_corr,
_xlfn.XLOOKUP(_xlfn.TEXTJOIN("|",FALSE,$C18:$D18,"Any"),risk_factor_1&amp;"|"&amp;risk_factor_2,risk_factor_corr,
_xlfn.XLOOKUP(_xlfn.TEXTJOIN("|",FALSE,$C18:$D18,"Any"),risk_factor_2&amp;"|"&amp;risk_factor_1,risk_factor_corr)))))))</f>
        <v>0</v>
      </c>
      <c r="AY18" s="32" cm="1">
        <f t="array" ref="AY18" xml:space="preserve"> IF(_xlfn.TEXTJOIN("|",FALSE,AY$12:AY$15)=_xlfn.TEXTJOIN("|",FALSE,$C18:$F18),0,
IF(AND($C18="Delta|CR_Cpty",AY$12="Delta|CR_Cpty"),
IF($F18=AY$15,
      _xlfn.XLOOKUP(_xlfn.TEXTJOIN("|",FALSE,$C18,"=","Any","=",AY$12,"=","Any","="),risk_factor_1&amp;"|"&amp;risk_factor_2,risk_factor_corr),
       IF(RIGHT($D18,LEN($D18)-FIND("_",$D18))=RIGHT(AY$13,LEN(AY$13)-FIND("_",AY$13)),
              IF(LEFT($D18,FIND("_",$D18)-1)=LEFT(AY$13,FIND("_",AY$13)-1),
                    IF($E18=AY$14,
                             _xlfn.XLOOKUP(_xlfn.TEXTJOIN("|",FALSE,$C18,LEFT($D18,FIND("_",$D18)-1) &amp;"_=","=","Any",AY$12,LEFT($D18,FIND("_",$D18)-1) &amp;"_=","=","Any"),risk_factor_1&amp;"|"&amp;risk_factor_2,risk_factor_corr),
                             _xlfn.XLOOKUP(_xlfn.TEXTJOIN("|",FALSE,$C18,LEFT($D18,FIND("_",$D18)-1) &amp;"_=","Any","Any",AY$12,LEFT($D18,FIND("_",$D18)-1) &amp;"_=","Any","Any"),risk_factor_1&amp;"|"&amp;risk_factor_2,risk_factor_corr)),
"n/a"),0)
),
IF(_xlfn.TEXTJOIN("|",FALSE,AY$12:AY$13)&lt;&gt;_xlfn.TEXTJOIN("|",FALSE,$C18:$D18),0,
_xlfn.XLOOKUP(_xlfn.TEXTJOIN("|",FALSE,$C18:$F18,AY$12:AY$15),risk_factor_1&amp;"|"&amp;risk_factor_2,risk_factor_corr,
_xlfn.XLOOKUP(_xlfn.TEXTJOIN("|",FALSE,$C18:$F18,AY$12:AY$15),risk_factor_2&amp;"|"&amp;risk_factor_1,risk_factor_corr,
_xlfn.XLOOKUP(_xlfn.TEXTJOIN("|",FALSE,$C18:$D18,"Any"),risk_factor_1&amp;"|"&amp;risk_factor_2,risk_factor_corr,
_xlfn.XLOOKUP(_xlfn.TEXTJOIN("|",FALSE,$C18:$D18,"Any"),risk_factor_2&amp;"|"&amp;risk_factor_1,risk_factor_corr)))))))</f>
        <v>0</v>
      </c>
      <c r="AZ18" s="32" cm="1">
        <f t="array" ref="AZ18" xml:space="preserve"> IF(_xlfn.TEXTJOIN("|",FALSE,AZ$12:AZ$15)=_xlfn.TEXTJOIN("|",FALSE,$C18:$F18),0,
IF(AND($C18="Delta|CR_Cpty",AZ$12="Delta|CR_Cpty"),
IF($F18=AZ$15,
      _xlfn.XLOOKUP(_xlfn.TEXTJOIN("|",FALSE,$C18,"=","Any","=",AZ$12,"=","Any","="),risk_factor_1&amp;"|"&amp;risk_factor_2,risk_factor_corr),
       IF(RIGHT($D18,LEN($D18)-FIND("_",$D18))=RIGHT(AZ$13,LEN(AZ$13)-FIND("_",AZ$13)),
              IF(LEFT($D18,FIND("_",$D18)-1)=LEFT(AZ$13,FIND("_",AZ$13)-1),
                    IF($E18=AZ$14,
                             _xlfn.XLOOKUP(_xlfn.TEXTJOIN("|",FALSE,$C18,LEFT($D18,FIND("_",$D18)-1) &amp;"_=","=","Any",AZ$12,LEFT($D18,FIND("_",$D18)-1) &amp;"_=","=","Any"),risk_factor_1&amp;"|"&amp;risk_factor_2,risk_factor_corr),
                             _xlfn.XLOOKUP(_xlfn.TEXTJOIN("|",FALSE,$C18,LEFT($D18,FIND("_",$D18)-1) &amp;"_=","Any","Any",AZ$12,LEFT($D18,FIND("_",$D18)-1) &amp;"_=","Any","Any"),risk_factor_1&amp;"|"&amp;risk_factor_2,risk_factor_corr)),
"n/a"),0)
),
IF(_xlfn.TEXTJOIN("|",FALSE,AZ$12:AZ$13)&lt;&gt;_xlfn.TEXTJOIN("|",FALSE,$C18:$D18),0,
_xlfn.XLOOKUP(_xlfn.TEXTJOIN("|",FALSE,$C18:$F18,AZ$12:AZ$15),risk_factor_1&amp;"|"&amp;risk_factor_2,risk_factor_corr,
_xlfn.XLOOKUP(_xlfn.TEXTJOIN("|",FALSE,$C18:$F18,AZ$12:AZ$15),risk_factor_2&amp;"|"&amp;risk_factor_1,risk_factor_corr,
_xlfn.XLOOKUP(_xlfn.TEXTJOIN("|",FALSE,$C18:$D18,"Any"),risk_factor_1&amp;"|"&amp;risk_factor_2,risk_factor_corr,
_xlfn.XLOOKUP(_xlfn.TEXTJOIN("|",FALSE,$C18:$D18,"Any"),risk_factor_2&amp;"|"&amp;risk_factor_1,risk_factor_corr)))))))</f>
        <v>0</v>
      </c>
      <c r="BA18" s="32" cm="1">
        <f t="array" ref="BA18" xml:space="preserve"> IF(_xlfn.TEXTJOIN("|",FALSE,BA$12:BA$15)=_xlfn.TEXTJOIN("|",FALSE,$C18:$F18),0,
IF(AND($C18="Delta|CR_Cpty",BA$12="Delta|CR_Cpty"),
IF($F18=BA$15,
      _xlfn.XLOOKUP(_xlfn.TEXTJOIN("|",FALSE,$C18,"=","Any","=",BA$12,"=","Any","="),risk_factor_1&amp;"|"&amp;risk_factor_2,risk_factor_corr),
       IF(RIGHT($D18,LEN($D18)-FIND("_",$D18))=RIGHT(BA$13,LEN(BA$13)-FIND("_",BA$13)),
              IF(LEFT($D18,FIND("_",$D18)-1)=LEFT(BA$13,FIND("_",BA$13)-1),
                    IF($E18=BA$14,
                             _xlfn.XLOOKUP(_xlfn.TEXTJOIN("|",FALSE,$C18,LEFT($D18,FIND("_",$D18)-1) &amp;"_=","=","Any",BA$12,LEFT($D18,FIND("_",$D18)-1) &amp;"_=","=","Any"),risk_factor_1&amp;"|"&amp;risk_factor_2,risk_factor_corr),
                             _xlfn.XLOOKUP(_xlfn.TEXTJOIN("|",FALSE,$C18,LEFT($D18,FIND("_",$D18)-1) &amp;"_=","Any","Any",BA$12,LEFT($D18,FIND("_",$D18)-1) &amp;"_=","Any","Any"),risk_factor_1&amp;"|"&amp;risk_factor_2,risk_factor_corr)),
"n/a"),0)
),
IF(_xlfn.TEXTJOIN("|",FALSE,BA$12:BA$13)&lt;&gt;_xlfn.TEXTJOIN("|",FALSE,$C18:$D18),0,
_xlfn.XLOOKUP(_xlfn.TEXTJOIN("|",FALSE,$C18:$F18,BA$12:BA$15),risk_factor_1&amp;"|"&amp;risk_factor_2,risk_factor_corr,
_xlfn.XLOOKUP(_xlfn.TEXTJOIN("|",FALSE,$C18:$F18,BA$12:BA$15),risk_factor_2&amp;"|"&amp;risk_factor_1,risk_factor_corr,
_xlfn.XLOOKUP(_xlfn.TEXTJOIN("|",FALSE,$C18:$D18,"Any"),risk_factor_1&amp;"|"&amp;risk_factor_2,risk_factor_corr,
_xlfn.XLOOKUP(_xlfn.TEXTJOIN("|",FALSE,$C18:$D18,"Any"),risk_factor_2&amp;"|"&amp;risk_factor_1,risk_factor_corr)))))))</f>
        <v>0</v>
      </c>
      <c r="BB18" s="32" cm="1">
        <f t="array" ref="BB18" xml:space="preserve"> IF(_xlfn.TEXTJOIN("|",FALSE,BB$12:BB$15)=_xlfn.TEXTJOIN("|",FALSE,$C18:$F18),0,
IF(AND($C18="Delta|CR_Cpty",BB$12="Delta|CR_Cpty"),
IF($F18=BB$15,
      _xlfn.XLOOKUP(_xlfn.TEXTJOIN("|",FALSE,$C18,"=","Any","=",BB$12,"=","Any","="),risk_factor_1&amp;"|"&amp;risk_factor_2,risk_factor_corr),
       IF(RIGHT($D18,LEN($D18)-FIND("_",$D18))=RIGHT(BB$13,LEN(BB$13)-FIND("_",BB$13)),
              IF(LEFT($D18,FIND("_",$D18)-1)=LEFT(BB$13,FIND("_",BB$13)-1),
                    IF($E18=BB$14,
                             _xlfn.XLOOKUP(_xlfn.TEXTJOIN("|",FALSE,$C18,LEFT($D18,FIND("_",$D18)-1) &amp;"_=","=","Any",BB$12,LEFT($D18,FIND("_",$D18)-1) &amp;"_=","=","Any"),risk_factor_1&amp;"|"&amp;risk_factor_2,risk_factor_corr),
                             _xlfn.XLOOKUP(_xlfn.TEXTJOIN("|",FALSE,$C18,LEFT($D18,FIND("_",$D18)-1) &amp;"_=","Any","Any",BB$12,LEFT($D18,FIND("_",$D18)-1) &amp;"_=","Any","Any"),risk_factor_1&amp;"|"&amp;risk_factor_2,risk_factor_corr)),
"n/a"),0)
),
IF(_xlfn.TEXTJOIN("|",FALSE,BB$12:BB$13)&lt;&gt;_xlfn.TEXTJOIN("|",FALSE,$C18:$D18),0,
_xlfn.XLOOKUP(_xlfn.TEXTJOIN("|",FALSE,$C18:$F18,BB$12:BB$15),risk_factor_1&amp;"|"&amp;risk_factor_2,risk_factor_corr,
_xlfn.XLOOKUP(_xlfn.TEXTJOIN("|",FALSE,$C18:$F18,BB$12:BB$15),risk_factor_2&amp;"|"&amp;risk_factor_1,risk_factor_corr,
_xlfn.XLOOKUP(_xlfn.TEXTJOIN("|",FALSE,$C18:$D18,"Any"),risk_factor_1&amp;"|"&amp;risk_factor_2,risk_factor_corr,
_xlfn.XLOOKUP(_xlfn.TEXTJOIN("|",FALSE,$C18:$D18,"Any"),risk_factor_2&amp;"|"&amp;risk_factor_1,risk_factor_corr)))))))</f>
        <v>0</v>
      </c>
      <c r="BC18" s="32" cm="1">
        <f t="array" ref="BC18" xml:space="preserve"> IF(_xlfn.TEXTJOIN("|",FALSE,BC$12:BC$15)=_xlfn.TEXTJOIN("|",FALSE,$C18:$F18),0,
IF(AND($C18="Delta|CR_Cpty",BC$12="Delta|CR_Cpty"),
IF($F18=BC$15,
      _xlfn.XLOOKUP(_xlfn.TEXTJOIN("|",FALSE,$C18,"=","Any","=",BC$12,"=","Any","="),risk_factor_1&amp;"|"&amp;risk_factor_2,risk_factor_corr),
       IF(RIGHT($D18,LEN($D18)-FIND("_",$D18))=RIGHT(BC$13,LEN(BC$13)-FIND("_",BC$13)),
              IF(LEFT($D18,FIND("_",$D18)-1)=LEFT(BC$13,FIND("_",BC$13)-1),
                    IF($E18=BC$14,
                             _xlfn.XLOOKUP(_xlfn.TEXTJOIN("|",FALSE,$C18,LEFT($D18,FIND("_",$D18)-1) &amp;"_=","=","Any",BC$12,LEFT($D18,FIND("_",$D18)-1) &amp;"_=","=","Any"),risk_factor_1&amp;"|"&amp;risk_factor_2,risk_factor_corr),
                             _xlfn.XLOOKUP(_xlfn.TEXTJOIN("|",FALSE,$C18,LEFT($D18,FIND("_",$D18)-1) &amp;"_=","Any","Any",BC$12,LEFT($D18,FIND("_",$D18)-1) &amp;"_=","Any","Any"),risk_factor_1&amp;"|"&amp;risk_factor_2,risk_factor_corr)),
"n/a"),0)
),
IF(_xlfn.TEXTJOIN("|",FALSE,BC$12:BC$13)&lt;&gt;_xlfn.TEXTJOIN("|",FALSE,$C18:$D18),0,
_xlfn.XLOOKUP(_xlfn.TEXTJOIN("|",FALSE,$C18:$F18,BC$12:BC$15),risk_factor_1&amp;"|"&amp;risk_factor_2,risk_factor_corr,
_xlfn.XLOOKUP(_xlfn.TEXTJOIN("|",FALSE,$C18:$F18,BC$12:BC$15),risk_factor_2&amp;"|"&amp;risk_factor_1,risk_factor_corr,
_xlfn.XLOOKUP(_xlfn.TEXTJOIN("|",FALSE,$C18:$D18,"Any"),risk_factor_1&amp;"|"&amp;risk_factor_2,risk_factor_corr,
_xlfn.XLOOKUP(_xlfn.TEXTJOIN("|",FALSE,$C18:$D18,"Any"),risk_factor_2&amp;"|"&amp;risk_factor_1,risk_factor_corr)))))))</f>
        <v>0</v>
      </c>
      <c r="BD18" s="32" cm="1">
        <f t="array" ref="BD18" xml:space="preserve"> IF(_xlfn.TEXTJOIN("|",FALSE,BD$12:BD$15)=_xlfn.TEXTJOIN("|",FALSE,$C18:$F18),0,
IF(AND($C18="Delta|CR_Cpty",BD$12="Delta|CR_Cpty"),
IF($F18=BD$15,
      _xlfn.XLOOKUP(_xlfn.TEXTJOIN("|",FALSE,$C18,"=","Any","=",BD$12,"=","Any","="),risk_factor_1&amp;"|"&amp;risk_factor_2,risk_factor_corr),
       IF(RIGHT($D18,LEN($D18)-FIND("_",$D18))=RIGHT(BD$13,LEN(BD$13)-FIND("_",BD$13)),
              IF(LEFT($D18,FIND("_",$D18)-1)=LEFT(BD$13,FIND("_",BD$13)-1),
                    IF($E18=BD$14,
                             _xlfn.XLOOKUP(_xlfn.TEXTJOIN("|",FALSE,$C18,LEFT($D18,FIND("_",$D18)-1) &amp;"_=","=","Any",BD$12,LEFT($D18,FIND("_",$D18)-1) &amp;"_=","=","Any"),risk_factor_1&amp;"|"&amp;risk_factor_2,risk_factor_corr),
                             _xlfn.XLOOKUP(_xlfn.TEXTJOIN("|",FALSE,$C18,LEFT($D18,FIND("_",$D18)-1) &amp;"_=","Any","Any",BD$12,LEFT($D18,FIND("_",$D18)-1) &amp;"_=","Any","Any"),risk_factor_1&amp;"|"&amp;risk_factor_2,risk_factor_corr)),
"n/a"),0)
),
IF(_xlfn.TEXTJOIN("|",FALSE,BD$12:BD$13)&lt;&gt;_xlfn.TEXTJOIN("|",FALSE,$C18:$D18),0,
_xlfn.XLOOKUP(_xlfn.TEXTJOIN("|",FALSE,$C18:$F18,BD$12:BD$15),risk_factor_1&amp;"|"&amp;risk_factor_2,risk_factor_corr,
_xlfn.XLOOKUP(_xlfn.TEXTJOIN("|",FALSE,$C18:$F18,BD$12:BD$15),risk_factor_2&amp;"|"&amp;risk_factor_1,risk_factor_corr,
_xlfn.XLOOKUP(_xlfn.TEXTJOIN("|",FALSE,$C18:$D18,"Any"),risk_factor_1&amp;"|"&amp;risk_factor_2,risk_factor_corr,
_xlfn.XLOOKUP(_xlfn.TEXTJOIN("|",FALSE,$C18:$D18,"Any"),risk_factor_2&amp;"|"&amp;risk_factor_1,risk_factor_corr)))))))</f>
        <v>0</v>
      </c>
      <c r="BE18" s="32" cm="1">
        <f t="array" ref="BE18" xml:space="preserve"> IF(_xlfn.TEXTJOIN("|",FALSE,BE$12:BE$15)=_xlfn.TEXTJOIN("|",FALSE,$C18:$F18),0,
IF(AND($C18="Delta|CR_Cpty",BE$12="Delta|CR_Cpty"),
IF($F18=BE$15,
      _xlfn.XLOOKUP(_xlfn.TEXTJOIN("|",FALSE,$C18,"=","Any","=",BE$12,"=","Any","="),risk_factor_1&amp;"|"&amp;risk_factor_2,risk_factor_corr),
       IF(RIGHT($D18,LEN($D18)-FIND("_",$D18))=RIGHT(BE$13,LEN(BE$13)-FIND("_",BE$13)),
              IF(LEFT($D18,FIND("_",$D18)-1)=LEFT(BE$13,FIND("_",BE$13)-1),
                    IF($E18=BE$14,
                             _xlfn.XLOOKUP(_xlfn.TEXTJOIN("|",FALSE,$C18,LEFT($D18,FIND("_",$D18)-1) &amp;"_=","=","Any",BE$12,LEFT($D18,FIND("_",$D18)-1) &amp;"_=","=","Any"),risk_factor_1&amp;"|"&amp;risk_factor_2,risk_factor_corr),
                             _xlfn.XLOOKUP(_xlfn.TEXTJOIN("|",FALSE,$C18,LEFT($D18,FIND("_",$D18)-1) &amp;"_=","Any","Any",BE$12,LEFT($D18,FIND("_",$D18)-1) &amp;"_=","Any","Any"),risk_factor_1&amp;"|"&amp;risk_factor_2,risk_factor_corr)),
"n/a"),0)
),
IF(_xlfn.TEXTJOIN("|",FALSE,BE$12:BE$13)&lt;&gt;_xlfn.TEXTJOIN("|",FALSE,$C18:$D18),0,
_xlfn.XLOOKUP(_xlfn.TEXTJOIN("|",FALSE,$C18:$F18,BE$12:BE$15),risk_factor_1&amp;"|"&amp;risk_factor_2,risk_factor_corr,
_xlfn.XLOOKUP(_xlfn.TEXTJOIN("|",FALSE,$C18:$F18,BE$12:BE$15),risk_factor_2&amp;"|"&amp;risk_factor_1,risk_factor_corr,
_xlfn.XLOOKUP(_xlfn.TEXTJOIN("|",FALSE,$C18:$D18,"Any"),risk_factor_1&amp;"|"&amp;risk_factor_2,risk_factor_corr,
_xlfn.XLOOKUP(_xlfn.TEXTJOIN("|",FALSE,$C18:$D18,"Any"),risk_factor_2&amp;"|"&amp;risk_factor_1,risk_factor_corr)))))))</f>
        <v>0</v>
      </c>
      <c r="BF18" s="32" cm="1">
        <f t="array" ref="BF18" xml:space="preserve"> IF(_xlfn.TEXTJOIN("|",FALSE,BF$12:BF$15)=_xlfn.TEXTJOIN("|",FALSE,$C18:$F18),0,
IF(AND($C18="Delta|CR_Cpty",BF$12="Delta|CR_Cpty"),
IF($F18=BF$15,
      _xlfn.XLOOKUP(_xlfn.TEXTJOIN("|",FALSE,$C18,"=","Any","=",BF$12,"=","Any","="),risk_factor_1&amp;"|"&amp;risk_factor_2,risk_factor_corr),
       IF(RIGHT($D18,LEN($D18)-FIND("_",$D18))=RIGHT(BF$13,LEN(BF$13)-FIND("_",BF$13)),
              IF(LEFT($D18,FIND("_",$D18)-1)=LEFT(BF$13,FIND("_",BF$13)-1),
                    IF($E18=BF$14,
                             _xlfn.XLOOKUP(_xlfn.TEXTJOIN("|",FALSE,$C18,LEFT($D18,FIND("_",$D18)-1) &amp;"_=","=","Any",BF$12,LEFT($D18,FIND("_",$D18)-1) &amp;"_=","=","Any"),risk_factor_1&amp;"|"&amp;risk_factor_2,risk_factor_corr),
                             _xlfn.XLOOKUP(_xlfn.TEXTJOIN("|",FALSE,$C18,LEFT($D18,FIND("_",$D18)-1) &amp;"_=","Any","Any",BF$12,LEFT($D18,FIND("_",$D18)-1) &amp;"_=","Any","Any"),risk_factor_1&amp;"|"&amp;risk_factor_2,risk_factor_corr)),
"n/a"),0)
),
IF(_xlfn.TEXTJOIN("|",FALSE,BF$12:BF$13)&lt;&gt;_xlfn.TEXTJOIN("|",FALSE,$C18:$D18),0,
_xlfn.XLOOKUP(_xlfn.TEXTJOIN("|",FALSE,$C18:$F18,BF$12:BF$15),risk_factor_1&amp;"|"&amp;risk_factor_2,risk_factor_corr,
_xlfn.XLOOKUP(_xlfn.TEXTJOIN("|",FALSE,$C18:$F18,BF$12:BF$15),risk_factor_2&amp;"|"&amp;risk_factor_1,risk_factor_corr,
_xlfn.XLOOKUP(_xlfn.TEXTJOIN("|",FALSE,$C18:$D18,"Any"),risk_factor_1&amp;"|"&amp;risk_factor_2,risk_factor_corr,
_xlfn.XLOOKUP(_xlfn.TEXTJOIN("|",FALSE,$C18:$D18,"Any"),risk_factor_2&amp;"|"&amp;risk_factor_1,risk_factor_corr)))))))</f>
        <v>0</v>
      </c>
      <c r="BG18" s="32" cm="1">
        <f t="array" ref="BG18" xml:space="preserve"> IF(_xlfn.TEXTJOIN("|",FALSE,BG$12:BG$15)=_xlfn.TEXTJOIN("|",FALSE,$C18:$F18),0,
IF(AND($C18="Delta|CR_Cpty",BG$12="Delta|CR_Cpty"),
IF($F18=BG$15,
      _xlfn.XLOOKUP(_xlfn.TEXTJOIN("|",FALSE,$C18,"=","Any","=",BG$12,"=","Any","="),risk_factor_1&amp;"|"&amp;risk_factor_2,risk_factor_corr),
       IF(RIGHT($D18,LEN($D18)-FIND("_",$D18))=RIGHT(BG$13,LEN(BG$13)-FIND("_",BG$13)),
              IF(LEFT($D18,FIND("_",$D18)-1)=LEFT(BG$13,FIND("_",BG$13)-1),
                    IF($E18=BG$14,
                             _xlfn.XLOOKUP(_xlfn.TEXTJOIN("|",FALSE,$C18,LEFT($D18,FIND("_",$D18)-1) &amp;"_=","=","Any",BG$12,LEFT($D18,FIND("_",$D18)-1) &amp;"_=","=","Any"),risk_factor_1&amp;"|"&amp;risk_factor_2,risk_factor_corr),
                             _xlfn.XLOOKUP(_xlfn.TEXTJOIN("|",FALSE,$C18,LEFT($D18,FIND("_",$D18)-1) &amp;"_=","Any","Any",BG$12,LEFT($D18,FIND("_",$D18)-1) &amp;"_=","Any","Any"),risk_factor_1&amp;"|"&amp;risk_factor_2,risk_factor_corr)),
"n/a"),0)
),
IF(_xlfn.TEXTJOIN("|",FALSE,BG$12:BG$13)&lt;&gt;_xlfn.TEXTJOIN("|",FALSE,$C18:$D18),0,
_xlfn.XLOOKUP(_xlfn.TEXTJOIN("|",FALSE,$C18:$F18,BG$12:BG$15),risk_factor_1&amp;"|"&amp;risk_factor_2,risk_factor_corr,
_xlfn.XLOOKUP(_xlfn.TEXTJOIN("|",FALSE,$C18:$F18,BG$12:BG$15),risk_factor_2&amp;"|"&amp;risk_factor_1,risk_factor_corr,
_xlfn.XLOOKUP(_xlfn.TEXTJOIN("|",FALSE,$C18:$D18,"Any"),risk_factor_1&amp;"|"&amp;risk_factor_2,risk_factor_corr,
_xlfn.XLOOKUP(_xlfn.TEXTJOIN("|",FALSE,$C18:$D18,"Any"),risk_factor_2&amp;"|"&amp;risk_factor_1,risk_factor_corr)))))))</f>
        <v>0</v>
      </c>
      <c r="BH18" s="32" cm="1">
        <f t="array" ref="BH18" xml:space="preserve"> IF(_xlfn.TEXTJOIN("|",FALSE,BH$12:BH$15)=_xlfn.TEXTJOIN("|",FALSE,$C18:$F18),0,
IF(AND($C18="Delta|CR_Cpty",BH$12="Delta|CR_Cpty"),
IF($F18=BH$15,
      _xlfn.XLOOKUP(_xlfn.TEXTJOIN("|",FALSE,$C18,"=","Any","=",BH$12,"=","Any","="),risk_factor_1&amp;"|"&amp;risk_factor_2,risk_factor_corr),
       IF(RIGHT($D18,LEN($D18)-FIND("_",$D18))=RIGHT(BH$13,LEN(BH$13)-FIND("_",BH$13)),
              IF(LEFT($D18,FIND("_",$D18)-1)=LEFT(BH$13,FIND("_",BH$13)-1),
                    IF($E18=BH$14,
                             _xlfn.XLOOKUP(_xlfn.TEXTJOIN("|",FALSE,$C18,LEFT($D18,FIND("_",$D18)-1) &amp;"_=","=","Any",BH$12,LEFT($D18,FIND("_",$D18)-1) &amp;"_=","=","Any"),risk_factor_1&amp;"|"&amp;risk_factor_2,risk_factor_corr),
                             _xlfn.XLOOKUP(_xlfn.TEXTJOIN("|",FALSE,$C18,LEFT($D18,FIND("_",$D18)-1) &amp;"_=","Any","Any",BH$12,LEFT($D18,FIND("_",$D18)-1) &amp;"_=","Any","Any"),risk_factor_1&amp;"|"&amp;risk_factor_2,risk_factor_corr)),
"n/a"),0)
),
IF(_xlfn.TEXTJOIN("|",FALSE,BH$12:BH$13)&lt;&gt;_xlfn.TEXTJOIN("|",FALSE,$C18:$D18),0,
_xlfn.XLOOKUP(_xlfn.TEXTJOIN("|",FALSE,$C18:$F18,BH$12:BH$15),risk_factor_1&amp;"|"&amp;risk_factor_2,risk_factor_corr,
_xlfn.XLOOKUP(_xlfn.TEXTJOIN("|",FALSE,$C18:$F18,BH$12:BH$15),risk_factor_2&amp;"|"&amp;risk_factor_1,risk_factor_corr,
_xlfn.XLOOKUP(_xlfn.TEXTJOIN("|",FALSE,$C18:$D18,"Any"),risk_factor_1&amp;"|"&amp;risk_factor_2,risk_factor_corr,
_xlfn.XLOOKUP(_xlfn.TEXTJOIN("|",FALSE,$C18:$D18,"Any"),risk_factor_2&amp;"|"&amp;risk_factor_1,risk_factor_corr)))))))</f>
        <v>0</v>
      </c>
      <c r="BI18" s="32" cm="1">
        <f t="array" ref="BI18" xml:space="preserve"> IF(_xlfn.TEXTJOIN("|",FALSE,BI$12:BI$15)=_xlfn.TEXTJOIN("|",FALSE,$C18:$F18),0,
IF(AND($C18="Delta|CR_Cpty",BI$12="Delta|CR_Cpty"),
IF($F18=BI$15,
      _xlfn.XLOOKUP(_xlfn.TEXTJOIN("|",FALSE,$C18,"=","Any","=",BI$12,"=","Any","="),risk_factor_1&amp;"|"&amp;risk_factor_2,risk_factor_corr),
       IF(RIGHT($D18,LEN($D18)-FIND("_",$D18))=RIGHT(BI$13,LEN(BI$13)-FIND("_",BI$13)),
              IF(LEFT($D18,FIND("_",$D18)-1)=LEFT(BI$13,FIND("_",BI$13)-1),
                    IF($E18=BI$14,
                             _xlfn.XLOOKUP(_xlfn.TEXTJOIN("|",FALSE,$C18,LEFT($D18,FIND("_",$D18)-1) &amp;"_=","=","Any",BI$12,LEFT($D18,FIND("_",$D18)-1) &amp;"_=","=","Any"),risk_factor_1&amp;"|"&amp;risk_factor_2,risk_factor_corr),
                             _xlfn.XLOOKUP(_xlfn.TEXTJOIN("|",FALSE,$C18,LEFT($D18,FIND("_",$D18)-1) &amp;"_=","Any","Any",BI$12,LEFT($D18,FIND("_",$D18)-1) &amp;"_=","Any","Any"),risk_factor_1&amp;"|"&amp;risk_factor_2,risk_factor_corr)),
"n/a"),0)
),
IF(_xlfn.TEXTJOIN("|",FALSE,BI$12:BI$13)&lt;&gt;_xlfn.TEXTJOIN("|",FALSE,$C18:$D18),0,
_xlfn.XLOOKUP(_xlfn.TEXTJOIN("|",FALSE,$C18:$F18,BI$12:BI$15),risk_factor_1&amp;"|"&amp;risk_factor_2,risk_factor_corr,
_xlfn.XLOOKUP(_xlfn.TEXTJOIN("|",FALSE,$C18:$F18,BI$12:BI$15),risk_factor_2&amp;"|"&amp;risk_factor_1,risk_factor_corr,
_xlfn.XLOOKUP(_xlfn.TEXTJOIN("|",FALSE,$C18:$D18,"Any"),risk_factor_1&amp;"|"&amp;risk_factor_2,risk_factor_corr,
_xlfn.XLOOKUP(_xlfn.TEXTJOIN("|",FALSE,$C18:$D18,"Any"),risk_factor_2&amp;"|"&amp;risk_factor_1,risk_factor_corr)))))))</f>
        <v>0</v>
      </c>
      <c r="BJ18" s="32" cm="1">
        <f t="array" ref="BJ18" xml:space="preserve"> IF(_xlfn.TEXTJOIN("|",FALSE,BJ$12:BJ$15)=_xlfn.TEXTJOIN("|",FALSE,$C18:$F18),0,
IF(AND($C18="Delta|CR_Cpty",BJ$12="Delta|CR_Cpty"),
IF($F18=BJ$15,
      _xlfn.XLOOKUP(_xlfn.TEXTJOIN("|",FALSE,$C18,"=","Any","=",BJ$12,"=","Any","="),risk_factor_1&amp;"|"&amp;risk_factor_2,risk_factor_corr),
       IF(RIGHT($D18,LEN($D18)-FIND("_",$D18))=RIGHT(BJ$13,LEN(BJ$13)-FIND("_",BJ$13)),
              IF(LEFT($D18,FIND("_",$D18)-1)=LEFT(BJ$13,FIND("_",BJ$13)-1),
                    IF($E18=BJ$14,
                             _xlfn.XLOOKUP(_xlfn.TEXTJOIN("|",FALSE,$C18,LEFT($D18,FIND("_",$D18)-1) &amp;"_=","=","Any",BJ$12,LEFT($D18,FIND("_",$D18)-1) &amp;"_=","=","Any"),risk_factor_1&amp;"|"&amp;risk_factor_2,risk_factor_corr),
                             _xlfn.XLOOKUP(_xlfn.TEXTJOIN("|",FALSE,$C18,LEFT($D18,FIND("_",$D18)-1) &amp;"_=","Any","Any",BJ$12,LEFT($D18,FIND("_",$D18)-1) &amp;"_=","Any","Any"),risk_factor_1&amp;"|"&amp;risk_factor_2,risk_factor_corr)),
"n/a"),0)
),
IF(_xlfn.TEXTJOIN("|",FALSE,BJ$12:BJ$13)&lt;&gt;_xlfn.TEXTJOIN("|",FALSE,$C18:$D18),0,
_xlfn.XLOOKUP(_xlfn.TEXTJOIN("|",FALSE,$C18:$F18,BJ$12:BJ$15),risk_factor_1&amp;"|"&amp;risk_factor_2,risk_factor_corr,
_xlfn.XLOOKUP(_xlfn.TEXTJOIN("|",FALSE,$C18:$F18,BJ$12:BJ$15),risk_factor_2&amp;"|"&amp;risk_factor_1,risk_factor_corr,
_xlfn.XLOOKUP(_xlfn.TEXTJOIN("|",FALSE,$C18:$D18,"Any"),risk_factor_1&amp;"|"&amp;risk_factor_2,risk_factor_corr,
_xlfn.XLOOKUP(_xlfn.TEXTJOIN("|",FALSE,$C18:$D18,"Any"),risk_factor_2&amp;"|"&amp;risk_factor_1,risk_factor_corr)))))))</f>
        <v>0</v>
      </c>
      <c r="BK18" s="32" cm="1">
        <f t="array" ref="BK18" xml:space="preserve"> IF(_xlfn.TEXTJOIN("|",FALSE,BK$12:BK$15)=_xlfn.TEXTJOIN("|",FALSE,$C18:$F18),0,
IF(AND($C18="Delta|CR_Cpty",BK$12="Delta|CR_Cpty"),
IF($F18=BK$15,
      _xlfn.XLOOKUP(_xlfn.TEXTJOIN("|",FALSE,$C18,"=","Any","=",BK$12,"=","Any","="),risk_factor_1&amp;"|"&amp;risk_factor_2,risk_factor_corr),
       IF(RIGHT($D18,LEN($D18)-FIND("_",$D18))=RIGHT(BK$13,LEN(BK$13)-FIND("_",BK$13)),
              IF(LEFT($D18,FIND("_",$D18)-1)=LEFT(BK$13,FIND("_",BK$13)-1),
                    IF($E18=BK$14,
                             _xlfn.XLOOKUP(_xlfn.TEXTJOIN("|",FALSE,$C18,LEFT($D18,FIND("_",$D18)-1) &amp;"_=","=","Any",BK$12,LEFT($D18,FIND("_",$D18)-1) &amp;"_=","=","Any"),risk_factor_1&amp;"|"&amp;risk_factor_2,risk_factor_corr),
                             _xlfn.XLOOKUP(_xlfn.TEXTJOIN("|",FALSE,$C18,LEFT($D18,FIND("_",$D18)-1) &amp;"_=","Any","Any",BK$12,LEFT($D18,FIND("_",$D18)-1) &amp;"_=","Any","Any"),risk_factor_1&amp;"|"&amp;risk_factor_2,risk_factor_corr)),
"n/a"),0)
),
IF(_xlfn.TEXTJOIN("|",FALSE,BK$12:BK$13)&lt;&gt;_xlfn.TEXTJOIN("|",FALSE,$C18:$D18),0,
_xlfn.XLOOKUP(_xlfn.TEXTJOIN("|",FALSE,$C18:$F18,BK$12:BK$15),risk_factor_1&amp;"|"&amp;risk_factor_2,risk_factor_corr,
_xlfn.XLOOKUP(_xlfn.TEXTJOIN("|",FALSE,$C18:$F18,BK$12:BK$15),risk_factor_2&amp;"|"&amp;risk_factor_1,risk_factor_corr,
_xlfn.XLOOKUP(_xlfn.TEXTJOIN("|",FALSE,$C18:$D18,"Any"),risk_factor_1&amp;"|"&amp;risk_factor_2,risk_factor_corr,
_xlfn.XLOOKUP(_xlfn.TEXTJOIN("|",FALSE,$C18:$D18,"Any"),risk_factor_2&amp;"|"&amp;risk_factor_1,risk_factor_corr)))))))</f>
        <v>0</v>
      </c>
      <c r="BL18" s="32" cm="1">
        <f t="array" ref="BL18" xml:space="preserve"> IF(_xlfn.TEXTJOIN("|",FALSE,BL$12:BL$15)=_xlfn.TEXTJOIN("|",FALSE,$C18:$F18),0,
IF(AND($C18="Delta|CR_Cpty",BL$12="Delta|CR_Cpty"),
IF($F18=BL$15,
      _xlfn.XLOOKUP(_xlfn.TEXTJOIN("|",FALSE,$C18,"=","Any","=",BL$12,"=","Any","="),risk_factor_1&amp;"|"&amp;risk_factor_2,risk_factor_corr),
       IF(RIGHT($D18,LEN($D18)-FIND("_",$D18))=RIGHT(BL$13,LEN(BL$13)-FIND("_",BL$13)),
              IF(LEFT($D18,FIND("_",$D18)-1)=LEFT(BL$13,FIND("_",BL$13)-1),
                    IF($E18=BL$14,
                             _xlfn.XLOOKUP(_xlfn.TEXTJOIN("|",FALSE,$C18,LEFT($D18,FIND("_",$D18)-1) &amp;"_=","=","Any",BL$12,LEFT($D18,FIND("_",$D18)-1) &amp;"_=","=","Any"),risk_factor_1&amp;"|"&amp;risk_factor_2,risk_factor_corr),
                             _xlfn.XLOOKUP(_xlfn.TEXTJOIN("|",FALSE,$C18,LEFT($D18,FIND("_",$D18)-1) &amp;"_=","Any","Any",BL$12,LEFT($D18,FIND("_",$D18)-1) &amp;"_=","Any","Any"),risk_factor_1&amp;"|"&amp;risk_factor_2,risk_factor_corr)),
"n/a"),0)
),
IF(_xlfn.TEXTJOIN("|",FALSE,BL$12:BL$13)&lt;&gt;_xlfn.TEXTJOIN("|",FALSE,$C18:$D18),0,
_xlfn.XLOOKUP(_xlfn.TEXTJOIN("|",FALSE,$C18:$F18,BL$12:BL$15),risk_factor_1&amp;"|"&amp;risk_factor_2,risk_factor_corr,
_xlfn.XLOOKUP(_xlfn.TEXTJOIN("|",FALSE,$C18:$F18,BL$12:BL$15),risk_factor_2&amp;"|"&amp;risk_factor_1,risk_factor_corr,
_xlfn.XLOOKUP(_xlfn.TEXTJOIN("|",FALSE,$C18:$D18,"Any"),risk_factor_1&amp;"|"&amp;risk_factor_2,risk_factor_corr,
_xlfn.XLOOKUP(_xlfn.TEXTJOIN("|",FALSE,$C18:$D18,"Any"),risk_factor_2&amp;"|"&amp;risk_factor_1,risk_factor_corr)))))))</f>
        <v>0</v>
      </c>
      <c r="BM18" s="32" cm="1">
        <f t="array" ref="BM18" xml:space="preserve"> IF(_xlfn.TEXTJOIN("|",FALSE,BM$12:BM$15)=_xlfn.TEXTJOIN("|",FALSE,$C18:$F18),0,
IF(AND($C18="Delta|CR_Cpty",BM$12="Delta|CR_Cpty"),
IF($F18=BM$15,
      _xlfn.XLOOKUP(_xlfn.TEXTJOIN("|",FALSE,$C18,"=","Any","=",BM$12,"=","Any","="),risk_factor_1&amp;"|"&amp;risk_factor_2,risk_factor_corr),
       IF(RIGHT($D18,LEN($D18)-FIND("_",$D18))=RIGHT(BM$13,LEN(BM$13)-FIND("_",BM$13)),
              IF(LEFT($D18,FIND("_",$D18)-1)=LEFT(BM$13,FIND("_",BM$13)-1),
                    IF($E18=BM$14,
                             _xlfn.XLOOKUP(_xlfn.TEXTJOIN("|",FALSE,$C18,LEFT($D18,FIND("_",$D18)-1) &amp;"_=","=","Any",BM$12,LEFT($D18,FIND("_",$D18)-1) &amp;"_=","=","Any"),risk_factor_1&amp;"|"&amp;risk_factor_2,risk_factor_corr),
                             _xlfn.XLOOKUP(_xlfn.TEXTJOIN("|",FALSE,$C18,LEFT($D18,FIND("_",$D18)-1) &amp;"_=","Any","Any",BM$12,LEFT($D18,FIND("_",$D18)-1) &amp;"_=","Any","Any"),risk_factor_1&amp;"|"&amp;risk_factor_2,risk_factor_corr)),
"n/a"),0)
),
IF(_xlfn.TEXTJOIN("|",FALSE,BM$12:BM$13)&lt;&gt;_xlfn.TEXTJOIN("|",FALSE,$C18:$D18),0,
_xlfn.XLOOKUP(_xlfn.TEXTJOIN("|",FALSE,$C18:$F18,BM$12:BM$15),risk_factor_1&amp;"|"&amp;risk_factor_2,risk_factor_corr,
_xlfn.XLOOKUP(_xlfn.TEXTJOIN("|",FALSE,$C18:$F18,BM$12:BM$15),risk_factor_2&amp;"|"&amp;risk_factor_1,risk_factor_corr,
_xlfn.XLOOKUP(_xlfn.TEXTJOIN("|",FALSE,$C18:$D18,"Any"),risk_factor_1&amp;"|"&amp;risk_factor_2,risk_factor_corr,
_xlfn.XLOOKUP(_xlfn.TEXTJOIN("|",FALSE,$C18:$D18,"Any"),risk_factor_2&amp;"|"&amp;risk_factor_1,risk_factor_corr)))))))</f>
        <v>0</v>
      </c>
      <c r="BN18" s="32" cm="1">
        <f t="array" ref="BN18" xml:space="preserve"> IF(_xlfn.TEXTJOIN("|",FALSE,BN$12:BN$15)=_xlfn.TEXTJOIN("|",FALSE,$C18:$F18),0,
IF(AND($C18="Delta|CR_Cpty",BN$12="Delta|CR_Cpty"),
IF($F18=BN$15,
      _xlfn.XLOOKUP(_xlfn.TEXTJOIN("|",FALSE,$C18,"=","Any","=",BN$12,"=","Any","="),risk_factor_1&amp;"|"&amp;risk_factor_2,risk_factor_corr),
       IF(RIGHT($D18,LEN($D18)-FIND("_",$D18))=RIGHT(BN$13,LEN(BN$13)-FIND("_",BN$13)),
              IF(LEFT($D18,FIND("_",$D18)-1)=LEFT(BN$13,FIND("_",BN$13)-1),
                    IF($E18=BN$14,
                             _xlfn.XLOOKUP(_xlfn.TEXTJOIN("|",FALSE,$C18,LEFT($D18,FIND("_",$D18)-1) &amp;"_=","=","Any",BN$12,LEFT($D18,FIND("_",$D18)-1) &amp;"_=","=","Any"),risk_factor_1&amp;"|"&amp;risk_factor_2,risk_factor_corr),
                             _xlfn.XLOOKUP(_xlfn.TEXTJOIN("|",FALSE,$C18,LEFT($D18,FIND("_",$D18)-1) &amp;"_=","Any","Any",BN$12,LEFT($D18,FIND("_",$D18)-1) &amp;"_=","Any","Any"),risk_factor_1&amp;"|"&amp;risk_factor_2,risk_factor_corr)),
"n/a"),0)
),
IF(_xlfn.TEXTJOIN("|",FALSE,BN$12:BN$13)&lt;&gt;_xlfn.TEXTJOIN("|",FALSE,$C18:$D18),0,
_xlfn.XLOOKUP(_xlfn.TEXTJOIN("|",FALSE,$C18:$F18,BN$12:BN$15),risk_factor_1&amp;"|"&amp;risk_factor_2,risk_factor_corr,
_xlfn.XLOOKUP(_xlfn.TEXTJOIN("|",FALSE,$C18:$F18,BN$12:BN$15),risk_factor_2&amp;"|"&amp;risk_factor_1,risk_factor_corr,
_xlfn.XLOOKUP(_xlfn.TEXTJOIN("|",FALSE,$C18:$D18,"Any"),risk_factor_1&amp;"|"&amp;risk_factor_2,risk_factor_corr,
_xlfn.XLOOKUP(_xlfn.TEXTJOIN("|",FALSE,$C18:$D18,"Any"),risk_factor_2&amp;"|"&amp;risk_factor_1,risk_factor_corr)))))))</f>
        <v>0</v>
      </c>
      <c r="BO18" s="32" cm="1">
        <f t="array" ref="BO18" xml:space="preserve"> IF(_xlfn.TEXTJOIN("|",FALSE,BO$12:BO$15)=_xlfn.TEXTJOIN("|",FALSE,$C18:$F18),0,
IF(AND($C18="Delta|CR_Cpty",BO$12="Delta|CR_Cpty"),
IF($F18=BO$15,
      _xlfn.XLOOKUP(_xlfn.TEXTJOIN("|",FALSE,$C18,"=","Any","=",BO$12,"=","Any","="),risk_factor_1&amp;"|"&amp;risk_factor_2,risk_factor_corr),
       IF(RIGHT($D18,LEN($D18)-FIND("_",$D18))=RIGHT(BO$13,LEN(BO$13)-FIND("_",BO$13)),
              IF(LEFT($D18,FIND("_",$D18)-1)=LEFT(BO$13,FIND("_",BO$13)-1),
                    IF($E18=BO$14,
                             _xlfn.XLOOKUP(_xlfn.TEXTJOIN("|",FALSE,$C18,LEFT($D18,FIND("_",$D18)-1) &amp;"_=","=","Any",BO$12,LEFT($D18,FIND("_",$D18)-1) &amp;"_=","=","Any"),risk_factor_1&amp;"|"&amp;risk_factor_2,risk_factor_corr),
                             _xlfn.XLOOKUP(_xlfn.TEXTJOIN("|",FALSE,$C18,LEFT($D18,FIND("_",$D18)-1) &amp;"_=","Any","Any",BO$12,LEFT($D18,FIND("_",$D18)-1) &amp;"_=","Any","Any"),risk_factor_1&amp;"|"&amp;risk_factor_2,risk_factor_corr)),
"n/a"),0)
),
IF(_xlfn.TEXTJOIN("|",FALSE,BO$12:BO$13)&lt;&gt;_xlfn.TEXTJOIN("|",FALSE,$C18:$D18),0,
_xlfn.XLOOKUP(_xlfn.TEXTJOIN("|",FALSE,$C18:$F18,BO$12:BO$15),risk_factor_1&amp;"|"&amp;risk_factor_2,risk_factor_corr,
_xlfn.XLOOKUP(_xlfn.TEXTJOIN("|",FALSE,$C18:$F18,BO$12:BO$15),risk_factor_2&amp;"|"&amp;risk_factor_1,risk_factor_corr,
_xlfn.XLOOKUP(_xlfn.TEXTJOIN("|",FALSE,$C18:$D18,"Any"),risk_factor_1&amp;"|"&amp;risk_factor_2,risk_factor_corr,
_xlfn.XLOOKUP(_xlfn.TEXTJOIN("|",FALSE,$C18:$D18,"Any"),risk_factor_2&amp;"|"&amp;risk_factor_1,risk_factor_corr)))))))</f>
        <v>0</v>
      </c>
      <c r="BP18" s="32" cm="1">
        <f t="array" ref="BP18" xml:space="preserve"> IF(_xlfn.TEXTJOIN("|",FALSE,BP$12:BP$15)=_xlfn.TEXTJOIN("|",FALSE,$C18:$F18),0,
IF(AND($C18="Delta|CR_Cpty",BP$12="Delta|CR_Cpty"),
IF($F18=BP$15,
      _xlfn.XLOOKUP(_xlfn.TEXTJOIN("|",FALSE,$C18,"=","Any","=",BP$12,"=","Any","="),risk_factor_1&amp;"|"&amp;risk_factor_2,risk_factor_corr),
       IF(RIGHT($D18,LEN($D18)-FIND("_",$D18))=RIGHT(BP$13,LEN(BP$13)-FIND("_",BP$13)),
              IF(LEFT($D18,FIND("_",$D18)-1)=LEFT(BP$13,FIND("_",BP$13)-1),
                    IF($E18=BP$14,
                             _xlfn.XLOOKUP(_xlfn.TEXTJOIN("|",FALSE,$C18,LEFT($D18,FIND("_",$D18)-1) &amp;"_=","=","Any",BP$12,LEFT($D18,FIND("_",$D18)-1) &amp;"_=","=","Any"),risk_factor_1&amp;"|"&amp;risk_factor_2,risk_factor_corr),
                             _xlfn.XLOOKUP(_xlfn.TEXTJOIN("|",FALSE,$C18,LEFT($D18,FIND("_",$D18)-1) &amp;"_=","Any","Any",BP$12,LEFT($D18,FIND("_",$D18)-1) &amp;"_=","Any","Any"),risk_factor_1&amp;"|"&amp;risk_factor_2,risk_factor_corr)),
"n/a"),0)
),
IF(_xlfn.TEXTJOIN("|",FALSE,BP$12:BP$13)&lt;&gt;_xlfn.TEXTJOIN("|",FALSE,$C18:$D18),0,
_xlfn.XLOOKUP(_xlfn.TEXTJOIN("|",FALSE,$C18:$F18,BP$12:BP$15),risk_factor_1&amp;"|"&amp;risk_factor_2,risk_factor_corr,
_xlfn.XLOOKUP(_xlfn.TEXTJOIN("|",FALSE,$C18:$F18,BP$12:BP$15),risk_factor_2&amp;"|"&amp;risk_factor_1,risk_factor_corr,
_xlfn.XLOOKUP(_xlfn.TEXTJOIN("|",FALSE,$C18:$D18,"Any"),risk_factor_1&amp;"|"&amp;risk_factor_2,risk_factor_corr,
_xlfn.XLOOKUP(_xlfn.TEXTJOIN("|",FALSE,$C18:$D18,"Any"),risk_factor_2&amp;"|"&amp;risk_factor_1,risk_factor_corr)))))))</f>
        <v>0</v>
      </c>
      <c r="BQ18" s="32" cm="1">
        <f t="array" ref="BQ18" xml:space="preserve"> IF(_xlfn.TEXTJOIN("|",FALSE,BQ$12:BQ$15)=_xlfn.TEXTJOIN("|",FALSE,$C18:$F18),0,
IF(AND($C18="Delta|CR_Cpty",BQ$12="Delta|CR_Cpty"),
IF($F18=BQ$15,
      _xlfn.XLOOKUP(_xlfn.TEXTJOIN("|",FALSE,$C18,"=","Any","=",BQ$12,"=","Any","="),risk_factor_1&amp;"|"&amp;risk_factor_2,risk_factor_corr),
       IF(RIGHT($D18,LEN($D18)-FIND("_",$D18))=RIGHT(BQ$13,LEN(BQ$13)-FIND("_",BQ$13)),
              IF(LEFT($D18,FIND("_",$D18)-1)=LEFT(BQ$13,FIND("_",BQ$13)-1),
                    IF($E18=BQ$14,
                             _xlfn.XLOOKUP(_xlfn.TEXTJOIN("|",FALSE,$C18,LEFT($D18,FIND("_",$D18)-1) &amp;"_=","=","Any",BQ$12,LEFT($D18,FIND("_",$D18)-1) &amp;"_=","=","Any"),risk_factor_1&amp;"|"&amp;risk_factor_2,risk_factor_corr),
                             _xlfn.XLOOKUP(_xlfn.TEXTJOIN("|",FALSE,$C18,LEFT($D18,FIND("_",$D18)-1) &amp;"_=","Any","Any",BQ$12,LEFT($D18,FIND("_",$D18)-1) &amp;"_=","Any","Any"),risk_factor_1&amp;"|"&amp;risk_factor_2,risk_factor_corr)),
"n/a"),0)
),
IF(_xlfn.TEXTJOIN("|",FALSE,BQ$12:BQ$13)&lt;&gt;_xlfn.TEXTJOIN("|",FALSE,$C18:$D18),0,
_xlfn.XLOOKUP(_xlfn.TEXTJOIN("|",FALSE,$C18:$F18,BQ$12:BQ$15),risk_factor_1&amp;"|"&amp;risk_factor_2,risk_factor_corr,
_xlfn.XLOOKUP(_xlfn.TEXTJOIN("|",FALSE,$C18:$F18,BQ$12:BQ$15),risk_factor_2&amp;"|"&amp;risk_factor_1,risk_factor_corr,
_xlfn.XLOOKUP(_xlfn.TEXTJOIN("|",FALSE,$C18:$D18,"Any"),risk_factor_1&amp;"|"&amp;risk_factor_2,risk_factor_corr,
_xlfn.XLOOKUP(_xlfn.TEXTJOIN("|",FALSE,$C18:$D18,"Any"),risk_factor_2&amp;"|"&amp;risk_factor_1,risk_factor_corr)))))))</f>
        <v>0</v>
      </c>
      <c r="BR18" s="32" cm="1">
        <f t="array" ref="BR18" xml:space="preserve"> IF(_xlfn.TEXTJOIN("|",FALSE,BR$12:BR$15)=_xlfn.TEXTJOIN("|",FALSE,$C18:$F18),0,
IF(AND($C18="Delta|CR_Cpty",BR$12="Delta|CR_Cpty"),
IF($F18=BR$15,
      _xlfn.XLOOKUP(_xlfn.TEXTJOIN("|",FALSE,$C18,"=","Any","=",BR$12,"=","Any","="),risk_factor_1&amp;"|"&amp;risk_factor_2,risk_factor_corr),
       IF(RIGHT($D18,LEN($D18)-FIND("_",$D18))=RIGHT(BR$13,LEN(BR$13)-FIND("_",BR$13)),
              IF(LEFT($D18,FIND("_",$D18)-1)=LEFT(BR$13,FIND("_",BR$13)-1),
                    IF($E18=BR$14,
                             _xlfn.XLOOKUP(_xlfn.TEXTJOIN("|",FALSE,$C18,LEFT($D18,FIND("_",$D18)-1) &amp;"_=","=","Any",BR$12,LEFT($D18,FIND("_",$D18)-1) &amp;"_=","=","Any"),risk_factor_1&amp;"|"&amp;risk_factor_2,risk_factor_corr),
                             _xlfn.XLOOKUP(_xlfn.TEXTJOIN("|",FALSE,$C18,LEFT($D18,FIND("_",$D18)-1) &amp;"_=","Any","Any",BR$12,LEFT($D18,FIND("_",$D18)-1) &amp;"_=","Any","Any"),risk_factor_1&amp;"|"&amp;risk_factor_2,risk_factor_corr)),
"n/a"),0)
),
IF(_xlfn.TEXTJOIN("|",FALSE,BR$12:BR$13)&lt;&gt;_xlfn.TEXTJOIN("|",FALSE,$C18:$D18),0,
_xlfn.XLOOKUP(_xlfn.TEXTJOIN("|",FALSE,$C18:$F18,BR$12:BR$15),risk_factor_1&amp;"|"&amp;risk_factor_2,risk_factor_corr,
_xlfn.XLOOKUP(_xlfn.TEXTJOIN("|",FALSE,$C18:$F18,BR$12:BR$15),risk_factor_2&amp;"|"&amp;risk_factor_1,risk_factor_corr,
_xlfn.XLOOKUP(_xlfn.TEXTJOIN("|",FALSE,$C18:$D18,"Any"),risk_factor_1&amp;"|"&amp;risk_factor_2,risk_factor_corr,
_xlfn.XLOOKUP(_xlfn.TEXTJOIN("|",FALSE,$C18:$D18,"Any"),risk_factor_2&amp;"|"&amp;risk_factor_1,risk_factor_corr)))))))</f>
        <v>0</v>
      </c>
      <c r="BS18" s="32" cm="1">
        <f t="array" ref="BS18" xml:space="preserve"> IF(_xlfn.TEXTJOIN("|",FALSE,BS$12:BS$15)=_xlfn.TEXTJOIN("|",FALSE,$C18:$F18),0,
IF(AND($C18="Delta|CR_Cpty",BS$12="Delta|CR_Cpty"),
IF($F18=BS$15,
      _xlfn.XLOOKUP(_xlfn.TEXTJOIN("|",FALSE,$C18,"=","Any","=",BS$12,"=","Any","="),risk_factor_1&amp;"|"&amp;risk_factor_2,risk_factor_corr),
       IF(RIGHT($D18,LEN($D18)-FIND("_",$D18))=RIGHT(BS$13,LEN(BS$13)-FIND("_",BS$13)),
              IF(LEFT($D18,FIND("_",$D18)-1)=LEFT(BS$13,FIND("_",BS$13)-1),
                    IF($E18=BS$14,
                             _xlfn.XLOOKUP(_xlfn.TEXTJOIN("|",FALSE,$C18,LEFT($D18,FIND("_",$D18)-1) &amp;"_=","=","Any",BS$12,LEFT($D18,FIND("_",$D18)-1) &amp;"_=","=","Any"),risk_factor_1&amp;"|"&amp;risk_factor_2,risk_factor_corr),
                             _xlfn.XLOOKUP(_xlfn.TEXTJOIN("|",FALSE,$C18,LEFT($D18,FIND("_",$D18)-1) &amp;"_=","Any","Any",BS$12,LEFT($D18,FIND("_",$D18)-1) &amp;"_=","Any","Any"),risk_factor_1&amp;"|"&amp;risk_factor_2,risk_factor_corr)),
"n/a"),0)
),
IF(_xlfn.TEXTJOIN("|",FALSE,BS$12:BS$13)&lt;&gt;_xlfn.TEXTJOIN("|",FALSE,$C18:$D18),0,
_xlfn.XLOOKUP(_xlfn.TEXTJOIN("|",FALSE,$C18:$F18,BS$12:BS$15),risk_factor_1&amp;"|"&amp;risk_factor_2,risk_factor_corr,
_xlfn.XLOOKUP(_xlfn.TEXTJOIN("|",FALSE,$C18:$F18,BS$12:BS$15),risk_factor_2&amp;"|"&amp;risk_factor_1,risk_factor_corr,
_xlfn.XLOOKUP(_xlfn.TEXTJOIN("|",FALSE,$C18:$D18,"Any"),risk_factor_1&amp;"|"&amp;risk_factor_2,risk_factor_corr,
_xlfn.XLOOKUP(_xlfn.TEXTJOIN("|",FALSE,$C18:$D18,"Any"),risk_factor_2&amp;"|"&amp;risk_factor_1,risk_factor_corr)))))))</f>
        <v>0</v>
      </c>
      <c r="BT18" s="32" cm="1">
        <f t="array" ref="BT18" xml:space="preserve"> IF(_xlfn.TEXTJOIN("|",FALSE,BT$12:BT$15)=_xlfn.TEXTJOIN("|",FALSE,$C18:$F18),0,
IF(AND($C18="Delta|CR_Cpty",BT$12="Delta|CR_Cpty"),
IF($F18=BT$15,
      _xlfn.XLOOKUP(_xlfn.TEXTJOIN("|",FALSE,$C18,"=","Any","=",BT$12,"=","Any","="),risk_factor_1&amp;"|"&amp;risk_factor_2,risk_factor_corr),
       IF(RIGHT($D18,LEN($D18)-FIND("_",$D18))=RIGHT(BT$13,LEN(BT$13)-FIND("_",BT$13)),
              IF(LEFT($D18,FIND("_",$D18)-1)=LEFT(BT$13,FIND("_",BT$13)-1),
                    IF($E18=BT$14,
                             _xlfn.XLOOKUP(_xlfn.TEXTJOIN("|",FALSE,$C18,LEFT($D18,FIND("_",$D18)-1) &amp;"_=","=","Any",BT$12,LEFT($D18,FIND("_",$D18)-1) &amp;"_=","=","Any"),risk_factor_1&amp;"|"&amp;risk_factor_2,risk_factor_corr),
                             _xlfn.XLOOKUP(_xlfn.TEXTJOIN("|",FALSE,$C18,LEFT($D18,FIND("_",$D18)-1) &amp;"_=","Any","Any",BT$12,LEFT($D18,FIND("_",$D18)-1) &amp;"_=","Any","Any"),risk_factor_1&amp;"|"&amp;risk_factor_2,risk_factor_corr)),
"n/a"),0)
),
IF(_xlfn.TEXTJOIN("|",FALSE,BT$12:BT$13)&lt;&gt;_xlfn.TEXTJOIN("|",FALSE,$C18:$D18),0,
_xlfn.XLOOKUP(_xlfn.TEXTJOIN("|",FALSE,$C18:$F18,BT$12:BT$15),risk_factor_1&amp;"|"&amp;risk_factor_2,risk_factor_corr,
_xlfn.XLOOKUP(_xlfn.TEXTJOIN("|",FALSE,$C18:$F18,BT$12:BT$15),risk_factor_2&amp;"|"&amp;risk_factor_1,risk_factor_corr,
_xlfn.XLOOKUP(_xlfn.TEXTJOIN("|",FALSE,$C18:$D18,"Any"),risk_factor_1&amp;"|"&amp;risk_factor_2,risk_factor_corr,
_xlfn.XLOOKUP(_xlfn.TEXTJOIN("|",FALSE,$C18:$D18,"Any"),risk_factor_2&amp;"|"&amp;risk_factor_1,risk_factor_corr)))))))</f>
        <v>0</v>
      </c>
      <c r="BU18" s="32" cm="1">
        <f t="array" ref="BU18" xml:space="preserve"> IF(_xlfn.TEXTJOIN("|",FALSE,BU$12:BU$15)=_xlfn.TEXTJOIN("|",FALSE,$C18:$F18),0,
IF(AND($C18="Delta|CR_Cpty",BU$12="Delta|CR_Cpty"),
IF($F18=BU$15,
      _xlfn.XLOOKUP(_xlfn.TEXTJOIN("|",FALSE,$C18,"=","Any","=",BU$12,"=","Any","="),risk_factor_1&amp;"|"&amp;risk_factor_2,risk_factor_corr),
       IF(RIGHT($D18,LEN($D18)-FIND("_",$D18))=RIGHT(BU$13,LEN(BU$13)-FIND("_",BU$13)),
              IF(LEFT($D18,FIND("_",$D18)-1)=LEFT(BU$13,FIND("_",BU$13)-1),
                    IF($E18=BU$14,
                             _xlfn.XLOOKUP(_xlfn.TEXTJOIN("|",FALSE,$C18,LEFT($D18,FIND("_",$D18)-1) &amp;"_=","=","Any",BU$12,LEFT($D18,FIND("_",$D18)-1) &amp;"_=","=","Any"),risk_factor_1&amp;"|"&amp;risk_factor_2,risk_factor_corr),
                             _xlfn.XLOOKUP(_xlfn.TEXTJOIN("|",FALSE,$C18,LEFT($D18,FIND("_",$D18)-1) &amp;"_=","Any","Any",BU$12,LEFT($D18,FIND("_",$D18)-1) &amp;"_=","Any","Any"),risk_factor_1&amp;"|"&amp;risk_factor_2,risk_factor_corr)),
"n/a"),0)
),
IF(_xlfn.TEXTJOIN("|",FALSE,BU$12:BU$13)&lt;&gt;_xlfn.TEXTJOIN("|",FALSE,$C18:$D18),0,
_xlfn.XLOOKUP(_xlfn.TEXTJOIN("|",FALSE,$C18:$F18,BU$12:BU$15),risk_factor_1&amp;"|"&amp;risk_factor_2,risk_factor_corr,
_xlfn.XLOOKUP(_xlfn.TEXTJOIN("|",FALSE,$C18:$F18,BU$12:BU$15),risk_factor_2&amp;"|"&amp;risk_factor_1,risk_factor_corr,
_xlfn.XLOOKUP(_xlfn.TEXTJOIN("|",FALSE,$C18:$D18,"Any"),risk_factor_1&amp;"|"&amp;risk_factor_2,risk_factor_corr,
_xlfn.XLOOKUP(_xlfn.TEXTJOIN("|",FALSE,$C18:$D18,"Any"),risk_factor_2&amp;"|"&amp;risk_factor_1,risk_factor_corr)))))))</f>
        <v>0</v>
      </c>
    </row>
    <row r="19" spans="3:73" x14ac:dyDescent="0.25">
      <c r="C19" s="31" t="s">
        <v>191</v>
      </c>
      <c r="D19" s="31" t="s">
        <v>23</v>
      </c>
      <c r="E19" s="31" t="s">
        <v>19</v>
      </c>
      <c r="F19" s="31" t="s">
        <v>10</v>
      </c>
      <c r="G19" s="32" cm="1">
        <f t="array" ref="G19" xml:space="preserve"> IF(_xlfn.TEXTJOIN("|",FALSE,G$12:G$15)=_xlfn.TEXTJOIN("|",FALSE,$C19:$F19),0,
IF(AND($C19="Delta|CR_Cpty",G$12="Delta|CR_Cpty"),
IF($F19=G$15,
      _xlfn.XLOOKUP(_xlfn.TEXTJOIN("|",FALSE,$C19,"=","Any","=",G$12,"=","Any","="),risk_factor_1&amp;"|"&amp;risk_factor_2,risk_factor_corr),
       IF(RIGHT($D19,LEN($D19)-FIND("_",$D19))=RIGHT(G$13,LEN(G$13)-FIND("_",G$13)),
              IF(LEFT($D19,FIND("_",$D19)-1)=LEFT(G$13,FIND("_",G$13)-1),
                    IF($E19=G$14,
                             _xlfn.XLOOKUP(_xlfn.TEXTJOIN("|",FALSE,$C19,LEFT($D19,FIND("_",$D19)-1) &amp;"_=","=","Any",G$12,LEFT($D19,FIND("_",$D19)-1) &amp;"_=","=","Any"),risk_factor_1&amp;"|"&amp;risk_factor_2,risk_factor_corr),
                             _xlfn.XLOOKUP(_xlfn.TEXTJOIN("|",FALSE,$C19,LEFT($D19,FIND("_",$D19)-1) &amp;"_=","Any","Any",G$12,LEFT($D19,FIND("_",$D19)-1) &amp;"_=","Any","Any"),risk_factor_1&amp;"|"&amp;risk_factor_2,risk_factor_corr)),
"n/a"),0)
),
IF(_xlfn.TEXTJOIN("|",FALSE,G$12:G$13)&lt;&gt;_xlfn.TEXTJOIN("|",FALSE,$C19:$D19),0,
_xlfn.XLOOKUP(_xlfn.TEXTJOIN("|",FALSE,$C19:$F19,G$12:G$15),risk_factor_1&amp;"|"&amp;risk_factor_2,risk_factor_corr,
_xlfn.XLOOKUP(_xlfn.TEXTJOIN("|",FALSE,$C19:$F19,G$12:G$15),risk_factor_2&amp;"|"&amp;risk_factor_1,risk_factor_corr,
_xlfn.XLOOKUP(_xlfn.TEXTJOIN("|",FALSE,$C19:$D19,"Any"),risk_factor_1&amp;"|"&amp;risk_factor_2,risk_factor_corr,
_xlfn.XLOOKUP(_xlfn.TEXTJOIN("|",FALSE,$C19:$D19,"Any"),risk_factor_2&amp;"|"&amp;risk_factor_1,risk_factor_corr)))))))</f>
        <v>0.9</v>
      </c>
      <c r="H19" s="32" cm="1">
        <f t="array" ref="H19" xml:space="preserve"> IF(_xlfn.TEXTJOIN("|",FALSE,H$12:H$15)=_xlfn.TEXTJOIN("|",FALSE,$C19:$F19),0,
IF(AND($C19="Delta|CR_Cpty",H$12="Delta|CR_Cpty"),
IF($F19=H$15,
      _xlfn.XLOOKUP(_xlfn.TEXTJOIN("|",FALSE,$C19,"=","Any","=",H$12,"=","Any","="),risk_factor_1&amp;"|"&amp;risk_factor_2,risk_factor_corr),
       IF(RIGHT($D19,LEN($D19)-FIND("_",$D19))=RIGHT(H$13,LEN(H$13)-FIND("_",H$13)),
              IF(LEFT($D19,FIND("_",$D19)-1)=LEFT(H$13,FIND("_",H$13)-1),
                    IF($E19=H$14,
                             _xlfn.XLOOKUP(_xlfn.TEXTJOIN("|",FALSE,$C19,LEFT($D19,FIND("_",$D19)-1) &amp;"_=","=","Any",H$12,LEFT($D19,FIND("_",$D19)-1) &amp;"_=","=","Any"),risk_factor_1&amp;"|"&amp;risk_factor_2,risk_factor_corr),
                             _xlfn.XLOOKUP(_xlfn.TEXTJOIN("|",FALSE,$C19,LEFT($D19,FIND("_",$D19)-1) &amp;"_=","Any","Any",H$12,LEFT($D19,FIND("_",$D19)-1) &amp;"_=","Any","Any"),risk_factor_1&amp;"|"&amp;risk_factor_2,risk_factor_corr)),
"n/a"),0)
),
IF(_xlfn.TEXTJOIN("|",FALSE,H$12:H$13)&lt;&gt;_xlfn.TEXTJOIN("|",FALSE,$C19:$D19),0,
_xlfn.XLOOKUP(_xlfn.TEXTJOIN("|",FALSE,$C19:$F19,H$12:H$15),risk_factor_1&amp;"|"&amp;risk_factor_2,risk_factor_corr,
_xlfn.XLOOKUP(_xlfn.TEXTJOIN("|",FALSE,$C19:$F19,H$12:H$15),risk_factor_2&amp;"|"&amp;risk_factor_1,risk_factor_corr,
_xlfn.XLOOKUP(_xlfn.TEXTJOIN("|",FALSE,$C19:$D19,"Any"),risk_factor_1&amp;"|"&amp;risk_factor_2,risk_factor_corr,
_xlfn.XLOOKUP(_xlfn.TEXTJOIN("|",FALSE,$C19:$D19,"Any"),risk_factor_2&amp;"|"&amp;risk_factor_1,risk_factor_corr)))))))</f>
        <v>0.9</v>
      </c>
      <c r="I19" s="32" cm="1">
        <f t="array" ref="I19" xml:space="preserve"> IF(_xlfn.TEXTJOIN("|",FALSE,I$12:I$15)=_xlfn.TEXTJOIN("|",FALSE,$C19:$F19),0,
IF(AND($C19="Delta|CR_Cpty",I$12="Delta|CR_Cpty"),
IF($F19=I$15,
      _xlfn.XLOOKUP(_xlfn.TEXTJOIN("|",FALSE,$C19,"=","Any","=",I$12,"=","Any","="),risk_factor_1&amp;"|"&amp;risk_factor_2,risk_factor_corr),
       IF(RIGHT($D19,LEN($D19)-FIND("_",$D19))=RIGHT(I$13,LEN(I$13)-FIND("_",I$13)),
              IF(LEFT($D19,FIND("_",$D19)-1)=LEFT(I$13,FIND("_",I$13)-1),
                    IF($E19=I$14,
                             _xlfn.XLOOKUP(_xlfn.TEXTJOIN("|",FALSE,$C19,LEFT($D19,FIND("_",$D19)-1) &amp;"_=","=","Any",I$12,LEFT($D19,FIND("_",$D19)-1) &amp;"_=","=","Any"),risk_factor_1&amp;"|"&amp;risk_factor_2,risk_factor_corr),
                             _xlfn.XLOOKUP(_xlfn.TEXTJOIN("|",FALSE,$C19,LEFT($D19,FIND("_",$D19)-1) &amp;"_=","Any","Any",I$12,LEFT($D19,FIND("_",$D19)-1) &amp;"_=","Any","Any"),risk_factor_1&amp;"|"&amp;risk_factor_2,risk_factor_corr)),
"n/a"),0)
),
IF(_xlfn.TEXTJOIN("|",FALSE,I$12:I$13)&lt;&gt;_xlfn.TEXTJOIN("|",FALSE,$C19:$D19),0,
_xlfn.XLOOKUP(_xlfn.TEXTJOIN("|",FALSE,$C19:$F19,I$12:I$15),risk_factor_1&amp;"|"&amp;risk_factor_2,risk_factor_corr,
_xlfn.XLOOKUP(_xlfn.TEXTJOIN("|",FALSE,$C19:$F19,I$12:I$15),risk_factor_2&amp;"|"&amp;risk_factor_1,risk_factor_corr,
_xlfn.XLOOKUP(_xlfn.TEXTJOIN("|",FALSE,$C19:$D19,"Any"),risk_factor_1&amp;"|"&amp;risk_factor_2,risk_factor_corr,
_xlfn.XLOOKUP(_xlfn.TEXTJOIN("|",FALSE,$C19:$D19,"Any"),risk_factor_2&amp;"|"&amp;risk_factor_1,risk_factor_corr)))))))</f>
        <v>0.9</v>
      </c>
      <c r="J19" s="32" cm="1">
        <f t="array" ref="J19" xml:space="preserve"> IF(_xlfn.TEXTJOIN("|",FALSE,J$12:J$15)=_xlfn.TEXTJOIN("|",FALSE,$C19:$F19),0,
IF(AND($C19="Delta|CR_Cpty",J$12="Delta|CR_Cpty"),
IF($F19=J$15,
      _xlfn.XLOOKUP(_xlfn.TEXTJOIN("|",FALSE,$C19,"=","Any","=",J$12,"=","Any","="),risk_factor_1&amp;"|"&amp;risk_factor_2,risk_factor_corr),
       IF(RIGHT($D19,LEN($D19)-FIND("_",$D19))=RIGHT(J$13,LEN(J$13)-FIND("_",J$13)),
              IF(LEFT($D19,FIND("_",$D19)-1)=LEFT(J$13,FIND("_",J$13)-1),
                    IF($E19=J$14,
                             _xlfn.XLOOKUP(_xlfn.TEXTJOIN("|",FALSE,$C19,LEFT($D19,FIND("_",$D19)-1) &amp;"_=","=","Any",J$12,LEFT($D19,FIND("_",$D19)-1) &amp;"_=","=","Any"),risk_factor_1&amp;"|"&amp;risk_factor_2,risk_factor_corr),
                             _xlfn.XLOOKUP(_xlfn.TEXTJOIN("|",FALSE,$C19,LEFT($D19,FIND("_",$D19)-1) &amp;"_=","Any","Any",J$12,LEFT($D19,FIND("_",$D19)-1) &amp;"_=","Any","Any"),risk_factor_1&amp;"|"&amp;risk_factor_2,risk_factor_corr)),
"n/a"),0)
),
IF(_xlfn.TEXTJOIN("|",FALSE,J$12:J$13)&lt;&gt;_xlfn.TEXTJOIN("|",FALSE,$C19:$D19),0,
_xlfn.XLOOKUP(_xlfn.TEXTJOIN("|",FALSE,$C19:$F19,J$12:J$15),risk_factor_1&amp;"|"&amp;risk_factor_2,risk_factor_corr,
_xlfn.XLOOKUP(_xlfn.TEXTJOIN("|",FALSE,$C19:$F19,J$12:J$15),risk_factor_2&amp;"|"&amp;risk_factor_1,risk_factor_corr,
_xlfn.XLOOKUP(_xlfn.TEXTJOIN("|",FALSE,$C19:$D19,"Any"),risk_factor_1&amp;"|"&amp;risk_factor_2,risk_factor_corr,
_xlfn.XLOOKUP(_xlfn.TEXTJOIN("|",FALSE,$C19:$D19,"Any"),risk_factor_2&amp;"|"&amp;risk_factor_1,risk_factor_corr)))))))</f>
        <v>0</v>
      </c>
      <c r="K19" s="32" cm="1">
        <f t="array" ref="K19" xml:space="preserve"> IF(_xlfn.TEXTJOIN("|",FALSE,K$12:K$15)=_xlfn.TEXTJOIN("|",FALSE,$C19:$F19),0,
IF(AND($C19="Delta|CR_Cpty",K$12="Delta|CR_Cpty"),
IF($F19=K$15,
      _xlfn.XLOOKUP(_xlfn.TEXTJOIN("|",FALSE,$C19,"=","Any","=",K$12,"=","Any","="),risk_factor_1&amp;"|"&amp;risk_factor_2,risk_factor_corr),
       IF(RIGHT($D19,LEN($D19)-FIND("_",$D19))=RIGHT(K$13,LEN(K$13)-FIND("_",K$13)),
              IF(LEFT($D19,FIND("_",$D19)-1)=LEFT(K$13,FIND("_",K$13)-1),
                    IF($E19=K$14,
                             _xlfn.XLOOKUP(_xlfn.TEXTJOIN("|",FALSE,$C19,LEFT($D19,FIND("_",$D19)-1) &amp;"_=","=","Any",K$12,LEFT($D19,FIND("_",$D19)-1) &amp;"_=","=","Any"),risk_factor_1&amp;"|"&amp;risk_factor_2,risk_factor_corr),
                             _xlfn.XLOOKUP(_xlfn.TEXTJOIN("|",FALSE,$C19,LEFT($D19,FIND("_",$D19)-1) &amp;"_=","Any","Any",K$12,LEFT($D19,FIND("_",$D19)-1) &amp;"_=","Any","Any"),risk_factor_1&amp;"|"&amp;risk_factor_2,risk_factor_corr)),
"n/a"),0)
),
IF(_xlfn.TEXTJOIN("|",FALSE,K$12:K$13)&lt;&gt;_xlfn.TEXTJOIN("|",FALSE,$C19:$D19),0,
_xlfn.XLOOKUP(_xlfn.TEXTJOIN("|",FALSE,$C19:$F19,K$12:K$15),risk_factor_1&amp;"|"&amp;risk_factor_2,risk_factor_corr,
_xlfn.XLOOKUP(_xlfn.TEXTJOIN("|",FALSE,$C19:$F19,K$12:K$15),risk_factor_2&amp;"|"&amp;risk_factor_1,risk_factor_corr,
_xlfn.XLOOKUP(_xlfn.TEXTJOIN("|",FALSE,$C19:$D19,"Any"),risk_factor_1&amp;"|"&amp;risk_factor_2,risk_factor_corr,
_xlfn.XLOOKUP(_xlfn.TEXTJOIN("|",FALSE,$C19:$D19,"Any"),risk_factor_2&amp;"|"&amp;risk_factor_1,risk_factor_corr)))))))</f>
        <v>0.9</v>
      </c>
      <c r="L19" s="32" cm="1">
        <f t="array" ref="L19" xml:space="preserve"> IF(_xlfn.TEXTJOIN("|",FALSE,L$12:L$15)=_xlfn.TEXTJOIN("|",FALSE,$C19:$F19),0,
IF(AND($C19="Delta|CR_Cpty",L$12="Delta|CR_Cpty"),
IF($F19=L$15,
      _xlfn.XLOOKUP(_xlfn.TEXTJOIN("|",FALSE,$C19,"=","Any","=",L$12,"=","Any","="),risk_factor_1&amp;"|"&amp;risk_factor_2,risk_factor_corr),
       IF(RIGHT($D19,LEN($D19)-FIND("_",$D19))=RIGHT(L$13,LEN(L$13)-FIND("_",L$13)),
              IF(LEFT($D19,FIND("_",$D19)-1)=LEFT(L$13,FIND("_",L$13)-1),
                    IF($E19=L$14,
                             _xlfn.XLOOKUP(_xlfn.TEXTJOIN("|",FALSE,$C19,LEFT($D19,FIND("_",$D19)-1) &amp;"_=","=","Any",L$12,LEFT($D19,FIND("_",$D19)-1) &amp;"_=","=","Any"),risk_factor_1&amp;"|"&amp;risk_factor_2,risk_factor_corr),
                             _xlfn.XLOOKUP(_xlfn.TEXTJOIN("|",FALSE,$C19,LEFT($D19,FIND("_",$D19)-1) &amp;"_=","Any","Any",L$12,LEFT($D19,FIND("_",$D19)-1) &amp;"_=","Any","Any"),risk_factor_1&amp;"|"&amp;risk_factor_2,risk_factor_corr)),
"n/a"),0)
),
IF(_xlfn.TEXTJOIN("|",FALSE,L$12:L$13)&lt;&gt;_xlfn.TEXTJOIN("|",FALSE,$C19:$D19),0,
_xlfn.XLOOKUP(_xlfn.TEXTJOIN("|",FALSE,$C19:$F19,L$12:L$15),risk_factor_1&amp;"|"&amp;risk_factor_2,risk_factor_corr,
_xlfn.XLOOKUP(_xlfn.TEXTJOIN("|",FALSE,$C19:$F19,L$12:L$15),risk_factor_2&amp;"|"&amp;risk_factor_1,risk_factor_corr,
_xlfn.XLOOKUP(_xlfn.TEXTJOIN("|",FALSE,$C19:$D19,"Any"),risk_factor_1&amp;"|"&amp;risk_factor_2,risk_factor_corr,
_xlfn.XLOOKUP(_xlfn.TEXTJOIN("|",FALSE,$C19:$D19,"Any"),risk_factor_2&amp;"|"&amp;risk_factor_1,risk_factor_corr)))))))</f>
        <v>0</v>
      </c>
      <c r="M19" s="32" cm="1">
        <f t="array" ref="M19" xml:space="preserve"> IF(_xlfn.TEXTJOIN("|",FALSE,M$12:M$15)=_xlfn.TEXTJOIN("|",FALSE,$C19:$F19),0,
IF(AND($C19="Delta|CR_Cpty",M$12="Delta|CR_Cpty"),
IF($F19=M$15,
      _xlfn.XLOOKUP(_xlfn.TEXTJOIN("|",FALSE,$C19,"=","Any","=",M$12,"=","Any","="),risk_factor_1&amp;"|"&amp;risk_factor_2,risk_factor_corr),
       IF(RIGHT($D19,LEN($D19)-FIND("_",$D19))=RIGHT(M$13,LEN(M$13)-FIND("_",M$13)),
              IF(LEFT($D19,FIND("_",$D19)-1)=LEFT(M$13,FIND("_",M$13)-1),
                    IF($E19=M$14,
                             _xlfn.XLOOKUP(_xlfn.TEXTJOIN("|",FALSE,$C19,LEFT($D19,FIND("_",$D19)-1) &amp;"_=","=","Any",M$12,LEFT($D19,FIND("_",$D19)-1) &amp;"_=","=","Any"),risk_factor_1&amp;"|"&amp;risk_factor_2,risk_factor_corr),
                             _xlfn.XLOOKUP(_xlfn.TEXTJOIN("|",FALSE,$C19,LEFT($D19,FIND("_",$D19)-1) &amp;"_=","Any","Any",M$12,LEFT($D19,FIND("_",$D19)-1) &amp;"_=","Any","Any"),risk_factor_1&amp;"|"&amp;risk_factor_2,risk_factor_corr)),
"n/a"),0)
),
IF(_xlfn.TEXTJOIN("|",FALSE,M$12:M$13)&lt;&gt;_xlfn.TEXTJOIN("|",FALSE,$C19:$D19),0,
_xlfn.XLOOKUP(_xlfn.TEXTJOIN("|",FALSE,$C19:$F19,M$12:M$15),risk_factor_1&amp;"|"&amp;risk_factor_2,risk_factor_corr,
_xlfn.XLOOKUP(_xlfn.TEXTJOIN("|",FALSE,$C19:$F19,M$12:M$15),risk_factor_2&amp;"|"&amp;risk_factor_1,risk_factor_corr,
_xlfn.XLOOKUP(_xlfn.TEXTJOIN("|",FALSE,$C19:$D19,"Any"),risk_factor_1&amp;"|"&amp;risk_factor_2,risk_factor_corr,
_xlfn.XLOOKUP(_xlfn.TEXTJOIN("|",FALSE,$C19:$D19,"Any"),risk_factor_2&amp;"|"&amp;risk_factor_1,risk_factor_corr)))))))</f>
        <v>0</v>
      </c>
      <c r="N19" s="32" cm="1">
        <f t="array" ref="N19" xml:space="preserve"> IF(_xlfn.TEXTJOIN("|",FALSE,N$12:N$15)=_xlfn.TEXTJOIN("|",FALSE,$C19:$F19),0,
IF(AND($C19="Delta|CR_Cpty",N$12="Delta|CR_Cpty"),
IF($F19=N$15,
      _xlfn.XLOOKUP(_xlfn.TEXTJOIN("|",FALSE,$C19,"=","Any","=",N$12,"=","Any","="),risk_factor_1&amp;"|"&amp;risk_factor_2,risk_factor_corr),
       IF(RIGHT($D19,LEN($D19)-FIND("_",$D19))=RIGHT(N$13,LEN(N$13)-FIND("_",N$13)),
              IF(LEFT($D19,FIND("_",$D19)-1)=LEFT(N$13,FIND("_",N$13)-1),
                    IF($E19=N$14,
                             _xlfn.XLOOKUP(_xlfn.TEXTJOIN("|",FALSE,$C19,LEFT($D19,FIND("_",$D19)-1) &amp;"_=","=","Any",N$12,LEFT($D19,FIND("_",$D19)-1) &amp;"_=","=","Any"),risk_factor_1&amp;"|"&amp;risk_factor_2,risk_factor_corr),
                             _xlfn.XLOOKUP(_xlfn.TEXTJOIN("|",FALSE,$C19,LEFT($D19,FIND("_",$D19)-1) &amp;"_=","Any","Any",N$12,LEFT($D19,FIND("_",$D19)-1) &amp;"_=","Any","Any"),risk_factor_1&amp;"|"&amp;risk_factor_2,risk_factor_corr)),
"n/a"),0)
),
IF(_xlfn.TEXTJOIN("|",FALSE,N$12:N$13)&lt;&gt;_xlfn.TEXTJOIN("|",FALSE,$C19:$D19),0,
_xlfn.XLOOKUP(_xlfn.TEXTJOIN("|",FALSE,$C19:$F19,N$12:N$15),risk_factor_1&amp;"|"&amp;risk_factor_2,risk_factor_corr,
_xlfn.XLOOKUP(_xlfn.TEXTJOIN("|",FALSE,$C19:$F19,N$12:N$15),risk_factor_2&amp;"|"&amp;risk_factor_1,risk_factor_corr,
_xlfn.XLOOKUP(_xlfn.TEXTJOIN("|",FALSE,$C19:$D19,"Any"),risk_factor_1&amp;"|"&amp;risk_factor_2,risk_factor_corr,
_xlfn.XLOOKUP(_xlfn.TEXTJOIN("|",FALSE,$C19:$D19,"Any"),risk_factor_2&amp;"|"&amp;risk_factor_1,risk_factor_corr)))))))</f>
        <v>0</v>
      </c>
      <c r="O19" s="32" cm="1">
        <f t="array" ref="O19" xml:space="preserve"> IF(_xlfn.TEXTJOIN("|",FALSE,O$12:O$15)=_xlfn.TEXTJOIN("|",FALSE,$C19:$F19),0,
IF(AND($C19="Delta|CR_Cpty",O$12="Delta|CR_Cpty"),
IF($F19=O$15,
      _xlfn.XLOOKUP(_xlfn.TEXTJOIN("|",FALSE,$C19,"=","Any","=",O$12,"=","Any","="),risk_factor_1&amp;"|"&amp;risk_factor_2,risk_factor_corr),
       IF(RIGHT($D19,LEN($D19)-FIND("_",$D19))=RIGHT(O$13,LEN(O$13)-FIND("_",O$13)),
              IF(LEFT($D19,FIND("_",$D19)-1)=LEFT(O$13,FIND("_",O$13)-1),
                    IF($E19=O$14,
                             _xlfn.XLOOKUP(_xlfn.TEXTJOIN("|",FALSE,$C19,LEFT($D19,FIND("_",$D19)-1) &amp;"_=","=","Any",O$12,LEFT($D19,FIND("_",$D19)-1) &amp;"_=","=","Any"),risk_factor_1&amp;"|"&amp;risk_factor_2,risk_factor_corr),
                             _xlfn.XLOOKUP(_xlfn.TEXTJOIN("|",FALSE,$C19,LEFT($D19,FIND("_",$D19)-1) &amp;"_=","Any","Any",O$12,LEFT($D19,FIND("_",$D19)-1) &amp;"_=","Any","Any"),risk_factor_1&amp;"|"&amp;risk_factor_2,risk_factor_corr)),
"n/a"),0)
),
IF(_xlfn.TEXTJOIN("|",FALSE,O$12:O$13)&lt;&gt;_xlfn.TEXTJOIN("|",FALSE,$C19:$D19),0,
_xlfn.XLOOKUP(_xlfn.TEXTJOIN("|",FALSE,$C19:$F19,O$12:O$15),risk_factor_1&amp;"|"&amp;risk_factor_2,risk_factor_corr,
_xlfn.XLOOKUP(_xlfn.TEXTJOIN("|",FALSE,$C19:$F19,O$12:O$15),risk_factor_2&amp;"|"&amp;risk_factor_1,risk_factor_corr,
_xlfn.XLOOKUP(_xlfn.TEXTJOIN("|",FALSE,$C19:$D19,"Any"),risk_factor_1&amp;"|"&amp;risk_factor_2,risk_factor_corr,
_xlfn.XLOOKUP(_xlfn.TEXTJOIN("|",FALSE,$C19:$D19,"Any"),risk_factor_2&amp;"|"&amp;risk_factor_1,risk_factor_corr)))))))</f>
        <v>0</v>
      </c>
      <c r="P19" s="32" cm="1">
        <f t="array" ref="P19" xml:space="preserve"> IF(_xlfn.TEXTJOIN("|",FALSE,P$12:P$15)=_xlfn.TEXTJOIN("|",FALSE,$C19:$F19),0,
IF(AND($C19="Delta|CR_Cpty",P$12="Delta|CR_Cpty"),
IF($F19=P$15,
      _xlfn.XLOOKUP(_xlfn.TEXTJOIN("|",FALSE,$C19,"=","Any","=",P$12,"=","Any","="),risk_factor_1&amp;"|"&amp;risk_factor_2,risk_factor_corr),
       IF(RIGHT($D19,LEN($D19)-FIND("_",$D19))=RIGHT(P$13,LEN(P$13)-FIND("_",P$13)),
              IF(LEFT($D19,FIND("_",$D19)-1)=LEFT(P$13,FIND("_",P$13)-1),
                    IF($E19=P$14,
                             _xlfn.XLOOKUP(_xlfn.TEXTJOIN("|",FALSE,$C19,LEFT($D19,FIND("_",$D19)-1) &amp;"_=","=","Any",P$12,LEFT($D19,FIND("_",$D19)-1) &amp;"_=","=","Any"),risk_factor_1&amp;"|"&amp;risk_factor_2,risk_factor_corr),
                             _xlfn.XLOOKUP(_xlfn.TEXTJOIN("|",FALSE,$C19,LEFT($D19,FIND("_",$D19)-1) &amp;"_=","Any","Any",P$12,LEFT($D19,FIND("_",$D19)-1) &amp;"_=","Any","Any"),risk_factor_1&amp;"|"&amp;risk_factor_2,risk_factor_corr)),
"n/a"),0)
),
IF(_xlfn.TEXTJOIN("|",FALSE,P$12:P$13)&lt;&gt;_xlfn.TEXTJOIN("|",FALSE,$C19:$D19),0,
_xlfn.XLOOKUP(_xlfn.TEXTJOIN("|",FALSE,$C19:$F19,P$12:P$15),risk_factor_1&amp;"|"&amp;risk_factor_2,risk_factor_corr,
_xlfn.XLOOKUP(_xlfn.TEXTJOIN("|",FALSE,$C19:$F19,P$12:P$15),risk_factor_2&amp;"|"&amp;risk_factor_1,risk_factor_corr,
_xlfn.XLOOKUP(_xlfn.TEXTJOIN("|",FALSE,$C19:$D19,"Any"),risk_factor_1&amp;"|"&amp;risk_factor_2,risk_factor_corr,
_xlfn.XLOOKUP(_xlfn.TEXTJOIN("|",FALSE,$C19:$D19,"Any"),risk_factor_2&amp;"|"&amp;risk_factor_1,risk_factor_corr)))))))</f>
        <v>0</v>
      </c>
      <c r="Q19" s="32" cm="1">
        <f t="array" ref="Q19" xml:space="preserve"> IF(_xlfn.TEXTJOIN("|",FALSE,Q$12:Q$15)=_xlfn.TEXTJOIN("|",FALSE,$C19:$F19),0,
IF(AND($C19="Delta|CR_Cpty",Q$12="Delta|CR_Cpty"),
IF($F19=Q$15,
      _xlfn.XLOOKUP(_xlfn.TEXTJOIN("|",FALSE,$C19,"=","Any","=",Q$12,"=","Any","="),risk_factor_1&amp;"|"&amp;risk_factor_2,risk_factor_corr),
       IF(RIGHT($D19,LEN($D19)-FIND("_",$D19))=RIGHT(Q$13,LEN(Q$13)-FIND("_",Q$13)),
              IF(LEFT($D19,FIND("_",$D19)-1)=LEFT(Q$13,FIND("_",Q$13)-1),
                    IF($E19=Q$14,
                             _xlfn.XLOOKUP(_xlfn.TEXTJOIN("|",FALSE,$C19,LEFT($D19,FIND("_",$D19)-1) &amp;"_=","=","Any",Q$12,LEFT($D19,FIND("_",$D19)-1) &amp;"_=","=","Any"),risk_factor_1&amp;"|"&amp;risk_factor_2,risk_factor_corr),
                             _xlfn.XLOOKUP(_xlfn.TEXTJOIN("|",FALSE,$C19,LEFT($D19,FIND("_",$D19)-1) &amp;"_=","Any","Any",Q$12,LEFT($D19,FIND("_",$D19)-1) &amp;"_=","Any","Any"),risk_factor_1&amp;"|"&amp;risk_factor_2,risk_factor_corr)),
"n/a"),0)
),
IF(_xlfn.TEXTJOIN("|",FALSE,Q$12:Q$13)&lt;&gt;_xlfn.TEXTJOIN("|",FALSE,$C19:$D19),0,
_xlfn.XLOOKUP(_xlfn.TEXTJOIN("|",FALSE,$C19:$F19,Q$12:Q$15),risk_factor_1&amp;"|"&amp;risk_factor_2,risk_factor_corr,
_xlfn.XLOOKUP(_xlfn.TEXTJOIN("|",FALSE,$C19:$F19,Q$12:Q$15),risk_factor_2&amp;"|"&amp;risk_factor_1,risk_factor_corr,
_xlfn.XLOOKUP(_xlfn.TEXTJOIN("|",FALSE,$C19:$D19,"Any"),risk_factor_1&amp;"|"&amp;risk_factor_2,risk_factor_corr,
_xlfn.XLOOKUP(_xlfn.TEXTJOIN("|",FALSE,$C19:$D19,"Any"),risk_factor_2&amp;"|"&amp;risk_factor_1,risk_factor_corr)))))))</f>
        <v>0</v>
      </c>
      <c r="R19" s="32" cm="1">
        <f t="array" ref="R19" xml:space="preserve"> IF(_xlfn.TEXTJOIN("|",FALSE,R$12:R$15)=_xlfn.TEXTJOIN("|",FALSE,$C19:$F19),0,
IF(AND($C19="Delta|CR_Cpty",R$12="Delta|CR_Cpty"),
IF($F19=R$15,
      _xlfn.XLOOKUP(_xlfn.TEXTJOIN("|",FALSE,$C19,"=","Any","=",R$12,"=","Any","="),risk_factor_1&amp;"|"&amp;risk_factor_2,risk_factor_corr),
       IF(RIGHT($D19,LEN($D19)-FIND("_",$D19))=RIGHT(R$13,LEN(R$13)-FIND("_",R$13)),
              IF(LEFT($D19,FIND("_",$D19)-1)=LEFT(R$13,FIND("_",R$13)-1),
                    IF($E19=R$14,
                             _xlfn.XLOOKUP(_xlfn.TEXTJOIN("|",FALSE,$C19,LEFT($D19,FIND("_",$D19)-1) &amp;"_=","=","Any",R$12,LEFT($D19,FIND("_",$D19)-1) &amp;"_=","=","Any"),risk_factor_1&amp;"|"&amp;risk_factor_2,risk_factor_corr),
                             _xlfn.XLOOKUP(_xlfn.TEXTJOIN("|",FALSE,$C19,LEFT($D19,FIND("_",$D19)-1) &amp;"_=","Any","Any",R$12,LEFT($D19,FIND("_",$D19)-1) &amp;"_=","Any","Any"),risk_factor_1&amp;"|"&amp;risk_factor_2,risk_factor_corr)),
"n/a"),0)
),
IF(_xlfn.TEXTJOIN("|",FALSE,R$12:R$13)&lt;&gt;_xlfn.TEXTJOIN("|",FALSE,$C19:$D19),0,
_xlfn.XLOOKUP(_xlfn.TEXTJOIN("|",FALSE,$C19:$F19,R$12:R$15),risk_factor_1&amp;"|"&amp;risk_factor_2,risk_factor_corr,
_xlfn.XLOOKUP(_xlfn.TEXTJOIN("|",FALSE,$C19:$F19,R$12:R$15),risk_factor_2&amp;"|"&amp;risk_factor_1,risk_factor_corr,
_xlfn.XLOOKUP(_xlfn.TEXTJOIN("|",FALSE,$C19:$D19,"Any"),risk_factor_1&amp;"|"&amp;risk_factor_2,risk_factor_corr,
_xlfn.XLOOKUP(_xlfn.TEXTJOIN("|",FALSE,$C19:$D19,"Any"),risk_factor_2&amp;"|"&amp;risk_factor_1,risk_factor_corr)))))))</f>
        <v>0</v>
      </c>
      <c r="S19" s="32" cm="1">
        <f t="array" ref="S19" xml:space="preserve"> IF(_xlfn.TEXTJOIN("|",FALSE,S$12:S$15)=_xlfn.TEXTJOIN("|",FALSE,$C19:$F19),0,
IF(AND($C19="Delta|CR_Cpty",S$12="Delta|CR_Cpty"),
IF($F19=S$15,
      _xlfn.XLOOKUP(_xlfn.TEXTJOIN("|",FALSE,$C19,"=","Any","=",S$12,"=","Any","="),risk_factor_1&amp;"|"&amp;risk_factor_2,risk_factor_corr),
       IF(RIGHT($D19,LEN($D19)-FIND("_",$D19))=RIGHT(S$13,LEN(S$13)-FIND("_",S$13)),
              IF(LEFT($D19,FIND("_",$D19)-1)=LEFT(S$13,FIND("_",S$13)-1),
                    IF($E19=S$14,
                             _xlfn.XLOOKUP(_xlfn.TEXTJOIN("|",FALSE,$C19,LEFT($D19,FIND("_",$D19)-1) &amp;"_=","=","Any",S$12,LEFT($D19,FIND("_",$D19)-1) &amp;"_=","=","Any"),risk_factor_1&amp;"|"&amp;risk_factor_2,risk_factor_corr),
                             _xlfn.XLOOKUP(_xlfn.TEXTJOIN("|",FALSE,$C19,LEFT($D19,FIND("_",$D19)-1) &amp;"_=","Any","Any",S$12,LEFT($D19,FIND("_",$D19)-1) &amp;"_=","Any","Any"),risk_factor_1&amp;"|"&amp;risk_factor_2,risk_factor_corr)),
"n/a"),0)
),
IF(_xlfn.TEXTJOIN("|",FALSE,S$12:S$13)&lt;&gt;_xlfn.TEXTJOIN("|",FALSE,$C19:$D19),0,
_xlfn.XLOOKUP(_xlfn.TEXTJOIN("|",FALSE,$C19:$F19,S$12:S$15),risk_factor_1&amp;"|"&amp;risk_factor_2,risk_factor_corr,
_xlfn.XLOOKUP(_xlfn.TEXTJOIN("|",FALSE,$C19:$F19,S$12:S$15),risk_factor_2&amp;"|"&amp;risk_factor_1,risk_factor_corr,
_xlfn.XLOOKUP(_xlfn.TEXTJOIN("|",FALSE,$C19:$D19,"Any"),risk_factor_1&amp;"|"&amp;risk_factor_2,risk_factor_corr,
_xlfn.XLOOKUP(_xlfn.TEXTJOIN("|",FALSE,$C19:$D19,"Any"),risk_factor_2&amp;"|"&amp;risk_factor_1,risk_factor_corr)))))))</f>
        <v>0</v>
      </c>
      <c r="T19" s="32" cm="1">
        <f t="array" ref="T19" xml:space="preserve"> IF(_xlfn.TEXTJOIN("|",FALSE,T$12:T$15)=_xlfn.TEXTJOIN("|",FALSE,$C19:$F19),0,
IF(AND($C19="Delta|CR_Cpty",T$12="Delta|CR_Cpty"),
IF($F19=T$15,
      _xlfn.XLOOKUP(_xlfn.TEXTJOIN("|",FALSE,$C19,"=","Any","=",T$12,"=","Any","="),risk_factor_1&amp;"|"&amp;risk_factor_2,risk_factor_corr),
       IF(RIGHT($D19,LEN($D19)-FIND("_",$D19))=RIGHT(T$13,LEN(T$13)-FIND("_",T$13)),
              IF(LEFT($D19,FIND("_",$D19)-1)=LEFT(T$13,FIND("_",T$13)-1),
                    IF($E19=T$14,
                             _xlfn.XLOOKUP(_xlfn.TEXTJOIN("|",FALSE,$C19,LEFT($D19,FIND("_",$D19)-1) &amp;"_=","=","Any",T$12,LEFT($D19,FIND("_",$D19)-1) &amp;"_=","=","Any"),risk_factor_1&amp;"|"&amp;risk_factor_2,risk_factor_corr),
                             _xlfn.XLOOKUP(_xlfn.TEXTJOIN("|",FALSE,$C19,LEFT($D19,FIND("_",$D19)-1) &amp;"_=","Any","Any",T$12,LEFT($D19,FIND("_",$D19)-1) &amp;"_=","Any","Any"),risk_factor_1&amp;"|"&amp;risk_factor_2,risk_factor_corr)),
"n/a"),0)
),
IF(_xlfn.TEXTJOIN("|",FALSE,T$12:T$13)&lt;&gt;_xlfn.TEXTJOIN("|",FALSE,$C19:$D19),0,
_xlfn.XLOOKUP(_xlfn.TEXTJOIN("|",FALSE,$C19:$F19,T$12:T$15),risk_factor_1&amp;"|"&amp;risk_factor_2,risk_factor_corr,
_xlfn.XLOOKUP(_xlfn.TEXTJOIN("|",FALSE,$C19:$F19,T$12:T$15),risk_factor_2&amp;"|"&amp;risk_factor_1,risk_factor_corr,
_xlfn.XLOOKUP(_xlfn.TEXTJOIN("|",FALSE,$C19:$D19,"Any"),risk_factor_1&amp;"|"&amp;risk_factor_2,risk_factor_corr,
_xlfn.XLOOKUP(_xlfn.TEXTJOIN("|",FALSE,$C19:$D19,"Any"),risk_factor_2&amp;"|"&amp;risk_factor_1,risk_factor_corr)))))))</f>
        <v>0</v>
      </c>
      <c r="U19" s="32" cm="1">
        <f t="array" ref="U19" xml:space="preserve"> IF(_xlfn.TEXTJOIN("|",FALSE,U$12:U$15)=_xlfn.TEXTJOIN("|",FALSE,$C19:$F19),0,
IF(AND($C19="Delta|CR_Cpty",U$12="Delta|CR_Cpty"),
IF($F19=U$15,
      _xlfn.XLOOKUP(_xlfn.TEXTJOIN("|",FALSE,$C19,"=","Any","=",U$12,"=","Any","="),risk_factor_1&amp;"|"&amp;risk_factor_2,risk_factor_corr),
       IF(RIGHT($D19,LEN($D19)-FIND("_",$D19))=RIGHT(U$13,LEN(U$13)-FIND("_",U$13)),
              IF(LEFT($D19,FIND("_",$D19)-1)=LEFT(U$13,FIND("_",U$13)-1),
                    IF($E19=U$14,
                             _xlfn.XLOOKUP(_xlfn.TEXTJOIN("|",FALSE,$C19,LEFT($D19,FIND("_",$D19)-1) &amp;"_=","=","Any",U$12,LEFT($D19,FIND("_",$D19)-1) &amp;"_=","=","Any"),risk_factor_1&amp;"|"&amp;risk_factor_2,risk_factor_corr),
                             _xlfn.XLOOKUP(_xlfn.TEXTJOIN("|",FALSE,$C19,LEFT($D19,FIND("_",$D19)-1) &amp;"_=","Any","Any",U$12,LEFT($D19,FIND("_",$D19)-1) &amp;"_=","Any","Any"),risk_factor_1&amp;"|"&amp;risk_factor_2,risk_factor_corr)),
"n/a"),0)
),
IF(_xlfn.TEXTJOIN("|",FALSE,U$12:U$13)&lt;&gt;_xlfn.TEXTJOIN("|",FALSE,$C19:$D19),0,
_xlfn.XLOOKUP(_xlfn.TEXTJOIN("|",FALSE,$C19:$F19,U$12:U$15),risk_factor_1&amp;"|"&amp;risk_factor_2,risk_factor_corr,
_xlfn.XLOOKUP(_xlfn.TEXTJOIN("|",FALSE,$C19:$F19,U$12:U$15),risk_factor_2&amp;"|"&amp;risk_factor_1,risk_factor_corr,
_xlfn.XLOOKUP(_xlfn.TEXTJOIN("|",FALSE,$C19:$D19,"Any"),risk_factor_1&amp;"|"&amp;risk_factor_2,risk_factor_corr,
_xlfn.XLOOKUP(_xlfn.TEXTJOIN("|",FALSE,$C19:$D19,"Any"),risk_factor_2&amp;"|"&amp;risk_factor_1,risk_factor_corr)))))))</f>
        <v>0</v>
      </c>
      <c r="V19" s="32" cm="1">
        <f t="array" ref="V19" xml:space="preserve"> IF(_xlfn.TEXTJOIN("|",FALSE,V$12:V$15)=_xlfn.TEXTJOIN("|",FALSE,$C19:$F19),0,
IF(AND($C19="Delta|CR_Cpty",V$12="Delta|CR_Cpty"),
IF($F19=V$15,
      _xlfn.XLOOKUP(_xlfn.TEXTJOIN("|",FALSE,$C19,"=","Any","=",V$12,"=","Any","="),risk_factor_1&amp;"|"&amp;risk_factor_2,risk_factor_corr),
       IF(RIGHT($D19,LEN($D19)-FIND("_",$D19))=RIGHT(V$13,LEN(V$13)-FIND("_",V$13)),
              IF(LEFT($D19,FIND("_",$D19)-1)=LEFT(V$13,FIND("_",V$13)-1),
                    IF($E19=V$14,
                             _xlfn.XLOOKUP(_xlfn.TEXTJOIN("|",FALSE,$C19,LEFT($D19,FIND("_",$D19)-1) &amp;"_=","=","Any",V$12,LEFT($D19,FIND("_",$D19)-1) &amp;"_=","=","Any"),risk_factor_1&amp;"|"&amp;risk_factor_2,risk_factor_corr),
                             _xlfn.XLOOKUP(_xlfn.TEXTJOIN("|",FALSE,$C19,LEFT($D19,FIND("_",$D19)-1) &amp;"_=","Any","Any",V$12,LEFT($D19,FIND("_",$D19)-1) &amp;"_=","Any","Any"),risk_factor_1&amp;"|"&amp;risk_factor_2,risk_factor_corr)),
"n/a"),0)
),
IF(_xlfn.TEXTJOIN("|",FALSE,V$12:V$13)&lt;&gt;_xlfn.TEXTJOIN("|",FALSE,$C19:$D19),0,
_xlfn.XLOOKUP(_xlfn.TEXTJOIN("|",FALSE,$C19:$F19,V$12:V$15),risk_factor_1&amp;"|"&amp;risk_factor_2,risk_factor_corr,
_xlfn.XLOOKUP(_xlfn.TEXTJOIN("|",FALSE,$C19:$F19,V$12:V$15),risk_factor_2&amp;"|"&amp;risk_factor_1,risk_factor_corr,
_xlfn.XLOOKUP(_xlfn.TEXTJOIN("|",FALSE,$C19:$D19,"Any"),risk_factor_1&amp;"|"&amp;risk_factor_2,risk_factor_corr,
_xlfn.XLOOKUP(_xlfn.TEXTJOIN("|",FALSE,$C19:$D19,"Any"),risk_factor_2&amp;"|"&amp;risk_factor_1,risk_factor_corr)))))))</f>
        <v>0</v>
      </c>
      <c r="W19" s="32" cm="1">
        <f t="array" ref="W19" xml:space="preserve"> IF(_xlfn.TEXTJOIN("|",FALSE,W$12:W$15)=_xlfn.TEXTJOIN("|",FALSE,$C19:$F19),0,
IF(AND($C19="Delta|CR_Cpty",W$12="Delta|CR_Cpty"),
IF($F19=W$15,
      _xlfn.XLOOKUP(_xlfn.TEXTJOIN("|",FALSE,$C19,"=","Any","=",W$12,"=","Any","="),risk_factor_1&amp;"|"&amp;risk_factor_2,risk_factor_corr),
       IF(RIGHT($D19,LEN($D19)-FIND("_",$D19))=RIGHT(W$13,LEN(W$13)-FIND("_",W$13)),
              IF(LEFT($D19,FIND("_",$D19)-1)=LEFT(W$13,FIND("_",W$13)-1),
                    IF($E19=W$14,
                             _xlfn.XLOOKUP(_xlfn.TEXTJOIN("|",FALSE,$C19,LEFT($D19,FIND("_",$D19)-1) &amp;"_=","=","Any",W$12,LEFT($D19,FIND("_",$D19)-1) &amp;"_=","=","Any"),risk_factor_1&amp;"|"&amp;risk_factor_2,risk_factor_corr),
                             _xlfn.XLOOKUP(_xlfn.TEXTJOIN("|",FALSE,$C19,LEFT($D19,FIND("_",$D19)-1) &amp;"_=","Any","Any",W$12,LEFT($D19,FIND("_",$D19)-1) &amp;"_=","Any","Any"),risk_factor_1&amp;"|"&amp;risk_factor_2,risk_factor_corr)),
"n/a"),0)
),
IF(_xlfn.TEXTJOIN("|",FALSE,W$12:W$13)&lt;&gt;_xlfn.TEXTJOIN("|",FALSE,$C19:$D19),0,
_xlfn.XLOOKUP(_xlfn.TEXTJOIN("|",FALSE,$C19:$F19,W$12:W$15),risk_factor_1&amp;"|"&amp;risk_factor_2,risk_factor_corr,
_xlfn.XLOOKUP(_xlfn.TEXTJOIN("|",FALSE,$C19:$F19,W$12:W$15),risk_factor_2&amp;"|"&amp;risk_factor_1,risk_factor_corr,
_xlfn.XLOOKUP(_xlfn.TEXTJOIN("|",FALSE,$C19:$D19,"Any"),risk_factor_1&amp;"|"&amp;risk_factor_2,risk_factor_corr,
_xlfn.XLOOKUP(_xlfn.TEXTJOIN("|",FALSE,$C19:$D19,"Any"),risk_factor_2&amp;"|"&amp;risk_factor_1,risk_factor_corr)))))))</f>
        <v>0</v>
      </c>
      <c r="X19" s="32" cm="1">
        <f t="array" ref="X19" xml:space="preserve"> IF(_xlfn.TEXTJOIN("|",FALSE,X$12:X$15)=_xlfn.TEXTJOIN("|",FALSE,$C19:$F19),0,
IF(AND($C19="Delta|CR_Cpty",X$12="Delta|CR_Cpty"),
IF($F19=X$15,
      _xlfn.XLOOKUP(_xlfn.TEXTJOIN("|",FALSE,$C19,"=","Any","=",X$12,"=","Any","="),risk_factor_1&amp;"|"&amp;risk_factor_2,risk_factor_corr),
       IF(RIGHT($D19,LEN($D19)-FIND("_",$D19))=RIGHT(X$13,LEN(X$13)-FIND("_",X$13)),
              IF(LEFT($D19,FIND("_",$D19)-1)=LEFT(X$13,FIND("_",X$13)-1),
                    IF($E19=X$14,
                             _xlfn.XLOOKUP(_xlfn.TEXTJOIN("|",FALSE,$C19,LEFT($D19,FIND("_",$D19)-1) &amp;"_=","=","Any",X$12,LEFT($D19,FIND("_",$D19)-1) &amp;"_=","=","Any"),risk_factor_1&amp;"|"&amp;risk_factor_2,risk_factor_corr),
                             _xlfn.XLOOKUP(_xlfn.TEXTJOIN("|",FALSE,$C19,LEFT($D19,FIND("_",$D19)-1) &amp;"_=","Any","Any",X$12,LEFT($D19,FIND("_",$D19)-1) &amp;"_=","Any","Any"),risk_factor_1&amp;"|"&amp;risk_factor_2,risk_factor_corr)),
"n/a"),0)
),
IF(_xlfn.TEXTJOIN("|",FALSE,X$12:X$13)&lt;&gt;_xlfn.TEXTJOIN("|",FALSE,$C19:$D19),0,
_xlfn.XLOOKUP(_xlfn.TEXTJOIN("|",FALSE,$C19:$F19,X$12:X$15),risk_factor_1&amp;"|"&amp;risk_factor_2,risk_factor_corr,
_xlfn.XLOOKUP(_xlfn.TEXTJOIN("|",FALSE,$C19:$F19,X$12:X$15),risk_factor_2&amp;"|"&amp;risk_factor_1,risk_factor_corr,
_xlfn.XLOOKUP(_xlfn.TEXTJOIN("|",FALSE,$C19:$D19,"Any"),risk_factor_1&amp;"|"&amp;risk_factor_2,risk_factor_corr,
_xlfn.XLOOKUP(_xlfn.TEXTJOIN("|",FALSE,$C19:$D19,"Any"),risk_factor_2&amp;"|"&amp;risk_factor_1,risk_factor_corr)))))))</f>
        <v>0</v>
      </c>
      <c r="Y19" s="32" cm="1">
        <f t="array" ref="Y19" xml:space="preserve"> IF(_xlfn.TEXTJOIN("|",FALSE,Y$12:Y$15)=_xlfn.TEXTJOIN("|",FALSE,$C19:$F19),0,
IF(AND($C19="Delta|CR_Cpty",Y$12="Delta|CR_Cpty"),
IF($F19=Y$15,
      _xlfn.XLOOKUP(_xlfn.TEXTJOIN("|",FALSE,$C19,"=","Any","=",Y$12,"=","Any","="),risk_factor_1&amp;"|"&amp;risk_factor_2,risk_factor_corr),
       IF(RIGHT($D19,LEN($D19)-FIND("_",$D19))=RIGHT(Y$13,LEN(Y$13)-FIND("_",Y$13)),
              IF(LEFT($D19,FIND("_",$D19)-1)=LEFT(Y$13,FIND("_",Y$13)-1),
                    IF($E19=Y$14,
                             _xlfn.XLOOKUP(_xlfn.TEXTJOIN("|",FALSE,$C19,LEFT($D19,FIND("_",$D19)-1) &amp;"_=","=","Any",Y$12,LEFT($D19,FIND("_",$D19)-1) &amp;"_=","=","Any"),risk_factor_1&amp;"|"&amp;risk_factor_2,risk_factor_corr),
                             _xlfn.XLOOKUP(_xlfn.TEXTJOIN("|",FALSE,$C19,LEFT($D19,FIND("_",$D19)-1) &amp;"_=","Any","Any",Y$12,LEFT($D19,FIND("_",$D19)-1) &amp;"_=","Any","Any"),risk_factor_1&amp;"|"&amp;risk_factor_2,risk_factor_corr)),
"n/a"),0)
),
IF(_xlfn.TEXTJOIN("|",FALSE,Y$12:Y$13)&lt;&gt;_xlfn.TEXTJOIN("|",FALSE,$C19:$D19),0,
_xlfn.XLOOKUP(_xlfn.TEXTJOIN("|",FALSE,$C19:$F19,Y$12:Y$15),risk_factor_1&amp;"|"&amp;risk_factor_2,risk_factor_corr,
_xlfn.XLOOKUP(_xlfn.TEXTJOIN("|",FALSE,$C19:$F19,Y$12:Y$15),risk_factor_2&amp;"|"&amp;risk_factor_1,risk_factor_corr,
_xlfn.XLOOKUP(_xlfn.TEXTJOIN("|",FALSE,$C19:$D19,"Any"),risk_factor_1&amp;"|"&amp;risk_factor_2,risk_factor_corr,
_xlfn.XLOOKUP(_xlfn.TEXTJOIN("|",FALSE,$C19:$D19,"Any"),risk_factor_2&amp;"|"&amp;risk_factor_1,risk_factor_corr)))))))</f>
        <v>0</v>
      </c>
      <c r="Z19" s="32" cm="1">
        <f t="array" ref="Z19" xml:space="preserve"> IF(_xlfn.TEXTJOIN("|",FALSE,Z$12:Z$15)=_xlfn.TEXTJOIN("|",FALSE,$C19:$F19),0,
IF(AND($C19="Delta|CR_Cpty",Z$12="Delta|CR_Cpty"),
IF($F19=Z$15,
      _xlfn.XLOOKUP(_xlfn.TEXTJOIN("|",FALSE,$C19,"=","Any","=",Z$12,"=","Any","="),risk_factor_1&amp;"|"&amp;risk_factor_2,risk_factor_corr),
       IF(RIGHT($D19,LEN($D19)-FIND("_",$D19))=RIGHT(Z$13,LEN(Z$13)-FIND("_",Z$13)),
              IF(LEFT($D19,FIND("_",$D19)-1)=LEFT(Z$13,FIND("_",Z$13)-1),
                    IF($E19=Z$14,
                             _xlfn.XLOOKUP(_xlfn.TEXTJOIN("|",FALSE,$C19,LEFT($D19,FIND("_",$D19)-1) &amp;"_=","=","Any",Z$12,LEFT($D19,FIND("_",$D19)-1) &amp;"_=","=","Any"),risk_factor_1&amp;"|"&amp;risk_factor_2,risk_factor_corr),
                             _xlfn.XLOOKUP(_xlfn.TEXTJOIN("|",FALSE,$C19,LEFT($D19,FIND("_",$D19)-1) &amp;"_=","Any","Any",Z$12,LEFT($D19,FIND("_",$D19)-1) &amp;"_=","Any","Any"),risk_factor_1&amp;"|"&amp;risk_factor_2,risk_factor_corr)),
"n/a"),0)
),
IF(_xlfn.TEXTJOIN("|",FALSE,Z$12:Z$13)&lt;&gt;_xlfn.TEXTJOIN("|",FALSE,$C19:$D19),0,
_xlfn.XLOOKUP(_xlfn.TEXTJOIN("|",FALSE,$C19:$F19,Z$12:Z$15),risk_factor_1&amp;"|"&amp;risk_factor_2,risk_factor_corr,
_xlfn.XLOOKUP(_xlfn.TEXTJOIN("|",FALSE,$C19:$F19,Z$12:Z$15),risk_factor_2&amp;"|"&amp;risk_factor_1,risk_factor_corr,
_xlfn.XLOOKUP(_xlfn.TEXTJOIN("|",FALSE,$C19:$D19,"Any"),risk_factor_1&amp;"|"&amp;risk_factor_2,risk_factor_corr,
_xlfn.XLOOKUP(_xlfn.TEXTJOIN("|",FALSE,$C19:$D19,"Any"),risk_factor_2&amp;"|"&amp;risk_factor_1,risk_factor_corr)))))))</f>
        <v>0</v>
      </c>
      <c r="AA19" s="32" cm="1">
        <f t="array" ref="AA19" xml:space="preserve"> IF(_xlfn.TEXTJOIN("|",FALSE,AA$12:AA$15)=_xlfn.TEXTJOIN("|",FALSE,$C19:$F19),0,
IF(AND($C19="Delta|CR_Cpty",AA$12="Delta|CR_Cpty"),
IF($F19=AA$15,
      _xlfn.XLOOKUP(_xlfn.TEXTJOIN("|",FALSE,$C19,"=","Any","=",AA$12,"=","Any","="),risk_factor_1&amp;"|"&amp;risk_factor_2,risk_factor_corr),
       IF(RIGHT($D19,LEN($D19)-FIND("_",$D19))=RIGHT(AA$13,LEN(AA$13)-FIND("_",AA$13)),
              IF(LEFT($D19,FIND("_",$D19)-1)=LEFT(AA$13,FIND("_",AA$13)-1),
                    IF($E19=AA$14,
                             _xlfn.XLOOKUP(_xlfn.TEXTJOIN("|",FALSE,$C19,LEFT($D19,FIND("_",$D19)-1) &amp;"_=","=","Any",AA$12,LEFT($D19,FIND("_",$D19)-1) &amp;"_=","=","Any"),risk_factor_1&amp;"|"&amp;risk_factor_2,risk_factor_corr),
                             _xlfn.XLOOKUP(_xlfn.TEXTJOIN("|",FALSE,$C19,LEFT($D19,FIND("_",$D19)-1) &amp;"_=","Any","Any",AA$12,LEFT($D19,FIND("_",$D19)-1) &amp;"_=","Any","Any"),risk_factor_1&amp;"|"&amp;risk_factor_2,risk_factor_corr)),
"n/a"),0)
),
IF(_xlfn.TEXTJOIN("|",FALSE,AA$12:AA$13)&lt;&gt;_xlfn.TEXTJOIN("|",FALSE,$C19:$D19),0,
_xlfn.XLOOKUP(_xlfn.TEXTJOIN("|",FALSE,$C19:$F19,AA$12:AA$15),risk_factor_1&amp;"|"&amp;risk_factor_2,risk_factor_corr,
_xlfn.XLOOKUP(_xlfn.TEXTJOIN("|",FALSE,$C19:$F19,AA$12:AA$15),risk_factor_2&amp;"|"&amp;risk_factor_1,risk_factor_corr,
_xlfn.XLOOKUP(_xlfn.TEXTJOIN("|",FALSE,$C19:$D19,"Any"),risk_factor_1&amp;"|"&amp;risk_factor_2,risk_factor_corr,
_xlfn.XLOOKUP(_xlfn.TEXTJOIN("|",FALSE,$C19:$D19,"Any"),risk_factor_2&amp;"|"&amp;risk_factor_1,risk_factor_corr)))))))</f>
        <v>0</v>
      </c>
      <c r="AB19" s="32" cm="1">
        <f t="array" ref="AB19" xml:space="preserve"> IF(_xlfn.TEXTJOIN("|",FALSE,AB$12:AB$15)=_xlfn.TEXTJOIN("|",FALSE,$C19:$F19),0,
IF(AND($C19="Delta|CR_Cpty",AB$12="Delta|CR_Cpty"),
IF($F19=AB$15,
      _xlfn.XLOOKUP(_xlfn.TEXTJOIN("|",FALSE,$C19,"=","Any","=",AB$12,"=","Any","="),risk_factor_1&amp;"|"&amp;risk_factor_2,risk_factor_corr),
       IF(RIGHT($D19,LEN($D19)-FIND("_",$D19))=RIGHT(AB$13,LEN(AB$13)-FIND("_",AB$13)),
              IF(LEFT($D19,FIND("_",$D19)-1)=LEFT(AB$13,FIND("_",AB$13)-1),
                    IF($E19=AB$14,
                             _xlfn.XLOOKUP(_xlfn.TEXTJOIN("|",FALSE,$C19,LEFT($D19,FIND("_",$D19)-1) &amp;"_=","=","Any",AB$12,LEFT($D19,FIND("_",$D19)-1) &amp;"_=","=","Any"),risk_factor_1&amp;"|"&amp;risk_factor_2,risk_factor_corr),
                             _xlfn.XLOOKUP(_xlfn.TEXTJOIN("|",FALSE,$C19,LEFT($D19,FIND("_",$D19)-1) &amp;"_=","Any","Any",AB$12,LEFT($D19,FIND("_",$D19)-1) &amp;"_=","Any","Any"),risk_factor_1&amp;"|"&amp;risk_factor_2,risk_factor_corr)),
"n/a"),0)
),
IF(_xlfn.TEXTJOIN("|",FALSE,AB$12:AB$13)&lt;&gt;_xlfn.TEXTJOIN("|",FALSE,$C19:$D19),0,
_xlfn.XLOOKUP(_xlfn.TEXTJOIN("|",FALSE,$C19:$F19,AB$12:AB$15),risk_factor_1&amp;"|"&amp;risk_factor_2,risk_factor_corr,
_xlfn.XLOOKUP(_xlfn.TEXTJOIN("|",FALSE,$C19:$F19,AB$12:AB$15),risk_factor_2&amp;"|"&amp;risk_factor_1,risk_factor_corr,
_xlfn.XLOOKUP(_xlfn.TEXTJOIN("|",FALSE,$C19:$D19,"Any"),risk_factor_1&amp;"|"&amp;risk_factor_2,risk_factor_corr,
_xlfn.XLOOKUP(_xlfn.TEXTJOIN("|",FALSE,$C19:$D19,"Any"),risk_factor_2&amp;"|"&amp;risk_factor_1,risk_factor_corr)))))))</f>
        <v>0</v>
      </c>
      <c r="AC19" s="32" cm="1">
        <f t="array" ref="AC19" xml:space="preserve"> IF(_xlfn.TEXTJOIN("|",FALSE,AC$12:AC$15)=_xlfn.TEXTJOIN("|",FALSE,$C19:$F19),0,
IF(AND($C19="Delta|CR_Cpty",AC$12="Delta|CR_Cpty"),
IF($F19=AC$15,
      _xlfn.XLOOKUP(_xlfn.TEXTJOIN("|",FALSE,$C19,"=","Any","=",AC$12,"=","Any","="),risk_factor_1&amp;"|"&amp;risk_factor_2,risk_factor_corr),
       IF(RIGHT($D19,LEN($D19)-FIND("_",$D19))=RIGHT(AC$13,LEN(AC$13)-FIND("_",AC$13)),
              IF(LEFT($D19,FIND("_",$D19)-1)=LEFT(AC$13,FIND("_",AC$13)-1),
                    IF($E19=AC$14,
                             _xlfn.XLOOKUP(_xlfn.TEXTJOIN("|",FALSE,$C19,LEFT($D19,FIND("_",$D19)-1) &amp;"_=","=","Any",AC$12,LEFT($D19,FIND("_",$D19)-1) &amp;"_=","=","Any"),risk_factor_1&amp;"|"&amp;risk_factor_2,risk_factor_corr),
                             _xlfn.XLOOKUP(_xlfn.TEXTJOIN("|",FALSE,$C19,LEFT($D19,FIND("_",$D19)-1) &amp;"_=","Any","Any",AC$12,LEFT($D19,FIND("_",$D19)-1) &amp;"_=","Any","Any"),risk_factor_1&amp;"|"&amp;risk_factor_2,risk_factor_corr)),
"n/a"),0)
),
IF(_xlfn.TEXTJOIN("|",FALSE,AC$12:AC$13)&lt;&gt;_xlfn.TEXTJOIN("|",FALSE,$C19:$D19),0,
_xlfn.XLOOKUP(_xlfn.TEXTJOIN("|",FALSE,$C19:$F19,AC$12:AC$15),risk_factor_1&amp;"|"&amp;risk_factor_2,risk_factor_corr,
_xlfn.XLOOKUP(_xlfn.TEXTJOIN("|",FALSE,$C19:$F19,AC$12:AC$15),risk_factor_2&amp;"|"&amp;risk_factor_1,risk_factor_corr,
_xlfn.XLOOKUP(_xlfn.TEXTJOIN("|",FALSE,$C19:$D19,"Any"),risk_factor_1&amp;"|"&amp;risk_factor_2,risk_factor_corr,
_xlfn.XLOOKUP(_xlfn.TEXTJOIN("|",FALSE,$C19:$D19,"Any"),risk_factor_2&amp;"|"&amp;risk_factor_1,risk_factor_corr)))))))</f>
        <v>0</v>
      </c>
      <c r="AD19" s="32" cm="1">
        <f t="array" ref="AD19" xml:space="preserve"> IF(_xlfn.TEXTJOIN("|",FALSE,AD$12:AD$15)=_xlfn.TEXTJOIN("|",FALSE,$C19:$F19),0,
IF(AND($C19="Delta|CR_Cpty",AD$12="Delta|CR_Cpty"),
IF($F19=AD$15,
      _xlfn.XLOOKUP(_xlfn.TEXTJOIN("|",FALSE,$C19,"=","Any","=",AD$12,"=","Any","="),risk_factor_1&amp;"|"&amp;risk_factor_2,risk_factor_corr),
       IF(RIGHT($D19,LEN($D19)-FIND("_",$D19))=RIGHT(AD$13,LEN(AD$13)-FIND("_",AD$13)),
              IF(LEFT($D19,FIND("_",$D19)-1)=LEFT(AD$13,FIND("_",AD$13)-1),
                    IF($E19=AD$14,
                             _xlfn.XLOOKUP(_xlfn.TEXTJOIN("|",FALSE,$C19,LEFT($D19,FIND("_",$D19)-1) &amp;"_=","=","Any",AD$12,LEFT($D19,FIND("_",$D19)-1) &amp;"_=","=","Any"),risk_factor_1&amp;"|"&amp;risk_factor_2,risk_factor_corr),
                             _xlfn.XLOOKUP(_xlfn.TEXTJOIN("|",FALSE,$C19,LEFT($D19,FIND("_",$D19)-1) &amp;"_=","Any","Any",AD$12,LEFT($D19,FIND("_",$D19)-1) &amp;"_=","Any","Any"),risk_factor_1&amp;"|"&amp;risk_factor_2,risk_factor_corr)),
"n/a"),0)
),
IF(_xlfn.TEXTJOIN("|",FALSE,AD$12:AD$13)&lt;&gt;_xlfn.TEXTJOIN("|",FALSE,$C19:$D19),0,
_xlfn.XLOOKUP(_xlfn.TEXTJOIN("|",FALSE,$C19:$F19,AD$12:AD$15),risk_factor_1&amp;"|"&amp;risk_factor_2,risk_factor_corr,
_xlfn.XLOOKUP(_xlfn.TEXTJOIN("|",FALSE,$C19:$F19,AD$12:AD$15),risk_factor_2&amp;"|"&amp;risk_factor_1,risk_factor_corr,
_xlfn.XLOOKUP(_xlfn.TEXTJOIN("|",FALSE,$C19:$D19,"Any"),risk_factor_1&amp;"|"&amp;risk_factor_2,risk_factor_corr,
_xlfn.XLOOKUP(_xlfn.TEXTJOIN("|",FALSE,$C19:$D19,"Any"),risk_factor_2&amp;"|"&amp;risk_factor_1,risk_factor_corr)))))))</f>
        <v>0</v>
      </c>
      <c r="AE19" s="32" cm="1">
        <f t="array" ref="AE19" xml:space="preserve"> IF(_xlfn.TEXTJOIN("|",FALSE,AE$12:AE$15)=_xlfn.TEXTJOIN("|",FALSE,$C19:$F19),0,
IF(AND($C19="Delta|CR_Cpty",AE$12="Delta|CR_Cpty"),
IF($F19=AE$15,
      _xlfn.XLOOKUP(_xlfn.TEXTJOIN("|",FALSE,$C19,"=","Any","=",AE$12,"=","Any","="),risk_factor_1&amp;"|"&amp;risk_factor_2,risk_factor_corr),
       IF(RIGHT($D19,LEN($D19)-FIND("_",$D19))=RIGHT(AE$13,LEN(AE$13)-FIND("_",AE$13)),
              IF(LEFT($D19,FIND("_",$D19)-1)=LEFT(AE$13,FIND("_",AE$13)-1),
                    IF($E19=AE$14,
                             _xlfn.XLOOKUP(_xlfn.TEXTJOIN("|",FALSE,$C19,LEFT($D19,FIND("_",$D19)-1) &amp;"_=","=","Any",AE$12,LEFT($D19,FIND("_",$D19)-1) &amp;"_=","=","Any"),risk_factor_1&amp;"|"&amp;risk_factor_2,risk_factor_corr),
                             _xlfn.XLOOKUP(_xlfn.TEXTJOIN("|",FALSE,$C19,LEFT($D19,FIND("_",$D19)-1) &amp;"_=","Any","Any",AE$12,LEFT($D19,FIND("_",$D19)-1) &amp;"_=","Any","Any"),risk_factor_1&amp;"|"&amp;risk_factor_2,risk_factor_corr)),
"n/a"),0)
),
IF(_xlfn.TEXTJOIN("|",FALSE,AE$12:AE$13)&lt;&gt;_xlfn.TEXTJOIN("|",FALSE,$C19:$D19),0,
_xlfn.XLOOKUP(_xlfn.TEXTJOIN("|",FALSE,$C19:$F19,AE$12:AE$15),risk_factor_1&amp;"|"&amp;risk_factor_2,risk_factor_corr,
_xlfn.XLOOKUP(_xlfn.TEXTJOIN("|",FALSE,$C19:$F19,AE$12:AE$15),risk_factor_2&amp;"|"&amp;risk_factor_1,risk_factor_corr,
_xlfn.XLOOKUP(_xlfn.TEXTJOIN("|",FALSE,$C19:$D19,"Any"),risk_factor_1&amp;"|"&amp;risk_factor_2,risk_factor_corr,
_xlfn.XLOOKUP(_xlfn.TEXTJOIN("|",FALSE,$C19:$D19,"Any"),risk_factor_2&amp;"|"&amp;risk_factor_1,risk_factor_corr)))))))</f>
        <v>0</v>
      </c>
      <c r="AF19" s="32" cm="1">
        <f t="array" ref="AF19" xml:space="preserve"> IF(_xlfn.TEXTJOIN("|",FALSE,AF$12:AF$15)=_xlfn.TEXTJOIN("|",FALSE,$C19:$F19),0,
IF(AND($C19="Delta|CR_Cpty",AF$12="Delta|CR_Cpty"),
IF($F19=AF$15,
      _xlfn.XLOOKUP(_xlfn.TEXTJOIN("|",FALSE,$C19,"=","Any","=",AF$12,"=","Any","="),risk_factor_1&amp;"|"&amp;risk_factor_2,risk_factor_corr),
       IF(RIGHT($D19,LEN($D19)-FIND("_",$D19))=RIGHT(AF$13,LEN(AF$13)-FIND("_",AF$13)),
              IF(LEFT($D19,FIND("_",$D19)-1)=LEFT(AF$13,FIND("_",AF$13)-1),
                    IF($E19=AF$14,
                             _xlfn.XLOOKUP(_xlfn.TEXTJOIN("|",FALSE,$C19,LEFT($D19,FIND("_",$D19)-1) &amp;"_=","=","Any",AF$12,LEFT($D19,FIND("_",$D19)-1) &amp;"_=","=","Any"),risk_factor_1&amp;"|"&amp;risk_factor_2,risk_factor_corr),
                             _xlfn.XLOOKUP(_xlfn.TEXTJOIN("|",FALSE,$C19,LEFT($D19,FIND("_",$D19)-1) &amp;"_=","Any","Any",AF$12,LEFT($D19,FIND("_",$D19)-1) &amp;"_=","Any","Any"),risk_factor_1&amp;"|"&amp;risk_factor_2,risk_factor_corr)),
"n/a"),0)
),
IF(_xlfn.TEXTJOIN("|",FALSE,AF$12:AF$13)&lt;&gt;_xlfn.TEXTJOIN("|",FALSE,$C19:$D19),0,
_xlfn.XLOOKUP(_xlfn.TEXTJOIN("|",FALSE,$C19:$F19,AF$12:AF$15),risk_factor_1&amp;"|"&amp;risk_factor_2,risk_factor_corr,
_xlfn.XLOOKUP(_xlfn.TEXTJOIN("|",FALSE,$C19:$F19,AF$12:AF$15),risk_factor_2&amp;"|"&amp;risk_factor_1,risk_factor_corr,
_xlfn.XLOOKUP(_xlfn.TEXTJOIN("|",FALSE,$C19:$D19,"Any"),risk_factor_1&amp;"|"&amp;risk_factor_2,risk_factor_corr,
_xlfn.XLOOKUP(_xlfn.TEXTJOIN("|",FALSE,$C19:$D19,"Any"),risk_factor_2&amp;"|"&amp;risk_factor_1,risk_factor_corr)))))))</f>
        <v>0</v>
      </c>
      <c r="AG19" s="32" cm="1">
        <f t="array" ref="AG19" xml:space="preserve"> IF(_xlfn.TEXTJOIN("|",FALSE,AG$12:AG$15)=_xlfn.TEXTJOIN("|",FALSE,$C19:$F19),0,
IF(AND($C19="Delta|CR_Cpty",AG$12="Delta|CR_Cpty"),
IF($F19=AG$15,
      _xlfn.XLOOKUP(_xlfn.TEXTJOIN("|",FALSE,$C19,"=","Any","=",AG$12,"=","Any","="),risk_factor_1&amp;"|"&amp;risk_factor_2,risk_factor_corr),
       IF(RIGHT($D19,LEN($D19)-FIND("_",$D19))=RIGHT(AG$13,LEN(AG$13)-FIND("_",AG$13)),
              IF(LEFT($D19,FIND("_",$D19)-1)=LEFT(AG$13,FIND("_",AG$13)-1),
                    IF($E19=AG$14,
                             _xlfn.XLOOKUP(_xlfn.TEXTJOIN("|",FALSE,$C19,LEFT($D19,FIND("_",$D19)-1) &amp;"_=","=","Any",AG$12,LEFT($D19,FIND("_",$D19)-1) &amp;"_=","=","Any"),risk_factor_1&amp;"|"&amp;risk_factor_2,risk_factor_corr),
                             _xlfn.XLOOKUP(_xlfn.TEXTJOIN("|",FALSE,$C19,LEFT($D19,FIND("_",$D19)-1) &amp;"_=","Any","Any",AG$12,LEFT($D19,FIND("_",$D19)-1) &amp;"_=","Any","Any"),risk_factor_1&amp;"|"&amp;risk_factor_2,risk_factor_corr)),
"n/a"),0)
),
IF(_xlfn.TEXTJOIN("|",FALSE,AG$12:AG$13)&lt;&gt;_xlfn.TEXTJOIN("|",FALSE,$C19:$D19),0,
_xlfn.XLOOKUP(_xlfn.TEXTJOIN("|",FALSE,$C19:$F19,AG$12:AG$15),risk_factor_1&amp;"|"&amp;risk_factor_2,risk_factor_corr,
_xlfn.XLOOKUP(_xlfn.TEXTJOIN("|",FALSE,$C19:$F19,AG$12:AG$15),risk_factor_2&amp;"|"&amp;risk_factor_1,risk_factor_corr,
_xlfn.XLOOKUP(_xlfn.TEXTJOIN("|",FALSE,$C19:$D19,"Any"),risk_factor_1&amp;"|"&amp;risk_factor_2,risk_factor_corr,
_xlfn.XLOOKUP(_xlfn.TEXTJOIN("|",FALSE,$C19:$D19,"Any"),risk_factor_2&amp;"|"&amp;risk_factor_1,risk_factor_corr)))))))</f>
        <v>0</v>
      </c>
      <c r="AH19" s="32" cm="1">
        <f t="array" ref="AH19" xml:space="preserve"> IF(_xlfn.TEXTJOIN("|",FALSE,AH$12:AH$15)=_xlfn.TEXTJOIN("|",FALSE,$C19:$F19),0,
IF(AND($C19="Delta|CR_Cpty",AH$12="Delta|CR_Cpty"),
IF($F19=AH$15,
      _xlfn.XLOOKUP(_xlfn.TEXTJOIN("|",FALSE,$C19,"=","Any","=",AH$12,"=","Any","="),risk_factor_1&amp;"|"&amp;risk_factor_2,risk_factor_corr),
       IF(RIGHT($D19,LEN($D19)-FIND("_",$D19))=RIGHT(AH$13,LEN(AH$13)-FIND("_",AH$13)),
              IF(LEFT($D19,FIND("_",$D19)-1)=LEFT(AH$13,FIND("_",AH$13)-1),
                    IF($E19=AH$14,
                             _xlfn.XLOOKUP(_xlfn.TEXTJOIN("|",FALSE,$C19,LEFT($D19,FIND("_",$D19)-1) &amp;"_=","=","Any",AH$12,LEFT($D19,FIND("_",$D19)-1) &amp;"_=","=","Any"),risk_factor_1&amp;"|"&amp;risk_factor_2,risk_factor_corr),
                             _xlfn.XLOOKUP(_xlfn.TEXTJOIN("|",FALSE,$C19,LEFT($D19,FIND("_",$D19)-1) &amp;"_=","Any","Any",AH$12,LEFT($D19,FIND("_",$D19)-1) &amp;"_=","Any","Any"),risk_factor_1&amp;"|"&amp;risk_factor_2,risk_factor_corr)),
"n/a"),0)
),
IF(_xlfn.TEXTJOIN("|",FALSE,AH$12:AH$13)&lt;&gt;_xlfn.TEXTJOIN("|",FALSE,$C19:$D19),0,
_xlfn.XLOOKUP(_xlfn.TEXTJOIN("|",FALSE,$C19:$F19,AH$12:AH$15),risk_factor_1&amp;"|"&amp;risk_factor_2,risk_factor_corr,
_xlfn.XLOOKUP(_xlfn.TEXTJOIN("|",FALSE,$C19:$F19,AH$12:AH$15),risk_factor_2&amp;"|"&amp;risk_factor_1,risk_factor_corr,
_xlfn.XLOOKUP(_xlfn.TEXTJOIN("|",FALSE,$C19:$D19,"Any"),risk_factor_1&amp;"|"&amp;risk_factor_2,risk_factor_corr,
_xlfn.XLOOKUP(_xlfn.TEXTJOIN("|",FALSE,$C19:$D19,"Any"),risk_factor_2&amp;"|"&amp;risk_factor_1,risk_factor_corr)))))))</f>
        <v>0</v>
      </c>
      <c r="AI19" s="32" cm="1">
        <f t="array" ref="AI19" xml:space="preserve"> IF(_xlfn.TEXTJOIN("|",FALSE,AI$12:AI$15)=_xlfn.TEXTJOIN("|",FALSE,$C19:$F19),0,
IF(AND($C19="Delta|CR_Cpty",AI$12="Delta|CR_Cpty"),
IF($F19=AI$15,
      _xlfn.XLOOKUP(_xlfn.TEXTJOIN("|",FALSE,$C19,"=","Any","=",AI$12,"=","Any","="),risk_factor_1&amp;"|"&amp;risk_factor_2,risk_factor_corr),
       IF(RIGHT($D19,LEN($D19)-FIND("_",$D19))=RIGHT(AI$13,LEN(AI$13)-FIND("_",AI$13)),
              IF(LEFT($D19,FIND("_",$D19)-1)=LEFT(AI$13,FIND("_",AI$13)-1),
                    IF($E19=AI$14,
                             _xlfn.XLOOKUP(_xlfn.TEXTJOIN("|",FALSE,$C19,LEFT($D19,FIND("_",$D19)-1) &amp;"_=","=","Any",AI$12,LEFT($D19,FIND("_",$D19)-1) &amp;"_=","=","Any"),risk_factor_1&amp;"|"&amp;risk_factor_2,risk_factor_corr),
                             _xlfn.XLOOKUP(_xlfn.TEXTJOIN("|",FALSE,$C19,LEFT($D19,FIND("_",$D19)-1) &amp;"_=","Any","Any",AI$12,LEFT($D19,FIND("_",$D19)-1) &amp;"_=","Any","Any"),risk_factor_1&amp;"|"&amp;risk_factor_2,risk_factor_corr)),
"n/a"),0)
),
IF(_xlfn.TEXTJOIN("|",FALSE,AI$12:AI$13)&lt;&gt;_xlfn.TEXTJOIN("|",FALSE,$C19:$D19),0,
_xlfn.XLOOKUP(_xlfn.TEXTJOIN("|",FALSE,$C19:$F19,AI$12:AI$15),risk_factor_1&amp;"|"&amp;risk_factor_2,risk_factor_corr,
_xlfn.XLOOKUP(_xlfn.TEXTJOIN("|",FALSE,$C19:$F19,AI$12:AI$15),risk_factor_2&amp;"|"&amp;risk_factor_1,risk_factor_corr,
_xlfn.XLOOKUP(_xlfn.TEXTJOIN("|",FALSE,$C19:$D19,"Any"),risk_factor_1&amp;"|"&amp;risk_factor_2,risk_factor_corr,
_xlfn.XLOOKUP(_xlfn.TEXTJOIN("|",FALSE,$C19:$D19,"Any"),risk_factor_2&amp;"|"&amp;risk_factor_1,risk_factor_corr)))))))</f>
        <v>0</v>
      </c>
      <c r="AJ19" s="32" cm="1">
        <f t="array" ref="AJ19" xml:space="preserve"> IF(_xlfn.TEXTJOIN("|",FALSE,AJ$12:AJ$15)=_xlfn.TEXTJOIN("|",FALSE,$C19:$F19),0,
IF(AND($C19="Delta|CR_Cpty",AJ$12="Delta|CR_Cpty"),
IF($F19=AJ$15,
      _xlfn.XLOOKUP(_xlfn.TEXTJOIN("|",FALSE,$C19,"=","Any","=",AJ$12,"=","Any","="),risk_factor_1&amp;"|"&amp;risk_factor_2,risk_factor_corr),
       IF(RIGHT($D19,LEN($D19)-FIND("_",$D19))=RIGHT(AJ$13,LEN(AJ$13)-FIND("_",AJ$13)),
              IF(LEFT($D19,FIND("_",$D19)-1)=LEFT(AJ$13,FIND("_",AJ$13)-1),
                    IF($E19=AJ$14,
                             _xlfn.XLOOKUP(_xlfn.TEXTJOIN("|",FALSE,$C19,LEFT($D19,FIND("_",$D19)-1) &amp;"_=","=","Any",AJ$12,LEFT($D19,FIND("_",$D19)-1) &amp;"_=","=","Any"),risk_factor_1&amp;"|"&amp;risk_factor_2,risk_factor_corr),
                             _xlfn.XLOOKUP(_xlfn.TEXTJOIN("|",FALSE,$C19,LEFT($D19,FIND("_",$D19)-1) &amp;"_=","Any","Any",AJ$12,LEFT($D19,FIND("_",$D19)-1) &amp;"_=","Any","Any"),risk_factor_1&amp;"|"&amp;risk_factor_2,risk_factor_corr)),
"n/a"),0)
),
IF(_xlfn.TEXTJOIN("|",FALSE,AJ$12:AJ$13)&lt;&gt;_xlfn.TEXTJOIN("|",FALSE,$C19:$D19),0,
_xlfn.XLOOKUP(_xlfn.TEXTJOIN("|",FALSE,$C19:$F19,AJ$12:AJ$15),risk_factor_1&amp;"|"&amp;risk_factor_2,risk_factor_corr,
_xlfn.XLOOKUP(_xlfn.TEXTJOIN("|",FALSE,$C19:$F19,AJ$12:AJ$15),risk_factor_2&amp;"|"&amp;risk_factor_1,risk_factor_corr,
_xlfn.XLOOKUP(_xlfn.TEXTJOIN("|",FALSE,$C19:$D19,"Any"),risk_factor_1&amp;"|"&amp;risk_factor_2,risk_factor_corr,
_xlfn.XLOOKUP(_xlfn.TEXTJOIN("|",FALSE,$C19:$D19,"Any"),risk_factor_2&amp;"|"&amp;risk_factor_1,risk_factor_corr)))))))</f>
        <v>0</v>
      </c>
      <c r="AK19" s="32" cm="1">
        <f t="array" ref="AK19" xml:space="preserve"> IF(_xlfn.TEXTJOIN("|",FALSE,AK$12:AK$15)=_xlfn.TEXTJOIN("|",FALSE,$C19:$F19),0,
IF(AND($C19="Delta|CR_Cpty",AK$12="Delta|CR_Cpty"),
IF($F19=AK$15,
      _xlfn.XLOOKUP(_xlfn.TEXTJOIN("|",FALSE,$C19,"=","Any","=",AK$12,"=","Any","="),risk_factor_1&amp;"|"&amp;risk_factor_2,risk_factor_corr),
       IF(RIGHT($D19,LEN($D19)-FIND("_",$D19))=RIGHT(AK$13,LEN(AK$13)-FIND("_",AK$13)),
              IF(LEFT($D19,FIND("_",$D19)-1)=LEFT(AK$13,FIND("_",AK$13)-1),
                    IF($E19=AK$14,
                             _xlfn.XLOOKUP(_xlfn.TEXTJOIN("|",FALSE,$C19,LEFT($D19,FIND("_",$D19)-1) &amp;"_=","=","Any",AK$12,LEFT($D19,FIND("_",$D19)-1) &amp;"_=","=","Any"),risk_factor_1&amp;"|"&amp;risk_factor_2,risk_factor_corr),
                             _xlfn.XLOOKUP(_xlfn.TEXTJOIN("|",FALSE,$C19,LEFT($D19,FIND("_",$D19)-1) &amp;"_=","Any","Any",AK$12,LEFT($D19,FIND("_",$D19)-1) &amp;"_=","Any","Any"),risk_factor_1&amp;"|"&amp;risk_factor_2,risk_factor_corr)),
"n/a"),0)
),
IF(_xlfn.TEXTJOIN("|",FALSE,AK$12:AK$13)&lt;&gt;_xlfn.TEXTJOIN("|",FALSE,$C19:$D19),0,
_xlfn.XLOOKUP(_xlfn.TEXTJOIN("|",FALSE,$C19:$F19,AK$12:AK$15),risk_factor_1&amp;"|"&amp;risk_factor_2,risk_factor_corr,
_xlfn.XLOOKUP(_xlfn.TEXTJOIN("|",FALSE,$C19:$F19,AK$12:AK$15),risk_factor_2&amp;"|"&amp;risk_factor_1,risk_factor_corr,
_xlfn.XLOOKUP(_xlfn.TEXTJOIN("|",FALSE,$C19:$D19,"Any"),risk_factor_1&amp;"|"&amp;risk_factor_2,risk_factor_corr,
_xlfn.XLOOKUP(_xlfn.TEXTJOIN("|",FALSE,$C19:$D19,"Any"),risk_factor_2&amp;"|"&amp;risk_factor_1,risk_factor_corr)))))))</f>
        <v>0</v>
      </c>
      <c r="AL19" s="32" cm="1">
        <f t="array" ref="AL19" xml:space="preserve"> IF(_xlfn.TEXTJOIN("|",FALSE,AL$12:AL$15)=_xlfn.TEXTJOIN("|",FALSE,$C19:$F19),0,
IF(AND($C19="Delta|CR_Cpty",AL$12="Delta|CR_Cpty"),
IF($F19=AL$15,
      _xlfn.XLOOKUP(_xlfn.TEXTJOIN("|",FALSE,$C19,"=","Any","=",AL$12,"=","Any","="),risk_factor_1&amp;"|"&amp;risk_factor_2,risk_factor_corr),
       IF(RIGHT($D19,LEN($D19)-FIND("_",$D19))=RIGHT(AL$13,LEN(AL$13)-FIND("_",AL$13)),
              IF(LEFT($D19,FIND("_",$D19)-1)=LEFT(AL$13,FIND("_",AL$13)-1),
                    IF($E19=AL$14,
                             _xlfn.XLOOKUP(_xlfn.TEXTJOIN("|",FALSE,$C19,LEFT($D19,FIND("_",$D19)-1) &amp;"_=","=","Any",AL$12,LEFT($D19,FIND("_",$D19)-1) &amp;"_=","=","Any"),risk_factor_1&amp;"|"&amp;risk_factor_2,risk_factor_corr),
                             _xlfn.XLOOKUP(_xlfn.TEXTJOIN("|",FALSE,$C19,LEFT($D19,FIND("_",$D19)-1) &amp;"_=","Any","Any",AL$12,LEFT($D19,FIND("_",$D19)-1) &amp;"_=","Any","Any"),risk_factor_1&amp;"|"&amp;risk_factor_2,risk_factor_corr)),
"n/a"),0)
),
IF(_xlfn.TEXTJOIN("|",FALSE,AL$12:AL$13)&lt;&gt;_xlfn.TEXTJOIN("|",FALSE,$C19:$D19),0,
_xlfn.XLOOKUP(_xlfn.TEXTJOIN("|",FALSE,$C19:$F19,AL$12:AL$15),risk_factor_1&amp;"|"&amp;risk_factor_2,risk_factor_corr,
_xlfn.XLOOKUP(_xlfn.TEXTJOIN("|",FALSE,$C19:$F19,AL$12:AL$15),risk_factor_2&amp;"|"&amp;risk_factor_1,risk_factor_corr,
_xlfn.XLOOKUP(_xlfn.TEXTJOIN("|",FALSE,$C19:$D19,"Any"),risk_factor_1&amp;"|"&amp;risk_factor_2,risk_factor_corr,
_xlfn.XLOOKUP(_xlfn.TEXTJOIN("|",FALSE,$C19:$D19,"Any"),risk_factor_2&amp;"|"&amp;risk_factor_1,risk_factor_corr)))))))</f>
        <v>0</v>
      </c>
      <c r="AM19" s="32" cm="1">
        <f t="array" ref="AM19" xml:space="preserve"> IF(_xlfn.TEXTJOIN("|",FALSE,AM$12:AM$15)=_xlfn.TEXTJOIN("|",FALSE,$C19:$F19),0,
IF(AND($C19="Delta|CR_Cpty",AM$12="Delta|CR_Cpty"),
IF($F19=AM$15,
      _xlfn.XLOOKUP(_xlfn.TEXTJOIN("|",FALSE,$C19,"=","Any","=",AM$12,"=","Any","="),risk_factor_1&amp;"|"&amp;risk_factor_2,risk_factor_corr),
       IF(RIGHT($D19,LEN($D19)-FIND("_",$D19))=RIGHT(AM$13,LEN(AM$13)-FIND("_",AM$13)),
              IF(LEFT($D19,FIND("_",$D19)-1)=LEFT(AM$13,FIND("_",AM$13)-1),
                    IF($E19=AM$14,
                             _xlfn.XLOOKUP(_xlfn.TEXTJOIN("|",FALSE,$C19,LEFT($D19,FIND("_",$D19)-1) &amp;"_=","=","Any",AM$12,LEFT($D19,FIND("_",$D19)-1) &amp;"_=","=","Any"),risk_factor_1&amp;"|"&amp;risk_factor_2,risk_factor_corr),
                             _xlfn.XLOOKUP(_xlfn.TEXTJOIN("|",FALSE,$C19,LEFT($D19,FIND("_",$D19)-1) &amp;"_=","Any","Any",AM$12,LEFT($D19,FIND("_",$D19)-1) &amp;"_=","Any","Any"),risk_factor_1&amp;"|"&amp;risk_factor_2,risk_factor_corr)),
"n/a"),0)
),
IF(_xlfn.TEXTJOIN("|",FALSE,AM$12:AM$13)&lt;&gt;_xlfn.TEXTJOIN("|",FALSE,$C19:$D19),0,
_xlfn.XLOOKUP(_xlfn.TEXTJOIN("|",FALSE,$C19:$F19,AM$12:AM$15),risk_factor_1&amp;"|"&amp;risk_factor_2,risk_factor_corr,
_xlfn.XLOOKUP(_xlfn.TEXTJOIN("|",FALSE,$C19:$F19,AM$12:AM$15),risk_factor_2&amp;"|"&amp;risk_factor_1,risk_factor_corr,
_xlfn.XLOOKUP(_xlfn.TEXTJOIN("|",FALSE,$C19:$D19,"Any"),risk_factor_1&amp;"|"&amp;risk_factor_2,risk_factor_corr,
_xlfn.XLOOKUP(_xlfn.TEXTJOIN("|",FALSE,$C19:$D19,"Any"),risk_factor_2&amp;"|"&amp;risk_factor_1,risk_factor_corr)))))))</f>
        <v>0</v>
      </c>
      <c r="AN19" s="32" cm="1">
        <f t="array" ref="AN19" xml:space="preserve"> IF(_xlfn.TEXTJOIN("|",FALSE,AN$12:AN$15)=_xlfn.TEXTJOIN("|",FALSE,$C19:$F19),0,
IF(AND($C19="Delta|CR_Cpty",AN$12="Delta|CR_Cpty"),
IF($F19=AN$15,
      _xlfn.XLOOKUP(_xlfn.TEXTJOIN("|",FALSE,$C19,"=","Any","=",AN$12,"=","Any","="),risk_factor_1&amp;"|"&amp;risk_factor_2,risk_factor_corr),
       IF(RIGHT($D19,LEN($D19)-FIND("_",$D19))=RIGHT(AN$13,LEN(AN$13)-FIND("_",AN$13)),
              IF(LEFT($D19,FIND("_",$D19)-1)=LEFT(AN$13,FIND("_",AN$13)-1),
                    IF($E19=AN$14,
                             _xlfn.XLOOKUP(_xlfn.TEXTJOIN("|",FALSE,$C19,LEFT($D19,FIND("_",$D19)-1) &amp;"_=","=","Any",AN$12,LEFT($D19,FIND("_",$D19)-1) &amp;"_=","=","Any"),risk_factor_1&amp;"|"&amp;risk_factor_2,risk_factor_corr),
                             _xlfn.XLOOKUP(_xlfn.TEXTJOIN("|",FALSE,$C19,LEFT($D19,FIND("_",$D19)-1) &amp;"_=","Any","Any",AN$12,LEFT($D19,FIND("_",$D19)-1) &amp;"_=","Any","Any"),risk_factor_1&amp;"|"&amp;risk_factor_2,risk_factor_corr)),
"n/a"),0)
),
IF(_xlfn.TEXTJOIN("|",FALSE,AN$12:AN$13)&lt;&gt;_xlfn.TEXTJOIN("|",FALSE,$C19:$D19),0,
_xlfn.XLOOKUP(_xlfn.TEXTJOIN("|",FALSE,$C19:$F19,AN$12:AN$15),risk_factor_1&amp;"|"&amp;risk_factor_2,risk_factor_corr,
_xlfn.XLOOKUP(_xlfn.TEXTJOIN("|",FALSE,$C19:$F19,AN$12:AN$15),risk_factor_2&amp;"|"&amp;risk_factor_1,risk_factor_corr,
_xlfn.XLOOKUP(_xlfn.TEXTJOIN("|",FALSE,$C19:$D19,"Any"),risk_factor_1&amp;"|"&amp;risk_factor_2,risk_factor_corr,
_xlfn.XLOOKUP(_xlfn.TEXTJOIN("|",FALSE,$C19:$D19,"Any"),risk_factor_2&amp;"|"&amp;risk_factor_1,risk_factor_corr)))))))</f>
        <v>0</v>
      </c>
      <c r="AO19" s="32" cm="1">
        <f t="array" ref="AO19" xml:space="preserve"> IF(_xlfn.TEXTJOIN("|",FALSE,AO$12:AO$15)=_xlfn.TEXTJOIN("|",FALSE,$C19:$F19),0,
IF(AND($C19="Delta|CR_Cpty",AO$12="Delta|CR_Cpty"),
IF($F19=AO$15,
      _xlfn.XLOOKUP(_xlfn.TEXTJOIN("|",FALSE,$C19,"=","Any","=",AO$12,"=","Any","="),risk_factor_1&amp;"|"&amp;risk_factor_2,risk_factor_corr),
       IF(RIGHT($D19,LEN($D19)-FIND("_",$D19))=RIGHT(AO$13,LEN(AO$13)-FIND("_",AO$13)),
              IF(LEFT($D19,FIND("_",$D19)-1)=LEFT(AO$13,FIND("_",AO$13)-1),
                    IF($E19=AO$14,
                             _xlfn.XLOOKUP(_xlfn.TEXTJOIN("|",FALSE,$C19,LEFT($D19,FIND("_",$D19)-1) &amp;"_=","=","Any",AO$12,LEFT($D19,FIND("_",$D19)-1) &amp;"_=","=","Any"),risk_factor_1&amp;"|"&amp;risk_factor_2,risk_factor_corr),
                             _xlfn.XLOOKUP(_xlfn.TEXTJOIN("|",FALSE,$C19,LEFT($D19,FIND("_",$D19)-1) &amp;"_=","Any","Any",AO$12,LEFT($D19,FIND("_",$D19)-1) &amp;"_=","Any","Any"),risk_factor_1&amp;"|"&amp;risk_factor_2,risk_factor_corr)),
"n/a"),0)
),
IF(_xlfn.TEXTJOIN("|",FALSE,AO$12:AO$13)&lt;&gt;_xlfn.TEXTJOIN("|",FALSE,$C19:$D19),0,
_xlfn.XLOOKUP(_xlfn.TEXTJOIN("|",FALSE,$C19:$F19,AO$12:AO$15),risk_factor_1&amp;"|"&amp;risk_factor_2,risk_factor_corr,
_xlfn.XLOOKUP(_xlfn.TEXTJOIN("|",FALSE,$C19:$F19,AO$12:AO$15),risk_factor_2&amp;"|"&amp;risk_factor_1,risk_factor_corr,
_xlfn.XLOOKUP(_xlfn.TEXTJOIN("|",FALSE,$C19:$D19,"Any"),risk_factor_1&amp;"|"&amp;risk_factor_2,risk_factor_corr,
_xlfn.XLOOKUP(_xlfn.TEXTJOIN("|",FALSE,$C19:$D19,"Any"),risk_factor_2&amp;"|"&amp;risk_factor_1,risk_factor_corr)))))))</f>
        <v>0</v>
      </c>
      <c r="AP19" s="32" cm="1">
        <f t="array" ref="AP19" xml:space="preserve"> IF(_xlfn.TEXTJOIN("|",FALSE,AP$12:AP$15)=_xlfn.TEXTJOIN("|",FALSE,$C19:$F19),0,
IF(AND($C19="Delta|CR_Cpty",AP$12="Delta|CR_Cpty"),
IF($F19=AP$15,
      _xlfn.XLOOKUP(_xlfn.TEXTJOIN("|",FALSE,$C19,"=","Any","=",AP$12,"=","Any","="),risk_factor_1&amp;"|"&amp;risk_factor_2,risk_factor_corr),
       IF(RIGHT($D19,LEN($D19)-FIND("_",$D19))=RIGHT(AP$13,LEN(AP$13)-FIND("_",AP$13)),
              IF(LEFT($D19,FIND("_",$D19)-1)=LEFT(AP$13,FIND("_",AP$13)-1),
                    IF($E19=AP$14,
                             _xlfn.XLOOKUP(_xlfn.TEXTJOIN("|",FALSE,$C19,LEFT($D19,FIND("_",$D19)-1) &amp;"_=","=","Any",AP$12,LEFT($D19,FIND("_",$D19)-1) &amp;"_=","=","Any"),risk_factor_1&amp;"|"&amp;risk_factor_2,risk_factor_corr),
                             _xlfn.XLOOKUP(_xlfn.TEXTJOIN("|",FALSE,$C19,LEFT($D19,FIND("_",$D19)-1) &amp;"_=","Any","Any",AP$12,LEFT($D19,FIND("_",$D19)-1) &amp;"_=","Any","Any"),risk_factor_1&amp;"|"&amp;risk_factor_2,risk_factor_corr)),
"n/a"),0)
),
IF(_xlfn.TEXTJOIN("|",FALSE,AP$12:AP$13)&lt;&gt;_xlfn.TEXTJOIN("|",FALSE,$C19:$D19),0,
_xlfn.XLOOKUP(_xlfn.TEXTJOIN("|",FALSE,$C19:$F19,AP$12:AP$15),risk_factor_1&amp;"|"&amp;risk_factor_2,risk_factor_corr,
_xlfn.XLOOKUP(_xlfn.TEXTJOIN("|",FALSE,$C19:$F19,AP$12:AP$15),risk_factor_2&amp;"|"&amp;risk_factor_1,risk_factor_corr,
_xlfn.XLOOKUP(_xlfn.TEXTJOIN("|",FALSE,$C19:$D19,"Any"),risk_factor_1&amp;"|"&amp;risk_factor_2,risk_factor_corr,
_xlfn.XLOOKUP(_xlfn.TEXTJOIN("|",FALSE,$C19:$D19,"Any"),risk_factor_2&amp;"|"&amp;risk_factor_1,risk_factor_corr)))))))</f>
        <v>0</v>
      </c>
      <c r="AQ19" s="32" cm="1">
        <f t="array" ref="AQ19" xml:space="preserve"> IF(_xlfn.TEXTJOIN("|",FALSE,AQ$12:AQ$15)=_xlfn.TEXTJOIN("|",FALSE,$C19:$F19),0,
IF(AND($C19="Delta|CR_Cpty",AQ$12="Delta|CR_Cpty"),
IF($F19=AQ$15,
      _xlfn.XLOOKUP(_xlfn.TEXTJOIN("|",FALSE,$C19,"=","Any","=",AQ$12,"=","Any","="),risk_factor_1&amp;"|"&amp;risk_factor_2,risk_factor_corr),
       IF(RIGHT($D19,LEN($D19)-FIND("_",$D19))=RIGHT(AQ$13,LEN(AQ$13)-FIND("_",AQ$13)),
              IF(LEFT($D19,FIND("_",$D19)-1)=LEFT(AQ$13,FIND("_",AQ$13)-1),
                    IF($E19=AQ$14,
                             _xlfn.XLOOKUP(_xlfn.TEXTJOIN("|",FALSE,$C19,LEFT($D19,FIND("_",$D19)-1) &amp;"_=","=","Any",AQ$12,LEFT($D19,FIND("_",$D19)-1) &amp;"_=","=","Any"),risk_factor_1&amp;"|"&amp;risk_factor_2,risk_factor_corr),
                             _xlfn.XLOOKUP(_xlfn.TEXTJOIN("|",FALSE,$C19,LEFT($D19,FIND("_",$D19)-1) &amp;"_=","Any","Any",AQ$12,LEFT($D19,FIND("_",$D19)-1) &amp;"_=","Any","Any"),risk_factor_1&amp;"|"&amp;risk_factor_2,risk_factor_corr)),
"n/a"),0)
),
IF(_xlfn.TEXTJOIN("|",FALSE,AQ$12:AQ$13)&lt;&gt;_xlfn.TEXTJOIN("|",FALSE,$C19:$D19),0,
_xlfn.XLOOKUP(_xlfn.TEXTJOIN("|",FALSE,$C19:$F19,AQ$12:AQ$15),risk_factor_1&amp;"|"&amp;risk_factor_2,risk_factor_corr,
_xlfn.XLOOKUP(_xlfn.TEXTJOIN("|",FALSE,$C19:$F19,AQ$12:AQ$15),risk_factor_2&amp;"|"&amp;risk_factor_1,risk_factor_corr,
_xlfn.XLOOKUP(_xlfn.TEXTJOIN("|",FALSE,$C19:$D19,"Any"),risk_factor_1&amp;"|"&amp;risk_factor_2,risk_factor_corr,
_xlfn.XLOOKUP(_xlfn.TEXTJOIN("|",FALSE,$C19:$D19,"Any"),risk_factor_2&amp;"|"&amp;risk_factor_1,risk_factor_corr)))))))</f>
        <v>0</v>
      </c>
      <c r="AR19" s="32" cm="1">
        <f t="array" ref="AR19" xml:space="preserve"> IF(_xlfn.TEXTJOIN("|",FALSE,AR$12:AR$15)=_xlfn.TEXTJOIN("|",FALSE,$C19:$F19),0,
IF(AND($C19="Delta|CR_Cpty",AR$12="Delta|CR_Cpty"),
IF($F19=AR$15,
      _xlfn.XLOOKUP(_xlfn.TEXTJOIN("|",FALSE,$C19,"=","Any","=",AR$12,"=","Any","="),risk_factor_1&amp;"|"&amp;risk_factor_2,risk_factor_corr),
       IF(RIGHT($D19,LEN($D19)-FIND("_",$D19))=RIGHT(AR$13,LEN(AR$13)-FIND("_",AR$13)),
              IF(LEFT($D19,FIND("_",$D19)-1)=LEFT(AR$13,FIND("_",AR$13)-1),
                    IF($E19=AR$14,
                             _xlfn.XLOOKUP(_xlfn.TEXTJOIN("|",FALSE,$C19,LEFT($D19,FIND("_",$D19)-1) &amp;"_=","=","Any",AR$12,LEFT($D19,FIND("_",$D19)-1) &amp;"_=","=","Any"),risk_factor_1&amp;"|"&amp;risk_factor_2,risk_factor_corr),
                             _xlfn.XLOOKUP(_xlfn.TEXTJOIN("|",FALSE,$C19,LEFT($D19,FIND("_",$D19)-1) &amp;"_=","Any","Any",AR$12,LEFT($D19,FIND("_",$D19)-1) &amp;"_=","Any","Any"),risk_factor_1&amp;"|"&amp;risk_factor_2,risk_factor_corr)),
"n/a"),0)
),
IF(_xlfn.TEXTJOIN("|",FALSE,AR$12:AR$13)&lt;&gt;_xlfn.TEXTJOIN("|",FALSE,$C19:$D19),0,
_xlfn.XLOOKUP(_xlfn.TEXTJOIN("|",FALSE,$C19:$F19,AR$12:AR$15),risk_factor_1&amp;"|"&amp;risk_factor_2,risk_factor_corr,
_xlfn.XLOOKUP(_xlfn.TEXTJOIN("|",FALSE,$C19:$F19,AR$12:AR$15),risk_factor_2&amp;"|"&amp;risk_factor_1,risk_factor_corr,
_xlfn.XLOOKUP(_xlfn.TEXTJOIN("|",FALSE,$C19:$D19,"Any"),risk_factor_1&amp;"|"&amp;risk_factor_2,risk_factor_corr,
_xlfn.XLOOKUP(_xlfn.TEXTJOIN("|",FALSE,$C19:$D19,"Any"),risk_factor_2&amp;"|"&amp;risk_factor_1,risk_factor_corr)))))))</f>
        <v>0</v>
      </c>
      <c r="AS19" s="32" cm="1">
        <f t="array" ref="AS19" xml:space="preserve"> IF(_xlfn.TEXTJOIN("|",FALSE,AS$12:AS$15)=_xlfn.TEXTJOIN("|",FALSE,$C19:$F19),0,
IF(AND($C19="Delta|CR_Cpty",AS$12="Delta|CR_Cpty"),
IF($F19=AS$15,
      _xlfn.XLOOKUP(_xlfn.TEXTJOIN("|",FALSE,$C19,"=","Any","=",AS$12,"=","Any","="),risk_factor_1&amp;"|"&amp;risk_factor_2,risk_factor_corr),
       IF(RIGHT($D19,LEN($D19)-FIND("_",$D19))=RIGHT(AS$13,LEN(AS$13)-FIND("_",AS$13)),
              IF(LEFT($D19,FIND("_",$D19)-1)=LEFT(AS$13,FIND("_",AS$13)-1),
                    IF($E19=AS$14,
                             _xlfn.XLOOKUP(_xlfn.TEXTJOIN("|",FALSE,$C19,LEFT($D19,FIND("_",$D19)-1) &amp;"_=","=","Any",AS$12,LEFT($D19,FIND("_",$D19)-1) &amp;"_=","=","Any"),risk_factor_1&amp;"|"&amp;risk_factor_2,risk_factor_corr),
                             _xlfn.XLOOKUP(_xlfn.TEXTJOIN("|",FALSE,$C19,LEFT($D19,FIND("_",$D19)-1) &amp;"_=","Any","Any",AS$12,LEFT($D19,FIND("_",$D19)-1) &amp;"_=","Any","Any"),risk_factor_1&amp;"|"&amp;risk_factor_2,risk_factor_corr)),
"n/a"),0)
),
IF(_xlfn.TEXTJOIN("|",FALSE,AS$12:AS$13)&lt;&gt;_xlfn.TEXTJOIN("|",FALSE,$C19:$D19),0,
_xlfn.XLOOKUP(_xlfn.TEXTJOIN("|",FALSE,$C19:$F19,AS$12:AS$15),risk_factor_1&amp;"|"&amp;risk_factor_2,risk_factor_corr,
_xlfn.XLOOKUP(_xlfn.TEXTJOIN("|",FALSE,$C19:$F19,AS$12:AS$15),risk_factor_2&amp;"|"&amp;risk_factor_1,risk_factor_corr,
_xlfn.XLOOKUP(_xlfn.TEXTJOIN("|",FALSE,$C19:$D19,"Any"),risk_factor_1&amp;"|"&amp;risk_factor_2,risk_factor_corr,
_xlfn.XLOOKUP(_xlfn.TEXTJOIN("|",FALSE,$C19:$D19,"Any"),risk_factor_2&amp;"|"&amp;risk_factor_1,risk_factor_corr)))))))</f>
        <v>0</v>
      </c>
      <c r="AT19" s="32" cm="1">
        <f t="array" ref="AT19" xml:space="preserve"> IF(_xlfn.TEXTJOIN("|",FALSE,AT$12:AT$15)=_xlfn.TEXTJOIN("|",FALSE,$C19:$F19),0,
IF(AND($C19="Delta|CR_Cpty",AT$12="Delta|CR_Cpty"),
IF($F19=AT$15,
      _xlfn.XLOOKUP(_xlfn.TEXTJOIN("|",FALSE,$C19,"=","Any","=",AT$12,"=","Any","="),risk_factor_1&amp;"|"&amp;risk_factor_2,risk_factor_corr),
       IF(RIGHT($D19,LEN($D19)-FIND("_",$D19))=RIGHT(AT$13,LEN(AT$13)-FIND("_",AT$13)),
              IF(LEFT($D19,FIND("_",$D19)-1)=LEFT(AT$13,FIND("_",AT$13)-1),
                    IF($E19=AT$14,
                             _xlfn.XLOOKUP(_xlfn.TEXTJOIN("|",FALSE,$C19,LEFT($D19,FIND("_",$D19)-1) &amp;"_=","=","Any",AT$12,LEFT($D19,FIND("_",$D19)-1) &amp;"_=","=","Any"),risk_factor_1&amp;"|"&amp;risk_factor_2,risk_factor_corr),
                             _xlfn.XLOOKUP(_xlfn.TEXTJOIN("|",FALSE,$C19,LEFT($D19,FIND("_",$D19)-1) &amp;"_=","Any","Any",AT$12,LEFT($D19,FIND("_",$D19)-1) &amp;"_=","Any","Any"),risk_factor_1&amp;"|"&amp;risk_factor_2,risk_factor_corr)),
"n/a"),0)
),
IF(_xlfn.TEXTJOIN("|",FALSE,AT$12:AT$13)&lt;&gt;_xlfn.TEXTJOIN("|",FALSE,$C19:$D19),0,
_xlfn.XLOOKUP(_xlfn.TEXTJOIN("|",FALSE,$C19:$F19,AT$12:AT$15),risk_factor_1&amp;"|"&amp;risk_factor_2,risk_factor_corr,
_xlfn.XLOOKUP(_xlfn.TEXTJOIN("|",FALSE,$C19:$F19,AT$12:AT$15),risk_factor_2&amp;"|"&amp;risk_factor_1,risk_factor_corr,
_xlfn.XLOOKUP(_xlfn.TEXTJOIN("|",FALSE,$C19:$D19,"Any"),risk_factor_1&amp;"|"&amp;risk_factor_2,risk_factor_corr,
_xlfn.XLOOKUP(_xlfn.TEXTJOIN("|",FALSE,$C19:$D19,"Any"),risk_factor_2&amp;"|"&amp;risk_factor_1,risk_factor_corr)))))))</f>
        <v>0</v>
      </c>
      <c r="AU19" s="32" cm="1">
        <f t="array" ref="AU19" xml:space="preserve"> IF(_xlfn.TEXTJOIN("|",FALSE,AU$12:AU$15)=_xlfn.TEXTJOIN("|",FALSE,$C19:$F19),0,
IF(AND($C19="Delta|CR_Cpty",AU$12="Delta|CR_Cpty"),
IF($F19=AU$15,
      _xlfn.XLOOKUP(_xlfn.TEXTJOIN("|",FALSE,$C19,"=","Any","=",AU$12,"=","Any","="),risk_factor_1&amp;"|"&amp;risk_factor_2,risk_factor_corr),
       IF(RIGHT($D19,LEN($D19)-FIND("_",$D19))=RIGHT(AU$13,LEN(AU$13)-FIND("_",AU$13)),
              IF(LEFT($D19,FIND("_",$D19)-1)=LEFT(AU$13,FIND("_",AU$13)-1),
                    IF($E19=AU$14,
                             _xlfn.XLOOKUP(_xlfn.TEXTJOIN("|",FALSE,$C19,LEFT($D19,FIND("_",$D19)-1) &amp;"_=","=","Any",AU$12,LEFT($D19,FIND("_",$D19)-1) &amp;"_=","=","Any"),risk_factor_1&amp;"|"&amp;risk_factor_2,risk_factor_corr),
                             _xlfn.XLOOKUP(_xlfn.TEXTJOIN("|",FALSE,$C19,LEFT($D19,FIND("_",$D19)-1) &amp;"_=","Any","Any",AU$12,LEFT($D19,FIND("_",$D19)-1) &amp;"_=","Any","Any"),risk_factor_1&amp;"|"&amp;risk_factor_2,risk_factor_corr)),
"n/a"),0)
),
IF(_xlfn.TEXTJOIN("|",FALSE,AU$12:AU$13)&lt;&gt;_xlfn.TEXTJOIN("|",FALSE,$C19:$D19),0,
_xlfn.XLOOKUP(_xlfn.TEXTJOIN("|",FALSE,$C19:$F19,AU$12:AU$15),risk_factor_1&amp;"|"&amp;risk_factor_2,risk_factor_corr,
_xlfn.XLOOKUP(_xlfn.TEXTJOIN("|",FALSE,$C19:$F19,AU$12:AU$15),risk_factor_2&amp;"|"&amp;risk_factor_1,risk_factor_corr,
_xlfn.XLOOKUP(_xlfn.TEXTJOIN("|",FALSE,$C19:$D19,"Any"),risk_factor_1&amp;"|"&amp;risk_factor_2,risk_factor_corr,
_xlfn.XLOOKUP(_xlfn.TEXTJOIN("|",FALSE,$C19:$D19,"Any"),risk_factor_2&amp;"|"&amp;risk_factor_1,risk_factor_corr)))))))</f>
        <v>0</v>
      </c>
      <c r="AV19" s="32" cm="1">
        <f t="array" ref="AV19" xml:space="preserve"> IF(_xlfn.TEXTJOIN("|",FALSE,AV$12:AV$15)=_xlfn.TEXTJOIN("|",FALSE,$C19:$F19),0,
IF(AND($C19="Delta|CR_Cpty",AV$12="Delta|CR_Cpty"),
IF($F19=AV$15,
      _xlfn.XLOOKUP(_xlfn.TEXTJOIN("|",FALSE,$C19,"=","Any","=",AV$12,"=","Any","="),risk_factor_1&amp;"|"&amp;risk_factor_2,risk_factor_corr),
       IF(RIGHT($D19,LEN($D19)-FIND("_",$D19))=RIGHT(AV$13,LEN(AV$13)-FIND("_",AV$13)),
              IF(LEFT($D19,FIND("_",$D19)-1)=LEFT(AV$13,FIND("_",AV$13)-1),
                    IF($E19=AV$14,
                             _xlfn.XLOOKUP(_xlfn.TEXTJOIN("|",FALSE,$C19,LEFT($D19,FIND("_",$D19)-1) &amp;"_=","=","Any",AV$12,LEFT($D19,FIND("_",$D19)-1) &amp;"_=","=","Any"),risk_factor_1&amp;"|"&amp;risk_factor_2,risk_factor_corr),
                             _xlfn.XLOOKUP(_xlfn.TEXTJOIN("|",FALSE,$C19,LEFT($D19,FIND("_",$D19)-1) &amp;"_=","Any","Any",AV$12,LEFT($D19,FIND("_",$D19)-1) &amp;"_=","Any","Any"),risk_factor_1&amp;"|"&amp;risk_factor_2,risk_factor_corr)),
"n/a"),0)
),
IF(_xlfn.TEXTJOIN("|",FALSE,AV$12:AV$13)&lt;&gt;_xlfn.TEXTJOIN("|",FALSE,$C19:$D19),0,
_xlfn.XLOOKUP(_xlfn.TEXTJOIN("|",FALSE,$C19:$F19,AV$12:AV$15),risk_factor_1&amp;"|"&amp;risk_factor_2,risk_factor_corr,
_xlfn.XLOOKUP(_xlfn.TEXTJOIN("|",FALSE,$C19:$F19,AV$12:AV$15),risk_factor_2&amp;"|"&amp;risk_factor_1,risk_factor_corr,
_xlfn.XLOOKUP(_xlfn.TEXTJOIN("|",FALSE,$C19:$D19,"Any"),risk_factor_1&amp;"|"&amp;risk_factor_2,risk_factor_corr,
_xlfn.XLOOKUP(_xlfn.TEXTJOIN("|",FALSE,$C19:$D19,"Any"),risk_factor_2&amp;"|"&amp;risk_factor_1,risk_factor_corr)))))))</f>
        <v>0</v>
      </c>
      <c r="AW19" s="32" cm="1">
        <f t="array" ref="AW19" xml:space="preserve"> IF(_xlfn.TEXTJOIN("|",FALSE,AW$12:AW$15)=_xlfn.TEXTJOIN("|",FALSE,$C19:$F19),0,
IF(AND($C19="Delta|CR_Cpty",AW$12="Delta|CR_Cpty"),
IF($F19=AW$15,
      _xlfn.XLOOKUP(_xlfn.TEXTJOIN("|",FALSE,$C19,"=","Any","=",AW$12,"=","Any","="),risk_factor_1&amp;"|"&amp;risk_factor_2,risk_factor_corr),
       IF(RIGHT($D19,LEN($D19)-FIND("_",$D19))=RIGHT(AW$13,LEN(AW$13)-FIND("_",AW$13)),
              IF(LEFT($D19,FIND("_",$D19)-1)=LEFT(AW$13,FIND("_",AW$13)-1),
                    IF($E19=AW$14,
                             _xlfn.XLOOKUP(_xlfn.TEXTJOIN("|",FALSE,$C19,LEFT($D19,FIND("_",$D19)-1) &amp;"_=","=","Any",AW$12,LEFT($D19,FIND("_",$D19)-1) &amp;"_=","=","Any"),risk_factor_1&amp;"|"&amp;risk_factor_2,risk_factor_corr),
                             _xlfn.XLOOKUP(_xlfn.TEXTJOIN("|",FALSE,$C19,LEFT($D19,FIND("_",$D19)-1) &amp;"_=","Any","Any",AW$12,LEFT($D19,FIND("_",$D19)-1) &amp;"_=","Any","Any"),risk_factor_1&amp;"|"&amp;risk_factor_2,risk_factor_corr)),
"n/a"),0)
),
IF(_xlfn.TEXTJOIN("|",FALSE,AW$12:AW$13)&lt;&gt;_xlfn.TEXTJOIN("|",FALSE,$C19:$D19),0,
_xlfn.XLOOKUP(_xlfn.TEXTJOIN("|",FALSE,$C19:$F19,AW$12:AW$15),risk_factor_1&amp;"|"&amp;risk_factor_2,risk_factor_corr,
_xlfn.XLOOKUP(_xlfn.TEXTJOIN("|",FALSE,$C19:$F19,AW$12:AW$15),risk_factor_2&amp;"|"&amp;risk_factor_1,risk_factor_corr,
_xlfn.XLOOKUP(_xlfn.TEXTJOIN("|",FALSE,$C19:$D19,"Any"),risk_factor_1&amp;"|"&amp;risk_factor_2,risk_factor_corr,
_xlfn.XLOOKUP(_xlfn.TEXTJOIN("|",FALSE,$C19:$D19,"Any"),risk_factor_2&amp;"|"&amp;risk_factor_1,risk_factor_corr)))))))</f>
        <v>0</v>
      </c>
      <c r="AX19" s="32" cm="1">
        <f t="array" ref="AX19" xml:space="preserve"> IF(_xlfn.TEXTJOIN("|",FALSE,AX$12:AX$15)=_xlfn.TEXTJOIN("|",FALSE,$C19:$F19),0,
IF(AND($C19="Delta|CR_Cpty",AX$12="Delta|CR_Cpty"),
IF($F19=AX$15,
      _xlfn.XLOOKUP(_xlfn.TEXTJOIN("|",FALSE,$C19,"=","Any","=",AX$12,"=","Any","="),risk_factor_1&amp;"|"&amp;risk_factor_2,risk_factor_corr),
       IF(RIGHT($D19,LEN($D19)-FIND("_",$D19))=RIGHT(AX$13,LEN(AX$13)-FIND("_",AX$13)),
              IF(LEFT($D19,FIND("_",$D19)-1)=LEFT(AX$13,FIND("_",AX$13)-1),
                    IF($E19=AX$14,
                             _xlfn.XLOOKUP(_xlfn.TEXTJOIN("|",FALSE,$C19,LEFT($D19,FIND("_",$D19)-1) &amp;"_=","=","Any",AX$12,LEFT($D19,FIND("_",$D19)-1) &amp;"_=","=","Any"),risk_factor_1&amp;"|"&amp;risk_factor_2,risk_factor_corr),
                             _xlfn.XLOOKUP(_xlfn.TEXTJOIN("|",FALSE,$C19,LEFT($D19,FIND("_",$D19)-1) &amp;"_=","Any","Any",AX$12,LEFT($D19,FIND("_",$D19)-1) &amp;"_=","Any","Any"),risk_factor_1&amp;"|"&amp;risk_factor_2,risk_factor_corr)),
"n/a"),0)
),
IF(_xlfn.TEXTJOIN("|",FALSE,AX$12:AX$13)&lt;&gt;_xlfn.TEXTJOIN("|",FALSE,$C19:$D19),0,
_xlfn.XLOOKUP(_xlfn.TEXTJOIN("|",FALSE,$C19:$F19,AX$12:AX$15),risk_factor_1&amp;"|"&amp;risk_factor_2,risk_factor_corr,
_xlfn.XLOOKUP(_xlfn.TEXTJOIN("|",FALSE,$C19:$F19,AX$12:AX$15),risk_factor_2&amp;"|"&amp;risk_factor_1,risk_factor_corr,
_xlfn.XLOOKUP(_xlfn.TEXTJOIN("|",FALSE,$C19:$D19,"Any"),risk_factor_1&amp;"|"&amp;risk_factor_2,risk_factor_corr,
_xlfn.XLOOKUP(_xlfn.TEXTJOIN("|",FALSE,$C19:$D19,"Any"),risk_factor_2&amp;"|"&amp;risk_factor_1,risk_factor_corr)))))))</f>
        <v>0</v>
      </c>
      <c r="AY19" s="32" cm="1">
        <f t="array" ref="AY19" xml:space="preserve"> IF(_xlfn.TEXTJOIN("|",FALSE,AY$12:AY$15)=_xlfn.TEXTJOIN("|",FALSE,$C19:$F19),0,
IF(AND($C19="Delta|CR_Cpty",AY$12="Delta|CR_Cpty"),
IF($F19=AY$15,
      _xlfn.XLOOKUP(_xlfn.TEXTJOIN("|",FALSE,$C19,"=","Any","=",AY$12,"=","Any","="),risk_factor_1&amp;"|"&amp;risk_factor_2,risk_factor_corr),
       IF(RIGHT($D19,LEN($D19)-FIND("_",$D19))=RIGHT(AY$13,LEN(AY$13)-FIND("_",AY$13)),
              IF(LEFT($D19,FIND("_",$D19)-1)=LEFT(AY$13,FIND("_",AY$13)-1),
                    IF($E19=AY$14,
                             _xlfn.XLOOKUP(_xlfn.TEXTJOIN("|",FALSE,$C19,LEFT($D19,FIND("_",$D19)-1) &amp;"_=","=","Any",AY$12,LEFT($D19,FIND("_",$D19)-1) &amp;"_=","=","Any"),risk_factor_1&amp;"|"&amp;risk_factor_2,risk_factor_corr),
                             _xlfn.XLOOKUP(_xlfn.TEXTJOIN("|",FALSE,$C19,LEFT($D19,FIND("_",$D19)-1) &amp;"_=","Any","Any",AY$12,LEFT($D19,FIND("_",$D19)-1) &amp;"_=","Any","Any"),risk_factor_1&amp;"|"&amp;risk_factor_2,risk_factor_corr)),
"n/a"),0)
),
IF(_xlfn.TEXTJOIN("|",FALSE,AY$12:AY$13)&lt;&gt;_xlfn.TEXTJOIN("|",FALSE,$C19:$D19),0,
_xlfn.XLOOKUP(_xlfn.TEXTJOIN("|",FALSE,$C19:$F19,AY$12:AY$15),risk_factor_1&amp;"|"&amp;risk_factor_2,risk_factor_corr,
_xlfn.XLOOKUP(_xlfn.TEXTJOIN("|",FALSE,$C19:$F19,AY$12:AY$15),risk_factor_2&amp;"|"&amp;risk_factor_1,risk_factor_corr,
_xlfn.XLOOKUP(_xlfn.TEXTJOIN("|",FALSE,$C19:$D19,"Any"),risk_factor_1&amp;"|"&amp;risk_factor_2,risk_factor_corr,
_xlfn.XLOOKUP(_xlfn.TEXTJOIN("|",FALSE,$C19:$D19,"Any"),risk_factor_2&amp;"|"&amp;risk_factor_1,risk_factor_corr)))))))</f>
        <v>0</v>
      </c>
      <c r="AZ19" s="32" cm="1">
        <f t="array" ref="AZ19" xml:space="preserve"> IF(_xlfn.TEXTJOIN("|",FALSE,AZ$12:AZ$15)=_xlfn.TEXTJOIN("|",FALSE,$C19:$F19),0,
IF(AND($C19="Delta|CR_Cpty",AZ$12="Delta|CR_Cpty"),
IF($F19=AZ$15,
      _xlfn.XLOOKUP(_xlfn.TEXTJOIN("|",FALSE,$C19,"=","Any","=",AZ$12,"=","Any","="),risk_factor_1&amp;"|"&amp;risk_factor_2,risk_factor_corr),
       IF(RIGHT($D19,LEN($D19)-FIND("_",$D19))=RIGHT(AZ$13,LEN(AZ$13)-FIND("_",AZ$13)),
              IF(LEFT($D19,FIND("_",$D19)-1)=LEFT(AZ$13,FIND("_",AZ$13)-1),
                    IF($E19=AZ$14,
                             _xlfn.XLOOKUP(_xlfn.TEXTJOIN("|",FALSE,$C19,LEFT($D19,FIND("_",$D19)-1) &amp;"_=","=","Any",AZ$12,LEFT($D19,FIND("_",$D19)-1) &amp;"_=","=","Any"),risk_factor_1&amp;"|"&amp;risk_factor_2,risk_factor_corr),
                             _xlfn.XLOOKUP(_xlfn.TEXTJOIN("|",FALSE,$C19,LEFT($D19,FIND("_",$D19)-1) &amp;"_=","Any","Any",AZ$12,LEFT($D19,FIND("_",$D19)-1) &amp;"_=","Any","Any"),risk_factor_1&amp;"|"&amp;risk_factor_2,risk_factor_corr)),
"n/a"),0)
),
IF(_xlfn.TEXTJOIN("|",FALSE,AZ$12:AZ$13)&lt;&gt;_xlfn.TEXTJOIN("|",FALSE,$C19:$D19),0,
_xlfn.XLOOKUP(_xlfn.TEXTJOIN("|",FALSE,$C19:$F19,AZ$12:AZ$15),risk_factor_1&amp;"|"&amp;risk_factor_2,risk_factor_corr,
_xlfn.XLOOKUP(_xlfn.TEXTJOIN("|",FALSE,$C19:$F19,AZ$12:AZ$15),risk_factor_2&amp;"|"&amp;risk_factor_1,risk_factor_corr,
_xlfn.XLOOKUP(_xlfn.TEXTJOIN("|",FALSE,$C19:$D19,"Any"),risk_factor_1&amp;"|"&amp;risk_factor_2,risk_factor_corr,
_xlfn.XLOOKUP(_xlfn.TEXTJOIN("|",FALSE,$C19:$D19,"Any"),risk_factor_2&amp;"|"&amp;risk_factor_1,risk_factor_corr)))))))</f>
        <v>0</v>
      </c>
      <c r="BA19" s="32" cm="1">
        <f t="array" ref="BA19" xml:space="preserve"> IF(_xlfn.TEXTJOIN("|",FALSE,BA$12:BA$15)=_xlfn.TEXTJOIN("|",FALSE,$C19:$F19),0,
IF(AND($C19="Delta|CR_Cpty",BA$12="Delta|CR_Cpty"),
IF($F19=BA$15,
      _xlfn.XLOOKUP(_xlfn.TEXTJOIN("|",FALSE,$C19,"=","Any","=",BA$12,"=","Any","="),risk_factor_1&amp;"|"&amp;risk_factor_2,risk_factor_corr),
       IF(RIGHT($D19,LEN($D19)-FIND("_",$D19))=RIGHT(BA$13,LEN(BA$13)-FIND("_",BA$13)),
              IF(LEFT($D19,FIND("_",$D19)-1)=LEFT(BA$13,FIND("_",BA$13)-1),
                    IF($E19=BA$14,
                             _xlfn.XLOOKUP(_xlfn.TEXTJOIN("|",FALSE,$C19,LEFT($D19,FIND("_",$D19)-1) &amp;"_=","=","Any",BA$12,LEFT($D19,FIND("_",$D19)-1) &amp;"_=","=","Any"),risk_factor_1&amp;"|"&amp;risk_factor_2,risk_factor_corr),
                             _xlfn.XLOOKUP(_xlfn.TEXTJOIN("|",FALSE,$C19,LEFT($D19,FIND("_",$D19)-1) &amp;"_=","Any","Any",BA$12,LEFT($D19,FIND("_",$D19)-1) &amp;"_=","Any","Any"),risk_factor_1&amp;"|"&amp;risk_factor_2,risk_factor_corr)),
"n/a"),0)
),
IF(_xlfn.TEXTJOIN("|",FALSE,BA$12:BA$13)&lt;&gt;_xlfn.TEXTJOIN("|",FALSE,$C19:$D19),0,
_xlfn.XLOOKUP(_xlfn.TEXTJOIN("|",FALSE,$C19:$F19,BA$12:BA$15),risk_factor_1&amp;"|"&amp;risk_factor_2,risk_factor_corr,
_xlfn.XLOOKUP(_xlfn.TEXTJOIN("|",FALSE,$C19:$F19,BA$12:BA$15),risk_factor_2&amp;"|"&amp;risk_factor_1,risk_factor_corr,
_xlfn.XLOOKUP(_xlfn.TEXTJOIN("|",FALSE,$C19:$D19,"Any"),risk_factor_1&amp;"|"&amp;risk_factor_2,risk_factor_corr,
_xlfn.XLOOKUP(_xlfn.TEXTJOIN("|",FALSE,$C19:$D19,"Any"),risk_factor_2&amp;"|"&amp;risk_factor_1,risk_factor_corr)))))))</f>
        <v>0</v>
      </c>
      <c r="BB19" s="32" cm="1">
        <f t="array" ref="BB19" xml:space="preserve"> IF(_xlfn.TEXTJOIN("|",FALSE,BB$12:BB$15)=_xlfn.TEXTJOIN("|",FALSE,$C19:$F19),0,
IF(AND($C19="Delta|CR_Cpty",BB$12="Delta|CR_Cpty"),
IF($F19=BB$15,
      _xlfn.XLOOKUP(_xlfn.TEXTJOIN("|",FALSE,$C19,"=","Any","=",BB$12,"=","Any","="),risk_factor_1&amp;"|"&amp;risk_factor_2,risk_factor_corr),
       IF(RIGHT($D19,LEN($D19)-FIND("_",$D19))=RIGHT(BB$13,LEN(BB$13)-FIND("_",BB$13)),
              IF(LEFT($D19,FIND("_",$D19)-1)=LEFT(BB$13,FIND("_",BB$13)-1),
                    IF($E19=BB$14,
                             _xlfn.XLOOKUP(_xlfn.TEXTJOIN("|",FALSE,$C19,LEFT($D19,FIND("_",$D19)-1) &amp;"_=","=","Any",BB$12,LEFT($D19,FIND("_",$D19)-1) &amp;"_=","=","Any"),risk_factor_1&amp;"|"&amp;risk_factor_2,risk_factor_corr),
                             _xlfn.XLOOKUP(_xlfn.TEXTJOIN("|",FALSE,$C19,LEFT($D19,FIND("_",$D19)-1) &amp;"_=","Any","Any",BB$12,LEFT($D19,FIND("_",$D19)-1) &amp;"_=","Any","Any"),risk_factor_1&amp;"|"&amp;risk_factor_2,risk_factor_corr)),
"n/a"),0)
),
IF(_xlfn.TEXTJOIN("|",FALSE,BB$12:BB$13)&lt;&gt;_xlfn.TEXTJOIN("|",FALSE,$C19:$D19),0,
_xlfn.XLOOKUP(_xlfn.TEXTJOIN("|",FALSE,$C19:$F19,BB$12:BB$15),risk_factor_1&amp;"|"&amp;risk_factor_2,risk_factor_corr,
_xlfn.XLOOKUP(_xlfn.TEXTJOIN("|",FALSE,$C19:$F19,BB$12:BB$15),risk_factor_2&amp;"|"&amp;risk_factor_1,risk_factor_corr,
_xlfn.XLOOKUP(_xlfn.TEXTJOIN("|",FALSE,$C19:$D19,"Any"),risk_factor_1&amp;"|"&amp;risk_factor_2,risk_factor_corr,
_xlfn.XLOOKUP(_xlfn.TEXTJOIN("|",FALSE,$C19:$D19,"Any"),risk_factor_2&amp;"|"&amp;risk_factor_1,risk_factor_corr)))))))</f>
        <v>0</v>
      </c>
      <c r="BC19" s="32" cm="1">
        <f t="array" ref="BC19" xml:space="preserve"> IF(_xlfn.TEXTJOIN("|",FALSE,BC$12:BC$15)=_xlfn.TEXTJOIN("|",FALSE,$C19:$F19),0,
IF(AND($C19="Delta|CR_Cpty",BC$12="Delta|CR_Cpty"),
IF($F19=BC$15,
      _xlfn.XLOOKUP(_xlfn.TEXTJOIN("|",FALSE,$C19,"=","Any","=",BC$12,"=","Any","="),risk_factor_1&amp;"|"&amp;risk_factor_2,risk_factor_corr),
       IF(RIGHT($D19,LEN($D19)-FIND("_",$D19))=RIGHT(BC$13,LEN(BC$13)-FIND("_",BC$13)),
              IF(LEFT($D19,FIND("_",$D19)-1)=LEFT(BC$13,FIND("_",BC$13)-1),
                    IF($E19=BC$14,
                             _xlfn.XLOOKUP(_xlfn.TEXTJOIN("|",FALSE,$C19,LEFT($D19,FIND("_",$D19)-1) &amp;"_=","=","Any",BC$12,LEFT($D19,FIND("_",$D19)-1) &amp;"_=","=","Any"),risk_factor_1&amp;"|"&amp;risk_factor_2,risk_factor_corr),
                             _xlfn.XLOOKUP(_xlfn.TEXTJOIN("|",FALSE,$C19,LEFT($D19,FIND("_",$D19)-1) &amp;"_=","Any","Any",BC$12,LEFT($D19,FIND("_",$D19)-1) &amp;"_=","Any","Any"),risk_factor_1&amp;"|"&amp;risk_factor_2,risk_factor_corr)),
"n/a"),0)
),
IF(_xlfn.TEXTJOIN("|",FALSE,BC$12:BC$13)&lt;&gt;_xlfn.TEXTJOIN("|",FALSE,$C19:$D19),0,
_xlfn.XLOOKUP(_xlfn.TEXTJOIN("|",FALSE,$C19:$F19,BC$12:BC$15),risk_factor_1&amp;"|"&amp;risk_factor_2,risk_factor_corr,
_xlfn.XLOOKUP(_xlfn.TEXTJOIN("|",FALSE,$C19:$F19,BC$12:BC$15),risk_factor_2&amp;"|"&amp;risk_factor_1,risk_factor_corr,
_xlfn.XLOOKUP(_xlfn.TEXTJOIN("|",FALSE,$C19:$D19,"Any"),risk_factor_1&amp;"|"&amp;risk_factor_2,risk_factor_corr,
_xlfn.XLOOKUP(_xlfn.TEXTJOIN("|",FALSE,$C19:$D19,"Any"),risk_factor_2&amp;"|"&amp;risk_factor_1,risk_factor_corr)))))))</f>
        <v>0</v>
      </c>
      <c r="BD19" s="32" cm="1">
        <f t="array" ref="BD19" xml:space="preserve"> IF(_xlfn.TEXTJOIN("|",FALSE,BD$12:BD$15)=_xlfn.TEXTJOIN("|",FALSE,$C19:$F19),0,
IF(AND($C19="Delta|CR_Cpty",BD$12="Delta|CR_Cpty"),
IF($F19=BD$15,
      _xlfn.XLOOKUP(_xlfn.TEXTJOIN("|",FALSE,$C19,"=","Any","=",BD$12,"=","Any","="),risk_factor_1&amp;"|"&amp;risk_factor_2,risk_factor_corr),
       IF(RIGHT($D19,LEN($D19)-FIND("_",$D19))=RIGHT(BD$13,LEN(BD$13)-FIND("_",BD$13)),
              IF(LEFT($D19,FIND("_",$D19)-1)=LEFT(BD$13,FIND("_",BD$13)-1),
                    IF($E19=BD$14,
                             _xlfn.XLOOKUP(_xlfn.TEXTJOIN("|",FALSE,$C19,LEFT($D19,FIND("_",$D19)-1) &amp;"_=","=","Any",BD$12,LEFT($D19,FIND("_",$D19)-1) &amp;"_=","=","Any"),risk_factor_1&amp;"|"&amp;risk_factor_2,risk_factor_corr),
                             _xlfn.XLOOKUP(_xlfn.TEXTJOIN("|",FALSE,$C19,LEFT($D19,FIND("_",$D19)-1) &amp;"_=","Any","Any",BD$12,LEFT($D19,FIND("_",$D19)-1) &amp;"_=","Any","Any"),risk_factor_1&amp;"|"&amp;risk_factor_2,risk_factor_corr)),
"n/a"),0)
),
IF(_xlfn.TEXTJOIN("|",FALSE,BD$12:BD$13)&lt;&gt;_xlfn.TEXTJOIN("|",FALSE,$C19:$D19),0,
_xlfn.XLOOKUP(_xlfn.TEXTJOIN("|",FALSE,$C19:$F19,BD$12:BD$15),risk_factor_1&amp;"|"&amp;risk_factor_2,risk_factor_corr,
_xlfn.XLOOKUP(_xlfn.TEXTJOIN("|",FALSE,$C19:$F19,BD$12:BD$15),risk_factor_2&amp;"|"&amp;risk_factor_1,risk_factor_corr,
_xlfn.XLOOKUP(_xlfn.TEXTJOIN("|",FALSE,$C19:$D19,"Any"),risk_factor_1&amp;"|"&amp;risk_factor_2,risk_factor_corr,
_xlfn.XLOOKUP(_xlfn.TEXTJOIN("|",FALSE,$C19:$D19,"Any"),risk_factor_2&amp;"|"&amp;risk_factor_1,risk_factor_corr)))))))</f>
        <v>0</v>
      </c>
      <c r="BE19" s="32" cm="1">
        <f t="array" ref="BE19" xml:space="preserve"> IF(_xlfn.TEXTJOIN("|",FALSE,BE$12:BE$15)=_xlfn.TEXTJOIN("|",FALSE,$C19:$F19),0,
IF(AND($C19="Delta|CR_Cpty",BE$12="Delta|CR_Cpty"),
IF($F19=BE$15,
      _xlfn.XLOOKUP(_xlfn.TEXTJOIN("|",FALSE,$C19,"=","Any","=",BE$12,"=","Any","="),risk_factor_1&amp;"|"&amp;risk_factor_2,risk_factor_corr),
       IF(RIGHT($D19,LEN($D19)-FIND("_",$D19))=RIGHT(BE$13,LEN(BE$13)-FIND("_",BE$13)),
              IF(LEFT($D19,FIND("_",$D19)-1)=LEFT(BE$13,FIND("_",BE$13)-1),
                    IF($E19=BE$14,
                             _xlfn.XLOOKUP(_xlfn.TEXTJOIN("|",FALSE,$C19,LEFT($D19,FIND("_",$D19)-1) &amp;"_=","=","Any",BE$12,LEFT($D19,FIND("_",$D19)-1) &amp;"_=","=","Any"),risk_factor_1&amp;"|"&amp;risk_factor_2,risk_factor_corr),
                             _xlfn.XLOOKUP(_xlfn.TEXTJOIN("|",FALSE,$C19,LEFT($D19,FIND("_",$D19)-1) &amp;"_=","Any","Any",BE$12,LEFT($D19,FIND("_",$D19)-1) &amp;"_=","Any","Any"),risk_factor_1&amp;"|"&amp;risk_factor_2,risk_factor_corr)),
"n/a"),0)
),
IF(_xlfn.TEXTJOIN("|",FALSE,BE$12:BE$13)&lt;&gt;_xlfn.TEXTJOIN("|",FALSE,$C19:$D19),0,
_xlfn.XLOOKUP(_xlfn.TEXTJOIN("|",FALSE,$C19:$F19,BE$12:BE$15),risk_factor_1&amp;"|"&amp;risk_factor_2,risk_factor_corr,
_xlfn.XLOOKUP(_xlfn.TEXTJOIN("|",FALSE,$C19:$F19,BE$12:BE$15),risk_factor_2&amp;"|"&amp;risk_factor_1,risk_factor_corr,
_xlfn.XLOOKUP(_xlfn.TEXTJOIN("|",FALSE,$C19:$D19,"Any"),risk_factor_1&amp;"|"&amp;risk_factor_2,risk_factor_corr,
_xlfn.XLOOKUP(_xlfn.TEXTJOIN("|",FALSE,$C19:$D19,"Any"),risk_factor_2&amp;"|"&amp;risk_factor_1,risk_factor_corr)))))))</f>
        <v>0</v>
      </c>
      <c r="BF19" s="32" cm="1">
        <f t="array" ref="BF19" xml:space="preserve"> IF(_xlfn.TEXTJOIN("|",FALSE,BF$12:BF$15)=_xlfn.TEXTJOIN("|",FALSE,$C19:$F19),0,
IF(AND($C19="Delta|CR_Cpty",BF$12="Delta|CR_Cpty"),
IF($F19=BF$15,
      _xlfn.XLOOKUP(_xlfn.TEXTJOIN("|",FALSE,$C19,"=","Any","=",BF$12,"=","Any","="),risk_factor_1&amp;"|"&amp;risk_factor_2,risk_factor_corr),
       IF(RIGHT($D19,LEN($D19)-FIND("_",$D19))=RIGHT(BF$13,LEN(BF$13)-FIND("_",BF$13)),
              IF(LEFT($D19,FIND("_",$D19)-1)=LEFT(BF$13,FIND("_",BF$13)-1),
                    IF($E19=BF$14,
                             _xlfn.XLOOKUP(_xlfn.TEXTJOIN("|",FALSE,$C19,LEFT($D19,FIND("_",$D19)-1) &amp;"_=","=","Any",BF$12,LEFT($D19,FIND("_",$D19)-1) &amp;"_=","=","Any"),risk_factor_1&amp;"|"&amp;risk_factor_2,risk_factor_corr),
                             _xlfn.XLOOKUP(_xlfn.TEXTJOIN("|",FALSE,$C19,LEFT($D19,FIND("_",$D19)-1) &amp;"_=","Any","Any",BF$12,LEFT($D19,FIND("_",$D19)-1) &amp;"_=","Any","Any"),risk_factor_1&amp;"|"&amp;risk_factor_2,risk_factor_corr)),
"n/a"),0)
),
IF(_xlfn.TEXTJOIN("|",FALSE,BF$12:BF$13)&lt;&gt;_xlfn.TEXTJOIN("|",FALSE,$C19:$D19),0,
_xlfn.XLOOKUP(_xlfn.TEXTJOIN("|",FALSE,$C19:$F19,BF$12:BF$15),risk_factor_1&amp;"|"&amp;risk_factor_2,risk_factor_corr,
_xlfn.XLOOKUP(_xlfn.TEXTJOIN("|",FALSE,$C19:$F19,BF$12:BF$15),risk_factor_2&amp;"|"&amp;risk_factor_1,risk_factor_corr,
_xlfn.XLOOKUP(_xlfn.TEXTJOIN("|",FALSE,$C19:$D19,"Any"),risk_factor_1&amp;"|"&amp;risk_factor_2,risk_factor_corr,
_xlfn.XLOOKUP(_xlfn.TEXTJOIN("|",FALSE,$C19:$D19,"Any"),risk_factor_2&amp;"|"&amp;risk_factor_1,risk_factor_corr)))))))</f>
        <v>0</v>
      </c>
      <c r="BG19" s="32" cm="1">
        <f t="array" ref="BG19" xml:space="preserve"> IF(_xlfn.TEXTJOIN("|",FALSE,BG$12:BG$15)=_xlfn.TEXTJOIN("|",FALSE,$C19:$F19),0,
IF(AND($C19="Delta|CR_Cpty",BG$12="Delta|CR_Cpty"),
IF($F19=BG$15,
      _xlfn.XLOOKUP(_xlfn.TEXTJOIN("|",FALSE,$C19,"=","Any","=",BG$12,"=","Any","="),risk_factor_1&amp;"|"&amp;risk_factor_2,risk_factor_corr),
       IF(RIGHT($D19,LEN($D19)-FIND("_",$D19))=RIGHT(BG$13,LEN(BG$13)-FIND("_",BG$13)),
              IF(LEFT($D19,FIND("_",$D19)-1)=LEFT(BG$13,FIND("_",BG$13)-1),
                    IF($E19=BG$14,
                             _xlfn.XLOOKUP(_xlfn.TEXTJOIN("|",FALSE,$C19,LEFT($D19,FIND("_",$D19)-1) &amp;"_=","=","Any",BG$12,LEFT($D19,FIND("_",$D19)-1) &amp;"_=","=","Any"),risk_factor_1&amp;"|"&amp;risk_factor_2,risk_factor_corr),
                             _xlfn.XLOOKUP(_xlfn.TEXTJOIN("|",FALSE,$C19,LEFT($D19,FIND("_",$D19)-1) &amp;"_=","Any","Any",BG$12,LEFT($D19,FIND("_",$D19)-1) &amp;"_=","Any","Any"),risk_factor_1&amp;"|"&amp;risk_factor_2,risk_factor_corr)),
"n/a"),0)
),
IF(_xlfn.TEXTJOIN("|",FALSE,BG$12:BG$13)&lt;&gt;_xlfn.TEXTJOIN("|",FALSE,$C19:$D19),0,
_xlfn.XLOOKUP(_xlfn.TEXTJOIN("|",FALSE,$C19:$F19,BG$12:BG$15),risk_factor_1&amp;"|"&amp;risk_factor_2,risk_factor_corr,
_xlfn.XLOOKUP(_xlfn.TEXTJOIN("|",FALSE,$C19:$F19,BG$12:BG$15),risk_factor_2&amp;"|"&amp;risk_factor_1,risk_factor_corr,
_xlfn.XLOOKUP(_xlfn.TEXTJOIN("|",FALSE,$C19:$D19,"Any"),risk_factor_1&amp;"|"&amp;risk_factor_2,risk_factor_corr,
_xlfn.XLOOKUP(_xlfn.TEXTJOIN("|",FALSE,$C19:$D19,"Any"),risk_factor_2&amp;"|"&amp;risk_factor_1,risk_factor_corr)))))))</f>
        <v>0</v>
      </c>
      <c r="BH19" s="32" cm="1">
        <f t="array" ref="BH19" xml:space="preserve"> IF(_xlfn.TEXTJOIN("|",FALSE,BH$12:BH$15)=_xlfn.TEXTJOIN("|",FALSE,$C19:$F19),0,
IF(AND($C19="Delta|CR_Cpty",BH$12="Delta|CR_Cpty"),
IF($F19=BH$15,
      _xlfn.XLOOKUP(_xlfn.TEXTJOIN("|",FALSE,$C19,"=","Any","=",BH$12,"=","Any","="),risk_factor_1&amp;"|"&amp;risk_factor_2,risk_factor_corr),
       IF(RIGHT($D19,LEN($D19)-FIND("_",$D19))=RIGHT(BH$13,LEN(BH$13)-FIND("_",BH$13)),
              IF(LEFT($D19,FIND("_",$D19)-1)=LEFT(BH$13,FIND("_",BH$13)-1),
                    IF($E19=BH$14,
                             _xlfn.XLOOKUP(_xlfn.TEXTJOIN("|",FALSE,$C19,LEFT($D19,FIND("_",$D19)-1) &amp;"_=","=","Any",BH$12,LEFT($D19,FIND("_",$D19)-1) &amp;"_=","=","Any"),risk_factor_1&amp;"|"&amp;risk_factor_2,risk_factor_corr),
                             _xlfn.XLOOKUP(_xlfn.TEXTJOIN("|",FALSE,$C19,LEFT($D19,FIND("_",$D19)-1) &amp;"_=","Any","Any",BH$12,LEFT($D19,FIND("_",$D19)-1) &amp;"_=","Any","Any"),risk_factor_1&amp;"|"&amp;risk_factor_2,risk_factor_corr)),
"n/a"),0)
),
IF(_xlfn.TEXTJOIN("|",FALSE,BH$12:BH$13)&lt;&gt;_xlfn.TEXTJOIN("|",FALSE,$C19:$D19),0,
_xlfn.XLOOKUP(_xlfn.TEXTJOIN("|",FALSE,$C19:$F19,BH$12:BH$15),risk_factor_1&amp;"|"&amp;risk_factor_2,risk_factor_corr,
_xlfn.XLOOKUP(_xlfn.TEXTJOIN("|",FALSE,$C19:$F19,BH$12:BH$15),risk_factor_2&amp;"|"&amp;risk_factor_1,risk_factor_corr,
_xlfn.XLOOKUP(_xlfn.TEXTJOIN("|",FALSE,$C19:$D19,"Any"),risk_factor_1&amp;"|"&amp;risk_factor_2,risk_factor_corr,
_xlfn.XLOOKUP(_xlfn.TEXTJOIN("|",FALSE,$C19:$D19,"Any"),risk_factor_2&amp;"|"&amp;risk_factor_1,risk_factor_corr)))))))</f>
        <v>0</v>
      </c>
      <c r="BI19" s="32" cm="1">
        <f t="array" ref="BI19" xml:space="preserve"> IF(_xlfn.TEXTJOIN("|",FALSE,BI$12:BI$15)=_xlfn.TEXTJOIN("|",FALSE,$C19:$F19),0,
IF(AND($C19="Delta|CR_Cpty",BI$12="Delta|CR_Cpty"),
IF($F19=BI$15,
      _xlfn.XLOOKUP(_xlfn.TEXTJOIN("|",FALSE,$C19,"=","Any","=",BI$12,"=","Any","="),risk_factor_1&amp;"|"&amp;risk_factor_2,risk_factor_corr),
       IF(RIGHT($D19,LEN($D19)-FIND("_",$D19))=RIGHT(BI$13,LEN(BI$13)-FIND("_",BI$13)),
              IF(LEFT($D19,FIND("_",$D19)-1)=LEFT(BI$13,FIND("_",BI$13)-1),
                    IF($E19=BI$14,
                             _xlfn.XLOOKUP(_xlfn.TEXTJOIN("|",FALSE,$C19,LEFT($D19,FIND("_",$D19)-1) &amp;"_=","=","Any",BI$12,LEFT($D19,FIND("_",$D19)-1) &amp;"_=","=","Any"),risk_factor_1&amp;"|"&amp;risk_factor_2,risk_factor_corr),
                             _xlfn.XLOOKUP(_xlfn.TEXTJOIN("|",FALSE,$C19,LEFT($D19,FIND("_",$D19)-1) &amp;"_=","Any","Any",BI$12,LEFT($D19,FIND("_",$D19)-1) &amp;"_=","Any","Any"),risk_factor_1&amp;"|"&amp;risk_factor_2,risk_factor_corr)),
"n/a"),0)
),
IF(_xlfn.TEXTJOIN("|",FALSE,BI$12:BI$13)&lt;&gt;_xlfn.TEXTJOIN("|",FALSE,$C19:$D19),0,
_xlfn.XLOOKUP(_xlfn.TEXTJOIN("|",FALSE,$C19:$F19,BI$12:BI$15),risk_factor_1&amp;"|"&amp;risk_factor_2,risk_factor_corr,
_xlfn.XLOOKUP(_xlfn.TEXTJOIN("|",FALSE,$C19:$F19,BI$12:BI$15),risk_factor_2&amp;"|"&amp;risk_factor_1,risk_factor_corr,
_xlfn.XLOOKUP(_xlfn.TEXTJOIN("|",FALSE,$C19:$D19,"Any"),risk_factor_1&amp;"|"&amp;risk_factor_2,risk_factor_corr,
_xlfn.XLOOKUP(_xlfn.TEXTJOIN("|",FALSE,$C19:$D19,"Any"),risk_factor_2&amp;"|"&amp;risk_factor_1,risk_factor_corr)))))))</f>
        <v>0</v>
      </c>
      <c r="BJ19" s="32" cm="1">
        <f t="array" ref="BJ19" xml:space="preserve"> IF(_xlfn.TEXTJOIN("|",FALSE,BJ$12:BJ$15)=_xlfn.TEXTJOIN("|",FALSE,$C19:$F19),0,
IF(AND($C19="Delta|CR_Cpty",BJ$12="Delta|CR_Cpty"),
IF($F19=BJ$15,
      _xlfn.XLOOKUP(_xlfn.TEXTJOIN("|",FALSE,$C19,"=","Any","=",BJ$12,"=","Any","="),risk_factor_1&amp;"|"&amp;risk_factor_2,risk_factor_corr),
       IF(RIGHT($D19,LEN($D19)-FIND("_",$D19))=RIGHT(BJ$13,LEN(BJ$13)-FIND("_",BJ$13)),
              IF(LEFT($D19,FIND("_",$D19)-1)=LEFT(BJ$13,FIND("_",BJ$13)-1),
                    IF($E19=BJ$14,
                             _xlfn.XLOOKUP(_xlfn.TEXTJOIN("|",FALSE,$C19,LEFT($D19,FIND("_",$D19)-1) &amp;"_=","=","Any",BJ$12,LEFT($D19,FIND("_",$D19)-1) &amp;"_=","=","Any"),risk_factor_1&amp;"|"&amp;risk_factor_2,risk_factor_corr),
                             _xlfn.XLOOKUP(_xlfn.TEXTJOIN("|",FALSE,$C19,LEFT($D19,FIND("_",$D19)-1) &amp;"_=","Any","Any",BJ$12,LEFT($D19,FIND("_",$D19)-1) &amp;"_=","Any","Any"),risk_factor_1&amp;"|"&amp;risk_factor_2,risk_factor_corr)),
"n/a"),0)
),
IF(_xlfn.TEXTJOIN("|",FALSE,BJ$12:BJ$13)&lt;&gt;_xlfn.TEXTJOIN("|",FALSE,$C19:$D19),0,
_xlfn.XLOOKUP(_xlfn.TEXTJOIN("|",FALSE,$C19:$F19,BJ$12:BJ$15),risk_factor_1&amp;"|"&amp;risk_factor_2,risk_factor_corr,
_xlfn.XLOOKUP(_xlfn.TEXTJOIN("|",FALSE,$C19:$F19,BJ$12:BJ$15),risk_factor_2&amp;"|"&amp;risk_factor_1,risk_factor_corr,
_xlfn.XLOOKUP(_xlfn.TEXTJOIN("|",FALSE,$C19:$D19,"Any"),risk_factor_1&amp;"|"&amp;risk_factor_2,risk_factor_corr,
_xlfn.XLOOKUP(_xlfn.TEXTJOIN("|",FALSE,$C19:$D19,"Any"),risk_factor_2&amp;"|"&amp;risk_factor_1,risk_factor_corr)))))))</f>
        <v>0</v>
      </c>
      <c r="BK19" s="32" cm="1">
        <f t="array" ref="BK19" xml:space="preserve"> IF(_xlfn.TEXTJOIN("|",FALSE,BK$12:BK$15)=_xlfn.TEXTJOIN("|",FALSE,$C19:$F19),0,
IF(AND($C19="Delta|CR_Cpty",BK$12="Delta|CR_Cpty"),
IF($F19=BK$15,
      _xlfn.XLOOKUP(_xlfn.TEXTJOIN("|",FALSE,$C19,"=","Any","=",BK$12,"=","Any","="),risk_factor_1&amp;"|"&amp;risk_factor_2,risk_factor_corr),
       IF(RIGHT($D19,LEN($D19)-FIND("_",$D19))=RIGHT(BK$13,LEN(BK$13)-FIND("_",BK$13)),
              IF(LEFT($D19,FIND("_",$D19)-1)=LEFT(BK$13,FIND("_",BK$13)-1),
                    IF($E19=BK$14,
                             _xlfn.XLOOKUP(_xlfn.TEXTJOIN("|",FALSE,$C19,LEFT($D19,FIND("_",$D19)-1) &amp;"_=","=","Any",BK$12,LEFT($D19,FIND("_",$D19)-1) &amp;"_=","=","Any"),risk_factor_1&amp;"|"&amp;risk_factor_2,risk_factor_corr),
                             _xlfn.XLOOKUP(_xlfn.TEXTJOIN("|",FALSE,$C19,LEFT($D19,FIND("_",$D19)-1) &amp;"_=","Any","Any",BK$12,LEFT($D19,FIND("_",$D19)-1) &amp;"_=","Any","Any"),risk_factor_1&amp;"|"&amp;risk_factor_2,risk_factor_corr)),
"n/a"),0)
),
IF(_xlfn.TEXTJOIN("|",FALSE,BK$12:BK$13)&lt;&gt;_xlfn.TEXTJOIN("|",FALSE,$C19:$D19),0,
_xlfn.XLOOKUP(_xlfn.TEXTJOIN("|",FALSE,$C19:$F19,BK$12:BK$15),risk_factor_1&amp;"|"&amp;risk_factor_2,risk_factor_corr,
_xlfn.XLOOKUP(_xlfn.TEXTJOIN("|",FALSE,$C19:$F19,BK$12:BK$15),risk_factor_2&amp;"|"&amp;risk_factor_1,risk_factor_corr,
_xlfn.XLOOKUP(_xlfn.TEXTJOIN("|",FALSE,$C19:$D19,"Any"),risk_factor_1&amp;"|"&amp;risk_factor_2,risk_factor_corr,
_xlfn.XLOOKUP(_xlfn.TEXTJOIN("|",FALSE,$C19:$D19,"Any"),risk_factor_2&amp;"|"&amp;risk_factor_1,risk_factor_corr)))))))</f>
        <v>0</v>
      </c>
      <c r="BL19" s="32" cm="1">
        <f t="array" ref="BL19" xml:space="preserve"> IF(_xlfn.TEXTJOIN("|",FALSE,BL$12:BL$15)=_xlfn.TEXTJOIN("|",FALSE,$C19:$F19),0,
IF(AND($C19="Delta|CR_Cpty",BL$12="Delta|CR_Cpty"),
IF($F19=BL$15,
      _xlfn.XLOOKUP(_xlfn.TEXTJOIN("|",FALSE,$C19,"=","Any","=",BL$12,"=","Any","="),risk_factor_1&amp;"|"&amp;risk_factor_2,risk_factor_corr),
       IF(RIGHT($D19,LEN($D19)-FIND("_",$D19))=RIGHT(BL$13,LEN(BL$13)-FIND("_",BL$13)),
              IF(LEFT($D19,FIND("_",$D19)-1)=LEFT(BL$13,FIND("_",BL$13)-1),
                    IF($E19=BL$14,
                             _xlfn.XLOOKUP(_xlfn.TEXTJOIN("|",FALSE,$C19,LEFT($D19,FIND("_",$D19)-1) &amp;"_=","=","Any",BL$12,LEFT($D19,FIND("_",$D19)-1) &amp;"_=","=","Any"),risk_factor_1&amp;"|"&amp;risk_factor_2,risk_factor_corr),
                             _xlfn.XLOOKUP(_xlfn.TEXTJOIN("|",FALSE,$C19,LEFT($D19,FIND("_",$D19)-1) &amp;"_=","Any","Any",BL$12,LEFT($D19,FIND("_",$D19)-1) &amp;"_=","Any","Any"),risk_factor_1&amp;"|"&amp;risk_factor_2,risk_factor_corr)),
"n/a"),0)
),
IF(_xlfn.TEXTJOIN("|",FALSE,BL$12:BL$13)&lt;&gt;_xlfn.TEXTJOIN("|",FALSE,$C19:$D19),0,
_xlfn.XLOOKUP(_xlfn.TEXTJOIN("|",FALSE,$C19:$F19,BL$12:BL$15),risk_factor_1&amp;"|"&amp;risk_factor_2,risk_factor_corr,
_xlfn.XLOOKUP(_xlfn.TEXTJOIN("|",FALSE,$C19:$F19,BL$12:BL$15),risk_factor_2&amp;"|"&amp;risk_factor_1,risk_factor_corr,
_xlfn.XLOOKUP(_xlfn.TEXTJOIN("|",FALSE,$C19:$D19,"Any"),risk_factor_1&amp;"|"&amp;risk_factor_2,risk_factor_corr,
_xlfn.XLOOKUP(_xlfn.TEXTJOIN("|",FALSE,$C19:$D19,"Any"),risk_factor_2&amp;"|"&amp;risk_factor_1,risk_factor_corr)))))))</f>
        <v>0</v>
      </c>
      <c r="BM19" s="32" cm="1">
        <f t="array" ref="BM19" xml:space="preserve"> IF(_xlfn.TEXTJOIN("|",FALSE,BM$12:BM$15)=_xlfn.TEXTJOIN("|",FALSE,$C19:$F19),0,
IF(AND($C19="Delta|CR_Cpty",BM$12="Delta|CR_Cpty"),
IF($F19=BM$15,
      _xlfn.XLOOKUP(_xlfn.TEXTJOIN("|",FALSE,$C19,"=","Any","=",BM$12,"=","Any","="),risk_factor_1&amp;"|"&amp;risk_factor_2,risk_factor_corr),
       IF(RIGHT($D19,LEN($D19)-FIND("_",$D19))=RIGHT(BM$13,LEN(BM$13)-FIND("_",BM$13)),
              IF(LEFT($D19,FIND("_",$D19)-1)=LEFT(BM$13,FIND("_",BM$13)-1),
                    IF($E19=BM$14,
                             _xlfn.XLOOKUP(_xlfn.TEXTJOIN("|",FALSE,$C19,LEFT($D19,FIND("_",$D19)-1) &amp;"_=","=","Any",BM$12,LEFT($D19,FIND("_",$D19)-1) &amp;"_=","=","Any"),risk_factor_1&amp;"|"&amp;risk_factor_2,risk_factor_corr),
                             _xlfn.XLOOKUP(_xlfn.TEXTJOIN("|",FALSE,$C19,LEFT($D19,FIND("_",$D19)-1) &amp;"_=","Any","Any",BM$12,LEFT($D19,FIND("_",$D19)-1) &amp;"_=","Any","Any"),risk_factor_1&amp;"|"&amp;risk_factor_2,risk_factor_corr)),
"n/a"),0)
),
IF(_xlfn.TEXTJOIN("|",FALSE,BM$12:BM$13)&lt;&gt;_xlfn.TEXTJOIN("|",FALSE,$C19:$D19),0,
_xlfn.XLOOKUP(_xlfn.TEXTJOIN("|",FALSE,$C19:$F19,BM$12:BM$15),risk_factor_1&amp;"|"&amp;risk_factor_2,risk_factor_corr,
_xlfn.XLOOKUP(_xlfn.TEXTJOIN("|",FALSE,$C19:$F19,BM$12:BM$15),risk_factor_2&amp;"|"&amp;risk_factor_1,risk_factor_corr,
_xlfn.XLOOKUP(_xlfn.TEXTJOIN("|",FALSE,$C19:$D19,"Any"),risk_factor_1&amp;"|"&amp;risk_factor_2,risk_factor_corr,
_xlfn.XLOOKUP(_xlfn.TEXTJOIN("|",FALSE,$C19:$D19,"Any"),risk_factor_2&amp;"|"&amp;risk_factor_1,risk_factor_corr)))))))</f>
        <v>0</v>
      </c>
      <c r="BN19" s="32" cm="1">
        <f t="array" ref="BN19" xml:space="preserve"> IF(_xlfn.TEXTJOIN("|",FALSE,BN$12:BN$15)=_xlfn.TEXTJOIN("|",FALSE,$C19:$F19),0,
IF(AND($C19="Delta|CR_Cpty",BN$12="Delta|CR_Cpty"),
IF($F19=BN$15,
      _xlfn.XLOOKUP(_xlfn.TEXTJOIN("|",FALSE,$C19,"=","Any","=",BN$12,"=","Any","="),risk_factor_1&amp;"|"&amp;risk_factor_2,risk_factor_corr),
       IF(RIGHT($D19,LEN($D19)-FIND("_",$D19))=RIGHT(BN$13,LEN(BN$13)-FIND("_",BN$13)),
              IF(LEFT($D19,FIND("_",$D19)-1)=LEFT(BN$13,FIND("_",BN$13)-1),
                    IF($E19=BN$14,
                             _xlfn.XLOOKUP(_xlfn.TEXTJOIN("|",FALSE,$C19,LEFT($D19,FIND("_",$D19)-1) &amp;"_=","=","Any",BN$12,LEFT($D19,FIND("_",$D19)-1) &amp;"_=","=","Any"),risk_factor_1&amp;"|"&amp;risk_factor_2,risk_factor_corr),
                             _xlfn.XLOOKUP(_xlfn.TEXTJOIN("|",FALSE,$C19,LEFT($D19,FIND("_",$D19)-1) &amp;"_=","Any","Any",BN$12,LEFT($D19,FIND("_",$D19)-1) &amp;"_=","Any","Any"),risk_factor_1&amp;"|"&amp;risk_factor_2,risk_factor_corr)),
"n/a"),0)
),
IF(_xlfn.TEXTJOIN("|",FALSE,BN$12:BN$13)&lt;&gt;_xlfn.TEXTJOIN("|",FALSE,$C19:$D19),0,
_xlfn.XLOOKUP(_xlfn.TEXTJOIN("|",FALSE,$C19:$F19,BN$12:BN$15),risk_factor_1&amp;"|"&amp;risk_factor_2,risk_factor_corr,
_xlfn.XLOOKUP(_xlfn.TEXTJOIN("|",FALSE,$C19:$F19,BN$12:BN$15),risk_factor_2&amp;"|"&amp;risk_factor_1,risk_factor_corr,
_xlfn.XLOOKUP(_xlfn.TEXTJOIN("|",FALSE,$C19:$D19,"Any"),risk_factor_1&amp;"|"&amp;risk_factor_2,risk_factor_corr,
_xlfn.XLOOKUP(_xlfn.TEXTJOIN("|",FALSE,$C19:$D19,"Any"),risk_factor_2&amp;"|"&amp;risk_factor_1,risk_factor_corr)))))))</f>
        <v>0</v>
      </c>
      <c r="BO19" s="32" cm="1">
        <f t="array" ref="BO19" xml:space="preserve"> IF(_xlfn.TEXTJOIN("|",FALSE,BO$12:BO$15)=_xlfn.TEXTJOIN("|",FALSE,$C19:$F19),0,
IF(AND($C19="Delta|CR_Cpty",BO$12="Delta|CR_Cpty"),
IF($F19=BO$15,
      _xlfn.XLOOKUP(_xlfn.TEXTJOIN("|",FALSE,$C19,"=","Any","=",BO$12,"=","Any","="),risk_factor_1&amp;"|"&amp;risk_factor_2,risk_factor_corr),
       IF(RIGHT($D19,LEN($D19)-FIND("_",$D19))=RIGHT(BO$13,LEN(BO$13)-FIND("_",BO$13)),
              IF(LEFT($D19,FIND("_",$D19)-1)=LEFT(BO$13,FIND("_",BO$13)-1),
                    IF($E19=BO$14,
                             _xlfn.XLOOKUP(_xlfn.TEXTJOIN("|",FALSE,$C19,LEFT($D19,FIND("_",$D19)-1) &amp;"_=","=","Any",BO$12,LEFT($D19,FIND("_",$D19)-1) &amp;"_=","=","Any"),risk_factor_1&amp;"|"&amp;risk_factor_2,risk_factor_corr),
                             _xlfn.XLOOKUP(_xlfn.TEXTJOIN("|",FALSE,$C19,LEFT($D19,FIND("_",$D19)-1) &amp;"_=","Any","Any",BO$12,LEFT($D19,FIND("_",$D19)-1) &amp;"_=","Any","Any"),risk_factor_1&amp;"|"&amp;risk_factor_2,risk_factor_corr)),
"n/a"),0)
),
IF(_xlfn.TEXTJOIN("|",FALSE,BO$12:BO$13)&lt;&gt;_xlfn.TEXTJOIN("|",FALSE,$C19:$D19),0,
_xlfn.XLOOKUP(_xlfn.TEXTJOIN("|",FALSE,$C19:$F19,BO$12:BO$15),risk_factor_1&amp;"|"&amp;risk_factor_2,risk_factor_corr,
_xlfn.XLOOKUP(_xlfn.TEXTJOIN("|",FALSE,$C19:$F19,BO$12:BO$15),risk_factor_2&amp;"|"&amp;risk_factor_1,risk_factor_corr,
_xlfn.XLOOKUP(_xlfn.TEXTJOIN("|",FALSE,$C19:$D19,"Any"),risk_factor_1&amp;"|"&amp;risk_factor_2,risk_factor_corr,
_xlfn.XLOOKUP(_xlfn.TEXTJOIN("|",FALSE,$C19:$D19,"Any"),risk_factor_2&amp;"|"&amp;risk_factor_1,risk_factor_corr)))))))</f>
        <v>0</v>
      </c>
      <c r="BP19" s="32" cm="1">
        <f t="array" ref="BP19" xml:space="preserve"> IF(_xlfn.TEXTJOIN("|",FALSE,BP$12:BP$15)=_xlfn.TEXTJOIN("|",FALSE,$C19:$F19),0,
IF(AND($C19="Delta|CR_Cpty",BP$12="Delta|CR_Cpty"),
IF($F19=BP$15,
      _xlfn.XLOOKUP(_xlfn.TEXTJOIN("|",FALSE,$C19,"=","Any","=",BP$12,"=","Any","="),risk_factor_1&amp;"|"&amp;risk_factor_2,risk_factor_corr),
       IF(RIGHT($D19,LEN($D19)-FIND("_",$D19))=RIGHT(BP$13,LEN(BP$13)-FIND("_",BP$13)),
              IF(LEFT($D19,FIND("_",$D19)-1)=LEFT(BP$13,FIND("_",BP$13)-1),
                    IF($E19=BP$14,
                             _xlfn.XLOOKUP(_xlfn.TEXTJOIN("|",FALSE,$C19,LEFT($D19,FIND("_",$D19)-1) &amp;"_=","=","Any",BP$12,LEFT($D19,FIND("_",$D19)-1) &amp;"_=","=","Any"),risk_factor_1&amp;"|"&amp;risk_factor_2,risk_factor_corr),
                             _xlfn.XLOOKUP(_xlfn.TEXTJOIN("|",FALSE,$C19,LEFT($D19,FIND("_",$D19)-1) &amp;"_=","Any","Any",BP$12,LEFT($D19,FIND("_",$D19)-1) &amp;"_=","Any","Any"),risk_factor_1&amp;"|"&amp;risk_factor_2,risk_factor_corr)),
"n/a"),0)
),
IF(_xlfn.TEXTJOIN("|",FALSE,BP$12:BP$13)&lt;&gt;_xlfn.TEXTJOIN("|",FALSE,$C19:$D19),0,
_xlfn.XLOOKUP(_xlfn.TEXTJOIN("|",FALSE,$C19:$F19,BP$12:BP$15),risk_factor_1&amp;"|"&amp;risk_factor_2,risk_factor_corr,
_xlfn.XLOOKUP(_xlfn.TEXTJOIN("|",FALSE,$C19:$F19,BP$12:BP$15),risk_factor_2&amp;"|"&amp;risk_factor_1,risk_factor_corr,
_xlfn.XLOOKUP(_xlfn.TEXTJOIN("|",FALSE,$C19:$D19,"Any"),risk_factor_1&amp;"|"&amp;risk_factor_2,risk_factor_corr,
_xlfn.XLOOKUP(_xlfn.TEXTJOIN("|",FALSE,$C19:$D19,"Any"),risk_factor_2&amp;"|"&amp;risk_factor_1,risk_factor_corr)))))))</f>
        <v>0</v>
      </c>
      <c r="BQ19" s="32" cm="1">
        <f t="array" ref="BQ19" xml:space="preserve"> IF(_xlfn.TEXTJOIN("|",FALSE,BQ$12:BQ$15)=_xlfn.TEXTJOIN("|",FALSE,$C19:$F19),0,
IF(AND($C19="Delta|CR_Cpty",BQ$12="Delta|CR_Cpty"),
IF($F19=BQ$15,
      _xlfn.XLOOKUP(_xlfn.TEXTJOIN("|",FALSE,$C19,"=","Any","=",BQ$12,"=","Any","="),risk_factor_1&amp;"|"&amp;risk_factor_2,risk_factor_corr),
       IF(RIGHT($D19,LEN($D19)-FIND("_",$D19))=RIGHT(BQ$13,LEN(BQ$13)-FIND("_",BQ$13)),
              IF(LEFT($D19,FIND("_",$D19)-1)=LEFT(BQ$13,FIND("_",BQ$13)-1),
                    IF($E19=BQ$14,
                             _xlfn.XLOOKUP(_xlfn.TEXTJOIN("|",FALSE,$C19,LEFT($D19,FIND("_",$D19)-1) &amp;"_=","=","Any",BQ$12,LEFT($D19,FIND("_",$D19)-1) &amp;"_=","=","Any"),risk_factor_1&amp;"|"&amp;risk_factor_2,risk_factor_corr),
                             _xlfn.XLOOKUP(_xlfn.TEXTJOIN("|",FALSE,$C19,LEFT($D19,FIND("_",$D19)-1) &amp;"_=","Any","Any",BQ$12,LEFT($D19,FIND("_",$D19)-1) &amp;"_=","Any","Any"),risk_factor_1&amp;"|"&amp;risk_factor_2,risk_factor_corr)),
"n/a"),0)
),
IF(_xlfn.TEXTJOIN("|",FALSE,BQ$12:BQ$13)&lt;&gt;_xlfn.TEXTJOIN("|",FALSE,$C19:$D19),0,
_xlfn.XLOOKUP(_xlfn.TEXTJOIN("|",FALSE,$C19:$F19,BQ$12:BQ$15),risk_factor_1&amp;"|"&amp;risk_factor_2,risk_factor_corr,
_xlfn.XLOOKUP(_xlfn.TEXTJOIN("|",FALSE,$C19:$F19,BQ$12:BQ$15),risk_factor_2&amp;"|"&amp;risk_factor_1,risk_factor_corr,
_xlfn.XLOOKUP(_xlfn.TEXTJOIN("|",FALSE,$C19:$D19,"Any"),risk_factor_1&amp;"|"&amp;risk_factor_2,risk_factor_corr,
_xlfn.XLOOKUP(_xlfn.TEXTJOIN("|",FALSE,$C19:$D19,"Any"),risk_factor_2&amp;"|"&amp;risk_factor_1,risk_factor_corr)))))))</f>
        <v>0</v>
      </c>
      <c r="BR19" s="32" cm="1">
        <f t="array" ref="BR19" xml:space="preserve"> IF(_xlfn.TEXTJOIN("|",FALSE,BR$12:BR$15)=_xlfn.TEXTJOIN("|",FALSE,$C19:$F19),0,
IF(AND($C19="Delta|CR_Cpty",BR$12="Delta|CR_Cpty"),
IF($F19=BR$15,
      _xlfn.XLOOKUP(_xlfn.TEXTJOIN("|",FALSE,$C19,"=","Any","=",BR$12,"=","Any","="),risk_factor_1&amp;"|"&amp;risk_factor_2,risk_factor_corr),
       IF(RIGHT($D19,LEN($D19)-FIND("_",$D19))=RIGHT(BR$13,LEN(BR$13)-FIND("_",BR$13)),
              IF(LEFT($D19,FIND("_",$D19)-1)=LEFT(BR$13,FIND("_",BR$13)-1),
                    IF($E19=BR$14,
                             _xlfn.XLOOKUP(_xlfn.TEXTJOIN("|",FALSE,$C19,LEFT($D19,FIND("_",$D19)-1) &amp;"_=","=","Any",BR$12,LEFT($D19,FIND("_",$D19)-1) &amp;"_=","=","Any"),risk_factor_1&amp;"|"&amp;risk_factor_2,risk_factor_corr),
                             _xlfn.XLOOKUP(_xlfn.TEXTJOIN("|",FALSE,$C19,LEFT($D19,FIND("_",$D19)-1) &amp;"_=","Any","Any",BR$12,LEFT($D19,FIND("_",$D19)-1) &amp;"_=","Any","Any"),risk_factor_1&amp;"|"&amp;risk_factor_2,risk_factor_corr)),
"n/a"),0)
),
IF(_xlfn.TEXTJOIN("|",FALSE,BR$12:BR$13)&lt;&gt;_xlfn.TEXTJOIN("|",FALSE,$C19:$D19),0,
_xlfn.XLOOKUP(_xlfn.TEXTJOIN("|",FALSE,$C19:$F19,BR$12:BR$15),risk_factor_1&amp;"|"&amp;risk_factor_2,risk_factor_corr,
_xlfn.XLOOKUP(_xlfn.TEXTJOIN("|",FALSE,$C19:$F19,BR$12:BR$15),risk_factor_2&amp;"|"&amp;risk_factor_1,risk_factor_corr,
_xlfn.XLOOKUP(_xlfn.TEXTJOIN("|",FALSE,$C19:$D19,"Any"),risk_factor_1&amp;"|"&amp;risk_factor_2,risk_factor_corr,
_xlfn.XLOOKUP(_xlfn.TEXTJOIN("|",FALSE,$C19:$D19,"Any"),risk_factor_2&amp;"|"&amp;risk_factor_1,risk_factor_corr)))))))</f>
        <v>0</v>
      </c>
      <c r="BS19" s="32" cm="1">
        <f t="array" ref="BS19" xml:space="preserve"> IF(_xlfn.TEXTJOIN("|",FALSE,BS$12:BS$15)=_xlfn.TEXTJOIN("|",FALSE,$C19:$F19),0,
IF(AND($C19="Delta|CR_Cpty",BS$12="Delta|CR_Cpty"),
IF($F19=BS$15,
      _xlfn.XLOOKUP(_xlfn.TEXTJOIN("|",FALSE,$C19,"=","Any","=",BS$12,"=","Any","="),risk_factor_1&amp;"|"&amp;risk_factor_2,risk_factor_corr),
       IF(RIGHT($D19,LEN($D19)-FIND("_",$D19))=RIGHT(BS$13,LEN(BS$13)-FIND("_",BS$13)),
              IF(LEFT($D19,FIND("_",$D19)-1)=LEFT(BS$13,FIND("_",BS$13)-1),
                    IF($E19=BS$14,
                             _xlfn.XLOOKUP(_xlfn.TEXTJOIN("|",FALSE,$C19,LEFT($D19,FIND("_",$D19)-1) &amp;"_=","=","Any",BS$12,LEFT($D19,FIND("_",$D19)-1) &amp;"_=","=","Any"),risk_factor_1&amp;"|"&amp;risk_factor_2,risk_factor_corr),
                             _xlfn.XLOOKUP(_xlfn.TEXTJOIN("|",FALSE,$C19,LEFT($D19,FIND("_",$D19)-1) &amp;"_=","Any","Any",BS$12,LEFT($D19,FIND("_",$D19)-1) &amp;"_=","Any","Any"),risk_factor_1&amp;"|"&amp;risk_factor_2,risk_factor_corr)),
"n/a"),0)
),
IF(_xlfn.TEXTJOIN("|",FALSE,BS$12:BS$13)&lt;&gt;_xlfn.TEXTJOIN("|",FALSE,$C19:$D19),0,
_xlfn.XLOOKUP(_xlfn.TEXTJOIN("|",FALSE,$C19:$F19,BS$12:BS$15),risk_factor_1&amp;"|"&amp;risk_factor_2,risk_factor_corr,
_xlfn.XLOOKUP(_xlfn.TEXTJOIN("|",FALSE,$C19:$F19,BS$12:BS$15),risk_factor_2&amp;"|"&amp;risk_factor_1,risk_factor_corr,
_xlfn.XLOOKUP(_xlfn.TEXTJOIN("|",FALSE,$C19:$D19,"Any"),risk_factor_1&amp;"|"&amp;risk_factor_2,risk_factor_corr,
_xlfn.XLOOKUP(_xlfn.TEXTJOIN("|",FALSE,$C19:$D19,"Any"),risk_factor_2&amp;"|"&amp;risk_factor_1,risk_factor_corr)))))))</f>
        <v>0</v>
      </c>
      <c r="BT19" s="32" cm="1">
        <f t="array" ref="BT19" xml:space="preserve"> IF(_xlfn.TEXTJOIN("|",FALSE,BT$12:BT$15)=_xlfn.TEXTJOIN("|",FALSE,$C19:$F19),0,
IF(AND($C19="Delta|CR_Cpty",BT$12="Delta|CR_Cpty"),
IF($F19=BT$15,
      _xlfn.XLOOKUP(_xlfn.TEXTJOIN("|",FALSE,$C19,"=","Any","=",BT$12,"=","Any","="),risk_factor_1&amp;"|"&amp;risk_factor_2,risk_factor_corr),
       IF(RIGHT($D19,LEN($D19)-FIND("_",$D19))=RIGHT(BT$13,LEN(BT$13)-FIND("_",BT$13)),
              IF(LEFT($D19,FIND("_",$D19)-1)=LEFT(BT$13,FIND("_",BT$13)-1),
                    IF($E19=BT$14,
                             _xlfn.XLOOKUP(_xlfn.TEXTJOIN("|",FALSE,$C19,LEFT($D19,FIND("_",$D19)-1) &amp;"_=","=","Any",BT$12,LEFT($D19,FIND("_",$D19)-1) &amp;"_=","=","Any"),risk_factor_1&amp;"|"&amp;risk_factor_2,risk_factor_corr),
                             _xlfn.XLOOKUP(_xlfn.TEXTJOIN("|",FALSE,$C19,LEFT($D19,FIND("_",$D19)-1) &amp;"_=","Any","Any",BT$12,LEFT($D19,FIND("_",$D19)-1) &amp;"_=","Any","Any"),risk_factor_1&amp;"|"&amp;risk_factor_2,risk_factor_corr)),
"n/a"),0)
),
IF(_xlfn.TEXTJOIN("|",FALSE,BT$12:BT$13)&lt;&gt;_xlfn.TEXTJOIN("|",FALSE,$C19:$D19),0,
_xlfn.XLOOKUP(_xlfn.TEXTJOIN("|",FALSE,$C19:$F19,BT$12:BT$15),risk_factor_1&amp;"|"&amp;risk_factor_2,risk_factor_corr,
_xlfn.XLOOKUP(_xlfn.TEXTJOIN("|",FALSE,$C19:$F19,BT$12:BT$15),risk_factor_2&amp;"|"&amp;risk_factor_1,risk_factor_corr,
_xlfn.XLOOKUP(_xlfn.TEXTJOIN("|",FALSE,$C19:$D19,"Any"),risk_factor_1&amp;"|"&amp;risk_factor_2,risk_factor_corr,
_xlfn.XLOOKUP(_xlfn.TEXTJOIN("|",FALSE,$C19:$D19,"Any"),risk_factor_2&amp;"|"&amp;risk_factor_1,risk_factor_corr)))))))</f>
        <v>0</v>
      </c>
      <c r="BU19" s="32" cm="1">
        <f t="array" ref="BU19" xml:space="preserve"> IF(_xlfn.TEXTJOIN("|",FALSE,BU$12:BU$15)=_xlfn.TEXTJOIN("|",FALSE,$C19:$F19),0,
IF(AND($C19="Delta|CR_Cpty",BU$12="Delta|CR_Cpty"),
IF($F19=BU$15,
      _xlfn.XLOOKUP(_xlfn.TEXTJOIN("|",FALSE,$C19,"=","Any","=",BU$12,"=","Any","="),risk_factor_1&amp;"|"&amp;risk_factor_2,risk_factor_corr),
       IF(RIGHT($D19,LEN($D19)-FIND("_",$D19))=RIGHT(BU$13,LEN(BU$13)-FIND("_",BU$13)),
              IF(LEFT($D19,FIND("_",$D19)-1)=LEFT(BU$13,FIND("_",BU$13)-1),
                    IF($E19=BU$14,
                             _xlfn.XLOOKUP(_xlfn.TEXTJOIN("|",FALSE,$C19,LEFT($D19,FIND("_",$D19)-1) &amp;"_=","=","Any",BU$12,LEFT($D19,FIND("_",$D19)-1) &amp;"_=","=","Any"),risk_factor_1&amp;"|"&amp;risk_factor_2,risk_factor_corr),
                             _xlfn.XLOOKUP(_xlfn.TEXTJOIN("|",FALSE,$C19,LEFT($D19,FIND("_",$D19)-1) &amp;"_=","Any","Any",BU$12,LEFT($D19,FIND("_",$D19)-1) &amp;"_=","Any","Any"),risk_factor_1&amp;"|"&amp;risk_factor_2,risk_factor_corr)),
"n/a"),0)
),
IF(_xlfn.TEXTJOIN("|",FALSE,BU$12:BU$13)&lt;&gt;_xlfn.TEXTJOIN("|",FALSE,$C19:$D19),0,
_xlfn.XLOOKUP(_xlfn.TEXTJOIN("|",FALSE,$C19:$F19,BU$12:BU$15),risk_factor_1&amp;"|"&amp;risk_factor_2,risk_factor_corr,
_xlfn.XLOOKUP(_xlfn.TEXTJOIN("|",FALSE,$C19:$F19,BU$12:BU$15),risk_factor_2&amp;"|"&amp;risk_factor_1,risk_factor_corr,
_xlfn.XLOOKUP(_xlfn.TEXTJOIN("|",FALSE,$C19:$D19,"Any"),risk_factor_1&amp;"|"&amp;risk_factor_2,risk_factor_corr,
_xlfn.XLOOKUP(_xlfn.TEXTJOIN("|",FALSE,$C19:$D19,"Any"),risk_factor_2&amp;"|"&amp;risk_factor_1,risk_factor_corr)))))))</f>
        <v>0</v>
      </c>
    </row>
    <row r="20" spans="3:73" x14ac:dyDescent="0.25">
      <c r="C20" s="31" t="s">
        <v>191</v>
      </c>
      <c r="D20" s="31" t="s">
        <v>23</v>
      </c>
      <c r="E20" s="31" t="s">
        <v>20</v>
      </c>
      <c r="F20" s="31" t="s">
        <v>10</v>
      </c>
      <c r="G20" s="32" cm="1">
        <f t="array" ref="G20" xml:space="preserve"> IF(_xlfn.TEXTJOIN("|",FALSE,G$12:G$15)=_xlfn.TEXTJOIN("|",FALSE,$C20:$F20),0,
IF(AND($C20="Delta|CR_Cpty",G$12="Delta|CR_Cpty"),
IF($F20=G$15,
      _xlfn.XLOOKUP(_xlfn.TEXTJOIN("|",FALSE,$C20,"=","Any","=",G$12,"=","Any","="),risk_factor_1&amp;"|"&amp;risk_factor_2,risk_factor_corr),
       IF(RIGHT($D20,LEN($D20)-FIND("_",$D20))=RIGHT(G$13,LEN(G$13)-FIND("_",G$13)),
              IF(LEFT($D20,FIND("_",$D20)-1)=LEFT(G$13,FIND("_",G$13)-1),
                    IF($E20=G$14,
                             _xlfn.XLOOKUP(_xlfn.TEXTJOIN("|",FALSE,$C20,LEFT($D20,FIND("_",$D20)-1) &amp;"_=","=","Any",G$12,LEFT($D20,FIND("_",$D20)-1) &amp;"_=","=","Any"),risk_factor_1&amp;"|"&amp;risk_factor_2,risk_factor_corr),
                             _xlfn.XLOOKUP(_xlfn.TEXTJOIN("|",FALSE,$C20,LEFT($D20,FIND("_",$D20)-1) &amp;"_=","Any","Any",G$12,LEFT($D20,FIND("_",$D20)-1) &amp;"_=","Any","Any"),risk_factor_1&amp;"|"&amp;risk_factor_2,risk_factor_corr)),
"n/a"),0)
),
IF(_xlfn.TEXTJOIN("|",FALSE,G$12:G$13)&lt;&gt;_xlfn.TEXTJOIN("|",FALSE,$C20:$D20),0,
_xlfn.XLOOKUP(_xlfn.TEXTJOIN("|",FALSE,$C20:$F20,G$12:G$15),risk_factor_1&amp;"|"&amp;risk_factor_2,risk_factor_corr,
_xlfn.XLOOKUP(_xlfn.TEXTJOIN("|",FALSE,$C20:$F20,G$12:G$15),risk_factor_2&amp;"|"&amp;risk_factor_1,risk_factor_corr,
_xlfn.XLOOKUP(_xlfn.TEXTJOIN("|",FALSE,$C20:$D20,"Any"),risk_factor_1&amp;"|"&amp;risk_factor_2,risk_factor_corr,
_xlfn.XLOOKUP(_xlfn.TEXTJOIN("|",FALSE,$C20:$D20,"Any"),risk_factor_2&amp;"|"&amp;risk_factor_1,risk_factor_corr)))))))</f>
        <v>0.9</v>
      </c>
      <c r="H20" s="32" cm="1">
        <f t="array" ref="H20" xml:space="preserve"> IF(_xlfn.TEXTJOIN("|",FALSE,H$12:H$15)=_xlfn.TEXTJOIN("|",FALSE,$C20:$F20),0,
IF(AND($C20="Delta|CR_Cpty",H$12="Delta|CR_Cpty"),
IF($F20=H$15,
      _xlfn.XLOOKUP(_xlfn.TEXTJOIN("|",FALSE,$C20,"=","Any","=",H$12,"=","Any","="),risk_factor_1&amp;"|"&amp;risk_factor_2,risk_factor_corr),
       IF(RIGHT($D20,LEN($D20)-FIND("_",$D20))=RIGHT(H$13,LEN(H$13)-FIND("_",H$13)),
              IF(LEFT($D20,FIND("_",$D20)-1)=LEFT(H$13,FIND("_",H$13)-1),
                    IF($E20=H$14,
                             _xlfn.XLOOKUP(_xlfn.TEXTJOIN("|",FALSE,$C20,LEFT($D20,FIND("_",$D20)-1) &amp;"_=","=","Any",H$12,LEFT($D20,FIND("_",$D20)-1) &amp;"_=","=","Any"),risk_factor_1&amp;"|"&amp;risk_factor_2,risk_factor_corr),
                             _xlfn.XLOOKUP(_xlfn.TEXTJOIN("|",FALSE,$C20,LEFT($D20,FIND("_",$D20)-1) &amp;"_=","Any","Any",H$12,LEFT($D20,FIND("_",$D20)-1) &amp;"_=","Any","Any"),risk_factor_1&amp;"|"&amp;risk_factor_2,risk_factor_corr)),
"n/a"),0)
),
IF(_xlfn.TEXTJOIN("|",FALSE,H$12:H$13)&lt;&gt;_xlfn.TEXTJOIN("|",FALSE,$C20:$D20),0,
_xlfn.XLOOKUP(_xlfn.TEXTJOIN("|",FALSE,$C20:$F20,H$12:H$15),risk_factor_1&amp;"|"&amp;risk_factor_2,risk_factor_corr,
_xlfn.XLOOKUP(_xlfn.TEXTJOIN("|",FALSE,$C20:$F20,H$12:H$15),risk_factor_2&amp;"|"&amp;risk_factor_1,risk_factor_corr,
_xlfn.XLOOKUP(_xlfn.TEXTJOIN("|",FALSE,$C20:$D20,"Any"),risk_factor_1&amp;"|"&amp;risk_factor_2,risk_factor_corr,
_xlfn.XLOOKUP(_xlfn.TEXTJOIN("|",FALSE,$C20:$D20,"Any"),risk_factor_2&amp;"|"&amp;risk_factor_1,risk_factor_corr)))))))</f>
        <v>0.9</v>
      </c>
      <c r="I20" s="32" cm="1">
        <f t="array" ref="I20" xml:space="preserve"> IF(_xlfn.TEXTJOIN("|",FALSE,I$12:I$15)=_xlfn.TEXTJOIN("|",FALSE,$C20:$F20),0,
IF(AND($C20="Delta|CR_Cpty",I$12="Delta|CR_Cpty"),
IF($F20=I$15,
      _xlfn.XLOOKUP(_xlfn.TEXTJOIN("|",FALSE,$C20,"=","Any","=",I$12,"=","Any","="),risk_factor_1&amp;"|"&amp;risk_factor_2,risk_factor_corr),
       IF(RIGHT($D20,LEN($D20)-FIND("_",$D20))=RIGHT(I$13,LEN(I$13)-FIND("_",I$13)),
              IF(LEFT($D20,FIND("_",$D20)-1)=LEFT(I$13,FIND("_",I$13)-1),
                    IF($E20=I$14,
                             _xlfn.XLOOKUP(_xlfn.TEXTJOIN("|",FALSE,$C20,LEFT($D20,FIND("_",$D20)-1) &amp;"_=","=","Any",I$12,LEFT($D20,FIND("_",$D20)-1) &amp;"_=","=","Any"),risk_factor_1&amp;"|"&amp;risk_factor_2,risk_factor_corr),
                             _xlfn.XLOOKUP(_xlfn.TEXTJOIN("|",FALSE,$C20,LEFT($D20,FIND("_",$D20)-1) &amp;"_=","Any","Any",I$12,LEFT($D20,FIND("_",$D20)-1) &amp;"_=","Any","Any"),risk_factor_1&amp;"|"&amp;risk_factor_2,risk_factor_corr)),
"n/a"),0)
),
IF(_xlfn.TEXTJOIN("|",FALSE,I$12:I$13)&lt;&gt;_xlfn.TEXTJOIN("|",FALSE,$C20:$D20),0,
_xlfn.XLOOKUP(_xlfn.TEXTJOIN("|",FALSE,$C20:$F20,I$12:I$15),risk_factor_1&amp;"|"&amp;risk_factor_2,risk_factor_corr,
_xlfn.XLOOKUP(_xlfn.TEXTJOIN("|",FALSE,$C20:$F20,I$12:I$15),risk_factor_2&amp;"|"&amp;risk_factor_1,risk_factor_corr,
_xlfn.XLOOKUP(_xlfn.TEXTJOIN("|",FALSE,$C20:$D20,"Any"),risk_factor_1&amp;"|"&amp;risk_factor_2,risk_factor_corr,
_xlfn.XLOOKUP(_xlfn.TEXTJOIN("|",FALSE,$C20:$D20,"Any"),risk_factor_2&amp;"|"&amp;risk_factor_1,risk_factor_corr)))))))</f>
        <v>0.9</v>
      </c>
      <c r="J20" s="32" cm="1">
        <f t="array" ref="J20" xml:space="preserve"> IF(_xlfn.TEXTJOIN("|",FALSE,J$12:J$15)=_xlfn.TEXTJOIN("|",FALSE,$C20:$F20),0,
IF(AND($C20="Delta|CR_Cpty",J$12="Delta|CR_Cpty"),
IF($F20=J$15,
      _xlfn.XLOOKUP(_xlfn.TEXTJOIN("|",FALSE,$C20,"=","Any","=",J$12,"=","Any","="),risk_factor_1&amp;"|"&amp;risk_factor_2,risk_factor_corr),
       IF(RIGHT($D20,LEN($D20)-FIND("_",$D20))=RIGHT(J$13,LEN(J$13)-FIND("_",J$13)),
              IF(LEFT($D20,FIND("_",$D20)-1)=LEFT(J$13,FIND("_",J$13)-1),
                    IF($E20=J$14,
                             _xlfn.XLOOKUP(_xlfn.TEXTJOIN("|",FALSE,$C20,LEFT($D20,FIND("_",$D20)-1) &amp;"_=","=","Any",J$12,LEFT($D20,FIND("_",$D20)-1) &amp;"_=","=","Any"),risk_factor_1&amp;"|"&amp;risk_factor_2,risk_factor_corr),
                             _xlfn.XLOOKUP(_xlfn.TEXTJOIN("|",FALSE,$C20,LEFT($D20,FIND("_",$D20)-1) &amp;"_=","Any","Any",J$12,LEFT($D20,FIND("_",$D20)-1) &amp;"_=","Any","Any"),risk_factor_1&amp;"|"&amp;risk_factor_2,risk_factor_corr)),
"n/a"),0)
),
IF(_xlfn.TEXTJOIN("|",FALSE,J$12:J$13)&lt;&gt;_xlfn.TEXTJOIN("|",FALSE,$C20:$D20),0,
_xlfn.XLOOKUP(_xlfn.TEXTJOIN("|",FALSE,$C20:$F20,J$12:J$15),risk_factor_1&amp;"|"&amp;risk_factor_2,risk_factor_corr,
_xlfn.XLOOKUP(_xlfn.TEXTJOIN("|",FALSE,$C20:$F20,J$12:J$15),risk_factor_2&amp;"|"&amp;risk_factor_1,risk_factor_corr,
_xlfn.XLOOKUP(_xlfn.TEXTJOIN("|",FALSE,$C20:$D20,"Any"),risk_factor_1&amp;"|"&amp;risk_factor_2,risk_factor_corr,
_xlfn.XLOOKUP(_xlfn.TEXTJOIN("|",FALSE,$C20:$D20,"Any"),risk_factor_2&amp;"|"&amp;risk_factor_1,risk_factor_corr)))))))</f>
        <v>0.9</v>
      </c>
      <c r="K20" s="32" cm="1">
        <f t="array" ref="K20" xml:space="preserve"> IF(_xlfn.TEXTJOIN("|",FALSE,K$12:K$15)=_xlfn.TEXTJOIN("|",FALSE,$C20:$F20),0,
IF(AND($C20="Delta|CR_Cpty",K$12="Delta|CR_Cpty"),
IF($F20=K$15,
      _xlfn.XLOOKUP(_xlfn.TEXTJOIN("|",FALSE,$C20,"=","Any","=",K$12,"=","Any","="),risk_factor_1&amp;"|"&amp;risk_factor_2,risk_factor_corr),
       IF(RIGHT($D20,LEN($D20)-FIND("_",$D20))=RIGHT(K$13,LEN(K$13)-FIND("_",K$13)),
              IF(LEFT($D20,FIND("_",$D20)-1)=LEFT(K$13,FIND("_",K$13)-1),
                    IF($E20=K$14,
                             _xlfn.XLOOKUP(_xlfn.TEXTJOIN("|",FALSE,$C20,LEFT($D20,FIND("_",$D20)-1) &amp;"_=","=","Any",K$12,LEFT($D20,FIND("_",$D20)-1) &amp;"_=","=","Any"),risk_factor_1&amp;"|"&amp;risk_factor_2,risk_factor_corr),
                             _xlfn.XLOOKUP(_xlfn.TEXTJOIN("|",FALSE,$C20,LEFT($D20,FIND("_",$D20)-1) &amp;"_=","Any","Any",K$12,LEFT($D20,FIND("_",$D20)-1) &amp;"_=","Any","Any"),risk_factor_1&amp;"|"&amp;risk_factor_2,risk_factor_corr)),
"n/a"),0)
),
IF(_xlfn.TEXTJOIN("|",FALSE,K$12:K$13)&lt;&gt;_xlfn.TEXTJOIN("|",FALSE,$C20:$D20),0,
_xlfn.XLOOKUP(_xlfn.TEXTJOIN("|",FALSE,$C20:$F20,K$12:K$15),risk_factor_1&amp;"|"&amp;risk_factor_2,risk_factor_corr,
_xlfn.XLOOKUP(_xlfn.TEXTJOIN("|",FALSE,$C20:$F20,K$12:K$15),risk_factor_2&amp;"|"&amp;risk_factor_1,risk_factor_corr,
_xlfn.XLOOKUP(_xlfn.TEXTJOIN("|",FALSE,$C20:$D20,"Any"),risk_factor_1&amp;"|"&amp;risk_factor_2,risk_factor_corr,
_xlfn.XLOOKUP(_xlfn.TEXTJOIN("|",FALSE,$C20:$D20,"Any"),risk_factor_2&amp;"|"&amp;risk_factor_1,risk_factor_corr)))))))</f>
        <v>0</v>
      </c>
      <c r="L20" s="32" cm="1">
        <f t="array" ref="L20" xml:space="preserve"> IF(_xlfn.TEXTJOIN("|",FALSE,L$12:L$15)=_xlfn.TEXTJOIN("|",FALSE,$C20:$F20),0,
IF(AND($C20="Delta|CR_Cpty",L$12="Delta|CR_Cpty"),
IF($F20=L$15,
      _xlfn.XLOOKUP(_xlfn.TEXTJOIN("|",FALSE,$C20,"=","Any","=",L$12,"=","Any","="),risk_factor_1&amp;"|"&amp;risk_factor_2,risk_factor_corr),
       IF(RIGHT($D20,LEN($D20)-FIND("_",$D20))=RIGHT(L$13,LEN(L$13)-FIND("_",L$13)),
              IF(LEFT($D20,FIND("_",$D20)-1)=LEFT(L$13,FIND("_",L$13)-1),
                    IF($E20=L$14,
                             _xlfn.XLOOKUP(_xlfn.TEXTJOIN("|",FALSE,$C20,LEFT($D20,FIND("_",$D20)-1) &amp;"_=","=","Any",L$12,LEFT($D20,FIND("_",$D20)-1) &amp;"_=","=","Any"),risk_factor_1&amp;"|"&amp;risk_factor_2,risk_factor_corr),
                             _xlfn.XLOOKUP(_xlfn.TEXTJOIN("|",FALSE,$C20,LEFT($D20,FIND("_",$D20)-1) &amp;"_=","Any","Any",L$12,LEFT($D20,FIND("_",$D20)-1) &amp;"_=","Any","Any"),risk_factor_1&amp;"|"&amp;risk_factor_2,risk_factor_corr)),
"n/a"),0)
),
IF(_xlfn.TEXTJOIN("|",FALSE,L$12:L$13)&lt;&gt;_xlfn.TEXTJOIN("|",FALSE,$C20:$D20),0,
_xlfn.XLOOKUP(_xlfn.TEXTJOIN("|",FALSE,$C20:$F20,L$12:L$15),risk_factor_1&amp;"|"&amp;risk_factor_2,risk_factor_corr,
_xlfn.XLOOKUP(_xlfn.TEXTJOIN("|",FALSE,$C20:$F20,L$12:L$15),risk_factor_2&amp;"|"&amp;risk_factor_1,risk_factor_corr,
_xlfn.XLOOKUP(_xlfn.TEXTJOIN("|",FALSE,$C20:$D20,"Any"),risk_factor_1&amp;"|"&amp;risk_factor_2,risk_factor_corr,
_xlfn.XLOOKUP(_xlfn.TEXTJOIN("|",FALSE,$C20:$D20,"Any"),risk_factor_2&amp;"|"&amp;risk_factor_1,risk_factor_corr)))))))</f>
        <v>0</v>
      </c>
      <c r="M20" s="32" cm="1">
        <f t="array" ref="M20" xml:space="preserve"> IF(_xlfn.TEXTJOIN("|",FALSE,M$12:M$15)=_xlfn.TEXTJOIN("|",FALSE,$C20:$F20),0,
IF(AND($C20="Delta|CR_Cpty",M$12="Delta|CR_Cpty"),
IF($F20=M$15,
      _xlfn.XLOOKUP(_xlfn.TEXTJOIN("|",FALSE,$C20,"=","Any","=",M$12,"=","Any","="),risk_factor_1&amp;"|"&amp;risk_factor_2,risk_factor_corr),
       IF(RIGHT($D20,LEN($D20)-FIND("_",$D20))=RIGHT(M$13,LEN(M$13)-FIND("_",M$13)),
              IF(LEFT($D20,FIND("_",$D20)-1)=LEFT(M$13,FIND("_",M$13)-1),
                    IF($E20=M$14,
                             _xlfn.XLOOKUP(_xlfn.TEXTJOIN("|",FALSE,$C20,LEFT($D20,FIND("_",$D20)-1) &amp;"_=","=","Any",M$12,LEFT($D20,FIND("_",$D20)-1) &amp;"_=","=","Any"),risk_factor_1&amp;"|"&amp;risk_factor_2,risk_factor_corr),
                             _xlfn.XLOOKUP(_xlfn.TEXTJOIN("|",FALSE,$C20,LEFT($D20,FIND("_",$D20)-1) &amp;"_=","Any","Any",M$12,LEFT($D20,FIND("_",$D20)-1) &amp;"_=","Any","Any"),risk_factor_1&amp;"|"&amp;risk_factor_2,risk_factor_corr)),
"n/a"),0)
),
IF(_xlfn.TEXTJOIN("|",FALSE,M$12:M$13)&lt;&gt;_xlfn.TEXTJOIN("|",FALSE,$C20:$D20),0,
_xlfn.XLOOKUP(_xlfn.TEXTJOIN("|",FALSE,$C20:$F20,M$12:M$15),risk_factor_1&amp;"|"&amp;risk_factor_2,risk_factor_corr,
_xlfn.XLOOKUP(_xlfn.TEXTJOIN("|",FALSE,$C20:$F20,M$12:M$15),risk_factor_2&amp;"|"&amp;risk_factor_1,risk_factor_corr,
_xlfn.XLOOKUP(_xlfn.TEXTJOIN("|",FALSE,$C20:$D20,"Any"),risk_factor_1&amp;"|"&amp;risk_factor_2,risk_factor_corr,
_xlfn.XLOOKUP(_xlfn.TEXTJOIN("|",FALSE,$C20:$D20,"Any"),risk_factor_2&amp;"|"&amp;risk_factor_1,risk_factor_corr)))))))</f>
        <v>0</v>
      </c>
      <c r="N20" s="32" cm="1">
        <f t="array" ref="N20" xml:space="preserve"> IF(_xlfn.TEXTJOIN("|",FALSE,N$12:N$15)=_xlfn.TEXTJOIN("|",FALSE,$C20:$F20),0,
IF(AND($C20="Delta|CR_Cpty",N$12="Delta|CR_Cpty"),
IF($F20=N$15,
      _xlfn.XLOOKUP(_xlfn.TEXTJOIN("|",FALSE,$C20,"=","Any","=",N$12,"=","Any","="),risk_factor_1&amp;"|"&amp;risk_factor_2,risk_factor_corr),
       IF(RIGHT($D20,LEN($D20)-FIND("_",$D20))=RIGHT(N$13,LEN(N$13)-FIND("_",N$13)),
              IF(LEFT($D20,FIND("_",$D20)-1)=LEFT(N$13,FIND("_",N$13)-1),
                    IF($E20=N$14,
                             _xlfn.XLOOKUP(_xlfn.TEXTJOIN("|",FALSE,$C20,LEFT($D20,FIND("_",$D20)-1) &amp;"_=","=","Any",N$12,LEFT($D20,FIND("_",$D20)-1) &amp;"_=","=","Any"),risk_factor_1&amp;"|"&amp;risk_factor_2,risk_factor_corr),
                             _xlfn.XLOOKUP(_xlfn.TEXTJOIN("|",FALSE,$C20,LEFT($D20,FIND("_",$D20)-1) &amp;"_=","Any","Any",N$12,LEFT($D20,FIND("_",$D20)-1) &amp;"_=","Any","Any"),risk_factor_1&amp;"|"&amp;risk_factor_2,risk_factor_corr)),
"n/a"),0)
),
IF(_xlfn.TEXTJOIN("|",FALSE,N$12:N$13)&lt;&gt;_xlfn.TEXTJOIN("|",FALSE,$C20:$D20),0,
_xlfn.XLOOKUP(_xlfn.TEXTJOIN("|",FALSE,$C20:$F20,N$12:N$15),risk_factor_1&amp;"|"&amp;risk_factor_2,risk_factor_corr,
_xlfn.XLOOKUP(_xlfn.TEXTJOIN("|",FALSE,$C20:$F20,N$12:N$15),risk_factor_2&amp;"|"&amp;risk_factor_1,risk_factor_corr,
_xlfn.XLOOKUP(_xlfn.TEXTJOIN("|",FALSE,$C20:$D20,"Any"),risk_factor_1&amp;"|"&amp;risk_factor_2,risk_factor_corr,
_xlfn.XLOOKUP(_xlfn.TEXTJOIN("|",FALSE,$C20:$D20,"Any"),risk_factor_2&amp;"|"&amp;risk_factor_1,risk_factor_corr)))))))</f>
        <v>0</v>
      </c>
      <c r="O20" s="32" cm="1">
        <f t="array" ref="O20" xml:space="preserve"> IF(_xlfn.TEXTJOIN("|",FALSE,O$12:O$15)=_xlfn.TEXTJOIN("|",FALSE,$C20:$F20),0,
IF(AND($C20="Delta|CR_Cpty",O$12="Delta|CR_Cpty"),
IF($F20=O$15,
      _xlfn.XLOOKUP(_xlfn.TEXTJOIN("|",FALSE,$C20,"=","Any","=",O$12,"=","Any","="),risk_factor_1&amp;"|"&amp;risk_factor_2,risk_factor_corr),
       IF(RIGHT($D20,LEN($D20)-FIND("_",$D20))=RIGHT(O$13,LEN(O$13)-FIND("_",O$13)),
              IF(LEFT($D20,FIND("_",$D20)-1)=LEFT(O$13,FIND("_",O$13)-1),
                    IF($E20=O$14,
                             _xlfn.XLOOKUP(_xlfn.TEXTJOIN("|",FALSE,$C20,LEFT($D20,FIND("_",$D20)-1) &amp;"_=","=","Any",O$12,LEFT($D20,FIND("_",$D20)-1) &amp;"_=","=","Any"),risk_factor_1&amp;"|"&amp;risk_factor_2,risk_factor_corr),
                             _xlfn.XLOOKUP(_xlfn.TEXTJOIN("|",FALSE,$C20,LEFT($D20,FIND("_",$D20)-1) &amp;"_=","Any","Any",O$12,LEFT($D20,FIND("_",$D20)-1) &amp;"_=","Any","Any"),risk_factor_1&amp;"|"&amp;risk_factor_2,risk_factor_corr)),
"n/a"),0)
),
IF(_xlfn.TEXTJOIN("|",FALSE,O$12:O$13)&lt;&gt;_xlfn.TEXTJOIN("|",FALSE,$C20:$D20),0,
_xlfn.XLOOKUP(_xlfn.TEXTJOIN("|",FALSE,$C20:$F20,O$12:O$15),risk_factor_1&amp;"|"&amp;risk_factor_2,risk_factor_corr,
_xlfn.XLOOKUP(_xlfn.TEXTJOIN("|",FALSE,$C20:$F20,O$12:O$15),risk_factor_2&amp;"|"&amp;risk_factor_1,risk_factor_corr,
_xlfn.XLOOKUP(_xlfn.TEXTJOIN("|",FALSE,$C20:$D20,"Any"),risk_factor_1&amp;"|"&amp;risk_factor_2,risk_factor_corr,
_xlfn.XLOOKUP(_xlfn.TEXTJOIN("|",FALSE,$C20:$D20,"Any"),risk_factor_2&amp;"|"&amp;risk_factor_1,risk_factor_corr)))))))</f>
        <v>0</v>
      </c>
      <c r="P20" s="32" cm="1">
        <f t="array" ref="P20" xml:space="preserve"> IF(_xlfn.TEXTJOIN("|",FALSE,P$12:P$15)=_xlfn.TEXTJOIN("|",FALSE,$C20:$F20),0,
IF(AND($C20="Delta|CR_Cpty",P$12="Delta|CR_Cpty"),
IF($F20=P$15,
      _xlfn.XLOOKUP(_xlfn.TEXTJOIN("|",FALSE,$C20,"=","Any","=",P$12,"=","Any","="),risk_factor_1&amp;"|"&amp;risk_factor_2,risk_factor_corr),
       IF(RIGHT($D20,LEN($D20)-FIND("_",$D20))=RIGHT(P$13,LEN(P$13)-FIND("_",P$13)),
              IF(LEFT($D20,FIND("_",$D20)-1)=LEFT(P$13,FIND("_",P$13)-1),
                    IF($E20=P$14,
                             _xlfn.XLOOKUP(_xlfn.TEXTJOIN("|",FALSE,$C20,LEFT($D20,FIND("_",$D20)-1) &amp;"_=","=","Any",P$12,LEFT($D20,FIND("_",$D20)-1) &amp;"_=","=","Any"),risk_factor_1&amp;"|"&amp;risk_factor_2,risk_factor_corr),
                             _xlfn.XLOOKUP(_xlfn.TEXTJOIN("|",FALSE,$C20,LEFT($D20,FIND("_",$D20)-1) &amp;"_=","Any","Any",P$12,LEFT($D20,FIND("_",$D20)-1) &amp;"_=","Any","Any"),risk_factor_1&amp;"|"&amp;risk_factor_2,risk_factor_corr)),
"n/a"),0)
),
IF(_xlfn.TEXTJOIN("|",FALSE,P$12:P$13)&lt;&gt;_xlfn.TEXTJOIN("|",FALSE,$C20:$D20),0,
_xlfn.XLOOKUP(_xlfn.TEXTJOIN("|",FALSE,$C20:$F20,P$12:P$15),risk_factor_1&amp;"|"&amp;risk_factor_2,risk_factor_corr,
_xlfn.XLOOKUP(_xlfn.TEXTJOIN("|",FALSE,$C20:$F20,P$12:P$15),risk_factor_2&amp;"|"&amp;risk_factor_1,risk_factor_corr,
_xlfn.XLOOKUP(_xlfn.TEXTJOIN("|",FALSE,$C20:$D20,"Any"),risk_factor_1&amp;"|"&amp;risk_factor_2,risk_factor_corr,
_xlfn.XLOOKUP(_xlfn.TEXTJOIN("|",FALSE,$C20:$D20,"Any"),risk_factor_2&amp;"|"&amp;risk_factor_1,risk_factor_corr)))))))</f>
        <v>0</v>
      </c>
      <c r="Q20" s="32" cm="1">
        <f t="array" ref="Q20" xml:space="preserve"> IF(_xlfn.TEXTJOIN("|",FALSE,Q$12:Q$15)=_xlfn.TEXTJOIN("|",FALSE,$C20:$F20),0,
IF(AND($C20="Delta|CR_Cpty",Q$12="Delta|CR_Cpty"),
IF($F20=Q$15,
      _xlfn.XLOOKUP(_xlfn.TEXTJOIN("|",FALSE,$C20,"=","Any","=",Q$12,"=","Any","="),risk_factor_1&amp;"|"&amp;risk_factor_2,risk_factor_corr),
       IF(RIGHT($D20,LEN($D20)-FIND("_",$D20))=RIGHT(Q$13,LEN(Q$13)-FIND("_",Q$13)),
              IF(LEFT($D20,FIND("_",$D20)-1)=LEFT(Q$13,FIND("_",Q$13)-1),
                    IF($E20=Q$14,
                             _xlfn.XLOOKUP(_xlfn.TEXTJOIN("|",FALSE,$C20,LEFT($D20,FIND("_",$D20)-1) &amp;"_=","=","Any",Q$12,LEFT($D20,FIND("_",$D20)-1) &amp;"_=","=","Any"),risk_factor_1&amp;"|"&amp;risk_factor_2,risk_factor_corr),
                             _xlfn.XLOOKUP(_xlfn.TEXTJOIN("|",FALSE,$C20,LEFT($D20,FIND("_",$D20)-1) &amp;"_=","Any","Any",Q$12,LEFT($D20,FIND("_",$D20)-1) &amp;"_=","Any","Any"),risk_factor_1&amp;"|"&amp;risk_factor_2,risk_factor_corr)),
"n/a"),0)
),
IF(_xlfn.TEXTJOIN("|",FALSE,Q$12:Q$13)&lt;&gt;_xlfn.TEXTJOIN("|",FALSE,$C20:$D20),0,
_xlfn.XLOOKUP(_xlfn.TEXTJOIN("|",FALSE,$C20:$F20,Q$12:Q$15),risk_factor_1&amp;"|"&amp;risk_factor_2,risk_factor_corr,
_xlfn.XLOOKUP(_xlfn.TEXTJOIN("|",FALSE,$C20:$F20,Q$12:Q$15),risk_factor_2&amp;"|"&amp;risk_factor_1,risk_factor_corr,
_xlfn.XLOOKUP(_xlfn.TEXTJOIN("|",FALSE,$C20:$D20,"Any"),risk_factor_1&amp;"|"&amp;risk_factor_2,risk_factor_corr,
_xlfn.XLOOKUP(_xlfn.TEXTJOIN("|",FALSE,$C20:$D20,"Any"),risk_factor_2&amp;"|"&amp;risk_factor_1,risk_factor_corr)))))))</f>
        <v>0</v>
      </c>
      <c r="R20" s="32" cm="1">
        <f t="array" ref="R20" xml:space="preserve"> IF(_xlfn.TEXTJOIN("|",FALSE,R$12:R$15)=_xlfn.TEXTJOIN("|",FALSE,$C20:$F20),0,
IF(AND($C20="Delta|CR_Cpty",R$12="Delta|CR_Cpty"),
IF($F20=R$15,
      _xlfn.XLOOKUP(_xlfn.TEXTJOIN("|",FALSE,$C20,"=","Any","=",R$12,"=","Any","="),risk_factor_1&amp;"|"&amp;risk_factor_2,risk_factor_corr),
       IF(RIGHT($D20,LEN($D20)-FIND("_",$D20))=RIGHT(R$13,LEN(R$13)-FIND("_",R$13)),
              IF(LEFT($D20,FIND("_",$D20)-1)=LEFT(R$13,FIND("_",R$13)-1),
                    IF($E20=R$14,
                             _xlfn.XLOOKUP(_xlfn.TEXTJOIN("|",FALSE,$C20,LEFT($D20,FIND("_",$D20)-1) &amp;"_=","=","Any",R$12,LEFT($D20,FIND("_",$D20)-1) &amp;"_=","=","Any"),risk_factor_1&amp;"|"&amp;risk_factor_2,risk_factor_corr),
                             _xlfn.XLOOKUP(_xlfn.TEXTJOIN("|",FALSE,$C20,LEFT($D20,FIND("_",$D20)-1) &amp;"_=","Any","Any",R$12,LEFT($D20,FIND("_",$D20)-1) &amp;"_=","Any","Any"),risk_factor_1&amp;"|"&amp;risk_factor_2,risk_factor_corr)),
"n/a"),0)
),
IF(_xlfn.TEXTJOIN("|",FALSE,R$12:R$13)&lt;&gt;_xlfn.TEXTJOIN("|",FALSE,$C20:$D20),0,
_xlfn.XLOOKUP(_xlfn.TEXTJOIN("|",FALSE,$C20:$F20,R$12:R$15),risk_factor_1&amp;"|"&amp;risk_factor_2,risk_factor_corr,
_xlfn.XLOOKUP(_xlfn.TEXTJOIN("|",FALSE,$C20:$F20,R$12:R$15),risk_factor_2&amp;"|"&amp;risk_factor_1,risk_factor_corr,
_xlfn.XLOOKUP(_xlfn.TEXTJOIN("|",FALSE,$C20:$D20,"Any"),risk_factor_1&amp;"|"&amp;risk_factor_2,risk_factor_corr,
_xlfn.XLOOKUP(_xlfn.TEXTJOIN("|",FALSE,$C20:$D20,"Any"),risk_factor_2&amp;"|"&amp;risk_factor_1,risk_factor_corr)))))))</f>
        <v>0</v>
      </c>
      <c r="S20" s="32" cm="1">
        <f t="array" ref="S20" xml:space="preserve"> IF(_xlfn.TEXTJOIN("|",FALSE,S$12:S$15)=_xlfn.TEXTJOIN("|",FALSE,$C20:$F20),0,
IF(AND($C20="Delta|CR_Cpty",S$12="Delta|CR_Cpty"),
IF($F20=S$15,
      _xlfn.XLOOKUP(_xlfn.TEXTJOIN("|",FALSE,$C20,"=","Any","=",S$12,"=","Any","="),risk_factor_1&amp;"|"&amp;risk_factor_2,risk_factor_corr),
       IF(RIGHT($D20,LEN($D20)-FIND("_",$D20))=RIGHT(S$13,LEN(S$13)-FIND("_",S$13)),
              IF(LEFT($D20,FIND("_",$D20)-1)=LEFT(S$13,FIND("_",S$13)-1),
                    IF($E20=S$14,
                             _xlfn.XLOOKUP(_xlfn.TEXTJOIN("|",FALSE,$C20,LEFT($D20,FIND("_",$D20)-1) &amp;"_=","=","Any",S$12,LEFT($D20,FIND("_",$D20)-1) &amp;"_=","=","Any"),risk_factor_1&amp;"|"&amp;risk_factor_2,risk_factor_corr),
                             _xlfn.XLOOKUP(_xlfn.TEXTJOIN("|",FALSE,$C20,LEFT($D20,FIND("_",$D20)-1) &amp;"_=","Any","Any",S$12,LEFT($D20,FIND("_",$D20)-1) &amp;"_=","Any","Any"),risk_factor_1&amp;"|"&amp;risk_factor_2,risk_factor_corr)),
"n/a"),0)
),
IF(_xlfn.TEXTJOIN("|",FALSE,S$12:S$13)&lt;&gt;_xlfn.TEXTJOIN("|",FALSE,$C20:$D20),0,
_xlfn.XLOOKUP(_xlfn.TEXTJOIN("|",FALSE,$C20:$F20,S$12:S$15),risk_factor_1&amp;"|"&amp;risk_factor_2,risk_factor_corr,
_xlfn.XLOOKUP(_xlfn.TEXTJOIN("|",FALSE,$C20:$F20,S$12:S$15),risk_factor_2&amp;"|"&amp;risk_factor_1,risk_factor_corr,
_xlfn.XLOOKUP(_xlfn.TEXTJOIN("|",FALSE,$C20:$D20,"Any"),risk_factor_1&amp;"|"&amp;risk_factor_2,risk_factor_corr,
_xlfn.XLOOKUP(_xlfn.TEXTJOIN("|",FALSE,$C20:$D20,"Any"),risk_factor_2&amp;"|"&amp;risk_factor_1,risk_factor_corr)))))))</f>
        <v>0</v>
      </c>
      <c r="T20" s="32" cm="1">
        <f t="array" ref="T20" xml:space="preserve"> IF(_xlfn.TEXTJOIN("|",FALSE,T$12:T$15)=_xlfn.TEXTJOIN("|",FALSE,$C20:$F20),0,
IF(AND($C20="Delta|CR_Cpty",T$12="Delta|CR_Cpty"),
IF($F20=T$15,
      _xlfn.XLOOKUP(_xlfn.TEXTJOIN("|",FALSE,$C20,"=","Any","=",T$12,"=","Any","="),risk_factor_1&amp;"|"&amp;risk_factor_2,risk_factor_corr),
       IF(RIGHT($D20,LEN($D20)-FIND("_",$D20))=RIGHT(T$13,LEN(T$13)-FIND("_",T$13)),
              IF(LEFT($D20,FIND("_",$D20)-1)=LEFT(T$13,FIND("_",T$13)-1),
                    IF($E20=T$14,
                             _xlfn.XLOOKUP(_xlfn.TEXTJOIN("|",FALSE,$C20,LEFT($D20,FIND("_",$D20)-1) &amp;"_=","=","Any",T$12,LEFT($D20,FIND("_",$D20)-1) &amp;"_=","=","Any"),risk_factor_1&amp;"|"&amp;risk_factor_2,risk_factor_corr),
                             _xlfn.XLOOKUP(_xlfn.TEXTJOIN("|",FALSE,$C20,LEFT($D20,FIND("_",$D20)-1) &amp;"_=","Any","Any",T$12,LEFT($D20,FIND("_",$D20)-1) &amp;"_=","Any","Any"),risk_factor_1&amp;"|"&amp;risk_factor_2,risk_factor_corr)),
"n/a"),0)
),
IF(_xlfn.TEXTJOIN("|",FALSE,T$12:T$13)&lt;&gt;_xlfn.TEXTJOIN("|",FALSE,$C20:$D20),0,
_xlfn.XLOOKUP(_xlfn.TEXTJOIN("|",FALSE,$C20:$F20,T$12:T$15),risk_factor_1&amp;"|"&amp;risk_factor_2,risk_factor_corr,
_xlfn.XLOOKUP(_xlfn.TEXTJOIN("|",FALSE,$C20:$F20,T$12:T$15),risk_factor_2&amp;"|"&amp;risk_factor_1,risk_factor_corr,
_xlfn.XLOOKUP(_xlfn.TEXTJOIN("|",FALSE,$C20:$D20,"Any"),risk_factor_1&amp;"|"&amp;risk_factor_2,risk_factor_corr,
_xlfn.XLOOKUP(_xlfn.TEXTJOIN("|",FALSE,$C20:$D20,"Any"),risk_factor_2&amp;"|"&amp;risk_factor_1,risk_factor_corr)))))))</f>
        <v>0</v>
      </c>
      <c r="U20" s="32" cm="1">
        <f t="array" ref="U20" xml:space="preserve"> IF(_xlfn.TEXTJOIN("|",FALSE,U$12:U$15)=_xlfn.TEXTJOIN("|",FALSE,$C20:$F20),0,
IF(AND($C20="Delta|CR_Cpty",U$12="Delta|CR_Cpty"),
IF($F20=U$15,
      _xlfn.XLOOKUP(_xlfn.TEXTJOIN("|",FALSE,$C20,"=","Any","=",U$12,"=","Any","="),risk_factor_1&amp;"|"&amp;risk_factor_2,risk_factor_corr),
       IF(RIGHT($D20,LEN($D20)-FIND("_",$D20))=RIGHT(U$13,LEN(U$13)-FIND("_",U$13)),
              IF(LEFT($D20,FIND("_",$D20)-1)=LEFT(U$13,FIND("_",U$13)-1),
                    IF($E20=U$14,
                             _xlfn.XLOOKUP(_xlfn.TEXTJOIN("|",FALSE,$C20,LEFT($D20,FIND("_",$D20)-1) &amp;"_=","=","Any",U$12,LEFT($D20,FIND("_",$D20)-1) &amp;"_=","=","Any"),risk_factor_1&amp;"|"&amp;risk_factor_2,risk_factor_corr),
                             _xlfn.XLOOKUP(_xlfn.TEXTJOIN("|",FALSE,$C20,LEFT($D20,FIND("_",$D20)-1) &amp;"_=","Any","Any",U$12,LEFT($D20,FIND("_",$D20)-1) &amp;"_=","Any","Any"),risk_factor_1&amp;"|"&amp;risk_factor_2,risk_factor_corr)),
"n/a"),0)
),
IF(_xlfn.TEXTJOIN("|",FALSE,U$12:U$13)&lt;&gt;_xlfn.TEXTJOIN("|",FALSE,$C20:$D20),0,
_xlfn.XLOOKUP(_xlfn.TEXTJOIN("|",FALSE,$C20:$F20,U$12:U$15),risk_factor_1&amp;"|"&amp;risk_factor_2,risk_factor_corr,
_xlfn.XLOOKUP(_xlfn.TEXTJOIN("|",FALSE,$C20:$F20,U$12:U$15),risk_factor_2&amp;"|"&amp;risk_factor_1,risk_factor_corr,
_xlfn.XLOOKUP(_xlfn.TEXTJOIN("|",FALSE,$C20:$D20,"Any"),risk_factor_1&amp;"|"&amp;risk_factor_2,risk_factor_corr,
_xlfn.XLOOKUP(_xlfn.TEXTJOIN("|",FALSE,$C20:$D20,"Any"),risk_factor_2&amp;"|"&amp;risk_factor_1,risk_factor_corr)))))))</f>
        <v>0</v>
      </c>
      <c r="V20" s="32" cm="1">
        <f t="array" ref="V20" xml:space="preserve"> IF(_xlfn.TEXTJOIN("|",FALSE,V$12:V$15)=_xlfn.TEXTJOIN("|",FALSE,$C20:$F20),0,
IF(AND($C20="Delta|CR_Cpty",V$12="Delta|CR_Cpty"),
IF($F20=V$15,
      _xlfn.XLOOKUP(_xlfn.TEXTJOIN("|",FALSE,$C20,"=","Any","=",V$12,"=","Any","="),risk_factor_1&amp;"|"&amp;risk_factor_2,risk_factor_corr),
       IF(RIGHT($D20,LEN($D20)-FIND("_",$D20))=RIGHT(V$13,LEN(V$13)-FIND("_",V$13)),
              IF(LEFT($D20,FIND("_",$D20)-1)=LEFT(V$13,FIND("_",V$13)-1),
                    IF($E20=V$14,
                             _xlfn.XLOOKUP(_xlfn.TEXTJOIN("|",FALSE,$C20,LEFT($D20,FIND("_",$D20)-1) &amp;"_=","=","Any",V$12,LEFT($D20,FIND("_",$D20)-1) &amp;"_=","=","Any"),risk_factor_1&amp;"|"&amp;risk_factor_2,risk_factor_corr),
                             _xlfn.XLOOKUP(_xlfn.TEXTJOIN("|",FALSE,$C20,LEFT($D20,FIND("_",$D20)-1) &amp;"_=","Any","Any",V$12,LEFT($D20,FIND("_",$D20)-1) &amp;"_=","Any","Any"),risk_factor_1&amp;"|"&amp;risk_factor_2,risk_factor_corr)),
"n/a"),0)
),
IF(_xlfn.TEXTJOIN("|",FALSE,V$12:V$13)&lt;&gt;_xlfn.TEXTJOIN("|",FALSE,$C20:$D20),0,
_xlfn.XLOOKUP(_xlfn.TEXTJOIN("|",FALSE,$C20:$F20,V$12:V$15),risk_factor_1&amp;"|"&amp;risk_factor_2,risk_factor_corr,
_xlfn.XLOOKUP(_xlfn.TEXTJOIN("|",FALSE,$C20:$F20,V$12:V$15),risk_factor_2&amp;"|"&amp;risk_factor_1,risk_factor_corr,
_xlfn.XLOOKUP(_xlfn.TEXTJOIN("|",FALSE,$C20:$D20,"Any"),risk_factor_1&amp;"|"&amp;risk_factor_2,risk_factor_corr,
_xlfn.XLOOKUP(_xlfn.TEXTJOIN("|",FALSE,$C20:$D20,"Any"),risk_factor_2&amp;"|"&amp;risk_factor_1,risk_factor_corr)))))))</f>
        <v>0</v>
      </c>
      <c r="W20" s="32" cm="1">
        <f t="array" ref="W20" xml:space="preserve"> IF(_xlfn.TEXTJOIN("|",FALSE,W$12:W$15)=_xlfn.TEXTJOIN("|",FALSE,$C20:$F20),0,
IF(AND($C20="Delta|CR_Cpty",W$12="Delta|CR_Cpty"),
IF($F20=W$15,
      _xlfn.XLOOKUP(_xlfn.TEXTJOIN("|",FALSE,$C20,"=","Any","=",W$12,"=","Any","="),risk_factor_1&amp;"|"&amp;risk_factor_2,risk_factor_corr),
       IF(RIGHT($D20,LEN($D20)-FIND("_",$D20))=RIGHT(W$13,LEN(W$13)-FIND("_",W$13)),
              IF(LEFT($D20,FIND("_",$D20)-1)=LEFT(W$13,FIND("_",W$13)-1),
                    IF($E20=W$14,
                             _xlfn.XLOOKUP(_xlfn.TEXTJOIN("|",FALSE,$C20,LEFT($D20,FIND("_",$D20)-1) &amp;"_=","=","Any",W$12,LEFT($D20,FIND("_",$D20)-1) &amp;"_=","=","Any"),risk_factor_1&amp;"|"&amp;risk_factor_2,risk_factor_corr),
                             _xlfn.XLOOKUP(_xlfn.TEXTJOIN("|",FALSE,$C20,LEFT($D20,FIND("_",$D20)-1) &amp;"_=","Any","Any",W$12,LEFT($D20,FIND("_",$D20)-1) &amp;"_=","Any","Any"),risk_factor_1&amp;"|"&amp;risk_factor_2,risk_factor_corr)),
"n/a"),0)
),
IF(_xlfn.TEXTJOIN("|",FALSE,W$12:W$13)&lt;&gt;_xlfn.TEXTJOIN("|",FALSE,$C20:$D20),0,
_xlfn.XLOOKUP(_xlfn.TEXTJOIN("|",FALSE,$C20:$F20,W$12:W$15),risk_factor_1&amp;"|"&amp;risk_factor_2,risk_factor_corr,
_xlfn.XLOOKUP(_xlfn.TEXTJOIN("|",FALSE,$C20:$F20,W$12:W$15),risk_factor_2&amp;"|"&amp;risk_factor_1,risk_factor_corr,
_xlfn.XLOOKUP(_xlfn.TEXTJOIN("|",FALSE,$C20:$D20,"Any"),risk_factor_1&amp;"|"&amp;risk_factor_2,risk_factor_corr,
_xlfn.XLOOKUP(_xlfn.TEXTJOIN("|",FALSE,$C20:$D20,"Any"),risk_factor_2&amp;"|"&amp;risk_factor_1,risk_factor_corr)))))))</f>
        <v>0</v>
      </c>
      <c r="X20" s="32" cm="1">
        <f t="array" ref="X20" xml:space="preserve"> IF(_xlfn.TEXTJOIN("|",FALSE,X$12:X$15)=_xlfn.TEXTJOIN("|",FALSE,$C20:$F20),0,
IF(AND($C20="Delta|CR_Cpty",X$12="Delta|CR_Cpty"),
IF($F20=X$15,
      _xlfn.XLOOKUP(_xlfn.TEXTJOIN("|",FALSE,$C20,"=","Any","=",X$12,"=","Any","="),risk_factor_1&amp;"|"&amp;risk_factor_2,risk_factor_corr),
       IF(RIGHT($D20,LEN($D20)-FIND("_",$D20))=RIGHT(X$13,LEN(X$13)-FIND("_",X$13)),
              IF(LEFT($D20,FIND("_",$D20)-1)=LEFT(X$13,FIND("_",X$13)-1),
                    IF($E20=X$14,
                             _xlfn.XLOOKUP(_xlfn.TEXTJOIN("|",FALSE,$C20,LEFT($D20,FIND("_",$D20)-1) &amp;"_=","=","Any",X$12,LEFT($D20,FIND("_",$D20)-1) &amp;"_=","=","Any"),risk_factor_1&amp;"|"&amp;risk_factor_2,risk_factor_corr),
                             _xlfn.XLOOKUP(_xlfn.TEXTJOIN("|",FALSE,$C20,LEFT($D20,FIND("_",$D20)-1) &amp;"_=","Any","Any",X$12,LEFT($D20,FIND("_",$D20)-1) &amp;"_=","Any","Any"),risk_factor_1&amp;"|"&amp;risk_factor_2,risk_factor_corr)),
"n/a"),0)
),
IF(_xlfn.TEXTJOIN("|",FALSE,X$12:X$13)&lt;&gt;_xlfn.TEXTJOIN("|",FALSE,$C20:$D20),0,
_xlfn.XLOOKUP(_xlfn.TEXTJOIN("|",FALSE,$C20:$F20,X$12:X$15),risk_factor_1&amp;"|"&amp;risk_factor_2,risk_factor_corr,
_xlfn.XLOOKUP(_xlfn.TEXTJOIN("|",FALSE,$C20:$F20,X$12:X$15),risk_factor_2&amp;"|"&amp;risk_factor_1,risk_factor_corr,
_xlfn.XLOOKUP(_xlfn.TEXTJOIN("|",FALSE,$C20:$D20,"Any"),risk_factor_1&amp;"|"&amp;risk_factor_2,risk_factor_corr,
_xlfn.XLOOKUP(_xlfn.TEXTJOIN("|",FALSE,$C20:$D20,"Any"),risk_factor_2&amp;"|"&amp;risk_factor_1,risk_factor_corr)))))))</f>
        <v>0</v>
      </c>
      <c r="Y20" s="32" cm="1">
        <f t="array" ref="Y20" xml:space="preserve"> IF(_xlfn.TEXTJOIN("|",FALSE,Y$12:Y$15)=_xlfn.TEXTJOIN("|",FALSE,$C20:$F20),0,
IF(AND($C20="Delta|CR_Cpty",Y$12="Delta|CR_Cpty"),
IF($F20=Y$15,
      _xlfn.XLOOKUP(_xlfn.TEXTJOIN("|",FALSE,$C20,"=","Any","=",Y$12,"=","Any","="),risk_factor_1&amp;"|"&amp;risk_factor_2,risk_factor_corr),
       IF(RIGHT($D20,LEN($D20)-FIND("_",$D20))=RIGHT(Y$13,LEN(Y$13)-FIND("_",Y$13)),
              IF(LEFT($D20,FIND("_",$D20)-1)=LEFT(Y$13,FIND("_",Y$13)-1),
                    IF($E20=Y$14,
                             _xlfn.XLOOKUP(_xlfn.TEXTJOIN("|",FALSE,$C20,LEFT($D20,FIND("_",$D20)-1) &amp;"_=","=","Any",Y$12,LEFT($D20,FIND("_",$D20)-1) &amp;"_=","=","Any"),risk_factor_1&amp;"|"&amp;risk_factor_2,risk_factor_corr),
                             _xlfn.XLOOKUP(_xlfn.TEXTJOIN("|",FALSE,$C20,LEFT($D20,FIND("_",$D20)-1) &amp;"_=","Any","Any",Y$12,LEFT($D20,FIND("_",$D20)-1) &amp;"_=","Any","Any"),risk_factor_1&amp;"|"&amp;risk_factor_2,risk_factor_corr)),
"n/a"),0)
),
IF(_xlfn.TEXTJOIN("|",FALSE,Y$12:Y$13)&lt;&gt;_xlfn.TEXTJOIN("|",FALSE,$C20:$D20),0,
_xlfn.XLOOKUP(_xlfn.TEXTJOIN("|",FALSE,$C20:$F20,Y$12:Y$15),risk_factor_1&amp;"|"&amp;risk_factor_2,risk_factor_corr,
_xlfn.XLOOKUP(_xlfn.TEXTJOIN("|",FALSE,$C20:$F20,Y$12:Y$15),risk_factor_2&amp;"|"&amp;risk_factor_1,risk_factor_corr,
_xlfn.XLOOKUP(_xlfn.TEXTJOIN("|",FALSE,$C20:$D20,"Any"),risk_factor_1&amp;"|"&amp;risk_factor_2,risk_factor_corr,
_xlfn.XLOOKUP(_xlfn.TEXTJOIN("|",FALSE,$C20:$D20,"Any"),risk_factor_2&amp;"|"&amp;risk_factor_1,risk_factor_corr)))))))</f>
        <v>0</v>
      </c>
      <c r="Z20" s="32" cm="1">
        <f t="array" ref="Z20" xml:space="preserve"> IF(_xlfn.TEXTJOIN("|",FALSE,Z$12:Z$15)=_xlfn.TEXTJOIN("|",FALSE,$C20:$F20),0,
IF(AND($C20="Delta|CR_Cpty",Z$12="Delta|CR_Cpty"),
IF($F20=Z$15,
      _xlfn.XLOOKUP(_xlfn.TEXTJOIN("|",FALSE,$C20,"=","Any","=",Z$12,"=","Any","="),risk_factor_1&amp;"|"&amp;risk_factor_2,risk_factor_corr),
       IF(RIGHT($D20,LEN($D20)-FIND("_",$D20))=RIGHT(Z$13,LEN(Z$13)-FIND("_",Z$13)),
              IF(LEFT($D20,FIND("_",$D20)-1)=LEFT(Z$13,FIND("_",Z$13)-1),
                    IF($E20=Z$14,
                             _xlfn.XLOOKUP(_xlfn.TEXTJOIN("|",FALSE,$C20,LEFT($D20,FIND("_",$D20)-1) &amp;"_=","=","Any",Z$12,LEFT($D20,FIND("_",$D20)-1) &amp;"_=","=","Any"),risk_factor_1&amp;"|"&amp;risk_factor_2,risk_factor_corr),
                             _xlfn.XLOOKUP(_xlfn.TEXTJOIN("|",FALSE,$C20,LEFT($D20,FIND("_",$D20)-1) &amp;"_=","Any","Any",Z$12,LEFT($D20,FIND("_",$D20)-1) &amp;"_=","Any","Any"),risk_factor_1&amp;"|"&amp;risk_factor_2,risk_factor_corr)),
"n/a"),0)
),
IF(_xlfn.TEXTJOIN("|",FALSE,Z$12:Z$13)&lt;&gt;_xlfn.TEXTJOIN("|",FALSE,$C20:$D20),0,
_xlfn.XLOOKUP(_xlfn.TEXTJOIN("|",FALSE,$C20:$F20,Z$12:Z$15),risk_factor_1&amp;"|"&amp;risk_factor_2,risk_factor_corr,
_xlfn.XLOOKUP(_xlfn.TEXTJOIN("|",FALSE,$C20:$F20,Z$12:Z$15),risk_factor_2&amp;"|"&amp;risk_factor_1,risk_factor_corr,
_xlfn.XLOOKUP(_xlfn.TEXTJOIN("|",FALSE,$C20:$D20,"Any"),risk_factor_1&amp;"|"&amp;risk_factor_2,risk_factor_corr,
_xlfn.XLOOKUP(_xlfn.TEXTJOIN("|",FALSE,$C20:$D20,"Any"),risk_factor_2&amp;"|"&amp;risk_factor_1,risk_factor_corr)))))))</f>
        <v>0</v>
      </c>
      <c r="AA20" s="32" cm="1">
        <f t="array" ref="AA20" xml:space="preserve"> IF(_xlfn.TEXTJOIN("|",FALSE,AA$12:AA$15)=_xlfn.TEXTJOIN("|",FALSE,$C20:$F20),0,
IF(AND($C20="Delta|CR_Cpty",AA$12="Delta|CR_Cpty"),
IF($F20=AA$15,
      _xlfn.XLOOKUP(_xlfn.TEXTJOIN("|",FALSE,$C20,"=","Any","=",AA$12,"=","Any","="),risk_factor_1&amp;"|"&amp;risk_factor_2,risk_factor_corr),
       IF(RIGHT($D20,LEN($D20)-FIND("_",$D20))=RIGHT(AA$13,LEN(AA$13)-FIND("_",AA$13)),
              IF(LEFT($D20,FIND("_",$D20)-1)=LEFT(AA$13,FIND("_",AA$13)-1),
                    IF($E20=AA$14,
                             _xlfn.XLOOKUP(_xlfn.TEXTJOIN("|",FALSE,$C20,LEFT($D20,FIND("_",$D20)-1) &amp;"_=","=","Any",AA$12,LEFT($D20,FIND("_",$D20)-1) &amp;"_=","=","Any"),risk_factor_1&amp;"|"&amp;risk_factor_2,risk_factor_corr),
                             _xlfn.XLOOKUP(_xlfn.TEXTJOIN("|",FALSE,$C20,LEFT($D20,FIND("_",$D20)-1) &amp;"_=","Any","Any",AA$12,LEFT($D20,FIND("_",$D20)-1) &amp;"_=","Any","Any"),risk_factor_1&amp;"|"&amp;risk_factor_2,risk_factor_corr)),
"n/a"),0)
),
IF(_xlfn.TEXTJOIN("|",FALSE,AA$12:AA$13)&lt;&gt;_xlfn.TEXTJOIN("|",FALSE,$C20:$D20),0,
_xlfn.XLOOKUP(_xlfn.TEXTJOIN("|",FALSE,$C20:$F20,AA$12:AA$15),risk_factor_1&amp;"|"&amp;risk_factor_2,risk_factor_corr,
_xlfn.XLOOKUP(_xlfn.TEXTJOIN("|",FALSE,$C20:$F20,AA$12:AA$15),risk_factor_2&amp;"|"&amp;risk_factor_1,risk_factor_corr,
_xlfn.XLOOKUP(_xlfn.TEXTJOIN("|",FALSE,$C20:$D20,"Any"),risk_factor_1&amp;"|"&amp;risk_factor_2,risk_factor_corr,
_xlfn.XLOOKUP(_xlfn.TEXTJOIN("|",FALSE,$C20:$D20,"Any"),risk_factor_2&amp;"|"&amp;risk_factor_1,risk_factor_corr)))))))</f>
        <v>0</v>
      </c>
      <c r="AB20" s="32" cm="1">
        <f t="array" ref="AB20" xml:space="preserve"> IF(_xlfn.TEXTJOIN("|",FALSE,AB$12:AB$15)=_xlfn.TEXTJOIN("|",FALSE,$C20:$F20),0,
IF(AND($C20="Delta|CR_Cpty",AB$12="Delta|CR_Cpty"),
IF($F20=AB$15,
      _xlfn.XLOOKUP(_xlfn.TEXTJOIN("|",FALSE,$C20,"=","Any","=",AB$12,"=","Any","="),risk_factor_1&amp;"|"&amp;risk_factor_2,risk_factor_corr),
       IF(RIGHT($D20,LEN($D20)-FIND("_",$D20))=RIGHT(AB$13,LEN(AB$13)-FIND("_",AB$13)),
              IF(LEFT($D20,FIND("_",$D20)-1)=LEFT(AB$13,FIND("_",AB$13)-1),
                    IF($E20=AB$14,
                             _xlfn.XLOOKUP(_xlfn.TEXTJOIN("|",FALSE,$C20,LEFT($D20,FIND("_",$D20)-1) &amp;"_=","=","Any",AB$12,LEFT($D20,FIND("_",$D20)-1) &amp;"_=","=","Any"),risk_factor_1&amp;"|"&amp;risk_factor_2,risk_factor_corr),
                             _xlfn.XLOOKUP(_xlfn.TEXTJOIN("|",FALSE,$C20,LEFT($D20,FIND("_",$D20)-1) &amp;"_=","Any","Any",AB$12,LEFT($D20,FIND("_",$D20)-1) &amp;"_=","Any","Any"),risk_factor_1&amp;"|"&amp;risk_factor_2,risk_factor_corr)),
"n/a"),0)
),
IF(_xlfn.TEXTJOIN("|",FALSE,AB$12:AB$13)&lt;&gt;_xlfn.TEXTJOIN("|",FALSE,$C20:$D20),0,
_xlfn.XLOOKUP(_xlfn.TEXTJOIN("|",FALSE,$C20:$F20,AB$12:AB$15),risk_factor_1&amp;"|"&amp;risk_factor_2,risk_factor_corr,
_xlfn.XLOOKUP(_xlfn.TEXTJOIN("|",FALSE,$C20:$F20,AB$12:AB$15),risk_factor_2&amp;"|"&amp;risk_factor_1,risk_factor_corr,
_xlfn.XLOOKUP(_xlfn.TEXTJOIN("|",FALSE,$C20:$D20,"Any"),risk_factor_1&amp;"|"&amp;risk_factor_2,risk_factor_corr,
_xlfn.XLOOKUP(_xlfn.TEXTJOIN("|",FALSE,$C20:$D20,"Any"),risk_factor_2&amp;"|"&amp;risk_factor_1,risk_factor_corr)))))))</f>
        <v>0</v>
      </c>
      <c r="AC20" s="32" cm="1">
        <f t="array" ref="AC20" xml:space="preserve"> IF(_xlfn.TEXTJOIN("|",FALSE,AC$12:AC$15)=_xlfn.TEXTJOIN("|",FALSE,$C20:$F20),0,
IF(AND($C20="Delta|CR_Cpty",AC$12="Delta|CR_Cpty"),
IF($F20=AC$15,
      _xlfn.XLOOKUP(_xlfn.TEXTJOIN("|",FALSE,$C20,"=","Any","=",AC$12,"=","Any","="),risk_factor_1&amp;"|"&amp;risk_factor_2,risk_factor_corr),
       IF(RIGHT($D20,LEN($D20)-FIND("_",$D20))=RIGHT(AC$13,LEN(AC$13)-FIND("_",AC$13)),
              IF(LEFT($D20,FIND("_",$D20)-1)=LEFT(AC$13,FIND("_",AC$13)-1),
                    IF($E20=AC$14,
                             _xlfn.XLOOKUP(_xlfn.TEXTJOIN("|",FALSE,$C20,LEFT($D20,FIND("_",$D20)-1) &amp;"_=","=","Any",AC$12,LEFT($D20,FIND("_",$D20)-1) &amp;"_=","=","Any"),risk_factor_1&amp;"|"&amp;risk_factor_2,risk_factor_corr),
                             _xlfn.XLOOKUP(_xlfn.TEXTJOIN("|",FALSE,$C20,LEFT($D20,FIND("_",$D20)-1) &amp;"_=","Any","Any",AC$12,LEFT($D20,FIND("_",$D20)-1) &amp;"_=","Any","Any"),risk_factor_1&amp;"|"&amp;risk_factor_2,risk_factor_corr)),
"n/a"),0)
),
IF(_xlfn.TEXTJOIN("|",FALSE,AC$12:AC$13)&lt;&gt;_xlfn.TEXTJOIN("|",FALSE,$C20:$D20),0,
_xlfn.XLOOKUP(_xlfn.TEXTJOIN("|",FALSE,$C20:$F20,AC$12:AC$15),risk_factor_1&amp;"|"&amp;risk_factor_2,risk_factor_corr,
_xlfn.XLOOKUP(_xlfn.TEXTJOIN("|",FALSE,$C20:$F20,AC$12:AC$15),risk_factor_2&amp;"|"&amp;risk_factor_1,risk_factor_corr,
_xlfn.XLOOKUP(_xlfn.TEXTJOIN("|",FALSE,$C20:$D20,"Any"),risk_factor_1&amp;"|"&amp;risk_factor_2,risk_factor_corr,
_xlfn.XLOOKUP(_xlfn.TEXTJOIN("|",FALSE,$C20:$D20,"Any"),risk_factor_2&amp;"|"&amp;risk_factor_1,risk_factor_corr)))))))</f>
        <v>0</v>
      </c>
      <c r="AD20" s="32" cm="1">
        <f t="array" ref="AD20" xml:space="preserve"> IF(_xlfn.TEXTJOIN("|",FALSE,AD$12:AD$15)=_xlfn.TEXTJOIN("|",FALSE,$C20:$F20),0,
IF(AND($C20="Delta|CR_Cpty",AD$12="Delta|CR_Cpty"),
IF($F20=AD$15,
      _xlfn.XLOOKUP(_xlfn.TEXTJOIN("|",FALSE,$C20,"=","Any","=",AD$12,"=","Any","="),risk_factor_1&amp;"|"&amp;risk_factor_2,risk_factor_corr),
       IF(RIGHT($D20,LEN($D20)-FIND("_",$D20))=RIGHT(AD$13,LEN(AD$13)-FIND("_",AD$13)),
              IF(LEFT($D20,FIND("_",$D20)-1)=LEFT(AD$13,FIND("_",AD$13)-1),
                    IF($E20=AD$14,
                             _xlfn.XLOOKUP(_xlfn.TEXTJOIN("|",FALSE,$C20,LEFT($D20,FIND("_",$D20)-1) &amp;"_=","=","Any",AD$12,LEFT($D20,FIND("_",$D20)-1) &amp;"_=","=","Any"),risk_factor_1&amp;"|"&amp;risk_factor_2,risk_factor_corr),
                             _xlfn.XLOOKUP(_xlfn.TEXTJOIN("|",FALSE,$C20,LEFT($D20,FIND("_",$D20)-1) &amp;"_=","Any","Any",AD$12,LEFT($D20,FIND("_",$D20)-1) &amp;"_=","Any","Any"),risk_factor_1&amp;"|"&amp;risk_factor_2,risk_factor_corr)),
"n/a"),0)
),
IF(_xlfn.TEXTJOIN("|",FALSE,AD$12:AD$13)&lt;&gt;_xlfn.TEXTJOIN("|",FALSE,$C20:$D20),0,
_xlfn.XLOOKUP(_xlfn.TEXTJOIN("|",FALSE,$C20:$F20,AD$12:AD$15),risk_factor_1&amp;"|"&amp;risk_factor_2,risk_factor_corr,
_xlfn.XLOOKUP(_xlfn.TEXTJOIN("|",FALSE,$C20:$F20,AD$12:AD$15),risk_factor_2&amp;"|"&amp;risk_factor_1,risk_factor_corr,
_xlfn.XLOOKUP(_xlfn.TEXTJOIN("|",FALSE,$C20:$D20,"Any"),risk_factor_1&amp;"|"&amp;risk_factor_2,risk_factor_corr,
_xlfn.XLOOKUP(_xlfn.TEXTJOIN("|",FALSE,$C20:$D20,"Any"),risk_factor_2&amp;"|"&amp;risk_factor_1,risk_factor_corr)))))))</f>
        <v>0</v>
      </c>
      <c r="AE20" s="32" cm="1">
        <f t="array" ref="AE20" xml:space="preserve"> IF(_xlfn.TEXTJOIN("|",FALSE,AE$12:AE$15)=_xlfn.TEXTJOIN("|",FALSE,$C20:$F20),0,
IF(AND($C20="Delta|CR_Cpty",AE$12="Delta|CR_Cpty"),
IF($F20=AE$15,
      _xlfn.XLOOKUP(_xlfn.TEXTJOIN("|",FALSE,$C20,"=","Any","=",AE$12,"=","Any","="),risk_factor_1&amp;"|"&amp;risk_factor_2,risk_factor_corr),
       IF(RIGHT($D20,LEN($D20)-FIND("_",$D20))=RIGHT(AE$13,LEN(AE$13)-FIND("_",AE$13)),
              IF(LEFT($D20,FIND("_",$D20)-1)=LEFT(AE$13,FIND("_",AE$13)-1),
                    IF($E20=AE$14,
                             _xlfn.XLOOKUP(_xlfn.TEXTJOIN("|",FALSE,$C20,LEFT($D20,FIND("_",$D20)-1) &amp;"_=","=","Any",AE$12,LEFT($D20,FIND("_",$D20)-1) &amp;"_=","=","Any"),risk_factor_1&amp;"|"&amp;risk_factor_2,risk_factor_corr),
                             _xlfn.XLOOKUP(_xlfn.TEXTJOIN("|",FALSE,$C20,LEFT($D20,FIND("_",$D20)-1) &amp;"_=","Any","Any",AE$12,LEFT($D20,FIND("_",$D20)-1) &amp;"_=","Any","Any"),risk_factor_1&amp;"|"&amp;risk_factor_2,risk_factor_corr)),
"n/a"),0)
),
IF(_xlfn.TEXTJOIN("|",FALSE,AE$12:AE$13)&lt;&gt;_xlfn.TEXTJOIN("|",FALSE,$C20:$D20),0,
_xlfn.XLOOKUP(_xlfn.TEXTJOIN("|",FALSE,$C20:$F20,AE$12:AE$15),risk_factor_1&amp;"|"&amp;risk_factor_2,risk_factor_corr,
_xlfn.XLOOKUP(_xlfn.TEXTJOIN("|",FALSE,$C20:$F20,AE$12:AE$15),risk_factor_2&amp;"|"&amp;risk_factor_1,risk_factor_corr,
_xlfn.XLOOKUP(_xlfn.TEXTJOIN("|",FALSE,$C20:$D20,"Any"),risk_factor_1&amp;"|"&amp;risk_factor_2,risk_factor_corr,
_xlfn.XLOOKUP(_xlfn.TEXTJOIN("|",FALSE,$C20:$D20,"Any"),risk_factor_2&amp;"|"&amp;risk_factor_1,risk_factor_corr)))))))</f>
        <v>0</v>
      </c>
      <c r="AF20" s="32" cm="1">
        <f t="array" ref="AF20" xml:space="preserve"> IF(_xlfn.TEXTJOIN("|",FALSE,AF$12:AF$15)=_xlfn.TEXTJOIN("|",FALSE,$C20:$F20),0,
IF(AND($C20="Delta|CR_Cpty",AF$12="Delta|CR_Cpty"),
IF($F20=AF$15,
      _xlfn.XLOOKUP(_xlfn.TEXTJOIN("|",FALSE,$C20,"=","Any","=",AF$12,"=","Any","="),risk_factor_1&amp;"|"&amp;risk_factor_2,risk_factor_corr),
       IF(RIGHT($D20,LEN($D20)-FIND("_",$D20))=RIGHT(AF$13,LEN(AF$13)-FIND("_",AF$13)),
              IF(LEFT($D20,FIND("_",$D20)-1)=LEFT(AF$13,FIND("_",AF$13)-1),
                    IF($E20=AF$14,
                             _xlfn.XLOOKUP(_xlfn.TEXTJOIN("|",FALSE,$C20,LEFT($D20,FIND("_",$D20)-1) &amp;"_=","=","Any",AF$12,LEFT($D20,FIND("_",$D20)-1) &amp;"_=","=","Any"),risk_factor_1&amp;"|"&amp;risk_factor_2,risk_factor_corr),
                             _xlfn.XLOOKUP(_xlfn.TEXTJOIN("|",FALSE,$C20,LEFT($D20,FIND("_",$D20)-1) &amp;"_=","Any","Any",AF$12,LEFT($D20,FIND("_",$D20)-1) &amp;"_=","Any","Any"),risk_factor_1&amp;"|"&amp;risk_factor_2,risk_factor_corr)),
"n/a"),0)
),
IF(_xlfn.TEXTJOIN("|",FALSE,AF$12:AF$13)&lt;&gt;_xlfn.TEXTJOIN("|",FALSE,$C20:$D20),0,
_xlfn.XLOOKUP(_xlfn.TEXTJOIN("|",FALSE,$C20:$F20,AF$12:AF$15),risk_factor_1&amp;"|"&amp;risk_factor_2,risk_factor_corr,
_xlfn.XLOOKUP(_xlfn.TEXTJOIN("|",FALSE,$C20:$F20,AF$12:AF$15),risk_factor_2&amp;"|"&amp;risk_factor_1,risk_factor_corr,
_xlfn.XLOOKUP(_xlfn.TEXTJOIN("|",FALSE,$C20:$D20,"Any"),risk_factor_1&amp;"|"&amp;risk_factor_2,risk_factor_corr,
_xlfn.XLOOKUP(_xlfn.TEXTJOIN("|",FALSE,$C20:$D20,"Any"),risk_factor_2&amp;"|"&amp;risk_factor_1,risk_factor_corr)))))))</f>
        <v>0</v>
      </c>
      <c r="AG20" s="32" cm="1">
        <f t="array" ref="AG20" xml:space="preserve"> IF(_xlfn.TEXTJOIN("|",FALSE,AG$12:AG$15)=_xlfn.TEXTJOIN("|",FALSE,$C20:$F20),0,
IF(AND($C20="Delta|CR_Cpty",AG$12="Delta|CR_Cpty"),
IF($F20=AG$15,
      _xlfn.XLOOKUP(_xlfn.TEXTJOIN("|",FALSE,$C20,"=","Any","=",AG$12,"=","Any","="),risk_factor_1&amp;"|"&amp;risk_factor_2,risk_factor_corr),
       IF(RIGHT($D20,LEN($D20)-FIND("_",$D20))=RIGHT(AG$13,LEN(AG$13)-FIND("_",AG$13)),
              IF(LEFT($D20,FIND("_",$D20)-1)=LEFT(AG$13,FIND("_",AG$13)-1),
                    IF($E20=AG$14,
                             _xlfn.XLOOKUP(_xlfn.TEXTJOIN("|",FALSE,$C20,LEFT($D20,FIND("_",$D20)-1) &amp;"_=","=","Any",AG$12,LEFT($D20,FIND("_",$D20)-1) &amp;"_=","=","Any"),risk_factor_1&amp;"|"&amp;risk_factor_2,risk_factor_corr),
                             _xlfn.XLOOKUP(_xlfn.TEXTJOIN("|",FALSE,$C20,LEFT($D20,FIND("_",$D20)-1) &amp;"_=","Any","Any",AG$12,LEFT($D20,FIND("_",$D20)-1) &amp;"_=","Any","Any"),risk_factor_1&amp;"|"&amp;risk_factor_2,risk_factor_corr)),
"n/a"),0)
),
IF(_xlfn.TEXTJOIN("|",FALSE,AG$12:AG$13)&lt;&gt;_xlfn.TEXTJOIN("|",FALSE,$C20:$D20),0,
_xlfn.XLOOKUP(_xlfn.TEXTJOIN("|",FALSE,$C20:$F20,AG$12:AG$15),risk_factor_1&amp;"|"&amp;risk_factor_2,risk_factor_corr,
_xlfn.XLOOKUP(_xlfn.TEXTJOIN("|",FALSE,$C20:$F20,AG$12:AG$15),risk_factor_2&amp;"|"&amp;risk_factor_1,risk_factor_corr,
_xlfn.XLOOKUP(_xlfn.TEXTJOIN("|",FALSE,$C20:$D20,"Any"),risk_factor_1&amp;"|"&amp;risk_factor_2,risk_factor_corr,
_xlfn.XLOOKUP(_xlfn.TEXTJOIN("|",FALSE,$C20:$D20,"Any"),risk_factor_2&amp;"|"&amp;risk_factor_1,risk_factor_corr)))))))</f>
        <v>0</v>
      </c>
      <c r="AH20" s="32" cm="1">
        <f t="array" ref="AH20" xml:space="preserve"> IF(_xlfn.TEXTJOIN("|",FALSE,AH$12:AH$15)=_xlfn.TEXTJOIN("|",FALSE,$C20:$F20),0,
IF(AND($C20="Delta|CR_Cpty",AH$12="Delta|CR_Cpty"),
IF($F20=AH$15,
      _xlfn.XLOOKUP(_xlfn.TEXTJOIN("|",FALSE,$C20,"=","Any","=",AH$12,"=","Any","="),risk_factor_1&amp;"|"&amp;risk_factor_2,risk_factor_corr),
       IF(RIGHT($D20,LEN($D20)-FIND("_",$D20))=RIGHT(AH$13,LEN(AH$13)-FIND("_",AH$13)),
              IF(LEFT($D20,FIND("_",$D20)-1)=LEFT(AH$13,FIND("_",AH$13)-1),
                    IF($E20=AH$14,
                             _xlfn.XLOOKUP(_xlfn.TEXTJOIN("|",FALSE,$C20,LEFT($D20,FIND("_",$D20)-1) &amp;"_=","=","Any",AH$12,LEFT($D20,FIND("_",$D20)-1) &amp;"_=","=","Any"),risk_factor_1&amp;"|"&amp;risk_factor_2,risk_factor_corr),
                             _xlfn.XLOOKUP(_xlfn.TEXTJOIN("|",FALSE,$C20,LEFT($D20,FIND("_",$D20)-1) &amp;"_=","Any","Any",AH$12,LEFT($D20,FIND("_",$D20)-1) &amp;"_=","Any","Any"),risk_factor_1&amp;"|"&amp;risk_factor_2,risk_factor_corr)),
"n/a"),0)
),
IF(_xlfn.TEXTJOIN("|",FALSE,AH$12:AH$13)&lt;&gt;_xlfn.TEXTJOIN("|",FALSE,$C20:$D20),0,
_xlfn.XLOOKUP(_xlfn.TEXTJOIN("|",FALSE,$C20:$F20,AH$12:AH$15),risk_factor_1&amp;"|"&amp;risk_factor_2,risk_factor_corr,
_xlfn.XLOOKUP(_xlfn.TEXTJOIN("|",FALSE,$C20:$F20,AH$12:AH$15),risk_factor_2&amp;"|"&amp;risk_factor_1,risk_factor_corr,
_xlfn.XLOOKUP(_xlfn.TEXTJOIN("|",FALSE,$C20:$D20,"Any"),risk_factor_1&amp;"|"&amp;risk_factor_2,risk_factor_corr,
_xlfn.XLOOKUP(_xlfn.TEXTJOIN("|",FALSE,$C20:$D20,"Any"),risk_factor_2&amp;"|"&amp;risk_factor_1,risk_factor_corr)))))))</f>
        <v>0</v>
      </c>
      <c r="AI20" s="32" cm="1">
        <f t="array" ref="AI20" xml:space="preserve"> IF(_xlfn.TEXTJOIN("|",FALSE,AI$12:AI$15)=_xlfn.TEXTJOIN("|",FALSE,$C20:$F20),0,
IF(AND($C20="Delta|CR_Cpty",AI$12="Delta|CR_Cpty"),
IF($F20=AI$15,
      _xlfn.XLOOKUP(_xlfn.TEXTJOIN("|",FALSE,$C20,"=","Any","=",AI$12,"=","Any","="),risk_factor_1&amp;"|"&amp;risk_factor_2,risk_factor_corr),
       IF(RIGHT($D20,LEN($D20)-FIND("_",$D20))=RIGHT(AI$13,LEN(AI$13)-FIND("_",AI$13)),
              IF(LEFT($D20,FIND("_",$D20)-1)=LEFT(AI$13,FIND("_",AI$13)-1),
                    IF($E20=AI$14,
                             _xlfn.XLOOKUP(_xlfn.TEXTJOIN("|",FALSE,$C20,LEFT($D20,FIND("_",$D20)-1) &amp;"_=","=","Any",AI$12,LEFT($D20,FIND("_",$D20)-1) &amp;"_=","=","Any"),risk_factor_1&amp;"|"&amp;risk_factor_2,risk_factor_corr),
                             _xlfn.XLOOKUP(_xlfn.TEXTJOIN("|",FALSE,$C20,LEFT($D20,FIND("_",$D20)-1) &amp;"_=","Any","Any",AI$12,LEFT($D20,FIND("_",$D20)-1) &amp;"_=","Any","Any"),risk_factor_1&amp;"|"&amp;risk_factor_2,risk_factor_corr)),
"n/a"),0)
),
IF(_xlfn.TEXTJOIN("|",FALSE,AI$12:AI$13)&lt;&gt;_xlfn.TEXTJOIN("|",FALSE,$C20:$D20),0,
_xlfn.XLOOKUP(_xlfn.TEXTJOIN("|",FALSE,$C20:$F20,AI$12:AI$15),risk_factor_1&amp;"|"&amp;risk_factor_2,risk_factor_corr,
_xlfn.XLOOKUP(_xlfn.TEXTJOIN("|",FALSE,$C20:$F20,AI$12:AI$15),risk_factor_2&amp;"|"&amp;risk_factor_1,risk_factor_corr,
_xlfn.XLOOKUP(_xlfn.TEXTJOIN("|",FALSE,$C20:$D20,"Any"),risk_factor_1&amp;"|"&amp;risk_factor_2,risk_factor_corr,
_xlfn.XLOOKUP(_xlfn.TEXTJOIN("|",FALSE,$C20:$D20,"Any"),risk_factor_2&amp;"|"&amp;risk_factor_1,risk_factor_corr)))))))</f>
        <v>0</v>
      </c>
      <c r="AJ20" s="32" cm="1">
        <f t="array" ref="AJ20" xml:space="preserve"> IF(_xlfn.TEXTJOIN("|",FALSE,AJ$12:AJ$15)=_xlfn.TEXTJOIN("|",FALSE,$C20:$F20),0,
IF(AND($C20="Delta|CR_Cpty",AJ$12="Delta|CR_Cpty"),
IF($F20=AJ$15,
      _xlfn.XLOOKUP(_xlfn.TEXTJOIN("|",FALSE,$C20,"=","Any","=",AJ$12,"=","Any","="),risk_factor_1&amp;"|"&amp;risk_factor_2,risk_factor_corr),
       IF(RIGHT($D20,LEN($D20)-FIND("_",$D20))=RIGHT(AJ$13,LEN(AJ$13)-FIND("_",AJ$13)),
              IF(LEFT($D20,FIND("_",$D20)-1)=LEFT(AJ$13,FIND("_",AJ$13)-1),
                    IF($E20=AJ$14,
                             _xlfn.XLOOKUP(_xlfn.TEXTJOIN("|",FALSE,$C20,LEFT($D20,FIND("_",$D20)-1) &amp;"_=","=","Any",AJ$12,LEFT($D20,FIND("_",$D20)-1) &amp;"_=","=","Any"),risk_factor_1&amp;"|"&amp;risk_factor_2,risk_factor_corr),
                             _xlfn.XLOOKUP(_xlfn.TEXTJOIN("|",FALSE,$C20,LEFT($D20,FIND("_",$D20)-1) &amp;"_=","Any","Any",AJ$12,LEFT($D20,FIND("_",$D20)-1) &amp;"_=","Any","Any"),risk_factor_1&amp;"|"&amp;risk_factor_2,risk_factor_corr)),
"n/a"),0)
),
IF(_xlfn.TEXTJOIN("|",FALSE,AJ$12:AJ$13)&lt;&gt;_xlfn.TEXTJOIN("|",FALSE,$C20:$D20),0,
_xlfn.XLOOKUP(_xlfn.TEXTJOIN("|",FALSE,$C20:$F20,AJ$12:AJ$15),risk_factor_1&amp;"|"&amp;risk_factor_2,risk_factor_corr,
_xlfn.XLOOKUP(_xlfn.TEXTJOIN("|",FALSE,$C20:$F20,AJ$12:AJ$15),risk_factor_2&amp;"|"&amp;risk_factor_1,risk_factor_corr,
_xlfn.XLOOKUP(_xlfn.TEXTJOIN("|",FALSE,$C20:$D20,"Any"),risk_factor_1&amp;"|"&amp;risk_factor_2,risk_factor_corr,
_xlfn.XLOOKUP(_xlfn.TEXTJOIN("|",FALSE,$C20:$D20,"Any"),risk_factor_2&amp;"|"&amp;risk_factor_1,risk_factor_corr)))))))</f>
        <v>0</v>
      </c>
      <c r="AK20" s="32" cm="1">
        <f t="array" ref="AK20" xml:space="preserve"> IF(_xlfn.TEXTJOIN("|",FALSE,AK$12:AK$15)=_xlfn.TEXTJOIN("|",FALSE,$C20:$F20),0,
IF(AND($C20="Delta|CR_Cpty",AK$12="Delta|CR_Cpty"),
IF($F20=AK$15,
      _xlfn.XLOOKUP(_xlfn.TEXTJOIN("|",FALSE,$C20,"=","Any","=",AK$12,"=","Any","="),risk_factor_1&amp;"|"&amp;risk_factor_2,risk_factor_corr),
       IF(RIGHT($D20,LEN($D20)-FIND("_",$D20))=RIGHT(AK$13,LEN(AK$13)-FIND("_",AK$13)),
              IF(LEFT($D20,FIND("_",$D20)-1)=LEFT(AK$13,FIND("_",AK$13)-1),
                    IF($E20=AK$14,
                             _xlfn.XLOOKUP(_xlfn.TEXTJOIN("|",FALSE,$C20,LEFT($D20,FIND("_",$D20)-1) &amp;"_=","=","Any",AK$12,LEFT($D20,FIND("_",$D20)-1) &amp;"_=","=","Any"),risk_factor_1&amp;"|"&amp;risk_factor_2,risk_factor_corr),
                             _xlfn.XLOOKUP(_xlfn.TEXTJOIN("|",FALSE,$C20,LEFT($D20,FIND("_",$D20)-1) &amp;"_=","Any","Any",AK$12,LEFT($D20,FIND("_",$D20)-1) &amp;"_=","Any","Any"),risk_factor_1&amp;"|"&amp;risk_factor_2,risk_factor_corr)),
"n/a"),0)
),
IF(_xlfn.TEXTJOIN("|",FALSE,AK$12:AK$13)&lt;&gt;_xlfn.TEXTJOIN("|",FALSE,$C20:$D20),0,
_xlfn.XLOOKUP(_xlfn.TEXTJOIN("|",FALSE,$C20:$F20,AK$12:AK$15),risk_factor_1&amp;"|"&amp;risk_factor_2,risk_factor_corr,
_xlfn.XLOOKUP(_xlfn.TEXTJOIN("|",FALSE,$C20:$F20,AK$12:AK$15),risk_factor_2&amp;"|"&amp;risk_factor_1,risk_factor_corr,
_xlfn.XLOOKUP(_xlfn.TEXTJOIN("|",FALSE,$C20:$D20,"Any"),risk_factor_1&amp;"|"&amp;risk_factor_2,risk_factor_corr,
_xlfn.XLOOKUP(_xlfn.TEXTJOIN("|",FALSE,$C20:$D20,"Any"),risk_factor_2&amp;"|"&amp;risk_factor_1,risk_factor_corr)))))))</f>
        <v>0</v>
      </c>
      <c r="AL20" s="32" cm="1">
        <f t="array" ref="AL20" xml:space="preserve"> IF(_xlfn.TEXTJOIN("|",FALSE,AL$12:AL$15)=_xlfn.TEXTJOIN("|",FALSE,$C20:$F20),0,
IF(AND($C20="Delta|CR_Cpty",AL$12="Delta|CR_Cpty"),
IF($F20=AL$15,
      _xlfn.XLOOKUP(_xlfn.TEXTJOIN("|",FALSE,$C20,"=","Any","=",AL$12,"=","Any","="),risk_factor_1&amp;"|"&amp;risk_factor_2,risk_factor_corr),
       IF(RIGHT($D20,LEN($D20)-FIND("_",$D20))=RIGHT(AL$13,LEN(AL$13)-FIND("_",AL$13)),
              IF(LEFT($D20,FIND("_",$D20)-1)=LEFT(AL$13,FIND("_",AL$13)-1),
                    IF($E20=AL$14,
                             _xlfn.XLOOKUP(_xlfn.TEXTJOIN("|",FALSE,$C20,LEFT($D20,FIND("_",$D20)-1) &amp;"_=","=","Any",AL$12,LEFT($D20,FIND("_",$D20)-1) &amp;"_=","=","Any"),risk_factor_1&amp;"|"&amp;risk_factor_2,risk_factor_corr),
                             _xlfn.XLOOKUP(_xlfn.TEXTJOIN("|",FALSE,$C20,LEFT($D20,FIND("_",$D20)-1) &amp;"_=","Any","Any",AL$12,LEFT($D20,FIND("_",$D20)-1) &amp;"_=","Any","Any"),risk_factor_1&amp;"|"&amp;risk_factor_2,risk_factor_corr)),
"n/a"),0)
),
IF(_xlfn.TEXTJOIN("|",FALSE,AL$12:AL$13)&lt;&gt;_xlfn.TEXTJOIN("|",FALSE,$C20:$D20),0,
_xlfn.XLOOKUP(_xlfn.TEXTJOIN("|",FALSE,$C20:$F20,AL$12:AL$15),risk_factor_1&amp;"|"&amp;risk_factor_2,risk_factor_corr,
_xlfn.XLOOKUP(_xlfn.TEXTJOIN("|",FALSE,$C20:$F20,AL$12:AL$15),risk_factor_2&amp;"|"&amp;risk_factor_1,risk_factor_corr,
_xlfn.XLOOKUP(_xlfn.TEXTJOIN("|",FALSE,$C20:$D20,"Any"),risk_factor_1&amp;"|"&amp;risk_factor_2,risk_factor_corr,
_xlfn.XLOOKUP(_xlfn.TEXTJOIN("|",FALSE,$C20:$D20,"Any"),risk_factor_2&amp;"|"&amp;risk_factor_1,risk_factor_corr)))))))</f>
        <v>0</v>
      </c>
      <c r="AM20" s="32" cm="1">
        <f t="array" ref="AM20" xml:space="preserve"> IF(_xlfn.TEXTJOIN("|",FALSE,AM$12:AM$15)=_xlfn.TEXTJOIN("|",FALSE,$C20:$F20),0,
IF(AND($C20="Delta|CR_Cpty",AM$12="Delta|CR_Cpty"),
IF($F20=AM$15,
      _xlfn.XLOOKUP(_xlfn.TEXTJOIN("|",FALSE,$C20,"=","Any","=",AM$12,"=","Any","="),risk_factor_1&amp;"|"&amp;risk_factor_2,risk_factor_corr),
       IF(RIGHT($D20,LEN($D20)-FIND("_",$D20))=RIGHT(AM$13,LEN(AM$13)-FIND("_",AM$13)),
              IF(LEFT($D20,FIND("_",$D20)-1)=LEFT(AM$13,FIND("_",AM$13)-1),
                    IF($E20=AM$14,
                             _xlfn.XLOOKUP(_xlfn.TEXTJOIN("|",FALSE,$C20,LEFT($D20,FIND("_",$D20)-1) &amp;"_=","=","Any",AM$12,LEFT($D20,FIND("_",$D20)-1) &amp;"_=","=","Any"),risk_factor_1&amp;"|"&amp;risk_factor_2,risk_factor_corr),
                             _xlfn.XLOOKUP(_xlfn.TEXTJOIN("|",FALSE,$C20,LEFT($D20,FIND("_",$D20)-1) &amp;"_=","Any","Any",AM$12,LEFT($D20,FIND("_",$D20)-1) &amp;"_=","Any","Any"),risk_factor_1&amp;"|"&amp;risk_factor_2,risk_factor_corr)),
"n/a"),0)
),
IF(_xlfn.TEXTJOIN("|",FALSE,AM$12:AM$13)&lt;&gt;_xlfn.TEXTJOIN("|",FALSE,$C20:$D20),0,
_xlfn.XLOOKUP(_xlfn.TEXTJOIN("|",FALSE,$C20:$F20,AM$12:AM$15),risk_factor_1&amp;"|"&amp;risk_factor_2,risk_factor_corr,
_xlfn.XLOOKUP(_xlfn.TEXTJOIN("|",FALSE,$C20:$F20,AM$12:AM$15),risk_factor_2&amp;"|"&amp;risk_factor_1,risk_factor_corr,
_xlfn.XLOOKUP(_xlfn.TEXTJOIN("|",FALSE,$C20:$D20,"Any"),risk_factor_1&amp;"|"&amp;risk_factor_2,risk_factor_corr,
_xlfn.XLOOKUP(_xlfn.TEXTJOIN("|",FALSE,$C20:$D20,"Any"),risk_factor_2&amp;"|"&amp;risk_factor_1,risk_factor_corr)))))))</f>
        <v>0</v>
      </c>
      <c r="AN20" s="32" cm="1">
        <f t="array" ref="AN20" xml:space="preserve"> IF(_xlfn.TEXTJOIN("|",FALSE,AN$12:AN$15)=_xlfn.TEXTJOIN("|",FALSE,$C20:$F20),0,
IF(AND($C20="Delta|CR_Cpty",AN$12="Delta|CR_Cpty"),
IF($F20=AN$15,
      _xlfn.XLOOKUP(_xlfn.TEXTJOIN("|",FALSE,$C20,"=","Any","=",AN$12,"=","Any","="),risk_factor_1&amp;"|"&amp;risk_factor_2,risk_factor_corr),
       IF(RIGHT($D20,LEN($D20)-FIND("_",$D20))=RIGHT(AN$13,LEN(AN$13)-FIND("_",AN$13)),
              IF(LEFT($D20,FIND("_",$D20)-1)=LEFT(AN$13,FIND("_",AN$13)-1),
                    IF($E20=AN$14,
                             _xlfn.XLOOKUP(_xlfn.TEXTJOIN("|",FALSE,$C20,LEFT($D20,FIND("_",$D20)-1) &amp;"_=","=","Any",AN$12,LEFT($D20,FIND("_",$D20)-1) &amp;"_=","=","Any"),risk_factor_1&amp;"|"&amp;risk_factor_2,risk_factor_corr),
                             _xlfn.XLOOKUP(_xlfn.TEXTJOIN("|",FALSE,$C20,LEFT($D20,FIND("_",$D20)-1) &amp;"_=","Any","Any",AN$12,LEFT($D20,FIND("_",$D20)-1) &amp;"_=","Any","Any"),risk_factor_1&amp;"|"&amp;risk_factor_2,risk_factor_corr)),
"n/a"),0)
),
IF(_xlfn.TEXTJOIN("|",FALSE,AN$12:AN$13)&lt;&gt;_xlfn.TEXTJOIN("|",FALSE,$C20:$D20),0,
_xlfn.XLOOKUP(_xlfn.TEXTJOIN("|",FALSE,$C20:$F20,AN$12:AN$15),risk_factor_1&amp;"|"&amp;risk_factor_2,risk_factor_corr,
_xlfn.XLOOKUP(_xlfn.TEXTJOIN("|",FALSE,$C20:$F20,AN$12:AN$15),risk_factor_2&amp;"|"&amp;risk_factor_1,risk_factor_corr,
_xlfn.XLOOKUP(_xlfn.TEXTJOIN("|",FALSE,$C20:$D20,"Any"),risk_factor_1&amp;"|"&amp;risk_factor_2,risk_factor_corr,
_xlfn.XLOOKUP(_xlfn.TEXTJOIN("|",FALSE,$C20:$D20,"Any"),risk_factor_2&amp;"|"&amp;risk_factor_1,risk_factor_corr)))))))</f>
        <v>0</v>
      </c>
      <c r="AO20" s="32" cm="1">
        <f t="array" ref="AO20" xml:space="preserve"> IF(_xlfn.TEXTJOIN("|",FALSE,AO$12:AO$15)=_xlfn.TEXTJOIN("|",FALSE,$C20:$F20),0,
IF(AND($C20="Delta|CR_Cpty",AO$12="Delta|CR_Cpty"),
IF($F20=AO$15,
      _xlfn.XLOOKUP(_xlfn.TEXTJOIN("|",FALSE,$C20,"=","Any","=",AO$12,"=","Any","="),risk_factor_1&amp;"|"&amp;risk_factor_2,risk_factor_corr),
       IF(RIGHT($D20,LEN($D20)-FIND("_",$D20))=RIGHT(AO$13,LEN(AO$13)-FIND("_",AO$13)),
              IF(LEFT($D20,FIND("_",$D20)-1)=LEFT(AO$13,FIND("_",AO$13)-1),
                    IF($E20=AO$14,
                             _xlfn.XLOOKUP(_xlfn.TEXTJOIN("|",FALSE,$C20,LEFT($D20,FIND("_",$D20)-1) &amp;"_=","=","Any",AO$12,LEFT($D20,FIND("_",$D20)-1) &amp;"_=","=","Any"),risk_factor_1&amp;"|"&amp;risk_factor_2,risk_factor_corr),
                             _xlfn.XLOOKUP(_xlfn.TEXTJOIN("|",FALSE,$C20,LEFT($D20,FIND("_",$D20)-1) &amp;"_=","Any","Any",AO$12,LEFT($D20,FIND("_",$D20)-1) &amp;"_=","Any","Any"),risk_factor_1&amp;"|"&amp;risk_factor_2,risk_factor_corr)),
"n/a"),0)
),
IF(_xlfn.TEXTJOIN("|",FALSE,AO$12:AO$13)&lt;&gt;_xlfn.TEXTJOIN("|",FALSE,$C20:$D20),0,
_xlfn.XLOOKUP(_xlfn.TEXTJOIN("|",FALSE,$C20:$F20,AO$12:AO$15),risk_factor_1&amp;"|"&amp;risk_factor_2,risk_factor_corr,
_xlfn.XLOOKUP(_xlfn.TEXTJOIN("|",FALSE,$C20:$F20,AO$12:AO$15),risk_factor_2&amp;"|"&amp;risk_factor_1,risk_factor_corr,
_xlfn.XLOOKUP(_xlfn.TEXTJOIN("|",FALSE,$C20:$D20,"Any"),risk_factor_1&amp;"|"&amp;risk_factor_2,risk_factor_corr,
_xlfn.XLOOKUP(_xlfn.TEXTJOIN("|",FALSE,$C20:$D20,"Any"),risk_factor_2&amp;"|"&amp;risk_factor_1,risk_factor_corr)))))))</f>
        <v>0</v>
      </c>
      <c r="AP20" s="32" cm="1">
        <f t="array" ref="AP20" xml:space="preserve"> IF(_xlfn.TEXTJOIN("|",FALSE,AP$12:AP$15)=_xlfn.TEXTJOIN("|",FALSE,$C20:$F20),0,
IF(AND($C20="Delta|CR_Cpty",AP$12="Delta|CR_Cpty"),
IF($F20=AP$15,
      _xlfn.XLOOKUP(_xlfn.TEXTJOIN("|",FALSE,$C20,"=","Any","=",AP$12,"=","Any","="),risk_factor_1&amp;"|"&amp;risk_factor_2,risk_factor_corr),
       IF(RIGHT($D20,LEN($D20)-FIND("_",$D20))=RIGHT(AP$13,LEN(AP$13)-FIND("_",AP$13)),
              IF(LEFT($D20,FIND("_",$D20)-1)=LEFT(AP$13,FIND("_",AP$13)-1),
                    IF($E20=AP$14,
                             _xlfn.XLOOKUP(_xlfn.TEXTJOIN("|",FALSE,$C20,LEFT($D20,FIND("_",$D20)-1) &amp;"_=","=","Any",AP$12,LEFT($D20,FIND("_",$D20)-1) &amp;"_=","=","Any"),risk_factor_1&amp;"|"&amp;risk_factor_2,risk_factor_corr),
                             _xlfn.XLOOKUP(_xlfn.TEXTJOIN("|",FALSE,$C20,LEFT($D20,FIND("_",$D20)-1) &amp;"_=","Any","Any",AP$12,LEFT($D20,FIND("_",$D20)-1) &amp;"_=","Any","Any"),risk_factor_1&amp;"|"&amp;risk_factor_2,risk_factor_corr)),
"n/a"),0)
),
IF(_xlfn.TEXTJOIN("|",FALSE,AP$12:AP$13)&lt;&gt;_xlfn.TEXTJOIN("|",FALSE,$C20:$D20),0,
_xlfn.XLOOKUP(_xlfn.TEXTJOIN("|",FALSE,$C20:$F20,AP$12:AP$15),risk_factor_1&amp;"|"&amp;risk_factor_2,risk_factor_corr,
_xlfn.XLOOKUP(_xlfn.TEXTJOIN("|",FALSE,$C20:$F20,AP$12:AP$15),risk_factor_2&amp;"|"&amp;risk_factor_1,risk_factor_corr,
_xlfn.XLOOKUP(_xlfn.TEXTJOIN("|",FALSE,$C20:$D20,"Any"),risk_factor_1&amp;"|"&amp;risk_factor_2,risk_factor_corr,
_xlfn.XLOOKUP(_xlfn.TEXTJOIN("|",FALSE,$C20:$D20,"Any"),risk_factor_2&amp;"|"&amp;risk_factor_1,risk_factor_corr)))))))</f>
        <v>0</v>
      </c>
      <c r="AQ20" s="32" cm="1">
        <f t="array" ref="AQ20" xml:space="preserve"> IF(_xlfn.TEXTJOIN("|",FALSE,AQ$12:AQ$15)=_xlfn.TEXTJOIN("|",FALSE,$C20:$F20),0,
IF(AND($C20="Delta|CR_Cpty",AQ$12="Delta|CR_Cpty"),
IF($F20=AQ$15,
      _xlfn.XLOOKUP(_xlfn.TEXTJOIN("|",FALSE,$C20,"=","Any","=",AQ$12,"=","Any","="),risk_factor_1&amp;"|"&amp;risk_factor_2,risk_factor_corr),
       IF(RIGHT($D20,LEN($D20)-FIND("_",$D20))=RIGHT(AQ$13,LEN(AQ$13)-FIND("_",AQ$13)),
              IF(LEFT($D20,FIND("_",$D20)-1)=LEFT(AQ$13,FIND("_",AQ$13)-1),
                    IF($E20=AQ$14,
                             _xlfn.XLOOKUP(_xlfn.TEXTJOIN("|",FALSE,$C20,LEFT($D20,FIND("_",$D20)-1) &amp;"_=","=","Any",AQ$12,LEFT($D20,FIND("_",$D20)-1) &amp;"_=","=","Any"),risk_factor_1&amp;"|"&amp;risk_factor_2,risk_factor_corr),
                             _xlfn.XLOOKUP(_xlfn.TEXTJOIN("|",FALSE,$C20,LEFT($D20,FIND("_",$D20)-1) &amp;"_=","Any","Any",AQ$12,LEFT($D20,FIND("_",$D20)-1) &amp;"_=","Any","Any"),risk_factor_1&amp;"|"&amp;risk_factor_2,risk_factor_corr)),
"n/a"),0)
),
IF(_xlfn.TEXTJOIN("|",FALSE,AQ$12:AQ$13)&lt;&gt;_xlfn.TEXTJOIN("|",FALSE,$C20:$D20),0,
_xlfn.XLOOKUP(_xlfn.TEXTJOIN("|",FALSE,$C20:$F20,AQ$12:AQ$15),risk_factor_1&amp;"|"&amp;risk_factor_2,risk_factor_corr,
_xlfn.XLOOKUP(_xlfn.TEXTJOIN("|",FALSE,$C20:$F20,AQ$12:AQ$15),risk_factor_2&amp;"|"&amp;risk_factor_1,risk_factor_corr,
_xlfn.XLOOKUP(_xlfn.TEXTJOIN("|",FALSE,$C20:$D20,"Any"),risk_factor_1&amp;"|"&amp;risk_factor_2,risk_factor_corr,
_xlfn.XLOOKUP(_xlfn.TEXTJOIN("|",FALSE,$C20:$D20,"Any"),risk_factor_2&amp;"|"&amp;risk_factor_1,risk_factor_corr)))))))</f>
        <v>0</v>
      </c>
      <c r="AR20" s="32" cm="1">
        <f t="array" ref="AR20" xml:space="preserve"> IF(_xlfn.TEXTJOIN("|",FALSE,AR$12:AR$15)=_xlfn.TEXTJOIN("|",FALSE,$C20:$F20),0,
IF(AND($C20="Delta|CR_Cpty",AR$12="Delta|CR_Cpty"),
IF($F20=AR$15,
      _xlfn.XLOOKUP(_xlfn.TEXTJOIN("|",FALSE,$C20,"=","Any","=",AR$12,"=","Any","="),risk_factor_1&amp;"|"&amp;risk_factor_2,risk_factor_corr),
       IF(RIGHT($D20,LEN($D20)-FIND("_",$D20))=RIGHT(AR$13,LEN(AR$13)-FIND("_",AR$13)),
              IF(LEFT($D20,FIND("_",$D20)-1)=LEFT(AR$13,FIND("_",AR$13)-1),
                    IF($E20=AR$14,
                             _xlfn.XLOOKUP(_xlfn.TEXTJOIN("|",FALSE,$C20,LEFT($D20,FIND("_",$D20)-1) &amp;"_=","=","Any",AR$12,LEFT($D20,FIND("_",$D20)-1) &amp;"_=","=","Any"),risk_factor_1&amp;"|"&amp;risk_factor_2,risk_factor_corr),
                             _xlfn.XLOOKUP(_xlfn.TEXTJOIN("|",FALSE,$C20,LEFT($D20,FIND("_",$D20)-1) &amp;"_=","Any","Any",AR$12,LEFT($D20,FIND("_",$D20)-1) &amp;"_=","Any","Any"),risk_factor_1&amp;"|"&amp;risk_factor_2,risk_factor_corr)),
"n/a"),0)
),
IF(_xlfn.TEXTJOIN("|",FALSE,AR$12:AR$13)&lt;&gt;_xlfn.TEXTJOIN("|",FALSE,$C20:$D20),0,
_xlfn.XLOOKUP(_xlfn.TEXTJOIN("|",FALSE,$C20:$F20,AR$12:AR$15),risk_factor_1&amp;"|"&amp;risk_factor_2,risk_factor_corr,
_xlfn.XLOOKUP(_xlfn.TEXTJOIN("|",FALSE,$C20:$F20,AR$12:AR$15),risk_factor_2&amp;"|"&amp;risk_factor_1,risk_factor_corr,
_xlfn.XLOOKUP(_xlfn.TEXTJOIN("|",FALSE,$C20:$D20,"Any"),risk_factor_1&amp;"|"&amp;risk_factor_2,risk_factor_corr,
_xlfn.XLOOKUP(_xlfn.TEXTJOIN("|",FALSE,$C20:$D20,"Any"),risk_factor_2&amp;"|"&amp;risk_factor_1,risk_factor_corr)))))))</f>
        <v>0</v>
      </c>
      <c r="AS20" s="32" cm="1">
        <f t="array" ref="AS20" xml:space="preserve"> IF(_xlfn.TEXTJOIN("|",FALSE,AS$12:AS$15)=_xlfn.TEXTJOIN("|",FALSE,$C20:$F20),0,
IF(AND($C20="Delta|CR_Cpty",AS$12="Delta|CR_Cpty"),
IF($F20=AS$15,
      _xlfn.XLOOKUP(_xlfn.TEXTJOIN("|",FALSE,$C20,"=","Any","=",AS$12,"=","Any","="),risk_factor_1&amp;"|"&amp;risk_factor_2,risk_factor_corr),
       IF(RIGHT($D20,LEN($D20)-FIND("_",$D20))=RIGHT(AS$13,LEN(AS$13)-FIND("_",AS$13)),
              IF(LEFT($D20,FIND("_",$D20)-1)=LEFT(AS$13,FIND("_",AS$13)-1),
                    IF($E20=AS$14,
                             _xlfn.XLOOKUP(_xlfn.TEXTJOIN("|",FALSE,$C20,LEFT($D20,FIND("_",$D20)-1) &amp;"_=","=","Any",AS$12,LEFT($D20,FIND("_",$D20)-1) &amp;"_=","=","Any"),risk_factor_1&amp;"|"&amp;risk_factor_2,risk_factor_corr),
                             _xlfn.XLOOKUP(_xlfn.TEXTJOIN("|",FALSE,$C20,LEFT($D20,FIND("_",$D20)-1) &amp;"_=","Any","Any",AS$12,LEFT($D20,FIND("_",$D20)-1) &amp;"_=","Any","Any"),risk_factor_1&amp;"|"&amp;risk_factor_2,risk_factor_corr)),
"n/a"),0)
),
IF(_xlfn.TEXTJOIN("|",FALSE,AS$12:AS$13)&lt;&gt;_xlfn.TEXTJOIN("|",FALSE,$C20:$D20),0,
_xlfn.XLOOKUP(_xlfn.TEXTJOIN("|",FALSE,$C20:$F20,AS$12:AS$15),risk_factor_1&amp;"|"&amp;risk_factor_2,risk_factor_corr,
_xlfn.XLOOKUP(_xlfn.TEXTJOIN("|",FALSE,$C20:$F20,AS$12:AS$15),risk_factor_2&amp;"|"&amp;risk_factor_1,risk_factor_corr,
_xlfn.XLOOKUP(_xlfn.TEXTJOIN("|",FALSE,$C20:$D20,"Any"),risk_factor_1&amp;"|"&amp;risk_factor_2,risk_factor_corr,
_xlfn.XLOOKUP(_xlfn.TEXTJOIN("|",FALSE,$C20:$D20,"Any"),risk_factor_2&amp;"|"&amp;risk_factor_1,risk_factor_corr)))))))</f>
        <v>0</v>
      </c>
      <c r="AT20" s="32" cm="1">
        <f t="array" ref="AT20" xml:space="preserve"> IF(_xlfn.TEXTJOIN("|",FALSE,AT$12:AT$15)=_xlfn.TEXTJOIN("|",FALSE,$C20:$F20),0,
IF(AND($C20="Delta|CR_Cpty",AT$12="Delta|CR_Cpty"),
IF($F20=AT$15,
      _xlfn.XLOOKUP(_xlfn.TEXTJOIN("|",FALSE,$C20,"=","Any","=",AT$12,"=","Any","="),risk_factor_1&amp;"|"&amp;risk_factor_2,risk_factor_corr),
       IF(RIGHT($D20,LEN($D20)-FIND("_",$D20))=RIGHT(AT$13,LEN(AT$13)-FIND("_",AT$13)),
              IF(LEFT($D20,FIND("_",$D20)-1)=LEFT(AT$13,FIND("_",AT$13)-1),
                    IF($E20=AT$14,
                             _xlfn.XLOOKUP(_xlfn.TEXTJOIN("|",FALSE,$C20,LEFT($D20,FIND("_",$D20)-1) &amp;"_=","=","Any",AT$12,LEFT($D20,FIND("_",$D20)-1) &amp;"_=","=","Any"),risk_factor_1&amp;"|"&amp;risk_factor_2,risk_factor_corr),
                             _xlfn.XLOOKUP(_xlfn.TEXTJOIN("|",FALSE,$C20,LEFT($D20,FIND("_",$D20)-1) &amp;"_=","Any","Any",AT$12,LEFT($D20,FIND("_",$D20)-1) &amp;"_=","Any","Any"),risk_factor_1&amp;"|"&amp;risk_factor_2,risk_factor_corr)),
"n/a"),0)
),
IF(_xlfn.TEXTJOIN("|",FALSE,AT$12:AT$13)&lt;&gt;_xlfn.TEXTJOIN("|",FALSE,$C20:$D20),0,
_xlfn.XLOOKUP(_xlfn.TEXTJOIN("|",FALSE,$C20:$F20,AT$12:AT$15),risk_factor_1&amp;"|"&amp;risk_factor_2,risk_factor_corr,
_xlfn.XLOOKUP(_xlfn.TEXTJOIN("|",FALSE,$C20:$F20,AT$12:AT$15),risk_factor_2&amp;"|"&amp;risk_factor_1,risk_factor_corr,
_xlfn.XLOOKUP(_xlfn.TEXTJOIN("|",FALSE,$C20:$D20,"Any"),risk_factor_1&amp;"|"&amp;risk_factor_2,risk_factor_corr,
_xlfn.XLOOKUP(_xlfn.TEXTJOIN("|",FALSE,$C20:$D20,"Any"),risk_factor_2&amp;"|"&amp;risk_factor_1,risk_factor_corr)))))))</f>
        <v>0</v>
      </c>
      <c r="AU20" s="32" cm="1">
        <f t="array" ref="AU20" xml:space="preserve"> IF(_xlfn.TEXTJOIN("|",FALSE,AU$12:AU$15)=_xlfn.TEXTJOIN("|",FALSE,$C20:$F20),0,
IF(AND($C20="Delta|CR_Cpty",AU$12="Delta|CR_Cpty"),
IF($F20=AU$15,
      _xlfn.XLOOKUP(_xlfn.TEXTJOIN("|",FALSE,$C20,"=","Any","=",AU$12,"=","Any","="),risk_factor_1&amp;"|"&amp;risk_factor_2,risk_factor_corr),
       IF(RIGHT($D20,LEN($D20)-FIND("_",$D20))=RIGHT(AU$13,LEN(AU$13)-FIND("_",AU$13)),
              IF(LEFT($D20,FIND("_",$D20)-1)=LEFT(AU$13,FIND("_",AU$13)-1),
                    IF($E20=AU$14,
                             _xlfn.XLOOKUP(_xlfn.TEXTJOIN("|",FALSE,$C20,LEFT($D20,FIND("_",$D20)-1) &amp;"_=","=","Any",AU$12,LEFT($D20,FIND("_",$D20)-1) &amp;"_=","=","Any"),risk_factor_1&amp;"|"&amp;risk_factor_2,risk_factor_corr),
                             _xlfn.XLOOKUP(_xlfn.TEXTJOIN("|",FALSE,$C20,LEFT($D20,FIND("_",$D20)-1) &amp;"_=","Any","Any",AU$12,LEFT($D20,FIND("_",$D20)-1) &amp;"_=","Any","Any"),risk_factor_1&amp;"|"&amp;risk_factor_2,risk_factor_corr)),
"n/a"),0)
),
IF(_xlfn.TEXTJOIN("|",FALSE,AU$12:AU$13)&lt;&gt;_xlfn.TEXTJOIN("|",FALSE,$C20:$D20),0,
_xlfn.XLOOKUP(_xlfn.TEXTJOIN("|",FALSE,$C20:$F20,AU$12:AU$15),risk_factor_1&amp;"|"&amp;risk_factor_2,risk_factor_corr,
_xlfn.XLOOKUP(_xlfn.TEXTJOIN("|",FALSE,$C20:$F20,AU$12:AU$15),risk_factor_2&amp;"|"&amp;risk_factor_1,risk_factor_corr,
_xlfn.XLOOKUP(_xlfn.TEXTJOIN("|",FALSE,$C20:$D20,"Any"),risk_factor_1&amp;"|"&amp;risk_factor_2,risk_factor_corr,
_xlfn.XLOOKUP(_xlfn.TEXTJOIN("|",FALSE,$C20:$D20,"Any"),risk_factor_2&amp;"|"&amp;risk_factor_1,risk_factor_corr)))))))</f>
        <v>0</v>
      </c>
      <c r="AV20" s="32" cm="1">
        <f t="array" ref="AV20" xml:space="preserve"> IF(_xlfn.TEXTJOIN("|",FALSE,AV$12:AV$15)=_xlfn.TEXTJOIN("|",FALSE,$C20:$F20),0,
IF(AND($C20="Delta|CR_Cpty",AV$12="Delta|CR_Cpty"),
IF($F20=AV$15,
      _xlfn.XLOOKUP(_xlfn.TEXTJOIN("|",FALSE,$C20,"=","Any","=",AV$12,"=","Any","="),risk_factor_1&amp;"|"&amp;risk_factor_2,risk_factor_corr),
       IF(RIGHT($D20,LEN($D20)-FIND("_",$D20))=RIGHT(AV$13,LEN(AV$13)-FIND("_",AV$13)),
              IF(LEFT($D20,FIND("_",$D20)-1)=LEFT(AV$13,FIND("_",AV$13)-1),
                    IF($E20=AV$14,
                             _xlfn.XLOOKUP(_xlfn.TEXTJOIN("|",FALSE,$C20,LEFT($D20,FIND("_",$D20)-1) &amp;"_=","=","Any",AV$12,LEFT($D20,FIND("_",$D20)-1) &amp;"_=","=","Any"),risk_factor_1&amp;"|"&amp;risk_factor_2,risk_factor_corr),
                             _xlfn.XLOOKUP(_xlfn.TEXTJOIN("|",FALSE,$C20,LEFT($D20,FIND("_",$D20)-1) &amp;"_=","Any","Any",AV$12,LEFT($D20,FIND("_",$D20)-1) &amp;"_=","Any","Any"),risk_factor_1&amp;"|"&amp;risk_factor_2,risk_factor_corr)),
"n/a"),0)
),
IF(_xlfn.TEXTJOIN("|",FALSE,AV$12:AV$13)&lt;&gt;_xlfn.TEXTJOIN("|",FALSE,$C20:$D20),0,
_xlfn.XLOOKUP(_xlfn.TEXTJOIN("|",FALSE,$C20:$F20,AV$12:AV$15),risk_factor_1&amp;"|"&amp;risk_factor_2,risk_factor_corr,
_xlfn.XLOOKUP(_xlfn.TEXTJOIN("|",FALSE,$C20:$F20,AV$12:AV$15),risk_factor_2&amp;"|"&amp;risk_factor_1,risk_factor_corr,
_xlfn.XLOOKUP(_xlfn.TEXTJOIN("|",FALSE,$C20:$D20,"Any"),risk_factor_1&amp;"|"&amp;risk_factor_2,risk_factor_corr,
_xlfn.XLOOKUP(_xlfn.TEXTJOIN("|",FALSE,$C20:$D20,"Any"),risk_factor_2&amp;"|"&amp;risk_factor_1,risk_factor_corr)))))))</f>
        <v>0</v>
      </c>
      <c r="AW20" s="32" cm="1">
        <f t="array" ref="AW20" xml:space="preserve"> IF(_xlfn.TEXTJOIN("|",FALSE,AW$12:AW$15)=_xlfn.TEXTJOIN("|",FALSE,$C20:$F20),0,
IF(AND($C20="Delta|CR_Cpty",AW$12="Delta|CR_Cpty"),
IF($F20=AW$15,
      _xlfn.XLOOKUP(_xlfn.TEXTJOIN("|",FALSE,$C20,"=","Any","=",AW$12,"=","Any","="),risk_factor_1&amp;"|"&amp;risk_factor_2,risk_factor_corr),
       IF(RIGHT($D20,LEN($D20)-FIND("_",$D20))=RIGHT(AW$13,LEN(AW$13)-FIND("_",AW$13)),
              IF(LEFT($D20,FIND("_",$D20)-1)=LEFT(AW$13,FIND("_",AW$13)-1),
                    IF($E20=AW$14,
                             _xlfn.XLOOKUP(_xlfn.TEXTJOIN("|",FALSE,$C20,LEFT($D20,FIND("_",$D20)-1) &amp;"_=","=","Any",AW$12,LEFT($D20,FIND("_",$D20)-1) &amp;"_=","=","Any"),risk_factor_1&amp;"|"&amp;risk_factor_2,risk_factor_corr),
                             _xlfn.XLOOKUP(_xlfn.TEXTJOIN("|",FALSE,$C20,LEFT($D20,FIND("_",$D20)-1) &amp;"_=","Any","Any",AW$12,LEFT($D20,FIND("_",$D20)-1) &amp;"_=","Any","Any"),risk_factor_1&amp;"|"&amp;risk_factor_2,risk_factor_corr)),
"n/a"),0)
),
IF(_xlfn.TEXTJOIN("|",FALSE,AW$12:AW$13)&lt;&gt;_xlfn.TEXTJOIN("|",FALSE,$C20:$D20),0,
_xlfn.XLOOKUP(_xlfn.TEXTJOIN("|",FALSE,$C20:$F20,AW$12:AW$15),risk_factor_1&amp;"|"&amp;risk_factor_2,risk_factor_corr,
_xlfn.XLOOKUP(_xlfn.TEXTJOIN("|",FALSE,$C20:$F20,AW$12:AW$15),risk_factor_2&amp;"|"&amp;risk_factor_1,risk_factor_corr,
_xlfn.XLOOKUP(_xlfn.TEXTJOIN("|",FALSE,$C20:$D20,"Any"),risk_factor_1&amp;"|"&amp;risk_factor_2,risk_factor_corr,
_xlfn.XLOOKUP(_xlfn.TEXTJOIN("|",FALSE,$C20:$D20,"Any"),risk_factor_2&amp;"|"&amp;risk_factor_1,risk_factor_corr)))))))</f>
        <v>0</v>
      </c>
      <c r="AX20" s="32" cm="1">
        <f t="array" ref="AX20" xml:space="preserve"> IF(_xlfn.TEXTJOIN("|",FALSE,AX$12:AX$15)=_xlfn.TEXTJOIN("|",FALSE,$C20:$F20),0,
IF(AND($C20="Delta|CR_Cpty",AX$12="Delta|CR_Cpty"),
IF($F20=AX$15,
      _xlfn.XLOOKUP(_xlfn.TEXTJOIN("|",FALSE,$C20,"=","Any","=",AX$12,"=","Any","="),risk_factor_1&amp;"|"&amp;risk_factor_2,risk_factor_corr),
       IF(RIGHT($D20,LEN($D20)-FIND("_",$D20))=RIGHT(AX$13,LEN(AX$13)-FIND("_",AX$13)),
              IF(LEFT($D20,FIND("_",$D20)-1)=LEFT(AX$13,FIND("_",AX$13)-1),
                    IF($E20=AX$14,
                             _xlfn.XLOOKUP(_xlfn.TEXTJOIN("|",FALSE,$C20,LEFT($D20,FIND("_",$D20)-1) &amp;"_=","=","Any",AX$12,LEFT($D20,FIND("_",$D20)-1) &amp;"_=","=","Any"),risk_factor_1&amp;"|"&amp;risk_factor_2,risk_factor_corr),
                             _xlfn.XLOOKUP(_xlfn.TEXTJOIN("|",FALSE,$C20,LEFT($D20,FIND("_",$D20)-1) &amp;"_=","Any","Any",AX$12,LEFT($D20,FIND("_",$D20)-1) &amp;"_=","Any","Any"),risk_factor_1&amp;"|"&amp;risk_factor_2,risk_factor_corr)),
"n/a"),0)
),
IF(_xlfn.TEXTJOIN("|",FALSE,AX$12:AX$13)&lt;&gt;_xlfn.TEXTJOIN("|",FALSE,$C20:$D20),0,
_xlfn.XLOOKUP(_xlfn.TEXTJOIN("|",FALSE,$C20:$F20,AX$12:AX$15),risk_factor_1&amp;"|"&amp;risk_factor_2,risk_factor_corr,
_xlfn.XLOOKUP(_xlfn.TEXTJOIN("|",FALSE,$C20:$F20,AX$12:AX$15),risk_factor_2&amp;"|"&amp;risk_factor_1,risk_factor_corr,
_xlfn.XLOOKUP(_xlfn.TEXTJOIN("|",FALSE,$C20:$D20,"Any"),risk_factor_1&amp;"|"&amp;risk_factor_2,risk_factor_corr,
_xlfn.XLOOKUP(_xlfn.TEXTJOIN("|",FALSE,$C20:$D20,"Any"),risk_factor_2&amp;"|"&amp;risk_factor_1,risk_factor_corr)))))))</f>
        <v>0</v>
      </c>
      <c r="AY20" s="32" cm="1">
        <f t="array" ref="AY20" xml:space="preserve"> IF(_xlfn.TEXTJOIN("|",FALSE,AY$12:AY$15)=_xlfn.TEXTJOIN("|",FALSE,$C20:$F20),0,
IF(AND($C20="Delta|CR_Cpty",AY$12="Delta|CR_Cpty"),
IF($F20=AY$15,
      _xlfn.XLOOKUP(_xlfn.TEXTJOIN("|",FALSE,$C20,"=","Any","=",AY$12,"=","Any","="),risk_factor_1&amp;"|"&amp;risk_factor_2,risk_factor_corr),
       IF(RIGHT($D20,LEN($D20)-FIND("_",$D20))=RIGHT(AY$13,LEN(AY$13)-FIND("_",AY$13)),
              IF(LEFT($D20,FIND("_",$D20)-1)=LEFT(AY$13,FIND("_",AY$13)-1),
                    IF($E20=AY$14,
                             _xlfn.XLOOKUP(_xlfn.TEXTJOIN("|",FALSE,$C20,LEFT($D20,FIND("_",$D20)-1) &amp;"_=","=","Any",AY$12,LEFT($D20,FIND("_",$D20)-1) &amp;"_=","=","Any"),risk_factor_1&amp;"|"&amp;risk_factor_2,risk_factor_corr),
                             _xlfn.XLOOKUP(_xlfn.TEXTJOIN("|",FALSE,$C20,LEFT($D20,FIND("_",$D20)-1) &amp;"_=","Any","Any",AY$12,LEFT($D20,FIND("_",$D20)-1) &amp;"_=","Any","Any"),risk_factor_1&amp;"|"&amp;risk_factor_2,risk_factor_corr)),
"n/a"),0)
),
IF(_xlfn.TEXTJOIN("|",FALSE,AY$12:AY$13)&lt;&gt;_xlfn.TEXTJOIN("|",FALSE,$C20:$D20),0,
_xlfn.XLOOKUP(_xlfn.TEXTJOIN("|",FALSE,$C20:$F20,AY$12:AY$15),risk_factor_1&amp;"|"&amp;risk_factor_2,risk_factor_corr,
_xlfn.XLOOKUP(_xlfn.TEXTJOIN("|",FALSE,$C20:$F20,AY$12:AY$15),risk_factor_2&amp;"|"&amp;risk_factor_1,risk_factor_corr,
_xlfn.XLOOKUP(_xlfn.TEXTJOIN("|",FALSE,$C20:$D20,"Any"),risk_factor_1&amp;"|"&amp;risk_factor_2,risk_factor_corr,
_xlfn.XLOOKUP(_xlfn.TEXTJOIN("|",FALSE,$C20:$D20,"Any"),risk_factor_2&amp;"|"&amp;risk_factor_1,risk_factor_corr)))))))</f>
        <v>0</v>
      </c>
      <c r="AZ20" s="32" cm="1">
        <f t="array" ref="AZ20" xml:space="preserve"> IF(_xlfn.TEXTJOIN("|",FALSE,AZ$12:AZ$15)=_xlfn.TEXTJOIN("|",FALSE,$C20:$F20),0,
IF(AND($C20="Delta|CR_Cpty",AZ$12="Delta|CR_Cpty"),
IF($F20=AZ$15,
      _xlfn.XLOOKUP(_xlfn.TEXTJOIN("|",FALSE,$C20,"=","Any","=",AZ$12,"=","Any","="),risk_factor_1&amp;"|"&amp;risk_factor_2,risk_factor_corr),
       IF(RIGHT($D20,LEN($D20)-FIND("_",$D20))=RIGHT(AZ$13,LEN(AZ$13)-FIND("_",AZ$13)),
              IF(LEFT($D20,FIND("_",$D20)-1)=LEFT(AZ$13,FIND("_",AZ$13)-1),
                    IF($E20=AZ$14,
                             _xlfn.XLOOKUP(_xlfn.TEXTJOIN("|",FALSE,$C20,LEFT($D20,FIND("_",$D20)-1) &amp;"_=","=","Any",AZ$12,LEFT($D20,FIND("_",$D20)-1) &amp;"_=","=","Any"),risk_factor_1&amp;"|"&amp;risk_factor_2,risk_factor_corr),
                             _xlfn.XLOOKUP(_xlfn.TEXTJOIN("|",FALSE,$C20,LEFT($D20,FIND("_",$D20)-1) &amp;"_=","Any","Any",AZ$12,LEFT($D20,FIND("_",$D20)-1) &amp;"_=","Any","Any"),risk_factor_1&amp;"|"&amp;risk_factor_2,risk_factor_corr)),
"n/a"),0)
),
IF(_xlfn.TEXTJOIN("|",FALSE,AZ$12:AZ$13)&lt;&gt;_xlfn.TEXTJOIN("|",FALSE,$C20:$D20),0,
_xlfn.XLOOKUP(_xlfn.TEXTJOIN("|",FALSE,$C20:$F20,AZ$12:AZ$15),risk_factor_1&amp;"|"&amp;risk_factor_2,risk_factor_corr,
_xlfn.XLOOKUP(_xlfn.TEXTJOIN("|",FALSE,$C20:$F20,AZ$12:AZ$15),risk_factor_2&amp;"|"&amp;risk_factor_1,risk_factor_corr,
_xlfn.XLOOKUP(_xlfn.TEXTJOIN("|",FALSE,$C20:$D20,"Any"),risk_factor_1&amp;"|"&amp;risk_factor_2,risk_factor_corr,
_xlfn.XLOOKUP(_xlfn.TEXTJOIN("|",FALSE,$C20:$D20,"Any"),risk_factor_2&amp;"|"&amp;risk_factor_1,risk_factor_corr)))))))</f>
        <v>0</v>
      </c>
      <c r="BA20" s="32" cm="1">
        <f t="array" ref="BA20" xml:space="preserve"> IF(_xlfn.TEXTJOIN("|",FALSE,BA$12:BA$15)=_xlfn.TEXTJOIN("|",FALSE,$C20:$F20),0,
IF(AND($C20="Delta|CR_Cpty",BA$12="Delta|CR_Cpty"),
IF($F20=BA$15,
      _xlfn.XLOOKUP(_xlfn.TEXTJOIN("|",FALSE,$C20,"=","Any","=",BA$12,"=","Any","="),risk_factor_1&amp;"|"&amp;risk_factor_2,risk_factor_corr),
       IF(RIGHT($D20,LEN($D20)-FIND("_",$D20))=RIGHT(BA$13,LEN(BA$13)-FIND("_",BA$13)),
              IF(LEFT($D20,FIND("_",$D20)-1)=LEFT(BA$13,FIND("_",BA$13)-1),
                    IF($E20=BA$14,
                             _xlfn.XLOOKUP(_xlfn.TEXTJOIN("|",FALSE,$C20,LEFT($D20,FIND("_",$D20)-1) &amp;"_=","=","Any",BA$12,LEFT($D20,FIND("_",$D20)-1) &amp;"_=","=","Any"),risk_factor_1&amp;"|"&amp;risk_factor_2,risk_factor_corr),
                             _xlfn.XLOOKUP(_xlfn.TEXTJOIN("|",FALSE,$C20,LEFT($D20,FIND("_",$D20)-1) &amp;"_=","Any","Any",BA$12,LEFT($D20,FIND("_",$D20)-1) &amp;"_=","Any","Any"),risk_factor_1&amp;"|"&amp;risk_factor_2,risk_factor_corr)),
"n/a"),0)
),
IF(_xlfn.TEXTJOIN("|",FALSE,BA$12:BA$13)&lt;&gt;_xlfn.TEXTJOIN("|",FALSE,$C20:$D20),0,
_xlfn.XLOOKUP(_xlfn.TEXTJOIN("|",FALSE,$C20:$F20,BA$12:BA$15),risk_factor_1&amp;"|"&amp;risk_factor_2,risk_factor_corr,
_xlfn.XLOOKUP(_xlfn.TEXTJOIN("|",FALSE,$C20:$F20,BA$12:BA$15),risk_factor_2&amp;"|"&amp;risk_factor_1,risk_factor_corr,
_xlfn.XLOOKUP(_xlfn.TEXTJOIN("|",FALSE,$C20:$D20,"Any"),risk_factor_1&amp;"|"&amp;risk_factor_2,risk_factor_corr,
_xlfn.XLOOKUP(_xlfn.TEXTJOIN("|",FALSE,$C20:$D20,"Any"),risk_factor_2&amp;"|"&amp;risk_factor_1,risk_factor_corr)))))))</f>
        <v>0</v>
      </c>
      <c r="BB20" s="32" cm="1">
        <f t="array" ref="BB20" xml:space="preserve"> IF(_xlfn.TEXTJOIN("|",FALSE,BB$12:BB$15)=_xlfn.TEXTJOIN("|",FALSE,$C20:$F20),0,
IF(AND($C20="Delta|CR_Cpty",BB$12="Delta|CR_Cpty"),
IF($F20=BB$15,
      _xlfn.XLOOKUP(_xlfn.TEXTJOIN("|",FALSE,$C20,"=","Any","=",BB$12,"=","Any","="),risk_factor_1&amp;"|"&amp;risk_factor_2,risk_factor_corr),
       IF(RIGHT($D20,LEN($D20)-FIND("_",$D20))=RIGHT(BB$13,LEN(BB$13)-FIND("_",BB$13)),
              IF(LEFT($D20,FIND("_",$D20)-1)=LEFT(BB$13,FIND("_",BB$13)-1),
                    IF($E20=BB$14,
                             _xlfn.XLOOKUP(_xlfn.TEXTJOIN("|",FALSE,$C20,LEFT($D20,FIND("_",$D20)-1) &amp;"_=","=","Any",BB$12,LEFT($D20,FIND("_",$D20)-1) &amp;"_=","=","Any"),risk_factor_1&amp;"|"&amp;risk_factor_2,risk_factor_corr),
                             _xlfn.XLOOKUP(_xlfn.TEXTJOIN("|",FALSE,$C20,LEFT($D20,FIND("_",$D20)-1) &amp;"_=","Any","Any",BB$12,LEFT($D20,FIND("_",$D20)-1) &amp;"_=","Any","Any"),risk_factor_1&amp;"|"&amp;risk_factor_2,risk_factor_corr)),
"n/a"),0)
),
IF(_xlfn.TEXTJOIN("|",FALSE,BB$12:BB$13)&lt;&gt;_xlfn.TEXTJOIN("|",FALSE,$C20:$D20),0,
_xlfn.XLOOKUP(_xlfn.TEXTJOIN("|",FALSE,$C20:$F20,BB$12:BB$15),risk_factor_1&amp;"|"&amp;risk_factor_2,risk_factor_corr,
_xlfn.XLOOKUP(_xlfn.TEXTJOIN("|",FALSE,$C20:$F20,BB$12:BB$15),risk_factor_2&amp;"|"&amp;risk_factor_1,risk_factor_corr,
_xlfn.XLOOKUP(_xlfn.TEXTJOIN("|",FALSE,$C20:$D20,"Any"),risk_factor_1&amp;"|"&amp;risk_factor_2,risk_factor_corr,
_xlfn.XLOOKUP(_xlfn.TEXTJOIN("|",FALSE,$C20:$D20,"Any"),risk_factor_2&amp;"|"&amp;risk_factor_1,risk_factor_corr)))))))</f>
        <v>0</v>
      </c>
      <c r="BC20" s="32" cm="1">
        <f t="array" ref="BC20" xml:space="preserve"> IF(_xlfn.TEXTJOIN("|",FALSE,BC$12:BC$15)=_xlfn.TEXTJOIN("|",FALSE,$C20:$F20),0,
IF(AND($C20="Delta|CR_Cpty",BC$12="Delta|CR_Cpty"),
IF($F20=BC$15,
      _xlfn.XLOOKUP(_xlfn.TEXTJOIN("|",FALSE,$C20,"=","Any","=",BC$12,"=","Any","="),risk_factor_1&amp;"|"&amp;risk_factor_2,risk_factor_corr),
       IF(RIGHT($D20,LEN($D20)-FIND("_",$D20))=RIGHT(BC$13,LEN(BC$13)-FIND("_",BC$13)),
              IF(LEFT($D20,FIND("_",$D20)-1)=LEFT(BC$13,FIND("_",BC$13)-1),
                    IF($E20=BC$14,
                             _xlfn.XLOOKUP(_xlfn.TEXTJOIN("|",FALSE,$C20,LEFT($D20,FIND("_",$D20)-1) &amp;"_=","=","Any",BC$12,LEFT($D20,FIND("_",$D20)-1) &amp;"_=","=","Any"),risk_factor_1&amp;"|"&amp;risk_factor_2,risk_factor_corr),
                             _xlfn.XLOOKUP(_xlfn.TEXTJOIN("|",FALSE,$C20,LEFT($D20,FIND("_",$D20)-1) &amp;"_=","Any","Any",BC$12,LEFT($D20,FIND("_",$D20)-1) &amp;"_=","Any","Any"),risk_factor_1&amp;"|"&amp;risk_factor_2,risk_factor_corr)),
"n/a"),0)
),
IF(_xlfn.TEXTJOIN("|",FALSE,BC$12:BC$13)&lt;&gt;_xlfn.TEXTJOIN("|",FALSE,$C20:$D20),0,
_xlfn.XLOOKUP(_xlfn.TEXTJOIN("|",FALSE,$C20:$F20,BC$12:BC$15),risk_factor_1&amp;"|"&amp;risk_factor_2,risk_factor_corr,
_xlfn.XLOOKUP(_xlfn.TEXTJOIN("|",FALSE,$C20:$F20,BC$12:BC$15),risk_factor_2&amp;"|"&amp;risk_factor_1,risk_factor_corr,
_xlfn.XLOOKUP(_xlfn.TEXTJOIN("|",FALSE,$C20:$D20,"Any"),risk_factor_1&amp;"|"&amp;risk_factor_2,risk_factor_corr,
_xlfn.XLOOKUP(_xlfn.TEXTJOIN("|",FALSE,$C20:$D20,"Any"),risk_factor_2&amp;"|"&amp;risk_factor_1,risk_factor_corr)))))))</f>
        <v>0</v>
      </c>
      <c r="BD20" s="32" cm="1">
        <f t="array" ref="BD20" xml:space="preserve"> IF(_xlfn.TEXTJOIN("|",FALSE,BD$12:BD$15)=_xlfn.TEXTJOIN("|",FALSE,$C20:$F20),0,
IF(AND($C20="Delta|CR_Cpty",BD$12="Delta|CR_Cpty"),
IF($F20=BD$15,
      _xlfn.XLOOKUP(_xlfn.TEXTJOIN("|",FALSE,$C20,"=","Any","=",BD$12,"=","Any","="),risk_factor_1&amp;"|"&amp;risk_factor_2,risk_factor_corr),
       IF(RIGHT($D20,LEN($D20)-FIND("_",$D20))=RIGHT(BD$13,LEN(BD$13)-FIND("_",BD$13)),
              IF(LEFT($D20,FIND("_",$D20)-1)=LEFT(BD$13,FIND("_",BD$13)-1),
                    IF($E20=BD$14,
                             _xlfn.XLOOKUP(_xlfn.TEXTJOIN("|",FALSE,$C20,LEFT($D20,FIND("_",$D20)-1) &amp;"_=","=","Any",BD$12,LEFT($D20,FIND("_",$D20)-1) &amp;"_=","=","Any"),risk_factor_1&amp;"|"&amp;risk_factor_2,risk_factor_corr),
                             _xlfn.XLOOKUP(_xlfn.TEXTJOIN("|",FALSE,$C20,LEFT($D20,FIND("_",$D20)-1) &amp;"_=","Any","Any",BD$12,LEFT($D20,FIND("_",$D20)-1) &amp;"_=","Any","Any"),risk_factor_1&amp;"|"&amp;risk_factor_2,risk_factor_corr)),
"n/a"),0)
),
IF(_xlfn.TEXTJOIN("|",FALSE,BD$12:BD$13)&lt;&gt;_xlfn.TEXTJOIN("|",FALSE,$C20:$D20),0,
_xlfn.XLOOKUP(_xlfn.TEXTJOIN("|",FALSE,$C20:$F20,BD$12:BD$15),risk_factor_1&amp;"|"&amp;risk_factor_2,risk_factor_corr,
_xlfn.XLOOKUP(_xlfn.TEXTJOIN("|",FALSE,$C20:$F20,BD$12:BD$15),risk_factor_2&amp;"|"&amp;risk_factor_1,risk_factor_corr,
_xlfn.XLOOKUP(_xlfn.TEXTJOIN("|",FALSE,$C20:$D20,"Any"),risk_factor_1&amp;"|"&amp;risk_factor_2,risk_factor_corr,
_xlfn.XLOOKUP(_xlfn.TEXTJOIN("|",FALSE,$C20:$D20,"Any"),risk_factor_2&amp;"|"&amp;risk_factor_1,risk_factor_corr)))))))</f>
        <v>0</v>
      </c>
      <c r="BE20" s="32" cm="1">
        <f t="array" ref="BE20" xml:space="preserve"> IF(_xlfn.TEXTJOIN("|",FALSE,BE$12:BE$15)=_xlfn.TEXTJOIN("|",FALSE,$C20:$F20),0,
IF(AND($C20="Delta|CR_Cpty",BE$12="Delta|CR_Cpty"),
IF($F20=BE$15,
      _xlfn.XLOOKUP(_xlfn.TEXTJOIN("|",FALSE,$C20,"=","Any","=",BE$12,"=","Any","="),risk_factor_1&amp;"|"&amp;risk_factor_2,risk_factor_corr),
       IF(RIGHT($D20,LEN($D20)-FIND("_",$D20))=RIGHT(BE$13,LEN(BE$13)-FIND("_",BE$13)),
              IF(LEFT($D20,FIND("_",$D20)-1)=LEFT(BE$13,FIND("_",BE$13)-1),
                    IF($E20=BE$14,
                             _xlfn.XLOOKUP(_xlfn.TEXTJOIN("|",FALSE,$C20,LEFT($D20,FIND("_",$D20)-1) &amp;"_=","=","Any",BE$12,LEFT($D20,FIND("_",$D20)-1) &amp;"_=","=","Any"),risk_factor_1&amp;"|"&amp;risk_factor_2,risk_factor_corr),
                             _xlfn.XLOOKUP(_xlfn.TEXTJOIN("|",FALSE,$C20,LEFT($D20,FIND("_",$D20)-1) &amp;"_=","Any","Any",BE$12,LEFT($D20,FIND("_",$D20)-1) &amp;"_=","Any","Any"),risk_factor_1&amp;"|"&amp;risk_factor_2,risk_factor_corr)),
"n/a"),0)
),
IF(_xlfn.TEXTJOIN("|",FALSE,BE$12:BE$13)&lt;&gt;_xlfn.TEXTJOIN("|",FALSE,$C20:$D20),0,
_xlfn.XLOOKUP(_xlfn.TEXTJOIN("|",FALSE,$C20:$F20,BE$12:BE$15),risk_factor_1&amp;"|"&amp;risk_factor_2,risk_factor_corr,
_xlfn.XLOOKUP(_xlfn.TEXTJOIN("|",FALSE,$C20:$F20,BE$12:BE$15),risk_factor_2&amp;"|"&amp;risk_factor_1,risk_factor_corr,
_xlfn.XLOOKUP(_xlfn.TEXTJOIN("|",FALSE,$C20:$D20,"Any"),risk_factor_1&amp;"|"&amp;risk_factor_2,risk_factor_corr,
_xlfn.XLOOKUP(_xlfn.TEXTJOIN("|",FALSE,$C20:$D20,"Any"),risk_factor_2&amp;"|"&amp;risk_factor_1,risk_factor_corr)))))))</f>
        <v>0</v>
      </c>
      <c r="BF20" s="32" cm="1">
        <f t="array" ref="BF20" xml:space="preserve"> IF(_xlfn.TEXTJOIN("|",FALSE,BF$12:BF$15)=_xlfn.TEXTJOIN("|",FALSE,$C20:$F20),0,
IF(AND($C20="Delta|CR_Cpty",BF$12="Delta|CR_Cpty"),
IF($F20=BF$15,
      _xlfn.XLOOKUP(_xlfn.TEXTJOIN("|",FALSE,$C20,"=","Any","=",BF$12,"=","Any","="),risk_factor_1&amp;"|"&amp;risk_factor_2,risk_factor_corr),
       IF(RIGHT($D20,LEN($D20)-FIND("_",$D20))=RIGHT(BF$13,LEN(BF$13)-FIND("_",BF$13)),
              IF(LEFT($D20,FIND("_",$D20)-1)=LEFT(BF$13,FIND("_",BF$13)-1),
                    IF($E20=BF$14,
                             _xlfn.XLOOKUP(_xlfn.TEXTJOIN("|",FALSE,$C20,LEFT($D20,FIND("_",$D20)-1) &amp;"_=","=","Any",BF$12,LEFT($D20,FIND("_",$D20)-1) &amp;"_=","=","Any"),risk_factor_1&amp;"|"&amp;risk_factor_2,risk_factor_corr),
                             _xlfn.XLOOKUP(_xlfn.TEXTJOIN("|",FALSE,$C20,LEFT($D20,FIND("_",$D20)-1) &amp;"_=","Any","Any",BF$12,LEFT($D20,FIND("_",$D20)-1) &amp;"_=","Any","Any"),risk_factor_1&amp;"|"&amp;risk_factor_2,risk_factor_corr)),
"n/a"),0)
),
IF(_xlfn.TEXTJOIN("|",FALSE,BF$12:BF$13)&lt;&gt;_xlfn.TEXTJOIN("|",FALSE,$C20:$D20),0,
_xlfn.XLOOKUP(_xlfn.TEXTJOIN("|",FALSE,$C20:$F20,BF$12:BF$15),risk_factor_1&amp;"|"&amp;risk_factor_2,risk_factor_corr,
_xlfn.XLOOKUP(_xlfn.TEXTJOIN("|",FALSE,$C20:$F20,BF$12:BF$15),risk_factor_2&amp;"|"&amp;risk_factor_1,risk_factor_corr,
_xlfn.XLOOKUP(_xlfn.TEXTJOIN("|",FALSE,$C20:$D20,"Any"),risk_factor_1&amp;"|"&amp;risk_factor_2,risk_factor_corr,
_xlfn.XLOOKUP(_xlfn.TEXTJOIN("|",FALSE,$C20:$D20,"Any"),risk_factor_2&amp;"|"&amp;risk_factor_1,risk_factor_corr)))))))</f>
        <v>0</v>
      </c>
      <c r="BG20" s="32" cm="1">
        <f t="array" ref="BG20" xml:space="preserve"> IF(_xlfn.TEXTJOIN("|",FALSE,BG$12:BG$15)=_xlfn.TEXTJOIN("|",FALSE,$C20:$F20),0,
IF(AND($C20="Delta|CR_Cpty",BG$12="Delta|CR_Cpty"),
IF($F20=BG$15,
      _xlfn.XLOOKUP(_xlfn.TEXTJOIN("|",FALSE,$C20,"=","Any","=",BG$12,"=","Any","="),risk_factor_1&amp;"|"&amp;risk_factor_2,risk_factor_corr),
       IF(RIGHT($D20,LEN($D20)-FIND("_",$D20))=RIGHT(BG$13,LEN(BG$13)-FIND("_",BG$13)),
              IF(LEFT($D20,FIND("_",$D20)-1)=LEFT(BG$13,FIND("_",BG$13)-1),
                    IF($E20=BG$14,
                             _xlfn.XLOOKUP(_xlfn.TEXTJOIN("|",FALSE,$C20,LEFT($D20,FIND("_",$D20)-1) &amp;"_=","=","Any",BG$12,LEFT($D20,FIND("_",$D20)-1) &amp;"_=","=","Any"),risk_factor_1&amp;"|"&amp;risk_factor_2,risk_factor_corr),
                             _xlfn.XLOOKUP(_xlfn.TEXTJOIN("|",FALSE,$C20,LEFT($D20,FIND("_",$D20)-1) &amp;"_=","Any","Any",BG$12,LEFT($D20,FIND("_",$D20)-1) &amp;"_=","Any","Any"),risk_factor_1&amp;"|"&amp;risk_factor_2,risk_factor_corr)),
"n/a"),0)
),
IF(_xlfn.TEXTJOIN("|",FALSE,BG$12:BG$13)&lt;&gt;_xlfn.TEXTJOIN("|",FALSE,$C20:$D20),0,
_xlfn.XLOOKUP(_xlfn.TEXTJOIN("|",FALSE,$C20:$F20,BG$12:BG$15),risk_factor_1&amp;"|"&amp;risk_factor_2,risk_factor_corr,
_xlfn.XLOOKUP(_xlfn.TEXTJOIN("|",FALSE,$C20:$F20,BG$12:BG$15),risk_factor_2&amp;"|"&amp;risk_factor_1,risk_factor_corr,
_xlfn.XLOOKUP(_xlfn.TEXTJOIN("|",FALSE,$C20:$D20,"Any"),risk_factor_1&amp;"|"&amp;risk_factor_2,risk_factor_corr,
_xlfn.XLOOKUP(_xlfn.TEXTJOIN("|",FALSE,$C20:$D20,"Any"),risk_factor_2&amp;"|"&amp;risk_factor_1,risk_factor_corr)))))))</f>
        <v>0</v>
      </c>
      <c r="BH20" s="32" cm="1">
        <f t="array" ref="BH20" xml:space="preserve"> IF(_xlfn.TEXTJOIN("|",FALSE,BH$12:BH$15)=_xlfn.TEXTJOIN("|",FALSE,$C20:$F20),0,
IF(AND($C20="Delta|CR_Cpty",BH$12="Delta|CR_Cpty"),
IF($F20=BH$15,
      _xlfn.XLOOKUP(_xlfn.TEXTJOIN("|",FALSE,$C20,"=","Any","=",BH$12,"=","Any","="),risk_factor_1&amp;"|"&amp;risk_factor_2,risk_factor_corr),
       IF(RIGHT($D20,LEN($D20)-FIND("_",$D20))=RIGHT(BH$13,LEN(BH$13)-FIND("_",BH$13)),
              IF(LEFT($D20,FIND("_",$D20)-1)=LEFT(BH$13,FIND("_",BH$13)-1),
                    IF($E20=BH$14,
                             _xlfn.XLOOKUP(_xlfn.TEXTJOIN("|",FALSE,$C20,LEFT($D20,FIND("_",$D20)-1) &amp;"_=","=","Any",BH$12,LEFT($D20,FIND("_",$D20)-1) &amp;"_=","=","Any"),risk_factor_1&amp;"|"&amp;risk_factor_2,risk_factor_corr),
                             _xlfn.XLOOKUP(_xlfn.TEXTJOIN("|",FALSE,$C20,LEFT($D20,FIND("_",$D20)-1) &amp;"_=","Any","Any",BH$12,LEFT($D20,FIND("_",$D20)-1) &amp;"_=","Any","Any"),risk_factor_1&amp;"|"&amp;risk_factor_2,risk_factor_corr)),
"n/a"),0)
),
IF(_xlfn.TEXTJOIN("|",FALSE,BH$12:BH$13)&lt;&gt;_xlfn.TEXTJOIN("|",FALSE,$C20:$D20),0,
_xlfn.XLOOKUP(_xlfn.TEXTJOIN("|",FALSE,$C20:$F20,BH$12:BH$15),risk_factor_1&amp;"|"&amp;risk_factor_2,risk_factor_corr,
_xlfn.XLOOKUP(_xlfn.TEXTJOIN("|",FALSE,$C20:$F20,BH$12:BH$15),risk_factor_2&amp;"|"&amp;risk_factor_1,risk_factor_corr,
_xlfn.XLOOKUP(_xlfn.TEXTJOIN("|",FALSE,$C20:$D20,"Any"),risk_factor_1&amp;"|"&amp;risk_factor_2,risk_factor_corr,
_xlfn.XLOOKUP(_xlfn.TEXTJOIN("|",FALSE,$C20:$D20,"Any"),risk_factor_2&amp;"|"&amp;risk_factor_1,risk_factor_corr)))))))</f>
        <v>0</v>
      </c>
      <c r="BI20" s="32" cm="1">
        <f t="array" ref="BI20" xml:space="preserve"> IF(_xlfn.TEXTJOIN("|",FALSE,BI$12:BI$15)=_xlfn.TEXTJOIN("|",FALSE,$C20:$F20),0,
IF(AND($C20="Delta|CR_Cpty",BI$12="Delta|CR_Cpty"),
IF($F20=BI$15,
      _xlfn.XLOOKUP(_xlfn.TEXTJOIN("|",FALSE,$C20,"=","Any","=",BI$12,"=","Any","="),risk_factor_1&amp;"|"&amp;risk_factor_2,risk_factor_corr),
       IF(RIGHT($D20,LEN($D20)-FIND("_",$D20))=RIGHT(BI$13,LEN(BI$13)-FIND("_",BI$13)),
              IF(LEFT($D20,FIND("_",$D20)-1)=LEFT(BI$13,FIND("_",BI$13)-1),
                    IF($E20=BI$14,
                             _xlfn.XLOOKUP(_xlfn.TEXTJOIN("|",FALSE,$C20,LEFT($D20,FIND("_",$D20)-1) &amp;"_=","=","Any",BI$12,LEFT($D20,FIND("_",$D20)-1) &amp;"_=","=","Any"),risk_factor_1&amp;"|"&amp;risk_factor_2,risk_factor_corr),
                             _xlfn.XLOOKUP(_xlfn.TEXTJOIN("|",FALSE,$C20,LEFT($D20,FIND("_",$D20)-1) &amp;"_=","Any","Any",BI$12,LEFT($D20,FIND("_",$D20)-1) &amp;"_=","Any","Any"),risk_factor_1&amp;"|"&amp;risk_factor_2,risk_factor_corr)),
"n/a"),0)
),
IF(_xlfn.TEXTJOIN("|",FALSE,BI$12:BI$13)&lt;&gt;_xlfn.TEXTJOIN("|",FALSE,$C20:$D20),0,
_xlfn.XLOOKUP(_xlfn.TEXTJOIN("|",FALSE,$C20:$F20,BI$12:BI$15),risk_factor_1&amp;"|"&amp;risk_factor_2,risk_factor_corr,
_xlfn.XLOOKUP(_xlfn.TEXTJOIN("|",FALSE,$C20:$F20,BI$12:BI$15),risk_factor_2&amp;"|"&amp;risk_factor_1,risk_factor_corr,
_xlfn.XLOOKUP(_xlfn.TEXTJOIN("|",FALSE,$C20:$D20,"Any"),risk_factor_1&amp;"|"&amp;risk_factor_2,risk_factor_corr,
_xlfn.XLOOKUP(_xlfn.TEXTJOIN("|",FALSE,$C20:$D20,"Any"),risk_factor_2&amp;"|"&amp;risk_factor_1,risk_factor_corr)))))))</f>
        <v>0</v>
      </c>
      <c r="BJ20" s="32" cm="1">
        <f t="array" ref="BJ20" xml:space="preserve"> IF(_xlfn.TEXTJOIN("|",FALSE,BJ$12:BJ$15)=_xlfn.TEXTJOIN("|",FALSE,$C20:$F20),0,
IF(AND($C20="Delta|CR_Cpty",BJ$12="Delta|CR_Cpty"),
IF($F20=BJ$15,
      _xlfn.XLOOKUP(_xlfn.TEXTJOIN("|",FALSE,$C20,"=","Any","=",BJ$12,"=","Any","="),risk_factor_1&amp;"|"&amp;risk_factor_2,risk_factor_corr),
       IF(RIGHT($D20,LEN($D20)-FIND("_",$D20))=RIGHT(BJ$13,LEN(BJ$13)-FIND("_",BJ$13)),
              IF(LEFT($D20,FIND("_",$D20)-1)=LEFT(BJ$13,FIND("_",BJ$13)-1),
                    IF($E20=BJ$14,
                             _xlfn.XLOOKUP(_xlfn.TEXTJOIN("|",FALSE,$C20,LEFT($D20,FIND("_",$D20)-1) &amp;"_=","=","Any",BJ$12,LEFT($D20,FIND("_",$D20)-1) &amp;"_=","=","Any"),risk_factor_1&amp;"|"&amp;risk_factor_2,risk_factor_corr),
                             _xlfn.XLOOKUP(_xlfn.TEXTJOIN("|",FALSE,$C20,LEFT($D20,FIND("_",$D20)-1) &amp;"_=","Any","Any",BJ$12,LEFT($D20,FIND("_",$D20)-1) &amp;"_=","Any","Any"),risk_factor_1&amp;"|"&amp;risk_factor_2,risk_factor_corr)),
"n/a"),0)
),
IF(_xlfn.TEXTJOIN("|",FALSE,BJ$12:BJ$13)&lt;&gt;_xlfn.TEXTJOIN("|",FALSE,$C20:$D20),0,
_xlfn.XLOOKUP(_xlfn.TEXTJOIN("|",FALSE,$C20:$F20,BJ$12:BJ$15),risk_factor_1&amp;"|"&amp;risk_factor_2,risk_factor_corr,
_xlfn.XLOOKUP(_xlfn.TEXTJOIN("|",FALSE,$C20:$F20,BJ$12:BJ$15),risk_factor_2&amp;"|"&amp;risk_factor_1,risk_factor_corr,
_xlfn.XLOOKUP(_xlfn.TEXTJOIN("|",FALSE,$C20:$D20,"Any"),risk_factor_1&amp;"|"&amp;risk_factor_2,risk_factor_corr,
_xlfn.XLOOKUP(_xlfn.TEXTJOIN("|",FALSE,$C20:$D20,"Any"),risk_factor_2&amp;"|"&amp;risk_factor_1,risk_factor_corr)))))))</f>
        <v>0</v>
      </c>
      <c r="BK20" s="32" cm="1">
        <f t="array" ref="BK20" xml:space="preserve"> IF(_xlfn.TEXTJOIN("|",FALSE,BK$12:BK$15)=_xlfn.TEXTJOIN("|",FALSE,$C20:$F20),0,
IF(AND($C20="Delta|CR_Cpty",BK$12="Delta|CR_Cpty"),
IF($F20=BK$15,
      _xlfn.XLOOKUP(_xlfn.TEXTJOIN("|",FALSE,$C20,"=","Any","=",BK$12,"=","Any","="),risk_factor_1&amp;"|"&amp;risk_factor_2,risk_factor_corr),
       IF(RIGHT($D20,LEN($D20)-FIND("_",$D20))=RIGHT(BK$13,LEN(BK$13)-FIND("_",BK$13)),
              IF(LEFT($D20,FIND("_",$D20)-1)=LEFT(BK$13,FIND("_",BK$13)-1),
                    IF($E20=BK$14,
                             _xlfn.XLOOKUP(_xlfn.TEXTJOIN("|",FALSE,$C20,LEFT($D20,FIND("_",$D20)-1) &amp;"_=","=","Any",BK$12,LEFT($D20,FIND("_",$D20)-1) &amp;"_=","=","Any"),risk_factor_1&amp;"|"&amp;risk_factor_2,risk_factor_corr),
                             _xlfn.XLOOKUP(_xlfn.TEXTJOIN("|",FALSE,$C20,LEFT($D20,FIND("_",$D20)-1) &amp;"_=","Any","Any",BK$12,LEFT($D20,FIND("_",$D20)-1) &amp;"_=","Any","Any"),risk_factor_1&amp;"|"&amp;risk_factor_2,risk_factor_corr)),
"n/a"),0)
),
IF(_xlfn.TEXTJOIN("|",FALSE,BK$12:BK$13)&lt;&gt;_xlfn.TEXTJOIN("|",FALSE,$C20:$D20),0,
_xlfn.XLOOKUP(_xlfn.TEXTJOIN("|",FALSE,$C20:$F20,BK$12:BK$15),risk_factor_1&amp;"|"&amp;risk_factor_2,risk_factor_corr,
_xlfn.XLOOKUP(_xlfn.TEXTJOIN("|",FALSE,$C20:$F20,BK$12:BK$15),risk_factor_2&amp;"|"&amp;risk_factor_1,risk_factor_corr,
_xlfn.XLOOKUP(_xlfn.TEXTJOIN("|",FALSE,$C20:$D20,"Any"),risk_factor_1&amp;"|"&amp;risk_factor_2,risk_factor_corr,
_xlfn.XLOOKUP(_xlfn.TEXTJOIN("|",FALSE,$C20:$D20,"Any"),risk_factor_2&amp;"|"&amp;risk_factor_1,risk_factor_corr)))))))</f>
        <v>0</v>
      </c>
      <c r="BL20" s="32" cm="1">
        <f t="array" ref="BL20" xml:space="preserve"> IF(_xlfn.TEXTJOIN("|",FALSE,BL$12:BL$15)=_xlfn.TEXTJOIN("|",FALSE,$C20:$F20),0,
IF(AND($C20="Delta|CR_Cpty",BL$12="Delta|CR_Cpty"),
IF($F20=BL$15,
      _xlfn.XLOOKUP(_xlfn.TEXTJOIN("|",FALSE,$C20,"=","Any","=",BL$12,"=","Any","="),risk_factor_1&amp;"|"&amp;risk_factor_2,risk_factor_corr),
       IF(RIGHT($D20,LEN($D20)-FIND("_",$D20))=RIGHT(BL$13,LEN(BL$13)-FIND("_",BL$13)),
              IF(LEFT($D20,FIND("_",$D20)-1)=LEFT(BL$13,FIND("_",BL$13)-1),
                    IF($E20=BL$14,
                             _xlfn.XLOOKUP(_xlfn.TEXTJOIN("|",FALSE,$C20,LEFT($D20,FIND("_",$D20)-1) &amp;"_=","=","Any",BL$12,LEFT($D20,FIND("_",$D20)-1) &amp;"_=","=","Any"),risk_factor_1&amp;"|"&amp;risk_factor_2,risk_factor_corr),
                             _xlfn.XLOOKUP(_xlfn.TEXTJOIN("|",FALSE,$C20,LEFT($D20,FIND("_",$D20)-1) &amp;"_=","Any","Any",BL$12,LEFT($D20,FIND("_",$D20)-1) &amp;"_=","Any","Any"),risk_factor_1&amp;"|"&amp;risk_factor_2,risk_factor_corr)),
"n/a"),0)
),
IF(_xlfn.TEXTJOIN("|",FALSE,BL$12:BL$13)&lt;&gt;_xlfn.TEXTJOIN("|",FALSE,$C20:$D20),0,
_xlfn.XLOOKUP(_xlfn.TEXTJOIN("|",FALSE,$C20:$F20,BL$12:BL$15),risk_factor_1&amp;"|"&amp;risk_factor_2,risk_factor_corr,
_xlfn.XLOOKUP(_xlfn.TEXTJOIN("|",FALSE,$C20:$F20,BL$12:BL$15),risk_factor_2&amp;"|"&amp;risk_factor_1,risk_factor_corr,
_xlfn.XLOOKUP(_xlfn.TEXTJOIN("|",FALSE,$C20:$D20,"Any"),risk_factor_1&amp;"|"&amp;risk_factor_2,risk_factor_corr,
_xlfn.XLOOKUP(_xlfn.TEXTJOIN("|",FALSE,$C20:$D20,"Any"),risk_factor_2&amp;"|"&amp;risk_factor_1,risk_factor_corr)))))))</f>
        <v>0</v>
      </c>
      <c r="BM20" s="32" cm="1">
        <f t="array" ref="BM20" xml:space="preserve"> IF(_xlfn.TEXTJOIN("|",FALSE,BM$12:BM$15)=_xlfn.TEXTJOIN("|",FALSE,$C20:$F20),0,
IF(AND($C20="Delta|CR_Cpty",BM$12="Delta|CR_Cpty"),
IF($F20=BM$15,
      _xlfn.XLOOKUP(_xlfn.TEXTJOIN("|",FALSE,$C20,"=","Any","=",BM$12,"=","Any","="),risk_factor_1&amp;"|"&amp;risk_factor_2,risk_factor_corr),
       IF(RIGHT($D20,LEN($D20)-FIND("_",$D20))=RIGHT(BM$13,LEN(BM$13)-FIND("_",BM$13)),
              IF(LEFT($D20,FIND("_",$D20)-1)=LEFT(BM$13,FIND("_",BM$13)-1),
                    IF($E20=BM$14,
                             _xlfn.XLOOKUP(_xlfn.TEXTJOIN("|",FALSE,$C20,LEFT($D20,FIND("_",$D20)-1) &amp;"_=","=","Any",BM$12,LEFT($D20,FIND("_",$D20)-1) &amp;"_=","=","Any"),risk_factor_1&amp;"|"&amp;risk_factor_2,risk_factor_corr),
                             _xlfn.XLOOKUP(_xlfn.TEXTJOIN("|",FALSE,$C20,LEFT($D20,FIND("_",$D20)-1) &amp;"_=","Any","Any",BM$12,LEFT($D20,FIND("_",$D20)-1) &amp;"_=","Any","Any"),risk_factor_1&amp;"|"&amp;risk_factor_2,risk_factor_corr)),
"n/a"),0)
),
IF(_xlfn.TEXTJOIN("|",FALSE,BM$12:BM$13)&lt;&gt;_xlfn.TEXTJOIN("|",FALSE,$C20:$D20),0,
_xlfn.XLOOKUP(_xlfn.TEXTJOIN("|",FALSE,$C20:$F20,BM$12:BM$15),risk_factor_1&amp;"|"&amp;risk_factor_2,risk_factor_corr,
_xlfn.XLOOKUP(_xlfn.TEXTJOIN("|",FALSE,$C20:$F20,BM$12:BM$15),risk_factor_2&amp;"|"&amp;risk_factor_1,risk_factor_corr,
_xlfn.XLOOKUP(_xlfn.TEXTJOIN("|",FALSE,$C20:$D20,"Any"),risk_factor_1&amp;"|"&amp;risk_factor_2,risk_factor_corr,
_xlfn.XLOOKUP(_xlfn.TEXTJOIN("|",FALSE,$C20:$D20,"Any"),risk_factor_2&amp;"|"&amp;risk_factor_1,risk_factor_corr)))))))</f>
        <v>0</v>
      </c>
      <c r="BN20" s="32" cm="1">
        <f t="array" ref="BN20" xml:space="preserve"> IF(_xlfn.TEXTJOIN("|",FALSE,BN$12:BN$15)=_xlfn.TEXTJOIN("|",FALSE,$C20:$F20),0,
IF(AND($C20="Delta|CR_Cpty",BN$12="Delta|CR_Cpty"),
IF($F20=BN$15,
      _xlfn.XLOOKUP(_xlfn.TEXTJOIN("|",FALSE,$C20,"=","Any","=",BN$12,"=","Any","="),risk_factor_1&amp;"|"&amp;risk_factor_2,risk_factor_corr),
       IF(RIGHT($D20,LEN($D20)-FIND("_",$D20))=RIGHT(BN$13,LEN(BN$13)-FIND("_",BN$13)),
              IF(LEFT($D20,FIND("_",$D20)-1)=LEFT(BN$13,FIND("_",BN$13)-1),
                    IF($E20=BN$14,
                             _xlfn.XLOOKUP(_xlfn.TEXTJOIN("|",FALSE,$C20,LEFT($D20,FIND("_",$D20)-1) &amp;"_=","=","Any",BN$12,LEFT($D20,FIND("_",$D20)-1) &amp;"_=","=","Any"),risk_factor_1&amp;"|"&amp;risk_factor_2,risk_factor_corr),
                             _xlfn.XLOOKUP(_xlfn.TEXTJOIN("|",FALSE,$C20,LEFT($D20,FIND("_",$D20)-1) &amp;"_=","Any","Any",BN$12,LEFT($D20,FIND("_",$D20)-1) &amp;"_=","Any","Any"),risk_factor_1&amp;"|"&amp;risk_factor_2,risk_factor_corr)),
"n/a"),0)
),
IF(_xlfn.TEXTJOIN("|",FALSE,BN$12:BN$13)&lt;&gt;_xlfn.TEXTJOIN("|",FALSE,$C20:$D20),0,
_xlfn.XLOOKUP(_xlfn.TEXTJOIN("|",FALSE,$C20:$F20,BN$12:BN$15),risk_factor_1&amp;"|"&amp;risk_factor_2,risk_factor_corr,
_xlfn.XLOOKUP(_xlfn.TEXTJOIN("|",FALSE,$C20:$F20,BN$12:BN$15),risk_factor_2&amp;"|"&amp;risk_factor_1,risk_factor_corr,
_xlfn.XLOOKUP(_xlfn.TEXTJOIN("|",FALSE,$C20:$D20,"Any"),risk_factor_1&amp;"|"&amp;risk_factor_2,risk_factor_corr,
_xlfn.XLOOKUP(_xlfn.TEXTJOIN("|",FALSE,$C20:$D20,"Any"),risk_factor_2&amp;"|"&amp;risk_factor_1,risk_factor_corr)))))))</f>
        <v>0</v>
      </c>
      <c r="BO20" s="32" cm="1">
        <f t="array" ref="BO20" xml:space="preserve"> IF(_xlfn.TEXTJOIN("|",FALSE,BO$12:BO$15)=_xlfn.TEXTJOIN("|",FALSE,$C20:$F20),0,
IF(AND($C20="Delta|CR_Cpty",BO$12="Delta|CR_Cpty"),
IF($F20=BO$15,
      _xlfn.XLOOKUP(_xlfn.TEXTJOIN("|",FALSE,$C20,"=","Any","=",BO$12,"=","Any","="),risk_factor_1&amp;"|"&amp;risk_factor_2,risk_factor_corr),
       IF(RIGHT($D20,LEN($D20)-FIND("_",$D20))=RIGHT(BO$13,LEN(BO$13)-FIND("_",BO$13)),
              IF(LEFT($D20,FIND("_",$D20)-1)=LEFT(BO$13,FIND("_",BO$13)-1),
                    IF($E20=BO$14,
                             _xlfn.XLOOKUP(_xlfn.TEXTJOIN("|",FALSE,$C20,LEFT($D20,FIND("_",$D20)-1) &amp;"_=","=","Any",BO$12,LEFT($D20,FIND("_",$D20)-1) &amp;"_=","=","Any"),risk_factor_1&amp;"|"&amp;risk_factor_2,risk_factor_corr),
                             _xlfn.XLOOKUP(_xlfn.TEXTJOIN("|",FALSE,$C20,LEFT($D20,FIND("_",$D20)-1) &amp;"_=","Any","Any",BO$12,LEFT($D20,FIND("_",$D20)-1) &amp;"_=","Any","Any"),risk_factor_1&amp;"|"&amp;risk_factor_2,risk_factor_corr)),
"n/a"),0)
),
IF(_xlfn.TEXTJOIN("|",FALSE,BO$12:BO$13)&lt;&gt;_xlfn.TEXTJOIN("|",FALSE,$C20:$D20),0,
_xlfn.XLOOKUP(_xlfn.TEXTJOIN("|",FALSE,$C20:$F20,BO$12:BO$15),risk_factor_1&amp;"|"&amp;risk_factor_2,risk_factor_corr,
_xlfn.XLOOKUP(_xlfn.TEXTJOIN("|",FALSE,$C20:$F20,BO$12:BO$15),risk_factor_2&amp;"|"&amp;risk_factor_1,risk_factor_corr,
_xlfn.XLOOKUP(_xlfn.TEXTJOIN("|",FALSE,$C20:$D20,"Any"),risk_factor_1&amp;"|"&amp;risk_factor_2,risk_factor_corr,
_xlfn.XLOOKUP(_xlfn.TEXTJOIN("|",FALSE,$C20:$D20,"Any"),risk_factor_2&amp;"|"&amp;risk_factor_1,risk_factor_corr)))))))</f>
        <v>0</v>
      </c>
      <c r="BP20" s="32" cm="1">
        <f t="array" ref="BP20" xml:space="preserve"> IF(_xlfn.TEXTJOIN("|",FALSE,BP$12:BP$15)=_xlfn.TEXTJOIN("|",FALSE,$C20:$F20),0,
IF(AND($C20="Delta|CR_Cpty",BP$12="Delta|CR_Cpty"),
IF($F20=BP$15,
      _xlfn.XLOOKUP(_xlfn.TEXTJOIN("|",FALSE,$C20,"=","Any","=",BP$12,"=","Any","="),risk_factor_1&amp;"|"&amp;risk_factor_2,risk_factor_corr),
       IF(RIGHT($D20,LEN($D20)-FIND("_",$D20))=RIGHT(BP$13,LEN(BP$13)-FIND("_",BP$13)),
              IF(LEFT($D20,FIND("_",$D20)-1)=LEFT(BP$13,FIND("_",BP$13)-1),
                    IF($E20=BP$14,
                             _xlfn.XLOOKUP(_xlfn.TEXTJOIN("|",FALSE,$C20,LEFT($D20,FIND("_",$D20)-1) &amp;"_=","=","Any",BP$12,LEFT($D20,FIND("_",$D20)-1) &amp;"_=","=","Any"),risk_factor_1&amp;"|"&amp;risk_factor_2,risk_factor_corr),
                             _xlfn.XLOOKUP(_xlfn.TEXTJOIN("|",FALSE,$C20,LEFT($D20,FIND("_",$D20)-1) &amp;"_=","Any","Any",BP$12,LEFT($D20,FIND("_",$D20)-1) &amp;"_=","Any","Any"),risk_factor_1&amp;"|"&amp;risk_factor_2,risk_factor_corr)),
"n/a"),0)
),
IF(_xlfn.TEXTJOIN("|",FALSE,BP$12:BP$13)&lt;&gt;_xlfn.TEXTJOIN("|",FALSE,$C20:$D20),0,
_xlfn.XLOOKUP(_xlfn.TEXTJOIN("|",FALSE,$C20:$F20,BP$12:BP$15),risk_factor_1&amp;"|"&amp;risk_factor_2,risk_factor_corr,
_xlfn.XLOOKUP(_xlfn.TEXTJOIN("|",FALSE,$C20:$F20,BP$12:BP$15),risk_factor_2&amp;"|"&amp;risk_factor_1,risk_factor_corr,
_xlfn.XLOOKUP(_xlfn.TEXTJOIN("|",FALSE,$C20:$D20,"Any"),risk_factor_1&amp;"|"&amp;risk_factor_2,risk_factor_corr,
_xlfn.XLOOKUP(_xlfn.TEXTJOIN("|",FALSE,$C20:$D20,"Any"),risk_factor_2&amp;"|"&amp;risk_factor_1,risk_factor_corr)))))))</f>
        <v>0</v>
      </c>
      <c r="BQ20" s="32" cm="1">
        <f t="array" ref="BQ20" xml:space="preserve"> IF(_xlfn.TEXTJOIN("|",FALSE,BQ$12:BQ$15)=_xlfn.TEXTJOIN("|",FALSE,$C20:$F20),0,
IF(AND($C20="Delta|CR_Cpty",BQ$12="Delta|CR_Cpty"),
IF($F20=BQ$15,
      _xlfn.XLOOKUP(_xlfn.TEXTJOIN("|",FALSE,$C20,"=","Any","=",BQ$12,"=","Any","="),risk_factor_1&amp;"|"&amp;risk_factor_2,risk_factor_corr),
       IF(RIGHT($D20,LEN($D20)-FIND("_",$D20))=RIGHT(BQ$13,LEN(BQ$13)-FIND("_",BQ$13)),
              IF(LEFT($D20,FIND("_",$D20)-1)=LEFT(BQ$13,FIND("_",BQ$13)-1),
                    IF($E20=BQ$14,
                             _xlfn.XLOOKUP(_xlfn.TEXTJOIN("|",FALSE,$C20,LEFT($D20,FIND("_",$D20)-1) &amp;"_=","=","Any",BQ$12,LEFT($D20,FIND("_",$D20)-1) &amp;"_=","=","Any"),risk_factor_1&amp;"|"&amp;risk_factor_2,risk_factor_corr),
                             _xlfn.XLOOKUP(_xlfn.TEXTJOIN("|",FALSE,$C20,LEFT($D20,FIND("_",$D20)-1) &amp;"_=","Any","Any",BQ$12,LEFT($D20,FIND("_",$D20)-1) &amp;"_=","Any","Any"),risk_factor_1&amp;"|"&amp;risk_factor_2,risk_factor_corr)),
"n/a"),0)
),
IF(_xlfn.TEXTJOIN("|",FALSE,BQ$12:BQ$13)&lt;&gt;_xlfn.TEXTJOIN("|",FALSE,$C20:$D20),0,
_xlfn.XLOOKUP(_xlfn.TEXTJOIN("|",FALSE,$C20:$F20,BQ$12:BQ$15),risk_factor_1&amp;"|"&amp;risk_factor_2,risk_factor_corr,
_xlfn.XLOOKUP(_xlfn.TEXTJOIN("|",FALSE,$C20:$F20,BQ$12:BQ$15),risk_factor_2&amp;"|"&amp;risk_factor_1,risk_factor_corr,
_xlfn.XLOOKUP(_xlfn.TEXTJOIN("|",FALSE,$C20:$D20,"Any"),risk_factor_1&amp;"|"&amp;risk_factor_2,risk_factor_corr,
_xlfn.XLOOKUP(_xlfn.TEXTJOIN("|",FALSE,$C20:$D20,"Any"),risk_factor_2&amp;"|"&amp;risk_factor_1,risk_factor_corr)))))))</f>
        <v>0</v>
      </c>
      <c r="BR20" s="32" cm="1">
        <f t="array" ref="BR20" xml:space="preserve"> IF(_xlfn.TEXTJOIN("|",FALSE,BR$12:BR$15)=_xlfn.TEXTJOIN("|",FALSE,$C20:$F20),0,
IF(AND($C20="Delta|CR_Cpty",BR$12="Delta|CR_Cpty"),
IF($F20=BR$15,
      _xlfn.XLOOKUP(_xlfn.TEXTJOIN("|",FALSE,$C20,"=","Any","=",BR$12,"=","Any","="),risk_factor_1&amp;"|"&amp;risk_factor_2,risk_factor_corr),
       IF(RIGHT($D20,LEN($D20)-FIND("_",$D20))=RIGHT(BR$13,LEN(BR$13)-FIND("_",BR$13)),
              IF(LEFT($D20,FIND("_",$D20)-1)=LEFT(BR$13,FIND("_",BR$13)-1),
                    IF($E20=BR$14,
                             _xlfn.XLOOKUP(_xlfn.TEXTJOIN("|",FALSE,$C20,LEFT($D20,FIND("_",$D20)-1) &amp;"_=","=","Any",BR$12,LEFT($D20,FIND("_",$D20)-1) &amp;"_=","=","Any"),risk_factor_1&amp;"|"&amp;risk_factor_2,risk_factor_corr),
                             _xlfn.XLOOKUP(_xlfn.TEXTJOIN("|",FALSE,$C20,LEFT($D20,FIND("_",$D20)-1) &amp;"_=","Any","Any",BR$12,LEFT($D20,FIND("_",$D20)-1) &amp;"_=","Any","Any"),risk_factor_1&amp;"|"&amp;risk_factor_2,risk_factor_corr)),
"n/a"),0)
),
IF(_xlfn.TEXTJOIN("|",FALSE,BR$12:BR$13)&lt;&gt;_xlfn.TEXTJOIN("|",FALSE,$C20:$D20),0,
_xlfn.XLOOKUP(_xlfn.TEXTJOIN("|",FALSE,$C20:$F20,BR$12:BR$15),risk_factor_1&amp;"|"&amp;risk_factor_2,risk_factor_corr,
_xlfn.XLOOKUP(_xlfn.TEXTJOIN("|",FALSE,$C20:$F20,BR$12:BR$15),risk_factor_2&amp;"|"&amp;risk_factor_1,risk_factor_corr,
_xlfn.XLOOKUP(_xlfn.TEXTJOIN("|",FALSE,$C20:$D20,"Any"),risk_factor_1&amp;"|"&amp;risk_factor_2,risk_factor_corr,
_xlfn.XLOOKUP(_xlfn.TEXTJOIN("|",FALSE,$C20:$D20,"Any"),risk_factor_2&amp;"|"&amp;risk_factor_1,risk_factor_corr)))))))</f>
        <v>0</v>
      </c>
      <c r="BS20" s="32" cm="1">
        <f t="array" ref="BS20" xml:space="preserve"> IF(_xlfn.TEXTJOIN("|",FALSE,BS$12:BS$15)=_xlfn.TEXTJOIN("|",FALSE,$C20:$F20),0,
IF(AND($C20="Delta|CR_Cpty",BS$12="Delta|CR_Cpty"),
IF($F20=BS$15,
      _xlfn.XLOOKUP(_xlfn.TEXTJOIN("|",FALSE,$C20,"=","Any","=",BS$12,"=","Any","="),risk_factor_1&amp;"|"&amp;risk_factor_2,risk_factor_corr),
       IF(RIGHT($D20,LEN($D20)-FIND("_",$D20))=RIGHT(BS$13,LEN(BS$13)-FIND("_",BS$13)),
              IF(LEFT($D20,FIND("_",$D20)-1)=LEFT(BS$13,FIND("_",BS$13)-1),
                    IF($E20=BS$14,
                             _xlfn.XLOOKUP(_xlfn.TEXTJOIN("|",FALSE,$C20,LEFT($D20,FIND("_",$D20)-1) &amp;"_=","=","Any",BS$12,LEFT($D20,FIND("_",$D20)-1) &amp;"_=","=","Any"),risk_factor_1&amp;"|"&amp;risk_factor_2,risk_factor_corr),
                             _xlfn.XLOOKUP(_xlfn.TEXTJOIN("|",FALSE,$C20,LEFT($D20,FIND("_",$D20)-1) &amp;"_=","Any","Any",BS$12,LEFT($D20,FIND("_",$D20)-1) &amp;"_=","Any","Any"),risk_factor_1&amp;"|"&amp;risk_factor_2,risk_factor_corr)),
"n/a"),0)
),
IF(_xlfn.TEXTJOIN("|",FALSE,BS$12:BS$13)&lt;&gt;_xlfn.TEXTJOIN("|",FALSE,$C20:$D20),0,
_xlfn.XLOOKUP(_xlfn.TEXTJOIN("|",FALSE,$C20:$F20,BS$12:BS$15),risk_factor_1&amp;"|"&amp;risk_factor_2,risk_factor_corr,
_xlfn.XLOOKUP(_xlfn.TEXTJOIN("|",FALSE,$C20:$F20,BS$12:BS$15),risk_factor_2&amp;"|"&amp;risk_factor_1,risk_factor_corr,
_xlfn.XLOOKUP(_xlfn.TEXTJOIN("|",FALSE,$C20:$D20,"Any"),risk_factor_1&amp;"|"&amp;risk_factor_2,risk_factor_corr,
_xlfn.XLOOKUP(_xlfn.TEXTJOIN("|",FALSE,$C20:$D20,"Any"),risk_factor_2&amp;"|"&amp;risk_factor_1,risk_factor_corr)))))))</f>
        <v>0</v>
      </c>
      <c r="BT20" s="32" cm="1">
        <f t="array" ref="BT20" xml:space="preserve"> IF(_xlfn.TEXTJOIN("|",FALSE,BT$12:BT$15)=_xlfn.TEXTJOIN("|",FALSE,$C20:$F20),0,
IF(AND($C20="Delta|CR_Cpty",BT$12="Delta|CR_Cpty"),
IF($F20=BT$15,
      _xlfn.XLOOKUP(_xlfn.TEXTJOIN("|",FALSE,$C20,"=","Any","=",BT$12,"=","Any","="),risk_factor_1&amp;"|"&amp;risk_factor_2,risk_factor_corr),
       IF(RIGHT($D20,LEN($D20)-FIND("_",$D20))=RIGHT(BT$13,LEN(BT$13)-FIND("_",BT$13)),
              IF(LEFT($D20,FIND("_",$D20)-1)=LEFT(BT$13,FIND("_",BT$13)-1),
                    IF($E20=BT$14,
                             _xlfn.XLOOKUP(_xlfn.TEXTJOIN("|",FALSE,$C20,LEFT($D20,FIND("_",$D20)-1) &amp;"_=","=","Any",BT$12,LEFT($D20,FIND("_",$D20)-1) &amp;"_=","=","Any"),risk_factor_1&amp;"|"&amp;risk_factor_2,risk_factor_corr),
                             _xlfn.XLOOKUP(_xlfn.TEXTJOIN("|",FALSE,$C20,LEFT($D20,FIND("_",$D20)-1) &amp;"_=","Any","Any",BT$12,LEFT($D20,FIND("_",$D20)-1) &amp;"_=","Any","Any"),risk_factor_1&amp;"|"&amp;risk_factor_2,risk_factor_corr)),
"n/a"),0)
),
IF(_xlfn.TEXTJOIN("|",FALSE,BT$12:BT$13)&lt;&gt;_xlfn.TEXTJOIN("|",FALSE,$C20:$D20),0,
_xlfn.XLOOKUP(_xlfn.TEXTJOIN("|",FALSE,$C20:$F20,BT$12:BT$15),risk_factor_1&amp;"|"&amp;risk_factor_2,risk_factor_corr,
_xlfn.XLOOKUP(_xlfn.TEXTJOIN("|",FALSE,$C20:$F20,BT$12:BT$15),risk_factor_2&amp;"|"&amp;risk_factor_1,risk_factor_corr,
_xlfn.XLOOKUP(_xlfn.TEXTJOIN("|",FALSE,$C20:$D20,"Any"),risk_factor_1&amp;"|"&amp;risk_factor_2,risk_factor_corr,
_xlfn.XLOOKUP(_xlfn.TEXTJOIN("|",FALSE,$C20:$D20,"Any"),risk_factor_2&amp;"|"&amp;risk_factor_1,risk_factor_corr)))))))</f>
        <v>0</v>
      </c>
      <c r="BU20" s="32" cm="1">
        <f t="array" ref="BU20" xml:space="preserve"> IF(_xlfn.TEXTJOIN("|",FALSE,BU$12:BU$15)=_xlfn.TEXTJOIN("|",FALSE,$C20:$F20),0,
IF(AND($C20="Delta|CR_Cpty",BU$12="Delta|CR_Cpty"),
IF($F20=BU$15,
      _xlfn.XLOOKUP(_xlfn.TEXTJOIN("|",FALSE,$C20,"=","Any","=",BU$12,"=","Any","="),risk_factor_1&amp;"|"&amp;risk_factor_2,risk_factor_corr),
       IF(RIGHT($D20,LEN($D20)-FIND("_",$D20))=RIGHT(BU$13,LEN(BU$13)-FIND("_",BU$13)),
              IF(LEFT($D20,FIND("_",$D20)-1)=LEFT(BU$13,FIND("_",BU$13)-1),
                    IF($E20=BU$14,
                             _xlfn.XLOOKUP(_xlfn.TEXTJOIN("|",FALSE,$C20,LEFT($D20,FIND("_",$D20)-1) &amp;"_=","=","Any",BU$12,LEFT($D20,FIND("_",$D20)-1) &amp;"_=","=","Any"),risk_factor_1&amp;"|"&amp;risk_factor_2,risk_factor_corr),
                             _xlfn.XLOOKUP(_xlfn.TEXTJOIN("|",FALSE,$C20,LEFT($D20,FIND("_",$D20)-1) &amp;"_=","Any","Any",BU$12,LEFT($D20,FIND("_",$D20)-1) &amp;"_=","Any","Any"),risk_factor_1&amp;"|"&amp;risk_factor_2,risk_factor_corr)),
"n/a"),0)
),
IF(_xlfn.TEXTJOIN("|",FALSE,BU$12:BU$13)&lt;&gt;_xlfn.TEXTJOIN("|",FALSE,$C20:$D20),0,
_xlfn.XLOOKUP(_xlfn.TEXTJOIN("|",FALSE,$C20:$F20,BU$12:BU$15),risk_factor_1&amp;"|"&amp;risk_factor_2,risk_factor_corr,
_xlfn.XLOOKUP(_xlfn.TEXTJOIN("|",FALSE,$C20:$F20,BU$12:BU$15),risk_factor_2&amp;"|"&amp;risk_factor_1,risk_factor_corr,
_xlfn.XLOOKUP(_xlfn.TEXTJOIN("|",FALSE,$C20:$D20,"Any"),risk_factor_1&amp;"|"&amp;risk_factor_2,risk_factor_corr,
_xlfn.XLOOKUP(_xlfn.TEXTJOIN("|",FALSE,$C20:$D20,"Any"),risk_factor_2&amp;"|"&amp;risk_factor_1,risk_factor_corr)))))))</f>
        <v>0</v>
      </c>
    </row>
    <row r="21" spans="3:73" x14ac:dyDescent="0.25">
      <c r="C21" s="31" t="s">
        <v>191</v>
      </c>
      <c r="D21" s="31" t="s">
        <v>24</v>
      </c>
      <c r="E21" s="31" t="s">
        <v>17</v>
      </c>
      <c r="F21" s="31" t="s">
        <v>5</v>
      </c>
      <c r="G21" s="32" cm="1">
        <f t="array" ref="G21" xml:space="preserve"> IF(_xlfn.TEXTJOIN("|",FALSE,G$12:G$15)=_xlfn.TEXTJOIN("|",FALSE,$C21:$F21),0,
IF(AND($C21="Delta|CR_Cpty",G$12="Delta|CR_Cpty"),
IF($F21=G$15,
      _xlfn.XLOOKUP(_xlfn.TEXTJOIN("|",FALSE,$C21,"=","Any","=",G$12,"=","Any","="),risk_factor_1&amp;"|"&amp;risk_factor_2,risk_factor_corr),
       IF(RIGHT($D21,LEN($D21)-FIND("_",$D21))=RIGHT(G$13,LEN(G$13)-FIND("_",G$13)),
              IF(LEFT($D21,FIND("_",$D21)-1)=LEFT(G$13,FIND("_",G$13)-1),
                    IF($E21=G$14,
                             _xlfn.XLOOKUP(_xlfn.TEXTJOIN("|",FALSE,$C21,LEFT($D21,FIND("_",$D21)-1) &amp;"_=","=","Any",G$12,LEFT($D21,FIND("_",$D21)-1) &amp;"_=","=","Any"),risk_factor_1&amp;"|"&amp;risk_factor_2,risk_factor_corr),
                             _xlfn.XLOOKUP(_xlfn.TEXTJOIN("|",FALSE,$C21,LEFT($D21,FIND("_",$D21)-1) &amp;"_=","Any","Any",G$12,LEFT($D21,FIND("_",$D21)-1) &amp;"_=","Any","Any"),risk_factor_1&amp;"|"&amp;risk_factor_2,risk_factor_corr)),
"n/a"),0)
),
IF(_xlfn.TEXTJOIN("|",FALSE,G$12:G$13)&lt;&gt;_xlfn.TEXTJOIN("|",FALSE,$C21:$D21),0,
_xlfn.XLOOKUP(_xlfn.TEXTJOIN("|",FALSE,$C21:$F21,G$12:G$15),risk_factor_1&amp;"|"&amp;risk_factor_2,risk_factor_corr,
_xlfn.XLOOKUP(_xlfn.TEXTJOIN("|",FALSE,$C21:$F21,G$12:G$15),risk_factor_2&amp;"|"&amp;risk_factor_1,risk_factor_corr,
_xlfn.XLOOKUP(_xlfn.TEXTJOIN("|",FALSE,$C21:$D21,"Any"),risk_factor_1&amp;"|"&amp;risk_factor_2,risk_factor_corr,
_xlfn.XLOOKUP(_xlfn.TEXTJOIN("|",FALSE,$C21:$D21,"Any"),risk_factor_2&amp;"|"&amp;risk_factor_1,risk_factor_corr)))))))</f>
        <v>0</v>
      </c>
      <c r="H21" s="32" cm="1">
        <f t="array" ref="H21" xml:space="preserve"> IF(_xlfn.TEXTJOIN("|",FALSE,H$12:H$15)=_xlfn.TEXTJOIN("|",FALSE,$C21:$F21),0,
IF(AND($C21="Delta|CR_Cpty",H$12="Delta|CR_Cpty"),
IF($F21=H$15,
      _xlfn.XLOOKUP(_xlfn.TEXTJOIN("|",FALSE,$C21,"=","Any","=",H$12,"=","Any","="),risk_factor_1&amp;"|"&amp;risk_factor_2,risk_factor_corr),
       IF(RIGHT($D21,LEN($D21)-FIND("_",$D21))=RIGHT(H$13,LEN(H$13)-FIND("_",H$13)),
              IF(LEFT($D21,FIND("_",$D21)-1)=LEFT(H$13,FIND("_",H$13)-1),
                    IF($E21=H$14,
                             _xlfn.XLOOKUP(_xlfn.TEXTJOIN("|",FALSE,$C21,LEFT($D21,FIND("_",$D21)-1) &amp;"_=","=","Any",H$12,LEFT($D21,FIND("_",$D21)-1) &amp;"_=","=","Any"),risk_factor_1&amp;"|"&amp;risk_factor_2,risk_factor_corr),
                             _xlfn.XLOOKUP(_xlfn.TEXTJOIN("|",FALSE,$C21,LEFT($D21,FIND("_",$D21)-1) &amp;"_=","Any","Any",H$12,LEFT($D21,FIND("_",$D21)-1) &amp;"_=","Any","Any"),risk_factor_1&amp;"|"&amp;risk_factor_2,risk_factor_corr)),
"n/a"),0)
),
IF(_xlfn.TEXTJOIN("|",FALSE,H$12:H$13)&lt;&gt;_xlfn.TEXTJOIN("|",FALSE,$C21:$D21),0,
_xlfn.XLOOKUP(_xlfn.TEXTJOIN("|",FALSE,$C21:$F21,H$12:H$15),risk_factor_1&amp;"|"&amp;risk_factor_2,risk_factor_corr,
_xlfn.XLOOKUP(_xlfn.TEXTJOIN("|",FALSE,$C21:$F21,H$12:H$15),risk_factor_2&amp;"|"&amp;risk_factor_1,risk_factor_corr,
_xlfn.XLOOKUP(_xlfn.TEXTJOIN("|",FALSE,$C21:$D21,"Any"),risk_factor_1&amp;"|"&amp;risk_factor_2,risk_factor_corr,
_xlfn.XLOOKUP(_xlfn.TEXTJOIN("|",FALSE,$C21:$D21,"Any"),risk_factor_2&amp;"|"&amp;risk_factor_1,risk_factor_corr)))))))</f>
        <v>0</v>
      </c>
      <c r="I21" s="32" cm="1">
        <f t="array" ref="I21" xml:space="preserve"> IF(_xlfn.TEXTJOIN("|",FALSE,I$12:I$15)=_xlfn.TEXTJOIN("|",FALSE,$C21:$F21),0,
IF(AND($C21="Delta|CR_Cpty",I$12="Delta|CR_Cpty"),
IF($F21=I$15,
      _xlfn.XLOOKUP(_xlfn.TEXTJOIN("|",FALSE,$C21,"=","Any","=",I$12,"=","Any","="),risk_factor_1&amp;"|"&amp;risk_factor_2,risk_factor_corr),
       IF(RIGHT($D21,LEN($D21)-FIND("_",$D21))=RIGHT(I$13,LEN(I$13)-FIND("_",I$13)),
              IF(LEFT($D21,FIND("_",$D21)-1)=LEFT(I$13,FIND("_",I$13)-1),
                    IF($E21=I$14,
                             _xlfn.XLOOKUP(_xlfn.TEXTJOIN("|",FALSE,$C21,LEFT($D21,FIND("_",$D21)-1) &amp;"_=","=","Any",I$12,LEFT($D21,FIND("_",$D21)-1) &amp;"_=","=","Any"),risk_factor_1&amp;"|"&amp;risk_factor_2,risk_factor_corr),
                             _xlfn.XLOOKUP(_xlfn.TEXTJOIN("|",FALSE,$C21,LEFT($D21,FIND("_",$D21)-1) &amp;"_=","Any","Any",I$12,LEFT($D21,FIND("_",$D21)-1) &amp;"_=","Any","Any"),risk_factor_1&amp;"|"&amp;risk_factor_2,risk_factor_corr)),
"n/a"),0)
),
IF(_xlfn.TEXTJOIN("|",FALSE,I$12:I$13)&lt;&gt;_xlfn.TEXTJOIN("|",FALSE,$C21:$D21),0,
_xlfn.XLOOKUP(_xlfn.TEXTJOIN("|",FALSE,$C21:$F21,I$12:I$15),risk_factor_1&amp;"|"&amp;risk_factor_2,risk_factor_corr,
_xlfn.XLOOKUP(_xlfn.TEXTJOIN("|",FALSE,$C21:$F21,I$12:I$15),risk_factor_2&amp;"|"&amp;risk_factor_1,risk_factor_corr,
_xlfn.XLOOKUP(_xlfn.TEXTJOIN("|",FALSE,$C21:$D21,"Any"),risk_factor_1&amp;"|"&amp;risk_factor_2,risk_factor_corr,
_xlfn.XLOOKUP(_xlfn.TEXTJOIN("|",FALSE,$C21:$D21,"Any"),risk_factor_2&amp;"|"&amp;risk_factor_1,risk_factor_corr)))))))</f>
        <v>0</v>
      </c>
      <c r="J21" s="32" cm="1">
        <f t="array" ref="J21" xml:space="preserve"> IF(_xlfn.TEXTJOIN("|",FALSE,J$12:J$15)=_xlfn.TEXTJOIN("|",FALSE,$C21:$F21),0,
IF(AND($C21="Delta|CR_Cpty",J$12="Delta|CR_Cpty"),
IF($F21=J$15,
      _xlfn.XLOOKUP(_xlfn.TEXTJOIN("|",FALSE,$C21,"=","Any","=",J$12,"=","Any","="),risk_factor_1&amp;"|"&amp;risk_factor_2,risk_factor_corr),
       IF(RIGHT($D21,LEN($D21)-FIND("_",$D21))=RIGHT(J$13,LEN(J$13)-FIND("_",J$13)),
              IF(LEFT($D21,FIND("_",$D21)-1)=LEFT(J$13,FIND("_",J$13)-1),
                    IF($E21=J$14,
                             _xlfn.XLOOKUP(_xlfn.TEXTJOIN("|",FALSE,$C21,LEFT($D21,FIND("_",$D21)-1) &amp;"_=","=","Any",J$12,LEFT($D21,FIND("_",$D21)-1) &amp;"_=","=","Any"),risk_factor_1&amp;"|"&amp;risk_factor_2,risk_factor_corr),
                             _xlfn.XLOOKUP(_xlfn.TEXTJOIN("|",FALSE,$C21,LEFT($D21,FIND("_",$D21)-1) &amp;"_=","Any","Any",J$12,LEFT($D21,FIND("_",$D21)-1) &amp;"_=","Any","Any"),risk_factor_1&amp;"|"&amp;risk_factor_2,risk_factor_corr)),
"n/a"),0)
),
IF(_xlfn.TEXTJOIN("|",FALSE,J$12:J$13)&lt;&gt;_xlfn.TEXTJOIN("|",FALSE,$C21:$D21),0,
_xlfn.XLOOKUP(_xlfn.TEXTJOIN("|",FALSE,$C21:$F21,J$12:J$15),risk_factor_1&amp;"|"&amp;risk_factor_2,risk_factor_corr,
_xlfn.XLOOKUP(_xlfn.TEXTJOIN("|",FALSE,$C21:$F21,J$12:J$15),risk_factor_2&amp;"|"&amp;risk_factor_1,risk_factor_corr,
_xlfn.XLOOKUP(_xlfn.TEXTJOIN("|",FALSE,$C21:$D21,"Any"),risk_factor_1&amp;"|"&amp;risk_factor_2,risk_factor_corr,
_xlfn.XLOOKUP(_xlfn.TEXTJOIN("|",FALSE,$C21:$D21,"Any"),risk_factor_2&amp;"|"&amp;risk_factor_1,risk_factor_corr)))))))</f>
        <v>0</v>
      </c>
      <c r="K21" s="32" cm="1">
        <f t="array" ref="K21" xml:space="preserve"> IF(_xlfn.TEXTJOIN("|",FALSE,K$12:K$15)=_xlfn.TEXTJOIN("|",FALSE,$C21:$F21),0,
IF(AND($C21="Delta|CR_Cpty",K$12="Delta|CR_Cpty"),
IF($F21=K$15,
      _xlfn.XLOOKUP(_xlfn.TEXTJOIN("|",FALSE,$C21,"=","Any","=",K$12,"=","Any","="),risk_factor_1&amp;"|"&amp;risk_factor_2,risk_factor_corr),
       IF(RIGHT($D21,LEN($D21)-FIND("_",$D21))=RIGHT(K$13,LEN(K$13)-FIND("_",K$13)),
              IF(LEFT($D21,FIND("_",$D21)-1)=LEFT(K$13,FIND("_",K$13)-1),
                    IF($E21=K$14,
                             _xlfn.XLOOKUP(_xlfn.TEXTJOIN("|",FALSE,$C21,LEFT($D21,FIND("_",$D21)-1) &amp;"_=","=","Any",K$12,LEFT($D21,FIND("_",$D21)-1) &amp;"_=","=","Any"),risk_factor_1&amp;"|"&amp;risk_factor_2,risk_factor_corr),
                             _xlfn.XLOOKUP(_xlfn.TEXTJOIN("|",FALSE,$C21,LEFT($D21,FIND("_",$D21)-1) &amp;"_=","Any","Any",K$12,LEFT($D21,FIND("_",$D21)-1) &amp;"_=","Any","Any"),risk_factor_1&amp;"|"&amp;risk_factor_2,risk_factor_corr)),
"n/a"),0)
),
IF(_xlfn.TEXTJOIN("|",FALSE,K$12:K$13)&lt;&gt;_xlfn.TEXTJOIN("|",FALSE,$C21:$D21),0,
_xlfn.XLOOKUP(_xlfn.TEXTJOIN("|",FALSE,$C21:$F21,K$12:K$15),risk_factor_1&amp;"|"&amp;risk_factor_2,risk_factor_corr,
_xlfn.XLOOKUP(_xlfn.TEXTJOIN("|",FALSE,$C21:$F21,K$12:K$15),risk_factor_2&amp;"|"&amp;risk_factor_1,risk_factor_corr,
_xlfn.XLOOKUP(_xlfn.TEXTJOIN("|",FALSE,$C21:$D21,"Any"),risk_factor_1&amp;"|"&amp;risk_factor_2,risk_factor_corr,
_xlfn.XLOOKUP(_xlfn.TEXTJOIN("|",FALSE,$C21:$D21,"Any"),risk_factor_2&amp;"|"&amp;risk_factor_1,risk_factor_corr)))))))</f>
        <v>0</v>
      </c>
      <c r="L21" s="32" cm="1">
        <f t="array" ref="L21" xml:space="preserve"> IF(_xlfn.TEXTJOIN("|",FALSE,L$12:L$15)=_xlfn.TEXTJOIN("|",FALSE,$C21:$F21),0,
IF(AND($C21="Delta|CR_Cpty",L$12="Delta|CR_Cpty"),
IF($F21=L$15,
      _xlfn.XLOOKUP(_xlfn.TEXTJOIN("|",FALSE,$C21,"=","Any","=",L$12,"=","Any","="),risk_factor_1&amp;"|"&amp;risk_factor_2,risk_factor_corr),
       IF(RIGHT($D21,LEN($D21)-FIND("_",$D21))=RIGHT(L$13,LEN(L$13)-FIND("_",L$13)),
              IF(LEFT($D21,FIND("_",$D21)-1)=LEFT(L$13,FIND("_",L$13)-1),
                    IF($E21=L$14,
                             _xlfn.XLOOKUP(_xlfn.TEXTJOIN("|",FALSE,$C21,LEFT($D21,FIND("_",$D21)-1) &amp;"_=","=","Any",L$12,LEFT($D21,FIND("_",$D21)-1) &amp;"_=","=","Any"),risk_factor_1&amp;"|"&amp;risk_factor_2,risk_factor_corr),
                             _xlfn.XLOOKUP(_xlfn.TEXTJOIN("|",FALSE,$C21,LEFT($D21,FIND("_",$D21)-1) &amp;"_=","Any","Any",L$12,LEFT($D21,FIND("_",$D21)-1) &amp;"_=","Any","Any"),risk_factor_1&amp;"|"&amp;risk_factor_2,risk_factor_corr)),
"n/a"),0)
),
IF(_xlfn.TEXTJOIN("|",FALSE,L$12:L$13)&lt;&gt;_xlfn.TEXTJOIN("|",FALSE,$C21:$D21),0,
_xlfn.XLOOKUP(_xlfn.TEXTJOIN("|",FALSE,$C21:$F21,L$12:L$15),risk_factor_1&amp;"|"&amp;risk_factor_2,risk_factor_corr,
_xlfn.XLOOKUP(_xlfn.TEXTJOIN("|",FALSE,$C21:$F21,L$12:L$15),risk_factor_2&amp;"|"&amp;risk_factor_1,risk_factor_corr,
_xlfn.XLOOKUP(_xlfn.TEXTJOIN("|",FALSE,$C21:$D21,"Any"),risk_factor_1&amp;"|"&amp;risk_factor_2,risk_factor_corr,
_xlfn.XLOOKUP(_xlfn.TEXTJOIN("|",FALSE,$C21:$D21,"Any"),risk_factor_2&amp;"|"&amp;risk_factor_1,risk_factor_corr)))))))</f>
        <v>0</v>
      </c>
      <c r="M21" s="32" cm="1">
        <f t="array" ref="M21" xml:space="preserve"> IF(_xlfn.TEXTJOIN("|",FALSE,M$12:M$15)=_xlfn.TEXTJOIN("|",FALSE,$C21:$F21),0,
IF(AND($C21="Delta|CR_Cpty",M$12="Delta|CR_Cpty"),
IF($F21=M$15,
      _xlfn.XLOOKUP(_xlfn.TEXTJOIN("|",FALSE,$C21,"=","Any","=",M$12,"=","Any","="),risk_factor_1&amp;"|"&amp;risk_factor_2,risk_factor_corr),
       IF(RIGHT($D21,LEN($D21)-FIND("_",$D21))=RIGHT(M$13,LEN(M$13)-FIND("_",M$13)),
              IF(LEFT($D21,FIND("_",$D21)-1)=LEFT(M$13,FIND("_",M$13)-1),
                    IF($E21=M$14,
                             _xlfn.XLOOKUP(_xlfn.TEXTJOIN("|",FALSE,$C21,LEFT($D21,FIND("_",$D21)-1) &amp;"_=","=","Any",M$12,LEFT($D21,FIND("_",$D21)-1) &amp;"_=","=","Any"),risk_factor_1&amp;"|"&amp;risk_factor_2,risk_factor_corr),
                             _xlfn.XLOOKUP(_xlfn.TEXTJOIN("|",FALSE,$C21,LEFT($D21,FIND("_",$D21)-1) &amp;"_=","Any","Any",M$12,LEFT($D21,FIND("_",$D21)-1) &amp;"_=","Any","Any"),risk_factor_1&amp;"|"&amp;risk_factor_2,risk_factor_corr)),
"n/a"),0)
),
IF(_xlfn.TEXTJOIN("|",FALSE,M$12:M$13)&lt;&gt;_xlfn.TEXTJOIN("|",FALSE,$C21:$D21),0,
_xlfn.XLOOKUP(_xlfn.TEXTJOIN("|",FALSE,$C21:$F21,M$12:M$15),risk_factor_1&amp;"|"&amp;risk_factor_2,risk_factor_corr,
_xlfn.XLOOKUP(_xlfn.TEXTJOIN("|",FALSE,$C21:$F21,M$12:M$15),risk_factor_2&amp;"|"&amp;risk_factor_1,risk_factor_corr,
_xlfn.XLOOKUP(_xlfn.TEXTJOIN("|",FALSE,$C21:$D21,"Any"),risk_factor_1&amp;"|"&amp;risk_factor_2,risk_factor_corr,
_xlfn.XLOOKUP(_xlfn.TEXTJOIN("|",FALSE,$C21:$D21,"Any"),risk_factor_2&amp;"|"&amp;risk_factor_1,risk_factor_corr)))))))</f>
        <v>0.9</v>
      </c>
      <c r="N21" s="32" cm="1">
        <f t="array" ref="N21" xml:space="preserve"> IF(_xlfn.TEXTJOIN("|",FALSE,N$12:N$15)=_xlfn.TEXTJOIN("|",FALSE,$C21:$F21),0,
IF(AND($C21="Delta|CR_Cpty",N$12="Delta|CR_Cpty"),
IF($F21=N$15,
      _xlfn.XLOOKUP(_xlfn.TEXTJOIN("|",FALSE,$C21,"=","Any","=",N$12,"=","Any","="),risk_factor_1&amp;"|"&amp;risk_factor_2,risk_factor_corr),
       IF(RIGHT($D21,LEN($D21)-FIND("_",$D21))=RIGHT(N$13,LEN(N$13)-FIND("_",N$13)),
              IF(LEFT($D21,FIND("_",$D21)-1)=LEFT(N$13,FIND("_",N$13)-1),
                    IF($E21=N$14,
                             _xlfn.XLOOKUP(_xlfn.TEXTJOIN("|",FALSE,$C21,LEFT($D21,FIND("_",$D21)-1) &amp;"_=","=","Any",N$12,LEFT($D21,FIND("_",$D21)-1) &amp;"_=","=","Any"),risk_factor_1&amp;"|"&amp;risk_factor_2,risk_factor_corr),
                             _xlfn.XLOOKUP(_xlfn.TEXTJOIN("|",FALSE,$C21,LEFT($D21,FIND("_",$D21)-1) &amp;"_=","Any","Any",N$12,LEFT($D21,FIND("_",$D21)-1) &amp;"_=","Any","Any"),risk_factor_1&amp;"|"&amp;risk_factor_2,risk_factor_corr)),
"n/a"),0)
),
IF(_xlfn.TEXTJOIN("|",FALSE,N$12:N$13)&lt;&gt;_xlfn.TEXTJOIN("|",FALSE,$C21:$D21),0,
_xlfn.XLOOKUP(_xlfn.TEXTJOIN("|",FALSE,$C21:$F21,N$12:N$15),risk_factor_1&amp;"|"&amp;risk_factor_2,risk_factor_corr,
_xlfn.XLOOKUP(_xlfn.TEXTJOIN("|",FALSE,$C21:$F21,N$12:N$15),risk_factor_2&amp;"|"&amp;risk_factor_1,risk_factor_corr,
_xlfn.XLOOKUP(_xlfn.TEXTJOIN("|",FALSE,$C21:$D21,"Any"),risk_factor_1&amp;"|"&amp;risk_factor_2,risk_factor_corr,
_xlfn.XLOOKUP(_xlfn.TEXTJOIN("|",FALSE,$C21:$D21,"Any"),risk_factor_2&amp;"|"&amp;risk_factor_1,risk_factor_corr)))))))</f>
        <v>0.9</v>
      </c>
      <c r="O21" s="32" cm="1">
        <f t="array" ref="O21" xml:space="preserve"> IF(_xlfn.TEXTJOIN("|",FALSE,O$12:O$15)=_xlfn.TEXTJOIN("|",FALSE,$C21:$F21),0,
IF(AND($C21="Delta|CR_Cpty",O$12="Delta|CR_Cpty"),
IF($F21=O$15,
      _xlfn.XLOOKUP(_xlfn.TEXTJOIN("|",FALSE,$C21,"=","Any","=",O$12,"=","Any","="),risk_factor_1&amp;"|"&amp;risk_factor_2,risk_factor_corr),
       IF(RIGHT($D21,LEN($D21)-FIND("_",$D21))=RIGHT(O$13,LEN(O$13)-FIND("_",O$13)),
              IF(LEFT($D21,FIND("_",$D21)-1)=LEFT(O$13,FIND("_",O$13)-1),
                    IF($E21=O$14,
                             _xlfn.XLOOKUP(_xlfn.TEXTJOIN("|",FALSE,$C21,LEFT($D21,FIND("_",$D21)-1) &amp;"_=","=","Any",O$12,LEFT($D21,FIND("_",$D21)-1) &amp;"_=","=","Any"),risk_factor_1&amp;"|"&amp;risk_factor_2,risk_factor_corr),
                             _xlfn.XLOOKUP(_xlfn.TEXTJOIN("|",FALSE,$C21,LEFT($D21,FIND("_",$D21)-1) &amp;"_=","Any","Any",O$12,LEFT($D21,FIND("_",$D21)-1) &amp;"_=","Any","Any"),risk_factor_1&amp;"|"&amp;risk_factor_2,risk_factor_corr)),
"n/a"),0)
),
IF(_xlfn.TEXTJOIN("|",FALSE,O$12:O$13)&lt;&gt;_xlfn.TEXTJOIN("|",FALSE,$C21:$D21),0,
_xlfn.XLOOKUP(_xlfn.TEXTJOIN("|",FALSE,$C21:$F21,O$12:O$15),risk_factor_1&amp;"|"&amp;risk_factor_2,risk_factor_corr,
_xlfn.XLOOKUP(_xlfn.TEXTJOIN("|",FALSE,$C21:$F21,O$12:O$15),risk_factor_2&amp;"|"&amp;risk_factor_1,risk_factor_corr,
_xlfn.XLOOKUP(_xlfn.TEXTJOIN("|",FALSE,$C21:$D21,"Any"),risk_factor_1&amp;"|"&amp;risk_factor_2,risk_factor_corr,
_xlfn.XLOOKUP(_xlfn.TEXTJOIN("|",FALSE,$C21:$D21,"Any"),risk_factor_2&amp;"|"&amp;risk_factor_1,risk_factor_corr)))))))</f>
        <v>0.9</v>
      </c>
      <c r="P21" s="32" cm="1">
        <f t="array" ref="P21" xml:space="preserve"> IF(_xlfn.TEXTJOIN("|",FALSE,P$12:P$15)=_xlfn.TEXTJOIN("|",FALSE,$C21:$F21),0,
IF(AND($C21="Delta|CR_Cpty",P$12="Delta|CR_Cpty"),
IF($F21=P$15,
      _xlfn.XLOOKUP(_xlfn.TEXTJOIN("|",FALSE,$C21,"=","Any","=",P$12,"=","Any","="),risk_factor_1&amp;"|"&amp;risk_factor_2,risk_factor_corr),
       IF(RIGHT($D21,LEN($D21)-FIND("_",$D21))=RIGHT(P$13,LEN(P$13)-FIND("_",P$13)),
              IF(LEFT($D21,FIND("_",$D21)-1)=LEFT(P$13,FIND("_",P$13)-1),
                    IF($E21=P$14,
                             _xlfn.XLOOKUP(_xlfn.TEXTJOIN("|",FALSE,$C21,LEFT($D21,FIND("_",$D21)-1) &amp;"_=","=","Any",P$12,LEFT($D21,FIND("_",$D21)-1) &amp;"_=","=","Any"),risk_factor_1&amp;"|"&amp;risk_factor_2,risk_factor_corr),
                             _xlfn.XLOOKUP(_xlfn.TEXTJOIN("|",FALSE,$C21,LEFT($D21,FIND("_",$D21)-1) &amp;"_=","Any","Any",P$12,LEFT($D21,FIND("_",$D21)-1) &amp;"_=","Any","Any"),risk_factor_1&amp;"|"&amp;risk_factor_2,risk_factor_corr)),
"n/a"),0)
),
IF(_xlfn.TEXTJOIN("|",FALSE,P$12:P$13)&lt;&gt;_xlfn.TEXTJOIN("|",FALSE,$C21:$D21),0,
_xlfn.XLOOKUP(_xlfn.TEXTJOIN("|",FALSE,$C21:$F21,P$12:P$15),risk_factor_1&amp;"|"&amp;risk_factor_2,risk_factor_corr,
_xlfn.XLOOKUP(_xlfn.TEXTJOIN("|",FALSE,$C21:$F21,P$12:P$15),risk_factor_2&amp;"|"&amp;risk_factor_1,risk_factor_corr,
_xlfn.XLOOKUP(_xlfn.TEXTJOIN("|",FALSE,$C21:$D21,"Any"),risk_factor_1&amp;"|"&amp;risk_factor_2,risk_factor_corr,
_xlfn.XLOOKUP(_xlfn.TEXTJOIN("|",FALSE,$C21:$D21,"Any"),risk_factor_2&amp;"|"&amp;risk_factor_1,risk_factor_corr)))))))</f>
        <v>0.9</v>
      </c>
      <c r="Q21" s="32" cm="1">
        <f t="array" ref="Q21" xml:space="preserve"> IF(_xlfn.TEXTJOIN("|",FALSE,Q$12:Q$15)=_xlfn.TEXTJOIN("|",FALSE,$C21:$F21),0,
IF(AND($C21="Delta|CR_Cpty",Q$12="Delta|CR_Cpty"),
IF($F21=Q$15,
      _xlfn.XLOOKUP(_xlfn.TEXTJOIN("|",FALSE,$C21,"=","Any","=",Q$12,"=","Any","="),risk_factor_1&amp;"|"&amp;risk_factor_2,risk_factor_corr),
       IF(RIGHT($D21,LEN($D21)-FIND("_",$D21))=RIGHT(Q$13,LEN(Q$13)-FIND("_",Q$13)),
              IF(LEFT($D21,FIND("_",$D21)-1)=LEFT(Q$13,FIND("_",Q$13)-1),
                    IF($E21=Q$14,
                             _xlfn.XLOOKUP(_xlfn.TEXTJOIN("|",FALSE,$C21,LEFT($D21,FIND("_",$D21)-1) &amp;"_=","=","Any",Q$12,LEFT($D21,FIND("_",$D21)-1) &amp;"_=","=","Any"),risk_factor_1&amp;"|"&amp;risk_factor_2,risk_factor_corr),
                             _xlfn.XLOOKUP(_xlfn.TEXTJOIN("|",FALSE,$C21,LEFT($D21,FIND("_",$D21)-1) &amp;"_=","Any","Any",Q$12,LEFT($D21,FIND("_",$D21)-1) &amp;"_=","Any","Any"),risk_factor_1&amp;"|"&amp;risk_factor_2,risk_factor_corr)),
"n/a"),0)
),
IF(_xlfn.TEXTJOIN("|",FALSE,Q$12:Q$13)&lt;&gt;_xlfn.TEXTJOIN("|",FALSE,$C21:$D21),0,
_xlfn.XLOOKUP(_xlfn.TEXTJOIN("|",FALSE,$C21:$F21,Q$12:Q$15),risk_factor_1&amp;"|"&amp;risk_factor_2,risk_factor_corr,
_xlfn.XLOOKUP(_xlfn.TEXTJOIN("|",FALSE,$C21:$F21,Q$12:Q$15),risk_factor_2&amp;"|"&amp;risk_factor_1,risk_factor_corr,
_xlfn.XLOOKUP(_xlfn.TEXTJOIN("|",FALSE,$C21:$D21,"Any"),risk_factor_1&amp;"|"&amp;risk_factor_2,risk_factor_corr,
_xlfn.XLOOKUP(_xlfn.TEXTJOIN("|",FALSE,$C21:$D21,"Any"),risk_factor_2&amp;"|"&amp;risk_factor_1,risk_factor_corr)))))))</f>
        <v>0</v>
      </c>
      <c r="R21" s="32" cm="1">
        <f t="array" ref="R21" xml:space="preserve"> IF(_xlfn.TEXTJOIN("|",FALSE,R$12:R$15)=_xlfn.TEXTJOIN("|",FALSE,$C21:$F21),0,
IF(AND($C21="Delta|CR_Cpty",R$12="Delta|CR_Cpty"),
IF($F21=R$15,
      _xlfn.XLOOKUP(_xlfn.TEXTJOIN("|",FALSE,$C21,"=","Any","=",R$12,"=","Any","="),risk_factor_1&amp;"|"&amp;risk_factor_2,risk_factor_corr),
       IF(RIGHT($D21,LEN($D21)-FIND("_",$D21))=RIGHT(R$13,LEN(R$13)-FIND("_",R$13)),
              IF(LEFT($D21,FIND("_",$D21)-1)=LEFT(R$13,FIND("_",R$13)-1),
                    IF($E21=R$14,
                             _xlfn.XLOOKUP(_xlfn.TEXTJOIN("|",FALSE,$C21,LEFT($D21,FIND("_",$D21)-1) &amp;"_=","=","Any",R$12,LEFT($D21,FIND("_",$D21)-1) &amp;"_=","=","Any"),risk_factor_1&amp;"|"&amp;risk_factor_2,risk_factor_corr),
                             _xlfn.XLOOKUP(_xlfn.TEXTJOIN("|",FALSE,$C21,LEFT($D21,FIND("_",$D21)-1) &amp;"_=","Any","Any",R$12,LEFT($D21,FIND("_",$D21)-1) &amp;"_=","Any","Any"),risk_factor_1&amp;"|"&amp;risk_factor_2,risk_factor_corr)),
"n/a"),0)
),
IF(_xlfn.TEXTJOIN("|",FALSE,R$12:R$13)&lt;&gt;_xlfn.TEXTJOIN("|",FALSE,$C21:$D21),0,
_xlfn.XLOOKUP(_xlfn.TEXTJOIN("|",FALSE,$C21:$F21,R$12:R$15),risk_factor_1&amp;"|"&amp;risk_factor_2,risk_factor_corr,
_xlfn.XLOOKUP(_xlfn.TEXTJOIN("|",FALSE,$C21:$F21,R$12:R$15),risk_factor_2&amp;"|"&amp;risk_factor_1,risk_factor_corr,
_xlfn.XLOOKUP(_xlfn.TEXTJOIN("|",FALSE,$C21:$D21,"Any"),risk_factor_1&amp;"|"&amp;risk_factor_2,risk_factor_corr,
_xlfn.XLOOKUP(_xlfn.TEXTJOIN("|",FALSE,$C21:$D21,"Any"),risk_factor_2&amp;"|"&amp;risk_factor_1,risk_factor_corr)))))))</f>
        <v>0</v>
      </c>
      <c r="S21" s="32" cm="1">
        <f t="array" ref="S21" xml:space="preserve"> IF(_xlfn.TEXTJOIN("|",FALSE,S$12:S$15)=_xlfn.TEXTJOIN("|",FALSE,$C21:$F21),0,
IF(AND($C21="Delta|CR_Cpty",S$12="Delta|CR_Cpty"),
IF($F21=S$15,
      _xlfn.XLOOKUP(_xlfn.TEXTJOIN("|",FALSE,$C21,"=","Any","=",S$12,"=","Any","="),risk_factor_1&amp;"|"&amp;risk_factor_2,risk_factor_corr),
       IF(RIGHT($D21,LEN($D21)-FIND("_",$D21))=RIGHT(S$13,LEN(S$13)-FIND("_",S$13)),
              IF(LEFT($D21,FIND("_",$D21)-1)=LEFT(S$13,FIND("_",S$13)-1),
                    IF($E21=S$14,
                             _xlfn.XLOOKUP(_xlfn.TEXTJOIN("|",FALSE,$C21,LEFT($D21,FIND("_",$D21)-1) &amp;"_=","=","Any",S$12,LEFT($D21,FIND("_",$D21)-1) &amp;"_=","=","Any"),risk_factor_1&amp;"|"&amp;risk_factor_2,risk_factor_corr),
                             _xlfn.XLOOKUP(_xlfn.TEXTJOIN("|",FALSE,$C21,LEFT($D21,FIND("_",$D21)-1) &amp;"_=","Any","Any",S$12,LEFT($D21,FIND("_",$D21)-1) &amp;"_=","Any","Any"),risk_factor_1&amp;"|"&amp;risk_factor_2,risk_factor_corr)),
"n/a"),0)
),
IF(_xlfn.TEXTJOIN("|",FALSE,S$12:S$13)&lt;&gt;_xlfn.TEXTJOIN("|",FALSE,$C21:$D21),0,
_xlfn.XLOOKUP(_xlfn.TEXTJOIN("|",FALSE,$C21:$F21,S$12:S$15),risk_factor_1&amp;"|"&amp;risk_factor_2,risk_factor_corr,
_xlfn.XLOOKUP(_xlfn.TEXTJOIN("|",FALSE,$C21:$F21,S$12:S$15),risk_factor_2&amp;"|"&amp;risk_factor_1,risk_factor_corr,
_xlfn.XLOOKUP(_xlfn.TEXTJOIN("|",FALSE,$C21:$D21,"Any"),risk_factor_1&amp;"|"&amp;risk_factor_2,risk_factor_corr,
_xlfn.XLOOKUP(_xlfn.TEXTJOIN("|",FALSE,$C21:$D21,"Any"),risk_factor_2&amp;"|"&amp;risk_factor_1,risk_factor_corr)))))))</f>
        <v>0</v>
      </c>
      <c r="T21" s="32" cm="1">
        <f t="array" ref="T21" xml:space="preserve"> IF(_xlfn.TEXTJOIN("|",FALSE,T$12:T$15)=_xlfn.TEXTJOIN("|",FALSE,$C21:$F21),0,
IF(AND($C21="Delta|CR_Cpty",T$12="Delta|CR_Cpty"),
IF($F21=T$15,
      _xlfn.XLOOKUP(_xlfn.TEXTJOIN("|",FALSE,$C21,"=","Any","=",T$12,"=","Any","="),risk_factor_1&amp;"|"&amp;risk_factor_2,risk_factor_corr),
       IF(RIGHT($D21,LEN($D21)-FIND("_",$D21))=RIGHT(T$13,LEN(T$13)-FIND("_",T$13)),
              IF(LEFT($D21,FIND("_",$D21)-1)=LEFT(T$13,FIND("_",T$13)-1),
                    IF($E21=T$14,
                             _xlfn.XLOOKUP(_xlfn.TEXTJOIN("|",FALSE,$C21,LEFT($D21,FIND("_",$D21)-1) &amp;"_=","=","Any",T$12,LEFT($D21,FIND("_",$D21)-1) &amp;"_=","=","Any"),risk_factor_1&amp;"|"&amp;risk_factor_2,risk_factor_corr),
                             _xlfn.XLOOKUP(_xlfn.TEXTJOIN("|",FALSE,$C21,LEFT($D21,FIND("_",$D21)-1) &amp;"_=","Any","Any",T$12,LEFT($D21,FIND("_",$D21)-1) &amp;"_=","Any","Any"),risk_factor_1&amp;"|"&amp;risk_factor_2,risk_factor_corr)),
"n/a"),0)
),
IF(_xlfn.TEXTJOIN("|",FALSE,T$12:T$13)&lt;&gt;_xlfn.TEXTJOIN("|",FALSE,$C21:$D21),0,
_xlfn.XLOOKUP(_xlfn.TEXTJOIN("|",FALSE,$C21:$F21,T$12:T$15),risk_factor_1&amp;"|"&amp;risk_factor_2,risk_factor_corr,
_xlfn.XLOOKUP(_xlfn.TEXTJOIN("|",FALSE,$C21:$F21,T$12:T$15),risk_factor_2&amp;"|"&amp;risk_factor_1,risk_factor_corr,
_xlfn.XLOOKUP(_xlfn.TEXTJOIN("|",FALSE,$C21:$D21,"Any"),risk_factor_1&amp;"|"&amp;risk_factor_2,risk_factor_corr,
_xlfn.XLOOKUP(_xlfn.TEXTJOIN("|",FALSE,$C21:$D21,"Any"),risk_factor_2&amp;"|"&amp;risk_factor_1,risk_factor_corr)))))))</f>
        <v>0</v>
      </c>
      <c r="U21" s="32" cm="1">
        <f t="array" ref="U21" xml:space="preserve"> IF(_xlfn.TEXTJOIN("|",FALSE,U$12:U$15)=_xlfn.TEXTJOIN("|",FALSE,$C21:$F21),0,
IF(AND($C21="Delta|CR_Cpty",U$12="Delta|CR_Cpty"),
IF($F21=U$15,
      _xlfn.XLOOKUP(_xlfn.TEXTJOIN("|",FALSE,$C21,"=","Any","=",U$12,"=","Any","="),risk_factor_1&amp;"|"&amp;risk_factor_2,risk_factor_corr),
       IF(RIGHT($D21,LEN($D21)-FIND("_",$D21))=RIGHT(U$13,LEN(U$13)-FIND("_",U$13)),
              IF(LEFT($D21,FIND("_",$D21)-1)=LEFT(U$13,FIND("_",U$13)-1),
                    IF($E21=U$14,
                             _xlfn.XLOOKUP(_xlfn.TEXTJOIN("|",FALSE,$C21,LEFT($D21,FIND("_",$D21)-1) &amp;"_=","=","Any",U$12,LEFT($D21,FIND("_",$D21)-1) &amp;"_=","=","Any"),risk_factor_1&amp;"|"&amp;risk_factor_2,risk_factor_corr),
                             _xlfn.XLOOKUP(_xlfn.TEXTJOIN("|",FALSE,$C21,LEFT($D21,FIND("_",$D21)-1) &amp;"_=","Any","Any",U$12,LEFT($D21,FIND("_",$D21)-1) &amp;"_=","Any","Any"),risk_factor_1&amp;"|"&amp;risk_factor_2,risk_factor_corr)),
"n/a"),0)
),
IF(_xlfn.TEXTJOIN("|",FALSE,U$12:U$13)&lt;&gt;_xlfn.TEXTJOIN("|",FALSE,$C21:$D21),0,
_xlfn.XLOOKUP(_xlfn.TEXTJOIN("|",FALSE,$C21:$F21,U$12:U$15),risk_factor_1&amp;"|"&amp;risk_factor_2,risk_factor_corr,
_xlfn.XLOOKUP(_xlfn.TEXTJOIN("|",FALSE,$C21:$F21,U$12:U$15),risk_factor_2&amp;"|"&amp;risk_factor_1,risk_factor_corr,
_xlfn.XLOOKUP(_xlfn.TEXTJOIN("|",FALSE,$C21:$D21,"Any"),risk_factor_1&amp;"|"&amp;risk_factor_2,risk_factor_corr,
_xlfn.XLOOKUP(_xlfn.TEXTJOIN("|",FALSE,$C21:$D21,"Any"),risk_factor_2&amp;"|"&amp;risk_factor_1,risk_factor_corr)))))))</f>
        <v>0</v>
      </c>
      <c r="V21" s="32" cm="1">
        <f t="array" ref="V21" xml:space="preserve"> IF(_xlfn.TEXTJOIN("|",FALSE,V$12:V$15)=_xlfn.TEXTJOIN("|",FALSE,$C21:$F21),0,
IF(AND($C21="Delta|CR_Cpty",V$12="Delta|CR_Cpty"),
IF($F21=V$15,
      _xlfn.XLOOKUP(_xlfn.TEXTJOIN("|",FALSE,$C21,"=","Any","=",V$12,"=","Any","="),risk_factor_1&amp;"|"&amp;risk_factor_2,risk_factor_corr),
       IF(RIGHT($D21,LEN($D21)-FIND("_",$D21))=RIGHT(V$13,LEN(V$13)-FIND("_",V$13)),
              IF(LEFT($D21,FIND("_",$D21)-1)=LEFT(V$13,FIND("_",V$13)-1),
                    IF($E21=V$14,
                             _xlfn.XLOOKUP(_xlfn.TEXTJOIN("|",FALSE,$C21,LEFT($D21,FIND("_",$D21)-1) &amp;"_=","=","Any",V$12,LEFT($D21,FIND("_",$D21)-1) &amp;"_=","=","Any"),risk_factor_1&amp;"|"&amp;risk_factor_2,risk_factor_corr),
                             _xlfn.XLOOKUP(_xlfn.TEXTJOIN("|",FALSE,$C21,LEFT($D21,FIND("_",$D21)-1) &amp;"_=","Any","Any",V$12,LEFT($D21,FIND("_",$D21)-1) &amp;"_=","Any","Any"),risk_factor_1&amp;"|"&amp;risk_factor_2,risk_factor_corr)),
"n/a"),0)
),
IF(_xlfn.TEXTJOIN("|",FALSE,V$12:V$13)&lt;&gt;_xlfn.TEXTJOIN("|",FALSE,$C21:$D21),0,
_xlfn.XLOOKUP(_xlfn.TEXTJOIN("|",FALSE,$C21:$F21,V$12:V$15),risk_factor_1&amp;"|"&amp;risk_factor_2,risk_factor_corr,
_xlfn.XLOOKUP(_xlfn.TEXTJOIN("|",FALSE,$C21:$F21,V$12:V$15),risk_factor_2&amp;"|"&amp;risk_factor_1,risk_factor_corr,
_xlfn.XLOOKUP(_xlfn.TEXTJOIN("|",FALSE,$C21:$D21,"Any"),risk_factor_1&amp;"|"&amp;risk_factor_2,risk_factor_corr,
_xlfn.XLOOKUP(_xlfn.TEXTJOIN("|",FALSE,$C21:$D21,"Any"),risk_factor_2&amp;"|"&amp;risk_factor_1,risk_factor_corr)))))))</f>
        <v>0</v>
      </c>
      <c r="W21" s="32" cm="1">
        <f t="array" ref="W21" xml:space="preserve"> IF(_xlfn.TEXTJOIN("|",FALSE,W$12:W$15)=_xlfn.TEXTJOIN("|",FALSE,$C21:$F21),0,
IF(AND($C21="Delta|CR_Cpty",W$12="Delta|CR_Cpty"),
IF($F21=W$15,
      _xlfn.XLOOKUP(_xlfn.TEXTJOIN("|",FALSE,$C21,"=","Any","=",W$12,"=","Any","="),risk_factor_1&amp;"|"&amp;risk_factor_2,risk_factor_corr),
       IF(RIGHT($D21,LEN($D21)-FIND("_",$D21))=RIGHT(W$13,LEN(W$13)-FIND("_",W$13)),
              IF(LEFT($D21,FIND("_",$D21)-1)=LEFT(W$13,FIND("_",W$13)-1),
                    IF($E21=W$14,
                             _xlfn.XLOOKUP(_xlfn.TEXTJOIN("|",FALSE,$C21,LEFT($D21,FIND("_",$D21)-1) &amp;"_=","=","Any",W$12,LEFT($D21,FIND("_",$D21)-1) &amp;"_=","=","Any"),risk_factor_1&amp;"|"&amp;risk_factor_2,risk_factor_corr),
                             _xlfn.XLOOKUP(_xlfn.TEXTJOIN("|",FALSE,$C21,LEFT($D21,FIND("_",$D21)-1) &amp;"_=","Any","Any",W$12,LEFT($D21,FIND("_",$D21)-1) &amp;"_=","Any","Any"),risk_factor_1&amp;"|"&amp;risk_factor_2,risk_factor_corr)),
"n/a"),0)
),
IF(_xlfn.TEXTJOIN("|",FALSE,W$12:W$13)&lt;&gt;_xlfn.TEXTJOIN("|",FALSE,$C21:$D21),0,
_xlfn.XLOOKUP(_xlfn.TEXTJOIN("|",FALSE,$C21:$F21,W$12:W$15),risk_factor_1&amp;"|"&amp;risk_factor_2,risk_factor_corr,
_xlfn.XLOOKUP(_xlfn.TEXTJOIN("|",FALSE,$C21:$F21,W$12:W$15),risk_factor_2&amp;"|"&amp;risk_factor_1,risk_factor_corr,
_xlfn.XLOOKUP(_xlfn.TEXTJOIN("|",FALSE,$C21:$D21,"Any"),risk_factor_1&amp;"|"&amp;risk_factor_2,risk_factor_corr,
_xlfn.XLOOKUP(_xlfn.TEXTJOIN("|",FALSE,$C21:$D21,"Any"),risk_factor_2&amp;"|"&amp;risk_factor_1,risk_factor_corr)))))))</f>
        <v>0</v>
      </c>
      <c r="X21" s="32" cm="1">
        <f t="array" ref="X21" xml:space="preserve"> IF(_xlfn.TEXTJOIN("|",FALSE,X$12:X$15)=_xlfn.TEXTJOIN("|",FALSE,$C21:$F21),0,
IF(AND($C21="Delta|CR_Cpty",X$12="Delta|CR_Cpty"),
IF($F21=X$15,
      _xlfn.XLOOKUP(_xlfn.TEXTJOIN("|",FALSE,$C21,"=","Any","=",X$12,"=","Any","="),risk_factor_1&amp;"|"&amp;risk_factor_2,risk_factor_corr),
       IF(RIGHT($D21,LEN($D21)-FIND("_",$D21))=RIGHT(X$13,LEN(X$13)-FIND("_",X$13)),
              IF(LEFT($D21,FIND("_",$D21)-1)=LEFT(X$13,FIND("_",X$13)-1),
                    IF($E21=X$14,
                             _xlfn.XLOOKUP(_xlfn.TEXTJOIN("|",FALSE,$C21,LEFT($D21,FIND("_",$D21)-1) &amp;"_=","=","Any",X$12,LEFT($D21,FIND("_",$D21)-1) &amp;"_=","=","Any"),risk_factor_1&amp;"|"&amp;risk_factor_2,risk_factor_corr),
                             _xlfn.XLOOKUP(_xlfn.TEXTJOIN("|",FALSE,$C21,LEFT($D21,FIND("_",$D21)-1) &amp;"_=","Any","Any",X$12,LEFT($D21,FIND("_",$D21)-1) &amp;"_=","Any","Any"),risk_factor_1&amp;"|"&amp;risk_factor_2,risk_factor_corr)),
"n/a"),0)
),
IF(_xlfn.TEXTJOIN("|",FALSE,X$12:X$13)&lt;&gt;_xlfn.TEXTJOIN("|",FALSE,$C21:$D21),0,
_xlfn.XLOOKUP(_xlfn.TEXTJOIN("|",FALSE,$C21:$F21,X$12:X$15),risk_factor_1&amp;"|"&amp;risk_factor_2,risk_factor_corr,
_xlfn.XLOOKUP(_xlfn.TEXTJOIN("|",FALSE,$C21:$F21,X$12:X$15),risk_factor_2&amp;"|"&amp;risk_factor_1,risk_factor_corr,
_xlfn.XLOOKUP(_xlfn.TEXTJOIN("|",FALSE,$C21:$D21,"Any"),risk_factor_1&amp;"|"&amp;risk_factor_2,risk_factor_corr,
_xlfn.XLOOKUP(_xlfn.TEXTJOIN("|",FALSE,$C21:$D21,"Any"),risk_factor_2&amp;"|"&amp;risk_factor_1,risk_factor_corr)))))))</f>
        <v>0</v>
      </c>
      <c r="Y21" s="32" cm="1">
        <f t="array" ref="Y21" xml:space="preserve"> IF(_xlfn.TEXTJOIN("|",FALSE,Y$12:Y$15)=_xlfn.TEXTJOIN("|",FALSE,$C21:$F21),0,
IF(AND($C21="Delta|CR_Cpty",Y$12="Delta|CR_Cpty"),
IF($F21=Y$15,
      _xlfn.XLOOKUP(_xlfn.TEXTJOIN("|",FALSE,$C21,"=","Any","=",Y$12,"=","Any","="),risk_factor_1&amp;"|"&amp;risk_factor_2,risk_factor_corr),
       IF(RIGHT($D21,LEN($D21)-FIND("_",$D21))=RIGHT(Y$13,LEN(Y$13)-FIND("_",Y$13)),
              IF(LEFT($D21,FIND("_",$D21)-1)=LEFT(Y$13,FIND("_",Y$13)-1),
                    IF($E21=Y$14,
                             _xlfn.XLOOKUP(_xlfn.TEXTJOIN("|",FALSE,$C21,LEFT($D21,FIND("_",$D21)-1) &amp;"_=","=","Any",Y$12,LEFT($D21,FIND("_",$D21)-1) &amp;"_=","=","Any"),risk_factor_1&amp;"|"&amp;risk_factor_2,risk_factor_corr),
                             _xlfn.XLOOKUP(_xlfn.TEXTJOIN("|",FALSE,$C21,LEFT($D21,FIND("_",$D21)-1) &amp;"_=","Any","Any",Y$12,LEFT($D21,FIND("_",$D21)-1) &amp;"_=","Any","Any"),risk_factor_1&amp;"|"&amp;risk_factor_2,risk_factor_corr)),
"n/a"),0)
),
IF(_xlfn.TEXTJOIN("|",FALSE,Y$12:Y$13)&lt;&gt;_xlfn.TEXTJOIN("|",FALSE,$C21:$D21),0,
_xlfn.XLOOKUP(_xlfn.TEXTJOIN("|",FALSE,$C21:$F21,Y$12:Y$15),risk_factor_1&amp;"|"&amp;risk_factor_2,risk_factor_corr,
_xlfn.XLOOKUP(_xlfn.TEXTJOIN("|",FALSE,$C21:$F21,Y$12:Y$15),risk_factor_2&amp;"|"&amp;risk_factor_1,risk_factor_corr,
_xlfn.XLOOKUP(_xlfn.TEXTJOIN("|",FALSE,$C21:$D21,"Any"),risk_factor_1&amp;"|"&amp;risk_factor_2,risk_factor_corr,
_xlfn.XLOOKUP(_xlfn.TEXTJOIN("|",FALSE,$C21:$D21,"Any"),risk_factor_2&amp;"|"&amp;risk_factor_1,risk_factor_corr)))))))</f>
        <v>0</v>
      </c>
      <c r="Z21" s="32" cm="1">
        <f t="array" ref="Z21" xml:space="preserve"> IF(_xlfn.TEXTJOIN("|",FALSE,Z$12:Z$15)=_xlfn.TEXTJOIN("|",FALSE,$C21:$F21),0,
IF(AND($C21="Delta|CR_Cpty",Z$12="Delta|CR_Cpty"),
IF($F21=Z$15,
      _xlfn.XLOOKUP(_xlfn.TEXTJOIN("|",FALSE,$C21,"=","Any","=",Z$12,"=","Any","="),risk_factor_1&amp;"|"&amp;risk_factor_2,risk_factor_corr),
       IF(RIGHT($D21,LEN($D21)-FIND("_",$D21))=RIGHT(Z$13,LEN(Z$13)-FIND("_",Z$13)),
              IF(LEFT($D21,FIND("_",$D21)-1)=LEFT(Z$13,FIND("_",Z$13)-1),
                    IF($E21=Z$14,
                             _xlfn.XLOOKUP(_xlfn.TEXTJOIN("|",FALSE,$C21,LEFT($D21,FIND("_",$D21)-1) &amp;"_=","=","Any",Z$12,LEFT($D21,FIND("_",$D21)-1) &amp;"_=","=","Any"),risk_factor_1&amp;"|"&amp;risk_factor_2,risk_factor_corr),
                             _xlfn.XLOOKUP(_xlfn.TEXTJOIN("|",FALSE,$C21,LEFT($D21,FIND("_",$D21)-1) &amp;"_=","Any","Any",Z$12,LEFT($D21,FIND("_",$D21)-1) &amp;"_=","Any","Any"),risk_factor_1&amp;"|"&amp;risk_factor_2,risk_factor_corr)),
"n/a"),0)
),
IF(_xlfn.TEXTJOIN("|",FALSE,Z$12:Z$13)&lt;&gt;_xlfn.TEXTJOIN("|",FALSE,$C21:$D21),0,
_xlfn.XLOOKUP(_xlfn.TEXTJOIN("|",FALSE,$C21:$F21,Z$12:Z$15),risk_factor_1&amp;"|"&amp;risk_factor_2,risk_factor_corr,
_xlfn.XLOOKUP(_xlfn.TEXTJOIN("|",FALSE,$C21:$F21,Z$12:Z$15),risk_factor_2&amp;"|"&amp;risk_factor_1,risk_factor_corr,
_xlfn.XLOOKUP(_xlfn.TEXTJOIN("|",FALSE,$C21:$D21,"Any"),risk_factor_1&amp;"|"&amp;risk_factor_2,risk_factor_corr,
_xlfn.XLOOKUP(_xlfn.TEXTJOIN("|",FALSE,$C21:$D21,"Any"),risk_factor_2&amp;"|"&amp;risk_factor_1,risk_factor_corr)))))))</f>
        <v>0</v>
      </c>
      <c r="AA21" s="32" cm="1">
        <f t="array" ref="AA21" xml:space="preserve"> IF(_xlfn.TEXTJOIN("|",FALSE,AA$12:AA$15)=_xlfn.TEXTJOIN("|",FALSE,$C21:$F21),0,
IF(AND($C21="Delta|CR_Cpty",AA$12="Delta|CR_Cpty"),
IF($F21=AA$15,
      _xlfn.XLOOKUP(_xlfn.TEXTJOIN("|",FALSE,$C21,"=","Any","=",AA$12,"=","Any","="),risk_factor_1&amp;"|"&amp;risk_factor_2,risk_factor_corr),
       IF(RIGHT($D21,LEN($D21)-FIND("_",$D21))=RIGHT(AA$13,LEN(AA$13)-FIND("_",AA$13)),
              IF(LEFT($D21,FIND("_",$D21)-1)=LEFT(AA$13,FIND("_",AA$13)-1),
                    IF($E21=AA$14,
                             _xlfn.XLOOKUP(_xlfn.TEXTJOIN("|",FALSE,$C21,LEFT($D21,FIND("_",$D21)-1) &amp;"_=","=","Any",AA$12,LEFT($D21,FIND("_",$D21)-1) &amp;"_=","=","Any"),risk_factor_1&amp;"|"&amp;risk_factor_2,risk_factor_corr),
                             _xlfn.XLOOKUP(_xlfn.TEXTJOIN("|",FALSE,$C21,LEFT($D21,FIND("_",$D21)-1) &amp;"_=","Any","Any",AA$12,LEFT($D21,FIND("_",$D21)-1) &amp;"_=","Any","Any"),risk_factor_1&amp;"|"&amp;risk_factor_2,risk_factor_corr)),
"n/a"),0)
),
IF(_xlfn.TEXTJOIN("|",FALSE,AA$12:AA$13)&lt;&gt;_xlfn.TEXTJOIN("|",FALSE,$C21:$D21),0,
_xlfn.XLOOKUP(_xlfn.TEXTJOIN("|",FALSE,$C21:$F21,AA$12:AA$15),risk_factor_1&amp;"|"&amp;risk_factor_2,risk_factor_corr,
_xlfn.XLOOKUP(_xlfn.TEXTJOIN("|",FALSE,$C21:$F21,AA$12:AA$15),risk_factor_2&amp;"|"&amp;risk_factor_1,risk_factor_corr,
_xlfn.XLOOKUP(_xlfn.TEXTJOIN("|",FALSE,$C21:$D21,"Any"),risk_factor_1&amp;"|"&amp;risk_factor_2,risk_factor_corr,
_xlfn.XLOOKUP(_xlfn.TEXTJOIN("|",FALSE,$C21:$D21,"Any"),risk_factor_2&amp;"|"&amp;risk_factor_1,risk_factor_corr)))))))</f>
        <v>0</v>
      </c>
      <c r="AB21" s="32" cm="1">
        <f t="array" ref="AB21" xml:space="preserve"> IF(_xlfn.TEXTJOIN("|",FALSE,AB$12:AB$15)=_xlfn.TEXTJOIN("|",FALSE,$C21:$F21),0,
IF(AND($C21="Delta|CR_Cpty",AB$12="Delta|CR_Cpty"),
IF($F21=AB$15,
      _xlfn.XLOOKUP(_xlfn.TEXTJOIN("|",FALSE,$C21,"=","Any","=",AB$12,"=","Any","="),risk_factor_1&amp;"|"&amp;risk_factor_2,risk_factor_corr),
       IF(RIGHT($D21,LEN($D21)-FIND("_",$D21))=RIGHT(AB$13,LEN(AB$13)-FIND("_",AB$13)),
              IF(LEFT($D21,FIND("_",$D21)-1)=LEFT(AB$13,FIND("_",AB$13)-1),
                    IF($E21=AB$14,
                             _xlfn.XLOOKUP(_xlfn.TEXTJOIN("|",FALSE,$C21,LEFT($D21,FIND("_",$D21)-1) &amp;"_=","=","Any",AB$12,LEFT($D21,FIND("_",$D21)-1) &amp;"_=","=","Any"),risk_factor_1&amp;"|"&amp;risk_factor_2,risk_factor_corr),
                             _xlfn.XLOOKUP(_xlfn.TEXTJOIN("|",FALSE,$C21,LEFT($D21,FIND("_",$D21)-1) &amp;"_=","Any","Any",AB$12,LEFT($D21,FIND("_",$D21)-1) &amp;"_=","Any","Any"),risk_factor_1&amp;"|"&amp;risk_factor_2,risk_factor_corr)),
"n/a"),0)
),
IF(_xlfn.TEXTJOIN("|",FALSE,AB$12:AB$13)&lt;&gt;_xlfn.TEXTJOIN("|",FALSE,$C21:$D21),0,
_xlfn.XLOOKUP(_xlfn.TEXTJOIN("|",FALSE,$C21:$F21,AB$12:AB$15),risk_factor_1&amp;"|"&amp;risk_factor_2,risk_factor_corr,
_xlfn.XLOOKUP(_xlfn.TEXTJOIN("|",FALSE,$C21:$F21,AB$12:AB$15),risk_factor_2&amp;"|"&amp;risk_factor_1,risk_factor_corr,
_xlfn.XLOOKUP(_xlfn.TEXTJOIN("|",FALSE,$C21:$D21,"Any"),risk_factor_1&amp;"|"&amp;risk_factor_2,risk_factor_corr,
_xlfn.XLOOKUP(_xlfn.TEXTJOIN("|",FALSE,$C21:$D21,"Any"),risk_factor_2&amp;"|"&amp;risk_factor_1,risk_factor_corr)))))))</f>
        <v>0</v>
      </c>
      <c r="AC21" s="32" cm="1">
        <f t="array" ref="AC21" xml:space="preserve"> IF(_xlfn.TEXTJOIN("|",FALSE,AC$12:AC$15)=_xlfn.TEXTJOIN("|",FALSE,$C21:$F21),0,
IF(AND($C21="Delta|CR_Cpty",AC$12="Delta|CR_Cpty"),
IF($F21=AC$15,
      _xlfn.XLOOKUP(_xlfn.TEXTJOIN("|",FALSE,$C21,"=","Any","=",AC$12,"=","Any","="),risk_factor_1&amp;"|"&amp;risk_factor_2,risk_factor_corr),
       IF(RIGHT($D21,LEN($D21)-FIND("_",$D21))=RIGHT(AC$13,LEN(AC$13)-FIND("_",AC$13)),
              IF(LEFT($D21,FIND("_",$D21)-1)=LEFT(AC$13,FIND("_",AC$13)-1),
                    IF($E21=AC$14,
                             _xlfn.XLOOKUP(_xlfn.TEXTJOIN("|",FALSE,$C21,LEFT($D21,FIND("_",$D21)-1) &amp;"_=","=","Any",AC$12,LEFT($D21,FIND("_",$D21)-1) &amp;"_=","=","Any"),risk_factor_1&amp;"|"&amp;risk_factor_2,risk_factor_corr),
                             _xlfn.XLOOKUP(_xlfn.TEXTJOIN("|",FALSE,$C21,LEFT($D21,FIND("_",$D21)-1) &amp;"_=","Any","Any",AC$12,LEFT($D21,FIND("_",$D21)-1) &amp;"_=","Any","Any"),risk_factor_1&amp;"|"&amp;risk_factor_2,risk_factor_corr)),
"n/a"),0)
),
IF(_xlfn.TEXTJOIN("|",FALSE,AC$12:AC$13)&lt;&gt;_xlfn.TEXTJOIN("|",FALSE,$C21:$D21),0,
_xlfn.XLOOKUP(_xlfn.TEXTJOIN("|",FALSE,$C21:$F21,AC$12:AC$15),risk_factor_1&amp;"|"&amp;risk_factor_2,risk_factor_corr,
_xlfn.XLOOKUP(_xlfn.TEXTJOIN("|",FALSE,$C21:$F21,AC$12:AC$15),risk_factor_2&amp;"|"&amp;risk_factor_1,risk_factor_corr,
_xlfn.XLOOKUP(_xlfn.TEXTJOIN("|",FALSE,$C21:$D21,"Any"),risk_factor_1&amp;"|"&amp;risk_factor_2,risk_factor_corr,
_xlfn.XLOOKUP(_xlfn.TEXTJOIN("|",FALSE,$C21:$D21,"Any"),risk_factor_2&amp;"|"&amp;risk_factor_1,risk_factor_corr)))))))</f>
        <v>0</v>
      </c>
      <c r="AD21" s="32" cm="1">
        <f t="array" ref="AD21" xml:space="preserve"> IF(_xlfn.TEXTJOIN("|",FALSE,AD$12:AD$15)=_xlfn.TEXTJOIN("|",FALSE,$C21:$F21),0,
IF(AND($C21="Delta|CR_Cpty",AD$12="Delta|CR_Cpty"),
IF($F21=AD$15,
      _xlfn.XLOOKUP(_xlfn.TEXTJOIN("|",FALSE,$C21,"=","Any","=",AD$12,"=","Any","="),risk_factor_1&amp;"|"&amp;risk_factor_2,risk_factor_corr),
       IF(RIGHT($D21,LEN($D21)-FIND("_",$D21))=RIGHT(AD$13,LEN(AD$13)-FIND("_",AD$13)),
              IF(LEFT($D21,FIND("_",$D21)-1)=LEFT(AD$13,FIND("_",AD$13)-1),
                    IF($E21=AD$14,
                             _xlfn.XLOOKUP(_xlfn.TEXTJOIN("|",FALSE,$C21,LEFT($D21,FIND("_",$D21)-1) &amp;"_=","=","Any",AD$12,LEFT($D21,FIND("_",$D21)-1) &amp;"_=","=","Any"),risk_factor_1&amp;"|"&amp;risk_factor_2,risk_factor_corr),
                             _xlfn.XLOOKUP(_xlfn.TEXTJOIN("|",FALSE,$C21,LEFT($D21,FIND("_",$D21)-1) &amp;"_=","Any","Any",AD$12,LEFT($D21,FIND("_",$D21)-1) &amp;"_=","Any","Any"),risk_factor_1&amp;"|"&amp;risk_factor_2,risk_factor_corr)),
"n/a"),0)
),
IF(_xlfn.TEXTJOIN("|",FALSE,AD$12:AD$13)&lt;&gt;_xlfn.TEXTJOIN("|",FALSE,$C21:$D21),0,
_xlfn.XLOOKUP(_xlfn.TEXTJOIN("|",FALSE,$C21:$F21,AD$12:AD$15),risk_factor_1&amp;"|"&amp;risk_factor_2,risk_factor_corr,
_xlfn.XLOOKUP(_xlfn.TEXTJOIN("|",FALSE,$C21:$F21,AD$12:AD$15),risk_factor_2&amp;"|"&amp;risk_factor_1,risk_factor_corr,
_xlfn.XLOOKUP(_xlfn.TEXTJOIN("|",FALSE,$C21:$D21,"Any"),risk_factor_1&amp;"|"&amp;risk_factor_2,risk_factor_corr,
_xlfn.XLOOKUP(_xlfn.TEXTJOIN("|",FALSE,$C21:$D21,"Any"),risk_factor_2&amp;"|"&amp;risk_factor_1,risk_factor_corr)))))))</f>
        <v>0</v>
      </c>
      <c r="AE21" s="32" cm="1">
        <f t="array" ref="AE21" xml:space="preserve"> IF(_xlfn.TEXTJOIN("|",FALSE,AE$12:AE$15)=_xlfn.TEXTJOIN("|",FALSE,$C21:$F21),0,
IF(AND($C21="Delta|CR_Cpty",AE$12="Delta|CR_Cpty"),
IF($F21=AE$15,
      _xlfn.XLOOKUP(_xlfn.TEXTJOIN("|",FALSE,$C21,"=","Any","=",AE$12,"=","Any","="),risk_factor_1&amp;"|"&amp;risk_factor_2,risk_factor_corr),
       IF(RIGHT($D21,LEN($D21)-FIND("_",$D21))=RIGHT(AE$13,LEN(AE$13)-FIND("_",AE$13)),
              IF(LEFT($D21,FIND("_",$D21)-1)=LEFT(AE$13,FIND("_",AE$13)-1),
                    IF($E21=AE$14,
                             _xlfn.XLOOKUP(_xlfn.TEXTJOIN("|",FALSE,$C21,LEFT($D21,FIND("_",$D21)-1) &amp;"_=","=","Any",AE$12,LEFT($D21,FIND("_",$D21)-1) &amp;"_=","=","Any"),risk_factor_1&amp;"|"&amp;risk_factor_2,risk_factor_corr),
                             _xlfn.XLOOKUP(_xlfn.TEXTJOIN("|",FALSE,$C21,LEFT($D21,FIND("_",$D21)-1) &amp;"_=","Any","Any",AE$12,LEFT($D21,FIND("_",$D21)-1) &amp;"_=","Any","Any"),risk_factor_1&amp;"|"&amp;risk_factor_2,risk_factor_corr)),
"n/a"),0)
),
IF(_xlfn.TEXTJOIN("|",FALSE,AE$12:AE$13)&lt;&gt;_xlfn.TEXTJOIN("|",FALSE,$C21:$D21),0,
_xlfn.XLOOKUP(_xlfn.TEXTJOIN("|",FALSE,$C21:$F21,AE$12:AE$15),risk_factor_1&amp;"|"&amp;risk_factor_2,risk_factor_corr,
_xlfn.XLOOKUP(_xlfn.TEXTJOIN("|",FALSE,$C21:$F21,AE$12:AE$15),risk_factor_2&amp;"|"&amp;risk_factor_1,risk_factor_corr,
_xlfn.XLOOKUP(_xlfn.TEXTJOIN("|",FALSE,$C21:$D21,"Any"),risk_factor_1&amp;"|"&amp;risk_factor_2,risk_factor_corr,
_xlfn.XLOOKUP(_xlfn.TEXTJOIN("|",FALSE,$C21:$D21,"Any"),risk_factor_2&amp;"|"&amp;risk_factor_1,risk_factor_corr)))))))</f>
        <v>0</v>
      </c>
      <c r="AF21" s="32" cm="1">
        <f t="array" ref="AF21" xml:space="preserve"> IF(_xlfn.TEXTJOIN("|",FALSE,AF$12:AF$15)=_xlfn.TEXTJOIN("|",FALSE,$C21:$F21),0,
IF(AND($C21="Delta|CR_Cpty",AF$12="Delta|CR_Cpty"),
IF($F21=AF$15,
      _xlfn.XLOOKUP(_xlfn.TEXTJOIN("|",FALSE,$C21,"=","Any","=",AF$12,"=","Any","="),risk_factor_1&amp;"|"&amp;risk_factor_2,risk_factor_corr),
       IF(RIGHT($D21,LEN($D21)-FIND("_",$D21))=RIGHT(AF$13,LEN(AF$13)-FIND("_",AF$13)),
              IF(LEFT($D21,FIND("_",$D21)-1)=LEFT(AF$13,FIND("_",AF$13)-1),
                    IF($E21=AF$14,
                             _xlfn.XLOOKUP(_xlfn.TEXTJOIN("|",FALSE,$C21,LEFT($D21,FIND("_",$D21)-1) &amp;"_=","=","Any",AF$12,LEFT($D21,FIND("_",$D21)-1) &amp;"_=","=","Any"),risk_factor_1&amp;"|"&amp;risk_factor_2,risk_factor_corr),
                             _xlfn.XLOOKUP(_xlfn.TEXTJOIN("|",FALSE,$C21,LEFT($D21,FIND("_",$D21)-1) &amp;"_=","Any","Any",AF$12,LEFT($D21,FIND("_",$D21)-1) &amp;"_=","Any","Any"),risk_factor_1&amp;"|"&amp;risk_factor_2,risk_factor_corr)),
"n/a"),0)
),
IF(_xlfn.TEXTJOIN("|",FALSE,AF$12:AF$13)&lt;&gt;_xlfn.TEXTJOIN("|",FALSE,$C21:$D21),0,
_xlfn.XLOOKUP(_xlfn.TEXTJOIN("|",FALSE,$C21:$F21,AF$12:AF$15),risk_factor_1&amp;"|"&amp;risk_factor_2,risk_factor_corr,
_xlfn.XLOOKUP(_xlfn.TEXTJOIN("|",FALSE,$C21:$F21,AF$12:AF$15),risk_factor_2&amp;"|"&amp;risk_factor_1,risk_factor_corr,
_xlfn.XLOOKUP(_xlfn.TEXTJOIN("|",FALSE,$C21:$D21,"Any"),risk_factor_1&amp;"|"&amp;risk_factor_2,risk_factor_corr,
_xlfn.XLOOKUP(_xlfn.TEXTJOIN("|",FALSE,$C21:$D21,"Any"),risk_factor_2&amp;"|"&amp;risk_factor_1,risk_factor_corr)))))))</f>
        <v>0</v>
      </c>
      <c r="AG21" s="32" cm="1">
        <f t="array" ref="AG21" xml:space="preserve"> IF(_xlfn.TEXTJOIN("|",FALSE,AG$12:AG$15)=_xlfn.TEXTJOIN("|",FALSE,$C21:$F21),0,
IF(AND($C21="Delta|CR_Cpty",AG$12="Delta|CR_Cpty"),
IF($F21=AG$15,
      _xlfn.XLOOKUP(_xlfn.TEXTJOIN("|",FALSE,$C21,"=","Any","=",AG$12,"=","Any","="),risk_factor_1&amp;"|"&amp;risk_factor_2,risk_factor_corr),
       IF(RIGHT($D21,LEN($D21)-FIND("_",$D21))=RIGHT(AG$13,LEN(AG$13)-FIND("_",AG$13)),
              IF(LEFT($D21,FIND("_",$D21)-1)=LEFT(AG$13,FIND("_",AG$13)-1),
                    IF($E21=AG$14,
                             _xlfn.XLOOKUP(_xlfn.TEXTJOIN("|",FALSE,$C21,LEFT($D21,FIND("_",$D21)-1) &amp;"_=","=","Any",AG$12,LEFT($D21,FIND("_",$D21)-1) &amp;"_=","=","Any"),risk_factor_1&amp;"|"&amp;risk_factor_2,risk_factor_corr),
                             _xlfn.XLOOKUP(_xlfn.TEXTJOIN("|",FALSE,$C21,LEFT($D21,FIND("_",$D21)-1) &amp;"_=","Any","Any",AG$12,LEFT($D21,FIND("_",$D21)-1) &amp;"_=","Any","Any"),risk_factor_1&amp;"|"&amp;risk_factor_2,risk_factor_corr)),
"n/a"),0)
),
IF(_xlfn.TEXTJOIN("|",FALSE,AG$12:AG$13)&lt;&gt;_xlfn.TEXTJOIN("|",FALSE,$C21:$D21),0,
_xlfn.XLOOKUP(_xlfn.TEXTJOIN("|",FALSE,$C21:$F21,AG$12:AG$15),risk_factor_1&amp;"|"&amp;risk_factor_2,risk_factor_corr,
_xlfn.XLOOKUP(_xlfn.TEXTJOIN("|",FALSE,$C21:$F21,AG$12:AG$15),risk_factor_2&amp;"|"&amp;risk_factor_1,risk_factor_corr,
_xlfn.XLOOKUP(_xlfn.TEXTJOIN("|",FALSE,$C21:$D21,"Any"),risk_factor_1&amp;"|"&amp;risk_factor_2,risk_factor_corr,
_xlfn.XLOOKUP(_xlfn.TEXTJOIN("|",FALSE,$C21:$D21,"Any"),risk_factor_2&amp;"|"&amp;risk_factor_1,risk_factor_corr)))))))</f>
        <v>0</v>
      </c>
      <c r="AH21" s="32" cm="1">
        <f t="array" ref="AH21" xml:space="preserve"> IF(_xlfn.TEXTJOIN("|",FALSE,AH$12:AH$15)=_xlfn.TEXTJOIN("|",FALSE,$C21:$F21),0,
IF(AND($C21="Delta|CR_Cpty",AH$12="Delta|CR_Cpty"),
IF($F21=AH$15,
      _xlfn.XLOOKUP(_xlfn.TEXTJOIN("|",FALSE,$C21,"=","Any","=",AH$12,"=","Any","="),risk_factor_1&amp;"|"&amp;risk_factor_2,risk_factor_corr),
       IF(RIGHT($D21,LEN($D21)-FIND("_",$D21))=RIGHT(AH$13,LEN(AH$13)-FIND("_",AH$13)),
              IF(LEFT($D21,FIND("_",$D21)-1)=LEFT(AH$13,FIND("_",AH$13)-1),
                    IF($E21=AH$14,
                             _xlfn.XLOOKUP(_xlfn.TEXTJOIN("|",FALSE,$C21,LEFT($D21,FIND("_",$D21)-1) &amp;"_=","=","Any",AH$12,LEFT($D21,FIND("_",$D21)-1) &amp;"_=","=","Any"),risk_factor_1&amp;"|"&amp;risk_factor_2,risk_factor_corr),
                             _xlfn.XLOOKUP(_xlfn.TEXTJOIN("|",FALSE,$C21,LEFT($D21,FIND("_",$D21)-1) &amp;"_=","Any","Any",AH$12,LEFT($D21,FIND("_",$D21)-1) &amp;"_=","Any","Any"),risk_factor_1&amp;"|"&amp;risk_factor_2,risk_factor_corr)),
"n/a"),0)
),
IF(_xlfn.TEXTJOIN("|",FALSE,AH$12:AH$13)&lt;&gt;_xlfn.TEXTJOIN("|",FALSE,$C21:$D21),0,
_xlfn.XLOOKUP(_xlfn.TEXTJOIN("|",FALSE,$C21:$F21,AH$12:AH$15),risk_factor_1&amp;"|"&amp;risk_factor_2,risk_factor_corr,
_xlfn.XLOOKUP(_xlfn.TEXTJOIN("|",FALSE,$C21:$F21,AH$12:AH$15),risk_factor_2&amp;"|"&amp;risk_factor_1,risk_factor_corr,
_xlfn.XLOOKUP(_xlfn.TEXTJOIN("|",FALSE,$C21:$D21,"Any"),risk_factor_1&amp;"|"&amp;risk_factor_2,risk_factor_corr,
_xlfn.XLOOKUP(_xlfn.TEXTJOIN("|",FALSE,$C21:$D21,"Any"),risk_factor_2&amp;"|"&amp;risk_factor_1,risk_factor_corr)))))))</f>
        <v>0</v>
      </c>
      <c r="AI21" s="32" cm="1">
        <f t="array" ref="AI21" xml:space="preserve"> IF(_xlfn.TEXTJOIN("|",FALSE,AI$12:AI$15)=_xlfn.TEXTJOIN("|",FALSE,$C21:$F21),0,
IF(AND($C21="Delta|CR_Cpty",AI$12="Delta|CR_Cpty"),
IF($F21=AI$15,
      _xlfn.XLOOKUP(_xlfn.TEXTJOIN("|",FALSE,$C21,"=","Any","=",AI$12,"=","Any","="),risk_factor_1&amp;"|"&amp;risk_factor_2,risk_factor_corr),
       IF(RIGHT($D21,LEN($D21)-FIND("_",$D21))=RIGHT(AI$13,LEN(AI$13)-FIND("_",AI$13)),
              IF(LEFT($D21,FIND("_",$D21)-1)=LEFT(AI$13,FIND("_",AI$13)-1),
                    IF($E21=AI$14,
                             _xlfn.XLOOKUP(_xlfn.TEXTJOIN("|",FALSE,$C21,LEFT($D21,FIND("_",$D21)-1) &amp;"_=","=","Any",AI$12,LEFT($D21,FIND("_",$D21)-1) &amp;"_=","=","Any"),risk_factor_1&amp;"|"&amp;risk_factor_2,risk_factor_corr),
                             _xlfn.XLOOKUP(_xlfn.TEXTJOIN("|",FALSE,$C21,LEFT($D21,FIND("_",$D21)-1) &amp;"_=","Any","Any",AI$12,LEFT($D21,FIND("_",$D21)-1) &amp;"_=","Any","Any"),risk_factor_1&amp;"|"&amp;risk_factor_2,risk_factor_corr)),
"n/a"),0)
),
IF(_xlfn.TEXTJOIN("|",FALSE,AI$12:AI$13)&lt;&gt;_xlfn.TEXTJOIN("|",FALSE,$C21:$D21),0,
_xlfn.XLOOKUP(_xlfn.TEXTJOIN("|",FALSE,$C21:$F21,AI$12:AI$15),risk_factor_1&amp;"|"&amp;risk_factor_2,risk_factor_corr,
_xlfn.XLOOKUP(_xlfn.TEXTJOIN("|",FALSE,$C21:$F21,AI$12:AI$15),risk_factor_2&amp;"|"&amp;risk_factor_1,risk_factor_corr,
_xlfn.XLOOKUP(_xlfn.TEXTJOIN("|",FALSE,$C21:$D21,"Any"),risk_factor_1&amp;"|"&amp;risk_factor_2,risk_factor_corr,
_xlfn.XLOOKUP(_xlfn.TEXTJOIN("|",FALSE,$C21:$D21,"Any"),risk_factor_2&amp;"|"&amp;risk_factor_1,risk_factor_corr)))))))</f>
        <v>0</v>
      </c>
      <c r="AJ21" s="32" cm="1">
        <f t="array" ref="AJ21" xml:space="preserve"> IF(_xlfn.TEXTJOIN("|",FALSE,AJ$12:AJ$15)=_xlfn.TEXTJOIN("|",FALSE,$C21:$F21),0,
IF(AND($C21="Delta|CR_Cpty",AJ$12="Delta|CR_Cpty"),
IF($F21=AJ$15,
      _xlfn.XLOOKUP(_xlfn.TEXTJOIN("|",FALSE,$C21,"=","Any","=",AJ$12,"=","Any","="),risk_factor_1&amp;"|"&amp;risk_factor_2,risk_factor_corr),
       IF(RIGHT($D21,LEN($D21)-FIND("_",$D21))=RIGHT(AJ$13,LEN(AJ$13)-FIND("_",AJ$13)),
              IF(LEFT($D21,FIND("_",$D21)-1)=LEFT(AJ$13,FIND("_",AJ$13)-1),
                    IF($E21=AJ$14,
                             _xlfn.XLOOKUP(_xlfn.TEXTJOIN("|",FALSE,$C21,LEFT($D21,FIND("_",$D21)-1) &amp;"_=","=","Any",AJ$12,LEFT($D21,FIND("_",$D21)-1) &amp;"_=","=","Any"),risk_factor_1&amp;"|"&amp;risk_factor_2,risk_factor_corr),
                             _xlfn.XLOOKUP(_xlfn.TEXTJOIN("|",FALSE,$C21,LEFT($D21,FIND("_",$D21)-1) &amp;"_=","Any","Any",AJ$12,LEFT($D21,FIND("_",$D21)-1) &amp;"_=","Any","Any"),risk_factor_1&amp;"|"&amp;risk_factor_2,risk_factor_corr)),
"n/a"),0)
),
IF(_xlfn.TEXTJOIN("|",FALSE,AJ$12:AJ$13)&lt;&gt;_xlfn.TEXTJOIN("|",FALSE,$C21:$D21),0,
_xlfn.XLOOKUP(_xlfn.TEXTJOIN("|",FALSE,$C21:$F21,AJ$12:AJ$15),risk_factor_1&amp;"|"&amp;risk_factor_2,risk_factor_corr,
_xlfn.XLOOKUP(_xlfn.TEXTJOIN("|",FALSE,$C21:$F21,AJ$12:AJ$15),risk_factor_2&amp;"|"&amp;risk_factor_1,risk_factor_corr,
_xlfn.XLOOKUP(_xlfn.TEXTJOIN("|",FALSE,$C21:$D21,"Any"),risk_factor_1&amp;"|"&amp;risk_factor_2,risk_factor_corr,
_xlfn.XLOOKUP(_xlfn.TEXTJOIN("|",FALSE,$C21:$D21,"Any"),risk_factor_2&amp;"|"&amp;risk_factor_1,risk_factor_corr)))))))</f>
        <v>0</v>
      </c>
      <c r="AK21" s="32" cm="1">
        <f t="array" ref="AK21" xml:space="preserve"> IF(_xlfn.TEXTJOIN("|",FALSE,AK$12:AK$15)=_xlfn.TEXTJOIN("|",FALSE,$C21:$F21),0,
IF(AND($C21="Delta|CR_Cpty",AK$12="Delta|CR_Cpty"),
IF($F21=AK$15,
      _xlfn.XLOOKUP(_xlfn.TEXTJOIN("|",FALSE,$C21,"=","Any","=",AK$12,"=","Any","="),risk_factor_1&amp;"|"&amp;risk_factor_2,risk_factor_corr),
       IF(RIGHT($D21,LEN($D21)-FIND("_",$D21))=RIGHT(AK$13,LEN(AK$13)-FIND("_",AK$13)),
              IF(LEFT($D21,FIND("_",$D21)-1)=LEFT(AK$13,FIND("_",AK$13)-1),
                    IF($E21=AK$14,
                             _xlfn.XLOOKUP(_xlfn.TEXTJOIN("|",FALSE,$C21,LEFT($D21,FIND("_",$D21)-1) &amp;"_=","=","Any",AK$12,LEFT($D21,FIND("_",$D21)-1) &amp;"_=","=","Any"),risk_factor_1&amp;"|"&amp;risk_factor_2,risk_factor_corr),
                             _xlfn.XLOOKUP(_xlfn.TEXTJOIN("|",FALSE,$C21,LEFT($D21,FIND("_",$D21)-1) &amp;"_=","Any","Any",AK$12,LEFT($D21,FIND("_",$D21)-1) &amp;"_=","Any","Any"),risk_factor_1&amp;"|"&amp;risk_factor_2,risk_factor_corr)),
"n/a"),0)
),
IF(_xlfn.TEXTJOIN("|",FALSE,AK$12:AK$13)&lt;&gt;_xlfn.TEXTJOIN("|",FALSE,$C21:$D21),0,
_xlfn.XLOOKUP(_xlfn.TEXTJOIN("|",FALSE,$C21:$F21,AK$12:AK$15),risk_factor_1&amp;"|"&amp;risk_factor_2,risk_factor_corr,
_xlfn.XLOOKUP(_xlfn.TEXTJOIN("|",FALSE,$C21:$F21,AK$12:AK$15),risk_factor_2&amp;"|"&amp;risk_factor_1,risk_factor_corr,
_xlfn.XLOOKUP(_xlfn.TEXTJOIN("|",FALSE,$C21:$D21,"Any"),risk_factor_1&amp;"|"&amp;risk_factor_2,risk_factor_corr,
_xlfn.XLOOKUP(_xlfn.TEXTJOIN("|",FALSE,$C21:$D21,"Any"),risk_factor_2&amp;"|"&amp;risk_factor_1,risk_factor_corr)))))))</f>
        <v>0</v>
      </c>
      <c r="AL21" s="32" cm="1">
        <f t="array" ref="AL21" xml:space="preserve"> IF(_xlfn.TEXTJOIN("|",FALSE,AL$12:AL$15)=_xlfn.TEXTJOIN("|",FALSE,$C21:$F21),0,
IF(AND($C21="Delta|CR_Cpty",AL$12="Delta|CR_Cpty"),
IF($F21=AL$15,
      _xlfn.XLOOKUP(_xlfn.TEXTJOIN("|",FALSE,$C21,"=","Any","=",AL$12,"=","Any","="),risk_factor_1&amp;"|"&amp;risk_factor_2,risk_factor_corr),
       IF(RIGHT($D21,LEN($D21)-FIND("_",$D21))=RIGHT(AL$13,LEN(AL$13)-FIND("_",AL$13)),
              IF(LEFT($D21,FIND("_",$D21)-1)=LEFT(AL$13,FIND("_",AL$13)-1),
                    IF($E21=AL$14,
                             _xlfn.XLOOKUP(_xlfn.TEXTJOIN("|",FALSE,$C21,LEFT($D21,FIND("_",$D21)-1) &amp;"_=","=","Any",AL$12,LEFT($D21,FIND("_",$D21)-1) &amp;"_=","=","Any"),risk_factor_1&amp;"|"&amp;risk_factor_2,risk_factor_corr),
                             _xlfn.XLOOKUP(_xlfn.TEXTJOIN("|",FALSE,$C21,LEFT($D21,FIND("_",$D21)-1) &amp;"_=","Any","Any",AL$12,LEFT($D21,FIND("_",$D21)-1) &amp;"_=","Any","Any"),risk_factor_1&amp;"|"&amp;risk_factor_2,risk_factor_corr)),
"n/a"),0)
),
IF(_xlfn.TEXTJOIN("|",FALSE,AL$12:AL$13)&lt;&gt;_xlfn.TEXTJOIN("|",FALSE,$C21:$D21),0,
_xlfn.XLOOKUP(_xlfn.TEXTJOIN("|",FALSE,$C21:$F21,AL$12:AL$15),risk_factor_1&amp;"|"&amp;risk_factor_2,risk_factor_corr,
_xlfn.XLOOKUP(_xlfn.TEXTJOIN("|",FALSE,$C21:$F21,AL$12:AL$15),risk_factor_2&amp;"|"&amp;risk_factor_1,risk_factor_corr,
_xlfn.XLOOKUP(_xlfn.TEXTJOIN("|",FALSE,$C21:$D21,"Any"),risk_factor_1&amp;"|"&amp;risk_factor_2,risk_factor_corr,
_xlfn.XLOOKUP(_xlfn.TEXTJOIN("|",FALSE,$C21:$D21,"Any"),risk_factor_2&amp;"|"&amp;risk_factor_1,risk_factor_corr)))))))</f>
        <v>0</v>
      </c>
      <c r="AM21" s="32" cm="1">
        <f t="array" ref="AM21" xml:space="preserve"> IF(_xlfn.TEXTJOIN("|",FALSE,AM$12:AM$15)=_xlfn.TEXTJOIN("|",FALSE,$C21:$F21),0,
IF(AND($C21="Delta|CR_Cpty",AM$12="Delta|CR_Cpty"),
IF($F21=AM$15,
      _xlfn.XLOOKUP(_xlfn.TEXTJOIN("|",FALSE,$C21,"=","Any","=",AM$12,"=","Any","="),risk_factor_1&amp;"|"&amp;risk_factor_2,risk_factor_corr),
       IF(RIGHT($D21,LEN($D21)-FIND("_",$D21))=RIGHT(AM$13,LEN(AM$13)-FIND("_",AM$13)),
              IF(LEFT($D21,FIND("_",$D21)-1)=LEFT(AM$13,FIND("_",AM$13)-1),
                    IF($E21=AM$14,
                             _xlfn.XLOOKUP(_xlfn.TEXTJOIN("|",FALSE,$C21,LEFT($D21,FIND("_",$D21)-1) &amp;"_=","=","Any",AM$12,LEFT($D21,FIND("_",$D21)-1) &amp;"_=","=","Any"),risk_factor_1&amp;"|"&amp;risk_factor_2,risk_factor_corr),
                             _xlfn.XLOOKUP(_xlfn.TEXTJOIN("|",FALSE,$C21,LEFT($D21,FIND("_",$D21)-1) &amp;"_=","Any","Any",AM$12,LEFT($D21,FIND("_",$D21)-1) &amp;"_=","Any","Any"),risk_factor_1&amp;"|"&amp;risk_factor_2,risk_factor_corr)),
"n/a"),0)
),
IF(_xlfn.TEXTJOIN("|",FALSE,AM$12:AM$13)&lt;&gt;_xlfn.TEXTJOIN("|",FALSE,$C21:$D21),0,
_xlfn.XLOOKUP(_xlfn.TEXTJOIN("|",FALSE,$C21:$F21,AM$12:AM$15),risk_factor_1&amp;"|"&amp;risk_factor_2,risk_factor_corr,
_xlfn.XLOOKUP(_xlfn.TEXTJOIN("|",FALSE,$C21:$F21,AM$12:AM$15),risk_factor_2&amp;"|"&amp;risk_factor_1,risk_factor_corr,
_xlfn.XLOOKUP(_xlfn.TEXTJOIN("|",FALSE,$C21:$D21,"Any"),risk_factor_1&amp;"|"&amp;risk_factor_2,risk_factor_corr,
_xlfn.XLOOKUP(_xlfn.TEXTJOIN("|",FALSE,$C21:$D21,"Any"),risk_factor_2&amp;"|"&amp;risk_factor_1,risk_factor_corr)))))))</f>
        <v>0</v>
      </c>
      <c r="AN21" s="32" cm="1">
        <f t="array" ref="AN21" xml:space="preserve"> IF(_xlfn.TEXTJOIN("|",FALSE,AN$12:AN$15)=_xlfn.TEXTJOIN("|",FALSE,$C21:$F21),0,
IF(AND($C21="Delta|CR_Cpty",AN$12="Delta|CR_Cpty"),
IF($F21=AN$15,
      _xlfn.XLOOKUP(_xlfn.TEXTJOIN("|",FALSE,$C21,"=","Any","=",AN$12,"=","Any","="),risk_factor_1&amp;"|"&amp;risk_factor_2,risk_factor_corr),
       IF(RIGHT($D21,LEN($D21)-FIND("_",$D21))=RIGHT(AN$13,LEN(AN$13)-FIND("_",AN$13)),
              IF(LEFT($D21,FIND("_",$D21)-1)=LEFT(AN$13,FIND("_",AN$13)-1),
                    IF($E21=AN$14,
                             _xlfn.XLOOKUP(_xlfn.TEXTJOIN("|",FALSE,$C21,LEFT($D21,FIND("_",$D21)-1) &amp;"_=","=","Any",AN$12,LEFT($D21,FIND("_",$D21)-1) &amp;"_=","=","Any"),risk_factor_1&amp;"|"&amp;risk_factor_2,risk_factor_corr),
                             _xlfn.XLOOKUP(_xlfn.TEXTJOIN("|",FALSE,$C21,LEFT($D21,FIND("_",$D21)-1) &amp;"_=","Any","Any",AN$12,LEFT($D21,FIND("_",$D21)-1) &amp;"_=","Any","Any"),risk_factor_1&amp;"|"&amp;risk_factor_2,risk_factor_corr)),
"n/a"),0)
),
IF(_xlfn.TEXTJOIN("|",FALSE,AN$12:AN$13)&lt;&gt;_xlfn.TEXTJOIN("|",FALSE,$C21:$D21),0,
_xlfn.XLOOKUP(_xlfn.TEXTJOIN("|",FALSE,$C21:$F21,AN$12:AN$15),risk_factor_1&amp;"|"&amp;risk_factor_2,risk_factor_corr,
_xlfn.XLOOKUP(_xlfn.TEXTJOIN("|",FALSE,$C21:$F21,AN$12:AN$15),risk_factor_2&amp;"|"&amp;risk_factor_1,risk_factor_corr,
_xlfn.XLOOKUP(_xlfn.TEXTJOIN("|",FALSE,$C21:$D21,"Any"),risk_factor_1&amp;"|"&amp;risk_factor_2,risk_factor_corr,
_xlfn.XLOOKUP(_xlfn.TEXTJOIN("|",FALSE,$C21:$D21,"Any"),risk_factor_2&amp;"|"&amp;risk_factor_1,risk_factor_corr)))))))</f>
        <v>0</v>
      </c>
      <c r="AO21" s="32" cm="1">
        <f t="array" ref="AO21" xml:space="preserve"> IF(_xlfn.TEXTJOIN("|",FALSE,AO$12:AO$15)=_xlfn.TEXTJOIN("|",FALSE,$C21:$F21),0,
IF(AND($C21="Delta|CR_Cpty",AO$12="Delta|CR_Cpty"),
IF($F21=AO$15,
      _xlfn.XLOOKUP(_xlfn.TEXTJOIN("|",FALSE,$C21,"=","Any","=",AO$12,"=","Any","="),risk_factor_1&amp;"|"&amp;risk_factor_2,risk_factor_corr),
       IF(RIGHT($D21,LEN($D21)-FIND("_",$D21))=RIGHT(AO$13,LEN(AO$13)-FIND("_",AO$13)),
              IF(LEFT($D21,FIND("_",$D21)-1)=LEFT(AO$13,FIND("_",AO$13)-1),
                    IF($E21=AO$14,
                             _xlfn.XLOOKUP(_xlfn.TEXTJOIN("|",FALSE,$C21,LEFT($D21,FIND("_",$D21)-1) &amp;"_=","=","Any",AO$12,LEFT($D21,FIND("_",$D21)-1) &amp;"_=","=","Any"),risk_factor_1&amp;"|"&amp;risk_factor_2,risk_factor_corr),
                             _xlfn.XLOOKUP(_xlfn.TEXTJOIN("|",FALSE,$C21,LEFT($D21,FIND("_",$D21)-1) &amp;"_=","Any","Any",AO$12,LEFT($D21,FIND("_",$D21)-1) &amp;"_=","Any","Any"),risk_factor_1&amp;"|"&amp;risk_factor_2,risk_factor_corr)),
"n/a"),0)
),
IF(_xlfn.TEXTJOIN("|",FALSE,AO$12:AO$13)&lt;&gt;_xlfn.TEXTJOIN("|",FALSE,$C21:$D21),0,
_xlfn.XLOOKUP(_xlfn.TEXTJOIN("|",FALSE,$C21:$F21,AO$12:AO$15),risk_factor_1&amp;"|"&amp;risk_factor_2,risk_factor_corr,
_xlfn.XLOOKUP(_xlfn.TEXTJOIN("|",FALSE,$C21:$F21,AO$12:AO$15),risk_factor_2&amp;"|"&amp;risk_factor_1,risk_factor_corr,
_xlfn.XLOOKUP(_xlfn.TEXTJOIN("|",FALSE,$C21:$D21,"Any"),risk_factor_1&amp;"|"&amp;risk_factor_2,risk_factor_corr,
_xlfn.XLOOKUP(_xlfn.TEXTJOIN("|",FALSE,$C21:$D21,"Any"),risk_factor_2&amp;"|"&amp;risk_factor_1,risk_factor_corr)))))))</f>
        <v>0</v>
      </c>
      <c r="AP21" s="32" cm="1">
        <f t="array" ref="AP21" xml:space="preserve"> IF(_xlfn.TEXTJOIN("|",FALSE,AP$12:AP$15)=_xlfn.TEXTJOIN("|",FALSE,$C21:$F21),0,
IF(AND($C21="Delta|CR_Cpty",AP$12="Delta|CR_Cpty"),
IF($F21=AP$15,
      _xlfn.XLOOKUP(_xlfn.TEXTJOIN("|",FALSE,$C21,"=","Any","=",AP$12,"=","Any","="),risk_factor_1&amp;"|"&amp;risk_factor_2,risk_factor_corr),
       IF(RIGHT($D21,LEN($D21)-FIND("_",$D21))=RIGHT(AP$13,LEN(AP$13)-FIND("_",AP$13)),
              IF(LEFT($D21,FIND("_",$D21)-1)=LEFT(AP$13,FIND("_",AP$13)-1),
                    IF($E21=AP$14,
                             _xlfn.XLOOKUP(_xlfn.TEXTJOIN("|",FALSE,$C21,LEFT($D21,FIND("_",$D21)-1) &amp;"_=","=","Any",AP$12,LEFT($D21,FIND("_",$D21)-1) &amp;"_=","=","Any"),risk_factor_1&amp;"|"&amp;risk_factor_2,risk_factor_corr),
                             _xlfn.XLOOKUP(_xlfn.TEXTJOIN("|",FALSE,$C21,LEFT($D21,FIND("_",$D21)-1) &amp;"_=","Any","Any",AP$12,LEFT($D21,FIND("_",$D21)-1) &amp;"_=","Any","Any"),risk_factor_1&amp;"|"&amp;risk_factor_2,risk_factor_corr)),
"n/a"),0)
),
IF(_xlfn.TEXTJOIN("|",FALSE,AP$12:AP$13)&lt;&gt;_xlfn.TEXTJOIN("|",FALSE,$C21:$D21),0,
_xlfn.XLOOKUP(_xlfn.TEXTJOIN("|",FALSE,$C21:$F21,AP$12:AP$15),risk_factor_1&amp;"|"&amp;risk_factor_2,risk_factor_corr,
_xlfn.XLOOKUP(_xlfn.TEXTJOIN("|",FALSE,$C21:$F21,AP$12:AP$15),risk_factor_2&amp;"|"&amp;risk_factor_1,risk_factor_corr,
_xlfn.XLOOKUP(_xlfn.TEXTJOIN("|",FALSE,$C21:$D21,"Any"),risk_factor_1&amp;"|"&amp;risk_factor_2,risk_factor_corr,
_xlfn.XLOOKUP(_xlfn.TEXTJOIN("|",FALSE,$C21:$D21,"Any"),risk_factor_2&amp;"|"&amp;risk_factor_1,risk_factor_corr)))))))</f>
        <v>0</v>
      </c>
      <c r="AQ21" s="32" cm="1">
        <f t="array" ref="AQ21" xml:space="preserve"> IF(_xlfn.TEXTJOIN("|",FALSE,AQ$12:AQ$15)=_xlfn.TEXTJOIN("|",FALSE,$C21:$F21),0,
IF(AND($C21="Delta|CR_Cpty",AQ$12="Delta|CR_Cpty"),
IF($F21=AQ$15,
      _xlfn.XLOOKUP(_xlfn.TEXTJOIN("|",FALSE,$C21,"=","Any","=",AQ$12,"=","Any","="),risk_factor_1&amp;"|"&amp;risk_factor_2,risk_factor_corr),
       IF(RIGHT($D21,LEN($D21)-FIND("_",$D21))=RIGHT(AQ$13,LEN(AQ$13)-FIND("_",AQ$13)),
              IF(LEFT($D21,FIND("_",$D21)-1)=LEFT(AQ$13,FIND("_",AQ$13)-1),
                    IF($E21=AQ$14,
                             _xlfn.XLOOKUP(_xlfn.TEXTJOIN("|",FALSE,$C21,LEFT($D21,FIND("_",$D21)-1) &amp;"_=","=","Any",AQ$12,LEFT($D21,FIND("_",$D21)-1) &amp;"_=","=","Any"),risk_factor_1&amp;"|"&amp;risk_factor_2,risk_factor_corr),
                             _xlfn.XLOOKUP(_xlfn.TEXTJOIN("|",FALSE,$C21,LEFT($D21,FIND("_",$D21)-1) &amp;"_=","Any","Any",AQ$12,LEFT($D21,FIND("_",$D21)-1) &amp;"_=","Any","Any"),risk_factor_1&amp;"|"&amp;risk_factor_2,risk_factor_corr)),
"n/a"),0)
),
IF(_xlfn.TEXTJOIN("|",FALSE,AQ$12:AQ$13)&lt;&gt;_xlfn.TEXTJOIN("|",FALSE,$C21:$D21),0,
_xlfn.XLOOKUP(_xlfn.TEXTJOIN("|",FALSE,$C21:$F21,AQ$12:AQ$15),risk_factor_1&amp;"|"&amp;risk_factor_2,risk_factor_corr,
_xlfn.XLOOKUP(_xlfn.TEXTJOIN("|",FALSE,$C21:$F21,AQ$12:AQ$15),risk_factor_2&amp;"|"&amp;risk_factor_1,risk_factor_corr,
_xlfn.XLOOKUP(_xlfn.TEXTJOIN("|",FALSE,$C21:$D21,"Any"),risk_factor_1&amp;"|"&amp;risk_factor_2,risk_factor_corr,
_xlfn.XLOOKUP(_xlfn.TEXTJOIN("|",FALSE,$C21:$D21,"Any"),risk_factor_2&amp;"|"&amp;risk_factor_1,risk_factor_corr)))))))</f>
        <v>0</v>
      </c>
      <c r="AR21" s="32" cm="1">
        <f t="array" ref="AR21" xml:space="preserve"> IF(_xlfn.TEXTJOIN("|",FALSE,AR$12:AR$15)=_xlfn.TEXTJOIN("|",FALSE,$C21:$F21),0,
IF(AND($C21="Delta|CR_Cpty",AR$12="Delta|CR_Cpty"),
IF($F21=AR$15,
      _xlfn.XLOOKUP(_xlfn.TEXTJOIN("|",FALSE,$C21,"=","Any","=",AR$12,"=","Any","="),risk_factor_1&amp;"|"&amp;risk_factor_2,risk_factor_corr),
       IF(RIGHT($D21,LEN($D21)-FIND("_",$D21))=RIGHT(AR$13,LEN(AR$13)-FIND("_",AR$13)),
              IF(LEFT($D21,FIND("_",$D21)-1)=LEFT(AR$13,FIND("_",AR$13)-1),
                    IF($E21=AR$14,
                             _xlfn.XLOOKUP(_xlfn.TEXTJOIN("|",FALSE,$C21,LEFT($D21,FIND("_",$D21)-1) &amp;"_=","=","Any",AR$12,LEFT($D21,FIND("_",$D21)-1) &amp;"_=","=","Any"),risk_factor_1&amp;"|"&amp;risk_factor_2,risk_factor_corr),
                             _xlfn.XLOOKUP(_xlfn.TEXTJOIN("|",FALSE,$C21,LEFT($D21,FIND("_",$D21)-1) &amp;"_=","Any","Any",AR$12,LEFT($D21,FIND("_",$D21)-1) &amp;"_=","Any","Any"),risk_factor_1&amp;"|"&amp;risk_factor_2,risk_factor_corr)),
"n/a"),0)
),
IF(_xlfn.TEXTJOIN("|",FALSE,AR$12:AR$13)&lt;&gt;_xlfn.TEXTJOIN("|",FALSE,$C21:$D21),0,
_xlfn.XLOOKUP(_xlfn.TEXTJOIN("|",FALSE,$C21:$F21,AR$12:AR$15),risk_factor_1&amp;"|"&amp;risk_factor_2,risk_factor_corr,
_xlfn.XLOOKUP(_xlfn.TEXTJOIN("|",FALSE,$C21:$F21,AR$12:AR$15),risk_factor_2&amp;"|"&amp;risk_factor_1,risk_factor_corr,
_xlfn.XLOOKUP(_xlfn.TEXTJOIN("|",FALSE,$C21:$D21,"Any"),risk_factor_1&amp;"|"&amp;risk_factor_2,risk_factor_corr,
_xlfn.XLOOKUP(_xlfn.TEXTJOIN("|",FALSE,$C21:$D21,"Any"),risk_factor_2&amp;"|"&amp;risk_factor_1,risk_factor_corr)))))))</f>
        <v>0</v>
      </c>
      <c r="AS21" s="32" cm="1">
        <f t="array" ref="AS21" xml:space="preserve"> IF(_xlfn.TEXTJOIN("|",FALSE,AS$12:AS$15)=_xlfn.TEXTJOIN("|",FALSE,$C21:$F21),0,
IF(AND($C21="Delta|CR_Cpty",AS$12="Delta|CR_Cpty"),
IF($F21=AS$15,
      _xlfn.XLOOKUP(_xlfn.TEXTJOIN("|",FALSE,$C21,"=","Any","=",AS$12,"=","Any","="),risk_factor_1&amp;"|"&amp;risk_factor_2,risk_factor_corr),
       IF(RIGHT($D21,LEN($D21)-FIND("_",$D21))=RIGHT(AS$13,LEN(AS$13)-FIND("_",AS$13)),
              IF(LEFT($D21,FIND("_",$D21)-1)=LEFT(AS$13,FIND("_",AS$13)-1),
                    IF($E21=AS$14,
                             _xlfn.XLOOKUP(_xlfn.TEXTJOIN("|",FALSE,$C21,LEFT($D21,FIND("_",$D21)-1) &amp;"_=","=","Any",AS$12,LEFT($D21,FIND("_",$D21)-1) &amp;"_=","=","Any"),risk_factor_1&amp;"|"&amp;risk_factor_2,risk_factor_corr),
                             _xlfn.XLOOKUP(_xlfn.TEXTJOIN("|",FALSE,$C21,LEFT($D21,FIND("_",$D21)-1) &amp;"_=","Any","Any",AS$12,LEFT($D21,FIND("_",$D21)-1) &amp;"_=","Any","Any"),risk_factor_1&amp;"|"&amp;risk_factor_2,risk_factor_corr)),
"n/a"),0)
),
IF(_xlfn.TEXTJOIN("|",FALSE,AS$12:AS$13)&lt;&gt;_xlfn.TEXTJOIN("|",FALSE,$C21:$D21),0,
_xlfn.XLOOKUP(_xlfn.TEXTJOIN("|",FALSE,$C21:$F21,AS$12:AS$15),risk_factor_1&amp;"|"&amp;risk_factor_2,risk_factor_corr,
_xlfn.XLOOKUP(_xlfn.TEXTJOIN("|",FALSE,$C21:$F21,AS$12:AS$15),risk_factor_2&amp;"|"&amp;risk_factor_1,risk_factor_corr,
_xlfn.XLOOKUP(_xlfn.TEXTJOIN("|",FALSE,$C21:$D21,"Any"),risk_factor_1&amp;"|"&amp;risk_factor_2,risk_factor_corr,
_xlfn.XLOOKUP(_xlfn.TEXTJOIN("|",FALSE,$C21:$D21,"Any"),risk_factor_2&amp;"|"&amp;risk_factor_1,risk_factor_corr)))))))</f>
        <v>0</v>
      </c>
      <c r="AT21" s="32" cm="1">
        <f t="array" ref="AT21" xml:space="preserve"> IF(_xlfn.TEXTJOIN("|",FALSE,AT$12:AT$15)=_xlfn.TEXTJOIN("|",FALSE,$C21:$F21),0,
IF(AND($C21="Delta|CR_Cpty",AT$12="Delta|CR_Cpty"),
IF($F21=AT$15,
      _xlfn.XLOOKUP(_xlfn.TEXTJOIN("|",FALSE,$C21,"=","Any","=",AT$12,"=","Any","="),risk_factor_1&amp;"|"&amp;risk_factor_2,risk_factor_corr),
       IF(RIGHT($D21,LEN($D21)-FIND("_",$D21))=RIGHT(AT$13,LEN(AT$13)-FIND("_",AT$13)),
              IF(LEFT($D21,FIND("_",$D21)-1)=LEFT(AT$13,FIND("_",AT$13)-1),
                    IF($E21=AT$14,
                             _xlfn.XLOOKUP(_xlfn.TEXTJOIN("|",FALSE,$C21,LEFT($D21,FIND("_",$D21)-1) &amp;"_=","=","Any",AT$12,LEFT($D21,FIND("_",$D21)-1) &amp;"_=","=","Any"),risk_factor_1&amp;"|"&amp;risk_factor_2,risk_factor_corr),
                             _xlfn.XLOOKUP(_xlfn.TEXTJOIN("|",FALSE,$C21,LEFT($D21,FIND("_",$D21)-1) &amp;"_=","Any","Any",AT$12,LEFT($D21,FIND("_",$D21)-1) &amp;"_=","Any","Any"),risk_factor_1&amp;"|"&amp;risk_factor_2,risk_factor_corr)),
"n/a"),0)
),
IF(_xlfn.TEXTJOIN("|",FALSE,AT$12:AT$13)&lt;&gt;_xlfn.TEXTJOIN("|",FALSE,$C21:$D21),0,
_xlfn.XLOOKUP(_xlfn.TEXTJOIN("|",FALSE,$C21:$F21,AT$12:AT$15),risk_factor_1&amp;"|"&amp;risk_factor_2,risk_factor_corr,
_xlfn.XLOOKUP(_xlfn.TEXTJOIN("|",FALSE,$C21:$F21,AT$12:AT$15),risk_factor_2&amp;"|"&amp;risk_factor_1,risk_factor_corr,
_xlfn.XLOOKUP(_xlfn.TEXTJOIN("|",FALSE,$C21:$D21,"Any"),risk_factor_1&amp;"|"&amp;risk_factor_2,risk_factor_corr,
_xlfn.XLOOKUP(_xlfn.TEXTJOIN("|",FALSE,$C21:$D21,"Any"),risk_factor_2&amp;"|"&amp;risk_factor_1,risk_factor_corr)))))))</f>
        <v>0</v>
      </c>
      <c r="AU21" s="32" cm="1">
        <f t="array" ref="AU21" xml:space="preserve"> IF(_xlfn.TEXTJOIN("|",FALSE,AU$12:AU$15)=_xlfn.TEXTJOIN("|",FALSE,$C21:$F21),0,
IF(AND($C21="Delta|CR_Cpty",AU$12="Delta|CR_Cpty"),
IF($F21=AU$15,
      _xlfn.XLOOKUP(_xlfn.TEXTJOIN("|",FALSE,$C21,"=","Any","=",AU$12,"=","Any","="),risk_factor_1&amp;"|"&amp;risk_factor_2,risk_factor_corr),
       IF(RIGHT($D21,LEN($D21)-FIND("_",$D21))=RIGHT(AU$13,LEN(AU$13)-FIND("_",AU$13)),
              IF(LEFT($D21,FIND("_",$D21)-1)=LEFT(AU$13,FIND("_",AU$13)-1),
                    IF($E21=AU$14,
                             _xlfn.XLOOKUP(_xlfn.TEXTJOIN("|",FALSE,$C21,LEFT($D21,FIND("_",$D21)-1) &amp;"_=","=","Any",AU$12,LEFT($D21,FIND("_",$D21)-1) &amp;"_=","=","Any"),risk_factor_1&amp;"|"&amp;risk_factor_2,risk_factor_corr),
                             _xlfn.XLOOKUP(_xlfn.TEXTJOIN("|",FALSE,$C21,LEFT($D21,FIND("_",$D21)-1) &amp;"_=","Any","Any",AU$12,LEFT($D21,FIND("_",$D21)-1) &amp;"_=","Any","Any"),risk_factor_1&amp;"|"&amp;risk_factor_2,risk_factor_corr)),
"n/a"),0)
),
IF(_xlfn.TEXTJOIN("|",FALSE,AU$12:AU$13)&lt;&gt;_xlfn.TEXTJOIN("|",FALSE,$C21:$D21),0,
_xlfn.XLOOKUP(_xlfn.TEXTJOIN("|",FALSE,$C21:$F21,AU$12:AU$15),risk_factor_1&amp;"|"&amp;risk_factor_2,risk_factor_corr,
_xlfn.XLOOKUP(_xlfn.TEXTJOIN("|",FALSE,$C21:$F21,AU$12:AU$15),risk_factor_2&amp;"|"&amp;risk_factor_1,risk_factor_corr,
_xlfn.XLOOKUP(_xlfn.TEXTJOIN("|",FALSE,$C21:$D21,"Any"),risk_factor_1&amp;"|"&amp;risk_factor_2,risk_factor_corr,
_xlfn.XLOOKUP(_xlfn.TEXTJOIN("|",FALSE,$C21:$D21,"Any"),risk_factor_2&amp;"|"&amp;risk_factor_1,risk_factor_corr)))))))</f>
        <v>0</v>
      </c>
      <c r="AV21" s="32" cm="1">
        <f t="array" ref="AV21" xml:space="preserve"> IF(_xlfn.TEXTJOIN("|",FALSE,AV$12:AV$15)=_xlfn.TEXTJOIN("|",FALSE,$C21:$F21),0,
IF(AND($C21="Delta|CR_Cpty",AV$12="Delta|CR_Cpty"),
IF($F21=AV$15,
      _xlfn.XLOOKUP(_xlfn.TEXTJOIN("|",FALSE,$C21,"=","Any","=",AV$12,"=","Any","="),risk_factor_1&amp;"|"&amp;risk_factor_2,risk_factor_corr),
       IF(RIGHT($D21,LEN($D21)-FIND("_",$D21))=RIGHT(AV$13,LEN(AV$13)-FIND("_",AV$13)),
              IF(LEFT($D21,FIND("_",$D21)-1)=LEFT(AV$13,FIND("_",AV$13)-1),
                    IF($E21=AV$14,
                             _xlfn.XLOOKUP(_xlfn.TEXTJOIN("|",FALSE,$C21,LEFT($D21,FIND("_",$D21)-1) &amp;"_=","=","Any",AV$12,LEFT($D21,FIND("_",$D21)-1) &amp;"_=","=","Any"),risk_factor_1&amp;"|"&amp;risk_factor_2,risk_factor_corr),
                             _xlfn.XLOOKUP(_xlfn.TEXTJOIN("|",FALSE,$C21,LEFT($D21,FIND("_",$D21)-1) &amp;"_=","Any","Any",AV$12,LEFT($D21,FIND("_",$D21)-1) &amp;"_=","Any","Any"),risk_factor_1&amp;"|"&amp;risk_factor_2,risk_factor_corr)),
"n/a"),0)
),
IF(_xlfn.TEXTJOIN("|",FALSE,AV$12:AV$13)&lt;&gt;_xlfn.TEXTJOIN("|",FALSE,$C21:$D21),0,
_xlfn.XLOOKUP(_xlfn.TEXTJOIN("|",FALSE,$C21:$F21,AV$12:AV$15),risk_factor_1&amp;"|"&amp;risk_factor_2,risk_factor_corr,
_xlfn.XLOOKUP(_xlfn.TEXTJOIN("|",FALSE,$C21:$F21,AV$12:AV$15),risk_factor_2&amp;"|"&amp;risk_factor_1,risk_factor_corr,
_xlfn.XLOOKUP(_xlfn.TEXTJOIN("|",FALSE,$C21:$D21,"Any"),risk_factor_1&amp;"|"&amp;risk_factor_2,risk_factor_corr,
_xlfn.XLOOKUP(_xlfn.TEXTJOIN("|",FALSE,$C21:$D21,"Any"),risk_factor_2&amp;"|"&amp;risk_factor_1,risk_factor_corr)))))))</f>
        <v>0</v>
      </c>
      <c r="AW21" s="32" cm="1">
        <f t="array" ref="AW21" xml:space="preserve"> IF(_xlfn.TEXTJOIN("|",FALSE,AW$12:AW$15)=_xlfn.TEXTJOIN("|",FALSE,$C21:$F21),0,
IF(AND($C21="Delta|CR_Cpty",AW$12="Delta|CR_Cpty"),
IF($F21=AW$15,
      _xlfn.XLOOKUP(_xlfn.TEXTJOIN("|",FALSE,$C21,"=","Any","=",AW$12,"=","Any","="),risk_factor_1&amp;"|"&amp;risk_factor_2,risk_factor_corr),
       IF(RIGHT($D21,LEN($D21)-FIND("_",$D21))=RIGHT(AW$13,LEN(AW$13)-FIND("_",AW$13)),
              IF(LEFT($D21,FIND("_",$D21)-1)=LEFT(AW$13,FIND("_",AW$13)-1),
                    IF($E21=AW$14,
                             _xlfn.XLOOKUP(_xlfn.TEXTJOIN("|",FALSE,$C21,LEFT($D21,FIND("_",$D21)-1) &amp;"_=","=","Any",AW$12,LEFT($D21,FIND("_",$D21)-1) &amp;"_=","=","Any"),risk_factor_1&amp;"|"&amp;risk_factor_2,risk_factor_corr),
                             _xlfn.XLOOKUP(_xlfn.TEXTJOIN("|",FALSE,$C21,LEFT($D21,FIND("_",$D21)-1) &amp;"_=","Any","Any",AW$12,LEFT($D21,FIND("_",$D21)-1) &amp;"_=","Any","Any"),risk_factor_1&amp;"|"&amp;risk_factor_2,risk_factor_corr)),
"n/a"),0)
),
IF(_xlfn.TEXTJOIN("|",FALSE,AW$12:AW$13)&lt;&gt;_xlfn.TEXTJOIN("|",FALSE,$C21:$D21),0,
_xlfn.XLOOKUP(_xlfn.TEXTJOIN("|",FALSE,$C21:$F21,AW$12:AW$15),risk_factor_1&amp;"|"&amp;risk_factor_2,risk_factor_corr,
_xlfn.XLOOKUP(_xlfn.TEXTJOIN("|",FALSE,$C21:$F21,AW$12:AW$15),risk_factor_2&amp;"|"&amp;risk_factor_1,risk_factor_corr,
_xlfn.XLOOKUP(_xlfn.TEXTJOIN("|",FALSE,$C21:$D21,"Any"),risk_factor_1&amp;"|"&amp;risk_factor_2,risk_factor_corr,
_xlfn.XLOOKUP(_xlfn.TEXTJOIN("|",FALSE,$C21:$D21,"Any"),risk_factor_2&amp;"|"&amp;risk_factor_1,risk_factor_corr)))))))</f>
        <v>0</v>
      </c>
      <c r="AX21" s="32" cm="1">
        <f t="array" ref="AX21" xml:space="preserve"> IF(_xlfn.TEXTJOIN("|",FALSE,AX$12:AX$15)=_xlfn.TEXTJOIN("|",FALSE,$C21:$F21),0,
IF(AND($C21="Delta|CR_Cpty",AX$12="Delta|CR_Cpty"),
IF($F21=AX$15,
      _xlfn.XLOOKUP(_xlfn.TEXTJOIN("|",FALSE,$C21,"=","Any","=",AX$12,"=","Any","="),risk_factor_1&amp;"|"&amp;risk_factor_2,risk_factor_corr),
       IF(RIGHT($D21,LEN($D21)-FIND("_",$D21))=RIGHT(AX$13,LEN(AX$13)-FIND("_",AX$13)),
              IF(LEFT($D21,FIND("_",$D21)-1)=LEFT(AX$13,FIND("_",AX$13)-1),
                    IF($E21=AX$14,
                             _xlfn.XLOOKUP(_xlfn.TEXTJOIN("|",FALSE,$C21,LEFT($D21,FIND("_",$D21)-1) &amp;"_=","=","Any",AX$12,LEFT($D21,FIND("_",$D21)-1) &amp;"_=","=","Any"),risk_factor_1&amp;"|"&amp;risk_factor_2,risk_factor_corr),
                             _xlfn.XLOOKUP(_xlfn.TEXTJOIN("|",FALSE,$C21,LEFT($D21,FIND("_",$D21)-1) &amp;"_=","Any","Any",AX$12,LEFT($D21,FIND("_",$D21)-1) &amp;"_=","Any","Any"),risk_factor_1&amp;"|"&amp;risk_factor_2,risk_factor_corr)),
"n/a"),0)
),
IF(_xlfn.TEXTJOIN("|",FALSE,AX$12:AX$13)&lt;&gt;_xlfn.TEXTJOIN("|",FALSE,$C21:$D21),0,
_xlfn.XLOOKUP(_xlfn.TEXTJOIN("|",FALSE,$C21:$F21,AX$12:AX$15),risk_factor_1&amp;"|"&amp;risk_factor_2,risk_factor_corr,
_xlfn.XLOOKUP(_xlfn.TEXTJOIN("|",FALSE,$C21:$F21,AX$12:AX$15),risk_factor_2&amp;"|"&amp;risk_factor_1,risk_factor_corr,
_xlfn.XLOOKUP(_xlfn.TEXTJOIN("|",FALSE,$C21:$D21,"Any"),risk_factor_1&amp;"|"&amp;risk_factor_2,risk_factor_corr,
_xlfn.XLOOKUP(_xlfn.TEXTJOIN("|",FALSE,$C21:$D21,"Any"),risk_factor_2&amp;"|"&amp;risk_factor_1,risk_factor_corr)))))))</f>
        <v>0</v>
      </c>
      <c r="AY21" s="32" cm="1">
        <f t="array" ref="AY21" xml:space="preserve"> IF(_xlfn.TEXTJOIN("|",FALSE,AY$12:AY$15)=_xlfn.TEXTJOIN("|",FALSE,$C21:$F21),0,
IF(AND($C21="Delta|CR_Cpty",AY$12="Delta|CR_Cpty"),
IF($F21=AY$15,
      _xlfn.XLOOKUP(_xlfn.TEXTJOIN("|",FALSE,$C21,"=","Any","=",AY$12,"=","Any","="),risk_factor_1&amp;"|"&amp;risk_factor_2,risk_factor_corr),
       IF(RIGHT($D21,LEN($D21)-FIND("_",$D21))=RIGHT(AY$13,LEN(AY$13)-FIND("_",AY$13)),
              IF(LEFT($D21,FIND("_",$D21)-1)=LEFT(AY$13,FIND("_",AY$13)-1),
                    IF($E21=AY$14,
                             _xlfn.XLOOKUP(_xlfn.TEXTJOIN("|",FALSE,$C21,LEFT($D21,FIND("_",$D21)-1) &amp;"_=","=","Any",AY$12,LEFT($D21,FIND("_",$D21)-1) &amp;"_=","=","Any"),risk_factor_1&amp;"|"&amp;risk_factor_2,risk_factor_corr),
                             _xlfn.XLOOKUP(_xlfn.TEXTJOIN("|",FALSE,$C21,LEFT($D21,FIND("_",$D21)-1) &amp;"_=","Any","Any",AY$12,LEFT($D21,FIND("_",$D21)-1) &amp;"_=","Any","Any"),risk_factor_1&amp;"|"&amp;risk_factor_2,risk_factor_corr)),
"n/a"),0)
),
IF(_xlfn.TEXTJOIN("|",FALSE,AY$12:AY$13)&lt;&gt;_xlfn.TEXTJOIN("|",FALSE,$C21:$D21),0,
_xlfn.XLOOKUP(_xlfn.TEXTJOIN("|",FALSE,$C21:$F21,AY$12:AY$15),risk_factor_1&amp;"|"&amp;risk_factor_2,risk_factor_corr,
_xlfn.XLOOKUP(_xlfn.TEXTJOIN("|",FALSE,$C21:$F21,AY$12:AY$15),risk_factor_2&amp;"|"&amp;risk_factor_1,risk_factor_corr,
_xlfn.XLOOKUP(_xlfn.TEXTJOIN("|",FALSE,$C21:$D21,"Any"),risk_factor_1&amp;"|"&amp;risk_factor_2,risk_factor_corr,
_xlfn.XLOOKUP(_xlfn.TEXTJOIN("|",FALSE,$C21:$D21,"Any"),risk_factor_2&amp;"|"&amp;risk_factor_1,risk_factor_corr)))))))</f>
        <v>0</v>
      </c>
      <c r="AZ21" s="32" cm="1">
        <f t="array" ref="AZ21" xml:space="preserve"> IF(_xlfn.TEXTJOIN("|",FALSE,AZ$12:AZ$15)=_xlfn.TEXTJOIN("|",FALSE,$C21:$F21),0,
IF(AND($C21="Delta|CR_Cpty",AZ$12="Delta|CR_Cpty"),
IF($F21=AZ$15,
      _xlfn.XLOOKUP(_xlfn.TEXTJOIN("|",FALSE,$C21,"=","Any","=",AZ$12,"=","Any","="),risk_factor_1&amp;"|"&amp;risk_factor_2,risk_factor_corr),
       IF(RIGHT($D21,LEN($D21)-FIND("_",$D21))=RIGHT(AZ$13,LEN(AZ$13)-FIND("_",AZ$13)),
              IF(LEFT($D21,FIND("_",$D21)-1)=LEFT(AZ$13,FIND("_",AZ$13)-1),
                    IF($E21=AZ$14,
                             _xlfn.XLOOKUP(_xlfn.TEXTJOIN("|",FALSE,$C21,LEFT($D21,FIND("_",$D21)-1) &amp;"_=","=","Any",AZ$12,LEFT($D21,FIND("_",$D21)-1) &amp;"_=","=","Any"),risk_factor_1&amp;"|"&amp;risk_factor_2,risk_factor_corr),
                             _xlfn.XLOOKUP(_xlfn.TEXTJOIN("|",FALSE,$C21,LEFT($D21,FIND("_",$D21)-1) &amp;"_=","Any","Any",AZ$12,LEFT($D21,FIND("_",$D21)-1) &amp;"_=","Any","Any"),risk_factor_1&amp;"|"&amp;risk_factor_2,risk_factor_corr)),
"n/a"),0)
),
IF(_xlfn.TEXTJOIN("|",FALSE,AZ$12:AZ$13)&lt;&gt;_xlfn.TEXTJOIN("|",FALSE,$C21:$D21),0,
_xlfn.XLOOKUP(_xlfn.TEXTJOIN("|",FALSE,$C21:$F21,AZ$12:AZ$15),risk_factor_1&amp;"|"&amp;risk_factor_2,risk_factor_corr,
_xlfn.XLOOKUP(_xlfn.TEXTJOIN("|",FALSE,$C21:$F21,AZ$12:AZ$15),risk_factor_2&amp;"|"&amp;risk_factor_1,risk_factor_corr,
_xlfn.XLOOKUP(_xlfn.TEXTJOIN("|",FALSE,$C21:$D21,"Any"),risk_factor_1&amp;"|"&amp;risk_factor_2,risk_factor_corr,
_xlfn.XLOOKUP(_xlfn.TEXTJOIN("|",FALSE,$C21:$D21,"Any"),risk_factor_2&amp;"|"&amp;risk_factor_1,risk_factor_corr)))))))</f>
        <v>0</v>
      </c>
      <c r="BA21" s="32" cm="1">
        <f t="array" ref="BA21" xml:space="preserve"> IF(_xlfn.TEXTJOIN("|",FALSE,BA$12:BA$15)=_xlfn.TEXTJOIN("|",FALSE,$C21:$F21),0,
IF(AND($C21="Delta|CR_Cpty",BA$12="Delta|CR_Cpty"),
IF($F21=BA$15,
      _xlfn.XLOOKUP(_xlfn.TEXTJOIN("|",FALSE,$C21,"=","Any","=",BA$12,"=","Any","="),risk_factor_1&amp;"|"&amp;risk_factor_2,risk_factor_corr),
       IF(RIGHT($D21,LEN($D21)-FIND("_",$D21))=RIGHT(BA$13,LEN(BA$13)-FIND("_",BA$13)),
              IF(LEFT($D21,FIND("_",$D21)-1)=LEFT(BA$13,FIND("_",BA$13)-1),
                    IF($E21=BA$14,
                             _xlfn.XLOOKUP(_xlfn.TEXTJOIN("|",FALSE,$C21,LEFT($D21,FIND("_",$D21)-1) &amp;"_=","=","Any",BA$12,LEFT($D21,FIND("_",$D21)-1) &amp;"_=","=","Any"),risk_factor_1&amp;"|"&amp;risk_factor_2,risk_factor_corr),
                             _xlfn.XLOOKUP(_xlfn.TEXTJOIN("|",FALSE,$C21,LEFT($D21,FIND("_",$D21)-1) &amp;"_=","Any","Any",BA$12,LEFT($D21,FIND("_",$D21)-1) &amp;"_=","Any","Any"),risk_factor_1&amp;"|"&amp;risk_factor_2,risk_factor_corr)),
"n/a"),0)
),
IF(_xlfn.TEXTJOIN("|",FALSE,BA$12:BA$13)&lt;&gt;_xlfn.TEXTJOIN("|",FALSE,$C21:$D21),0,
_xlfn.XLOOKUP(_xlfn.TEXTJOIN("|",FALSE,$C21:$F21,BA$12:BA$15),risk_factor_1&amp;"|"&amp;risk_factor_2,risk_factor_corr,
_xlfn.XLOOKUP(_xlfn.TEXTJOIN("|",FALSE,$C21:$F21,BA$12:BA$15),risk_factor_2&amp;"|"&amp;risk_factor_1,risk_factor_corr,
_xlfn.XLOOKUP(_xlfn.TEXTJOIN("|",FALSE,$C21:$D21,"Any"),risk_factor_1&amp;"|"&amp;risk_factor_2,risk_factor_corr,
_xlfn.XLOOKUP(_xlfn.TEXTJOIN("|",FALSE,$C21:$D21,"Any"),risk_factor_2&amp;"|"&amp;risk_factor_1,risk_factor_corr)))))))</f>
        <v>0</v>
      </c>
      <c r="BB21" s="32" cm="1">
        <f t="array" ref="BB21" xml:space="preserve"> IF(_xlfn.TEXTJOIN("|",FALSE,BB$12:BB$15)=_xlfn.TEXTJOIN("|",FALSE,$C21:$F21),0,
IF(AND($C21="Delta|CR_Cpty",BB$12="Delta|CR_Cpty"),
IF($F21=BB$15,
      _xlfn.XLOOKUP(_xlfn.TEXTJOIN("|",FALSE,$C21,"=","Any","=",BB$12,"=","Any","="),risk_factor_1&amp;"|"&amp;risk_factor_2,risk_factor_corr),
       IF(RIGHT($D21,LEN($D21)-FIND("_",$D21))=RIGHT(BB$13,LEN(BB$13)-FIND("_",BB$13)),
              IF(LEFT($D21,FIND("_",$D21)-1)=LEFT(BB$13,FIND("_",BB$13)-1),
                    IF($E21=BB$14,
                             _xlfn.XLOOKUP(_xlfn.TEXTJOIN("|",FALSE,$C21,LEFT($D21,FIND("_",$D21)-1) &amp;"_=","=","Any",BB$12,LEFT($D21,FIND("_",$D21)-1) &amp;"_=","=","Any"),risk_factor_1&amp;"|"&amp;risk_factor_2,risk_factor_corr),
                             _xlfn.XLOOKUP(_xlfn.TEXTJOIN("|",FALSE,$C21,LEFT($D21,FIND("_",$D21)-1) &amp;"_=","Any","Any",BB$12,LEFT($D21,FIND("_",$D21)-1) &amp;"_=","Any","Any"),risk_factor_1&amp;"|"&amp;risk_factor_2,risk_factor_corr)),
"n/a"),0)
),
IF(_xlfn.TEXTJOIN("|",FALSE,BB$12:BB$13)&lt;&gt;_xlfn.TEXTJOIN("|",FALSE,$C21:$D21),0,
_xlfn.XLOOKUP(_xlfn.TEXTJOIN("|",FALSE,$C21:$F21,BB$12:BB$15),risk_factor_1&amp;"|"&amp;risk_factor_2,risk_factor_corr,
_xlfn.XLOOKUP(_xlfn.TEXTJOIN("|",FALSE,$C21:$F21,BB$12:BB$15),risk_factor_2&amp;"|"&amp;risk_factor_1,risk_factor_corr,
_xlfn.XLOOKUP(_xlfn.TEXTJOIN("|",FALSE,$C21:$D21,"Any"),risk_factor_1&amp;"|"&amp;risk_factor_2,risk_factor_corr,
_xlfn.XLOOKUP(_xlfn.TEXTJOIN("|",FALSE,$C21:$D21,"Any"),risk_factor_2&amp;"|"&amp;risk_factor_1,risk_factor_corr)))))))</f>
        <v>0</v>
      </c>
      <c r="BC21" s="32" cm="1">
        <f t="array" ref="BC21" xml:space="preserve"> IF(_xlfn.TEXTJOIN("|",FALSE,BC$12:BC$15)=_xlfn.TEXTJOIN("|",FALSE,$C21:$F21),0,
IF(AND($C21="Delta|CR_Cpty",BC$12="Delta|CR_Cpty"),
IF($F21=BC$15,
      _xlfn.XLOOKUP(_xlfn.TEXTJOIN("|",FALSE,$C21,"=","Any","=",BC$12,"=","Any","="),risk_factor_1&amp;"|"&amp;risk_factor_2,risk_factor_corr),
       IF(RIGHT($D21,LEN($D21)-FIND("_",$D21))=RIGHT(BC$13,LEN(BC$13)-FIND("_",BC$13)),
              IF(LEFT($D21,FIND("_",$D21)-1)=LEFT(BC$13,FIND("_",BC$13)-1),
                    IF($E21=BC$14,
                             _xlfn.XLOOKUP(_xlfn.TEXTJOIN("|",FALSE,$C21,LEFT($D21,FIND("_",$D21)-1) &amp;"_=","=","Any",BC$12,LEFT($D21,FIND("_",$D21)-1) &amp;"_=","=","Any"),risk_factor_1&amp;"|"&amp;risk_factor_2,risk_factor_corr),
                             _xlfn.XLOOKUP(_xlfn.TEXTJOIN("|",FALSE,$C21,LEFT($D21,FIND("_",$D21)-1) &amp;"_=","Any","Any",BC$12,LEFT($D21,FIND("_",$D21)-1) &amp;"_=","Any","Any"),risk_factor_1&amp;"|"&amp;risk_factor_2,risk_factor_corr)),
"n/a"),0)
),
IF(_xlfn.TEXTJOIN("|",FALSE,BC$12:BC$13)&lt;&gt;_xlfn.TEXTJOIN("|",FALSE,$C21:$D21),0,
_xlfn.XLOOKUP(_xlfn.TEXTJOIN("|",FALSE,$C21:$F21,BC$12:BC$15),risk_factor_1&amp;"|"&amp;risk_factor_2,risk_factor_corr,
_xlfn.XLOOKUP(_xlfn.TEXTJOIN("|",FALSE,$C21:$F21,BC$12:BC$15),risk_factor_2&amp;"|"&amp;risk_factor_1,risk_factor_corr,
_xlfn.XLOOKUP(_xlfn.TEXTJOIN("|",FALSE,$C21:$D21,"Any"),risk_factor_1&amp;"|"&amp;risk_factor_2,risk_factor_corr,
_xlfn.XLOOKUP(_xlfn.TEXTJOIN("|",FALSE,$C21:$D21,"Any"),risk_factor_2&amp;"|"&amp;risk_factor_1,risk_factor_corr)))))))</f>
        <v>0</v>
      </c>
      <c r="BD21" s="32" cm="1">
        <f t="array" ref="BD21" xml:space="preserve"> IF(_xlfn.TEXTJOIN("|",FALSE,BD$12:BD$15)=_xlfn.TEXTJOIN("|",FALSE,$C21:$F21),0,
IF(AND($C21="Delta|CR_Cpty",BD$12="Delta|CR_Cpty"),
IF($F21=BD$15,
      _xlfn.XLOOKUP(_xlfn.TEXTJOIN("|",FALSE,$C21,"=","Any","=",BD$12,"=","Any","="),risk_factor_1&amp;"|"&amp;risk_factor_2,risk_factor_corr),
       IF(RIGHT($D21,LEN($D21)-FIND("_",$D21))=RIGHT(BD$13,LEN(BD$13)-FIND("_",BD$13)),
              IF(LEFT($D21,FIND("_",$D21)-1)=LEFT(BD$13,FIND("_",BD$13)-1),
                    IF($E21=BD$14,
                             _xlfn.XLOOKUP(_xlfn.TEXTJOIN("|",FALSE,$C21,LEFT($D21,FIND("_",$D21)-1) &amp;"_=","=","Any",BD$12,LEFT($D21,FIND("_",$D21)-1) &amp;"_=","=","Any"),risk_factor_1&amp;"|"&amp;risk_factor_2,risk_factor_corr),
                             _xlfn.XLOOKUP(_xlfn.TEXTJOIN("|",FALSE,$C21,LEFT($D21,FIND("_",$D21)-1) &amp;"_=","Any","Any",BD$12,LEFT($D21,FIND("_",$D21)-1) &amp;"_=","Any","Any"),risk_factor_1&amp;"|"&amp;risk_factor_2,risk_factor_corr)),
"n/a"),0)
),
IF(_xlfn.TEXTJOIN("|",FALSE,BD$12:BD$13)&lt;&gt;_xlfn.TEXTJOIN("|",FALSE,$C21:$D21),0,
_xlfn.XLOOKUP(_xlfn.TEXTJOIN("|",FALSE,$C21:$F21,BD$12:BD$15),risk_factor_1&amp;"|"&amp;risk_factor_2,risk_factor_corr,
_xlfn.XLOOKUP(_xlfn.TEXTJOIN("|",FALSE,$C21:$F21,BD$12:BD$15),risk_factor_2&amp;"|"&amp;risk_factor_1,risk_factor_corr,
_xlfn.XLOOKUP(_xlfn.TEXTJOIN("|",FALSE,$C21:$D21,"Any"),risk_factor_1&amp;"|"&amp;risk_factor_2,risk_factor_corr,
_xlfn.XLOOKUP(_xlfn.TEXTJOIN("|",FALSE,$C21:$D21,"Any"),risk_factor_2&amp;"|"&amp;risk_factor_1,risk_factor_corr)))))))</f>
        <v>0</v>
      </c>
      <c r="BE21" s="32" cm="1">
        <f t="array" ref="BE21" xml:space="preserve"> IF(_xlfn.TEXTJOIN("|",FALSE,BE$12:BE$15)=_xlfn.TEXTJOIN("|",FALSE,$C21:$F21),0,
IF(AND($C21="Delta|CR_Cpty",BE$12="Delta|CR_Cpty"),
IF($F21=BE$15,
      _xlfn.XLOOKUP(_xlfn.TEXTJOIN("|",FALSE,$C21,"=","Any","=",BE$12,"=","Any","="),risk_factor_1&amp;"|"&amp;risk_factor_2,risk_factor_corr),
       IF(RIGHT($D21,LEN($D21)-FIND("_",$D21))=RIGHT(BE$13,LEN(BE$13)-FIND("_",BE$13)),
              IF(LEFT($D21,FIND("_",$D21)-1)=LEFT(BE$13,FIND("_",BE$13)-1),
                    IF($E21=BE$14,
                             _xlfn.XLOOKUP(_xlfn.TEXTJOIN("|",FALSE,$C21,LEFT($D21,FIND("_",$D21)-1) &amp;"_=","=","Any",BE$12,LEFT($D21,FIND("_",$D21)-1) &amp;"_=","=","Any"),risk_factor_1&amp;"|"&amp;risk_factor_2,risk_factor_corr),
                             _xlfn.XLOOKUP(_xlfn.TEXTJOIN("|",FALSE,$C21,LEFT($D21,FIND("_",$D21)-1) &amp;"_=","Any","Any",BE$12,LEFT($D21,FIND("_",$D21)-1) &amp;"_=","Any","Any"),risk_factor_1&amp;"|"&amp;risk_factor_2,risk_factor_corr)),
"n/a"),0)
),
IF(_xlfn.TEXTJOIN("|",FALSE,BE$12:BE$13)&lt;&gt;_xlfn.TEXTJOIN("|",FALSE,$C21:$D21),0,
_xlfn.XLOOKUP(_xlfn.TEXTJOIN("|",FALSE,$C21:$F21,BE$12:BE$15),risk_factor_1&amp;"|"&amp;risk_factor_2,risk_factor_corr,
_xlfn.XLOOKUP(_xlfn.TEXTJOIN("|",FALSE,$C21:$F21,BE$12:BE$15),risk_factor_2&amp;"|"&amp;risk_factor_1,risk_factor_corr,
_xlfn.XLOOKUP(_xlfn.TEXTJOIN("|",FALSE,$C21:$D21,"Any"),risk_factor_1&amp;"|"&amp;risk_factor_2,risk_factor_corr,
_xlfn.XLOOKUP(_xlfn.TEXTJOIN("|",FALSE,$C21:$D21,"Any"),risk_factor_2&amp;"|"&amp;risk_factor_1,risk_factor_corr)))))))</f>
        <v>0</v>
      </c>
      <c r="BF21" s="32" cm="1">
        <f t="array" ref="BF21" xml:space="preserve"> IF(_xlfn.TEXTJOIN("|",FALSE,BF$12:BF$15)=_xlfn.TEXTJOIN("|",FALSE,$C21:$F21),0,
IF(AND($C21="Delta|CR_Cpty",BF$12="Delta|CR_Cpty"),
IF($F21=BF$15,
      _xlfn.XLOOKUP(_xlfn.TEXTJOIN("|",FALSE,$C21,"=","Any","=",BF$12,"=","Any","="),risk_factor_1&amp;"|"&amp;risk_factor_2,risk_factor_corr),
       IF(RIGHT($D21,LEN($D21)-FIND("_",$D21))=RIGHT(BF$13,LEN(BF$13)-FIND("_",BF$13)),
              IF(LEFT($D21,FIND("_",$D21)-1)=LEFT(BF$13,FIND("_",BF$13)-1),
                    IF($E21=BF$14,
                             _xlfn.XLOOKUP(_xlfn.TEXTJOIN("|",FALSE,$C21,LEFT($D21,FIND("_",$D21)-1) &amp;"_=","=","Any",BF$12,LEFT($D21,FIND("_",$D21)-1) &amp;"_=","=","Any"),risk_factor_1&amp;"|"&amp;risk_factor_2,risk_factor_corr),
                             _xlfn.XLOOKUP(_xlfn.TEXTJOIN("|",FALSE,$C21,LEFT($D21,FIND("_",$D21)-1) &amp;"_=","Any","Any",BF$12,LEFT($D21,FIND("_",$D21)-1) &amp;"_=","Any","Any"),risk_factor_1&amp;"|"&amp;risk_factor_2,risk_factor_corr)),
"n/a"),0)
),
IF(_xlfn.TEXTJOIN("|",FALSE,BF$12:BF$13)&lt;&gt;_xlfn.TEXTJOIN("|",FALSE,$C21:$D21),0,
_xlfn.XLOOKUP(_xlfn.TEXTJOIN("|",FALSE,$C21:$F21,BF$12:BF$15),risk_factor_1&amp;"|"&amp;risk_factor_2,risk_factor_corr,
_xlfn.XLOOKUP(_xlfn.TEXTJOIN("|",FALSE,$C21:$F21,BF$12:BF$15),risk_factor_2&amp;"|"&amp;risk_factor_1,risk_factor_corr,
_xlfn.XLOOKUP(_xlfn.TEXTJOIN("|",FALSE,$C21:$D21,"Any"),risk_factor_1&amp;"|"&amp;risk_factor_2,risk_factor_corr,
_xlfn.XLOOKUP(_xlfn.TEXTJOIN("|",FALSE,$C21:$D21,"Any"),risk_factor_2&amp;"|"&amp;risk_factor_1,risk_factor_corr)))))))</f>
        <v>0</v>
      </c>
      <c r="BG21" s="32" cm="1">
        <f t="array" ref="BG21" xml:space="preserve"> IF(_xlfn.TEXTJOIN("|",FALSE,BG$12:BG$15)=_xlfn.TEXTJOIN("|",FALSE,$C21:$F21),0,
IF(AND($C21="Delta|CR_Cpty",BG$12="Delta|CR_Cpty"),
IF($F21=BG$15,
      _xlfn.XLOOKUP(_xlfn.TEXTJOIN("|",FALSE,$C21,"=","Any","=",BG$12,"=","Any","="),risk_factor_1&amp;"|"&amp;risk_factor_2,risk_factor_corr),
       IF(RIGHT($D21,LEN($D21)-FIND("_",$D21))=RIGHT(BG$13,LEN(BG$13)-FIND("_",BG$13)),
              IF(LEFT($D21,FIND("_",$D21)-1)=LEFT(BG$13,FIND("_",BG$13)-1),
                    IF($E21=BG$14,
                             _xlfn.XLOOKUP(_xlfn.TEXTJOIN("|",FALSE,$C21,LEFT($D21,FIND("_",$D21)-1) &amp;"_=","=","Any",BG$12,LEFT($D21,FIND("_",$D21)-1) &amp;"_=","=","Any"),risk_factor_1&amp;"|"&amp;risk_factor_2,risk_factor_corr),
                             _xlfn.XLOOKUP(_xlfn.TEXTJOIN("|",FALSE,$C21,LEFT($D21,FIND("_",$D21)-1) &amp;"_=","Any","Any",BG$12,LEFT($D21,FIND("_",$D21)-1) &amp;"_=","Any","Any"),risk_factor_1&amp;"|"&amp;risk_factor_2,risk_factor_corr)),
"n/a"),0)
),
IF(_xlfn.TEXTJOIN("|",FALSE,BG$12:BG$13)&lt;&gt;_xlfn.TEXTJOIN("|",FALSE,$C21:$D21),0,
_xlfn.XLOOKUP(_xlfn.TEXTJOIN("|",FALSE,$C21:$F21,BG$12:BG$15),risk_factor_1&amp;"|"&amp;risk_factor_2,risk_factor_corr,
_xlfn.XLOOKUP(_xlfn.TEXTJOIN("|",FALSE,$C21:$F21,BG$12:BG$15),risk_factor_2&amp;"|"&amp;risk_factor_1,risk_factor_corr,
_xlfn.XLOOKUP(_xlfn.TEXTJOIN("|",FALSE,$C21:$D21,"Any"),risk_factor_1&amp;"|"&amp;risk_factor_2,risk_factor_corr,
_xlfn.XLOOKUP(_xlfn.TEXTJOIN("|",FALSE,$C21:$D21,"Any"),risk_factor_2&amp;"|"&amp;risk_factor_1,risk_factor_corr)))))))</f>
        <v>0</v>
      </c>
      <c r="BH21" s="32" cm="1">
        <f t="array" ref="BH21" xml:space="preserve"> IF(_xlfn.TEXTJOIN("|",FALSE,BH$12:BH$15)=_xlfn.TEXTJOIN("|",FALSE,$C21:$F21),0,
IF(AND($C21="Delta|CR_Cpty",BH$12="Delta|CR_Cpty"),
IF($F21=BH$15,
      _xlfn.XLOOKUP(_xlfn.TEXTJOIN("|",FALSE,$C21,"=","Any","=",BH$12,"=","Any","="),risk_factor_1&amp;"|"&amp;risk_factor_2,risk_factor_corr),
       IF(RIGHT($D21,LEN($D21)-FIND("_",$D21))=RIGHT(BH$13,LEN(BH$13)-FIND("_",BH$13)),
              IF(LEFT($D21,FIND("_",$D21)-1)=LEFT(BH$13,FIND("_",BH$13)-1),
                    IF($E21=BH$14,
                             _xlfn.XLOOKUP(_xlfn.TEXTJOIN("|",FALSE,$C21,LEFT($D21,FIND("_",$D21)-1) &amp;"_=","=","Any",BH$12,LEFT($D21,FIND("_",$D21)-1) &amp;"_=","=","Any"),risk_factor_1&amp;"|"&amp;risk_factor_2,risk_factor_corr),
                             _xlfn.XLOOKUP(_xlfn.TEXTJOIN("|",FALSE,$C21,LEFT($D21,FIND("_",$D21)-1) &amp;"_=","Any","Any",BH$12,LEFT($D21,FIND("_",$D21)-1) &amp;"_=","Any","Any"),risk_factor_1&amp;"|"&amp;risk_factor_2,risk_factor_corr)),
"n/a"),0)
),
IF(_xlfn.TEXTJOIN("|",FALSE,BH$12:BH$13)&lt;&gt;_xlfn.TEXTJOIN("|",FALSE,$C21:$D21),0,
_xlfn.XLOOKUP(_xlfn.TEXTJOIN("|",FALSE,$C21:$F21,BH$12:BH$15),risk_factor_1&amp;"|"&amp;risk_factor_2,risk_factor_corr,
_xlfn.XLOOKUP(_xlfn.TEXTJOIN("|",FALSE,$C21:$F21,BH$12:BH$15),risk_factor_2&amp;"|"&amp;risk_factor_1,risk_factor_corr,
_xlfn.XLOOKUP(_xlfn.TEXTJOIN("|",FALSE,$C21:$D21,"Any"),risk_factor_1&amp;"|"&amp;risk_factor_2,risk_factor_corr,
_xlfn.XLOOKUP(_xlfn.TEXTJOIN("|",FALSE,$C21:$D21,"Any"),risk_factor_2&amp;"|"&amp;risk_factor_1,risk_factor_corr)))))))</f>
        <v>0</v>
      </c>
      <c r="BI21" s="32" cm="1">
        <f t="array" ref="BI21" xml:space="preserve"> IF(_xlfn.TEXTJOIN("|",FALSE,BI$12:BI$15)=_xlfn.TEXTJOIN("|",FALSE,$C21:$F21),0,
IF(AND($C21="Delta|CR_Cpty",BI$12="Delta|CR_Cpty"),
IF($F21=BI$15,
      _xlfn.XLOOKUP(_xlfn.TEXTJOIN("|",FALSE,$C21,"=","Any","=",BI$12,"=","Any","="),risk_factor_1&amp;"|"&amp;risk_factor_2,risk_factor_corr),
       IF(RIGHT($D21,LEN($D21)-FIND("_",$D21))=RIGHT(BI$13,LEN(BI$13)-FIND("_",BI$13)),
              IF(LEFT($D21,FIND("_",$D21)-1)=LEFT(BI$13,FIND("_",BI$13)-1),
                    IF($E21=BI$14,
                             _xlfn.XLOOKUP(_xlfn.TEXTJOIN("|",FALSE,$C21,LEFT($D21,FIND("_",$D21)-1) &amp;"_=","=","Any",BI$12,LEFT($D21,FIND("_",$D21)-1) &amp;"_=","=","Any"),risk_factor_1&amp;"|"&amp;risk_factor_2,risk_factor_corr),
                             _xlfn.XLOOKUP(_xlfn.TEXTJOIN("|",FALSE,$C21,LEFT($D21,FIND("_",$D21)-1) &amp;"_=","Any","Any",BI$12,LEFT($D21,FIND("_",$D21)-1) &amp;"_=","Any","Any"),risk_factor_1&amp;"|"&amp;risk_factor_2,risk_factor_corr)),
"n/a"),0)
),
IF(_xlfn.TEXTJOIN("|",FALSE,BI$12:BI$13)&lt;&gt;_xlfn.TEXTJOIN("|",FALSE,$C21:$D21),0,
_xlfn.XLOOKUP(_xlfn.TEXTJOIN("|",FALSE,$C21:$F21,BI$12:BI$15),risk_factor_1&amp;"|"&amp;risk_factor_2,risk_factor_corr,
_xlfn.XLOOKUP(_xlfn.TEXTJOIN("|",FALSE,$C21:$F21,BI$12:BI$15),risk_factor_2&amp;"|"&amp;risk_factor_1,risk_factor_corr,
_xlfn.XLOOKUP(_xlfn.TEXTJOIN("|",FALSE,$C21:$D21,"Any"),risk_factor_1&amp;"|"&amp;risk_factor_2,risk_factor_corr,
_xlfn.XLOOKUP(_xlfn.TEXTJOIN("|",FALSE,$C21:$D21,"Any"),risk_factor_2&amp;"|"&amp;risk_factor_1,risk_factor_corr)))))))</f>
        <v>0</v>
      </c>
      <c r="BJ21" s="32" cm="1">
        <f t="array" ref="BJ21" xml:space="preserve"> IF(_xlfn.TEXTJOIN("|",FALSE,BJ$12:BJ$15)=_xlfn.TEXTJOIN("|",FALSE,$C21:$F21),0,
IF(AND($C21="Delta|CR_Cpty",BJ$12="Delta|CR_Cpty"),
IF($F21=BJ$15,
      _xlfn.XLOOKUP(_xlfn.TEXTJOIN("|",FALSE,$C21,"=","Any","=",BJ$12,"=","Any","="),risk_factor_1&amp;"|"&amp;risk_factor_2,risk_factor_corr),
       IF(RIGHT($D21,LEN($D21)-FIND("_",$D21))=RIGHT(BJ$13,LEN(BJ$13)-FIND("_",BJ$13)),
              IF(LEFT($D21,FIND("_",$D21)-1)=LEFT(BJ$13,FIND("_",BJ$13)-1),
                    IF($E21=BJ$14,
                             _xlfn.XLOOKUP(_xlfn.TEXTJOIN("|",FALSE,$C21,LEFT($D21,FIND("_",$D21)-1) &amp;"_=","=","Any",BJ$12,LEFT($D21,FIND("_",$D21)-1) &amp;"_=","=","Any"),risk_factor_1&amp;"|"&amp;risk_factor_2,risk_factor_corr),
                             _xlfn.XLOOKUP(_xlfn.TEXTJOIN("|",FALSE,$C21,LEFT($D21,FIND("_",$D21)-1) &amp;"_=","Any","Any",BJ$12,LEFT($D21,FIND("_",$D21)-1) &amp;"_=","Any","Any"),risk_factor_1&amp;"|"&amp;risk_factor_2,risk_factor_corr)),
"n/a"),0)
),
IF(_xlfn.TEXTJOIN("|",FALSE,BJ$12:BJ$13)&lt;&gt;_xlfn.TEXTJOIN("|",FALSE,$C21:$D21),0,
_xlfn.XLOOKUP(_xlfn.TEXTJOIN("|",FALSE,$C21:$F21,BJ$12:BJ$15),risk_factor_1&amp;"|"&amp;risk_factor_2,risk_factor_corr,
_xlfn.XLOOKUP(_xlfn.TEXTJOIN("|",FALSE,$C21:$F21,BJ$12:BJ$15),risk_factor_2&amp;"|"&amp;risk_factor_1,risk_factor_corr,
_xlfn.XLOOKUP(_xlfn.TEXTJOIN("|",FALSE,$C21:$D21,"Any"),risk_factor_1&amp;"|"&amp;risk_factor_2,risk_factor_corr,
_xlfn.XLOOKUP(_xlfn.TEXTJOIN("|",FALSE,$C21:$D21,"Any"),risk_factor_2&amp;"|"&amp;risk_factor_1,risk_factor_corr)))))))</f>
        <v>0</v>
      </c>
      <c r="BK21" s="32" cm="1">
        <f t="array" ref="BK21" xml:space="preserve"> IF(_xlfn.TEXTJOIN("|",FALSE,BK$12:BK$15)=_xlfn.TEXTJOIN("|",FALSE,$C21:$F21),0,
IF(AND($C21="Delta|CR_Cpty",BK$12="Delta|CR_Cpty"),
IF($F21=BK$15,
      _xlfn.XLOOKUP(_xlfn.TEXTJOIN("|",FALSE,$C21,"=","Any","=",BK$12,"=","Any","="),risk_factor_1&amp;"|"&amp;risk_factor_2,risk_factor_corr),
       IF(RIGHT($D21,LEN($D21)-FIND("_",$D21))=RIGHT(BK$13,LEN(BK$13)-FIND("_",BK$13)),
              IF(LEFT($D21,FIND("_",$D21)-1)=LEFT(BK$13,FIND("_",BK$13)-1),
                    IF($E21=BK$14,
                             _xlfn.XLOOKUP(_xlfn.TEXTJOIN("|",FALSE,$C21,LEFT($D21,FIND("_",$D21)-1) &amp;"_=","=","Any",BK$12,LEFT($D21,FIND("_",$D21)-1) &amp;"_=","=","Any"),risk_factor_1&amp;"|"&amp;risk_factor_2,risk_factor_corr),
                             _xlfn.XLOOKUP(_xlfn.TEXTJOIN("|",FALSE,$C21,LEFT($D21,FIND("_",$D21)-1) &amp;"_=","Any","Any",BK$12,LEFT($D21,FIND("_",$D21)-1) &amp;"_=","Any","Any"),risk_factor_1&amp;"|"&amp;risk_factor_2,risk_factor_corr)),
"n/a"),0)
),
IF(_xlfn.TEXTJOIN("|",FALSE,BK$12:BK$13)&lt;&gt;_xlfn.TEXTJOIN("|",FALSE,$C21:$D21),0,
_xlfn.XLOOKUP(_xlfn.TEXTJOIN("|",FALSE,$C21:$F21,BK$12:BK$15),risk_factor_1&amp;"|"&amp;risk_factor_2,risk_factor_corr,
_xlfn.XLOOKUP(_xlfn.TEXTJOIN("|",FALSE,$C21:$F21,BK$12:BK$15),risk_factor_2&amp;"|"&amp;risk_factor_1,risk_factor_corr,
_xlfn.XLOOKUP(_xlfn.TEXTJOIN("|",FALSE,$C21:$D21,"Any"),risk_factor_1&amp;"|"&amp;risk_factor_2,risk_factor_corr,
_xlfn.XLOOKUP(_xlfn.TEXTJOIN("|",FALSE,$C21:$D21,"Any"),risk_factor_2&amp;"|"&amp;risk_factor_1,risk_factor_corr)))))))</f>
        <v>0</v>
      </c>
      <c r="BL21" s="32" cm="1">
        <f t="array" ref="BL21" xml:space="preserve"> IF(_xlfn.TEXTJOIN("|",FALSE,BL$12:BL$15)=_xlfn.TEXTJOIN("|",FALSE,$C21:$F21),0,
IF(AND($C21="Delta|CR_Cpty",BL$12="Delta|CR_Cpty"),
IF($F21=BL$15,
      _xlfn.XLOOKUP(_xlfn.TEXTJOIN("|",FALSE,$C21,"=","Any","=",BL$12,"=","Any","="),risk_factor_1&amp;"|"&amp;risk_factor_2,risk_factor_corr),
       IF(RIGHT($D21,LEN($D21)-FIND("_",$D21))=RIGHT(BL$13,LEN(BL$13)-FIND("_",BL$13)),
              IF(LEFT($D21,FIND("_",$D21)-1)=LEFT(BL$13,FIND("_",BL$13)-1),
                    IF($E21=BL$14,
                             _xlfn.XLOOKUP(_xlfn.TEXTJOIN("|",FALSE,$C21,LEFT($D21,FIND("_",$D21)-1) &amp;"_=","=","Any",BL$12,LEFT($D21,FIND("_",$D21)-1) &amp;"_=","=","Any"),risk_factor_1&amp;"|"&amp;risk_factor_2,risk_factor_corr),
                             _xlfn.XLOOKUP(_xlfn.TEXTJOIN("|",FALSE,$C21,LEFT($D21,FIND("_",$D21)-1) &amp;"_=","Any","Any",BL$12,LEFT($D21,FIND("_",$D21)-1) &amp;"_=","Any","Any"),risk_factor_1&amp;"|"&amp;risk_factor_2,risk_factor_corr)),
"n/a"),0)
),
IF(_xlfn.TEXTJOIN("|",FALSE,BL$12:BL$13)&lt;&gt;_xlfn.TEXTJOIN("|",FALSE,$C21:$D21),0,
_xlfn.XLOOKUP(_xlfn.TEXTJOIN("|",FALSE,$C21:$F21,BL$12:BL$15),risk_factor_1&amp;"|"&amp;risk_factor_2,risk_factor_corr,
_xlfn.XLOOKUP(_xlfn.TEXTJOIN("|",FALSE,$C21:$F21,BL$12:BL$15),risk_factor_2&amp;"|"&amp;risk_factor_1,risk_factor_corr,
_xlfn.XLOOKUP(_xlfn.TEXTJOIN("|",FALSE,$C21:$D21,"Any"),risk_factor_1&amp;"|"&amp;risk_factor_2,risk_factor_corr,
_xlfn.XLOOKUP(_xlfn.TEXTJOIN("|",FALSE,$C21:$D21,"Any"),risk_factor_2&amp;"|"&amp;risk_factor_1,risk_factor_corr)))))))</f>
        <v>0</v>
      </c>
      <c r="BM21" s="32" cm="1">
        <f t="array" ref="BM21" xml:space="preserve"> IF(_xlfn.TEXTJOIN("|",FALSE,BM$12:BM$15)=_xlfn.TEXTJOIN("|",FALSE,$C21:$F21),0,
IF(AND($C21="Delta|CR_Cpty",BM$12="Delta|CR_Cpty"),
IF($F21=BM$15,
      _xlfn.XLOOKUP(_xlfn.TEXTJOIN("|",FALSE,$C21,"=","Any","=",BM$12,"=","Any","="),risk_factor_1&amp;"|"&amp;risk_factor_2,risk_factor_corr),
       IF(RIGHT($D21,LEN($D21)-FIND("_",$D21))=RIGHT(BM$13,LEN(BM$13)-FIND("_",BM$13)),
              IF(LEFT($D21,FIND("_",$D21)-1)=LEFT(BM$13,FIND("_",BM$13)-1),
                    IF($E21=BM$14,
                             _xlfn.XLOOKUP(_xlfn.TEXTJOIN("|",FALSE,$C21,LEFT($D21,FIND("_",$D21)-1) &amp;"_=","=","Any",BM$12,LEFT($D21,FIND("_",$D21)-1) &amp;"_=","=","Any"),risk_factor_1&amp;"|"&amp;risk_factor_2,risk_factor_corr),
                             _xlfn.XLOOKUP(_xlfn.TEXTJOIN("|",FALSE,$C21,LEFT($D21,FIND("_",$D21)-1) &amp;"_=","Any","Any",BM$12,LEFT($D21,FIND("_",$D21)-1) &amp;"_=","Any","Any"),risk_factor_1&amp;"|"&amp;risk_factor_2,risk_factor_corr)),
"n/a"),0)
),
IF(_xlfn.TEXTJOIN("|",FALSE,BM$12:BM$13)&lt;&gt;_xlfn.TEXTJOIN("|",FALSE,$C21:$D21),0,
_xlfn.XLOOKUP(_xlfn.TEXTJOIN("|",FALSE,$C21:$F21,BM$12:BM$15),risk_factor_1&amp;"|"&amp;risk_factor_2,risk_factor_corr,
_xlfn.XLOOKUP(_xlfn.TEXTJOIN("|",FALSE,$C21:$F21,BM$12:BM$15),risk_factor_2&amp;"|"&amp;risk_factor_1,risk_factor_corr,
_xlfn.XLOOKUP(_xlfn.TEXTJOIN("|",FALSE,$C21:$D21,"Any"),risk_factor_1&amp;"|"&amp;risk_factor_2,risk_factor_corr,
_xlfn.XLOOKUP(_xlfn.TEXTJOIN("|",FALSE,$C21:$D21,"Any"),risk_factor_2&amp;"|"&amp;risk_factor_1,risk_factor_corr)))))))</f>
        <v>0</v>
      </c>
      <c r="BN21" s="32" cm="1">
        <f t="array" ref="BN21" xml:space="preserve"> IF(_xlfn.TEXTJOIN("|",FALSE,BN$12:BN$15)=_xlfn.TEXTJOIN("|",FALSE,$C21:$F21),0,
IF(AND($C21="Delta|CR_Cpty",BN$12="Delta|CR_Cpty"),
IF($F21=BN$15,
      _xlfn.XLOOKUP(_xlfn.TEXTJOIN("|",FALSE,$C21,"=","Any","=",BN$12,"=","Any","="),risk_factor_1&amp;"|"&amp;risk_factor_2,risk_factor_corr),
       IF(RIGHT($D21,LEN($D21)-FIND("_",$D21))=RIGHT(BN$13,LEN(BN$13)-FIND("_",BN$13)),
              IF(LEFT($D21,FIND("_",$D21)-1)=LEFT(BN$13,FIND("_",BN$13)-1),
                    IF($E21=BN$14,
                             _xlfn.XLOOKUP(_xlfn.TEXTJOIN("|",FALSE,$C21,LEFT($D21,FIND("_",$D21)-1) &amp;"_=","=","Any",BN$12,LEFT($D21,FIND("_",$D21)-1) &amp;"_=","=","Any"),risk_factor_1&amp;"|"&amp;risk_factor_2,risk_factor_corr),
                             _xlfn.XLOOKUP(_xlfn.TEXTJOIN("|",FALSE,$C21,LEFT($D21,FIND("_",$D21)-1) &amp;"_=","Any","Any",BN$12,LEFT($D21,FIND("_",$D21)-1) &amp;"_=","Any","Any"),risk_factor_1&amp;"|"&amp;risk_factor_2,risk_factor_corr)),
"n/a"),0)
),
IF(_xlfn.TEXTJOIN("|",FALSE,BN$12:BN$13)&lt;&gt;_xlfn.TEXTJOIN("|",FALSE,$C21:$D21),0,
_xlfn.XLOOKUP(_xlfn.TEXTJOIN("|",FALSE,$C21:$F21,BN$12:BN$15),risk_factor_1&amp;"|"&amp;risk_factor_2,risk_factor_corr,
_xlfn.XLOOKUP(_xlfn.TEXTJOIN("|",FALSE,$C21:$F21,BN$12:BN$15),risk_factor_2&amp;"|"&amp;risk_factor_1,risk_factor_corr,
_xlfn.XLOOKUP(_xlfn.TEXTJOIN("|",FALSE,$C21:$D21,"Any"),risk_factor_1&amp;"|"&amp;risk_factor_2,risk_factor_corr,
_xlfn.XLOOKUP(_xlfn.TEXTJOIN("|",FALSE,$C21:$D21,"Any"),risk_factor_2&amp;"|"&amp;risk_factor_1,risk_factor_corr)))))))</f>
        <v>0</v>
      </c>
      <c r="BO21" s="32" cm="1">
        <f t="array" ref="BO21" xml:space="preserve"> IF(_xlfn.TEXTJOIN("|",FALSE,BO$12:BO$15)=_xlfn.TEXTJOIN("|",FALSE,$C21:$F21),0,
IF(AND($C21="Delta|CR_Cpty",BO$12="Delta|CR_Cpty"),
IF($F21=BO$15,
      _xlfn.XLOOKUP(_xlfn.TEXTJOIN("|",FALSE,$C21,"=","Any","=",BO$12,"=","Any","="),risk_factor_1&amp;"|"&amp;risk_factor_2,risk_factor_corr),
       IF(RIGHT($D21,LEN($D21)-FIND("_",$D21))=RIGHT(BO$13,LEN(BO$13)-FIND("_",BO$13)),
              IF(LEFT($D21,FIND("_",$D21)-1)=LEFT(BO$13,FIND("_",BO$13)-1),
                    IF($E21=BO$14,
                             _xlfn.XLOOKUP(_xlfn.TEXTJOIN("|",FALSE,$C21,LEFT($D21,FIND("_",$D21)-1) &amp;"_=","=","Any",BO$12,LEFT($D21,FIND("_",$D21)-1) &amp;"_=","=","Any"),risk_factor_1&amp;"|"&amp;risk_factor_2,risk_factor_corr),
                             _xlfn.XLOOKUP(_xlfn.TEXTJOIN("|",FALSE,$C21,LEFT($D21,FIND("_",$D21)-1) &amp;"_=","Any","Any",BO$12,LEFT($D21,FIND("_",$D21)-1) &amp;"_=","Any","Any"),risk_factor_1&amp;"|"&amp;risk_factor_2,risk_factor_corr)),
"n/a"),0)
),
IF(_xlfn.TEXTJOIN("|",FALSE,BO$12:BO$13)&lt;&gt;_xlfn.TEXTJOIN("|",FALSE,$C21:$D21),0,
_xlfn.XLOOKUP(_xlfn.TEXTJOIN("|",FALSE,$C21:$F21,BO$12:BO$15),risk_factor_1&amp;"|"&amp;risk_factor_2,risk_factor_corr,
_xlfn.XLOOKUP(_xlfn.TEXTJOIN("|",FALSE,$C21:$F21,BO$12:BO$15),risk_factor_2&amp;"|"&amp;risk_factor_1,risk_factor_corr,
_xlfn.XLOOKUP(_xlfn.TEXTJOIN("|",FALSE,$C21:$D21,"Any"),risk_factor_1&amp;"|"&amp;risk_factor_2,risk_factor_corr,
_xlfn.XLOOKUP(_xlfn.TEXTJOIN("|",FALSE,$C21:$D21,"Any"),risk_factor_2&amp;"|"&amp;risk_factor_1,risk_factor_corr)))))))</f>
        <v>0</v>
      </c>
      <c r="BP21" s="32" cm="1">
        <f t="array" ref="BP21" xml:space="preserve"> IF(_xlfn.TEXTJOIN("|",FALSE,BP$12:BP$15)=_xlfn.TEXTJOIN("|",FALSE,$C21:$F21),0,
IF(AND($C21="Delta|CR_Cpty",BP$12="Delta|CR_Cpty"),
IF($F21=BP$15,
      _xlfn.XLOOKUP(_xlfn.TEXTJOIN("|",FALSE,$C21,"=","Any","=",BP$12,"=","Any","="),risk_factor_1&amp;"|"&amp;risk_factor_2,risk_factor_corr),
       IF(RIGHT($D21,LEN($D21)-FIND("_",$D21))=RIGHT(BP$13,LEN(BP$13)-FIND("_",BP$13)),
              IF(LEFT($D21,FIND("_",$D21)-1)=LEFT(BP$13,FIND("_",BP$13)-1),
                    IF($E21=BP$14,
                             _xlfn.XLOOKUP(_xlfn.TEXTJOIN("|",FALSE,$C21,LEFT($D21,FIND("_",$D21)-1) &amp;"_=","=","Any",BP$12,LEFT($D21,FIND("_",$D21)-1) &amp;"_=","=","Any"),risk_factor_1&amp;"|"&amp;risk_factor_2,risk_factor_corr),
                             _xlfn.XLOOKUP(_xlfn.TEXTJOIN("|",FALSE,$C21,LEFT($D21,FIND("_",$D21)-1) &amp;"_=","Any","Any",BP$12,LEFT($D21,FIND("_",$D21)-1) &amp;"_=","Any","Any"),risk_factor_1&amp;"|"&amp;risk_factor_2,risk_factor_corr)),
"n/a"),0)
),
IF(_xlfn.TEXTJOIN("|",FALSE,BP$12:BP$13)&lt;&gt;_xlfn.TEXTJOIN("|",FALSE,$C21:$D21),0,
_xlfn.XLOOKUP(_xlfn.TEXTJOIN("|",FALSE,$C21:$F21,BP$12:BP$15),risk_factor_1&amp;"|"&amp;risk_factor_2,risk_factor_corr,
_xlfn.XLOOKUP(_xlfn.TEXTJOIN("|",FALSE,$C21:$F21,BP$12:BP$15),risk_factor_2&amp;"|"&amp;risk_factor_1,risk_factor_corr,
_xlfn.XLOOKUP(_xlfn.TEXTJOIN("|",FALSE,$C21:$D21,"Any"),risk_factor_1&amp;"|"&amp;risk_factor_2,risk_factor_corr,
_xlfn.XLOOKUP(_xlfn.TEXTJOIN("|",FALSE,$C21:$D21,"Any"),risk_factor_2&amp;"|"&amp;risk_factor_1,risk_factor_corr)))))))</f>
        <v>0</v>
      </c>
      <c r="BQ21" s="32" cm="1">
        <f t="array" ref="BQ21" xml:space="preserve"> IF(_xlfn.TEXTJOIN("|",FALSE,BQ$12:BQ$15)=_xlfn.TEXTJOIN("|",FALSE,$C21:$F21),0,
IF(AND($C21="Delta|CR_Cpty",BQ$12="Delta|CR_Cpty"),
IF($F21=BQ$15,
      _xlfn.XLOOKUP(_xlfn.TEXTJOIN("|",FALSE,$C21,"=","Any","=",BQ$12,"=","Any","="),risk_factor_1&amp;"|"&amp;risk_factor_2,risk_factor_corr),
       IF(RIGHT($D21,LEN($D21)-FIND("_",$D21))=RIGHT(BQ$13,LEN(BQ$13)-FIND("_",BQ$13)),
              IF(LEFT($D21,FIND("_",$D21)-1)=LEFT(BQ$13,FIND("_",BQ$13)-1),
                    IF($E21=BQ$14,
                             _xlfn.XLOOKUP(_xlfn.TEXTJOIN("|",FALSE,$C21,LEFT($D21,FIND("_",$D21)-1) &amp;"_=","=","Any",BQ$12,LEFT($D21,FIND("_",$D21)-1) &amp;"_=","=","Any"),risk_factor_1&amp;"|"&amp;risk_factor_2,risk_factor_corr),
                             _xlfn.XLOOKUP(_xlfn.TEXTJOIN("|",FALSE,$C21,LEFT($D21,FIND("_",$D21)-1) &amp;"_=","Any","Any",BQ$12,LEFT($D21,FIND("_",$D21)-1) &amp;"_=","Any","Any"),risk_factor_1&amp;"|"&amp;risk_factor_2,risk_factor_corr)),
"n/a"),0)
),
IF(_xlfn.TEXTJOIN("|",FALSE,BQ$12:BQ$13)&lt;&gt;_xlfn.TEXTJOIN("|",FALSE,$C21:$D21),0,
_xlfn.XLOOKUP(_xlfn.TEXTJOIN("|",FALSE,$C21:$F21,BQ$12:BQ$15),risk_factor_1&amp;"|"&amp;risk_factor_2,risk_factor_corr,
_xlfn.XLOOKUP(_xlfn.TEXTJOIN("|",FALSE,$C21:$F21,BQ$12:BQ$15),risk_factor_2&amp;"|"&amp;risk_factor_1,risk_factor_corr,
_xlfn.XLOOKUP(_xlfn.TEXTJOIN("|",FALSE,$C21:$D21,"Any"),risk_factor_1&amp;"|"&amp;risk_factor_2,risk_factor_corr,
_xlfn.XLOOKUP(_xlfn.TEXTJOIN("|",FALSE,$C21:$D21,"Any"),risk_factor_2&amp;"|"&amp;risk_factor_1,risk_factor_corr)))))))</f>
        <v>0</v>
      </c>
      <c r="BR21" s="32" cm="1">
        <f t="array" ref="BR21" xml:space="preserve"> IF(_xlfn.TEXTJOIN("|",FALSE,BR$12:BR$15)=_xlfn.TEXTJOIN("|",FALSE,$C21:$F21),0,
IF(AND($C21="Delta|CR_Cpty",BR$12="Delta|CR_Cpty"),
IF($F21=BR$15,
      _xlfn.XLOOKUP(_xlfn.TEXTJOIN("|",FALSE,$C21,"=","Any","=",BR$12,"=","Any","="),risk_factor_1&amp;"|"&amp;risk_factor_2,risk_factor_corr),
       IF(RIGHT($D21,LEN($D21)-FIND("_",$D21))=RIGHT(BR$13,LEN(BR$13)-FIND("_",BR$13)),
              IF(LEFT($D21,FIND("_",$D21)-1)=LEFT(BR$13,FIND("_",BR$13)-1),
                    IF($E21=BR$14,
                             _xlfn.XLOOKUP(_xlfn.TEXTJOIN("|",FALSE,$C21,LEFT($D21,FIND("_",$D21)-1) &amp;"_=","=","Any",BR$12,LEFT($D21,FIND("_",$D21)-1) &amp;"_=","=","Any"),risk_factor_1&amp;"|"&amp;risk_factor_2,risk_factor_corr),
                             _xlfn.XLOOKUP(_xlfn.TEXTJOIN("|",FALSE,$C21,LEFT($D21,FIND("_",$D21)-1) &amp;"_=","Any","Any",BR$12,LEFT($D21,FIND("_",$D21)-1) &amp;"_=","Any","Any"),risk_factor_1&amp;"|"&amp;risk_factor_2,risk_factor_corr)),
"n/a"),0)
),
IF(_xlfn.TEXTJOIN("|",FALSE,BR$12:BR$13)&lt;&gt;_xlfn.TEXTJOIN("|",FALSE,$C21:$D21),0,
_xlfn.XLOOKUP(_xlfn.TEXTJOIN("|",FALSE,$C21:$F21,BR$12:BR$15),risk_factor_1&amp;"|"&amp;risk_factor_2,risk_factor_corr,
_xlfn.XLOOKUP(_xlfn.TEXTJOIN("|",FALSE,$C21:$F21,BR$12:BR$15),risk_factor_2&amp;"|"&amp;risk_factor_1,risk_factor_corr,
_xlfn.XLOOKUP(_xlfn.TEXTJOIN("|",FALSE,$C21:$D21,"Any"),risk_factor_1&amp;"|"&amp;risk_factor_2,risk_factor_corr,
_xlfn.XLOOKUP(_xlfn.TEXTJOIN("|",FALSE,$C21:$D21,"Any"),risk_factor_2&amp;"|"&amp;risk_factor_1,risk_factor_corr)))))))</f>
        <v>0</v>
      </c>
      <c r="BS21" s="32" cm="1">
        <f t="array" ref="BS21" xml:space="preserve"> IF(_xlfn.TEXTJOIN("|",FALSE,BS$12:BS$15)=_xlfn.TEXTJOIN("|",FALSE,$C21:$F21),0,
IF(AND($C21="Delta|CR_Cpty",BS$12="Delta|CR_Cpty"),
IF($F21=BS$15,
      _xlfn.XLOOKUP(_xlfn.TEXTJOIN("|",FALSE,$C21,"=","Any","=",BS$12,"=","Any","="),risk_factor_1&amp;"|"&amp;risk_factor_2,risk_factor_corr),
       IF(RIGHT($D21,LEN($D21)-FIND("_",$D21))=RIGHT(BS$13,LEN(BS$13)-FIND("_",BS$13)),
              IF(LEFT($D21,FIND("_",$D21)-1)=LEFT(BS$13,FIND("_",BS$13)-1),
                    IF($E21=BS$14,
                             _xlfn.XLOOKUP(_xlfn.TEXTJOIN("|",FALSE,$C21,LEFT($D21,FIND("_",$D21)-1) &amp;"_=","=","Any",BS$12,LEFT($D21,FIND("_",$D21)-1) &amp;"_=","=","Any"),risk_factor_1&amp;"|"&amp;risk_factor_2,risk_factor_corr),
                             _xlfn.XLOOKUP(_xlfn.TEXTJOIN("|",FALSE,$C21,LEFT($D21,FIND("_",$D21)-1) &amp;"_=","Any","Any",BS$12,LEFT($D21,FIND("_",$D21)-1) &amp;"_=","Any","Any"),risk_factor_1&amp;"|"&amp;risk_factor_2,risk_factor_corr)),
"n/a"),0)
),
IF(_xlfn.TEXTJOIN("|",FALSE,BS$12:BS$13)&lt;&gt;_xlfn.TEXTJOIN("|",FALSE,$C21:$D21),0,
_xlfn.XLOOKUP(_xlfn.TEXTJOIN("|",FALSE,$C21:$F21,BS$12:BS$15),risk_factor_1&amp;"|"&amp;risk_factor_2,risk_factor_corr,
_xlfn.XLOOKUP(_xlfn.TEXTJOIN("|",FALSE,$C21:$F21,BS$12:BS$15),risk_factor_2&amp;"|"&amp;risk_factor_1,risk_factor_corr,
_xlfn.XLOOKUP(_xlfn.TEXTJOIN("|",FALSE,$C21:$D21,"Any"),risk_factor_1&amp;"|"&amp;risk_factor_2,risk_factor_corr,
_xlfn.XLOOKUP(_xlfn.TEXTJOIN("|",FALSE,$C21:$D21,"Any"),risk_factor_2&amp;"|"&amp;risk_factor_1,risk_factor_corr)))))))</f>
        <v>0</v>
      </c>
      <c r="BT21" s="32" cm="1">
        <f t="array" ref="BT21" xml:space="preserve"> IF(_xlfn.TEXTJOIN("|",FALSE,BT$12:BT$15)=_xlfn.TEXTJOIN("|",FALSE,$C21:$F21),0,
IF(AND($C21="Delta|CR_Cpty",BT$12="Delta|CR_Cpty"),
IF($F21=BT$15,
      _xlfn.XLOOKUP(_xlfn.TEXTJOIN("|",FALSE,$C21,"=","Any","=",BT$12,"=","Any","="),risk_factor_1&amp;"|"&amp;risk_factor_2,risk_factor_corr),
       IF(RIGHT($D21,LEN($D21)-FIND("_",$D21))=RIGHT(BT$13,LEN(BT$13)-FIND("_",BT$13)),
              IF(LEFT($D21,FIND("_",$D21)-1)=LEFT(BT$13,FIND("_",BT$13)-1),
                    IF($E21=BT$14,
                             _xlfn.XLOOKUP(_xlfn.TEXTJOIN("|",FALSE,$C21,LEFT($D21,FIND("_",$D21)-1) &amp;"_=","=","Any",BT$12,LEFT($D21,FIND("_",$D21)-1) &amp;"_=","=","Any"),risk_factor_1&amp;"|"&amp;risk_factor_2,risk_factor_corr),
                             _xlfn.XLOOKUP(_xlfn.TEXTJOIN("|",FALSE,$C21,LEFT($D21,FIND("_",$D21)-1) &amp;"_=","Any","Any",BT$12,LEFT($D21,FIND("_",$D21)-1) &amp;"_=","Any","Any"),risk_factor_1&amp;"|"&amp;risk_factor_2,risk_factor_corr)),
"n/a"),0)
),
IF(_xlfn.TEXTJOIN("|",FALSE,BT$12:BT$13)&lt;&gt;_xlfn.TEXTJOIN("|",FALSE,$C21:$D21),0,
_xlfn.XLOOKUP(_xlfn.TEXTJOIN("|",FALSE,$C21:$F21,BT$12:BT$15),risk_factor_1&amp;"|"&amp;risk_factor_2,risk_factor_corr,
_xlfn.XLOOKUP(_xlfn.TEXTJOIN("|",FALSE,$C21:$F21,BT$12:BT$15),risk_factor_2&amp;"|"&amp;risk_factor_1,risk_factor_corr,
_xlfn.XLOOKUP(_xlfn.TEXTJOIN("|",FALSE,$C21:$D21,"Any"),risk_factor_1&amp;"|"&amp;risk_factor_2,risk_factor_corr,
_xlfn.XLOOKUP(_xlfn.TEXTJOIN("|",FALSE,$C21:$D21,"Any"),risk_factor_2&amp;"|"&amp;risk_factor_1,risk_factor_corr)))))))</f>
        <v>0</v>
      </c>
      <c r="BU21" s="32" cm="1">
        <f t="array" ref="BU21" xml:space="preserve"> IF(_xlfn.TEXTJOIN("|",FALSE,BU$12:BU$15)=_xlfn.TEXTJOIN("|",FALSE,$C21:$F21),0,
IF(AND($C21="Delta|CR_Cpty",BU$12="Delta|CR_Cpty"),
IF($F21=BU$15,
      _xlfn.XLOOKUP(_xlfn.TEXTJOIN("|",FALSE,$C21,"=","Any","=",BU$12,"=","Any","="),risk_factor_1&amp;"|"&amp;risk_factor_2,risk_factor_corr),
       IF(RIGHT($D21,LEN($D21)-FIND("_",$D21))=RIGHT(BU$13,LEN(BU$13)-FIND("_",BU$13)),
              IF(LEFT($D21,FIND("_",$D21)-1)=LEFT(BU$13,FIND("_",BU$13)-1),
                    IF($E21=BU$14,
                             _xlfn.XLOOKUP(_xlfn.TEXTJOIN("|",FALSE,$C21,LEFT($D21,FIND("_",$D21)-1) &amp;"_=","=","Any",BU$12,LEFT($D21,FIND("_",$D21)-1) &amp;"_=","=","Any"),risk_factor_1&amp;"|"&amp;risk_factor_2,risk_factor_corr),
                             _xlfn.XLOOKUP(_xlfn.TEXTJOIN("|",FALSE,$C21,LEFT($D21,FIND("_",$D21)-1) &amp;"_=","Any","Any",BU$12,LEFT($D21,FIND("_",$D21)-1) &amp;"_=","Any","Any"),risk_factor_1&amp;"|"&amp;risk_factor_2,risk_factor_corr)),
"n/a"),0)
),
IF(_xlfn.TEXTJOIN("|",FALSE,BU$12:BU$13)&lt;&gt;_xlfn.TEXTJOIN("|",FALSE,$C21:$D21),0,
_xlfn.XLOOKUP(_xlfn.TEXTJOIN("|",FALSE,$C21:$F21,BU$12:BU$15),risk_factor_1&amp;"|"&amp;risk_factor_2,risk_factor_corr,
_xlfn.XLOOKUP(_xlfn.TEXTJOIN("|",FALSE,$C21:$F21,BU$12:BU$15),risk_factor_2&amp;"|"&amp;risk_factor_1,risk_factor_corr,
_xlfn.XLOOKUP(_xlfn.TEXTJOIN("|",FALSE,$C21:$D21,"Any"),risk_factor_1&amp;"|"&amp;risk_factor_2,risk_factor_corr,
_xlfn.XLOOKUP(_xlfn.TEXTJOIN("|",FALSE,$C21:$D21,"Any"),risk_factor_2&amp;"|"&amp;risk_factor_1,risk_factor_corr)))))))</f>
        <v>0</v>
      </c>
    </row>
    <row r="22" spans="3:73" x14ac:dyDescent="0.25">
      <c r="C22" s="31" t="s">
        <v>191</v>
      </c>
      <c r="D22" s="31" t="s">
        <v>24</v>
      </c>
      <c r="E22" s="31" t="s">
        <v>18</v>
      </c>
      <c r="F22" s="31" t="s">
        <v>5</v>
      </c>
      <c r="G22" s="32" cm="1">
        <f t="array" ref="G22" xml:space="preserve"> IF(_xlfn.TEXTJOIN("|",FALSE,G$12:G$15)=_xlfn.TEXTJOIN("|",FALSE,$C22:$F22),0,
IF(AND($C22="Delta|CR_Cpty",G$12="Delta|CR_Cpty"),
IF($F22=G$15,
      _xlfn.XLOOKUP(_xlfn.TEXTJOIN("|",FALSE,$C22,"=","Any","=",G$12,"=","Any","="),risk_factor_1&amp;"|"&amp;risk_factor_2,risk_factor_corr),
       IF(RIGHT($D22,LEN($D22)-FIND("_",$D22))=RIGHT(G$13,LEN(G$13)-FIND("_",G$13)),
              IF(LEFT($D22,FIND("_",$D22)-1)=LEFT(G$13,FIND("_",G$13)-1),
                    IF($E22=G$14,
                             _xlfn.XLOOKUP(_xlfn.TEXTJOIN("|",FALSE,$C22,LEFT($D22,FIND("_",$D22)-1) &amp;"_=","=","Any",G$12,LEFT($D22,FIND("_",$D22)-1) &amp;"_=","=","Any"),risk_factor_1&amp;"|"&amp;risk_factor_2,risk_factor_corr),
                             _xlfn.XLOOKUP(_xlfn.TEXTJOIN("|",FALSE,$C22,LEFT($D22,FIND("_",$D22)-1) &amp;"_=","Any","Any",G$12,LEFT($D22,FIND("_",$D22)-1) &amp;"_=","Any","Any"),risk_factor_1&amp;"|"&amp;risk_factor_2,risk_factor_corr)),
"n/a"),0)
),
IF(_xlfn.TEXTJOIN("|",FALSE,G$12:G$13)&lt;&gt;_xlfn.TEXTJOIN("|",FALSE,$C22:$D22),0,
_xlfn.XLOOKUP(_xlfn.TEXTJOIN("|",FALSE,$C22:$F22,G$12:G$15),risk_factor_1&amp;"|"&amp;risk_factor_2,risk_factor_corr,
_xlfn.XLOOKUP(_xlfn.TEXTJOIN("|",FALSE,$C22:$F22,G$12:G$15),risk_factor_2&amp;"|"&amp;risk_factor_1,risk_factor_corr,
_xlfn.XLOOKUP(_xlfn.TEXTJOIN("|",FALSE,$C22:$D22,"Any"),risk_factor_1&amp;"|"&amp;risk_factor_2,risk_factor_corr,
_xlfn.XLOOKUP(_xlfn.TEXTJOIN("|",FALSE,$C22:$D22,"Any"),risk_factor_2&amp;"|"&amp;risk_factor_1,risk_factor_corr)))))))</f>
        <v>0</v>
      </c>
      <c r="H22" s="32" cm="1">
        <f t="array" ref="H22" xml:space="preserve"> IF(_xlfn.TEXTJOIN("|",FALSE,H$12:H$15)=_xlfn.TEXTJOIN("|",FALSE,$C22:$F22),0,
IF(AND($C22="Delta|CR_Cpty",H$12="Delta|CR_Cpty"),
IF($F22=H$15,
      _xlfn.XLOOKUP(_xlfn.TEXTJOIN("|",FALSE,$C22,"=","Any","=",H$12,"=","Any","="),risk_factor_1&amp;"|"&amp;risk_factor_2,risk_factor_corr),
       IF(RIGHT($D22,LEN($D22)-FIND("_",$D22))=RIGHT(H$13,LEN(H$13)-FIND("_",H$13)),
              IF(LEFT($D22,FIND("_",$D22)-1)=LEFT(H$13,FIND("_",H$13)-1),
                    IF($E22=H$14,
                             _xlfn.XLOOKUP(_xlfn.TEXTJOIN("|",FALSE,$C22,LEFT($D22,FIND("_",$D22)-1) &amp;"_=","=","Any",H$12,LEFT($D22,FIND("_",$D22)-1) &amp;"_=","=","Any"),risk_factor_1&amp;"|"&amp;risk_factor_2,risk_factor_corr),
                             _xlfn.XLOOKUP(_xlfn.TEXTJOIN("|",FALSE,$C22,LEFT($D22,FIND("_",$D22)-1) &amp;"_=","Any","Any",H$12,LEFT($D22,FIND("_",$D22)-1) &amp;"_=","Any","Any"),risk_factor_1&amp;"|"&amp;risk_factor_2,risk_factor_corr)),
"n/a"),0)
),
IF(_xlfn.TEXTJOIN("|",FALSE,H$12:H$13)&lt;&gt;_xlfn.TEXTJOIN("|",FALSE,$C22:$D22),0,
_xlfn.XLOOKUP(_xlfn.TEXTJOIN("|",FALSE,$C22:$F22,H$12:H$15),risk_factor_1&amp;"|"&amp;risk_factor_2,risk_factor_corr,
_xlfn.XLOOKUP(_xlfn.TEXTJOIN("|",FALSE,$C22:$F22,H$12:H$15),risk_factor_2&amp;"|"&amp;risk_factor_1,risk_factor_corr,
_xlfn.XLOOKUP(_xlfn.TEXTJOIN("|",FALSE,$C22:$D22,"Any"),risk_factor_1&amp;"|"&amp;risk_factor_2,risk_factor_corr,
_xlfn.XLOOKUP(_xlfn.TEXTJOIN("|",FALSE,$C22:$D22,"Any"),risk_factor_2&amp;"|"&amp;risk_factor_1,risk_factor_corr)))))))</f>
        <v>0</v>
      </c>
      <c r="I22" s="32" cm="1">
        <f t="array" ref="I22" xml:space="preserve"> IF(_xlfn.TEXTJOIN("|",FALSE,I$12:I$15)=_xlfn.TEXTJOIN("|",FALSE,$C22:$F22),0,
IF(AND($C22="Delta|CR_Cpty",I$12="Delta|CR_Cpty"),
IF($F22=I$15,
      _xlfn.XLOOKUP(_xlfn.TEXTJOIN("|",FALSE,$C22,"=","Any","=",I$12,"=","Any","="),risk_factor_1&amp;"|"&amp;risk_factor_2,risk_factor_corr),
       IF(RIGHT($D22,LEN($D22)-FIND("_",$D22))=RIGHT(I$13,LEN(I$13)-FIND("_",I$13)),
              IF(LEFT($D22,FIND("_",$D22)-1)=LEFT(I$13,FIND("_",I$13)-1),
                    IF($E22=I$14,
                             _xlfn.XLOOKUP(_xlfn.TEXTJOIN("|",FALSE,$C22,LEFT($D22,FIND("_",$D22)-1) &amp;"_=","=","Any",I$12,LEFT($D22,FIND("_",$D22)-1) &amp;"_=","=","Any"),risk_factor_1&amp;"|"&amp;risk_factor_2,risk_factor_corr),
                             _xlfn.XLOOKUP(_xlfn.TEXTJOIN("|",FALSE,$C22,LEFT($D22,FIND("_",$D22)-1) &amp;"_=","Any","Any",I$12,LEFT($D22,FIND("_",$D22)-1) &amp;"_=","Any","Any"),risk_factor_1&amp;"|"&amp;risk_factor_2,risk_factor_corr)),
"n/a"),0)
),
IF(_xlfn.TEXTJOIN("|",FALSE,I$12:I$13)&lt;&gt;_xlfn.TEXTJOIN("|",FALSE,$C22:$D22),0,
_xlfn.XLOOKUP(_xlfn.TEXTJOIN("|",FALSE,$C22:$F22,I$12:I$15),risk_factor_1&amp;"|"&amp;risk_factor_2,risk_factor_corr,
_xlfn.XLOOKUP(_xlfn.TEXTJOIN("|",FALSE,$C22:$F22,I$12:I$15),risk_factor_2&amp;"|"&amp;risk_factor_1,risk_factor_corr,
_xlfn.XLOOKUP(_xlfn.TEXTJOIN("|",FALSE,$C22:$D22,"Any"),risk_factor_1&amp;"|"&amp;risk_factor_2,risk_factor_corr,
_xlfn.XLOOKUP(_xlfn.TEXTJOIN("|",FALSE,$C22:$D22,"Any"),risk_factor_2&amp;"|"&amp;risk_factor_1,risk_factor_corr)))))))</f>
        <v>0</v>
      </c>
      <c r="J22" s="32" cm="1">
        <f t="array" ref="J22" xml:space="preserve"> IF(_xlfn.TEXTJOIN("|",FALSE,J$12:J$15)=_xlfn.TEXTJOIN("|",FALSE,$C22:$F22),0,
IF(AND($C22="Delta|CR_Cpty",J$12="Delta|CR_Cpty"),
IF($F22=J$15,
      _xlfn.XLOOKUP(_xlfn.TEXTJOIN("|",FALSE,$C22,"=","Any","=",J$12,"=","Any","="),risk_factor_1&amp;"|"&amp;risk_factor_2,risk_factor_corr),
       IF(RIGHT($D22,LEN($D22)-FIND("_",$D22))=RIGHT(J$13,LEN(J$13)-FIND("_",J$13)),
              IF(LEFT($D22,FIND("_",$D22)-1)=LEFT(J$13,FIND("_",J$13)-1),
                    IF($E22=J$14,
                             _xlfn.XLOOKUP(_xlfn.TEXTJOIN("|",FALSE,$C22,LEFT($D22,FIND("_",$D22)-1) &amp;"_=","=","Any",J$12,LEFT($D22,FIND("_",$D22)-1) &amp;"_=","=","Any"),risk_factor_1&amp;"|"&amp;risk_factor_2,risk_factor_corr),
                             _xlfn.XLOOKUP(_xlfn.TEXTJOIN("|",FALSE,$C22,LEFT($D22,FIND("_",$D22)-1) &amp;"_=","Any","Any",J$12,LEFT($D22,FIND("_",$D22)-1) &amp;"_=","Any","Any"),risk_factor_1&amp;"|"&amp;risk_factor_2,risk_factor_corr)),
"n/a"),0)
),
IF(_xlfn.TEXTJOIN("|",FALSE,J$12:J$13)&lt;&gt;_xlfn.TEXTJOIN("|",FALSE,$C22:$D22),0,
_xlfn.XLOOKUP(_xlfn.TEXTJOIN("|",FALSE,$C22:$F22,J$12:J$15),risk_factor_1&amp;"|"&amp;risk_factor_2,risk_factor_corr,
_xlfn.XLOOKUP(_xlfn.TEXTJOIN("|",FALSE,$C22:$F22,J$12:J$15),risk_factor_2&amp;"|"&amp;risk_factor_1,risk_factor_corr,
_xlfn.XLOOKUP(_xlfn.TEXTJOIN("|",FALSE,$C22:$D22,"Any"),risk_factor_1&amp;"|"&amp;risk_factor_2,risk_factor_corr,
_xlfn.XLOOKUP(_xlfn.TEXTJOIN("|",FALSE,$C22:$D22,"Any"),risk_factor_2&amp;"|"&amp;risk_factor_1,risk_factor_corr)))))))</f>
        <v>0</v>
      </c>
      <c r="K22" s="32" cm="1">
        <f t="array" ref="K22" xml:space="preserve"> IF(_xlfn.TEXTJOIN("|",FALSE,K$12:K$15)=_xlfn.TEXTJOIN("|",FALSE,$C22:$F22),0,
IF(AND($C22="Delta|CR_Cpty",K$12="Delta|CR_Cpty"),
IF($F22=K$15,
      _xlfn.XLOOKUP(_xlfn.TEXTJOIN("|",FALSE,$C22,"=","Any","=",K$12,"=","Any","="),risk_factor_1&amp;"|"&amp;risk_factor_2,risk_factor_corr),
       IF(RIGHT($D22,LEN($D22)-FIND("_",$D22))=RIGHT(K$13,LEN(K$13)-FIND("_",K$13)),
              IF(LEFT($D22,FIND("_",$D22)-1)=LEFT(K$13,FIND("_",K$13)-1),
                    IF($E22=K$14,
                             _xlfn.XLOOKUP(_xlfn.TEXTJOIN("|",FALSE,$C22,LEFT($D22,FIND("_",$D22)-1) &amp;"_=","=","Any",K$12,LEFT($D22,FIND("_",$D22)-1) &amp;"_=","=","Any"),risk_factor_1&amp;"|"&amp;risk_factor_2,risk_factor_corr),
                             _xlfn.XLOOKUP(_xlfn.TEXTJOIN("|",FALSE,$C22,LEFT($D22,FIND("_",$D22)-1) &amp;"_=","Any","Any",K$12,LEFT($D22,FIND("_",$D22)-1) &amp;"_=","Any","Any"),risk_factor_1&amp;"|"&amp;risk_factor_2,risk_factor_corr)),
"n/a"),0)
),
IF(_xlfn.TEXTJOIN("|",FALSE,K$12:K$13)&lt;&gt;_xlfn.TEXTJOIN("|",FALSE,$C22:$D22),0,
_xlfn.XLOOKUP(_xlfn.TEXTJOIN("|",FALSE,$C22:$F22,K$12:K$15),risk_factor_1&amp;"|"&amp;risk_factor_2,risk_factor_corr,
_xlfn.XLOOKUP(_xlfn.TEXTJOIN("|",FALSE,$C22:$F22,K$12:K$15),risk_factor_2&amp;"|"&amp;risk_factor_1,risk_factor_corr,
_xlfn.XLOOKUP(_xlfn.TEXTJOIN("|",FALSE,$C22:$D22,"Any"),risk_factor_1&amp;"|"&amp;risk_factor_2,risk_factor_corr,
_xlfn.XLOOKUP(_xlfn.TEXTJOIN("|",FALSE,$C22:$D22,"Any"),risk_factor_2&amp;"|"&amp;risk_factor_1,risk_factor_corr)))))))</f>
        <v>0</v>
      </c>
      <c r="L22" s="32" cm="1">
        <f t="array" ref="L22" xml:space="preserve"> IF(_xlfn.TEXTJOIN("|",FALSE,L$12:L$15)=_xlfn.TEXTJOIN("|",FALSE,$C22:$F22),0,
IF(AND($C22="Delta|CR_Cpty",L$12="Delta|CR_Cpty"),
IF($F22=L$15,
      _xlfn.XLOOKUP(_xlfn.TEXTJOIN("|",FALSE,$C22,"=","Any","=",L$12,"=","Any","="),risk_factor_1&amp;"|"&amp;risk_factor_2,risk_factor_corr),
       IF(RIGHT($D22,LEN($D22)-FIND("_",$D22))=RIGHT(L$13,LEN(L$13)-FIND("_",L$13)),
              IF(LEFT($D22,FIND("_",$D22)-1)=LEFT(L$13,FIND("_",L$13)-1),
                    IF($E22=L$14,
                             _xlfn.XLOOKUP(_xlfn.TEXTJOIN("|",FALSE,$C22,LEFT($D22,FIND("_",$D22)-1) &amp;"_=","=","Any",L$12,LEFT($D22,FIND("_",$D22)-1) &amp;"_=","=","Any"),risk_factor_1&amp;"|"&amp;risk_factor_2,risk_factor_corr),
                             _xlfn.XLOOKUP(_xlfn.TEXTJOIN("|",FALSE,$C22,LEFT($D22,FIND("_",$D22)-1) &amp;"_=","Any","Any",L$12,LEFT($D22,FIND("_",$D22)-1) &amp;"_=","Any","Any"),risk_factor_1&amp;"|"&amp;risk_factor_2,risk_factor_corr)),
"n/a"),0)
),
IF(_xlfn.TEXTJOIN("|",FALSE,L$12:L$13)&lt;&gt;_xlfn.TEXTJOIN("|",FALSE,$C22:$D22),0,
_xlfn.XLOOKUP(_xlfn.TEXTJOIN("|",FALSE,$C22:$F22,L$12:L$15),risk_factor_1&amp;"|"&amp;risk_factor_2,risk_factor_corr,
_xlfn.XLOOKUP(_xlfn.TEXTJOIN("|",FALSE,$C22:$F22,L$12:L$15),risk_factor_2&amp;"|"&amp;risk_factor_1,risk_factor_corr,
_xlfn.XLOOKUP(_xlfn.TEXTJOIN("|",FALSE,$C22:$D22,"Any"),risk_factor_1&amp;"|"&amp;risk_factor_2,risk_factor_corr,
_xlfn.XLOOKUP(_xlfn.TEXTJOIN("|",FALSE,$C22:$D22,"Any"),risk_factor_2&amp;"|"&amp;risk_factor_1,risk_factor_corr)))))))</f>
        <v>0.9</v>
      </c>
      <c r="M22" s="32" cm="1">
        <f t="array" ref="M22" xml:space="preserve"> IF(_xlfn.TEXTJOIN("|",FALSE,M$12:M$15)=_xlfn.TEXTJOIN("|",FALSE,$C22:$F22),0,
IF(AND($C22="Delta|CR_Cpty",M$12="Delta|CR_Cpty"),
IF($F22=M$15,
      _xlfn.XLOOKUP(_xlfn.TEXTJOIN("|",FALSE,$C22,"=","Any","=",M$12,"=","Any","="),risk_factor_1&amp;"|"&amp;risk_factor_2,risk_factor_corr),
       IF(RIGHT($D22,LEN($D22)-FIND("_",$D22))=RIGHT(M$13,LEN(M$13)-FIND("_",M$13)),
              IF(LEFT($D22,FIND("_",$D22)-1)=LEFT(M$13,FIND("_",M$13)-1),
                    IF($E22=M$14,
                             _xlfn.XLOOKUP(_xlfn.TEXTJOIN("|",FALSE,$C22,LEFT($D22,FIND("_",$D22)-1) &amp;"_=","=","Any",M$12,LEFT($D22,FIND("_",$D22)-1) &amp;"_=","=","Any"),risk_factor_1&amp;"|"&amp;risk_factor_2,risk_factor_corr),
                             _xlfn.XLOOKUP(_xlfn.TEXTJOIN("|",FALSE,$C22,LEFT($D22,FIND("_",$D22)-1) &amp;"_=","Any","Any",M$12,LEFT($D22,FIND("_",$D22)-1) &amp;"_=","Any","Any"),risk_factor_1&amp;"|"&amp;risk_factor_2,risk_factor_corr)),
"n/a"),0)
),
IF(_xlfn.TEXTJOIN("|",FALSE,M$12:M$13)&lt;&gt;_xlfn.TEXTJOIN("|",FALSE,$C22:$D22),0,
_xlfn.XLOOKUP(_xlfn.TEXTJOIN("|",FALSE,$C22:$F22,M$12:M$15),risk_factor_1&amp;"|"&amp;risk_factor_2,risk_factor_corr,
_xlfn.XLOOKUP(_xlfn.TEXTJOIN("|",FALSE,$C22:$F22,M$12:M$15),risk_factor_2&amp;"|"&amp;risk_factor_1,risk_factor_corr,
_xlfn.XLOOKUP(_xlfn.TEXTJOIN("|",FALSE,$C22:$D22,"Any"),risk_factor_1&amp;"|"&amp;risk_factor_2,risk_factor_corr,
_xlfn.XLOOKUP(_xlfn.TEXTJOIN("|",FALSE,$C22:$D22,"Any"),risk_factor_2&amp;"|"&amp;risk_factor_1,risk_factor_corr)))))))</f>
        <v>0</v>
      </c>
      <c r="N22" s="32" cm="1">
        <f t="array" ref="N22" xml:space="preserve"> IF(_xlfn.TEXTJOIN("|",FALSE,N$12:N$15)=_xlfn.TEXTJOIN("|",FALSE,$C22:$F22),0,
IF(AND($C22="Delta|CR_Cpty",N$12="Delta|CR_Cpty"),
IF($F22=N$15,
      _xlfn.XLOOKUP(_xlfn.TEXTJOIN("|",FALSE,$C22,"=","Any","=",N$12,"=","Any","="),risk_factor_1&amp;"|"&amp;risk_factor_2,risk_factor_corr),
       IF(RIGHT($D22,LEN($D22)-FIND("_",$D22))=RIGHT(N$13,LEN(N$13)-FIND("_",N$13)),
              IF(LEFT($D22,FIND("_",$D22)-1)=LEFT(N$13,FIND("_",N$13)-1),
                    IF($E22=N$14,
                             _xlfn.XLOOKUP(_xlfn.TEXTJOIN("|",FALSE,$C22,LEFT($D22,FIND("_",$D22)-1) &amp;"_=","=","Any",N$12,LEFT($D22,FIND("_",$D22)-1) &amp;"_=","=","Any"),risk_factor_1&amp;"|"&amp;risk_factor_2,risk_factor_corr),
                             _xlfn.XLOOKUP(_xlfn.TEXTJOIN("|",FALSE,$C22,LEFT($D22,FIND("_",$D22)-1) &amp;"_=","Any","Any",N$12,LEFT($D22,FIND("_",$D22)-1) &amp;"_=","Any","Any"),risk_factor_1&amp;"|"&amp;risk_factor_2,risk_factor_corr)),
"n/a"),0)
),
IF(_xlfn.TEXTJOIN("|",FALSE,N$12:N$13)&lt;&gt;_xlfn.TEXTJOIN("|",FALSE,$C22:$D22),0,
_xlfn.XLOOKUP(_xlfn.TEXTJOIN("|",FALSE,$C22:$F22,N$12:N$15),risk_factor_1&amp;"|"&amp;risk_factor_2,risk_factor_corr,
_xlfn.XLOOKUP(_xlfn.TEXTJOIN("|",FALSE,$C22:$F22,N$12:N$15),risk_factor_2&amp;"|"&amp;risk_factor_1,risk_factor_corr,
_xlfn.XLOOKUP(_xlfn.TEXTJOIN("|",FALSE,$C22:$D22,"Any"),risk_factor_1&amp;"|"&amp;risk_factor_2,risk_factor_corr,
_xlfn.XLOOKUP(_xlfn.TEXTJOIN("|",FALSE,$C22:$D22,"Any"),risk_factor_2&amp;"|"&amp;risk_factor_1,risk_factor_corr)))))))</f>
        <v>0.9</v>
      </c>
      <c r="O22" s="32" cm="1">
        <f t="array" ref="O22" xml:space="preserve"> IF(_xlfn.TEXTJOIN("|",FALSE,O$12:O$15)=_xlfn.TEXTJOIN("|",FALSE,$C22:$F22),0,
IF(AND($C22="Delta|CR_Cpty",O$12="Delta|CR_Cpty"),
IF($F22=O$15,
      _xlfn.XLOOKUP(_xlfn.TEXTJOIN("|",FALSE,$C22,"=","Any","=",O$12,"=","Any","="),risk_factor_1&amp;"|"&amp;risk_factor_2,risk_factor_corr),
       IF(RIGHT($D22,LEN($D22)-FIND("_",$D22))=RIGHT(O$13,LEN(O$13)-FIND("_",O$13)),
              IF(LEFT($D22,FIND("_",$D22)-1)=LEFT(O$13,FIND("_",O$13)-1),
                    IF($E22=O$14,
                             _xlfn.XLOOKUP(_xlfn.TEXTJOIN("|",FALSE,$C22,LEFT($D22,FIND("_",$D22)-1) &amp;"_=","=","Any",O$12,LEFT($D22,FIND("_",$D22)-1) &amp;"_=","=","Any"),risk_factor_1&amp;"|"&amp;risk_factor_2,risk_factor_corr),
                             _xlfn.XLOOKUP(_xlfn.TEXTJOIN("|",FALSE,$C22,LEFT($D22,FIND("_",$D22)-1) &amp;"_=","Any","Any",O$12,LEFT($D22,FIND("_",$D22)-1) &amp;"_=","Any","Any"),risk_factor_1&amp;"|"&amp;risk_factor_2,risk_factor_corr)),
"n/a"),0)
),
IF(_xlfn.TEXTJOIN("|",FALSE,O$12:O$13)&lt;&gt;_xlfn.TEXTJOIN("|",FALSE,$C22:$D22),0,
_xlfn.XLOOKUP(_xlfn.TEXTJOIN("|",FALSE,$C22:$F22,O$12:O$15),risk_factor_1&amp;"|"&amp;risk_factor_2,risk_factor_corr,
_xlfn.XLOOKUP(_xlfn.TEXTJOIN("|",FALSE,$C22:$F22,O$12:O$15),risk_factor_2&amp;"|"&amp;risk_factor_1,risk_factor_corr,
_xlfn.XLOOKUP(_xlfn.TEXTJOIN("|",FALSE,$C22:$D22,"Any"),risk_factor_1&amp;"|"&amp;risk_factor_2,risk_factor_corr,
_xlfn.XLOOKUP(_xlfn.TEXTJOIN("|",FALSE,$C22:$D22,"Any"),risk_factor_2&amp;"|"&amp;risk_factor_1,risk_factor_corr)))))))</f>
        <v>0.9</v>
      </c>
      <c r="P22" s="32" cm="1">
        <f t="array" ref="P22" xml:space="preserve"> IF(_xlfn.TEXTJOIN("|",FALSE,P$12:P$15)=_xlfn.TEXTJOIN("|",FALSE,$C22:$F22),0,
IF(AND($C22="Delta|CR_Cpty",P$12="Delta|CR_Cpty"),
IF($F22=P$15,
      _xlfn.XLOOKUP(_xlfn.TEXTJOIN("|",FALSE,$C22,"=","Any","=",P$12,"=","Any","="),risk_factor_1&amp;"|"&amp;risk_factor_2,risk_factor_corr),
       IF(RIGHT($D22,LEN($D22)-FIND("_",$D22))=RIGHT(P$13,LEN(P$13)-FIND("_",P$13)),
              IF(LEFT($D22,FIND("_",$D22)-1)=LEFT(P$13,FIND("_",P$13)-1),
                    IF($E22=P$14,
                             _xlfn.XLOOKUP(_xlfn.TEXTJOIN("|",FALSE,$C22,LEFT($D22,FIND("_",$D22)-1) &amp;"_=","=","Any",P$12,LEFT($D22,FIND("_",$D22)-1) &amp;"_=","=","Any"),risk_factor_1&amp;"|"&amp;risk_factor_2,risk_factor_corr),
                             _xlfn.XLOOKUP(_xlfn.TEXTJOIN("|",FALSE,$C22,LEFT($D22,FIND("_",$D22)-1) &amp;"_=","Any","Any",P$12,LEFT($D22,FIND("_",$D22)-1) &amp;"_=","Any","Any"),risk_factor_1&amp;"|"&amp;risk_factor_2,risk_factor_corr)),
"n/a"),0)
),
IF(_xlfn.TEXTJOIN("|",FALSE,P$12:P$13)&lt;&gt;_xlfn.TEXTJOIN("|",FALSE,$C22:$D22),0,
_xlfn.XLOOKUP(_xlfn.TEXTJOIN("|",FALSE,$C22:$F22,P$12:P$15),risk_factor_1&amp;"|"&amp;risk_factor_2,risk_factor_corr,
_xlfn.XLOOKUP(_xlfn.TEXTJOIN("|",FALSE,$C22:$F22,P$12:P$15),risk_factor_2&amp;"|"&amp;risk_factor_1,risk_factor_corr,
_xlfn.XLOOKUP(_xlfn.TEXTJOIN("|",FALSE,$C22:$D22,"Any"),risk_factor_1&amp;"|"&amp;risk_factor_2,risk_factor_corr,
_xlfn.XLOOKUP(_xlfn.TEXTJOIN("|",FALSE,$C22:$D22,"Any"),risk_factor_2&amp;"|"&amp;risk_factor_1,risk_factor_corr)))))))</f>
        <v>0.9</v>
      </c>
      <c r="Q22" s="32" cm="1">
        <f t="array" ref="Q22" xml:space="preserve"> IF(_xlfn.TEXTJOIN("|",FALSE,Q$12:Q$15)=_xlfn.TEXTJOIN("|",FALSE,$C22:$F22),0,
IF(AND($C22="Delta|CR_Cpty",Q$12="Delta|CR_Cpty"),
IF($F22=Q$15,
      _xlfn.XLOOKUP(_xlfn.TEXTJOIN("|",FALSE,$C22,"=","Any","=",Q$12,"=","Any","="),risk_factor_1&amp;"|"&amp;risk_factor_2,risk_factor_corr),
       IF(RIGHT($D22,LEN($D22)-FIND("_",$D22))=RIGHT(Q$13,LEN(Q$13)-FIND("_",Q$13)),
              IF(LEFT($D22,FIND("_",$D22)-1)=LEFT(Q$13,FIND("_",Q$13)-1),
                    IF($E22=Q$14,
                             _xlfn.XLOOKUP(_xlfn.TEXTJOIN("|",FALSE,$C22,LEFT($D22,FIND("_",$D22)-1) &amp;"_=","=","Any",Q$12,LEFT($D22,FIND("_",$D22)-1) &amp;"_=","=","Any"),risk_factor_1&amp;"|"&amp;risk_factor_2,risk_factor_corr),
                             _xlfn.XLOOKUP(_xlfn.TEXTJOIN("|",FALSE,$C22,LEFT($D22,FIND("_",$D22)-1) &amp;"_=","Any","Any",Q$12,LEFT($D22,FIND("_",$D22)-1) &amp;"_=","Any","Any"),risk_factor_1&amp;"|"&amp;risk_factor_2,risk_factor_corr)),
"n/a"),0)
),
IF(_xlfn.TEXTJOIN("|",FALSE,Q$12:Q$13)&lt;&gt;_xlfn.TEXTJOIN("|",FALSE,$C22:$D22),0,
_xlfn.XLOOKUP(_xlfn.TEXTJOIN("|",FALSE,$C22:$F22,Q$12:Q$15),risk_factor_1&amp;"|"&amp;risk_factor_2,risk_factor_corr,
_xlfn.XLOOKUP(_xlfn.TEXTJOIN("|",FALSE,$C22:$F22,Q$12:Q$15),risk_factor_2&amp;"|"&amp;risk_factor_1,risk_factor_corr,
_xlfn.XLOOKUP(_xlfn.TEXTJOIN("|",FALSE,$C22:$D22,"Any"),risk_factor_1&amp;"|"&amp;risk_factor_2,risk_factor_corr,
_xlfn.XLOOKUP(_xlfn.TEXTJOIN("|",FALSE,$C22:$D22,"Any"),risk_factor_2&amp;"|"&amp;risk_factor_1,risk_factor_corr)))))))</f>
        <v>0</v>
      </c>
      <c r="R22" s="32" cm="1">
        <f t="array" ref="R22" xml:space="preserve"> IF(_xlfn.TEXTJOIN("|",FALSE,R$12:R$15)=_xlfn.TEXTJOIN("|",FALSE,$C22:$F22),0,
IF(AND($C22="Delta|CR_Cpty",R$12="Delta|CR_Cpty"),
IF($F22=R$15,
      _xlfn.XLOOKUP(_xlfn.TEXTJOIN("|",FALSE,$C22,"=","Any","=",R$12,"=","Any","="),risk_factor_1&amp;"|"&amp;risk_factor_2,risk_factor_corr),
       IF(RIGHT($D22,LEN($D22)-FIND("_",$D22))=RIGHT(R$13,LEN(R$13)-FIND("_",R$13)),
              IF(LEFT($D22,FIND("_",$D22)-1)=LEFT(R$13,FIND("_",R$13)-1),
                    IF($E22=R$14,
                             _xlfn.XLOOKUP(_xlfn.TEXTJOIN("|",FALSE,$C22,LEFT($D22,FIND("_",$D22)-1) &amp;"_=","=","Any",R$12,LEFT($D22,FIND("_",$D22)-1) &amp;"_=","=","Any"),risk_factor_1&amp;"|"&amp;risk_factor_2,risk_factor_corr),
                             _xlfn.XLOOKUP(_xlfn.TEXTJOIN("|",FALSE,$C22,LEFT($D22,FIND("_",$D22)-1) &amp;"_=","Any","Any",R$12,LEFT($D22,FIND("_",$D22)-1) &amp;"_=","Any","Any"),risk_factor_1&amp;"|"&amp;risk_factor_2,risk_factor_corr)),
"n/a"),0)
),
IF(_xlfn.TEXTJOIN("|",FALSE,R$12:R$13)&lt;&gt;_xlfn.TEXTJOIN("|",FALSE,$C22:$D22),0,
_xlfn.XLOOKUP(_xlfn.TEXTJOIN("|",FALSE,$C22:$F22,R$12:R$15),risk_factor_1&amp;"|"&amp;risk_factor_2,risk_factor_corr,
_xlfn.XLOOKUP(_xlfn.TEXTJOIN("|",FALSE,$C22:$F22,R$12:R$15),risk_factor_2&amp;"|"&amp;risk_factor_1,risk_factor_corr,
_xlfn.XLOOKUP(_xlfn.TEXTJOIN("|",FALSE,$C22:$D22,"Any"),risk_factor_1&amp;"|"&amp;risk_factor_2,risk_factor_corr,
_xlfn.XLOOKUP(_xlfn.TEXTJOIN("|",FALSE,$C22:$D22,"Any"),risk_factor_2&amp;"|"&amp;risk_factor_1,risk_factor_corr)))))))</f>
        <v>0</v>
      </c>
      <c r="S22" s="32" cm="1">
        <f t="array" ref="S22" xml:space="preserve"> IF(_xlfn.TEXTJOIN("|",FALSE,S$12:S$15)=_xlfn.TEXTJOIN("|",FALSE,$C22:$F22),0,
IF(AND($C22="Delta|CR_Cpty",S$12="Delta|CR_Cpty"),
IF($F22=S$15,
      _xlfn.XLOOKUP(_xlfn.TEXTJOIN("|",FALSE,$C22,"=","Any","=",S$12,"=","Any","="),risk_factor_1&amp;"|"&amp;risk_factor_2,risk_factor_corr),
       IF(RIGHT($D22,LEN($D22)-FIND("_",$D22))=RIGHT(S$13,LEN(S$13)-FIND("_",S$13)),
              IF(LEFT($D22,FIND("_",$D22)-1)=LEFT(S$13,FIND("_",S$13)-1),
                    IF($E22=S$14,
                             _xlfn.XLOOKUP(_xlfn.TEXTJOIN("|",FALSE,$C22,LEFT($D22,FIND("_",$D22)-1) &amp;"_=","=","Any",S$12,LEFT($D22,FIND("_",$D22)-1) &amp;"_=","=","Any"),risk_factor_1&amp;"|"&amp;risk_factor_2,risk_factor_corr),
                             _xlfn.XLOOKUP(_xlfn.TEXTJOIN("|",FALSE,$C22,LEFT($D22,FIND("_",$D22)-1) &amp;"_=","Any","Any",S$12,LEFT($D22,FIND("_",$D22)-1) &amp;"_=","Any","Any"),risk_factor_1&amp;"|"&amp;risk_factor_2,risk_factor_corr)),
"n/a"),0)
),
IF(_xlfn.TEXTJOIN("|",FALSE,S$12:S$13)&lt;&gt;_xlfn.TEXTJOIN("|",FALSE,$C22:$D22),0,
_xlfn.XLOOKUP(_xlfn.TEXTJOIN("|",FALSE,$C22:$F22,S$12:S$15),risk_factor_1&amp;"|"&amp;risk_factor_2,risk_factor_corr,
_xlfn.XLOOKUP(_xlfn.TEXTJOIN("|",FALSE,$C22:$F22,S$12:S$15),risk_factor_2&amp;"|"&amp;risk_factor_1,risk_factor_corr,
_xlfn.XLOOKUP(_xlfn.TEXTJOIN("|",FALSE,$C22:$D22,"Any"),risk_factor_1&amp;"|"&amp;risk_factor_2,risk_factor_corr,
_xlfn.XLOOKUP(_xlfn.TEXTJOIN("|",FALSE,$C22:$D22,"Any"),risk_factor_2&amp;"|"&amp;risk_factor_1,risk_factor_corr)))))))</f>
        <v>0</v>
      </c>
      <c r="T22" s="32" cm="1">
        <f t="array" ref="T22" xml:space="preserve"> IF(_xlfn.TEXTJOIN("|",FALSE,T$12:T$15)=_xlfn.TEXTJOIN("|",FALSE,$C22:$F22),0,
IF(AND($C22="Delta|CR_Cpty",T$12="Delta|CR_Cpty"),
IF($F22=T$15,
      _xlfn.XLOOKUP(_xlfn.TEXTJOIN("|",FALSE,$C22,"=","Any","=",T$12,"=","Any","="),risk_factor_1&amp;"|"&amp;risk_factor_2,risk_factor_corr),
       IF(RIGHT($D22,LEN($D22)-FIND("_",$D22))=RIGHT(T$13,LEN(T$13)-FIND("_",T$13)),
              IF(LEFT($D22,FIND("_",$D22)-1)=LEFT(T$13,FIND("_",T$13)-1),
                    IF($E22=T$14,
                             _xlfn.XLOOKUP(_xlfn.TEXTJOIN("|",FALSE,$C22,LEFT($D22,FIND("_",$D22)-1) &amp;"_=","=","Any",T$12,LEFT($D22,FIND("_",$D22)-1) &amp;"_=","=","Any"),risk_factor_1&amp;"|"&amp;risk_factor_2,risk_factor_corr),
                             _xlfn.XLOOKUP(_xlfn.TEXTJOIN("|",FALSE,$C22,LEFT($D22,FIND("_",$D22)-1) &amp;"_=","Any","Any",T$12,LEFT($D22,FIND("_",$D22)-1) &amp;"_=","Any","Any"),risk_factor_1&amp;"|"&amp;risk_factor_2,risk_factor_corr)),
"n/a"),0)
),
IF(_xlfn.TEXTJOIN("|",FALSE,T$12:T$13)&lt;&gt;_xlfn.TEXTJOIN("|",FALSE,$C22:$D22),0,
_xlfn.XLOOKUP(_xlfn.TEXTJOIN("|",FALSE,$C22:$F22,T$12:T$15),risk_factor_1&amp;"|"&amp;risk_factor_2,risk_factor_corr,
_xlfn.XLOOKUP(_xlfn.TEXTJOIN("|",FALSE,$C22:$F22,T$12:T$15),risk_factor_2&amp;"|"&amp;risk_factor_1,risk_factor_corr,
_xlfn.XLOOKUP(_xlfn.TEXTJOIN("|",FALSE,$C22:$D22,"Any"),risk_factor_1&amp;"|"&amp;risk_factor_2,risk_factor_corr,
_xlfn.XLOOKUP(_xlfn.TEXTJOIN("|",FALSE,$C22:$D22,"Any"),risk_factor_2&amp;"|"&amp;risk_factor_1,risk_factor_corr)))))))</f>
        <v>0</v>
      </c>
      <c r="U22" s="32" cm="1">
        <f t="array" ref="U22" xml:space="preserve"> IF(_xlfn.TEXTJOIN("|",FALSE,U$12:U$15)=_xlfn.TEXTJOIN("|",FALSE,$C22:$F22),0,
IF(AND($C22="Delta|CR_Cpty",U$12="Delta|CR_Cpty"),
IF($F22=U$15,
      _xlfn.XLOOKUP(_xlfn.TEXTJOIN("|",FALSE,$C22,"=","Any","=",U$12,"=","Any","="),risk_factor_1&amp;"|"&amp;risk_factor_2,risk_factor_corr),
       IF(RIGHT($D22,LEN($D22)-FIND("_",$D22))=RIGHT(U$13,LEN(U$13)-FIND("_",U$13)),
              IF(LEFT($D22,FIND("_",$D22)-1)=LEFT(U$13,FIND("_",U$13)-1),
                    IF($E22=U$14,
                             _xlfn.XLOOKUP(_xlfn.TEXTJOIN("|",FALSE,$C22,LEFT($D22,FIND("_",$D22)-1) &amp;"_=","=","Any",U$12,LEFT($D22,FIND("_",$D22)-1) &amp;"_=","=","Any"),risk_factor_1&amp;"|"&amp;risk_factor_2,risk_factor_corr),
                             _xlfn.XLOOKUP(_xlfn.TEXTJOIN("|",FALSE,$C22,LEFT($D22,FIND("_",$D22)-1) &amp;"_=","Any","Any",U$12,LEFT($D22,FIND("_",$D22)-1) &amp;"_=","Any","Any"),risk_factor_1&amp;"|"&amp;risk_factor_2,risk_factor_corr)),
"n/a"),0)
),
IF(_xlfn.TEXTJOIN("|",FALSE,U$12:U$13)&lt;&gt;_xlfn.TEXTJOIN("|",FALSE,$C22:$D22),0,
_xlfn.XLOOKUP(_xlfn.TEXTJOIN("|",FALSE,$C22:$F22,U$12:U$15),risk_factor_1&amp;"|"&amp;risk_factor_2,risk_factor_corr,
_xlfn.XLOOKUP(_xlfn.TEXTJOIN("|",FALSE,$C22:$F22,U$12:U$15),risk_factor_2&amp;"|"&amp;risk_factor_1,risk_factor_corr,
_xlfn.XLOOKUP(_xlfn.TEXTJOIN("|",FALSE,$C22:$D22,"Any"),risk_factor_1&amp;"|"&amp;risk_factor_2,risk_factor_corr,
_xlfn.XLOOKUP(_xlfn.TEXTJOIN("|",FALSE,$C22:$D22,"Any"),risk_factor_2&amp;"|"&amp;risk_factor_1,risk_factor_corr)))))))</f>
        <v>0</v>
      </c>
      <c r="V22" s="32" cm="1">
        <f t="array" ref="V22" xml:space="preserve"> IF(_xlfn.TEXTJOIN("|",FALSE,V$12:V$15)=_xlfn.TEXTJOIN("|",FALSE,$C22:$F22),0,
IF(AND($C22="Delta|CR_Cpty",V$12="Delta|CR_Cpty"),
IF($F22=V$15,
      _xlfn.XLOOKUP(_xlfn.TEXTJOIN("|",FALSE,$C22,"=","Any","=",V$12,"=","Any","="),risk_factor_1&amp;"|"&amp;risk_factor_2,risk_factor_corr),
       IF(RIGHT($D22,LEN($D22)-FIND("_",$D22))=RIGHT(V$13,LEN(V$13)-FIND("_",V$13)),
              IF(LEFT($D22,FIND("_",$D22)-1)=LEFT(V$13,FIND("_",V$13)-1),
                    IF($E22=V$14,
                             _xlfn.XLOOKUP(_xlfn.TEXTJOIN("|",FALSE,$C22,LEFT($D22,FIND("_",$D22)-1) &amp;"_=","=","Any",V$12,LEFT($D22,FIND("_",$D22)-1) &amp;"_=","=","Any"),risk_factor_1&amp;"|"&amp;risk_factor_2,risk_factor_corr),
                             _xlfn.XLOOKUP(_xlfn.TEXTJOIN("|",FALSE,$C22,LEFT($D22,FIND("_",$D22)-1) &amp;"_=","Any","Any",V$12,LEFT($D22,FIND("_",$D22)-1) &amp;"_=","Any","Any"),risk_factor_1&amp;"|"&amp;risk_factor_2,risk_factor_corr)),
"n/a"),0)
),
IF(_xlfn.TEXTJOIN("|",FALSE,V$12:V$13)&lt;&gt;_xlfn.TEXTJOIN("|",FALSE,$C22:$D22),0,
_xlfn.XLOOKUP(_xlfn.TEXTJOIN("|",FALSE,$C22:$F22,V$12:V$15),risk_factor_1&amp;"|"&amp;risk_factor_2,risk_factor_corr,
_xlfn.XLOOKUP(_xlfn.TEXTJOIN("|",FALSE,$C22:$F22,V$12:V$15),risk_factor_2&amp;"|"&amp;risk_factor_1,risk_factor_corr,
_xlfn.XLOOKUP(_xlfn.TEXTJOIN("|",FALSE,$C22:$D22,"Any"),risk_factor_1&amp;"|"&amp;risk_factor_2,risk_factor_corr,
_xlfn.XLOOKUP(_xlfn.TEXTJOIN("|",FALSE,$C22:$D22,"Any"),risk_factor_2&amp;"|"&amp;risk_factor_1,risk_factor_corr)))))))</f>
        <v>0</v>
      </c>
      <c r="W22" s="32" cm="1">
        <f t="array" ref="W22" xml:space="preserve"> IF(_xlfn.TEXTJOIN("|",FALSE,W$12:W$15)=_xlfn.TEXTJOIN("|",FALSE,$C22:$F22),0,
IF(AND($C22="Delta|CR_Cpty",W$12="Delta|CR_Cpty"),
IF($F22=W$15,
      _xlfn.XLOOKUP(_xlfn.TEXTJOIN("|",FALSE,$C22,"=","Any","=",W$12,"=","Any","="),risk_factor_1&amp;"|"&amp;risk_factor_2,risk_factor_corr),
       IF(RIGHT($D22,LEN($D22)-FIND("_",$D22))=RIGHT(W$13,LEN(W$13)-FIND("_",W$13)),
              IF(LEFT($D22,FIND("_",$D22)-1)=LEFT(W$13,FIND("_",W$13)-1),
                    IF($E22=W$14,
                             _xlfn.XLOOKUP(_xlfn.TEXTJOIN("|",FALSE,$C22,LEFT($D22,FIND("_",$D22)-1) &amp;"_=","=","Any",W$12,LEFT($D22,FIND("_",$D22)-1) &amp;"_=","=","Any"),risk_factor_1&amp;"|"&amp;risk_factor_2,risk_factor_corr),
                             _xlfn.XLOOKUP(_xlfn.TEXTJOIN("|",FALSE,$C22,LEFT($D22,FIND("_",$D22)-1) &amp;"_=","Any","Any",W$12,LEFT($D22,FIND("_",$D22)-1) &amp;"_=","Any","Any"),risk_factor_1&amp;"|"&amp;risk_factor_2,risk_factor_corr)),
"n/a"),0)
),
IF(_xlfn.TEXTJOIN("|",FALSE,W$12:W$13)&lt;&gt;_xlfn.TEXTJOIN("|",FALSE,$C22:$D22),0,
_xlfn.XLOOKUP(_xlfn.TEXTJOIN("|",FALSE,$C22:$F22,W$12:W$15),risk_factor_1&amp;"|"&amp;risk_factor_2,risk_factor_corr,
_xlfn.XLOOKUP(_xlfn.TEXTJOIN("|",FALSE,$C22:$F22,W$12:W$15),risk_factor_2&amp;"|"&amp;risk_factor_1,risk_factor_corr,
_xlfn.XLOOKUP(_xlfn.TEXTJOIN("|",FALSE,$C22:$D22,"Any"),risk_factor_1&amp;"|"&amp;risk_factor_2,risk_factor_corr,
_xlfn.XLOOKUP(_xlfn.TEXTJOIN("|",FALSE,$C22:$D22,"Any"),risk_factor_2&amp;"|"&amp;risk_factor_1,risk_factor_corr)))))))</f>
        <v>0</v>
      </c>
      <c r="X22" s="32" cm="1">
        <f t="array" ref="X22" xml:space="preserve"> IF(_xlfn.TEXTJOIN("|",FALSE,X$12:X$15)=_xlfn.TEXTJOIN("|",FALSE,$C22:$F22),0,
IF(AND($C22="Delta|CR_Cpty",X$12="Delta|CR_Cpty"),
IF($F22=X$15,
      _xlfn.XLOOKUP(_xlfn.TEXTJOIN("|",FALSE,$C22,"=","Any","=",X$12,"=","Any","="),risk_factor_1&amp;"|"&amp;risk_factor_2,risk_factor_corr),
       IF(RIGHT($D22,LEN($D22)-FIND("_",$D22))=RIGHT(X$13,LEN(X$13)-FIND("_",X$13)),
              IF(LEFT($D22,FIND("_",$D22)-1)=LEFT(X$13,FIND("_",X$13)-1),
                    IF($E22=X$14,
                             _xlfn.XLOOKUP(_xlfn.TEXTJOIN("|",FALSE,$C22,LEFT($D22,FIND("_",$D22)-1) &amp;"_=","=","Any",X$12,LEFT($D22,FIND("_",$D22)-1) &amp;"_=","=","Any"),risk_factor_1&amp;"|"&amp;risk_factor_2,risk_factor_corr),
                             _xlfn.XLOOKUP(_xlfn.TEXTJOIN("|",FALSE,$C22,LEFT($D22,FIND("_",$D22)-1) &amp;"_=","Any","Any",X$12,LEFT($D22,FIND("_",$D22)-1) &amp;"_=","Any","Any"),risk_factor_1&amp;"|"&amp;risk_factor_2,risk_factor_corr)),
"n/a"),0)
),
IF(_xlfn.TEXTJOIN("|",FALSE,X$12:X$13)&lt;&gt;_xlfn.TEXTJOIN("|",FALSE,$C22:$D22),0,
_xlfn.XLOOKUP(_xlfn.TEXTJOIN("|",FALSE,$C22:$F22,X$12:X$15),risk_factor_1&amp;"|"&amp;risk_factor_2,risk_factor_corr,
_xlfn.XLOOKUP(_xlfn.TEXTJOIN("|",FALSE,$C22:$F22,X$12:X$15),risk_factor_2&amp;"|"&amp;risk_factor_1,risk_factor_corr,
_xlfn.XLOOKUP(_xlfn.TEXTJOIN("|",FALSE,$C22:$D22,"Any"),risk_factor_1&amp;"|"&amp;risk_factor_2,risk_factor_corr,
_xlfn.XLOOKUP(_xlfn.TEXTJOIN("|",FALSE,$C22:$D22,"Any"),risk_factor_2&amp;"|"&amp;risk_factor_1,risk_factor_corr)))))))</f>
        <v>0</v>
      </c>
      <c r="Y22" s="32" cm="1">
        <f t="array" ref="Y22" xml:space="preserve"> IF(_xlfn.TEXTJOIN("|",FALSE,Y$12:Y$15)=_xlfn.TEXTJOIN("|",FALSE,$C22:$F22),0,
IF(AND($C22="Delta|CR_Cpty",Y$12="Delta|CR_Cpty"),
IF($F22=Y$15,
      _xlfn.XLOOKUP(_xlfn.TEXTJOIN("|",FALSE,$C22,"=","Any","=",Y$12,"=","Any","="),risk_factor_1&amp;"|"&amp;risk_factor_2,risk_factor_corr),
       IF(RIGHT($D22,LEN($D22)-FIND("_",$D22))=RIGHT(Y$13,LEN(Y$13)-FIND("_",Y$13)),
              IF(LEFT($D22,FIND("_",$D22)-1)=LEFT(Y$13,FIND("_",Y$13)-1),
                    IF($E22=Y$14,
                             _xlfn.XLOOKUP(_xlfn.TEXTJOIN("|",FALSE,$C22,LEFT($D22,FIND("_",$D22)-1) &amp;"_=","=","Any",Y$12,LEFT($D22,FIND("_",$D22)-1) &amp;"_=","=","Any"),risk_factor_1&amp;"|"&amp;risk_factor_2,risk_factor_corr),
                             _xlfn.XLOOKUP(_xlfn.TEXTJOIN("|",FALSE,$C22,LEFT($D22,FIND("_",$D22)-1) &amp;"_=","Any","Any",Y$12,LEFT($D22,FIND("_",$D22)-1) &amp;"_=","Any","Any"),risk_factor_1&amp;"|"&amp;risk_factor_2,risk_factor_corr)),
"n/a"),0)
),
IF(_xlfn.TEXTJOIN("|",FALSE,Y$12:Y$13)&lt;&gt;_xlfn.TEXTJOIN("|",FALSE,$C22:$D22),0,
_xlfn.XLOOKUP(_xlfn.TEXTJOIN("|",FALSE,$C22:$F22,Y$12:Y$15),risk_factor_1&amp;"|"&amp;risk_factor_2,risk_factor_corr,
_xlfn.XLOOKUP(_xlfn.TEXTJOIN("|",FALSE,$C22:$F22,Y$12:Y$15),risk_factor_2&amp;"|"&amp;risk_factor_1,risk_factor_corr,
_xlfn.XLOOKUP(_xlfn.TEXTJOIN("|",FALSE,$C22:$D22,"Any"),risk_factor_1&amp;"|"&amp;risk_factor_2,risk_factor_corr,
_xlfn.XLOOKUP(_xlfn.TEXTJOIN("|",FALSE,$C22:$D22,"Any"),risk_factor_2&amp;"|"&amp;risk_factor_1,risk_factor_corr)))))))</f>
        <v>0</v>
      </c>
      <c r="Z22" s="32" cm="1">
        <f t="array" ref="Z22" xml:space="preserve"> IF(_xlfn.TEXTJOIN("|",FALSE,Z$12:Z$15)=_xlfn.TEXTJOIN("|",FALSE,$C22:$F22),0,
IF(AND($C22="Delta|CR_Cpty",Z$12="Delta|CR_Cpty"),
IF($F22=Z$15,
      _xlfn.XLOOKUP(_xlfn.TEXTJOIN("|",FALSE,$C22,"=","Any","=",Z$12,"=","Any","="),risk_factor_1&amp;"|"&amp;risk_factor_2,risk_factor_corr),
       IF(RIGHT($D22,LEN($D22)-FIND("_",$D22))=RIGHT(Z$13,LEN(Z$13)-FIND("_",Z$13)),
              IF(LEFT($D22,FIND("_",$D22)-1)=LEFT(Z$13,FIND("_",Z$13)-1),
                    IF($E22=Z$14,
                             _xlfn.XLOOKUP(_xlfn.TEXTJOIN("|",FALSE,$C22,LEFT($D22,FIND("_",$D22)-1) &amp;"_=","=","Any",Z$12,LEFT($D22,FIND("_",$D22)-1) &amp;"_=","=","Any"),risk_factor_1&amp;"|"&amp;risk_factor_2,risk_factor_corr),
                             _xlfn.XLOOKUP(_xlfn.TEXTJOIN("|",FALSE,$C22,LEFT($D22,FIND("_",$D22)-1) &amp;"_=","Any","Any",Z$12,LEFT($D22,FIND("_",$D22)-1) &amp;"_=","Any","Any"),risk_factor_1&amp;"|"&amp;risk_factor_2,risk_factor_corr)),
"n/a"),0)
),
IF(_xlfn.TEXTJOIN("|",FALSE,Z$12:Z$13)&lt;&gt;_xlfn.TEXTJOIN("|",FALSE,$C22:$D22),0,
_xlfn.XLOOKUP(_xlfn.TEXTJOIN("|",FALSE,$C22:$F22,Z$12:Z$15),risk_factor_1&amp;"|"&amp;risk_factor_2,risk_factor_corr,
_xlfn.XLOOKUP(_xlfn.TEXTJOIN("|",FALSE,$C22:$F22,Z$12:Z$15),risk_factor_2&amp;"|"&amp;risk_factor_1,risk_factor_corr,
_xlfn.XLOOKUP(_xlfn.TEXTJOIN("|",FALSE,$C22:$D22,"Any"),risk_factor_1&amp;"|"&amp;risk_factor_2,risk_factor_corr,
_xlfn.XLOOKUP(_xlfn.TEXTJOIN("|",FALSE,$C22:$D22,"Any"),risk_factor_2&amp;"|"&amp;risk_factor_1,risk_factor_corr)))))))</f>
        <v>0</v>
      </c>
      <c r="AA22" s="32" cm="1">
        <f t="array" ref="AA22" xml:space="preserve"> IF(_xlfn.TEXTJOIN("|",FALSE,AA$12:AA$15)=_xlfn.TEXTJOIN("|",FALSE,$C22:$F22),0,
IF(AND($C22="Delta|CR_Cpty",AA$12="Delta|CR_Cpty"),
IF($F22=AA$15,
      _xlfn.XLOOKUP(_xlfn.TEXTJOIN("|",FALSE,$C22,"=","Any","=",AA$12,"=","Any","="),risk_factor_1&amp;"|"&amp;risk_factor_2,risk_factor_corr),
       IF(RIGHT($D22,LEN($D22)-FIND("_",$D22))=RIGHT(AA$13,LEN(AA$13)-FIND("_",AA$13)),
              IF(LEFT($D22,FIND("_",$D22)-1)=LEFT(AA$13,FIND("_",AA$13)-1),
                    IF($E22=AA$14,
                             _xlfn.XLOOKUP(_xlfn.TEXTJOIN("|",FALSE,$C22,LEFT($D22,FIND("_",$D22)-1) &amp;"_=","=","Any",AA$12,LEFT($D22,FIND("_",$D22)-1) &amp;"_=","=","Any"),risk_factor_1&amp;"|"&amp;risk_factor_2,risk_factor_corr),
                             _xlfn.XLOOKUP(_xlfn.TEXTJOIN("|",FALSE,$C22,LEFT($D22,FIND("_",$D22)-1) &amp;"_=","Any","Any",AA$12,LEFT($D22,FIND("_",$D22)-1) &amp;"_=","Any","Any"),risk_factor_1&amp;"|"&amp;risk_factor_2,risk_factor_corr)),
"n/a"),0)
),
IF(_xlfn.TEXTJOIN("|",FALSE,AA$12:AA$13)&lt;&gt;_xlfn.TEXTJOIN("|",FALSE,$C22:$D22),0,
_xlfn.XLOOKUP(_xlfn.TEXTJOIN("|",FALSE,$C22:$F22,AA$12:AA$15),risk_factor_1&amp;"|"&amp;risk_factor_2,risk_factor_corr,
_xlfn.XLOOKUP(_xlfn.TEXTJOIN("|",FALSE,$C22:$F22,AA$12:AA$15),risk_factor_2&amp;"|"&amp;risk_factor_1,risk_factor_corr,
_xlfn.XLOOKUP(_xlfn.TEXTJOIN("|",FALSE,$C22:$D22,"Any"),risk_factor_1&amp;"|"&amp;risk_factor_2,risk_factor_corr,
_xlfn.XLOOKUP(_xlfn.TEXTJOIN("|",FALSE,$C22:$D22,"Any"),risk_factor_2&amp;"|"&amp;risk_factor_1,risk_factor_corr)))))))</f>
        <v>0</v>
      </c>
      <c r="AB22" s="32" cm="1">
        <f t="array" ref="AB22" xml:space="preserve"> IF(_xlfn.TEXTJOIN("|",FALSE,AB$12:AB$15)=_xlfn.TEXTJOIN("|",FALSE,$C22:$F22),0,
IF(AND($C22="Delta|CR_Cpty",AB$12="Delta|CR_Cpty"),
IF($F22=AB$15,
      _xlfn.XLOOKUP(_xlfn.TEXTJOIN("|",FALSE,$C22,"=","Any","=",AB$12,"=","Any","="),risk_factor_1&amp;"|"&amp;risk_factor_2,risk_factor_corr),
       IF(RIGHT($D22,LEN($D22)-FIND("_",$D22))=RIGHT(AB$13,LEN(AB$13)-FIND("_",AB$13)),
              IF(LEFT($D22,FIND("_",$D22)-1)=LEFT(AB$13,FIND("_",AB$13)-1),
                    IF($E22=AB$14,
                             _xlfn.XLOOKUP(_xlfn.TEXTJOIN("|",FALSE,$C22,LEFT($D22,FIND("_",$D22)-1) &amp;"_=","=","Any",AB$12,LEFT($D22,FIND("_",$D22)-1) &amp;"_=","=","Any"),risk_factor_1&amp;"|"&amp;risk_factor_2,risk_factor_corr),
                             _xlfn.XLOOKUP(_xlfn.TEXTJOIN("|",FALSE,$C22,LEFT($D22,FIND("_",$D22)-1) &amp;"_=","Any","Any",AB$12,LEFT($D22,FIND("_",$D22)-1) &amp;"_=","Any","Any"),risk_factor_1&amp;"|"&amp;risk_factor_2,risk_factor_corr)),
"n/a"),0)
),
IF(_xlfn.TEXTJOIN("|",FALSE,AB$12:AB$13)&lt;&gt;_xlfn.TEXTJOIN("|",FALSE,$C22:$D22),0,
_xlfn.XLOOKUP(_xlfn.TEXTJOIN("|",FALSE,$C22:$F22,AB$12:AB$15),risk_factor_1&amp;"|"&amp;risk_factor_2,risk_factor_corr,
_xlfn.XLOOKUP(_xlfn.TEXTJOIN("|",FALSE,$C22:$F22,AB$12:AB$15),risk_factor_2&amp;"|"&amp;risk_factor_1,risk_factor_corr,
_xlfn.XLOOKUP(_xlfn.TEXTJOIN("|",FALSE,$C22:$D22,"Any"),risk_factor_1&amp;"|"&amp;risk_factor_2,risk_factor_corr,
_xlfn.XLOOKUP(_xlfn.TEXTJOIN("|",FALSE,$C22:$D22,"Any"),risk_factor_2&amp;"|"&amp;risk_factor_1,risk_factor_corr)))))))</f>
        <v>0</v>
      </c>
      <c r="AC22" s="32" cm="1">
        <f t="array" ref="AC22" xml:space="preserve"> IF(_xlfn.TEXTJOIN("|",FALSE,AC$12:AC$15)=_xlfn.TEXTJOIN("|",FALSE,$C22:$F22),0,
IF(AND($C22="Delta|CR_Cpty",AC$12="Delta|CR_Cpty"),
IF($F22=AC$15,
      _xlfn.XLOOKUP(_xlfn.TEXTJOIN("|",FALSE,$C22,"=","Any","=",AC$12,"=","Any","="),risk_factor_1&amp;"|"&amp;risk_factor_2,risk_factor_corr),
       IF(RIGHT($D22,LEN($D22)-FIND("_",$D22))=RIGHT(AC$13,LEN(AC$13)-FIND("_",AC$13)),
              IF(LEFT($D22,FIND("_",$D22)-1)=LEFT(AC$13,FIND("_",AC$13)-1),
                    IF($E22=AC$14,
                             _xlfn.XLOOKUP(_xlfn.TEXTJOIN("|",FALSE,$C22,LEFT($D22,FIND("_",$D22)-1) &amp;"_=","=","Any",AC$12,LEFT($D22,FIND("_",$D22)-1) &amp;"_=","=","Any"),risk_factor_1&amp;"|"&amp;risk_factor_2,risk_factor_corr),
                             _xlfn.XLOOKUP(_xlfn.TEXTJOIN("|",FALSE,$C22,LEFT($D22,FIND("_",$D22)-1) &amp;"_=","Any","Any",AC$12,LEFT($D22,FIND("_",$D22)-1) &amp;"_=","Any","Any"),risk_factor_1&amp;"|"&amp;risk_factor_2,risk_factor_corr)),
"n/a"),0)
),
IF(_xlfn.TEXTJOIN("|",FALSE,AC$12:AC$13)&lt;&gt;_xlfn.TEXTJOIN("|",FALSE,$C22:$D22),0,
_xlfn.XLOOKUP(_xlfn.TEXTJOIN("|",FALSE,$C22:$F22,AC$12:AC$15),risk_factor_1&amp;"|"&amp;risk_factor_2,risk_factor_corr,
_xlfn.XLOOKUP(_xlfn.TEXTJOIN("|",FALSE,$C22:$F22,AC$12:AC$15),risk_factor_2&amp;"|"&amp;risk_factor_1,risk_factor_corr,
_xlfn.XLOOKUP(_xlfn.TEXTJOIN("|",FALSE,$C22:$D22,"Any"),risk_factor_1&amp;"|"&amp;risk_factor_2,risk_factor_corr,
_xlfn.XLOOKUP(_xlfn.TEXTJOIN("|",FALSE,$C22:$D22,"Any"),risk_factor_2&amp;"|"&amp;risk_factor_1,risk_factor_corr)))))))</f>
        <v>0</v>
      </c>
      <c r="AD22" s="32" cm="1">
        <f t="array" ref="AD22" xml:space="preserve"> IF(_xlfn.TEXTJOIN("|",FALSE,AD$12:AD$15)=_xlfn.TEXTJOIN("|",FALSE,$C22:$F22),0,
IF(AND($C22="Delta|CR_Cpty",AD$12="Delta|CR_Cpty"),
IF($F22=AD$15,
      _xlfn.XLOOKUP(_xlfn.TEXTJOIN("|",FALSE,$C22,"=","Any","=",AD$12,"=","Any","="),risk_factor_1&amp;"|"&amp;risk_factor_2,risk_factor_corr),
       IF(RIGHT($D22,LEN($D22)-FIND("_",$D22))=RIGHT(AD$13,LEN(AD$13)-FIND("_",AD$13)),
              IF(LEFT($D22,FIND("_",$D22)-1)=LEFT(AD$13,FIND("_",AD$13)-1),
                    IF($E22=AD$14,
                             _xlfn.XLOOKUP(_xlfn.TEXTJOIN("|",FALSE,$C22,LEFT($D22,FIND("_",$D22)-1) &amp;"_=","=","Any",AD$12,LEFT($D22,FIND("_",$D22)-1) &amp;"_=","=","Any"),risk_factor_1&amp;"|"&amp;risk_factor_2,risk_factor_corr),
                             _xlfn.XLOOKUP(_xlfn.TEXTJOIN("|",FALSE,$C22,LEFT($D22,FIND("_",$D22)-1) &amp;"_=","Any","Any",AD$12,LEFT($D22,FIND("_",$D22)-1) &amp;"_=","Any","Any"),risk_factor_1&amp;"|"&amp;risk_factor_2,risk_factor_corr)),
"n/a"),0)
),
IF(_xlfn.TEXTJOIN("|",FALSE,AD$12:AD$13)&lt;&gt;_xlfn.TEXTJOIN("|",FALSE,$C22:$D22),0,
_xlfn.XLOOKUP(_xlfn.TEXTJOIN("|",FALSE,$C22:$F22,AD$12:AD$15),risk_factor_1&amp;"|"&amp;risk_factor_2,risk_factor_corr,
_xlfn.XLOOKUP(_xlfn.TEXTJOIN("|",FALSE,$C22:$F22,AD$12:AD$15),risk_factor_2&amp;"|"&amp;risk_factor_1,risk_factor_corr,
_xlfn.XLOOKUP(_xlfn.TEXTJOIN("|",FALSE,$C22:$D22,"Any"),risk_factor_1&amp;"|"&amp;risk_factor_2,risk_factor_corr,
_xlfn.XLOOKUP(_xlfn.TEXTJOIN("|",FALSE,$C22:$D22,"Any"),risk_factor_2&amp;"|"&amp;risk_factor_1,risk_factor_corr)))))))</f>
        <v>0</v>
      </c>
      <c r="AE22" s="32" cm="1">
        <f t="array" ref="AE22" xml:space="preserve"> IF(_xlfn.TEXTJOIN("|",FALSE,AE$12:AE$15)=_xlfn.TEXTJOIN("|",FALSE,$C22:$F22),0,
IF(AND($C22="Delta|CR_Cpty",AE$12="Delta|CR_Cpty"),
IF($F22=AE$15,
      _xlfn.XLOOKUP(_xlfn.TEXTJOIN("|",FALSE,$C22,"=","Any","=",AE$12,"=","Any","="),risk_factor_1&amp;"|"&amp;risk_factor_2,risk_factor_corr),
       IF(RIGHT($D22,LEN($D22)-FIND("_",$D22))=RIGHT(AE$13,LEN(AE$13)-FIND("_",AE$13)),
              IF(LEFT($D22,FIND("_",$D22)-1)=LEFT(AE$13,FIND("_",AE$13)-1),
                    IF($E22=AE$14,
                             _xlfn.XLOOKUP(_xlfn.TEXTJOIN("|",FALSE,$C22,LEFT($D22,FIND("_",$D22)-1) &amp;"_=","=","Any",AE$12,LEFT($D22,FIND("_",$D22)-1) &amp;"_=","=","Any"),risk_factor_1&amp;"|"&amp;risk_factor_2,risk_factor_corr),
                             _xlfn.XLOOKUP(_xlfn.TEXTJOIN("|",FALSE,$C22,LEFT($D22,FIND("_",$D22)-1) &amp;"_=","Any","Any",AE$12,LEFT($D22,FIND("_",$D22)-1) &amp;"_=","Any","Any"),risk_factor_1&amp;"|"&amp;risk_factor_2,risk_factor_corr)),
"n/a"),0)
),
IF(_xlfn.TEXTJOIN("|",FALSE,AE$12:AE$13)&lt;&gt;_xlfn.TEXTJOIN("|",FALSE,$C22:$D22),0,
_xlfn.XLOOKUP(_xlfn.TEXTJOIN("|",FALSE,$C22:$F22,AE$12:AE$15),risk_factor_1&amp;"|"&amp;risk_factor_2,risk_factor_corr,
_xlfn.XLOOKUP(_xlfn.TEXTJOIN("|",FALSE,$C22:$F22,AE$12:AE$15),risk_factor_2&amp;"|"&amp;risk_factor_1,risk_factor_corr,
_xlfn.XLOOKUP(_xlfn.TEXTJOIN("|",FALSE,$C22:$D22,"Any"),risk_factor_1&amp;"|"&amp;risk_factor_2,risk_factor_corr,
_xlfn.XLOOKUP(_xlfn.TEXTJOIN("|",FALSE,$C22:$D22,"Any"),risk_factor_2&amp;"|"&amp;risk_factor_1,risk_factor_corr)))))))</f>
        <v>0</v>
      </c>
      <c r="AF22" s="32" cm="1">
        <f t="array" ref="AF22" xml:space="preserve"> IF(_xlfn.TEXTJOIN("|",FALSE,AF$12:AF$15)=_xlfn.TEXTJOIN("|",FALSE,$C22:$F22),0,
IF(AND($C22="Delta|CR_Cpty",AF$12="Delta|CR_Cpty"),
IF($F22=AF$15,
      _xlfn.XLOOKUP(_xlfn.TEXTJOIN("|",FALSE,$C22,"=","Any","=",AF$12,"=","Any","="),risk_factor_1&amp;"|"&amp;risk_factor_2,risk_factor_corr),
       IF(RIGHT($D22,LEN($D22)-FIND("_",$D22))=RIGHT(AF$13,LEN(AF$13)-FIND("_",AF$13)),
              IF(LEFT($D22,FIND("_",$D22)-1)=LEFT(AF$13,FIND("_",AF$13)-1),
                    IF($E22=AF$14,
                             _xlfn.XLOOKUP(_xlfn.TEXTJOIN("|",FALSE,$C22,LEFT($D22,FIND("_",$D22)-1) &amp;"_=","=","Any",AF$12,LEFT($D22,FIND("_",$D22)-1) &amp;"_=","=","Any"),risk_factor_1&amp;"|"&amp;risk_factor_2,risk_factor_corr),
                             _xlfn.XLOOKUP(_xlfn.TEXTJOIN("|",FALSE,$C22,LEFT($D22,FIND("_",$D22)-1) &amp;"_=","Any","Any",AF$12,LEFT($D22,FIND("_",$D22)-1) &amp;"_=","Any","Any"),risk_factor_1&amp;"|"&amp;risk_factor_2,risk_factor_corr)),
"n/a"),0)
),
IF(_xlfn.TEXTJOIN("|",FALSE,AF$12:AF$13)&lt;&gt;_xlfn.TEXTJOIN("|",FALSE,$C22:$D22),0,
_xlfn.XLOOKUP(_xlfn.TEXTJOIN("|",FALSE,$C22:$F22,AF$12:AF$15),risk_factor_1&amp;"|"&amp;risk_factor_2,risk_factor_corr,
_xlfn.XLOOKUP(_xlfn.TEXTJOIN("|",FALSE,$C22:$F22,AF$12:AF$15),risk_factor_2&amp;"|"&amp;risk_factor_1,risk_factor_corr,
_xlfn.XLOOKUP(_xlfn.TEXTJOIN("|",FALSE,$C22:$D22,"Any"),risk_factor_1&amp;"|"&amp;risk_factor_2,risk_factor_corr,
_xlfn.XLOOKUP(_xlfn.TEXTJOIN("|",FALSE,$C22:$D22,"Any"),risk_factor_2&amp;"|"&amp;risk_factor_1,risk_factor_corr)))))))</f>
        <v>0</v>
      </c>
      <c r="AG22" s="32" cm="1">
        <f t="array" ref="AG22" xml:space="preserve"> IF(_xlfn.TEXTJOIN("|",FALSE,AG$12:AG$15)=_xlfn.TEXTJOIN("|",FALSE,$C22:$F22),0,
IF(AND($C22="Delta|CR_Cpty",AG$12="Delta|CR_Cpty"),
IF($F22=AG$15,
      _xlfn.XLOOKUP(_xlfn.TEXTJOIN("|",FALSE,$C22,"=","Any","=",AG$12,"=","Any","="),risk_factor_1&amp;"|"&amp;risk_factor_2,risk_factor_corr),
       IF(RIGHT($D22,LEN($D22)-FIND("_",$D22))=RIGHT(AG$13,LEN(AG$13)-FIND("_",AG$13)),
              IF(LEFT($D22,FIND("_",$D22)-1)=LEFT(AG$13,FIND("_",AG$13)-1),
                    IF($E22=AG$14,
                             _xlfn.XLOOKUP(_xlfn.TEXTJOIN("|",FALSE,$C22,LEFT($D22,FIND("_",$D22)-1) &amp;"_=","=","Any",AG$12,LEFT($D22,FIND("_",$D22)-1) &amp;"_=","=","Any"),risk_factor_1&amp;"|"&amp;risk_factor_2,risk_factor_corr),
                             _xlfn.XLOOKUP(_xlfn.TEXTJOIN("|",FALSE,$C22,LEFT($D22,FIND("_",$D22)-1) &amp;"_=","Any","Any",AG$12,LEFT($D22,FIND("_",$D22)-1) &amp;"_=","Any","Any"),risk_factor_1&amp;"|"&amp;risk_factor_2,risk_factor_corr)),
"n/a"),0)
),
IF(_xlfn.TEXTJOIN("|",FALSE,AG$12:AG$13)&lt;&gt;_xlfn.TEXTJOIN("|",FALSE,$C22:$D22),0,
_xlfn.XLOOKUP(_xlfn.TEXTJOIN("|",FALSE,$C22:$F22,AG$12:AG$15),risk_factor_1&amp;"|"&amp;risk_factor_2,risk_factor_corr,
_xlfn.XLOOKUP(_xlfn.TEXTJOIN("|",FALSE,$C22:$F22,AG$12:AG$15),risk_factor_2&amp;"|"&amp;risk_factor_1,risk_factor_corr,
_xlfn.XLOOKUP(_xlfn.TEXTJOIN("|",FALSE,$C22:$D22,"Any"),risk_factor_1&amp;"|"&amp;risk_factor_2,risk_factor_corr,
_xlfn.XLOOKUP(_xlfn.TEXTJOIN("|",FALSE,$C22:$D22,"Any"),risk_factor_2&amp;"|"&amp;risk_factor_1,risk_factor_corr)))))))</f>
        <v>0</v>
      </c>
      <c r="AH22" s="32" cm="1">
        <f t="array" ref="AH22" xml:space="preserve"> IF(_xlfn.TEXTJOIN("|",FALSE,AH$12:AH$15)=_xlfn.TEXTJOIN("|",FALSE,$C22:$F22),0,
IF(AND($C22="Delta|CR_Cpty",AH$12="Delta|CR_Cpty"),
IF($F22=AH$15,
      _xlfn.XLOOKUP(_xlfn.TEXTJOIN("|",FALSE,$C22,"=","Any","=",AH$12,"=","Any","="),risk_factor_1&amp;"|"&amp;risk_factor_2,risk_factor_corr),
       IF(RIGHT($D22,LEN($D22)-FIND("_",$D22))=RIGHT(AH$13,LEN(AH$13)-FIND("_",AH$13)),
              IF(LEFT($D22,FIND("_",$D22)-1)=LEFT(AH$13,FIND("_",AH$13)-1),
                    IF($E22=AH$14,
                             _xlfn.XLOOKUP(_xlfn.TEXTJOIN("|",FALSE,$C22,LEFT($D22,FIND("_",$D22)-1) &amp;"_=","=","Any",AH$12,LEFT($D22,FIND("_",$D22)-1) &amp;"_=","=","Any"),risk_factor_1&amp;"|"&amp;risk_factor_2,risk_factor_corr),
                             _xlfn.XLOOKUP(_xlfn.TEXTJOIN("|",FALSE,$C22,LEFT($D22,FIND("_",$D22)-1) &amp;"_=","Any","Any",AH$12,LEFT($D22,FIND("_",$D22)-1) &amp;"_=","Any","Any"),risk_factor_1&amp;"|"&amp;risk_factor_2,risk_factor_corr)),
"n/a"),0)
),
IF(_xlfn.TEXTJOIN("|",FALSE,AH$12:AH$13)&lt;&gt;_xlfn.TEXTJOIN("|",FALSE,$C22:$D22),0,
_xlfn.XLOOKUP(_xlfn.TEXTJOIN("|",FALSE,$C22:$F22,AH$12:AH$15),risk_factor_1&amp;"|"&amp;risk_factor_2,risk_factor_corr,
_xlfn.XLOOKUP(_xlfn.TEXTJOIN("|",FALSE,$C22:$F22,AH$12:AH$15),risk_factor_2&amp;"|"&amp;risk_factor_1,risk_factor_corr,
_xlfn.XLOOKUP(_xlfn.TEXTJOIN("|",FALSE,$C22:$D22,"Any"),risk_factor_1&amp;"|"&amp;risk_factor_2,risk_factor_corr,
_xlfn.XLOOKUP(_xlfn.TEXTJOIN("|",FALSE,$C22:$D22,"Any"),risk_factor_2&amp;"|"&amp;risk_factor_1,risk_factor_corr)))))))</f>
        <v>0</v>
      </c>
      <c r="AI22" s="32" cm="1">
        <f t="array" ref="AI22" xml:space="preserve"> IF(_xlfn.TEXTJOIN("|",FALSE,AI$12:AI$15)=_xlfn.TEXTJOIN("|",FALSE,$C22:$F22),0,
IF(AND($C22="Delta|CR_Cpty",AI$12="Delta|CR_Cpty"),
IF($F22=AI$15,
      _xlfn.XLOOKUP(_xlfn.TEXTJOIN("|",FALSE,$C22,"=","Any","=",AI$12,"=","Any","="),risk_factor_1&amp;"|"&amp;risk_factor_2,risk_factor_corr),
       IF(RIGHT($D22,LEN($D22)-FIND("_",$D22))=RIGHT(AI$13,LEN(AI$13)-FIND("_",AI$13)),
              IF(LEFT($D22,FIND("_",$D22)-1)=LEFT(AI$13,FIND("_",AI$13)-1),
                    IF($E22=AI$14,
                             _xlfn.XLOOKUP(_xlfn.TEXTJOIN("|",FALSE,$C22,LEFT($D22,FIND("_",$D22)-1) &amp;"_=","=","Any",AI$12,LEFT($D22,FIND("_",$D22)-1) &amp;"_=","=","Any"),risk_factor_1&amp;"|"&amp;risk_factor_2,risk_factor_corr),
                             _xlfn.XLOOKUP(_xlfn.TEXTJOIN("|",FALSE,$C22,LEFT($D22,FIND("_",$D22)-1) &amp;"_=","Any","Any",AI$12,LEFT($D22,FIND("_",$D22)-1) &amp;"_=","Any","Any"),risk_factor_1&amp;"|"&amp;risk_factor_2,risk_factor_corr)),
"n/a"),0)
),
IF(_xlfn.TEXTJOIN("|",FALSE,AI$12:AI$13)&lt;&gt;_xlfn.TEXTJOIN("|",FALSE,$C22:$D22),0,
_xlfn.XLOOKUP(_xlfn.TEXTJOIN("|",FALSE,$C22:$F22,AI$12:AI$15),risk_factor_1&amp;"|"&amp;risk_factor_2,risk_factor_corr,
_xlfn.XLOOKUP(_xlfn.TEXTJOIN("|",FALSE,$C22:$F22,AI$12:AI$15),risk_factor_2&amp;"|"&amp;risk_factor_1,risk_factor_corr,
_xlfn.XLOOKUP(_xlfn.TEXTJOIN("|",FALSE,$C22:$D22,"Any"),risk_factor_1&amp;"|"&amp;risk_factor_2,risk_factor_corr,
_xlfn.XLOOKUP(_xlfn.TEXTJOIN("|",FALSE,$C22:$D22,"Any"),risk_factor_2&amp;"|"&amp;risk_factor_1,risk_factor_corr)))))))</f>
        <v>0</v>
      </c>
      <c r="AJ22" s="32" cm="1">
        <f t="array" ref="AJ22" xml:space="preserve"> IF(_xlfn.TEXTJOIN("|",FALSE,AJ$12:AJ$15)=_xlfn.TEXTJOIN("|",FALSE,$C22:$F22),0,
IF(AND($C22="Delta|CR_Cpty",AJ$12="Delta|CR_Cpty"),
IF($F22=AJ$15,
      _xlfn.XLOOKUP(_xlfn.TEXTJOIN("|",FALSE,$C22,"=","Any","=",AJ$12,"=","Any","="),risk_factor_1&amp;"|"&amp;risk_factor_2,risk_factor_corr),
       IF(RIGHT($D22,LEN($D22)-FIND("_",$D22))=RIGHT(AJ$13,LEN(AJ$13)-FIND("_",AJ$13)),
              IF(LEFT($D22,FIND("_",$D22)-1)=LEFT(AJ$13,FIND("_",AJ$13)-1),
                    IF($E22=AJ$14,
                             _xlfn.XLOOKUP(_xlfn.TEXTJOIN("|",FALSE,$C22,LEFT($D22,FIND("_",$D22)-1) &amp;"_=","=","Any",AJ$12,LEFT($D22,FIND("_",$D22)-1) &amp;"_=","=","Any"),risk_factor_1&amp;"|"&amp;risk_factor_2,risk_factor_corr),
                             _xlfn.XLOOKUP(_xlfn.TEXTJOIN("|",FALSE,$C22,LEFT($D22,FIND("_",$D22)-1) &amp;"_=","Any","Any",AJ$12,LEFT($D22,FIND("_",$D22)-1) &amp;"_=","Any","Any"),risk_factor_1&amp;"|"&amp;risk_factor_2,risk_factor_corr)),
"n/a"),0)
),
IF(_xlfn.TEXTJOIN("|",FALSE,AJ$12:AJ$13)&lt;&gt;_xlfn.TEXTJOIN("|",FALSE,$C22:$D22),0,
_xlfn.XLOOKUP(_xlfn.TEXTJOIN("|",FALSE,$C22:$F22,AJ$12:AJ$15),risk_factor_1&amp;"|"&amp;risk_factor_2,risk_factor_corr,
_xlfn.XLOOKUP(_xlfn.TEXTJOIN("|",FALSE,$C22:$F22,AJ$12:AJ$15),risk_factor_2&amp;"|"&amp;risk_factor_1,risk_factor_corr,
_xlfn.XLOOKUP(_xlfn.TEXTJOIN("|",FALSE,$C22:$D22,"Any"),risk_factor_1&amp;"|"&amp;risk_factor_2,risk_factor_corr,
_xlfn.XLOOKUP(_xlfn.TEXTJOIN("|",FALSE,$C22:$D22,"Any"),risk_factor_2&amp;"|"&amp;risk_factor_1,risk_factor_corr)))))))</f>
        <v>0</v>
      </c>
      <c r="AK22" s="32" cm="1">
        <f t="array" ref="AK22" xml:space="preserve"> IF(_xlfn.TEXTJOIN("|",FALSE,AK$12:AK$15)=_xlfn.TEXTJOIN("|",FALSE,$C22:$F22),0,
IF(AND($C22="Delta|CR_Cpty",AK$12="Delta|CR_Cpty"),
IF($F22=AK$15,
      _xlfn.XLOOKUP(_xlfn.TEXTJOIN("|",FALSE,$C22,"=","Any","=",AK$12,"=","Any","="),risk_factor_1&amp;"|"&amp;risk_factor_2,risk_factor_corr),
       IF(RIGHT($D22,LEN($D22)-FIND("_",$D22))=RIGHT(AK$13,LEN(AK$13)-FIND("_",AK$13)),
              IF(LEFT($D22,FIND("_",$D22)-1)=LEFT(AK$13,FIND("_",AK$13)-1),
                    IF($E22=AK$14,
                             _xlfn.XLOOKUP(_xlfn.TEXTJOIN("|",FALSE,$C22,LEFT($D22,FIND("_",$D22)-1) &amp;"_=","=","Any",AK$12,LEFT($D22,FIND("_",$D22)-1) &amp;"_=","=","Any"),risk_factor_1&amp;"|"&amp;risk_factor_2,risk_factor_corr),
                             _xlfn.XLOOKUP(_xlfn.TEXTJOIN("|",FALSE,$C22,LEFT($D22,FIND("_",$D22)-1) &amp;"_=","Any","Any",AK$12,LEFT($D22,FIND("_",$D22)-1) &amp;"_=","Any","Any"),risk_factor_1&amp;"|"&amp;risk_factor_2,risk_factor_corr)),
"n/a"),0)
),
IF(_xlfn.TEXTJOIN("|",FALSE,AK$12:AK$13)&lt;&gt;_xlfn.TEXTJOIN("|",FALSE,$C22:$D22),0,
_xlfn.XLOOKUP(_xlfn.TEXTJOIN("|",FALSE,$C22:$F22,AK$12:AK$15),risk_factor_1&amp;"|"&amp;risk_factor_2,risk_factor_corr,
_xlfn.XLOOKUP(_xlfn.TEXTJOIN("|",FALSE,$C22:$F22,AK$12:AK$15),risk_factor_2&amp;"|"&amp;risk_factor_1,risk_factor_corr,
_xlfn.XLOOKUP(_xlfn.TEXTJOIN("|",FALSE,$C22:$D22,"Any"),risk_factor_1&amp;"|"&amp;risk_factor_2,risk_factor_corr,
_xlfn.XLOOKUP(_xlfn.TEXTJOIN("|",FALSE,$C22:$D22,"Any"),risk_factor_2&amp;"|"&amp;risk_factor_1,risk_factor_corr)))))))</f>
        <v>0</v>
      </c>
      <c r="AL22" s="32" cm="1">
        <f t="array" ref="AL22" xml:space="preserve"> IF(_xlfn.TEXTJOIN("|",FALSE,AL$12:AL$15)=_xlfn.TEXTJOIN("|",FALSE,$C22:$F22),0,
IF(AND($C22="Delta|CR_Cpty",AL$12="Delta|CR_Cpty"),
IF($F22=AL$15,
      _xlfn.XLOOKUP(_xlfn.TEXTJOIN("|",FALSE,$C22,"=","Any","=",AL$12,"=","Any","="),risk_factor_1&amp;"|"&amp;risk_factor_2,risk_factor_corr),
       IF(RIGHT($D22,LEN($D22)-FIND("_",$D22))=RIGHT(AL$13,LEN(AL$13)-FIND("_",AL$13)),
              IF(LEFT($D22,FIND("_",$D22)-1)=LEFT(AL$13,FIND("_",AL$13)-1),
                    IF($E22=AL$14,
                             _xlfn.XLOOKUP(_xlfn.TEXTJOIN("|",FALSE,$C22,LEFT($D22,FIND("_",$D22)-1) &amp;"_=","=","Any",AL$12,LEFT($D22,FIND("_",$D22)-1) &amp;"_=","=","Any"),risk_factor_1&amp;"|"&amp;risk_factor_2,risk_factor_corr),
                             _xlfn.XLOOKUP(_xlfn.TEXTJOIN("|",FALSE,$C22,LEFT($D22,FIND("_",$D22)-1) &amp;"_=","Any","Any",AL$12,LEFT($D22,FIND("_",$D22)-1) &amp;"_=","Any","Any"),risk_factor_1&amp;"|"&amp;risk_factor_2,risk_factor_corr)),
"n/a"),0)
),
IF(_xlfn.TEXTJOIN("|",FALSE,AL$12:AL$13)&lt;&gt;_xlfn.TEXTJOIN("|",FALSE,$C22:$D22),0,
_xlfn.XLOOKUP(_xlfn.TEXTJOIN("|",FALSE,$C22:$F22,AL$12:AL$15),risk_factor_1&amp;"|"&amp;risk_factor_2,risk_factor_corr,
_xlfn.XLOOKUP(_xlfn.TEXTJOIN("|",FALSE,$C22:$F22,AL$12:AL$15),risk_factor_2&amp;"|"&amp;risk_factor_1,risk_factor_corr,
_xlfn.XLOOKUP(_xlfn.TEXTJOIN("|",FALSE,$C22:$D22,"Any"),risk_factor_1&amp;"|"&amp;risk_factor_2,risk_factor_corr,
_xlfn.XLOOKUP(_xlfn.TEXTJOIN("|",FALSE,$C22:$D22,"Any"),risk_factor_2&amp;"|"&amp;risk_factor_1,risk_factor_corr)))))))</f>
        <v>0</v>
      </c>
      <c r="AM22" s="32" cm="1">
        <f t="array" ref="AM22" xml:space="preserve"> IF(_xlfn.TEXTJOIN("|",FALSE,AM$12:AM$15)=_xlfn.TEXTJOIN("|",FALSE,$C22:$F22),0,
IF(AND($C22="Delta|CR_Cpty",AM$12="Delta|CR_Cpty"),
IF($F22=AM$15,
      _xlfn.XLOOKUP(_xlfn.TEXTJOIN("|",FALSE,$C22,"=","Any","=",AM$12,"=","Any","="),risk_factor_1&amp;"|"&amp;risk_factor_2,risk_factor_corr),
       IF(RIGHT($D22,LEN($D22)-FIND("_",$D22))=RIGHT(AM$13,LEN(AM$13)-FIND("_",AM$13)),
              IF(LEFT($D22,FIND("_",$D22)-1)=LEFT(AM$13,FIND("_",AM$13)-1),
                    IF($E22=AM$14,
                             _xlfn.XLOOKUP(_xlfn.TEXTJOIN("|",FALSE,$C22,LEFT($D22,FIND("_",$D22)-1) &amp;"_=","=","Any",AM$12,LEFT($D22,FIND("_",$D22)-1) &amp;"_=","=","Any"),risk_factor_1&amp;"|"&amp;risk_factor_2,risk_factor_corr),
                             _xlfn.XLOOKUP(_xlfn.TEXTJOIN("|",FALSE,$C22,LEFT($D22,FIND("_",$D22)-1) &amp;"_=","Any","Any",AM$12,LEFT($D22,FIND("_",$D22)-1) &amp;"_=","Any","Any"),risk_factor_1&amp;"|"&amp;risk_factor_2,risk_factor_corr)),
"n/a"),0)
),
IF(_xlfn.TEXTJOIN("|",FALSE,AM$12:AM$13)&lt;&gt;_xlfn.TEXTJOIN("|",FALSE,$C22:$D22),0,
_xlfn.XLOOKUP(_xlfn.TEXTJOIN("|",FALSE,$C22:$F22,AM$12:AM$15),risk_factor_1&amp;"|"&amp;risk_factor_2,risk_factor_corr,
_xlfn.XLOOKUP(_xlfn.TEXTJOIN("|",FALSE,$C22:$F22,AM$12:AM$15),risk_factor_2&amp;"|"&amp;risk_factor_1,risk_factor_corr,
_xlfn.XLOOKUP(_xlfn.TEXTJOIN("|",FALSE,$C22:$D22,"Any"),risk_factor_1&amp;"|"&amp;risk_factor_2,risk_factor_corr,
_xlfn.XLOOKUP(_xlfn.TEXTJOIN("|",FALSE,$C22:$D22,"Any"),risk_factor_2&amp;"|"&amp;risk_factor_1,risk_factor_corr)))))))</f>
        <v>0</v>
      </c>
      <c r="AN22" s="32" cm="1">
        <f t="array" ref="AN22" xml:space="preserve"> IF(_xlfn.TEXTJOIN("|",FALSE,AN$12:AN$15)=_xlfn.TEXTJOIN("|",FALSE,$C22:$F22),0,
IF(AND($C22="Delta|CR_Cpty",AN$12="Delta|CR_Cpty"),
IF($F22=AN$15,
      _xlfn.XLOOKUP(_xlfn.TEXTJOIN("|",FALSE,$C22,"=","Any","=",AN$12,"=","Any","="),risk_factor_1&amp;"|"&amp;risk_factor_2,risk_factor_corr),
       IF(RIGHT($D22,LEN($D22)-FIND("_",$D22))=RIGHT(AN$13,LEN(AN$13)-FIND("_",AN$13)),
              IF(LEFT($D22,FIND("_",$D22)-1)=LEFT(AN$13,FIND("_",AN$13)-1),
                    IF($E22=AN$14,
                             _xlfn.XLOOKUP(_xlfn.TEXTJOIN("|",FALSE,$C22,LEFT($D22,FIND("_",$D22)-1) &amp;"_=","=","Any",AN$12,LEFT($D22,FIND("_",$D22)-1) &amp;"_=","=","Any"),risk_factor_1&amp;"|"&amp;risk_factor_2,risk_factor_corr),
                             _xlfn.XLOOKUP(_xlfn.TEXTJOIN("|",FALSE,$C22,LEFT($D22,FIND("_",$D22)-1) &amp;"_=","Any","Any",AN$12,LEFT($D22,FIND("_",$D22)-1) &amp;"_=","Any","Any"),risk_factor_1&amp;"|"&amp;risk_factor_2,risk_factor_corr)),
"n/a"),0)
),
IF(_xlfn.TEXTJOIN("|",FALSE,AN$12:AN$13)&lt;&gt;_xlfn.TEXTJOIN("|",FALSE,$C22:$D22),0,
_xlfn.XLOOKUP(_xlfn.TEXTJOIN("|",FALSE,$C22:$F22,AN$12:AN$15),risk_factor_1&amp;"|"&amp;risk_factor_2,risk_factor_corr,
_xlfn.XLOOKUP(_xlfn.TEXTJOIN("|",FALSE,$C22:$F22,AN$12:AN$15),risk_factor_2&amp;"|"&amp;risk_factor_1,risk_factor_corr,
_xlfn.XLOOKUP(_xlfn.TEXTJOIN("|",FALSE,$C22:$D22,"Any"),risk_factor_1&amp;"|"&amp;risk_factor_2,risk_factor_corr,
_xlfn.XLOOKUP(_xlfn.TEXTJOIN("|",FALSE,$C22:$D22,"Any"),risk_factor_2&amp;"|"&amp;risk_factor_1,risk_factor_corr)))))))</f>
        <v>0</v>
      </c>
      <c r="AO22" s="32" cm="1">
        <f t="array" ref="AO22" xml:space="preserve"> IF(_xlfn.TEXTJOIN("|",FALSE,AO$12:AO$15)=_xlfn.TEXTJOIN("|",FALSE,$C22:$F22),0,
IF(AND($C22="Delta|CR_Cpty",AO$12="Delta|CR_Cpty"),
IF($F22=AO$15,
      _xlfn.XLOOKUP(_xlfn.TEXTJOIN("|",FALSE,$C22,"=","Any","=",AO$12,"=","Any","="),risk_factor_1&amp;"|"&amp;risk_factor_2,risk_factor_corr),
       IF(RIGHT($D22,LEN($D22)-FIND("_",$D22))=RIGHT(AO$13,LEN(AO$13)-FIND("_",AO$13)),
              IF(LEFT($D22,FIND("_",$D22)-1)=LEFT(AO$13,FIND("_",AO$13)-1),
                    IF($E22=AO$14,
                             _xlfn.XLOOKUP(_xlfn.TEXTJOIN("|",FALSE,$C22,LEFT($D22,FIND("_",$D22)-1) &amp;"_=","=","Any",AO$12,LEFT($D22,FIND("_",$D22)-1) &amp;"_=","=","Any"),risk_factor_1&amp;"|"&amp;risk_factor_2,risk_factor_corr),
                             _xlfn.XLOOKUP(_xlfn.TEXTJOIN("|",FALSE,$C22,LEFT($D22,FIND("_",$D22)-1) &amp;"_=","Any","Any",AO$12,LEFT($D22,FIND("_",$D22)-1) &amp;"_=","Any","Any"),risk_factor_1&amp;"|"&amp;risk_factor_2,risk_factor_corr)),
"n/a"),0)
),
IF(_xlfn.TEXTJOIN("|",FALSE,AO$12:AO$13)&lt;&gt;_xlfn.TEXTJOIN("|",FALSE,$C22:$D22),0,
_xlfn.XLOOKUP(_xlfn.TEXTJOIN("|",FALSE,$C22:$F22,AO$12:AO$15),risk_factor_1&amp;"|"&amp;risk_factor_2,risk_factor_corr,
_xlfn.XLOOKUP(_xlfn.TEXTJOIN("|",FALSE,$C22:$F22,AO$12:AO$15),risk_factor_2&amp;"|"&amp;risk_factor_1,risk_factor_corr,
_xlfn.XLOOKUP(_xlfn.TEXTJOIN("|",FALSE,$C22:$D22,"Any"),risk_factor_1&amp;"|"&amp;risk_factor_2,risk_factor_corr,
_xlfn.XLOOKUP(_xlfn.TEXTJOIN("|",FALSE,$C22:$D22,"Any"),risk_factor_2&amp;"|"&amp;risk_factor_1,risk_factor_corr)))))))</f>
        <v>0</v>
      </c>
      <c r="AP22" s="32" cm="1">
        <f t="array" ref="AP22" xml:space="preserve"> IF(_xlfn.TEXTJOIN("|",FALSE,AP$12:AP$15)=_xlfn.TEXTJOIN("|",FALSE,$C22:$F22),0,
IF(AND($C22="Delta|CR_Cpty",AP$12="Delta|CR_Cpty"),
IF($F22=AP$15,
      _xlfn.XLOOKUP(_xlfn.TEXTJOIN("|",FALSE,$C22,"=","Any","=",AP$12,"=","Any","="),risk_factor_1&amp;"|"&amp;risk_factor_2,risk_factor_corr),
       IF(RIGHT($D22,LEN($D22)-FIND("_",$D22))=RIGHT(AP$13,LEN(AP$13)-FIND("_",AP$13)),
              IF(LEFT($D22,FIND("_",$D22)-1)=LEFT(AP$13,FIND("_",AP$13)-1),
                    IF($E22=AP$14,
                             _xlfn.XLOOKUP(_xlfn.TEXTJOIN("|",FALSE,$C22,LEFT($D22,FIND("_",$D22)-1) &amp;"_=","=","Any",AP$12,LEFT($D22,FIND("_",$D22)-1) &amp;"_=","=","Any"),risk_factor_1&amp;"|"&amp;risk_factor_2,risk_factor_corr),
                             _xlfn.XLOOKUP(_xlfn.TEXTJOIN("|",FALSE,$C22,LEFT($D22,FIND("_",$D22)-1) &amp;"_=","Any","Any",AP$12,LEFT($D22,FIND("_",$D22)-1) &amp;"_=","Any","Any"),risk_factor_1&amp;"|"&amp;risk_factor_2,risk_factor_corr)),
"n/a"),0)
),
IF(_xlfn.TEXTJOIN("|",FALSE,AP$12:AP$13)&lt;&gt;_xlfn.TEXTJOIN("|",FALSE,$C22:$D22),0,
_xlfn.XLOOKUP(_xlfn.TEXTJOIN("|",FALSE,$C22:$F22,AP$12:AP$15),risk_factor_1&amp;"|"&amp;risk_factor_2,risk_factor_corr,
_xlfn.XLOOKUP(_xlfn.TEXTJOIN("|",FALSE,$C22:$F22,AP$12:AP$15),risk_factor_2&amp;"|"&amp;risk_factor_1,risk_factor_corr,
_xlfn.XLOOKUP(_xlfn.TEXTJOIN("|",FALSE,$C22:$D22,"Any"),risk_factor_1&amp;"|"&amp;risk_factor_2,risk_factor_corr,
_xlfn.XLOOKUP(_xlfn.TEXTJOIN("|",FALSE,$C22:$D22,"Any"),risk_factor_2&amp;"|"&amp;risk_factor_1,risk_factor_corr)))))))</f>
        <v>0</v>
      </c>
      <c r="AQ22" s="32" cm="1">
        <f t="array" ref="AQ22" xml:space="preserve"> IF(_xlfn.TEXTJOIN("|",FALSE,AQ$12:AQ$15)=_xlfn.TEXTJOIN("|",FALSE,$C22:$F22),0,
IF(AND($C22="Delta|CR_Cpty",AQ$12="Delta|CR_Cpty"),
IF($F22=AQ$15,
      _xlfn.XLOOKUP(_xlfn.TEXTJOIN("|",FALSE,$C22,"=","Any","=",AQ$12,"=","Any","="),risk_factor_1&amp;"|"&amp;risk_factor_2,risk_factor_corr),
       IF(RIGHT($D22,LEN($D22)-FIND("_",$D22))=RIGHT(AQ$13,LEN(AQ$13)-FIND("_",AQ$13)),
              IF(LEFT($D22,FIND("_",$D22)-1)=LEFT(AQ$13,FIND("_",AQ$13)-1),
                    IF($E22=AQ$14,
                             _xlfn.XLOOKUP(_xlfn.TEXTJOIN("|",FALSE,$C22,LEFT($D22,FIND("_",$D22)-1) &amp;"_=","=","Any",AQ$12,LEFT($D22,FIND("_",$D22)-1) &amp;"_=","=","Any"),risk_factor_1&amp;"|"&amp;risk_factor_2,risk_factor_corr),
                             _xlfn.XLOOKUP(_xlfn.TEXTJOIN("|",FALSE,$C22,LEFT($D22,FIND("_",$D22)-1) &amp;"_=","Any","Any",AQ$12,LEFT($D22,FIND("_",$D22)-1) &amp;"_=","Any","Any"),risk_factor_1&amp;"|"&amp;risk_factor_2,risk_factor_corr)),
"n/a"),0)
),
IF(_xlfn.TEXTJOIN("|",FALSE,AQ$12:AQ$13)&lt;&gt;_xlfn.TEXTJOIN("|",FALSE,$C22:$D22),0,
_xlfn.XLOOKUP(_xlfn.TEXTJOIN("|",FALSE,$C22:$F22,AQ$12:AQ$15),risk_factor_1&amp;"|"&amp;risk_factor_2,risk_factor_corr,
_xlfn.XLOOKUP(_xlfn.TEXTJOIN("|",FALSE,$C22:$F22,AQ$12:AQ$15),risk_factor_2&amp;"|"&amp;risk_factor_1,risk_factor_corr,
_xlfn.XLOOKUP(_xlfn.TEXTJOIN("|",FALSE,$C22:$D22,"Any"),risk_factor_1&amp;"|"&amp;risk_factor_2,risk_factor_corr,
_xlfn.XLOOKUP(_xlfn.TEXTJOIN("|",FALSE,$C22:$D22,"Any"),risk_factor_2&amp;"|"&amp;risk_factor_1,risk_factor_corr)))))))</f>
        <v>0</v>
      </c>
      <c r="AR22" s="32" cm="1">
        <f t="array" ref="AR22" xml:space="preserve"> IF(_xlfn.TEXTJOIN("|",FALSE,AR$12:AR$15)=_xlfn.TEXTJOIN("|",FALSE,$C22:$F22),0,
IF(AND($C22="Delta|CR_Cpty",AR$12="Delta|CR_Cpty"),
IF($F22=AR$15,
      _xlfn.XLOOKUP(_xlfn.TEXTJOIN("|",FALSE,$C22,"=","Any","=",AR$12,"=","Any","="),risk_factor_1&amp;"|"&amp;risk_factor_2,risk_factor_corr),
       IF(RIGHT($D22,LEN($D22)-FIND("_",$D22))=RIGHT(AR$13,LEN(AR$13)-FIND("_",AR$13)),
              IF(LEFT($D22,FIND("_",$D22)-1)=LEFT(AR$13,FIND("_",AR$13)-1),
                    IF($E22=AR$14,
                             _xlfn.XLOOKUP(_xlfn.TEXTJOIN("|",FALSE,$C22,LEFT($D22,FIND("_",$D22)-1) &amp;"_=","=","Any",AR$12,LEFT($D22,FIND("_",$D22)-1) &amp;"_=","=","Any"),risk_factor_1&amp;"|"&amp;risk_factor_2,risk_factor_corr),
                             _xlfn.XLOOKUP(_xlfn.TEXTJOIN("|",FALSE,$C22,LEFT($D22,FIND("_",$D22)-1) &amp;"_=","Any","Any",AR$12,LEFT($D22,FIND("_",$D22)-1) &amp;"_=","Any","Any"),risk_factor_1&amp;"|"&amp;risk_factor_2,risk_factor_corr)),
"n/a"),0)
),
IF(_xlfn.TEXTJOIN("|",FALSE,AR$12:AR$13)&lt;&gt;_xlfn.TEXTJOIN("|",FALSE,$C22:$D22),0,
_xlfn.XLOOKUP(_xlfn.TEXTJOIN("|",FALSE,$C22:$F22,AR$12:AR$15),risk_factor_1&amp;"|"&amp;risk_factor_2,risk_factor_corr,
_xlfn.XLOOKUP(_xlfn.TEXTJOIN("|",FALSE,$C22:$F22,AR$12:AR$15),risk_factor_2&amp;"|"&amp;risk_factor_1,risk_factor_corr,
_xlfn.XLOOKUP(_xlfn.TEXTJOIN("|",FALSE,$C22:$D22,"Any"),risk_factor_1&amp;"|"&amp;risk_factor_2,risk_factor_corr,
_xlfn.XLOOKUP(_xlfn.TEXTJOIN("|",FALSE,$C22:$D22,"Any"),risk_factor_2&amp;"|"&amp;risk_factor_1,risk_factor_corr)))))))</f>
        <v>0</v>
      </c>
      <c r="AS22" s="32" cm="1">
        <f t="array" ref="AS22" xml:space="preserve"> IF(_xlfn.TEXTJOIN("|",FALSE,AS$12:AS$15)=_xlfn.TEXTJOIN("|",FALSE,$C22:$F22),0,
IF(AND($C22="Delta|CR_Cpty",AS$12="Delta|CR_Cpty"),
IF($F22=AS$15,
      _xlfn.XLOOKUP(_xlfn.TEXTJOIN("|",FALSE,$C22,"=","Any","=",AS$12,"=","Any","="),risk_factor_1&amp;"|"&amp;risk_factor_2,risk_factor_corr),
       IF(RIGHT($D22,LEN($D22)-FIND("_",$D22))=RIGHT(AS$13,LEN(AS$13)-FIND("_",AS$13)),
              IF(LEFT($D22,FIND("_",$D22)-1)=LEFT(AS$13,FIND("_",AS$13)-1),
                    IF($E22=AS$14,
                             _xlfn.XLOOKUP(_xlfn.TEXTJOIN("|",FALSE,$C22,LEFT($D22,FIND("_",$D22)-1) &amp;"_=","=","Any",AS$12,LEFT($D22,FIND("_",$D22)-1) &amp;"_=","=","Any"),risk_factor_1&amp;"|"&amp;risk_factor_2,risk_factor_corr),
                             _xlfn.XLOOKUP(_xlfn.TEXTJOIN("|",FALSE,$C22,LEFT($D22,FIND("_",$D22)-1) &amp;"_=","Any","Any",AS$12,LEFT($D22,FIND("_",$D22)-1) &amp;"_=","Any","Any"),risk_factor_1&amp;"|"&amp;risk_factor_2,risk_factor_corr)),
"n/a"),0)
),
IF(_xlfn.TEXTJOIN("|",FALSE,AS$12:AS$13)&lt;&gt;_xlfn.TEXTJOIN("|",FALSE,$C22:$D22),0,
_xlfn.XLOOKUP(_xlfn.TEXTJOIN("|",FALSE,$C22:$F22,AS$12:AS$15),risk_factor_1&amp;"|"&amp;risk_factor_2,risk_factor_corr,
_xlfn.XLOOKUP(_xlfn.TEXTJOIN("|",FALSE,$C22:$F22,AS$12:AS$15),risk_factor_2&amp;"|"&amp;risk_factor_1,risk_factor_corr,
_xlfn.XLOOKUP(_xlfn.TEXTJOIN("|",FALSE,$C22:$D22,"Any"),risk_factor_1&amp;"|"&amp;risk_factor_2,risk_factor_corr,
_xlfn.XLOOKUP(_xlfn.TEXTJOIN("|",FALSE,$C22:$D22,"Any"),risk_factor_2&amp;"|"&amp;risk_factor_1,risk_factor_corr)))))))</f>
        <v>0</v>
      </c>
      <c r="AT22" s="32" cm="1">
        <f t="array" ref="AT22" xml:space="preserve"> IF(_xlfn.TEXTJOIN("|",FALSE,AT$12:AT$15)=_xlfn.TEXTJOIN("|",FALSE,$C22:$F22),0,
IF(AND($C22="Delta|CR_Cpty",AT$12="Delta|CR_Cpty"),
IF($F22=AT$15,
      _xlfn.XLOOKUP(_xlfn.TEXTJOIN("|",FALSE,$C22,"=","Any","=",AT$12,"=","Any","="),risk_factor_1&amp;"|"&amp;risk_factor_2,risk_factor_corr),
       IF(RIGHT($D22,LEN($D22)-FIND("_",$D22))=RIGHT(AT$13,LEN(AT$13)-FIND("_",AT$13)),
              IF(LEFT($D22,FIND("_",$D22)-1)=LEFT(AT$13,FIND("_",AT$13)-1),
                    IF($E22=AT$14,
                             _xlfn.XLOOKUP(_xlfn.TEXTJOIN("|",FALSE,$C22,LEFT($D22,FIND("_",$D22)-1) &amp;"_=","=","Any",AT$12,LEFT($D22,FIND("_",$D22)-1) &amp;"_=","=","Any"),risk_factor_1&amp;"|"&amp;risk_factor_2,risk_factor_corr),
                             _xlfn.XLOOKUP(_xlfn.TEXTJOIN("|",FALSE,$C22,LEFT($D22,FIND("_",$D22)-1) &amp;"_=","Any","Any",AT$12,LEFT($D22,FIND("_",$D22)-1) &amp;"_=","Any","Any"),risk_factor_1&amp;"|"&amp;risk_factor_2,risk_factor_corr)),
"n/a"),0)
),
IF(_xlfn.TEXTJOIN("|",FALSE,AT$12:AT$13)&lt;&gt;_xlfn.TEXTJOIN("|",FALSE,$C22:$D22),0,
_xlfn.XLOOKUP(_xlfn.TEXTJOIN("|",FALSE,$C22:$F22,AT$12:AT$15),risk_factor_1&amp;"|"&amp;risk_factor_2,risk_factor_corr,
_xlfn.XLOOKUP(_xlfn.TEXTJOIN("|",FALSE,$C22:$F22,AT$12:AT$15),risk_factor_2&amp;"|"&amp;risk_factor_1,risk_factor_corr,
_xlfn.XLOOKUP(_xlfn.TEXTJOIN("|",FALSE,$C22:$D22,"Any"),risk_factor_1&amp;"|"&amp;risk_factor_2,risk_factor_corr,
_xlfn.XLOOKUP(_xlfn.TEXTJOIN("|",FALSE,$C22:$D22,"Any"),risk_factor_2&amp;"|"&amp;risk_factor_1,risk_factor_corr)))))))</f>
        <v>0</v>
      </c>
      <c r="AU22" s="32" cm="1">
        <f t="array" ref="AU22" xml:space="preserve"> IF(_xlfn.TEXTJOIN("|",FALSE,AU$12:AU$15)=_xlfn.TEXTJOIN("|",FALSE,$C22:$F22),0,
IF(AND($C22="Delta|CR_Cpty",AU$12="Delta|CR_Cpty"),
IF($F22=AU$15,
      _xlfn.XLOOKUP(_xlfn.TEXTJOIN("|",FALSE,$C22,"=","Any","=",AU$12,"=","Any","="),risk_factor_1&amp;"|"&amp;risk_factor_2,risk_factor_corr),
       IF(RIGHT($D22,LEN($D22)-FIND("_",$D22))=RIGHT(AU$13,LEN(AU$13)-FIND("_",AU$13)),
              IF(LEFT($D22,FIND("_",$D22)-1)=LEFT(AU$13,FIND("_",AU$13)-1),
                    IF($E22=AU$14,
                             _xlfn.XLOOKUP(_xlfn.TEXTJOIN("|",FALSE,$C22,LEFT($D22,FIND("_",$D22)-1) &amp;"_=","=","Any",AU$12,LEFT($D22,FIND("_",$D22)-1) &amp;"_=","=","Any"),risk_factor_1&amp;"|"&amp;risk_factor_2,risk_factor_corr),
                             _xlfn.XLOOKUP(_xlfn.TEXTJOIN("|",FALSE,$C22,LEFT($D22,FIND("_",$D22)-1) &amp;"_=","Any","Any",AU$12,LEFT($D22,FIND("_",$D22)-1) &amp;"_=","Any","Any"),risk_factor_1&amp;"|"&amp;risk_factor_2,risk_factor_corr)),
"n/a"),0)
),
IF(_xlfn.TEXTJOIN("|",FALSE,AU$12:AU$13)&lt;&gt;_xlfn.TEXTJOIN("|",FALSE,$C22:$D22),0,
_xlfn.XLOOKUP(_xlfn.TEXTJOIN("|",FALSE,$C22:$F22,AU$12:AU$15),risk_factor_1&amp;"|"&amp;risk_factor_2,risk_factor_corr,
_xlfn.XLOOKUP(_xlfn.TEXTJOIN("|",FALSE,$C22:$F22,AU$12:AU$15),risk_factor_2&amp;"|"&amp;risk_factor_1,risk_factor_corr,
_xlfn.XLOOKUP(_xlfn.TEXTJOIN("|",FALSE,$C22:$D22,"Any"),risk_factor_1&amp;"|"&amp;risk_factor_2,risk_factor_corr,
_xlfn.XLOOKUP(_xlfn.TEXTJOIN("|",FALSE,$C22:$D22,"Any"),risk_factor_2&amp;"|"&amp;risk_factor_1,risk_factor_corr)))))))</f>
        <v>0</v>
      </c>
      <c r="AV22" s="32" cm="1">
        <f t="array" ref="AV22" xml:space="preserve"> IF(_xlfn.TEXTJOIN("|",FALSE,AV$12:AV$15)=_xlfn.TEXTJOIN("|",FALSE,$C22:$F22),0,
IF(AND($C22="Delta|CR_Cpty",AV$12="Delta|CR_Cpty"),
IF($F22=AV$15,
      _xlfn.XLOOKUP(_xlfn.TEXTJOIN("|",FALSE,$C22,"=","Any","=",AV$12,"=","Any","="),risk_factor_1&amp;"|"&amp;risk_factor_2,risk_factor_corr),
       IF(RIGHT($D22,LEN($D22)-FIND("_",$D22))=RIGHT(AV$13,LEN(AV$13)-FIND("_",AV$13)),
              IF(LEFT($D22,FIND("_",$D22)-1)=LEFT(AV$13,FIND("_",AV$13)-1),
                    IF($E22=AV$14,
                             _xlfn.XLOOKUP(_xlfn.TEXTJOIN("|",FALSE,$C22,LEFT($D22,FIND("_",$D22)-1) &amp;"_=","=","Any",AV$12,LEFT($D22,FIND("_",$D22)-1) &amp;"_=","=","Any"),risk_factor_1&amp;"|"&amp;risk_factor_2,risk_factor_corr),
                             _xlfn.XLOOKUP(_xlfn.TEXTJOIN("|",FALSE,$C22,LEFT($D22,FIND("_",$D22)-1) &amp;"_=","Any","Any",AV$12,LEFT($D22,FIND("_",$D22)-1) &amp;"_=","Any","Any"),risk_factor_1&amp;"|"&amp;risk_factor_2,risk_factor_corr)),
"n/a"),0)
),
IF(_xlfn.TEXTJOIN("|",FALSE,AV$12:AV$13)&lt;&gt;_xlfn.TEXTJOIN("|",FALSE,$C22:$D22),0,
_xlfn.XLOOKUP(_xlfn.TEXTJOIN("|",FALSE,$C22:$F22,AV$12:AV$15),risk_factor_1&amp;"|"&amp;risk_factor_2,risk_factor_corr,
_xlfn.XLOOKUP(_xlfn.TEXTJOIN("|",FALSE,$C22:$F22,AV$12:AV$15),risk_factor_2&amp;"|"&amp;risk_factor_1,risk_factor_corr,
_xlfn.XLOOKUP(_xlfn.TEXTJOIN("|",FALSE,$C22:$D22,"Any"),risk_factor_1&amp;"|"&amp;risk_factor_2,risk_factor_corr,
_xlfn.XLOOKUP(_xlfn.TEXTJOIN("|",FALSE,$C22:$D22,"Any"),risk_factor_2&amp;"|"&amp;risk_factor_1,risk_factor_corr)))))))</f>
        <v>0</v>
      </c>
      <c r="AW22" s="32" cm="1">
        <f t="array" ref="AW22" xml:space="preserve"> IF(_xlfn.TEXTJOIN("|",FALSE,AW$12:AW$15)=_xlfn.TEXTJOIN("|",FALSE,$C22:$F22),0,
IF(AND($C22="Delta|CR_Cpty",AW$12="Delta|CR_Cpty"),
IF($F22=AW$15,
      _xlfn.XLOOKUP(_xlfn.TEXTJOIN("|",FALSE,$C22,"=","Any","=",AW$12,"=","Any","="),risk_factor_1&amp;"|"&amp;risk_factor_2,risk_factor_corr),
       IF(RIGHT($D22,LEN($D22)-FIND("_",$D22))=RIGHT(AW$13,LEN(AW$13)-FIND("_",AW$13)),
              IF(LEFT($D22,FIND("_",$D22)-1)=LEFT(AW$13,FIND("_",AW$13)-1),
                    IF($E22=AW$14,
                             _xlfn.XLOOKUP(_xlfn.TEXTJOIN("|",FALSE,$C22,LEFT($D22,FIND("_",$D22)-1) &amp;"_=","=","Any",AW$12,LEFT($D22,FIND("_",$D22)-1) &amp;"_=","=","Any"),risk_factor_1&amp;"|"&amp;risk_factor_2,risk_factor_corr),
                             _xlfn.XLOOKUP(_xlfn.TEXTJOIN("|",FALSE,$C22,LEFT($D22,FIND("_",$D22)-1) &amp;"_=","Any","Any",AW$12,LEFT($D22,FIND("_",$D22)-1) &amp;"_=","Any","Any"),risk_factor_1&amp;"|"&amp;risk_factor_2,risk_factor_corr)),
"n/a"),0)
),
IF(_xlfn.TEXTJOIN("|",FALSE,AW$12:AW$13)&lt;&gt;_xlfn.TEXTJOIN("|",FALSE,$C22:$D22),0,
_xlfn.XLOOKUP(_xlfn.TEXTJOIN("|",FALSE,$C22:$F22,AW$12:AW$15),risk_factor_1&amp;"|"&amp;risk_factor_2,risk_factor_corr,
_xlfn.XLOOKUP(_xlfn.TEXTJOIN("|",FALSE,$C22:$F22,AW$12:AW$15),risk_factor_2&amp;"|"&amp;risk_factor_1,risk_factor_corr,
_xlfn.XLOOKUP(_xlfn.TEXTJOIN("|",FALSE,$C22:$D22,"Any"),risk_factor_1&amp;"|"&amp;risk_factor_2,risk_factor_corr,
_xlfn.XLOOKUP(_xlfn.TEXTJOIN("|",FALSE,$C22:$D22,"Any"),risk_factor_2&amp;"|"&amp;risk_factor_1,risk_factor_corr)))))))</f>
        <v>0</v>
      </c>
      <c r="AX22" s="32" cm="1">
        <f t="array" ref="AX22" xml:space="preserve"> IF(_xlfn.TEXTJOIN("|",FALSE,AX$12:AX$15)=_xlfn.TEXTJOIN("|",FALSE,$C22:$F22),0,
IF(AND($C22="Delta|CR_Cpty",AX$12="Delta|CR_Cpty"),
IF($F22=AX$15,
      _xlfn.XLOOKUP(_xlfn.TEXTJOIN("|",FALSE,$C22,"=","Any","=",AX$12,"=","Any","="),risk_factor_1&amp;"|"&amp;risk_factor_2,risk_factor_corr),
       IF(RIGHT($D22,LEN($D22)-FIND("_",$D22))=RIGHT(AX$13,LEN(AX$13)-FIND("_",AX$13)),
              IF(LEFT($D22,FIND("_",$D22)-1)=LEFT(AX$13,FIND("_",AX$13)-1),
                    IF($E22=AX$14,
                             _xlfn.XLOOKUP(_xlfn.TEXTJOIN("|",FALSE,$C22,LEFT($D22,FIND("_",$D22)-1) &amp;"_=","=","Any",AX$12,LEFT($D22,FIND("_",$D22)-1) &amp;"_=","=","Any"),risk_factor_1&amp;"|"&amp;risk_factor_2,risk_factor_corr),
                             _xlfn.XLOOKUP(_xlfn.TEXTJOIN("|",FALSE,$C22,LEFT($D22,FIND("_",$D22)-1) &amp;"_=","Any","Any",AX$12,LEFT($D22,FIND("_",$D22)-1) &amp;"_=","Any","Any"),risk_factor_1&amp;"|"&amp;risk_factor_2,risk_factor_corr)),
"n/a"),0)
),
IF(_xlfn.TEXTJOIN("|",FALSE,AX$12:AX$13)&lt;&gt;_xlfn.TEXTJOIN("|",FALSE,$C22:$D22),0,
_xlfn.XLOOKUP(_xlfn.TEXTJOIN("|",FALSE,$C22:$F22,AX$12:AX$15),risk_factor_1&amp;"|"&amp;risk_factor_2,risk_factor_corr,
_xlfn.XLOOKUP(_xlfn.TEXTJOIN("|",FALSE,$C22:$F22,AX$12:AX$15),risk_factor_2&amp;"|"&amp;risk_factor_1,risk_factor_corr,
_xlfn.XLOOKUP(_xlfn.TEXTJOIN("|",FALSE,$C22:$D22,"Any"),risk_factor_1&amp;"|"&amp;risk_factor_2,risk_factor_corr,
_xlfn.XLOOKUP(_xlfn.TEXTJOIN("|",FALSE,$C22:$D22,"Any"),risk_factor_2&amp;"|"&amp;risk_factor_1,risk_factor_corr)))))))</f>
        <v>0</v>
      </c>
      <c r="AY22" s="32" cm="1">
        <f t="array" ref="AY22" xml:space="preserve"> IF(_xlfn.TEXTJOIN("|",FALSE,AY$12:AY$15)=_xlfn.TEXTJOIN("|",FALSE,$C22:$F22),0,
IF(AND($C22="Delta|CR_Cpty",AY$12="Delta|CR_Cpty"),
IF($F22=AY$15,
      _xlfn.XLOOKUP(_xlfn.TEXTJOIN("|",FALSE,$C22,"=","Any","=",AY$12,"=","Any","="),risk_factor_1&amp;"|"&amp;risk_factor_2,risk_factor_corr),
       IF(RIGHT($D22,LEN($D22)-FIND("_",$D22))=RIGHT(AY$13,LEN(AY$13)-FIND("_",AY$13)),
              IF(LEFT($D22,FIND("_",$D22)-1)=LEFT(AY$13,FIND("_",AY$13)-1),
                    IF($E22=AY$14,
                             _xlfn.XLOOKUP(_xlfn.TEXTJOIN("|",FALSE,$C22,LEFT($D22,FIND("_",$D22)-1) &amp;"_=","=","Any",AY$12,LEFT($D22,FIND("_",$D22)-1) &amp;"_=","=","Any"),risk_factor_1&amp;"|"&amp;risk_factor_2,risk_factor_corr),
                             _xlfn.XLOOKUP(_xlfn.TEXTJOIN("|",FALSE,$C22,LEFT($D22,FIND("_",$D22)-1) &amp;"_=","Any","Any",AY$12,LEFT($D22,FIND("_",$D22)-1) &amp;"_=","Any","Any"),risk_factor_1&amp;"|"&amp;risk_factor_2,risk_factor_corr)),
"n/a"),0)
),
IF(_xlfn.TEXTJOIN("|",FALSE,AY$12:AY$13)&lt;&gt;_xlfn.TEXTJOIN("|",FALSE,$C22:$D22),0,
_xlfn.XLOOKUP(_xlfn.TEXTJOIN("|",FALSE,$C22:$F22,AY$12:AY$15),risk_factor_1&amp;"|"&amp;risk_factor_2,risk_factor_corr,
_xlfn.XLOOKUP(_xlfn.TEXTJOIN("|",FALSE,$C22:$F22,AY$12:AY$15),risk_factor_2&amp;"|"&amp;risk_factor_1,risk_factor_corr,
_xlfn.XLOOKUP(_xlfn.TEXTJOIN("|",FALSE,$C22:$D22,"Any"),risk_factor_1&amp;"|"&amp;risk_factor_2,risk_factor_corr,
_xlfn.XLOOKUP(_xlfn.TEXTJOIN("|",FALSE,$C22:$D22,"Any"),risk_factor_2&amp;"|"&amp;risk_factor_1,risk_factor_corr)))))))</f>
        <v>0</v>
      </c>
      <c r="AZ22" s="32" cm="1">
        <f t="array" ref="AZ22" xml:space="preserve"> IF(_xlfn.TEXTJOIN("|",FALSE,AZ$12:AZ$15)=_xlfn.TEXTJOIN("|",FALSE,$C22:$F22),0,
IF(AND($C22="Delta|CR_Cpty",AZ$12="Delta|CR_Cpty"),
IF($F22=AZ$15,
      _xlfn.XLOOKUP(_xlfn.TEXTJOIN("|",FALSE,$C22,"=","Any","=",AZ$12,"=","Any","="),risk_factor_1&amp;"|"&amp;risk_factor_2,risk_factor_corr),
       IF(RIGHT($D22,LEN($D22)-FIND("_",$D22))=RIGHT(AZ$13,LEN(AZ$13)-FIND("_",AZ$13)),
              IF(LEFT($D22,FIND("_",$D22)-1)=LEFT(AZ$13,FIND("_",AZ$13)-1),
                    IF($E22=AZ$14,
                             _xlfn.XLOOKUP(_xlfn.TEXTJOIN("|",FALSE,$C22,LEFT($D22,FIND("_",$D22)-1) &amp;"_=","=","Any",AZ$12,LEFT($D22,FIND("_",$D22)-1) &amp;"_=","=","Any"),risk_factor_1&amp;"|"&amp;risk_factor_2,risk_factor_corr),
                             _xlfn.XLOOKUP(_xlfn.TEXTJOIN("|",FALSE,$C22,LEFT($D22,FIND("_",$D22)-1) &amp;"_=","Any","Any",AZ$12,LEFT($D22,FIND("_",$D22)-1) &amp;"_=","Any","Any"),risk_factor_1&amp;"|"&amp;risk_factor_2,risk_factor_corr)),
"n/a"),0)
),
IF(_xlfn.TEXTJOIN("|",FALSE,AZ$12:AZ$13)&lt;&gt;_xlfn.TEXTJOIN("|",FALSE,$C22:$D22),0,
_xlfn.XLOOKUP(_xlfn.TEXTJOIN("|",FALSE,$C22:$F22,AZ$12:AZ$15),risk_factor_1&amp;"|"&amp;risk_factor_2,risk_factor_corr,
_xlfn.XLOOKUP(_xlfn.TEXTJOIN("|",FALSE,$C22:$F22,AZ$12:AZ$15),risk_factor_2&amp;"|"&amp;risk_factor_1,risk_factor_corr,
_xlfn.XLOOKUP(_xlfn.TEXTJOIN("|",FALSE,$C22:$D22,"Any"),risk_factor_1&amp;"|"&amp;risk_factor_2,risk_factor_corr,
_xlfn.XLOOKUP(_xlfn.TEXTJOIN("|",FALSE,$C22:$D22,"Any"),risk_factor_2&amp;"|"&amp;risk_factor_1,risk_factor_corr)))))))</f>
        <v>0</v>
      </c>
      <c r="BA22" s="32" cm="1">
        <f t="array" ref="BA22" xml:space="preserve"> IF(_xlfn.TEXTJOIN("|",FALSE,BA$12:BA$15)=_xlfn.TEXTJOIN("|",FALSE,$C22:$F22),0,
IF(AND($C22="Delta|CR_Cpty",BA$12="Delta|CR_Cpty"),
IF($F22=BA$15,
      _xlfn.XLOOKUP(_xlfn.TEXTJOIN("|",FALSE,$C22,"=","Any","=",BA$12,"=","Any","="),risk_factor_1&amp;"|"&amp;risk_factor_2,risk_factor_corr),
       IF(RIGHT($D22,LEN($D22)-FIND("_",$D22))=RIGHT(BA$13,LEN(BA$13)-FIND("_",BA$13)),
              IF(LEFT($D22,FIND("_",$D22)-1)=LEFT(BA$13,FIND("_",BA$13)-1),
                    IF($E22=BA$14,
                             _xlfn.XLOOKUP(_xlfn.TEXTJOIN("|",FALSE,$C22,LEFT($D22,FIND("_",$D22)-1) &amp;"_=","=","Any",BA$12,LEFT($D22,FIND("_",$D22)-1) &amp;"_=","=","Any"),risk_factor_1&amp;"|"&amp;risk_factor_2,risk_factor_corr),
                             _xlfn.XLOOKUP(_xlfn.TEXTJOIN("|",FALSE,$C22,LEFT($D22,FIND("_",$D22)-1) &amp;"_=","Any","Any",BA$12,LEFT($D22,FIND("_",$D22)-1) &amp;"_=","Any","Any"),risk_factor_1&amp;"|"&amp;risk_factor_2,risk_factor_corr)),
"n/a"),0)
),
IF(_xlfn.TEXTJOIN("|",FALSE,BA$12:BA$13)&lt;&gt;_xlfn.TEXTJOIN("|",FALSE,$C22:$D22),0,
_xlfn.XLOOKUP(_xlfn.TEXTJOIN("|",FALSE,$C22:$F22,BA$12:BA$15),risk_factor_1&amp;"|"&amp;risk_factor_2,risk_factor_corr,
_xlfn.XLOOKUP(_xlfn.TEXTJOIN("|",FALSE,$C22:$F22,BA$12:BA$15),risk_factor_2&amp;"|"&amp;risk_factor_1,risk_factor_corr,
_xlfn.XLOOKUP(_xlfn.TEXTJOIN("|",FALSE,$C22:$D22,"Any"),risk_factor_1&amp;"|"&amp;risk_factor_2,risk_factor_corr,
_xlfn.XLOOKUP(_xlfn.TEXTJOIN("|",FALSE,$C22:$D22,"Any"),risk_factor_2&amp;"|"&amp;risk_factor_1,risk_factor_corr)))))))</f>
        <v>0</v>
      </c>
      <c r="BB22" s="32" cm="1">
        <f t="array" ref="BB22" xml:space="preserve"> IF(_xlfn.TEXTJOIN("|",FALSE,BB$12:BB$15)=_xlfn.TEXTJOIN("|",FALSE,$C22:$F22),0,
IF(AND($C22="Delta|CR_Cpty",BB$12="Delta|CR_Cpty"),
IF($F22=BB$15,
      _xlfn.XLOOKUP(_xlfn.TEXTJOIN("|",FALSE,$C22,"=","Any","=",BB$12,"=","Any","="),risk_factor_1&amp;"|"&amp;risk_factor_2,risk_factor_corr),
       IF(RIGHT($D22,LEN($D22)-FIND("_",$D22))=RIGHT(BB$13,LEN(BB$13)-FIND("_",BB$13)),
              IF(LEFT($D22,FIND("_",$D22)-1)=LEFT(BB$13,FIND("_",BB$13)-1),
                    IF($E22=BB$14,
                             _xlfn.XLOOKUP(_xlfn.TEXTJOIN("|",FALSE,$C22,LEFT($D22,FIND("_",$D22)-1) &amp;"_=","=","Any",BB$12,LEFT($D22,FIND("_",$D22)-1) &amp;"_=","=","Any"),risk_factor_1&amp;"|"&amp;risk_factor_2,risk_factor_corr),
                             _xlfn.XLOOKUP(_xlfn.TEXTJOIN("|",FALSE,$C22,LEFT($D22,FIND("_",$D22)-1) &amp;"_=","Any","Any",BB$12,LEFT($D22,FIND("_",$D22)-1) &amp;"_=","Any","Any"),risk_factor_1&amp;"|"&amp;risk_factor_2,risk_factor_corr)),
"n/a"),0)
),
IF(_xlfn.TEXTJOIN("|",FALSE,BB$12:BB$13)&lt;&gt;_xlfn.TEXTJOIN("|",FALSE,$C22:$D22),0,
_xlfn.XLOOKUP(_xlfn.TEXTJOIN("|",FALSE,$C22:$F22,BB$12:BB$15),risk_factor_1&amp;"|"&amp;risk_factor_2,risk_factor_corr,
_xlfn.XLOOKUP(_xlfn.TEXTJOIN("|",FALSE,$C22:$F22,BB$12:BB$15),risk_factor_2&amp;"|"&amp;risk_factor_1,risk_factor_corr,
_xlfn.XLOOKUP(_xlfn.TEXTJOIN("|",FALSE,$C22:$D22,"Any"),risk_factor_1&amp;"|"&amp;risk_factor_2,risk_factor_corr,
_xlfn.XLOOKUP(_xlfn.TEXTJOIN("|",FALSE,$C22:$D22,"Any"),risk_factor_2&amp;"|"&amp;risk_factor_1,risk_factor_corr)))))))</f>
        <v>0</v>
      </c>
      <c r="BC22" s="32" cm="1">
        <f t="array" ref="BC22" xml:space="preserve"> IF(_xlfn.TEXTJOIN("|",FALSE,BC$12:BC$15)=_xlfn.TEXTJOIN("|",FALSE,$C22:$F22),0,
IF(AND($C22="Delta|CR_Cpty",BC$12="Delta|CR_Cpty"),
IF($F22=BC$15,
      _xlfn.XLOOKUP(_xlfn.TEXTJOIN("|",FALSE,$C22,"=","Any","=",BC$12,"=","Any","="),risk_factor_1&amp;"|"&amp;risk_factor_2,risk_factor_corr),
       IF(RIGHT($D22,LEN($D22)-FIND("_",$D22))=RIGHT(BC$13,LEN(BC$13)-FIND("_",BC$13)),
              IF(LEFT($D22,FIND("_",$D22)-1)=LEFT(BC$13,FIND("_",BC$13)-1),
                    IF($E22=BC$14,
                             _xlfn.XLOOKUP(_xlfn.TEXTJOIN("|",FALSE,$C22,LEFT($D22,FIND("_",$D22)-1) &amp;"_=","=","Any",BC$12,LEFT($D22,FIND("_",$D22)-1) &amp;"_=","=","Any"),risk_factor_1&amp;"|"&amp;risk_factor_2,risk_factor_corr),
                             _xlfn.XLOOKUP(_xlfn.TEXTJOIN("|",FALSE,$C22,LEFT($D22,FIND("_",$D22)-1) &amp;"_=","Any","Any",BC$12,LEFT($D22,FIND("_",$D22)-1) &amp;"_=","Any","Any"),risk_factor_1&amp;"|"&amp;risk_factor_2,risk_factor_corr)),
"n/a"),0)
),
IF(_xlfn.TEXTJOIN("|",FALSE,BC$12:BC$13)&lt;&gt;_xlfn.TEXTJOIN("|",FALSE,$C22:$D22),0,
_xlfn.XLOOKUP(_xlfn.TEXTJOIN("|",FALSE,$C22:$F22,BC$12:BC$15),risk_factor_1&amp;"|"&amp;risk_factor_2,risk_factor_corr,
_xlfn.XLOOKUP(_xlfn.TEXTJOIN("|",FALSE,$C22:$F22,BC$12:BC$15),risk_factor_2&amp;"|"&amp;risk_factor_1,risk_factor_corr,
_xlfn.XLOOKUP(_xlfn.TEXTJOIN("|",FALSE,$C22:$D22,"Any"),risk_factor_1&amp;"|"&amp;risk_factor_2,risk_factor_corr,
_xlfn.XLOOKUP(_xlfn.TEXTJOIN("|",FALSE,$C22:$D22,"Any"),risk_factor_2&amp;"|"&amp;risk_factor_1,risk_factor_corr)))))))</f>
        <v>0</v>
      </c>
      <c r="BD22" s="32" cm="1">
        <f t="array" ref="BD22" xml:space="preserve"> IF(_xlfn.TEXTJOIN("|",FALSE,BD$12:BD$15)=_xlfn.TEXTJOIN("|",FALSE,$C22:$F22),0,
IF(AND($C22="Delta|CR_Cpty",BD$12="Delta|CR_Cpty"),
IF($F22=BD$15,
      _xlfn.XLOOKUP(_xlfn.TEXTJOIN("|",FALSE,$C22,"=","Any","=",BD$12,"=","Any","="),risk_factor_1&amp;"|"&amp;risk_factor_2,risk_factor_corr),
       IF(RIGHT($D22,LEN($D22)-FIND("_",$D22))=RIGHT(BD$13,LEN(BD$13)-FIND("_",BD$13)),
              IF(LEFT($D22,FIND("_",$D22)-1)=LEFT(BD$13,FIND("_",BD$13)-1),
                    IF($E22=BD$14,
                             _xlfn.XLOOKUP(_xlfn.TEXTJOIN("|",FALSE,$C22,LEFT($D22,FIND("_",$D22)-1) &amp;"_=","=","Any",BD$12,LEFT($D22,FIND("_",$D22)-1) &amp;"_=","=","Any"),risk_factor_1&amp;"|"&amp;risk_factor_2,risk_factor_corr),
                             _xlfn.XLOOKUP(_xlfn.TEXTJOIN("|",FALSE,$C22,LEFT($D22,FIND("_",$D22)-1) &amp;"_=","Any","Any",BD$12,LEFT($D22,FIND("_",$D22)-1) &amp;"_=","Any","Any"),risk_factor_1&amp;"|"&amp;risk_factor_2,risk_factor_corr)),
"n/a"),0)
),
IF(_xlfn.TEXTJOIN("|",FALSE,BD$12:BD$13)&lt;&gt;_xlfn.TEXTJOIN("|",FALSE,$C22:$D22),0,
_xlfn.XLOOKUP(_xlfn.TEXTJOIN("|",FALSE,$C22:$F22,BD$12:BD$15),risk_factor_1&amp;"|"&amp;risk_factor_2,risk_factor_corr,
_xlfn.XLOOKUP(_xlfn.TEXTJOIN("|",FALSE,$C22:$F22,BD$12:BD$15),risk_factor_2&amp;"|"&amp;risk_factor_1,risk_factor_corr,
_xlfn.XLOOKUP(_xlfn.TEXTJOIN("|",FALSE,$C22:$D22,"Any"),risk_factor_1&amp;"|"&amp;risk_factor_2,risk_factor_corr,
_xlfn.XLOOKUP(_xlfn.TEXTJOIN("|",FALSE,$C22:$D22,"Any"),risk_factor_2&amp;"|"&amp;risk_factor_1,risk_factor_corr)))))))</f>
        <v>0</v>
      </c>
      <c r="BE22" s="32" cm="1">
        <f t="array" ref="BE22" xml:space="preserve"> IF(_xlfn.TEXTJOIN("|",FALSE,BE$12:BE$15)=_xlfn.TEXTJOIN("|",FALSE,$C22:$F22),0,
IF(AND($C22="Delta|CR_Cpty",BE$12="Delta|CR_Cpty"),
IF($F22=BE$15,
      _xlfn.XLOOKUP(_xlfn.TEXTJOIN("|",FALSE,$C22,"=","Any","=",BE$12,"=","Any","="),risk_factor_1&amp;"|"&amp;risk_factor_2,risk_factor_corr),
       IF(RIGHT($D22,LEN($D22)-FIND("_",$D22))=RIGHT(BE$13,LEN(BE$13)-FIND("_",BE$13)),
              IF(LEFT($D22,FIND("_",$D22)-1)=LEFT(BE$13,FIND("_",BE$13)-1),
                    IF($E22=BE$14,
                             _xlfn.XLOOKUP(_xlfn.TEXTJOIN("|",FALSE,$C22,LEFT($D22,FIND("_",$D22)-1) &amp;"_=","=","Any",BE$12,LEFT($D22,FIND("_",$D22)-1) &amp;"_=","=","Any"),risk_factor_1&amp;"|"&amp;risk_factor_2,risk_factor_corr),
                             _xlfn.XLOOKUP(_xlfn.TEXTJOIN("|",FALSE,$C22,LEFT($D22,FIND("_",$D22)-1) &amp;"_=","Any","Any",BE$12,LEFT($D22,FIND("_",$D22)-1) &amp;"_=","Any","Any"),risk_factor_1&amp;"|"&amp;risk_factor_2,risk_factor_corr)),
"n/a"),0)
),
IF(_xlfn.TEXTJOIN("|",FALSE,BE$12:BE$13)&lt;&gt;_xlfn.TEXTJOIN("|",FALSE,$C22:$D22),0,
_xlfn.XLOOKUP(_xlfn.TEXTJOIN("|",FALSE,$C22:$F22,BE$12:BE$15),risk_factor_1&amp;"|"&amp;risk_factor_2,risk_factor_corr,
_xlfn.XLOOKUP(_xlfn.TEXTJOIN("|",FALSE,$C22:$F22,BE$12:BE$15),risk_factor_2&amp;"|"&amp;risk_factor_1,risk_factor_corr,
_xlfn.XLOOKUP(_xlfn.TEXTJOIN("|",FALSE,$C22:$D22,"Any"),risk_factor_1&amp;"|"&amp;risk_factor_2,risk_factor_corr,
_xlfn.XLOOKUP(_xlfn.TEXTJOIN("|",FALSE,$C22:$D22,"Any"),risk_factor_2&amp;"|"&amp;risk_factor_1,risk_factor_corr)))))))</f>
        <v>0</v>
      </c>
      <c r="BF22" s="32" cm="1">
        <f t="array" ref="BF22" xml:space="preserve"> IF(_xlfn.TEXTJOIN("|",FALSE,BF$12:BF$15)=_xlfn.TEXTJOIN("|",FALSE,$C22:$F22),0,
IF(AND($C22="Delta|CR_Cpty",BF$12="Delta|CR_Cpty"),
IF($F22=BF$15,
      _xlfn.XLOOKUP(_xlfn.TEXTJOIN("|",FALSE,$C22,"=","Any","=",BF$12,"=","Any","="),risk_factor_1&amp;"|"&amp;risk_factor_2,risk_factor_corr),
       IF(RIGHT($D22,LEN($D22)-FIND("_",$D22))=RIGHT(BF$13,LEN(BF$13)-FIND("_",BF$13)),
              IF(LEFT($D22,FIND("_",$D22)-1)=LEFT(BF$13,FIND("_",BF$13)-1),
                    IF($E22=BF$14,
                             _xlfn.XLOOKUP(_xlfn.TEXTJOIN("|",FALSE,$C22,LEFT($D22,FIND("_",$D22)-1) &amp;"_=","=","Any",BF$12,LEFT($D22,FIND("_",$D22)-1) &amp;"_=","=","Any"),risk_factor_1&amp;"|"&amp;risk_factor_2,risk_factor_corr),
                             _xlfn.XLOOKUP(_xlfn.TEXTJOIN("|",FALSE,$C22,LEFT($D22,FIND("_",$D22)-1) &amp;"_=","Any","Any",BF$12,LEFT($D22,FIND("_",$D22)-1) &amp;"_=","Any","Any"),risk_factor_1&amp;"|"&amp;risk_factor_2,risk_factor_corr)),
"n/a"),0)
),
IF(_xlfn.TEXTJOIN("|",FALSE,BF$12:BF$13)&lt;&gt;_xlfn.TEXTJOIN("|",FALSE,$C22:$D22),0,
_xlfn.XLOOKUP(_xlfn.TEXTJOIN("|",FALSE,$C22:$F22,BF$12:BF$15),risk_factor_1&amp;"|"&amp;risk_factor_2,risk_factor_corr,
_xlfn.XLOOKUP(_xlfn.TEXTJOIN("|",FALSE,$C22:$F22,BF$12:BF$15),risk_factor_2&amp;"|"&amp;risk_factor_1,risk_factor_corr,
_xlfn.XLOOKUP(_xlfn.TEXTJOIN("|",FALSE,$C22:$D22,"Any"),risk_factor_1&amp;"|"&amp;risk_factor_2,risk_factor_corr,
_xlfn.XLOOKUP(_xlfn.TEXTJOIN("|",FALSE,$C22:$D22,"Any"),risk_factor_2&amp;"|"&amp;risk_factor_1,risk_factor_corr)))))))</f>
        <v>0</v>
      </c>
      <c r="BG22" s="32" cm="1">
        <f t="array" ref="BG22" xml:space="preserve"> IF(_xlfn.TEXTJOIN("|",FALSE,BG$12:BG$15)=_xlfn.TEXTJOIN("|",FALSE,$C22:$F22),0,
IF(AND($C22="Delta|CR_Cpty",BG$12="Delta|CR_Cpty"),
IF($F22=BG$15,
      _xlfn.XLOOKUP(_xlfn.TEXTJOIN("|",FALSE,$C22,"=","Any","=",BG$12,"=","Any","="),risk_factor_1&amp;"|"&amp;risk_factor_2,risk_factor_corr),
       IF(RIGHT($D22,LEN($D22)-FIND("_",$D22))=RIGHT(BG$13,LEN(BG$13)-FIND("_",BG$13)),
              IF(LEFT($D22,FIND("_",$D22)-1)=LEFT(BG$13,FIND("_",BG$13)-1),
                    IF($E22=BG$14,
                             _xlfn.XLOOKUP(_xlfn.TEXTJOIN("|",FALSE,$C22,LEFT($D22,FIND("_",$D22)-1) &amp;"_=","=","Any",BG$12,LEFT($D22,FIND("_",$D22)-1) &amp;"_=","=","Any"),risk_factor_1&amp;"|"&amp;risk_factor_2,risk_factor_corr),
                             _xlfn.XLOOKUP(_xlfn.TEXTJOIN("|",FALSE,$C22,LEFT($D22,FIND("_",$D22)-1) &amp;"_=","Any","Any",BG$12,LEFT($D22,FIND("_",$D22)-1) &amp;"_=","Any","Any"),risk_factor_1&amp;"|"&amp;risk_factor_2,risk_factor_corr)),
"n/a"),0)
),
IF(_xlfn.TEXTJOIN("|",FALSE,BG$12:BG$13)&lt;&gt;_xlfn.TEXTJOIN("|",FALSE,$C22:$D22),0,
_xlfn.XLOOKUP(_xlfn.TEXTJOIN("|",FALSE,$C22:$F22,BG$12:BG$15),risk_factor_1&amp;"|"&amp;risk_factor_2,risk_factor_corr,
_xlfn.XLOOKUP(_xlfn.TEXTJOIN("|",FALSE,$C22:$F22,BG$12:BG$15),risk_factor_2&amp;"|"&amp;risk_factor_1,risk_factor_corr,
_xlfn.XLOOKUP(_xlfn.TEXTJOIN("|",FALSE,$C22:$D22,"Any"),risk_factor_1&amp;"|"&amp;risk_factor_2,risk_factor_corr,
_xlfn.XLOOKUP(_xlfn.TEXTJOIN("|",FALSE,$C22:$D22,"Any"),risk_factor_2&amp;"|"&amp;risk_factor_1,risk_factor_corr)))))))</f>
        <v>0</v>
      </c>
      <c r="BH22" s="32" cm="1">
        <f t="array" ref="BH22" xml:space="preserve"> IF(_xlfn.TEXTJOIN("|",FALSE,BH$12:BH$15)=_xlfn.TEXTJOIN("|",FALSE,$C22:$F22),0,
IF(AND($C22="Delta|CR_Cpty",BH$12="Delta|CR_Cpty"),
IF($F22=BH$15,
      _xlfn.XLOOKUP(_xlfn.TEXTJOIN("|",FALSE,$C22,"=","Any","=",BH$12,"=","Any","="),risk_factor_1&amp;"|"&amp;risk_factor_2,risk_factor_corr),
       IF(RIGHT($D22,LEN($D22)-FIND("_",$D22))=RIGHT(BH$13,LEN(BH$13)-FIND("_",BH$13)),
              IF(LEFT($D22,FIND("_",$D22)-1)=LEFT(BH$13,FIND("_",BH$13)-1),
                    IF($E22=BH$14,
                             _xlfn.XLOOKUP(_xlfn.TEXTJOIN("|",FALSE,$C22,LEFT($D22,FIND("_",$D22)-1) &amp;"_=","=","Any",BH$12,LEFT($D22,FIND("_",$D22)-1) &amp;"_=","=","Any"),risk_factor_1&amp;"|"&amp;risk_factor_2,risk_factor_corr),
                             _xlfn.XLOOKUP(_xlfn.TEXTJOIN("|",FALSE,$C22,LEFT($D22,FIND("_",$D22)-1) &amp;"_=","Any","Any",BH$12,LEFT($D22,FIND("_",$D22)-1) &amp;"_=","Any","Any"),risk_factor_1&amp;"|"&amp;risk_factor_2,risk_factor_corr)),
"n/a"),0)
),
IF(_xlfn.TEXTJOIN("|",FALSE,BH$12:BH$13)&lt;&gt;_xlfn.TEXTJOIN("|",FALSE,$C22:$D22),0,
_xlfn.XLOOKUP(_xlfn.TEXTJOIN("|",FALSE,$C22:$F22,BH$12:BH$15),risk_factor_1&amp;"|"&amp;risk_factor_2,risk_factor_corr,
_xlfn.XLOOKUP(_xlfn.TEXTJOIN("|",FALSE,$C22:$F22,BH$12:BH$15),risk_factor_2&amp;"|"&amp;risk_factor_1,risk_factor_corr,
_xlfn.XLOOKUP(_xlfn.TEXTJOIN("|",FALSE,$C22:$D22,"Any"),risk_factor_1&amp;"|"&amp;risk_factor_2,risk_factor_corr,
_xlfn.XLOOKUP(_xlfn.TEXTJOIN("|",FALSE,$C22:$D22,"Any"),risk_factor_2&amp;"|"&amp;risk_factor_1,risk_factor_corr)))))))</f>
        <v>0</v>
      </c>
      <c r="BI22" s="32" cm="1">
        <f t="array" ref="BI22" xml:space="preserve"> IF(_xlfn.TEXTJOIN("|",FALSE,BI$12:BI$15)=_xlfn.TEXTJOIN("|",FALSE,$C22:$F22),0,
IF(AND($C22="Delta|CR_Cpty",BI$12="Delta|CR_Cpty"),
IF($F22=BI$15,
      _xlfn.XLOOKUP(_xlfn.TEXTJOIN("|",FALSE,$C22,"=","Any","=",BI$12,"=","Any","="),risk_factor_1&amp;"|"&amp;risk_factor_2,risk_factor_corr),
       IF(RIGHT($D22,LEN($D22)-FIND("_",$D22))=RIGHT(BI$13,LEN(BI$13)-FIND("_",BI$13)),
              IF(LEFT($D22,FIND("_",$D22)-1)=LEFT(BI$13,FIND("_",BI$13)-1),
                    IF($E22=BI$14,
                             _xlfn.XLOOKUP(_xlfn.TEXTJOIN("|",FALSE,$C22,LEFT($D22,FIND("_",$D22)-1) &amp;"_=","=","Any",BI$12,LEFT($D22,FIND("_",$D22)-1) &amp;"_=","=","Any"),risk_factor_1&amp;"|"&amp;risk_factor_2,risk_factor_corr),
                             _xlfn.XLOOKUP(_xlfn.TEXTJOIN("|",FALSE,$C22,LEFT($D22,FIND("_",$D22)-1) &amp;"_=","Any","Any",BI$12,LEFT($D22,FIND("_",$D22)-1) &amp;"_=","Any","Any"),risk_factor_1&amp;"|"&amp;risk_factor_2,risk_factor_corr)),
"n/a"),0)
),
IF(_xlfn.TEXTJOIN("|",FALSE,BI$12:BI$13)&lt;&gt;_xlfn.TEXTJOIN("|",FALSE,$C22:$D22),0,
_xlfn.XLOOKUP(_xlfn.TEXTJOIN("|",FALSE,$C22:$F22,BI$12:BI$15),risk_factor_1&amp;"|"&amp;risk_factor_2,risk_factor_corr,
_xlfn.XLOOKUP(_xlfn.TEXTJOIN("|",FALSE,$C22:$F22,BI$12:BI$15),risk_factor_2&amp;"|"&amp;risk_factor_1,risk_factor_corr,
_xlfn.XLOOKUP(_xlfn.TEXTJOIN("|",FALSE,$C22:$D22,"Any"),risk_factor_1&amp;"|"&amp;risk_factor_2,risk_factor_corr,
_xlfn.XLOOKUP(_xlfn.TEXTJOIN("|",FALSE,$C22:$D22,"Any"),risk_factor_2&amp;"|"&amp;risk_factor_1,risk_factor_corr)))))))</f>
        <v>0</v>
      </c>
      <c r="BJ22" s="32" cm="1">
        <f t="array" ref="BJ22" xml:space="preserve"> IF(_xlfn.TEXTJOIN("|",FALSE,BJ$12:BJ$15)=_xlfn.TEXTJOIN("|",FALSE,$C22:$F22),0,
IF(AND($C22="Delta|CR_Cpty",BJ$12="Delta|CR_Cpty"),
IF($F22=BJ$15,
      _xlfn.XLOOKUP(_xlfn.TEXTJOIN("|",FALSE,$C22,"=","Any","=",BJ$12,"=","Any","="),risk_factor_1&amp;"|"&amp;risk_factor_2,risk_factor_corr),
       IF(RIGHT($D22,LEN($D22)-FIND("_",$D22))=RIGHT(BJ$13,LEN(BJ$13)-FIND("_",BJ$13)),
              IF(LEFT($D22,FIND("_",$D22)-1)=LEFT(BJ$13,FIND("_",BJ$13)-1),
                    IF($E22=BJ$14,
                             _xlfn.XLOOKUP(_xlfn.TEXTJOIN("|",FALSE,$C22,LEFT($D22,FIND("_",$D22)-1) &amp;"_=","=","Any",BJ$12,LEFT($D22,FIND("_",$D22)-1) &amp;"_=","=","Any"),risk_factor_1&amp;"|"&amp;risk_factor_2,risk_factor_corr),
                             _xlfn.XLOOKUP(_xlfn.TEXTJOIN("|",FALSE,$C22,LEFT($D22,FIND("_",$D22)-1) &amp;"_=","Any","Any",BJ$12,LEFT($D22,FIND("_",$D22)-1) &amp;"_=","Any","Any"),risk_factor_1&amp;"|"&amp;risk_factor_2,risk_factor_corr)),
"n/a"),0)
),
IF(_xlfn.TEXTJOIN("|",FALSE,BJ$12:BJ$13)&lt;&gt;_xlfn.TEXTJOIN("|",FALSE,$C22:$D22),0,
_xlfn.XLOOKUP(_xlfn.TEXTJOIN("|",FALSE,$C22:$F22,BJ$12:BJ$15),risk_factor_1&amp;"|"&amp;risk_factor_2,risk_factor_corr,
_xlfn.XLOOKUP(_xlfn.TEXTJOIN("|",FALSE,$C22:$F22,BJ$12:BJ$15),risk_factor_2&amp;"|"&amp;risk_factor_1,risk_factor_corr,
_xlfn.XLOOKUP(_xlfn.TEXTJOIN("|",FALSE,$C22:$D22,"Any"),risk_factor_1&amp;"|"&amp;risk_factor_2,risk_factor_corr,
_xlfn.XLOOKUP(_xlfn.TEXTJOIN("|",FALSE,$C22:$D22,"Any"),risk_factor_2&amp;"|"&amp;risk_factor_1,risk_factor_corr)))))))</f>
        <v>0</v>
      </c>
      <c r="BK22" s="32" cm="1">
        <f t="array" ref="BK22" xml:space="preserve"> IF(_xlfn.TEXTJOIN("|",FALSE,BK$12:BK$15)=_xlfn.TEXTJOIN("|",FALSE,$C22:$F22),0,
IF(AND($C22="Delta|CR_Cpty",BK$12="Delta|CR_Cpty"),
IF($F22=BK$15,
      _xlfn.XLOOKUP(_xlfn.TEXTJOIN("|",FALSE,$C22,"=","Any","=",BK$12,"=","Any","="),risk_factor_1&amp;"|"&amp;risk_factor_2,risk_factor_corr),
       IF(RIGHT($D22,LEN($D22)-FIND("_",$D22))=RIGHT(BK$13,LEN(BK$13)-FIND("_",BK$13)),
              IF(LEFT($D22,FIND("_",$D22)-1)=LEFT(BK$13,FIND("_",BK$13)-1),
                    IF($E22=BK$14,
                             _xlfn.XLOOKUP(_xlfn.TEXTJOIN("|",FALSE,$C22,LEFT($D22,FIND("_",$D22)-1) &amp;"_=","=","Any",BK$12,LEFT($D22,FIND("_",$D22)-1) &amp;"_=","=","Any"),risk_factor_1&amp;"|"&amp;risk_factor_2,risk_factor_corr),
                             _xlfn.XLOOKUP(_xlfn.TEXTJOIN("|",FALSE,$C22,LEFT($D22,FIND("_",$D22)-1) &amp;"_=","Any","Any",BK$12,LEFT($D22,FIND("_",$D22)-1) &amp;"_=","Any","Any"),risk_factor_1&amp;"|"&amp;risk_factor_2,risk_factor_corr)),
"n/a"),0)
),
IF(_xlfn.TEXTJOIN("|",FALSE,BK$12:BK$13)&lt;&gt;_xlfn.TEXTJOIN("|",FALSE,$C22:$D22),0,
_xlfn.XLOOKUP(_xlfn.TEXTJOIN("|",FALSE,$C22:$F22,BK$12:BK$15),risk_factor_1&amp;"|"&amp;risk_factor_2,risk_factor_corr,
_xlfn.XLOOKUP(_xlfn.TEXTJOIN("|",FALSE,$C22:$F22,BK$12:BK$15),risk_factor_2&amp;"|"&amp;risk_factor_1,risk_factor_corr,
_xlfn.XLOOKUP(_xlfn.TEXTJOIN("|",FALSE,$C22:$D22,"Any"),risk_factor_1&amp;"|"&amp;risk_factor_2,risk_factor_corr,
_xlfn.XLOOKUP(_xlfn.TEXTJOIN("|",FALSE,$C22:$D22,"Any"),risk_factor_2&amp;"|"&amp;risk_factor_1,risk_factor_corr)))))))</f>
        <v>0</v>
      </c>
      <c r="BL22" s="32" cm="1">
        <f t="array" ref="BL22" xml:space="preserve"> IF(_xlfn.TEXTJOIN("|",FALSE,BL$12:BL$15)=_xlfn.TEXTJOIN("|",FALSE,$C22:$F22),0,
IF(AND($C22="Delta|CR_Cpty",BL$12="Delta|CR_Cpty"),
IF($F22=BL$15,
      _xlfn.XLOOKUP(_xlfn.TEXTJOIN("|",FALSE,$C22,"=","Any","=",BL$12,"=","Any","="),risk_factor_1&amp;"|"&amp;risk_factor_2,risk_factor_corr),
       IF(RIGHT($D22,LEN($D22)-FIND("_",$D22))=RIGHT(BL$13,LEN(BL$13)-FIND("_",BL$13)),
              IF(LEFT($D22,FIND("_",$D22)-1)=LEFT(BL$13,FIND("_",BL$13)-1),
                    IF($E22=BL$14,
                             _xlfn.XLOOKUP(_xlfn.TEXTJOIN("|",FALSE,$C22,LEFT($D22,FIND("_",$D22)-1) &amp;"_=","=","Any",BL$12,LEFT($D22,FIND("_",$D22)-1) &amp;"_=","=","Any"),risk_factor_1&amp;"|"&amp;risk_factor_2,risk_factor_corr),
                             _xlfn.XLOOKUP(_xlfn.TEXTJOIN("|",FALSE,$C22,LEFT($D22,FIND("_",$D22)-1) &amp;"_=","Any","Any",BL$12,LEFT($D22,FIND("_",$D22)-1) &amp;"_=","Any","Any"),risk_factor_1&amp;"|"&amp;risk_factor_2,risk_factor_corr)),
"n/a"),0)
),
IF(_xlfn.TEXTJOIN("|",FALSE,BL$12:BL$13)&lt;&gt;_xlfn.TEXTJOIN("|",FALSE,$C22:$D22),0,
_xlfn.XLOOKUP(_xlfn.TEXTJOIN("|",FALSE,$C22:$F22,BL$12:BL$15),risk_factor_1&amp;"|"&amp;risk_factor_2,risk_factor_corr,
_xlfn.XLOOKUP(_xlfn.TEXTJOIN("|",FALSE,$C22:$F22,BL$12:BL$15),risk_factor_2&amp;"|"&amp;risk_factor_1,risk_factor_corr,
_xlfn.XLOOKUP(_xlfn.TEXTJOIN("|",FALSE,$C22:$D22,"Any"),risk_factor_1&amp;"|"&amp;risk_factor_2,risk_factor_corr,
_xlfn.XLOOKUP(_xlfn.TEXTJOIN("|",FALSE,$C22:$D22,"Any"),risk_factor_2&amp;"|"&amp;risk_factor_1,risk_factor_corr)))))))</f>
        <v>0</v>
      </c>
      <c r="BM22" s="32" cm="1">
        <f t="array" ref="BM22" xml:space="preserve"> IF(_xlfn.TEXTJOIN("|",FALSE,BM$12:BM$15)=_xlfn.TEXTJOIN("|",FALSE,$C22:$F22),0,
IF(AND($C22="Delta|CR_Cpty",BM$12="Delta|CR_Cpty"),
IF($F22=BM$15,
      _xlfn.XLOOKUP(_xlfn.TEXTJOIN("|",FALSE,$C22,"=","Any","=",BM$12,"=","Any","="),risk_factor_1&amp;"|"&amp;risk_factor_2,risk_factor_corr),
       IF(RIGHT($D22,LEN($D22)-FIND("_",$D22))=RIGHT(BM$13,LEN(BM$13)-FIND("_",BM$13)),
              IF(LEFT($D22,FIND("_",$D22)-1)=LEFT(BM$13,FIND("_",BM$13)-1),
                    IF($E22=BM$14,
                             _xlfn.XLOOKUP(_xlfn.TEXTJOIN("|",FALSE,$C22,LEFT($D22,FIND("_",$D22)-1) &amp;"_=","=","Any",BM$12,LEFT($D22,FIND("_",$D22)-1) &amp;"_=","=","Any"),risk_factor_1&amp;"|"&amp;risk_factor_2,risk_factor_corr),
                             _xlfn.XLOOKUP(_xlfn.TEXTJOIN("|",FALSE,$C22,LEFT($D22,FIND("_",$D22)-1) &amp;"_=","Any","Any",BM$12,LEFT($D22,FIND("_",$D22)-1) &amp;"_=","Any","Any"),risk_factor_1&amp;"|"&amp;risk_factor_2,risk_factor_corr)),
"n/a"),0)
),
IF(_xlfn.TEXTJOIN("|",FALSE,BM$12:BM$13)&lt;&gt;_xlfn.TEXTJOIN("|",FALSE,$C22:$D22),0,
_xlfn.XLOOKUP(_xlfn.TEXTJOIN("|",FALSE,$C22:$F22,BM$12:BM$15),risk_factor_1&amp;"|"&amp;risk_factor_2,risk_factor_corr,
_xlfn.XLOOKUP(_xlfn.TEXTJOIN("|",FALSE,$C22:$F22,BM$12:BM$15),risk_factor_2&amp;"|"&amp;risk_factor_1,risk_factor_corr,
_xlfn.XLOOKUP(_xlfn.TEXTJOIN("|",FALSE,$C22:$D22,"Any"),risk_factor_1&amp;"|"&amp;risk_factor_2,risk_factor_corr,
_xlfn.XLOOKUP(_xlfn.TEXTJOIN("|",FALSE,$C22:$D22,"Any"),risk_factor_2&amp;"|"&amp;risk_factor_1,risk_factor_corr)))))))</f>
        <v>0</v>
      </c>
      <c r="BN22" s="32" cm="1">
        <f t="array" ref="BN22" xml:space="preserve"> IF(_xlfn.TEXTJOIN("|",FALSE,BN$12:BN$15)=_xlfn.TEXTJOIN("|",FALSE,$C22:$F22),0,
IF(AND($C22="Delta|CR_Cpty",BN$12="Delta|CR_Cpty"),
IF($F22=BN$15,
      _xlfn.XLOOKUP(_xlfn.TEXTJOIN("|",FALSE,$C22,"=","Any","=",BN$12,"=","Any","="),risk_factor_1&amp;"|"&amp;risk_factor_2,risk_factor_corr),
       IF(RIGHT($D22,LEN($D22)-FIND("_",$D22))=RIGHT(BN$13,LEN(BN$13)-FIND("_",BN$13)),
              IF(LEFT($D22,FIND("_",$D22)-1)=LEFT(BN$13,FIND("_",BN$13)-1),
                    IF($E22=BN$14,
                             _xlfn.XLOOKUP(_xlfn.TEXTJOIN("|",FALSE,$C22,LEFT($D22,FIND("_",$D22)-1) &amp;"_=","=","Any",BN$12,LEFT($D22,FIND("_",$D22)-1) &amp;"_=","=","Any"),risk_factor_1&amp;"|"&amp;risk_factor_2,risk_factor_corr),
                             _xlfn.XLOOKUP(_xlfn.TEXTJOIN("|",FALSE,$C22,LEFT($D22,FIND("_",$D22)-1) &amp;"_=","Any","Any",BN$12,LEFT($D22,FIND("_",$D22)-1) &amp;"_=","Any","Any"),risk_factor_1&amp;"|"&amp;risk_factor_2,risk_factor_corr)),
"n/a"),0)
),
IF(_xlfn.TEXTJOIN("|",FALSE,BN$12:BN$13)&lt;&gt;_xlfn.TEXTJOIN("|",FALSE,$C22:$D22),0,
_xlfn.XLOOKUP(_xlfn.TEXTJOIN("|",FALSE,$C22:$F22,BN$12:BN$15),risk_factor_1&amp;"|"&amp;risk_factor_2,risk_factor_corr,
_xlfn.XLOOKUP(_xlfn.TEXTJOIN("|",FALSE,$C22:$F22,BN$12:BN$15),risk_factor_2&amp;"|"&amp;risk_factor_1,risk_factor_corr,
_xlfn.XLOOKUP(_xlfn.TEXTJOIN("|",FALSE,$C22:$D22,"Any"),risk_factor_1&amp;"|"&amp;risk_factor_2,risk_factor_corr,
_xlfn.XLOOKUP(_xlfn.TEXTJOIN("|",FALSE,$C22:$D22,"Any"),risk_factor_2&amp;"|"&amp;risk_factor_1,risk_factor_corr)))))))</f>
        <v>0</v>
      </c>
      <c r="BO22" s="32" cm="1">
        <f t="array" ref="BO22" xml:space="preserve"> IF(_xlfn.TEXTJOIN("|",FALSE,BO$12:BO$15)=_xlfn.TEXTJOIN("|",FALSE,$C22:$F22),0,
IF(AND($C22="Delta|CR_Cpty",BO$12="Delta|CR_Cpty"),
IF($F22=BO$15,
      _xlfn.XLOOKUP(_xlfn.TEXTJOIN("|",FALSE,$C22,"=","Any","=",BO$12,"=","Any","="),risk_factor_1&amp;"|"&amp;risk_factor_2,risk_factor_corr),
       IF(RIGHT($D22,LEN($D22)-FIND("_",$D22))=RIGHT(BO$13,LEN(BO$13)-FIND("_",BO$13)),
              IF(LEFT($D22,FIND("_",$D22)-1)=LEFT(BO$13,FIND("_",BO$13)-1),
                    IF($E22=BO$14,
                             _xlfn.XLOOKUP(_xlfn.TEXTJOIN("|",FALSE,$C22,LEFT($D22,FIND("_",$D22)-1) &amp;"_=","=","Any",BO$12,LEFT($D22,FIND("_",$D22)-1) &amp;"_=","=","Any"),risk_factor_1&amp;"|"&amp;risk_factor_2,risk_factor_corr),
                             _xlfn.XLOOKUP(_xlfn.TEXTJOIN("|",FALSE,$C22,LEFT($D22,FIND("_",$D22)-1) &amp;"_=","Any","Any",BO$12,LEFT($D22,FIND("_",$D22)-1) &amp;"_=","Any","Any"),risk_factor_1&amp;"|"&amp;risk_factor_2,risk_factor_corr)),
"n/a"),0)
),
IF(_xlfn.TEXTJOIN("|",FALSE,BO$12:BO$13)&lt;&gt;_xlfn.TEXTJOIN("|",FALSE,$C22:$D22),0,
_xlfn.XLOOKUP(_xlfn.TEXTJOIN("|",FALSE,$C22:$F22,BO$12:BO$15),risk_factor_1&amp;"|"&amp;risk_factor_2,risk_factor_corr,
_xlfn.XLOOKUP(_xlfn.TEXTJOIN("|",FALSE,$C22:$F22,BO$12:BO$15),risk_factor_2&amp;"|"&amp;risk_factor_1,risk_factor_corr,
_xlfn.XLOOKUP(_xlfn.TEXTJOIN("|",FALSE,$C22:$D22,"Any"),risk_factor_1&amp;"|"&amp;risk_factor_2,risk_factor_corr,
_xlfn.XLOOKUP(_xlfn.TEXTJOIN("|",FALSE,$C22:$D22,"Any"),risk_factor_2&amp;"|"&amp;risk_factor_1,risk_factor_corr)))))))</f>
        <v>0</v>
      </c>
      <c r="BP22" s="32" cm="1">
        <f t="array" ref="BP22" xml:space="preserve"> IF(_xlfn.TEXTJOIN("|",FALSE,BP$12:BP$15)=_xlfn.TEXTJOIN("|",FALSE,$C22:$F22),0,
IF(AND($C22="Delta|CR_Cpty",BP$12="Delta|CR_Cpty"),
IF($F22=BP$15,
      _xlfn.XLOOKUP(_xlfn.TEXTJOIN("|",FALSE,$C22,"=","Any","=",BP$12,"=","Any","="),risk_factor_1&amp;"|"&amp;risk_factor_2,risk_factor_corr),
       IF(RIGHT($D22,LEN($D22)-FIND("_",$D22))=RIGHT(BP$13,LEN(BP$13)-FIND("_",BP$13)),
              IF(LEFT($D22,FIND("_",$D22)-1)=LEFT(BP$13,FIND("_",BP$13)-1),
                    IF($E22=BP$14,
                             _xlfn.XLOOKUP(_xlfn.TEXTJOIN("|",FALSE,$C22,LEFT($D22,FIND("_",$D22)-1) &amp;"_=","=","Any",BP$12,LEFT($D22,FIND("_",$D22)-1) &amp;"_=","=","Any"),risk_factor_1&amp;"|"&amp;risk_factor_2,risk_factor_corr),
                             _xlfn.XLOOKUP(_xlfn.TEXTJOIN("|",FALSE,$C22,LEFT($D22,FIND("_",$D22)-1) &amp;"_=","Any","Any",BP$12,LEFT($D22,FIND("_",$D22)-1) &amp;"_=","Any","Any"),risk_factor_1&amp;"|"&amp;risk_factor_2,risk_factor_corr)),
"n/a"),0)
),
IF(_xlfn.TEXTJOIN("|",FALSE,BP$12:BP$13)&lt;&gt;_xlfn.TEXTJOIN("|",FALSE,$C22:$D22),0,
_xlfn.XLOOKUP(_xlfn.TEXTJOIN("|",FALSE,$C22:$F22,BP$12:BP$15),risk_factor_1&amp;"|"&amp;risk_factor_2,risk_factor_corr,
_xlfn.XLOOKUP(_xlfn.TEXTJOIN("|",FALSE,$C22:$F22,BP$12:BP$15),risk_factor_2&amp;"|"&amp;risk_factor_1,risk_factor_corr,
_xlfn.XLOOKUP(_xlfn.TEXTJOIN("|",FALSE,$C22:$D22,"Any"),risk_factor_1&amp;"|"&amp;risk_factor_2,risk_factor_corr,
_xlfn.XLOOKUP(_xlfn.TEXTJOIN("|",FALSE,$C22:$D22,"Any"),risk_factor_2&amp;"|"&amp;risk_factor_1,risk_factor_corr)))))))</f>
        <v>0</v>
      </c>
      <c r="BQ22" s="32" cm="1">
        <f t="array" ref="BQ22" xml:space="preserve"> IF(_xlfn.TEXTJOIN("|",FALSE,BQ$12:BQ$15)=_xlfn.TEXTJOIN("|",FALSE,$C22:$F22),0,
IF(AND($C22="Delta|CR_Cpty",BQ$12="Delta|CR_Cpty"),
IF($F22=BQ$15,
      _xlfn.XLOOKUP(_xlfn.TEXTJOIN("|",FALSE,$C22,"=","Any","=",BQ$12,"=","Any","="),risk_factor_1&amp;"|"&amp;risk_factor_2,risk_factor_corr),
       IF(RIGHT($D22,LEN($D22)-FIND("_",$D22))=RIGHT(BQ$13,LEN(BQ$13)-FIND("_",BQ$13)),
              IF(LEFT($D22,FIND("_",$D22)-1)=LEFT(BQ$13,FIND("_",BQ$13)-1),
                    IF($E22=BQ$14,
                             _xlfn.XLOOKUP(_xlfn.TEXTJOIN("|",FALSE,$C22,LEFT($D22,FIND("_",$D22)-1) &amp;"_=","=","Any",BQ$12,LEFT($D22,FIND("_",$D22)-1) &amp;"_=","=","Any"),risk_factor_1&amp;"|"&amp;risk_factor_2,risk_factor_corr),
                             _xlfn.XLOOKUP(_xlfn.TEXTJOIN("|",FALSE,$C22,LEFT($D22,FIND("_",$D22)-1) &amp;"_=","Any","Any",BQ$12,LEFT($D22,FIND("_",$D22)-1) &amp;"_=","Any","Any"),risk_factor_1&amp;"|"&amp;risk_factor_2,risk_factor_corr)),
"n/a"),0)
),
IF(_xlfn.TEXTJOIN("|",FALSE,BQ$12:BQ$13)&lt;&gt;_xlfn.TEXTJOIN("|",FALSE,$C22:$D22),0,
_xlfn.XLOOKUP(_xlfn.TEXTJOIN("|",FALSE,$C22:$F22,BQ$12:BQ$15),risk_factor_1&amp;"|"&amp;risk_factor_2,risk_factor_corr,
_xlfn.XLOOKUP(_xlfn.TEXTJOIN("|",FALSE,$C22:$F22,BQ$12:BQ$15),risk_factor_2&amp;"|"&amp;risk_factor_1,risk_factor_corr,
_xlfn.XLOOKUP(_xlfn.TEXTJOIN("|",FALSE,$C22:$D22,"Any"),risk_factor_1&amp;"|"&amp;risk_factor_2,risk_factor_corr,
_xlfn.XLOOKUP(_xlfn.TEXTJOIN("|",FALSE,$C22:$D22,"Any"),risk_factor_2&amp;"|"&amp;risk_factor_1,risk_factor_corr)))))))</f>
        <v>0</v>
      </c>
      <c r="BR22" s="32" cm="1">
        <f t="array" ref="BR22" xml:space="preserve"> IF(_xlfn.TEXTJOIN("|",FALSE,BR$12:BR$15)=_xlfn.TEXTJOIN("|",FALSE,$C22:$F22),0,
IF(AND($C22="Delta|CR_Cpty",BR$12="Delta|CR_Cpty"),
IF($F22=BR$15,
      _xlfn.XLOOKUP(_xlfn.TEXTJOIN("|",FALSE,$C22,"=","Any","=",BR$12,"=","Any","="),risk_factor_1&amp;"|"&amp;risk_factor_2,risk_factor_corr),
       IF(RIGHT($D22,LEN($D22)-FIND("_",$D22))=RIGHT(BR$13,LEN(BR$13)-FIND("_",BR$13)),
              IF(LEFT($D22,FIND("_",$D22)-1)=LEFT(BR$13,FIND("_",BR$13)-1),
                    IF($E22=BR$14,
                             _xlfn.XLOOKUP(_xlfn.TEXTJOIN("|",FALSE,$C22,LEFT($D22,FIND("_",$D22)-1) &amp;"_=","=","Any",BR$12,LEFT($D22,FIND("_",$D22)-1) &amp;"_=","=","Any"),risk_factor_1&amp;"|"&amp;risk_factor_2,risk_factor_corr),
                             _xlfn.XLOOKUP(_xlfn.TEXTJOIN("|",FALSE,$C22,LEFT($D22,FIND("_",$D22)-1) &amp;"_=","Any","Any",BR$12,LEFT($D22,FIND("_",$D22)-1) &amp;"_=","Any","Any"),risk_factor_1&amp;"|"&amp;risk_factor_2,risk_factor_corr)),
"n/a"),0)
),
IF(_xlfn.TEXTJOIN("|",FALSE,BR$12:BR$13)&lt;&gt;_xlfn.TEXTJOIN("|",FALSE,$C22:$D22),0,
_xlfn.XLOOKUP(_xlfn.TEXTJOIN("|",FALSE,$C22:$F22,BR$12:BR$15),risk_factor_1&amp;"|"&amp;risk_factor_2,risk_factor_corr,
_xlfn.XLOOKUP(_xlfn.TEXTJOIN("|",FALSE,$C22:$F22,BR$12:BR$15),risk_factor_2&amp;"|"&amp;risk_factor_1,risk_factor_corr,
_xlfn.XLOOKUP(_xlfn.TEXTJOIN("|",FALSE,$C22:$D22,"Any"),risk_factor_1&amp;"|"&amp;risk_factor_2,risk_factor_corr,
_xlfn.XLOOKUP(_xlfn.TEXTJOIN("|",FALSE,$C22:$D22,"Any"),risk_factor_2&amp;"|"&amp;risk_factor_1,risk_factor_corr)))))))</f>
        <v>0</v>
      </c>
      <c r="BS22" s="32" cm="1">
        <f t="array" ref="BS22" xml:space="preserve"> IF(_xlfn.TEXTJOIN("|",FALSE,BS$12:BS$15)=_xlfn.TEXTJOIN("|",FALSE,$C22:$F22),0,
IF(AND($C22="Delta|CR_Cpty",BS$12="Delta|CR_Cpty"),
IF($F22=BS$15,
      _xlfn.XLOOKUP(_xlfn.TEXTJOIN("|",FALSE,$C22,"=","Any","=",BS$12,"=","Any","="),risk_factor_1&amp;"|"&amp;risk_factor_2,risk_factor_corr),
       IF(RIGHT($D22,LEN($D22)-FIND("_",$D22))=RIGHT(BS$13,LEN(BS$13)-FIND("_",BS$13)),
              IF(LEFT($D22,FIND("_",$D22)-1)=LEFT(BS$13,FIND("_",BS$13)-1),
                    IF($E22=BS$14,
                             _xlfn.XLOOKUP(_xlfn.TEXTJOIN("|",FALSE,$C22,LEFT($D22,FIND("_",$D22)-1) &amp;"_=","=","Any",BS$12,LEFT($D22,FIND("_",$D22)-1) &amp;"_=","=","Any"),risk_factor_1&amp;"|"&amp;risk_factor_2,risk_factor_corr),
                             _xlfn.XLOOKUP(_xlfn.TEXTJOIN("|",FALSE,$C22,LEFT($D22,FIND("_",$D22)-1) &amp;"_=","Any","Any",BS$12,LEFT($D22,FIND("_",$D22)-1) &amp;"_=","Any","Any"),risk_factor_1&amp;"|"&amp;risk_factor_2,risk_factor_corr)),
"n/a"),0)
),
IF(_xlfn.TEXTJOIN("|",FALSE,BS$12:BS$13)&lt;&gt;_xlfn.TEXTJOIN("|",FALSE,$C22:$D22),0,
_xlfn.XLOOKUP(_xlfn.TEXTJOIN("|",FALSE,$C22:$F22,BS$12:BS$15),risk_factor_1&amp;"|"&amp;risk_factor_2,risk_factor_corr,
_xlfn.XLOOKUP(_xlfn.TEXTJOIN("|",FALSE,$C22:$F22,BS$12:BS$15),risk_factor_2&amp;"|"&amp;risk_factor_1,risk_factor_corr,
_xlfn.XLOOKUP(_xlfn.TEXTJOIN("|",FALSE,$C22:$D22,"Any"),risk_factor_1&amp;"|"&amp;risk_factor_2,risk_factor_corr,
_xlfn.XLOOKUP(_xlfn.TEXTJOIN("|",FALSE,$C22:$D22,"Any"),risk_factor_2&amp;"|"&amp;risk_factor_1,risk_factor_corr)))))))</f>
        <v>0</v>
      </c>
      <c r="BT22" s="32" cm="1">
        <f t="array" ref="BT22" xml:space="preserve"> IF(_xlfn.TEXTJOIN("|",FALSE,BT$12:BT$15)=_xlfn.TEXTJOIN("|",FALSE,$C22:$F22),0,
IF(AND($C22="Delta|CR_Cpty",BT$12="Delta|CR_Cpty"),
IF($F22=BT$15,
      _xlfn.XLOOKUP(_xlfn.TEXTJOIN("|",FALSE,$C22,"=","Any","=",BT$12,"=","Any","="),risk_factor_1&amp;"|"&amp;risk_factor_2,risk_factor_corr),
       IF(RIGHT($D22,LEN($D22)-FIND("_",$D22))=RIGHT(BT$13,LEN(BT$13)-FIND("_",BT$13)),
              IF(LEFT($D22,FIND("_",$D22)-1)=LEFT(BT$13,FIND("_",BT$13)-1),
                    IF($E22=BT$14,
                             _xlfn.XLOOKUP(_xlfn.TEXTJOIN("|",FALSE,$C22,LEFT($D22,FIND("_",$D22)-1) &amp;"_=","=","Any",BT$12,LEFT($D22,FIND("_",$D22)-1) &amp;"_=","=","Any"),risk_factor_1&amp;"|"&amp;risk_factor_2,risk_factor_corr),
                             _xlfn.XLOOKUP(_xlfn.TEXTJOIN("|",FALSE,$C22,LEFT($D22,FIND("_",$D22)-1) &amp;"_=","Any","Any",BT$12,LEFT($D22,FIND("_",$D22)-1) &amp;"_=","Any","Any"),risk_factor_1&amp;"|"&amp;risk_factor_2,risk_factor_corr)),
"n/a"),0)
),
IF(_xlfn.TEXTJOIN("|",FALSE,BT$12:BT$13)&lt;&gt;_xlfn.TEXTJOIN("|",FALSE,$C22:$D22),0,
_xlfn.XLOOKUP(_xlfn.TEXTJOIN("|",FALSE,$C22:$F22,BT$12:BT$15),risk_factor_1&amp;"|"&amp;risk_factor_2,risk_factor_corr,
_xlfn.XLOOKUP(_xlfn.TEXTJOIN("|",FALSE,$C22:$F22,BT$12:BT$15),risk_factor_2&amp;"|"&amp;risk_factor_1,risk_factor_corr,
_xlfn.XLOOKUP(_xlfn.TEXTJOIN("|",FALSE,$C22:$D22,"Any"),risk_factor_1&amp;"|"&amp;risk_factor_2,risk_factor_corr,
_xlfn.XLOOKUP(_xlfn.TEXTJOIN("|",FALSE,$C22:$D22,"Any"),risk_factor_2&amp;"|"&amp;risk_factor_1,risk_factor_corr)))))))</f>
        <v>0</v>
      </c>
      <c r="BU22" s="32" cm="1">
        <f t="array" ref="BU22" xml:space="preserve"> IF(_xlfn.TEXTJOIN("|",FALSE,BU$12:BU$15)=_xlfn.TEXTJOIN("|",FALSE,$C22:$F22),0,
IF(AND($C22="Delta|CR_Cpty",BU$12="Delta|CR_Cpty"),
IF($F22=BU$15,
      _xlfn.XLOOKUP(_xlfn.TEXTJOIN("|",FALSE,$C22,"=","Any","=",BU$12,"=","Any","="),risk_factor_1&amp;"|"&amp;risk_factor_2,risk_factor_corr),
       IF(RIGHT($D22,LEN($D22)-FIND("_",$D22))=RIGHT(BU$13,LEN(BU$13)-FIND("_",BU$13)),
              IF(LEFT($D22,FIND("_",$D22)-1)=LEFT(BU$13,FIND("_",BU$13)-1),
                    IF($E22=BU$14,
                             _xlfn.XLOOKUP(_xlfn.TEXTJOIN("|",FALSE,$C22,LEFT($D22,FIND("_",$D22)-1) &amp;"_=","=","Any",BU$12,LEFT($D22,FIND("_",$D22)-1) &amp;"_=","=","Any"),risk_factor_1&amp;"|"&amp;risk_factor_2,risk_factor_corr),
                             _xlfn.XLOOKUP(_xlfn.TEXTJOIN("|",FALSE,$C22,LEFT($D22,FIND("_",$D22)-1) &amp;"_=","Any","Any",BU$12,LEFT($D22,FIND("_",$D22)-1) &amp;"_=","Any","Any"),risk_factor_1&amp;"|"&amp;risk_factor_2,risk_factor_corr)),
"n/a"),0)
),
IF(_xlfn.TEXTJOIN("|",FALSE,BU$12:BU$13)&lt;&gt;_xlfn.TEXTJOIN("|",FALSE,$C22:$D22),0,
_xlfn.XLOOKUP(_xlfn.TEXTJOIN("|",FALSE,$C22:$F22,BU$12:BU$15),risk_factor_1&amp;"|"&amp;risk_factor_2,risk_factor_corr,
_xlfn.XLOOKUP(_xlfn.TEXTJOIN("|",FALSE,$C22:$F22,BU$12:BU$15),risk_factor_2&amp;"|"&amp;risk_factor_1,risk_factor_corr,
_xlfn.XLOOKUP(_xlfn.TEXTJOIN("|",FALSE,$C22:$D22,"Any"),risk_factor_1&amp;"|"&amp;risk_factor_2,risk_factor_corr,
_xlfn.XLOOKUP(_xlfn.TEXTJOIN("|",FALSE,$C22:$D22,"Any"),risk_factor_2&amp;"|"&amp;risk_factor_1,risk_factor_corr)))))))</f>
        <v>0</v>
      </c>
    </row>
    <row r="23" spans="3:73" x14ac:dyDescent="0.25">
      <c r="C23" s="31" t="s">
        <v>191</v>
      </c>
      <c r="D23" s="31" t="s">
        <v>24</v>
      </c>
      <c r="E23" s="31" t="s">
        <v>21</v>
      </c>
      <c r="F23" s="31" t="s">
        <v>5</v>
      </c>
      <c r="G23" s="32" cm="1">
        <f t="array" ref="G23" xml:space="preserve"> IF(_xlfn.TEXTJOIN("|",FALSE,G$12:G$15)=_xlfn.TEXTJOIN("|",FALSE,$C23:$F23),0,
IF(AND($C23="Delta|CR_Cpty",G$12="Delta|CR_Cpty"),
IF($F23=G$15,
      _xlfn.XLOOKUP(_xlfn.TEXTJOIN("|",FALSE,$C23,"=","Any","=",G$12,"=","Any","="),risk_factor_1&amp;"|"&amp;risk_factor_2,risk_factor_corr),
       IF(RIGHT($D23,LEN($D23)-FIND("_",$D23))=RIGHT(G$13,LEN(G$13)-FIND("_",G$13)),
              IF(LEFT($D23,FIND("_",$D23)-1)=LEFT(G$13,FIND("_",G$13)-1),
                    IF($E23=G$14,
                             _xlfn.XLOOKUP(_xlfn.TEXTJOIN("|",FALSE,$C23,LEFT($D23,FIND("_",$D23)-1) &amp;"_=","=","Any",G$12,LEFT($D23,FIND("_",$D23)-1) &amp;"_=","=","Any"),risk_factor_1&amp;"|"&amp;risk_factor_2,risk_factor_corr),
                             _xlfn.XLOOKUP(_xlfn.TEXTJOIN("|",FALSE,$C23,LEFT($D23,FIND("_",$D23)-1) &amp;"_=","Any","Any",G$12,LEFT($D23,FIND("_",$D23)-1) &amp;"_=","Any","Any"),risk_factor_1&amp;"|"&amp;risk_factor_2,risk_factor_corr)),
"n/a"),0)
),
IF(_xlfn.TEXTJOIN("|",FALSE,G$12:G$13)&lt;&gt;_xlfn.TEXTJOIN("|",FALSE,$C23:$D23),0,
_xlfn.XLOOKUP(_xlfn.TEXTJOIN("|",FALSE,$C23:$F23,G$12:G$15),risk_factor_1&amp;"|"&amp;risk_factor_2,risk_factor_corr,
_xlfn.XLOOKUP(_xlfn.TEXTJOIN("|",FALSE,$C23:$F23,G$12:G$15),risk_factor_2&amp;"|"&amp;risk_factor_1,risk_factor_corr,
_xlfn.XLOOKUP(_xlfn.TEXTJOIN("|",FALSE,$C23:$D23,"Any"),risk_factor_1&amp;"|"&amp;risk_factor_2,risk_factor_corr,
_xlfn.XLOOKUP(_xlfn.TEXTJOIN("|",FALSE,$C23:$D23,"Any"),risk_factor_2&amp;"|"&amp;risk_factor_1,risk_factor_corr)))))))</f>
        <v>0</v>
      </c>
      <c r="H23" s="32" cm="1">
        <f t="array" ref="H23" xml:space="preserve"> IF(_xlfn.TEXTJOIN("|",FALSE,H$12:H$15)=_xlfn.TEXTJOIN("|",FALSE,$C23:$F23),0,
IF(AND($C23="Delta|CR_Cpty",H$12="Delta|CR_Cpty"),
IF($F23=H$15,
      _xlfn.XLOOKUP(_xlfn.TEXTJOIN("|",FALSE,$C23,"=","Any","=",H$12,"=","Any","="),risk_factor_1&amp;"|"&amp;risk_factor_2,risk_factor_corr),
       IF(RIGHT($D23,LEN($D23)-FIND("_",$D23))=RIGHT(H$13,LEN(H$13)-FIND("_",H$13)),
              IF(LEFT($D23,FIND("_",$D23)-1)=LEFT(H$13,FIND("_",H$13)-1),
                    IF($E23=H$14,
                             _xlfn.XLOOKUP(_xlfn.TEXTJOIN("|",FALSE,$C23,LEFT($D23,FIND("_",$D23)-1) &amp;"_=","=","Any",H$12,LEFT($D23,FIND("_",$D23)-1) &amp;"_=","=","Any"),risk_factor_1&amp;"|"&amp;risk_factor_2,risk_factor_corr),
                             _xlfn.XLOOKUP(_xlfn.TEXTJOIN("|",FALSE,$C23,LEFT($D23,FIND("_",$D23)-1) &amp;"_=","Any","Any",H$12,LEFT($D23,FIND("_",$D23)-1) &amp;"_=","Any","Any"),risk_factor_1&amp;"|"&amp;risk_factor_2,risk_factor_corr)),
"n/a"),0)
),
IF(_xlfn.TEXTJOIN("|",FALSE,H$12:H$13)&lt;&gt;_xlfn.TEXTJOIN("|",FALSE,$C23:$D23),0,
_xlfn.XLOOKUP(_xlfn.TEXTJOIN("|",FALSE,$C23:$F23,H$12:H$15),risk_factor_1&amp;"|"&amp;risk_factor_2,risk_factor_corr,
_xlfn.XLOOKUP(_xlfn.TEXTJOIN("|",FALSE,$C23:$F23,H$12:H$15),risk_factor_2&amp;"|"&amp;risk_factor_1,risk_factor_corr,
_xlfn.XLOOKUP(_xlfn.TEXTJOIN("|",FALSE,$C23:$D23,"Any"),risk_factor_1&amp;"|"&amp;risk_factor_2,risk_factor_corr,
_xlfn.XLOOKUP(_xlfn.TEXTJOIN("|",FALSE,$C23:$D23,"Any"),risk_factor_2&amp;"|"&amp;risk_factor_1,risk_factor_corr)))))))</f>
        <v>0</v>
      </c>
      <c r="I23" s="32" cm="1">
        <f t="array" ref="I23" xml:space="preserve"> IF(_xlfn.TEXTJOIN("|",FALSE,I$12:I$15)=_xlfn.TEXTJOIN("|",FALSE,$C23:$F23),0,
IF(AND($C23="Delta|CR_Cpty",I$12="Delta|CR_Cpty"),
IF($F23=I$15,
      _xlfn.XLOOKUP(_xlfn.TEXTJOIN("|",FALSE,$C23,"=","Any","=",I$12,"=","Any","="),risk_factor_1&amp;"|"&amp;risk_factor_2,risk_factor_corr),
       IF(RIGHT($D23,LEN($D23)-FIND("_",$D23))=RIGHT(I$13,LEN(I$13)-FIND("_",I$13)),
              IF(LEFT($D23,FIND("_",$D23)-1)=LEFT(I$13,FIND("_",I$13)-1),
                    IF($E23=I$14,
                             _xlfn.XLOOKUP(_xlfn.TEXTJOIN("|",FALSE,$C23,LEFT($D23,FIND("_",$D23)-1) &amp;"_=","=","Any",I$12,LEFT($D23,FIND("_",$D23)-1) &amp;"_=","=","Any"),risk_factor_1&amp;"|"&amp;risk_factor_2,risk_factor_corr),
                             _xlfn.XLOOKUP(_xlfn.TEXTJOIN("|",FALSE,$C23,LEFT($D23,FIND("_",$D23)-1) &amp;"_=","Any","Any",I$12,LEFT($D23,FIND("_",$D23)-1) &amp;"_=","Any","Any"),risk_factor_1&amp;"|"&amp;risk_factor_2,risk_factor_corr)),
"n/a"),0)
),
IF(_xlfn.TEXTJOIN("|",FALSE,I$12:I$13)&lt;&gt;_xlfn.TEXTJOIN("|",FALSE,$C23:$D23),0,
_xlfn.XLOOKUP(_xlfn.TEXTJOIN("|",FALSE,$C23:$F23,I$12:I$15),risk_factor_1&amp;"|"&amp;risk_factor_2,risk_factor_corr,
_xlfn.XLOOKUP(_xlfn.TEXTJOIN("|",FALSE,$C23:$F23,I$12:I$15),risk_factor_2&amp;"|"&amp;risk_factor_1,risk_factor_corr,
_xlfn.XLOOKUP(_xlfn.TEXTJOIN("|",FALSE,$C23:$D23,"Any"),risk_factor_1&amp;"|"&amp;risk_factor_2,risk_factor_corr,
_xlfn.XLOOKUP(_xlfn.TEXTJOIN("|",FALSE,$C23:$D23,"Any"),risk_factor_2&amp;"|"&amp;risk_factor_1,risk_factor_corr)))))))</f>
        <v>0</v>
      </c>
      <c r="J23" s="32" cm="1">
        <f t="array" ref="J23" xml:space="preserve"> IF(_xlfn.TEXTJOIN("|",FALSE,J$12:J$15)=_xlfn.TEXTJOIN("|",FALSE,$C23:$F23),0,
IF(AND($C23="Delta|CR_Cpty",J$12="Delta|CR_Cpty"),
IF($F23=J$15,
      _xlfn.XLOOKUP(_xlfn.TEXTJOIN("|",FALSE,$C23,"=","Any","=",J$12,"=","Any","="),risk_factor_1&amp;"|"&amp;risk_factor_2,risk_factor_corr),
       IF(RIGHT($D23,LEN($D23)-FIND("_",$D23))=RIGHT(J$13,LEN(J$13)-FIND("_",J$13)),
              IF(LEFT($D23,FIND("_",$D23)-1)=LEFT(J$13,FIND("_",J$13)-1),
                    IF($E23=J$14,
                             _xlfn.XLOOKUP(_xlfn.TEXTJOIN("|",FALSE,$C23,LEFT($D23,FIND("_",$D23)-1) &amp;"_=","=","Any",J$12,LEFT($D23,FIND("_",$D23)-1) &amp;"_=","=","Any"),risk_factor_1&amp;"|"&amp;risk_factor_2,risk_factor_corr),
                             _xlfn.XLOOKUP(_xlfn.TEXTJOIN("|",FALSE,$C23,LEFT($D23,FIND("_",$D23)-1) &amp;"_=","Any","Any",J$12,LEFT($D23,FIND("_",$D23)-1) &amp;"_=","Any","Any"),risk_factor_1&amp;"|"&amp;risk_factor_2,risk_factor_corr)),
"n/a"),0)
),
IF(_xlfn.TEXTJOIN("|",FALSE,J$12:J$13)&lt;&gt;_xlfn.TEXTJOIN("|",FALSE,$C23:$D23),0,
_xlfn.XLOOKUP(_xlfn.TEXTJOIN("|",FALSE,$C23:$F23,J$12:J$15),risk_factor_1&amp;"|"&amp;risk_factor_2,risk_factor_corr,
_xlfn.XLOOKUP(_xlfn.TEXTJOIN("|",FALSE,$C23:$F23,J$12:J$15),risk_factor_2&amp;"|"&amp;risk_factor_1,risk_factor_corr,
_xlfn.XLOOKUP(_xlfn.TEXTJOIN("|",FALSE,$C23:$D23,"Any"),risk_factor_1&amp;"|"&amp;risk_factor_2,risk_factor_corr,
_xlfn.XLOOKUP(_xlfn.TEXTJOIN("|",FALSE,$C23:$D23,"Any"),risk_factor_2&amp;"|"&amp;risk_factor_1,risk_factor_corr)))))))</f>
        <v>0</v>
      </c>
      <c r="K23" s="32" cm="1">
        <f t="array" ref="K23" xml:space="preserve"> IF(_xlfn.TEXTJOIN("|",FALSE,K$12:K$15)=_xlfn.TEXTJOIN("|",FALSE,$C23:$F23),0,
IF(AND($C23="Delta|CR_Cpty",K$12="Delta|CR_Cpty"),
IF($F23=K$15,
      _xlfn.XLOOKUP(_xlfn.TEXTJOIN("|",FALSE,$C23,"=","Any","=",K$12,"=","Any","="),risk_factor_1&amp;"|"&amp;risk_factor_2,risk_factor_corr),
       IF(RIGHT($D23,LEN($D23)-FIND("_",$D23))=RIGHT(K$13,LEN(K$13)-FIND("_",K$13)),
              IF(LEFT($D23,FIND("_",$D23)-1)=LEFT(K$13,FIND("_",K$13)-1),
                    IF($E23=K$14,
                             _xlfn.XLOOKUP(_xlfn.TEXTJOIN("|",FALSE,$C23,LEFT($D23,FIND("_",$D23)-1) &amp;"_=","=","Any",K$12,LEFT($D23,FIND("_",$D23)-1) &amp;"_=","=","Any"),risk_factor_1&amp;"|"&amp;risk_factor_2,risk_factor_corr),
                             _xlfn.XLOOKUP(_xlfn.TEXTJOIN("|",FALSE,$C23,LEFT($D23,FIND("_",$D23)-1) &amp;"_=","Any","Any",K$12,LEFT($D23,FIND("_",$D23)-1) &amp;"_=","Any","Any"),risk_factor_1&amp;"|"&amp;risk_factor_2,risk_factor_corr)),
"n/a"),0)
),
IF(_xlfn.TEXTJOIN("|",FALSE,K$12:K$13)&lt;&gt;_xlfn.TEXTJOIN("|",FALSE,$C23:$D23),0,
_xlfn.XLOOKUP(_xlfn.TEXTJOIN("|",FALSE,$C23:$F23,K$12:K$15),risk_factor_1&amp;"|"&amp;risk_factor_2,risk_factor_corr,
_xlfn.XLOOKUP(_xlfn.TEXTJOIN("|",FALSE,$C23:$F23,K$12:K$15),risk_factor_2&amp;"|"&amp;risk_factor_1,risk_factor_corr,
_xlfn.XLOOKUP(_xlfn.TEXTJOIN("|",FALSE,$C23:$D23,"Any"),risk_factor_1&amp;"|"&amp;risk_factor_2,risk_factor_corr,
_xlfn.XLOOKUP(_xlfn.TEXTJOIN("|",FALSE,$C23:$D23,"Any"),risk_factor_2&amp;"|"&amp;risk_factor_1,risk_factor_corr)))))))</f>
        <v>0</v>
      </c>
      <c r="L23" s="32" cm="1">
        <f t="array" ref="L23" xml:space="preserve"> IF(_xlfn.TEXTJOIN("|",FALSE,L$12:L$15)=_xlfn.TEXTJOIN("|",FALSE,$C23:$F23),0,
IF(AND($C23="Delta|CR_Cpty",L$12="Delta|CR_Cpty"),
IF($F23=L$15,
      _xlfn.XLOOKUP(_xlfn.TEXTJOIN("|",FALSE,$C23,"=","Any","=",L$12,"=","Any","="),risk_factor_1&amp;"|"&amp;risk_factor_2,risk_factor_corr),
       IF(RIGHT($D23,LEN($D23)-FIND("_",$D23))=RIGHT(L$13,LEN(L$13)-FIND("_",L$13)),
              IF(LEFT($D23,FIND("_",$D23)-1)=LEFT(L$13,FIND("_",L$13)-1),
                    IF($E23=L$14,
                             _xlfn.XLOOKUP(_xlfn.TEXTJOIN("|",FALSE,$C23,LEFT($D23,FIND("_",$D23)-1) &amp;"_=","=","Any",L$12,LEFT($D23,FIND("_",$D23)-1) &amp;"_=","=","Any"),risk_factor_1&amp;"|"&amp;risk_factor_2,risk_factor_corr),
                             _xlfn.XLOOKUP(_xlfn.TEXTJOIN("|",FALSE,$C23,LEFT($D23,FIND("_",$D23)-1) &amp;"_=","Any","Any",L$12,LEFT($D23,FIND("_",$D23)-1) &amp;"_=","Any","Any"),risk_factor_1&amp;"|"&amp;risk_factor_2,risk_factor_corr)),
"n/a"),0)
),
IF(_xlfn.TEXTJOIN("|",FALSE,L$12:L$13)&lt;&gt;_xlfn.TEXTJOIN("|",FALSE,$C23:$D23),0,
_xlfn.XLOOKUP(_xlfn.TEXTJOIN("|",FALSE,$C23:$F23,L$12:L$15),risk_factor_1&amp;"|"&amp;risk_factor_2,risk_factor_corr,
_xlfn.XLOOKUP(_xlfn.TEXTJOIN("|",FALSE,$C23:$F23,L$12:L$15),risk_factor_2&amp;"|"&amp;risk_factor_1,risk_factor_corr,
_xlfn.XLOOKUP(_xlfn.TEXTJOIN("|",FALSE,$C23:$D23,"Any"),risk_factor_1&amp;"|"&amp;risk_factor_2,risk_factor_corr,
_xlfn.XLOOKUP(_xlfn.TEXTJOIN("|",FALSE,$C23:$D23,"Any"),risk_factor_2&amp;"|"&amp;risk_factor_1,risk_factor_corr)))))))</f>
        <v>0.9</v>
      </c>
      <c r="M23" s="32" cm="1">
        <f t="array" ref="M23" xml:space="preserve"> IF(_xlfn.TEXTJOIN("|",FALSE,M$12:M$15)=_xlfn.TEXTJOIN("|",FALSE,$C23:$F23),0,
IF(AND($C23="Delta|CR_Cpty",M$12="Delta|CR_Cpty"),
IF($F23=M$15,
      _xlfn.XLOOKUP(_xlfn.TEXTJOIN("|",FALSE,$C23,"=","Any","=",M$12,"=","Any","="),risk_factor_1&amp;"|"&amp;risk_factor_2,risk_factor_corr),
       IF(RIGHT($D23,LEN($D23)-FIND("_",$D23))=RIGHT(M$13,LEN(M$13)-FIND("_",M$13)),
              IF(LEFT($D23,FIND("_",$D23)-1)=LEFT(M$13,FIND("_",M$13)-1),
                    IF($E23=M$14,
                             _xlfn.XLOOKUP(_xlfn.TEXTJOIN("|",FALSE,$C23,LEFT($D23,FIND("_",$D23)-1) &amp;"_=","=","Any",M$12,LEFT($D23,FIND("_",$D23)-1) &amp;"_=","=","Any"),risk_factor_1&amp;"|"&amp;risk_factor_2,risk_factor_corr),
                             _xlfn.XLOOKUP(_xlfn.TEXTJOIN("|",FALSE,$C23,LEFT($D23,FIND("_",$D23)-1) &amp;"_=","Any","Any",M$12,LEFT($D23,FIND("_",$D23)-1) &amp;"_=","Any","Any"),risk_factor_1&amp;"|"&amp;risk_factor_2,risk_factor_corr)),
"n/a"),0)
),
IF(_xlfn.TEXTJOIN("|",FALSE,M$12:M$13)&lt;&gt;_xlfn.TEXTJOIN("|",FALSE,$C23:$D23),0,
_xlfn.XLOOKUP(_xlfn.TEXTJOIN("|",FALSE,$C23:$F23,M$12:M$15),risk_factor_1&amp;"|"&amp;risk_factor_2,risk_factor_corr,
_xlfn.XLOOKUP(_xlfn.TEXTJOIN("|",FALSE,$C23:$F23,M$12:M$15),risk_factor_2&amp;"|"&amp;risk_factor_1,risk_factor_corr,
_xlfn.XLOOKUP(_xlfn.TEXTJOIN("|",FALSE,$C23:$D23,"Any"),risk_factor_1&amp;"|"&amp;risk_factor_2,risk_factor_corr,
_xlfn.XLOOKUP(_xlfn.TEXTJOIN("|",FALSE,$C23:$D23,"Any"),risk_factor_2&amp;"|"&amp;risk_factor_1,risk_factor_corr)))))))</f>
        <v>0.9</v>
      </c>
      <c r="N23" s="32" cm="1">
        <f t="array" ref="N23" xml:space="preserve"> IF(_xlfn.TEXTJOIN("|",FALSE,N$12:N$15)=_xlfn.TEXTJOIN("|",FALSE,$C23:$F23),0,
IF(AND($C23="Delta|CR_Cpty",N$12="Delta|CR_Cpty"),
IF($F23=N$15,
      _xlfn.XLOOKUP(_xlfn.TEXTJOIN("|",FALSE,$C23,"=","Any","=",N$12,"=","Any","="),risk_factor_1&amp;"|"&amp;risk_factor_2,risk_factor_corr),
       IF(RIGHT($D23,LEN($D23)-FIND("_",$D23))=RIGHT(N$13,LEN(N$13)-FIND("_",N$13)),
              IF(LEFT($D23,FIND("_",$D23)-1)=LEFT(N$13,FIND("_",N$13)-1),
                    IF($E23=N$14,
                             _xlfn.XLOOKUP(_xlfn.TEXTJOIN("|",FALSE,$C23,LEFT($D23,FIND("_",$D23)-1) &amp;"_=","=","Any",N$12,LEFT($D23,FIND("_",$D23)-1) &amp;"_=","=","Any"),risk_factor_1&amp;"|"&amp;risk_factor_2,risk_factor_corr),
                             _xlfn.XLOOKUP(_xlfn.TEXTJOIN("|",FALSE,$C23,LEFT($D23,FIND("_",$D23)-1) &amp;"_=","Any","Any",N$12,LEFT($D23,FIND("_",$D23)-1) &amp;"_=","Any","Any"),risk_factor_1&amp;"|"&amp;risk_factor_2,risk_factor_corr)),
"n/a"),0)
),
IF(_xlfn.TEXTJOIN("|",FALSE,N$12:N$13)&lt;&gt;_xlfn.TEXTJOIN("|",FALSE,$C23:$D23),0,
_xlfn.XLOOKUP(_xlfn.TEXTJOIN("|",FALSE,$C23:$F23,N$12:N$15),risk_factor_1&amp;"|"&amp;risk_factor_2,risk_factor_corr,
_xlfn.XLOOKUP(_xlfn.TEXTJOIN("|",FALSE,$C23:$F23,N$12:N$15),risk_factor_2&amp;"|"&amp;risk_factor_1,risk_factor_corr,
_xlfn.XLOOKUP(_xlfn.TEXTJOIN("|",FALSE,$C23:$D23,"Any"),risk_factor_1&amp;"|"&amp;risk_factor_2,risk_factor_corr,
_xlfn.XLOOKUP(_xlfn.TEXTJOIN("|",FALSE,$C23:$D23,"Any"),risk_factor_2&amp;"|"&amp;risk_factor_1,risk_factor_corr)))))))</f>
        <v>0</v>
      </c>
      <c r="O23" s="32" cm="1">
        <f t="array" ref="O23" xml:space="preserve"> IF(_xlfn.TEXTJOIN("|",FALSE,O$12:O$15)=_xlfn.TEXTJOIN("|",FALSE,$C23:$F23),0,
IF(AND($C23="Delta|CR_Cpty",O$12="Delta|CR_Cpty"),
IF($F23=O$15,
      _xlfn.XLOOKUP(_xlfn.TEXTJOIN("|",FALSE,$C23,"=","Any","=",O$12,"=","Any","="),risk_factor_1&amp;"|"&amp;risk_factor_2,risk_factor_corr),
       IF(RIGHT($D23,LEN($D23)-FIND("_",$D23))=RIGHT(O$13,LEN(O$13)-FIND("_",O$13)),
              IF(LEFT($D23,FIND("_",$D23)-1)=LEFT(O$13,FIND("_",O$13)-1),
                    IF($E23=O$14,
                             _xlfn.XLOOKUP(_xlfn.TEXTJOIN("|",FALSE,$C23,LEFT($D23,FIND("_",$D23)-1) &amp;"_=","=","Any",O$12,LEFT($D23,FIND("_",$D23)-1) &amp;"_=","=","Any"),risk_factor_1&amp;"|"&amp;risk_factor_2,risk_factor_corr),
                             _xlfn.XLOOKUP(_xlfn.TEXTJOIN("|",FALSE,$C23,LEFT($D23,FIND("_",$D23)-1) &amp;"_=","Any","Any",O$12,LEFT($D23,FIND("_",$D23)-1) &amp;"_=","Any","Any"),risk_factor_1&amp;"|"&amp;risk_factor_2,risk_factor_corr)),
"n/a"),0)
),
IF(_xlfn.TEXTJOIN("|",FALSE,O$12:O$13)&lt;&gt;_xlfn.TEXTJOIN("|",FALSE,$C23:$D23),0,
_xlfn.XLOOKUP(_xlfn.TEXTJOIN("|",FALSE,$C23:$F23,O$12:O$15),risk_factor_1&amp;"|"&amp;risk_factor_2,risk_factor_corr,
_xlfn.XLOOKUP(_xlfn.TEXTJOIN("|",FALSE,$C23:$F23,O$12:O$15),risk_factor_2&amp;"|"&amp;risk_factor_1,risk_factor_corr,
_xlfn.XLOOKUP(_xlfn.TEXTJOIN("|",FALSE,$C23:$D23,"Any"),risk_factor_1&amp;"|"&amp;risk_factor_2,risk_factor_corr,
_xlfn.XLOOKUP(_xlfn.TEXTJOIN("|",FALSE,$C23:$D23,"Any"),risk_factor_2&amp;"|"&amp;risk_factor_1,risk_factor_corr)))))))</f>
        <v>0.9</v>
      </c>
      <c r="P23" s="32" cm="1">
        <f t="array" ref="P23" xml:space="preserve"> IF(_xlfn.TEXTJOIN("|",FALSE,P$12:P$15)=_xlfn.TEXTJOIN("|",FALSE,$C23:$F23),0,
IF(AND($C23="Delta|CR_Cpty",P$12="Delta|CR_Cpty"),
IF($F23=P$15,
      _xlfn.XLOOKUP(_xlfn.TEXTJOIN("|",FALSE,$C23,"=","Any","=",P$12,"=","Any","="),risk_factor_1&amp;"|"&amp;risk_factor_2,risk_factor_corr),
       IF(RIGHT($D23,LEN($D23)-FIND("_",$D23))=RIGHT(P$13,LEN(P$13)-FIND("_",P$13)),
              IF(LEFT($D23,FIND("_",$D23)-1)=LEFT(P$13,FIND("_",P$13)-1),
                    IF($E23=P$14,
                             _xlfn.XLOOKUP(_xlfn.TEXTJOIN("|",FALSE,$C23,LEFT($D23,FIND("_",$D23)-1) &amp;"_=","=","Any",P$12,LEFT($D23,FIND("_",$D23)-1) &amp;"_=","=","Any"),risk_factor_1&amp;"|"&amp;risk_factor_2,risk_factor_corr),
                             _xlfn.XLOOKUP(_xlfn.TEXTJOIN("|",FALSE,$C23,LEFT($D23,FIND("_",$D23)-1) &amp;"_=","Any","Any",P$12,LEFT($D23,FIND("_",$D23)-1) &amp;"_=","Any","Any"),risk_factor_1&amp;"|"&amp;risk_factor_2,risk_factor_corr)),
"n/a"),0)
),
IF(_xlfn.TEXTJOIN("|",FALSE,P$12:P$13)&lt;&gt;_xlfn.TEXTJOIN("|",FALSE,$C23:$D23),0,
_xlfn.XLOOKUP(_xlfn.TEXTJOIN("|",FALSE,$C23:$F23,P$12:P$15),risk_factor_1&amp;"|"&amp;risk_factor_2,risk_factor_corr,
_xlfn.XLOOKUP(_xlfn.TEXTJOIN("|",FALSE,$C23:$F23,P$12:P$15),risk_factor_2&amp;"|"&amp;risk_factor_1,risk_factor_corr,
_xlfn.XLOOKUP(_xlfn.TEXTJOIN("|",FALSE,$C23:$D23,"Any"),risk_factor_1&amp;"|"&amp;risk_factor_2,risk_factor_corr,
_xlfn.XLOOKUP(_xlfn.TEXTJOIN("|",FALSE,$C23:$D23,"Any"),risk_factor_2&amp;"|"&amp;risk_factor_1,risk_factor_corr)))))))</f>
        <v>0.9</v>
      </c>
      <c r="Q23" s="32" cm="1">
        <f t="array" ref="Q23" xml:space="preserve"> IF(_xlfn.TEXTJOIN("|",FALSE,Q$12:Q$15)=_xlfn.TEXTJOIN("|",FALSE,$C23:$F23),0,
IF(AND($C23="Delta|CR_Cpty",Q$12="Delta|CR_Cpty"),
IF($F23=Q$15,
      _xlfn.XLOOKUP(_xlfn.TEXTJOIN("|",FALSE,$C23,"=","Any","=",Q$12,"=","Any","="),risk_factor_1&amp;"|"&amp;risk_factor_2,risk_factor_corr),
       IF(RIGHT($D23,LEN($D23)-FIND("_",$D23))=RIGHT(Q$13,LEN(Q$13)-FIND("_",Q$13)),
              IF(LEFT($D23,FIND("_",$D23)-1)=LEFT(Q$13,FIND("_",Q$13)-1),
                    IF($E23=Q$14,
                             _xlfn.XLOOKUP(_xlfn.TEXTJOIN("|",FALSE,$C23,LEFT($D23,FIND("_",$D23)-1) &amp;"_=","=","Any",Q$12,LEFT($D23,FIND("_",$D23)-1) &amp;"_=","=","Any"),risk_factor_1&amp;"|"&amp;risk_factor_2,risk_factor_corr),
                             _xlfn.XLOOKUP(_xlfn.TEXTJOIN("|",FALSE,$C23,LEFT($D23,FIND("_",$D23)-1) &amp;"_=","Any","Any",Q$12,LEFT($D23,FIND("_",$D23)-1) &amp;"_=","Any","Any"),risk_factor_1&amp;"|"&amp;risk_factor_2,risk_factor_corr)),
"n/a"),0)
),
IF(_xlfn.TEXTJOIN("|",FALSE,Q$12:Q$13)&lt;&gt;_xlfn.TEXTJOIN("|",FALSE,$C23:$D23),0,
_xlfn.XLOOKUP(_xlfn.TEXTJOIN("|",FALSE,$C23:$F23,Q$12:Q$15),risk_factor_1&amp;"|"&amp;risk_factor_2,risk_factor_corr,
_xlfn.XLOOKUP(_xlfn.TEXTJOIN("|",FALSE,$C23:$F23,Q$12:Q$15),risk_factor_2&amp;"|"&amp;risk_factor_1,risk_factor_corr,
_xlfn.XLOOKUP(_xlfn.TEXTJOIN("|",FALSE,$C23:$D23,"Any"),risk_factor_1&amp;"|"&amp;risk_factor_2,risk_factor_corr,
_xlfn.XLOOKUP(_xlfn.TEXTJOIN("|",FALSE,$C23:$D23,"Any"),risk_factor_2&amp;"|"&amp;risk_factor_1,risk_factor_corr)))))))</f>
        <v>0</v>
      </c>
      <c r="R23" s="32" cm="1">
        <f t="array" ref="R23" xml:space="preserve"> IF(_xlfn.TEXTJOIN("|",FALSE,R$12:R$15)=_xlfn.TEXTJOIN("|",FALSE,$C23:$F23),0,
IF(AND($C23="Delta|CR_Cpty",R$12="Delta|CR_Cpty"),
IF($F23=R$15,
      _xlfn.XLOOKUP(_xlfn.TEXTJOIN("|",FALSE,$C23,"=","Any","=",R$12,"=","Any","="),risk_factor_1&amp;"|"&amp;risk_factor_2,risk_factor_corr),
       IF(RIGHT($D23,LEN($D23)-FIND("_",$D23))=RIGHT(R$13,LEN(R$13)-FIND("_",R$13)),
              IF(LEFT($D23,FIND("_",$D23)-1)=LEFT(R$13,FIND("_",R$13)-1),
                    IF($E23=R$14,
                             _xlfn.XLOOKUP(_xlfn.TEXTJOIN("|",FALSE,$C23,LEFT($D23,FIND("_",$D23)-1) &amp;"_=","=","Any",R$12,LEFT($D23,FIND("_",$D23)-1) &amp;"_=","=","Any"),risk_factor_1&amp;"|"&amp;risk_factor_2,risk_factor_corr),
                             _xlfn.XLOOKUP(_xlfn.TEXTJOIN("|",FALSE,$C23,LEFT($D23,FIND("_",$D23)-1) &amp;"_=","Any","Any",R$12,LEFT($D23,FIND("_",$D23)-1) &amp;"_=","Any","Any"),risk_factor_1&amp;"|"&amp;risk_factor_2,risk_factor_corr)),
"n/a"),0)
),
IF(_xlfn.TEXTJOIN("|",FALSE,R$12:R$13)&lt;&gt;_xlfn.TEXTJOIN("|",FALSE,$C23:$D23),0,
_xlfn.XLOOKUP(_xlfn.TEXTJOIN("|",FALSE,$C23:$F23,R$12:R$15),risk_factor_1&amp;"|"&amp;risk_factor_2,risk_factor_corr,
_xlfn.XLOOKUP(_xlfn.TEXTJOIN("|",FALSE,$C23:$F23,R$12:R$15),risk_factor_2&amp;"|"&amp;risk_factor_1,risk_factor_corr,
_xlfn.XLOOKUP(_xlfn.TEXTJOIN("|",FALSE,$C23:$D23,"Any"),risk_factor_1&amp;"|"&amp;risk_factor_2,risk_factor_corr,
_xlfn.XLOOKUP(_xlfn.TEXTJOIN("|",FALSE,$C23:$D23,"Any"),risk_factor_2&amp;"|"&amp;risk_factor_1,risk_factor_corr)))))))</f>
        <v>0</v>
      </c>
      <c r="S23" s="32" cm="1">
        <f t="array" ref="S23" xml:space="preserve"> IF(_xlfn.TEXTJOIN("|",FALSE,S$12:S$15)=_xlfn.TEXTJOIN("|",FALSE,$C23:$F23),0,
IF(AND($C23="Delta|CR_Cpty",S$12="Delta|CR_Cpty"),
IF($F23=S$15,
      _xlfn.XLOOKUP(_xlfn.TEXTJOIN("|",FALSE,$C23,"=","Any","=",S$12,"=","Any","="),risk_factor_1&amp;"|"&amp;risk_factor_2,risk_factor_corr),
       IF(RIGHT($D23,LEN($D23)-FIND("_",$D23))=RIGHT(S$13,LEN(S$13)-FIND("_",S$13)),
              IF(LEFT($D23,FIND("_",$D23)-1)=LEFT(S$13,FIND("_",S$13)-1),
                    IF($E23=S$14,
                             _xlfn.XLOOKUP(_xlfn.TEXTJOIN("|",FALSE,$C23,LEFT($D23,FIND("_",$D23)-1) &amp;"_=","=","Any",S$12,LEFT($D23,FIND("_",$D23)-1) &amp;"_=","=","Any"),risk_factor_1&amp;"|"&amp;risk_factor_2,risk_factor_corr),
                             _xlfn.XLOOKUP(_xlfn.TEXTJOIN("|",FALSE,$C23,LEFT($D23,FIND("_",$D23)-1) &amp;"_=","Any","Any",S$12,LEFT($D23,FIND("_",$D23)-1) &amp;"_=","Any","Any"),risk_factor_1&amp;"|"&amp;risk_factor_2,risk_factor_corr)),
"n/a"),0)
),
IF(_xlfn.TEXTJOIN("|",FALSE,S$12:S$13)&lt;&gt;_xlfn.TEXTJOIN("|",FALSE,$C23:$D23),0,
_xlfn.XLOOKUP(_xlfn.TEXTJOIN("|",FALSE,$C23:$F23,S$12:S$15),risk_factor_1&amp;"|"&amp;risk_factor_2,risk_factor_corr,
_xlfn.XLOOKUP(_xlfn.TEXTJOIN("|",FALSE,$C23:$F23,S$12:S$15),risk_factor_2&amp;"|"&amp;risk_factor_1,risk_factor_corr,
_xlfn.XLOOKUP(_xlfn.TEXTJOIN("|",FALSE,$C23:$D23,"Any"),risk_factor_1&amp;"|"&amp;risk_factor_2,risk_factor_corr,
_xlfn.XLOOKUP(_xlfn.TEXTJOIN("|",FALSE,$C23:$D23,"Any"),risk_factor_2&amp;"|"&amp;risk_factor_1,risk_factor_corr)))))))</f>
        <v>0</v>
      </c>
      <c r="T23" s="32" cm="1">
        <f t="array" ref="T23" xml:space="preserve"> IF(_xlfn.TEXTJOIN("|",FALSE,T$12:T$15)=_xlfn.TEXTJOIN("|",FALSE,$C23:$F23),0,
IF(AND($C23="Delta|CR_Cpty",T$12="Delta|CR_Cpty"),
IF($F23=T$15,
      _xlfn.XLOOKUP(_xlfn.TEXTJOIN("|",FALSE,$C23,"=","Any","=",T$12,"=","Any","="),risk_factor_1&amp;"|"&amp;risk_factor_2,risk_factor_corr),
       IF(RIGHT($D23,LEN($D23)-FIND("_",$D23))=RIGHT(T$13,LEN(T$13)-FIND("_",T$13)),
              IF(LEFT($D23,FIND("_",$D23)-1)=LEFT(T$13,FIND("_",T$13)-1),
                    IF($E23=T$14,
                             _xlfn.XLOOKUP(_xlfn.TEXTJOIN("|",FALSE,$C23,LEFT($D23,FIND("_",$D23)-1) &amp;"_=","=","Any",T$12,LEFT($D23,FIND("_",$D23)-1) &amp;"_=","=","Any"),risk_factor_1&amp;"|"&amp;risk_factor_2,risk_factor_corr),
                             _xlfn.XLOOKUP(_xlfn.TEXTJOIN("|",FALSE,$C23,LEFT($D23,FIND("_",$D23)-1) &amp;"_=","Any","Any",T$12,LEFT($D23,FIND("_",$D23)-1) &amp;"_=","Any","Any"),risk_factor_1&amp;"|"&amp;risk_factor_2,risk_factor_corr)),
"n/a"),0)
),
IF(_xlfn.TEXTJOIN("|",FALSE,T$12:T$13)&lt;&gt;_xlfn.TEXTJOIN("|",FALSE,$C23:$D23),0,
_xlfn.XLOOKUP(_xlfn.TEXTJOIN("|",FALSE,$C23:$F23,T$12:T$15),risk_factor_1&amp;"|"&amp;risk_factor_2,risk_factor_corr,
_xlfn.XLOOKUP(_xlfn.TEXTJOIN("|",FALSE,$C23:$F23,T$12:T$15),risk_factor_2&amp;"|"&amp;risk_factor_1,risk_factor_corr,
_xlfn.XLOOKUP(_xlfn.TEXTJOIN("|",FALSE,$C23:$D23,"Any"),risk_factor_1&amp;"|"&amp;risk_factor_2,risk_factor_corr,
_xlfn.XLOOKUP(_xlfn.TEXTJOIN("|",FALSE,$C23:$D23,"Any"),risk_factor_2&amp;"|"&amp;risk_factor_1,risk_factor_corr)))))))</f>
        <v>0</v>
      </c>
      <c r="U23" s="32" cm="1">
        <f t="array" ref="U23" xml:space="preserve"> IF(_xlfn.TEXTJOIN("|",FALSE,U$12:U$15)=_xlfn.TEXTJOIN("|",FALSE,$C23:$F23),0,
IF(AND($C23="Delta|CR_Cpty",U$12="Delta|CR_Cpty"),
IF($F23=U$15,
      _xlfn.XLOOKUP(_xlfn.TEXTJOIN("|",FALSE,$C23,"=","Any","=",U$12,"=","Any","="),risk_factor_1&amp;"|"&amp;risk_factor_2,risk_factor_corr),
       IF(RIGHT($D23,LEN($D23)-FIND("_",$D23))=RIGHT(U$13,LEN(U$13)-FIND("_",U$13)),
              IF(LEFT($D23,FIND("_",$D23)-1)=LEFT(U$13,FIND("_",U$13)-1),
                    IF($E23=U$14,
                             _xlfn.XLOOKUP(_xlfn.TEXTJOIN("|",FALSE,$C23,LEFT($D23,FIND("_",$D23)-1) &amp;"_=","=","Any",U$12,LEFT($D23,FIND("_",$D23)-1) &amp;"_=","=","Any"),risk_factor_1&amp;"|"&amp;risk_factor_2,risk_factor_corr),
                             _xlfn.XLOOKUP(_xlfn.TEXTJOIN("|",FALSE,$C23,LEFT($D23,FIND("_",$D23)-1) &amp;"_=","Any","Any",U$12,LEFT($D23,FIND("_",$D23)-1) &amp;"_=","Any","Any"),risk_factor_1&amp;"|"&amp;risk_factor_2,risk_factor_corr)),
"n/a"),0)
),
IF(_xlfn.TEXTJOIN("|",FALSE,U$12:U$13)&lt;&gt;_xlfn.TEXTJOIN("|",FALSE,$C23:$D23),0,
_xlfn.XLOOKUP(_xlfn.TEXTJOIN("|",FALSE,$C23:$F23,U$12:U$15),risk_factor_1&amp;"|"&amp;risk_factor_2,risk_factor_corr,
_xlfn.XLOOKUP(_xlfn.TEXTJOIN("|",FALSE,$C23:$F23,U$12:U$15),risk_factor_2&amp;"|"&amp;risk_factor_1,risk_factor_corr,
_xlfn.XLOOKUP(_xlfn.TEXTJOIN("|",FALSE,$C23:$D23,"Any"),risk_factor_1&amp;"|"&amp;risk_factor_2,risk_factor_corr,
_xlfn.XLOOKUP(_xlfn.TEXTJOIN("|",FALSE,$C23:$D23,"Any"),risk_factor_2&amp;"|"&amp;risk_factor_1,risk_factor_corr)))))))</f>
        <v>0</v>
      </c>
      <c r="V23" s="32" cm="1">
        <f t="array" ref="V23" xml:space="preserve"> IF(_xlfn.TEXTJOIN("|",FALSE,V$12:V$15)=_xlfn.TEXTJOIN("|",FALSE,$C23:$F23),0,
IF(AND($C23="Delta|CR_Cpty",V$12="Delta|CR_Cpty"),
IF($F23=V$15,
      _xlfn.XLOOKUP(_xlfn.TEXTJOIN("|",FALSE,$C23,"=","Any","=",V$12,"=","Any","="),risk_factor_1&amp;"|"&amp;risk_factor_2,risk_factor_corr),
       IF(RIGHT($D23,LEN($D23)-FIND("_",$D23))=RIGHT(V$13,LEN(V$13)-FIND("_",V$13)),
              IF(LEFT($D23,FIND("_",$D23)-1)=LEFT(V$13,FIND("_",V$13)-1),
                    IF($E23=V$14,
                             _xlfn.XLOOKUP(_xlfn.TEXTJOIN("|",FALSE,$C23,LEFT($D23,FIND("_",$D23)-1) &amp;"_=","=","Any",V$12,LEFT($D23,FIND("_",$D23)-1) &amp;"_=","=","Any"),risk_factor_1&amp;"|"&amp;risk_factor_2,risk_factor_corr),
                             _xlfn.XLOOKUP(_xlfn.TEXTJOIN("|",FALSE,$C23,LEFT($D23,FIND("_",$D23)-1) &amp;"_=","Any","Any",V$12,LEFT($D23,FIND("_",$D23)-1) &amp;"_=","Any","Any"),risk_factor_1&amp;"|"&amp;risk_factor_2,risk_factor_corr)),
"n/a"),0)
),
IF(_xlfn.TEXTJOIN("|",FALSE,V$12:V$13)&lt;&gt;_xlfn.TEXTJOIN("|",FALSE,$C23:$D23),0,
_xlfn.XLOOKUP(_xlfn.TEXTJOIN("|",FALSE,$C23:$F23,V$12:V$15),risk_factor_1&amp;"|"&amp;risk_factor_2,risk_factor_corr,
_xlfn.XLOOKUP(_xlfn.TEXTJOIN("|",FALSE,$C23:$F23,V$12:V$15),risk_factor_2&amp;"|"&amp;risk_factor_1,risk_factor_corr,
_xlfn.XLOOKUP(_xlfn.TEXTJOIN("|",FALSE,$C23:$D23,"Any"),risk_factor_1&amp;"|"&amp;risk_factor_2,risk_factor_corr,
_xlfn.XLOOKUP(_xlfn.TEXTJOIN("|",FALSE,$C23:$D23,"Any"),risk_factor_2&amp;"|"&amp;risk_factor_1,risk_factor_corr)))))))</f>
        <v>0</v>
      </c>
      <c r="W23" s="32" cm="1">
        <f t="array" ref="W23" xml:space="preserve"> IF(_xlfn.TEXTJOIN("|",FALSE,W$12:W$15)=_xlfn.TEXTJOIN("|",FALSE,$C23:$F23),0,
IF(AND($C23="Delta|CR_Cpty",W$12="Delta|CR_Cpty"),
IF($F23=W$15,
      _xlfn.XLOOKUP(_xlfn.TEXTJOIN("|",FALSE,$C23,"=","Any","=",W$12,"=","Any","="),risk_factor_1&amp;"|"&amp;risk_factor_2,risk_factor_corr),
       IF(RIGHT($D23,LEN($D23)-FIND("_",$D23))=RIGHT(W$13,LEN(W$13)-FIND("_",W$13)),
              IF(LEFT($D23,FIND("_",$D23)-1)=LEFT(W$13,FIND("_",W$13)-1),
                    IF($E23=W$14,
                             _xlfn.XLOOKUP(_xlfn.TEXTJOIN("|",FALSE,$C23,LEFT($D23,FIND("_",$D23)-1) &amp;"_=","=","Any",W$12,LEFT($D23,FIND("_",$D23)-1) &amp;"_=","=","Any"),risk_factor_1&amp;"|"&amp;risk_factor_2,risk_factor_corr),
                             _xlfn.XLOOKUP(_xlfn.TEXTJOIN("|",FALSE,$C23,LEFT($D23,FIND("_",$D23)-1) &amp;"_=","Any","Any",W$12,LEFT($D23,FIND("_",$D23)-1) &amp;"_=","Any","Any"),risk_factor_1&amp;"|"&amp;risk_factor_2,risk_factor_corr)),
"n/a"),0)
),
IF(_xlfn.TEXTJOIN("|",FALSE,W$12:W$13)&lt;&gt;_xlfn.TEXTJOIN("|",FALSE,$C23:$D23),0,
_xlfn.XLOOKUP(_xlfn.TEXTJOIN("|",FALSE,$C23:$F23,W$12:W$15),risk_factor_1&amp;"|"&amp;risk_factor_2,risk_factor_corr,
_xlfn.XLOOKUP(_xlfn.TEXTJOIN("|",FALSE,$C23:$F23,W$12:W$15),risk_factor_2&amp;"|"&amp;risk_factor_1,risk_factor_corr,
_xlfn.XLOOKUP(_xlfn.TEXTJOIN("|",FALSE,$C23:$D23,"Any"),risk_factor_1&amp;"|"&amp;risk_factor_2,risk_factor_corr,
_xlfn.XLOOKUP(_xlfn.TEXTJOIN("|",FALSE,$C23:$D23,"Any"),risk_factor_2&amp;"|"&amp;risk_factor_1,risk_factor_corr)))))))</f>
        <v>0</v>
      </c>
      <c r="X23" s="32" cm="1">
        <f t="array" ref="X23" xml:space="preserve"> IF(_xlfn.TEXTJOIN("|",FALSE,X$12:X$15)=_xlfn.TEXTJOIN("|",FALSE,$C23:$F23),0,
IF(AND($C23="Delta|CR_Cpty",X$12="Delta|CR_Cpty"),
IF($F23=X$15,
      _xlfn.XLOOKUP(_xlfn.TEXTJOIN("|",FALSE,$C23,"=","Any","=",X$12,"=","Any","="),risk_factor_1&amp;"|"&amp;risk_factor_2,risk_factor_corr),
       IF(RIGHT($D23,LEN($D23)-FIND("_",$D23))=RIGHT(X$13,LEN(X$13)-FIND("_",X$13)),
              IF(LEFT($D23,FIND("_",$D23)-1)=LEFT(X$13,FIND("_",X$13)-1),
                    IF($E23=X$14,
                             _xlfn.XLOOKUP(_xlfn.TEXTJOIN("|",FALSE,$C23,LEFT($D23,FIND("_",$D23)-1) &amp;"_=","=","Any",X$12,LEFT($D23,FIND("_",$D23)-1) &amp;"_=","=","Any"),risk_factor_1&amp;"|"&amp;risk_factor_2,risk_factor_corr),
                             _xlfn.XLOOKUP(_xlfn.TEXTJOIN("|",FALSE,$C23,LEFT($D23,FIND("_",$D23)-1) &amp;"_=","Any","Any",X$12,LEFT($D23,FIND("_",$D23)-1) &amp;"_=","Any","Any"),risk_factor_1&amp;"|"&amp;risk_factor_2,risk_factor_corr)),
"n/a"),0)
),
IF(_xlfn.TEXTJOIN("|",FALSE,X$12:X$13)&lt;&gt;_xlfn.TEXTJOIN("|",FALSE,$C23:$D23),0,
_xlfn.XLOOKUP(_xlfn.TEXTJOIN("|",FALSE,$C23:$F23,X$12:X$15),risk_factor_1&amp;"|"&amp;risk_factor_2,risk_factor_corr,
_xlfn.XLOOKUP(_xlfn.TEXTJOIN("|",FALSE,$C23:$F23,X$12:X$15),risk_factor_2&amp;"|"&amp;risk_factor_1,risk_factor_corr,
_xlfn.XLOOKUP(_xlfn.TEXTJOIN("|",FALSE,$C23:$D23,"Any"),risk_factor_1&amp;"|"&amp;risk_factor_2,risk_factor_corr,
_xlfn.XLOOKUP(_xlfn.TEXTJOIN("|",FALSE,$C23:$D23,"Any"),risk_factor_2&amp;"|"&amp;risk_factor_1,risk_factor_corr)))))))</f>
        <v>0</v>
      </c>
      <c r="Y23" s="32" cm="1">
        <f t="array" ref="Y23" xml:space="preserve"> IF(_xlfn.TEXTJOIN("|",FALSE,Y$12:Y$15)=_xlfn.TEXTJOIN("|",FALSE,$C23:$F23),0,
IF(AND($C23="Delta|CR_Cpty",Y$12="Delta|CR_Cpty"),
IF($F23=Y$15,
      _xlfn.XLOOKUP(_xlfn.TEXTJOIN("|",FALSE,$C23,"=","Any","=",Y$12,"=","Any","="),risk_factor_1&amp;"|"&amp;risk_factor_2,risk_factor_corr),
       IF(RIGHT($D23,LEN($D23)-FIND("_",$D23))=RIGHT(Y$13,LEN(Y$13)-FIND("_",Y$13)),
              IF(LEFT($D23,FIND("_",$D23)-1)=LEFT(Y$13,FIND("_",Y$13)-1),
                    IF($E23=Y$14,
                             _xlfn.XLOOKUP(_xlfn.TEXTJOIN("|",FALSE,$C23,LEFT($D23,FIND("_",$D23)-1) &amp;"_=","=","Any",Y$12,LEFT($D23,FIND("_",$D23)-1) &amp;"_=","=","Any"),risk_factor_1&amp;"|"&amp;risk_factor_2,risk_factor_corr),
                             _xlfn.XLOOKUP(_xlfn.TEXTJOIN("|",FALSE,$C23,LEFT($D23,FIND("_",$D23)-1) &amp;"_=","Any","Any",Y$12,LEFT($D23,FIND("_",$D23)-1) &amp;"_=","Any","Any"),risk_factor_1&amp;"|"&amp;risk_factor_2,risk_factor_corr)),
"n/a"),0)
),
IF(_xlfn.TEXTJOIN("|",FALSE,Y$12:Y$13)&lt;&gt;_xlfn.TEXTJOIN("|",FALSE,$C23:$D23),0,
_xlfn.XLOOKUP(_xlfn.TEXTJOIN("|",FALSE,$C23:$F23,Y$12:Y$15),risk_factor_1&amp;"|"&amp;risk_factor_2,risk_factor_corr,
_xlfn.XLOOKUP(_xlfn.TEXTJOIN("|",FALSE,$C23:$F23,Y$12:Y$15),risk_factor_2&amp;"|"&amp;risk_factor_1,risk_factor_corr,
_xlfn.XLOOKUP(_xlfn.TEXTJOIN("|",FALSE,$C23:$D23,"Any"),risk_factor_1&amp;"|"&amp;risk_factor_2,risk_factor_corr,
_xlfn.XLOOKUP(_xlfn.TEXTJOIN("|",FALSE,$C23:$D23,"Any"),risk_factor_2&amp;"|"&amp;risk_factor_1,risk_factor_corr)))))))</f>
        <v>0</v>
      </c>
      <c r="Z23" s="32" cm="1">
        <f t="array" ref="Z23" xml:space="preserve"> IF(_xlfn.TEXTJOIN("|",FALSE,Z$12:Z$15)=_xlfn.TEXTJOIN("|",FALSE,$C23:$F23),0,
IF(AND($C23="Delta|CR_Cpty",Z$12="Delta|CR_Cpty"),
IF($F23=Z$15,
      _xlfn.XLOOKUP(_xlfn.TEXTJOIN("|",FALSE,$C23,"=","Any","=",Z$12,"=","Any","="),risk_factor_1&amp;"|"&amp;risk_factor_2,risk_factor_corr),
       IF(RIGHT($D23,LEN($D23)-FIND("_",$D23))=RIGHT(Z$13,LEN(Z$13)-FIND("_",Z$13)),
              IF(LEFT($D23,FIND("_",$D23)-1)=LEFT(Z$13,FIND("_",Z$13)-1),
                    IF($E23=Z$14,
                             _xlfn.XLOOKUP(_xlfn.TEXTJOIN("|",FALSE,$C23,LEFT($D23,FIND("_",$D23)-1) &amp;"_=","=","Any",Z$12,LEFT($D23,FIND("_",$D23)-1) &amp;"_=","=","Any"),risk_factor_1&amp;"|"&amp;risk_factor_2,risk_factor_corr),
                             _xlfn.XLOOKUP(_xlfn.TEXTJOIN("|",FALSE,$C23,LEFT($D23,FIND("_",$D23)-1) &amp;"_=","Any","Any",Z$12,LEFT($D23,FIND("_",$D23)-1) &amp;"_=","Any","Any"),risk_factor_1&amp;"|"&amp;risk_factor_2,risk_factor_corr)),
"n/a"),0)
),
IF(_xlfn.TEXTJOIN("|",FALSE,Z$12:Z$13)&lt;&gt;_xlfn.TEXTJOIN("|",FALSE,$C23:$D23),0,
_xlfn.XLOOKUP(_xlfn.TEXTJOIN("|",FALSE,$C23:$F23,Z$12:Z$15),risk_factor_1&amp;"|"&amp;risk_factor_2,risk_factor_corr,
_xlfn.XLOOKUP(_xlfn.TEXTJOIN("|",FALSE,$C23:$F23,Z$12:Z$15),risk_factor_2&amp;"|"&amp;risk_factor_1,risk_factor_corr,
_xlfn.XLOOKUP(_xlfn.TEXTJOIN("|",FALSE,$C23:$D23,"Any"),risk_factor_1&amp;"|"&amp;risk_factor_2,risk_factor_corr,
_xlfn.XLOOKUP(_xlfn.TEXTJOIN("|",FALSE,$C23:$D23,"Any"),risk_factor_2&amp;"|"&amp;risk_factor_1,risk_factor_corr)))))))</f>
        <v>0</v>
      </c>
      <c r="AA23" s="32" cm="1">
        <f t="array" ref="AA23" xml:space="preserve"> IF(_xlfn.TEXTJOIN("|",FALSE,AA$12:AA$15)=_xlfn.TEXTJOIN("|",FALSE,$C23:$F23),0,
IF(AND($C23="Delta|CR_Cpty",AA$12="Delta|CR_Cpty"),
IF($F23=AA$15,
      _xlfn.XLOOKUP(_xlfn.TEXTJOIN("|",FALSE,$C23,"=","Any","=",AA$12,"=","Any","="),risk_factor_1&amp;"|"&amp;risk_factor_2,risk_factor_corr),
       IF(RIGHT($D23,LEN($D23)-FIND("_",$D23))=RIGHT(AA$13,LEN(AA$13)-FIND("_",AA$13)),
              IF(LEFT($D23,FIND("_",$D23)-1)=LEFT(AA$13,FIND("_",AA$13)-1),
                    IF($E23=AA$14,
                             _xlfn.XLOOKUP(_xlfn.TEXTJOIN("|",FALSE,$C23,LEFT($D23,FIND("_",$D23)-1) &amp;"_=","=","Any",AA$12,LEFT($D23,FIND("_",$D23)-1) &amp;"_=","=","Any"),risk_factor_1&amp;"|"&amp;risk_factor_2,risk_factor_corr),
                             _xlfn.XLOOKUP(_xlfn.TEXTJOIN("|",FALSE,$C23,LEFT($D23,FIND("_",$D23)-1) &amp;"_=","Any","Any",AA$12,LEFT($D23,FIND("_",$D23)-1) &amp;"_=","Any","Any"),risk_factor_1&amp;"|"&amp;risk_factor_2,risk_factor_corr)),
"n/a"),0)
),
IF(_xlfn.TEXTJOIN("|",FALSE,AA$12:AA$13)&lt;&gt;_xlfn.TEXTJOIN("|",FALSE,$C23:$D23),0,
_xlfn.XLOOKUP(_xlfn.TEXTJOIN("|",FALSE,$C23:$F23,AA$12:AA$15),risk_factor_1&amp;"|"&amp;risk_factor_2,risk_factor_corr,
_xlfn.XLOOKUP(_xlfn.TEXTJOIN("|",FALSE,$C23:$F23,AA$12:AA$15),risk_factor_2&amp;"|"&amp;risk_factor_1,risk_factor_corr,
_xlfn.XLOOKUP(_xlfn.TEXTJOIN("|",FALSE,$C23:$D23,"Any"),risk_factor_1&amp;"|"&amp;risk_factor_2,risk_factor_corr,
_xlfn.XLOOKUP(_xlfn.TEXTJOIN("|",FALSE,$C23:$D23,"Any"),risk_factor_2&amp;"|"&amp;risk_factor_1,risk_factor_corr)))))))</f>
        <v>0</v>
      </c>
      <c r="AB23" s="32" cm="1">
        <f t="array" ref="AB23" xml:space="preserve"> IF(_xlfn.TEXTJOIN("|",FALSE,AB$12:AB$15)=_xlfn.TEXTJOIN("|",FALSE,$C23:$F23),0,
IF(AND($C23="Delta|CR_Cpty",AB$12="Delta|CR_Cpty"),
IF($F23=AB$15,
      _xlfn.XLOOKUP(_xlfn.TEXTJOIN("|",FALSE,$C23,"=","Any","=",AB$12,"=","Any","="),risk_factor_1&amp;"|"&amp;risk_factor_2,risk_factor_corr),
       IF(RIGHT($D23,LEN($D23)-FIND("_",$D23))=RIGHT(AB$13,LEN(AB$13)-FIND("_",AB$13)),
              IF(LEFT($D23,FIND("_",$D23)-1)=LEFT(AB$13,FIND("_",AB$13)-1),
                    IF($E23=AB$14,
                             _xlfn.XLOOKUP(_xlfn.TEXTJOIN("|",FALSE,$C23,LEFT($D23,FIND("_",$D23)-1) &amp;"_=","=","Any",AB$12,LEFT($D23,FIND("_",$D23)-1) &amp;"_=","=","Any"),risk_factor_1&amp;"|"&amp;risk_factor_2,risk_factor_corr),
                             _xlfn.XLOOKUP(_xlfn.TEXTJOIN("|",FALSE,$C23,LEFT($D23,FIND("_",$D23)-1) &amp;"_=","Any","Any",AB$12,LEFT($D23,FIND("_",$D23)-1) &amp;"_=","Any","Any"),risk_factor_1&amp;"|"&amp;risk_factor_2,risk_factor_corr)),
"n/a"),0)
),
IF(_xlfn.TEXTJOIN("|",FALSE,AB$12:AB$13)&lt;&gt;_xlfn.TEXTJOIN("|",FALSE,$C23:$D23),0,
_xlfn.XLOOKUP(_xlfn.TEXTJOIN("|",FALSE,$C23:$F23,AB$12:AB$15),risk_factor_1&amp;"|"&amp;risk_factor_2,risk_factor_corr,
_xlfn.XLOOKUP(_xlfn.TEXTJOIN("|",FALSE,$C23:$F23,AB$12:AB$15),risk_factor_2&amp;"|"&amp;risk_factor_1,risk_factor_corr,
_xlfn.XLOOKUP(_xlfn.TEXTJOIN("|",FALSE,$C23:$D23,"Any"),risk_factor_1&amp;"|"&amp;risk_factor_2,risk_factor_corr,
_xlfn.XLOOKUP(_xlfn.TEXTJOIN("|",FALSE,$C23:$D23,"Any"),risk_factor_2&amp;"|"&amp;risk_factor_1,risk_factor_corr)))))))</f>
        <v>0</v>
      </c>
      <c r="AC23" s="32" cm="1">
        <f t="array" ref="AC23" xml:space="preserve"> IF(_xlfn.TEXTJOIN("|",FALSE,AC$12:AC$15)=_xlfn.TEXTJOIN("|",FALSE,$C23:$F23),0,
IF(AND($C23="Delta|CR_Cpty",AC$12="Delta|CR_Cpty"),
IF($F23=AC$15,
      _xlfn.XLOOKUP(_xlfn.TEXTJOIN("|",FALSE,$C23,"=","Any","=",AC$12,"=","Any","="),risk_factor_1&amp;"|"&amp;risk_factor_2,risk_factor_corr),
       IF(RIGHT($D23,LEN($D23)-FIND("_",$D23))=RIGHT(AC$13,LEN(AC$13)-FIND("_",AC$13)),
              IF(LEFT($D23,FIND("_",$D23)-1)=LEFT(AC$13,FIND("_",AC$13)-1),
                    IF($E23=AC$14,
                             _xlfn.XLOOKUP(_xlfn.TEXTJOIN("|",FALSE,$C23,LEFT($D23,FIND("_",$D23)-1) &amp;"_=","=","Any",AC$12,LEFT($D23,FIND("_",$D23)-1) &amp;"_=","=","Any"),risk_factor_1&amp;"|"&amp;risk_factor_2,risk_factor_corr),
                             _xlfn.XLOOKUP(_xlfn.TEXTJOIN("|",FALSE,$C23,LEFT($D23,FIND("_",$D23)-1) &amp;"_=","Any","Any",AC$12,LEFT($D23,FIND("_",$D23)-1) &amp;"_=","Any","Any"),risk_factor_1&amp;"|"&amp;risk_factor_2,risk_factor_corr)),
"n/a"),0)
),
IF(_xlfn.TEXTJOIN("|",FALSE,AC$12:AC$13)&lt;&gt;_xlfn.TEXTJOIN("|",FALSE,$C23:$D23),0,
_xlfn.XLOOKUP(_xlfn.TEXTJOIN("|",FALSE,$C23:$F23,AC$12:AC$15),risk_factor_1&amp;"|"&amp;risk_factor_2,risk_factor_corr,
_xlfn.XLOOKUP(_xlfn.TEXTJOIN("|",FALSE,$C23:$F23,AC$12:AC$15),risk_factor_2&amp;"|"&amp;risk_factor_1,risk_factor_corr,
_xlfn.XLOOKUP(_xlfn.TEXTJOIN("|",FALSE,$C23:$D23,"Any"),risk_factor_1&amp;"|"&amp;risk_factor_2,risk_factor_corr,
_xlfn.XLOOKUP(_xlfn.TEXTJOIN("|",FALSE,$C23:$D23,"Any"),risk_factor_2&amp;"|"&amp;risk_factor_1,risk_factor_corr)))))))</f>
        <v>0</v>
      </c>
      <c r="AD23" s="32" cm="1">
        <f t="array" ref="AD23" xml:space="preserve"> IF(_xlfn.TEXTJOIN("|",FALSE,AD$12:AD$15)=_xlfn.TEXTJOIN("|",FALSE,$C23:$F23),0,
IF(AND($C23="Delta|CR_Cpty",AD$12="Delta|CR_Cpty"),
IF($F23=AD$15,
      _xlfn.XLOOKUP(_xlfn.TEXTJOIN("|",FALSE,$C23,"=","Any","=",AD$12,"=","Any","="),risk_factor_1&amp;"|"&amp;risk_factor_2,risk_factor_corr),
       IF(RIGHT($D23,LEN($D23)-FIND("_",$D23))=RIGHT(AD$13,LEN(AD$13)-FIND("_",AD$13)),
              IF(LEFT($D23,FIND("_",$D23)-1)=LEFT(AD$13,FIND("_",AD$13)-1),
                    IF($E23=AD$14,
                             _xlfn.XLOOKUP(_xlfn.TEXTJOIN("|",FALSE,$C23,LEFT($D23,FIND("_",$D23)-1) &amp;"_=","=","Any",AD$12,LEFT($D23,FIND("_",$D23)-1) &amp;"_=","=","Any"),risk_factor_1&amp;"|"&amp;risk_factor_2,risk_factor_corr),
                             _xlfn.XLOOKUP(_xlfn.TEXTJOIN("|",FALSE,$C23,LEFT($D23,FIND("_",$D23)-1) &amp;"_=","Any","Any",AD$12,LEFT($D23,FIND("_",$D23)-1) &amp;"_=","Any","Any"),risk_factor_1&amp;"|"&amp;risk_factor_2,risk_factor_corr)),
"n/a"),0)
),
IF(_xlfn.TEXTJOIN("|",FALSE,AD$12:AD$13)&lt;&gt;_xlfn.TEXTJOIN("|",FALSE,$C23:$D23),0,
_xlfn.XLOOKUP(_xlfn.TEXTJOIN("|",FALSE,$C23:$F23,AD$12:AD$15),risk_factor_1&amp;"|"&amp;risk_factor_2,risk_factor_corr,
_xlfn.XLOOKUP(_xlfn.TEXTJOIN("|",FALSE,$C23:$F23,AD$12:AD$15),risk_factor_2&amp;"|"&amp;risk_factor_1,risk_factor_corr,
_xlfn.XLOOKUP(_xlfn.TEXTJOIN("|",FALSE,$C23:$D23,"Any"),risk_factor_1&amp;"|"&amp;risk_factor_2,risk_factor_corr,
_xlfn.XLOOKUP(_xlfn.TEXTJOIN("|",FALSE,$C23:$D23,"Any"),risk_factor_2&amp;"|"&amp;risk_factor_1,risk_factor_corr)))))))</f>
        <v>0</v>
      </c>
      <c r="AE23" s="32" cm="1">
        <f t="array" ref="AE23" xml:space="preserve"> IF(_xlfn.TEXTJOIN("|",FALSE,AE$12:AE$15)=_xlfn.TEXTJOIN("|",FALSE,$C23:$F23),0,
IF(AND($C23="Delta|CR_Cpty",AE$12="Delta|CR_Cpty"),
IF($F23=AE$15,
      _xlfn.XLOOKUP(_xlfn.TEXTJOIN("|",FALSE,$C23,"=","Any","=",AE$12,"=","Any","="),risk_factor_1&amp;"|"&amp;risk_factor_2,risk_factor_corr),
       IF(RIGHT($D23,LEN($D23)-FIND("_",$D23))=RIGHT(AE$13,LEN(AE$13)-FIND("_",AE$13)),
              IF(LEFT($D23,FIND("_",$D23)-1)=LEFT(AE$13,FIND("_",AE$13)-1),
                    IF($E23=AE$14,
                             _xlfn.XLOOKUP(_xlfn.TEXTJOIN("|",FALSE,$C23,LEFT($D23,FIND("_",$D23)-1) &amp;"_=","=","Any",AE$12,LEFT($D23,FIND("_",$D23)-1) &amp;"_=","=","Any"),risk_factor_1&amp;"|"&amp;risk_factor_2,risk_factor_corr),
                             _xlfn.XLOOKUP(_xlfn.TEXTJOIN("|",FALSE,$C23,LEFT($D23,FIND("_",$D23)-1) &amp;"_=","Any","Any",AE$12,LEFT($D23,FIND("_",$D23)-1) &amp;"_=","Any","Any"),risk_factor_1&amp;"|"&amp;risk_factor_2,risk_factor_corr)),
"n/a"),0)
),
IF(_xlfn.TEXTJOIN("|",FALSE,AE$12:AE$13)&lt;&gt;_xlfn.TEXTJOIN("|",FALSE,$C23:$D23),0,
_xlfn.XLOOKUP(_xlfn.TEXTJOIN("|",FALSE,$C23:$F23,AE$12:AE$15),risk_factor_1&amp;"|"&amp;risk_factor_2,risk_factor_corr,
_xlfn.XLOOKUP(_xlfn.TEXTJOIN("|",FALSE,$C23:$F23,AE$12:AE$15),risk_factor_2&amp;"|"&amp;risk_factor_1,risk_factor_corr,
_xlfn.XLOOKUP(_xlfn.TEXTJOIN("|",FALSE,$C23:$D23,"Any"),risk_factor_1&amp;"|"&amp;risk_factor_2,risk_factor_corr,
_xlfn.XLOOKUP(_xlfn.TEXTJOIN("|",FALSE,$C23:$D23,"Any"),risk_factor_2&amp;"|"&amp;risk_factor_1,risk_factor_corr)))))))</f>
        <v>0</v>
      </c>
      <c r="AF23" s="32" cm="1">
        <f t="array" ref="AF23" xml:space="preserve"> IF(_xlfn.TEXTJOIN("|",FALSE,AF$12:AF$15)=_xlfn.TEXTJOIN("|",FALSE,$C23:$F23),0,
IF(AND($C23="Delta|CR_Cpty",AF$12="Delta|CR_Cpty"),
IF($F23=AF$15,
      _xlfn.XLOOKUP(_xlfn.TEXTJOIN("|",FALSE,$C23,"=","Any","=",AF$12,"=","Any","="),risk_factor_1&amp;"|"&amp;risk_factor_2,risk_factor_corr),
       IF(RIGHT($D23,LEN($D23)-FIND("_",$D23))=RIGHT(AF$13,LEN(AF$13)-FIND("_",AF$13)),
              IF(LEFT($D23,FIND("_",$D23)-1)=LEFT(AF$13,FIND("_",AF$13)-1),
                    IF($E23=AF$14,
                             _xlfn.XLOOKUP(_xlfn.TEXTJOIN("|",FALSE,$C23,LEFT($D23,FIND("_",$D23)-1) &amp;"_=","=","Any",AF$12,LEFT($D23,FIND("_",$D23)-1) &amp;"_=","=","Any"),risk_factor_1&amp;"|"&amp;risk_factor_2,risk_factor_corr),
                             _xlfn.XLOOKUP(_xlfn.TEXTJOIN("|",FALSE,$C23,LEFT($D23,FIND("_",$D23)-1) &amp;"_=","Any","Any",AF$12,LEFT($D23,FIND("_",$D23)-1) &amp;"_=","Any","Any"),risk_factor_1&amp;"|"&amp;risk_factor_2,risk_factor_corr)),
"n/a"),0)
),
IF(_xlfn.TEXTJOIN("|",FALSE,AF$12:AF$13)&lt;&gt;_xlfn.TEXTJOIN("|",FALSE,$C23:$D23),0,
_xlfn.XLOOKUP(_xlfn.TEXTJOIN("|",FALSE,$C23:$F23,AF$12:AF$15),risk_factor_1&amp;"|"&amp;risk_factor_2,risk_factor_corr,
_xlfn.XLOOKUP(_xlfn.TEXTJOIN("|",FALSE,$C23:$F23,AF$12:AF$15),risk_factor_2&amp;"|"&amp;risk_factor_1,risk_factor_corr,
_xlfn.XLOOKUP(_xlfn.TEXTJOIN("|",FALSE,$C23:$D23,"Any"),risk_factor_1&amp;"|"&amp;risk_factor_2,risk_factor_corr,
_xlfn.XLOOKUP(_xlfn.TEXTJOIN("|",FALSE,$C23:$D23,"Any"),risk_factor_2&amp;"|"&amp;risk_factor_1,risk_factor_corr)))))))</f>
        <v>0</v>
      </c>
      <c r="AG23" s="32" cm="1">
        <f t="array" ref="AG23" xml:space="preserve"> IF(_xlfn.TEXTJOIN("|",FALSE,AG$12:AG$15)=_xlfn.TEXTJOIN("|",FALSE,$C23:$F23),0,
IF(AND($C23="Delta|CR_Cpty",AG$12="Delta|CR_Cpty"),
IF($F23=AG$15,
      _xlfn.XLOOKUP(_xlfn.TEXTJOIN("|",FALSE,$C23,"=","Any","=",AG$12,"=","Any","="),risk_factor_1&amp;"|"&amp;risk_factor_2,risk_factor_corr),
       IF(RIGHT($D23,LEN($D23)-FIND("_",$D23))=RIGHT(AG$13,LEN(AG$13)-FIND("_",AG$13)),
              IF(LEFT($D23,FIND("_",$D23)-1)=LEFT(AG$13,FIND("_",AG$13)-1),
                    IF($E23=AG$14,
                             _xlfn.XLOOKUP(_xlfn.TEXTJOIN("|",FALSE,$C23,LEFT($D23,FIND("_",$D23)-1) &amp;"_=","=","Any",AG$12,LEFT($D23,FIND("_",$D23)-1) &amp;"_=","=","Any"),risk_factor_1&amp;"|"&amp;risk_factor_2,risk_factor_corr),
                             _xlfn.XLOOKUP(_xlfn.TEXTJOIN("|",FALSE,$C23,LEFT($D23,FIND("_",$D23)-1) &amp;"_=","Any","Any",AG$12,LEFT($D23,FIND("_",$D23)-1) &amp;"_=","Any","Any"),risk_factor_1&amp;"|"&amp;risk_factor_2,risk_factor_corr)),
"n/a"),0)
),
IF(_xlfn.TEXTJOIN("|",FALSE,AG$12:AG$13)&lt;&gt;_xlfn.TEXTJOIN("|",FALSE,$C23:$D23),0,
_xlfn.XLOOKUP(_xlfn.TEXTJOIN("|",FALSE,$C23:$F23,AG$12:AG$15),risk_factor_1&amp;"|"&amp;risk_factor_2,risk_factor_corr,
_xlfn.XLOOKUP(_xlfn.TEXTJOIN("|",FALSE,$C23:$F23,AG$12:AG$15),risk_factor_2&amp;"|"&amp;risk_factor_1,risk_factor_corr,
_xlfn.XLOOKUP(_xlfn.TEXTJOIN("|",FALSE,$C23:$D23,"Any"),risk_factor_1&amp;"|"&amp;risk_factor_2,risk_factor_corr,
_xlfn.XLOOKUP(_xlfn.TEXTJOIN("|",FALSE,$C23:$D23,"Any"),risk_factor_2&amp;"|"&amp;risk_factor_1,risk_factor_corr)))))))</f>
        <v>0</v>
      </c>
      <c r="AH23" s="32" cm="1">
        <f t="array" ref="AH23" xml:space="preserve"> IF(_xlfn.TEXTJOIN("|",FALSE,AH$12:AH$15)=_xlfn.TEXTJOIN("|",FALSE,$C23:$F23),0,
IF(AND($C23="Delta|CR_Cpty",AH$12="Delta|CR_Cpty"),
IF($F23=AH$15,
      _xlfn.XLOOKUP(_xlfn.TEXTJOIN("|",FALSE,$C23,"=","Any","=",AH$12,"=","Any","="),risk_factor_1&amp;"|"&amp;risk_factor_2,risk_factor_corr),
       IF(RIGHT($D23,LEN($D23)-FIND("_",$D23))=RIGHT(AH$13,LEN(AH$13)-FIND("_",AH$13)),
              IF(LEFT($D23,FIND("_",$D23)-1)=LEFT(AH$13,FIND("_",AH$13)-1),
                    IF($E23=AH$14,
                             _xlfn.XLOOKUP(_xlfn.TEXTJOIN("|",FALSE,$C23,LEFT($D23,FIND("_",$D23)-1) &amp;"_=","=","Any",AH$12,LEFT($D23,FIND("_",$D23)-1) &amp;"_=","=","Any"),risk_factor_1&amp;"|"&amp;risk_factor_2,risk_factor_corr),
                             _xlfn.XLOOKUP(_xlfn.TEXTJOIN("|",FALSE,$C23,LEFT($D23,FIND("_",$D23)-1) &amp;"_=","Any","Any",AH$12,LEFT($D23,FIND("_",$D23)-1) &amp;"_=","Any","Any"),risk_factor_1&amp;"|"&amp;risk_factor_2,risk_factor_corr)),
"n/a"),0)
),
IF(_xlfn.TEXTJOIN("|",FALSE,AH$12:AH$13)&lt;&gt;_xlfn.TEXTJOIN("|",FALSE,$C23:$D23),0,
_xlfn.XLOOKUP(_xlfn.TEXTJOIN("|",FALSE,$C23:$F23,AH$12:AH$15),risk_factor_1&amp;"|"&amp;risk_factor_2,risk_factor_corr,
_xlfn.XLOOKUP(_xlfn.TEXTJOIN("|",FALSE,$C23:$F23,AH$12:AH$15),risk_factor_2&amp;"|"&amp;risk_factor_1,risk_factor_corr,
_xlfn.XLOOKUP(_xlfn.TEXTJOIN("|",FALSE,$C23:$D23,"Any"),risk_factor_1&amp;"|"&amp;risk_factor_2,risk_factor_corr,
_xlfn.XLOOKUP(_xlfn.TEXTJOIN("|",FALSE,$C23:$D23,"Any"),risk_factor_2&amp;"|"&amp;risk_factor_1,risk_factor_corr)))))))</f>
        <v>0</v>
      </c>
      <c r="AI23" s="32" cm="1">
        <f t="array" ref="AI23" xml:space="preserve"> IF(_xlfn.TEXTJOIN("|",FALSE,AI$12:AI$15)=_xlfn.TEXTJOIN("|",FALSE,$C23:$F23),0,
IF(AND($C23="Delta|CR_Cpty",AI$12="Delta|CR_Cpty"),
IF($F23=AI$15,
      _xlfn.XLOOKUP(_xlfn.TEXTJOIN("|",FALSE,$C23,"=","Any","=",AI$12,"=","Any","="),risk_factor_1&amp;"|"&amp;risk_factor_2,risk_factor_corr),
       IF(RIGHT($D23,LEN($D23)-FIND("_",$D23))=RIGHT(AI$13,LEN(AI$13)-FIND("_",AI$13)),
              IF(LEFT($D23,FIND("_",$D23)-1)=LEFT(AI$13,FIND("_",AI$13)-1),
                    IF($E23=AI$14,
                             _xlfn.XLOOKUP(_xlfn.TEXTJOIN("|",FALSE,$C23,LEFT($D23,FIND("_",$D23)-1) &amp;"_=","=","Any",AI$12,LEFT($D23,FIND("_",$D23)-1) &amp;"_=","=","Any"),risk_factor_1&amp;"|"&amp;risk_factor_2,risk_factor_corr),
                             _xlfn.XLOOKUP(_xlfn.TEXTJOIN("|",FALSE,$C23,LEFT($D23,FIND("_",$D23)-1) &amp;"_=","Any","Any",AI$12,LEFT($D23,FIND("_",$D23)-1) &amp;"_=","Any","Any"),risk_factor_1&amp;"|"&amp;risk_factor_2,risk_factor_corr)),
"n/a"),0)
),
IF(_xlfn.TEXTJOIN("|",FALSE,AI$12:AI$13)&lt;&gt;_xlfn.TEXTJOIN("|",FALSE,$C23:$D23),0,
_xlfn.XLOOKUP(_xlfn.TEXTJOIN("|",FALSE,$C23:$F23,AI$12:AI$15),risk_factor_1&amp;"|"&amp;risk_factor_2,risk_factor_corr,
_xlfn.XLOOKUP(_xlfn.TEXTJOIN("|",FALSE,$C23:$F23,AI$12:AI$15),risk_factor_2&amp;"|"&amp;risk_factor_1,risk_factor_corr,
_xlfn.XLOOKUP(_xlfn.TEXTJOIN("|",FALSE,$C23:$D23,"Any"),risk_factor_1&amp;"|"&amp;risk_factor_2,risk_factor_corr,
_xlfn.XLOOKUP(_xlfn.TEXTJOIN("|",FALSE,$C23:$D23,"Any"),risk_factor_2&amp;"|"&amp;risk_factor_1,risk_factor_corr)))))))</f>
        <v>0</v>
      </c>
      <c r="AJ23" s="32" cm="1">
        <f t="array" ref="AJ23" xml:space="preserve"> IF(_xlfn.TEXTJOIN("|",FALSE,AJ$12:AJ$15)=_xlfn.TEXTJOIN("|",FALSE,$C23:$F23),0,
IF(AND($C23="Delta|CR_Cpty",AJ$12="Delta|CR_Cpty"),
IF($F23=AJ$15,
      _xlfn.XLOOKUP(_xlfn.TEXTJOIN("|",FALSE,$C23,"=","Any","=",AJ$12,"=","Any","="),risk_factor_1&amp;"|"&amp;risk_factor_2,risk_factor_corr),
       IF(RIGHT($D23,LEN($D23)-FIND("_",$D23))=RIGHT(AJ$13,LEN(AJ$13)-FIND("_",AJ$13)),
              IF(LEFT($D23,FIND("_",$D23)-1)=LEFT(AJ$13,FIND("_",AJ$13)-1),
                    IF($E23=AJ$14,
                             _xlfn.XLOOKUP(_xlfn.TEXTJOIN("|",FALSE,$C23,LEFT($D23,FIND("_",$D23)-1) &amp;"_=","=","Any",AJ$12,LEFT($D23,FIND("_",$D23)-1) &amp;"_=","=","Any"),risk_factor_1&amp;"|"&amp;risk_factor_2,risk_factor_corr),
                             _xlfn.XLOOKUP(_xlfn.TEXTJOIN("|",FALSE,$C23,LEFT($D23,FIND("_",$D23)-1) &amp;"_=","Any","Any",AJ$12,LEFT($D23,FIND("_",$D23)-1) &amp;"_=","Any","Any"),risk_factor_1&amp;"|"&amp;risk_factor_2,risk_factor_corr)),
"n/a"),0)
),
IF(_xlfn.TEXTJOIN("|",FALSE,AJ$12:AJ$13)&lt;&gt;_xlfn.TEXTJOIN("|",FALSE,$C23:$D23),0,
_xlfn.XLOOKUP(_xlfn.TEXTJOIN("|",FALSE,$C23:$F23,AJ$12:AJ$15),risk_factor_1&amp;"|"&amp;risk_factor_2,risk_factor_corr,
_xlfn.XLOOKUP(_xlfn.TEXTJOIN("|",FALSE,$C23:$F23,AJ$12:AJ$15),risk_factor_2&amp;"|"&amp;risk_factor_1,risk_factor_corr,
_xlfn.XLOOKUP(_xlfn.TEXTJOIN("|",FALSE,$C23:$D23,"Any"),risk_factor_1&amp;"|"&amp;risk_factor_2,risk_factor_corr,
_xlfn.XLOOKUP(_xlfn.TEXTJOIN("|",FALSE,$C23:$D23,"Any"),risk_factor_2&amp;"|"&amp;risk_factor_1,risk_factor_corr)))))))</f>
        <v>0</v>
      </c>
      <c r="AK23" s="32" cm="1">
        <f t="array" ref="AK23" xml:space="preserve"> IF(_xlfn.TEXTJOIN("|",FALSE,AK$12:AK$15)=_xlfn.TEXTJOIN("|",FALSE,$C23:$F23),0,
IF(AND($C23="Delta|CR_Cpty",AK$12="Delta|CR_Cpty"),
IF($F23=AK$15,
      _xlfn.XLOOKUP(_xlfn.TEXTJOIN("|",FALSE,$C23,"=","Any","=",AK$12,"=","Any","="),risk_factor_1&amp;"|"&amp;risk_factor_2,risk_factor_corr),
       IF(RIGHT($D23,LEN($D23)-FIND("_",$D23))=RIGHT(AK$13,LEN(AK$13)-FIND("_",AK$13)),
              IF(LEFT($D23,FIND("_",$D23)-1)=LEFT(AK$13,FIND("_",AK$13)-1),
                    IF($E23=AK$14,
                             _xlfn.XLOOKUP(_xlfn.TEXTJOIN("|",FALSE,$C23,LEFT($D23,FIND("_",$D23)-1) &amp;"_=","=","Any",AK$12,LEFT($D23,FIND("_",$D23)-1) &amp;"_=","=","Any"),risk_factor_1&amp;"|"&amp;risk_factor_2,risk_factor_corr),
                             _xlfn.XLOOKUP(_xlfn.TEXTJOIN("|",FALSE,$C23,LEFT($D23,FIND("_",$D23)-1) &amp;"_=","Any","Any",AK$12,LEFT($D23,FIND("_",$D23)-1) &amp;"_=","Any","Any"),risk_factor_1&amp;"|"&amp;risk_factor_2,risk_factor_corr)),
"n/a"),0)
),
IF(_xlfn.TEXTJOIN("|",FALSE,AK$12:AK$13)&lt;&gt;_xlfn.TEXTJOIN("|",FALSE,$C23:$D23),0,
_xlfn.XLOOKUP(_xlfn.TEXTJOIN("|",FALSE,$C23:$F23,AK$12:AK$15),risk_factor_1&amp;"|"&amp;risk_factor_2,risk_factor_corr,
_xlfn.XLOOKUP(_xlfn.TEXTJOIN("|",FALSE,$C23:$F23,AK$12:AK$15),risk_factor_2&amp;"|"&amp;risk_factor_1,risk_factor_corr,
_xlfn.XLOOKUP(_xlfn.TEXTJOIN("|",FALSE,$C23:$D23,"Any"),risk_factor_1&amp;"|"&amp;risk_factor_2,risk_factor_corr,
_xlfn.XLOOKUP(_xlfn.TEXTJOIN("|",FALSE,$C23:$D23,"Any"),risk_factor_2&amp;"|"&amp;risk_factor_1,risk_factor_corr)))))))</f>
        <v>0</v>
      </c>
      <c r="AL23" s="32" cm="1">
        <f t="array" ref="AL23" xml:space="preserve"> IF(_xlfn.TEXTJOIN("|",FALSE,AL$12:AL$15)=_xlfn.TEXTJOIN("|",FALSE,$C23:$F23),0,
IF(AND($C23="Delta|CR_Cpty",AL$12="Delta|CR_Cpty"),
IF($F23=AL$15,
      _xlfn.XLOOKUP(_xlfn.TEXTJOIN("|",FALSE,$C23,"=","Any","=",AL$12,"=","Any","="),risk_factor_1&amp;"|"&amp;risk_factor_2,risk_factor_corr),
       IF(RIGHT($D23,LEN($D23)-FIND("_",$D23))=RIGHT(AL$13,LEN(AL$13)-FIND("_",AL$13)),
              IF(LEFT($D23,FIND("_",$D23)-1)=LEFT(AL$13,FIND("_",AL$13)-1),
                    IF($E23=AL$14,
                             _xlfn.XLOOKUP(_xlfn.TEXTJOIN("|",FALSE,$C23,LEFT($D23,FIND("_",$D23)-1) &amp;"_=","=","Any",AL$12,LEFT($D23,FIND("_",$D23)-1) &amp;"_=","=","Any"),risk_factor_1&amp;"|"&amp;risk_factor_2,risk_factor_corr),
                             _xlfn.XLOOKUP(_xlfn.TEXTJOIN("|",FALSE,$C23,LEFT($D23,FIND("_",$D23)-1) &amp;"_=","Any","Any",AL$12,LEFT($D23,FIND("_",$D23)-1) &amp;"_=","Any","Any"),risk_factor_1&amp;"|"&amp;risk_factor_2,risk_factor_corr)),
"n/a"),0)
),
IF(_xlfn.TEXTJOIN("|",FALSE,AL$12:AL$13)&lt;&gt;_xlfn.TEXTJOIN("|",FALSE,$C23:$D23),0,
_xlfn.XLOOKUP(_xlfn.TEXTJOIN("|",FALSE,$C23:$F23,AL$12:AL$15),risk_factor_1&amp;"|"&amp;risk_factor_2,risk_factor_corr,
_xlfn.XLOOKUP(_xlfn.TEXTJOIN("|",FALSE,$C23:$F23,AL$12:AL$15),risk_factor_2&amp;"|"&amp;risk_factor_1,risk_factor_corr,
_xlfn.XLOOKUP(_xlfn.TEXTJOIN("|",FALSE,$C23:$D23,"Any"),risk_factor_1&amp;"|"&amp;risk_factor_2,risk_factor_corr,
_xlfn.XLOOKUP(_xlfn.TEXTJOIN("|",FALSE,$C23:$D23,"Any"),risk_factor_2&amp;"|"&amp;risk_factor_1,risk_factor_corr)))))))</f>
        <v>0</v>
      </c>
      <c r="AM23" s="32" cm="1">
        <f t="array" ref="AM23" xml:space="preserve"> IF(_xlfn.TEXTJOIN("|",FALSE,AM$12:AM$15)=_xlfn.TEXTJOIN("|",FALSE,$C23:$F23),0,
IF(AND($C23="Delta|CR_Cpty",AM$12="Delta|CR_Cpty"),
IF($F23=AM$15,
      _xlfn.XLOOKUP(_xlfn.TEXTJOIN("|",FALSE,$C23,"=","Any","=",AM$12,"=","Any","="),risk_factor_1&amp;"|"&amp;risk_factor_2,risk_factor_corr),
       IF(RIGHT($D23,LEN($D23)-FIND("_",$D23))=RIGHT(AM$13,LEN(AM$13)-FIND("_",AM$13)),
              IF(LEFT($D23,FIND("_",$D23)-1)=LEFT(AM$13,FIND("_",AM$13)-1),
                    IF($E23=AM$14,
                             _xlfn.XLOOKUP(_xlfn.TEXTJOIN("|",FALSE,$C23,LEFT($D23,FIND("_",$D23)-1) &amp;"_=","=","Any",AM$12,LEFT($D23,FIND("_",$D23)-1) &amp;"_=","=","Any"),risk_factor_1&amp;"|"&amp;risk_factor_2,risk_factor_corr),
                             _xlfn.XLOOKUP(_xlfn.TEXTJOIN("|",FALSE,$C23,LEFT($D23,FIND("_",$D23)-1) &amp;"_=","Any","Any",AM$12,LEFT($D23,FIND("_",$D23)-1) &amp;"_=","Any","Any"),risk_factor_1&amp;"|"&amp;risk_factor_2,risk_factor_corr)),
"n/a"),0)
),
IF(_xlfn.TEXTJOIN("|",FALSE,AM$12:AM$13)&lt;&gt;_xlfn.TEXTJOIN("|",FALSE,$C23:$D23),0,
_xlfn.XLOOKUP(_xlfn.TEXTJOIN("|",FALSE,$C23:$F23,AM$12:AM$15),risk_factor_1&amp;"|"&amp;risk_factor_2,risk_factor_corr,
_xlfn.XLOOKUP(_xlfn.TEXTJOIN("|",FALSE,$C23:$F23,AM$12:AM$15),risk_factor_2&amp;"|"&amp;risk_factor_1,risk_factor_corr,
_xlfn.XLOOKUP(_xlfn.TEXTJOIN("|",FALSE,$C23:$D23,"Any"),risk_factor_1&amp;"|"&amp;risk_factor_2,risk_factor_corr,
_xlfn.XLOOKUP(_xlfn.TEXTJOIN("|",FALSE,$C23:$D23,"Any"),risk_factor_2&amp;"|"&amp;risk_factor_1,risk_factor_corr)))))))</f>
        <v>0</v>
      </c>
      <c r="AN23" s="32" cm="1">
        <f t="array" ref="AN23" xml:space="preserve"> IF(_xlfn.TEXTJOIN("|",FALSE,AN$12:AN$15)=_xlfn.TEXTJOIN("|",FALSE,$C23:$F23),0,
IF(AND($C23="Delta|CR_Cpty",AN$12="Delta|CR_Cpty"),
IF($F23=AN$15,
      _xlfn.XLOOKUP(_xlfn.TEXTJOIN("|",FALSE,$C23,"=","Any","=",AN$12,"=","Any","="),risk_factor_1&amp;"|"&amp;risk_factor_2,risk_factor_corr),
       IF(RIGHT($D23,LEN($D23)-FIND("_",$D23))=RIGHT(AN$13,LEN(AN$13)-FIND("_",AN$13)),
              IF(LEFT($D23,FIND("_",$D23)-1)=LEFT(AN$13,FIND("_",AN$13)-1),
                    IF($E23=AN$14,
                             _xlfn.XLOOKUP(_xlfn.TEXTJOIN("|",FALSE,$C23,LEFT($D23,FIND("_",$D23)-1) &amp;"_=","=","Any",AN$12,LEFT($D23,FIND("_",$D23)-1) &amp;"_=","=","Any"),risk_factor_1&amp;"|"&amp;risk_factor_2,risk_factor_corr),
                             _xlfn.XLOOKUP(_xlfn.TEXTJOIN("|",FALSE,$C23,LEFT($D23,FIND("_",$D23)-1) &amp;"_=","Any","Any",AN$12,LEFT($D23,FIND("_",$D23)-1) &amp;"_=","Any","Any"),risk_factor_1&amp;"|"&amp;risk_factor_2,risk_factor_corr)),
"n/a"),0)
),
IF(_xlfn.TEXTJOIN("|",FALSE,AN$12:AN$13)&lt;&gt;_xlfn.TEXTJOIN("|",FALSE,$C23:$D23),0,
_xlfn.XLOOKUP(_xlfn.TEXTJOIN("|",FALSE,$C23:$F23,AN$12:AN$15),risk_factor_1&amp;"|"&amp;risk_factor_2,risk_factor_corr,
_xlfn.XLOOKUP(_xlfn.TEXTJOIN("|",FALSE,$C23:$F23,AN$12:AN$15),risk_factor_2&amp;"|"&amp;risk_factor_1,risk_factor_corr,
_xlfn.XLOOKUP(_xlfn.TEXTJOIN("|",FALSE,$C23:$D23,"Any"),risk_factor_1&amp;"|"&amp;risk_factor_2,risk_factor_corr,
_xlfn.XLOOKUP(_xlfn.TEXTJOIN("|",FALSE,$C23:$D23,"Any"),risk_factor_2&amp;"|"&amp;risk_factor_1,risk_factor_corr)))))))</f>
        <v>0</v>
      </c>
      <c r="AO23" s="32" cm="1">
        <f t="array" ref="AO23" xml:space="preserve"> IF(_xlfn.TEXTJOIN("|",FALSE,AO$12:AO$15)=_xlfn.TEXTJOIN("|",FALSE,$C23:$F23),0,
IF(AND($C23="Delta|CR_Cpty",AO$12="Delta|CR_Cpty"),
IF($F23=AO$15,
      _xlfn.XLOOKUP(_xlfn.TEXTJOIN("|",FALSE,$C23,"=","Any","=",AO$12,"=","Any","="),risk_factor_1&amp;"|"&amp;risk_factor_2,risk_factor_corr),
       IF(RIGHT($D23,LEN($D23)-FIND("_",$D23))=RIGHT(AO$13,LEN(AO$13)-FIND("_",AO$13)),
              IF(LEFT($D23,FIND("_",$D23)-1)=LEFT(AO$13,FIND("_",AO$13)-1),
                    IF($E23=AO$14,
                             _xlfn.XLOOKUP(_xlfn.TEXTJOIN("|",FALSE,$C23,LEFT($D23,FIND("_",$D23)-1) &amp;"_=","=","Any",AO$12,LEFT($D23,FIND("_",$D23)-1) &amp;"_=","=","Any"),risk_factor_1&amp;"|"&amp;risk_factor_2,risk_factor_corr),
                             _xlfn.XLOOKUP(_xlfn.TEXTJOIN("|",FALSE,$C23,LEFT($D23,FIND("_",$D23)-1) &amp;"_=","Any","Any",AO$12,LEFT($D23,FIND("_",$D23)-1) &amp;"_=","Any","Any"),risk_factor_1&amp;"|"&amp;risk_factor_2,risk_factor_corr)),
"n/a"),0)
),
IF(_xlfn.TEXTJOIN("|",FALSE,AO$12:AO$13)&lt;&gt;_xlfn.TEXTJOIN("|",FALSE,$C23:$D23),0,
_xlfn.XLOOKUP(_xlfn.TEXTJOIN("|",FALSE,$C23:$F23,AO$12:AO$15),risk_factor_1&amp;"|"&amp;risk_factor_2,risk_factor_corr,
_xlfn.XLOOKUP(_xlfn.TEXTJOIN("|",FALSE,$C23:$F23,AO$12:AO$15),risk_factor_2&amp;"|"&amp;risk_factor_1,risk_factor_corr,
_xlfn.XLOOKUP(_xlfn.TEXTJOIN("|",FALSE,$C23:$D23,"Any"),risk_factor_1&amp;"|"&amp;risk_factor_2,risk_factor_corr,
_xlfn.XLOOKUP(_xlfn.TEXTJOIN("|",FALSE,$C23:$D23,"Any"),risk_factor_2&amp;"|"&amp;risk_factor_1,risk_factor_corr)))))))</f>
        <v>0</v>
      </c>
      <c r="AP23" s="32" cm="1">
        <f t="array" ref="AP23" xml:space="preserve"> IF(_xlfn.TEXTJOIN("|",FALSE,AP$12:AP$15)=_xlfn.TEXTJOIN("|",FALSE,$C23:$F23),0,
IF(AND($C23="Delta|CR_Cpty",AP$12="Delta|CR_Cpty"),
IF($F23=AP$15,
      _xlfn.XLOOKUP(_xlfn.TEXTJOIN("|",FALSE,$C23,"=","Any","=",AP$12,"=","Any","="),risk_factor_1&amp;"|"&amp;risk_factor_2,risk_factor_corr),
       IF(RIGHT($D23,LEN($D23)-FIND("_",$D23))=RIGHT(AP$13,LEN(AP$13)-FIND("_",AP$13)),
              IF(LEFT($D23,FIND("_",$D23)-1)=LEFT(AP$13,FIND("_",AP$13)-1),
                    IF($E23=AP$14,
                             _xlfn.XLOOKUP(_xlfn.TEXTJOIN("|",FALSE,$C23,LEFT($D23,FIND("_",$D23)-1) &amp;"_=","=","Any",AP$12,LEFT($D23,FIND("_",$D23)-1) &amp;"_=","=","Any"),risk_factor_1&amp;"|"&amp;risk_factor_2,risk_factor_corr),
                             _xlfn.XLOOKUP(_xlfn.TEXTJOIN("|",FALSE,$C23,LEFT($D23,FIND("_",$D23)-1) &amp;"_=","Any","Any",AP$12,LEFT($D23,FIND("_",$D23)-1) &amp;"_=","Any","Any"),risk_factor_1&amp;"|"&amp;risk_factor_2,risk_factor_corr)),
"n/a"),0)
),
IF(_xlfn.TEXTJOIN("|",FALSE,AP$12:AP$13)&lt;&gt;_xlfn.TEXTJOIN("|",FALSE,$C23:$D23),0,
_xlfn.XLOOKUP(_xlfn.TEXTJOIN("|",FALSE,$C23:$F23,AP$12:AP$15),risk_factor_1&amp;"|"&amp;risk_factor_2,risk_factor_corr,
_xlfn.XLOOKUP(_xlfn.TEXTJOIN("|",FALSE,$C23:$F23,AP$12:AP$15),risk_factor_2&amp;"|"&amp;risk_factor_1,risk_factor_corr,
_xlfn.XLOOKUP(_xlfn.TEXTJOIN("|",FALSE,$C23:$D23,"Any"),risk_factor_1&amp;"|"&amp;risk_factor_2,risk_factor_corr,
_xlfn.XLOOKUP(_xlfn.TEXTJOIN("|",FALSE,$C23:$D23,"Any"),risk_factor_2&amp;"|"&amp;risk_factor_1,risk_factor_corr)))))))</f>
        <v>0</v>
      </c>
      <c r="AQ23" s="32" cm="1">
        <f t="array" ref="AQ23" xml:space="preserve"> IF(_xlfn.TEXTJOIN("|",FALSE,AQ$12:AQ$15)=_xlfn.TEXTJOIN("|",FALSE,$C23:$F23),0,
IF(AND($C23="Delta|CR_Cpty",AQ$12="Delta|CR_Cpty"),
IF($F23=AQ$15,
      _xlfn.XLOOKUP(_xlfn.TEXTJOIN("|",FALSE,$C23,"=","Any","=",AQ$12,"=","Any","="),risk_factor_1&amp;"|"&amp;risk_factor_2,risk_factor_corr),
       IF(RIGHT($D23,LEN($D23)-FIND("_",$D23))=RIGHT(AQ$13,LEN(AQ$13)-FIND("_",AQ$13)),
              IF(LEFT($D23,FIND("_",$D23)-1)=LEFT(AQ$13,FIND("_",AQ$13)-1),
                    IF($E23=AQ$14,
                             _xlfn.XLOOKUP(_xlfn.TEXTJOIN("|",FALSE,$C23,LEFT($D23,FIND("_",$D23)-1) &amp;"_=","=","Any",AQ$12,LEFT($D23,FIND("_",$D23)-1) &amp;"_=","=","Any"),risk_factor_1&amp;"|"&amp;risk_factor_2,risk_factor_corr),
                             _xlfn.XLOOKUP(_xlfn.TEXTJOIN("|",FALSE,$C23,LEFT($D23,FIND("_",$D23)-1) &amp;"_=","Any","Any",AQ$12,LEFT($D23,FIND("_",$D23)-1) &amp;"_=","Any","Any"),risk_factor_1&amp;"|"&amp;risk_factor_2,risk_factor_corr)),
"n/a"),0)
),
IF(_xlfn.TEXTJOIN("|",FALSE,AQ$12:AQ$13)&lt;&gt;_xlfn.TEXTJOIN("|",FALSE,$C23:$D23),0,
_xlfn.XLOOKUP(_xlfn.TEXTJOIN("|",FALSE,$C23:$F23,AQ$12:AQ$15),risk_factor_1&amp;"|"&amp;risk_factor_2,risk_factor_corr,
_xlfn.XLOOKUP(_xlfn.TEXTJOIN("|",FALSE,$C23:$F23,AQ$12:AQ$15),risk_factor_2&amp;"|"&amp;risk_factor_1,risk_factor_corr,
_xlfn.XLOOKUP(_xlfn.TEXTJOIN("|",FALSE,$C23:$D23,"Any"),risk_factor_1&amp;"|"&amp;risk_factor_2,risk_factor_corr,
_xlfn.XLOOKUP(_xlfn.TEXTJOIN("|",FALSE,$C23:$D23,"Any"),risk_factor_2&amp;"|"&amp;risk_factor_1,risk_factor_corr)))))))</f>
        <v>0</v>
      </c>
      <c r="AR23" s="32" cm="1">
        <f t="array" ref="AR23" xml:space="preserve"> IF(_xlfn.TEXTJOIN("|",FALSE,AR$12:AR$15)=_xlfn.TEXTJOIN("|",FALSE,$C23:$F23),0,
IF(AND($C23="Delta|CR_Cpty",AR$12="Delta|CR_Cpty"),
IF($F23=AR$15,
      _xlfn.XLOOKUP(_xlfn.TEXTJOIN("|",FALSE,$C23,"=","Any","=",AR$12,"=","Any","="),risk_factor_1&amp;"|"&amp;risk_factor_2,risk_factor_corr),
       IF(RIGHT($D23,LEN($D23)-FIND("_",$D23))=RIGHT(AR$13,LEN(AR$13)-FIND("_",AR$13)),
              IF(LEFT($D23,FIND("_",$D23)-1)=LEFT(AR$13,FIND("_",AR$13)-1),
                    IF($E23=AR$14,
                             _xlfn.XLOOKUP(_xlfn.TEXTJOIN("|",FALSE,$C23,LEFT($D23,FIND("_",$D23)-1) &amp;"_=","=","Any",AR$12,LEFT($D23,FIND("_",$D23)-1) &amp;"_=","=","Any"),risk_factor_1&amp;"|"&amp;risk_factor_2,risk_factor_corr),
                             _xlfn.XLOOKUP(_xlfn.TEXTJOIN("|",FALSE,$C23,LEFT($D23,FIND("_",$D23)-1) &amp;"_=","Any","Any",AR$12,LEFT($D23,FIND("_",$D23)-1) &amp;"_=","Any","Any"),risk_factor_1&amp;"|"&amp;risk_factor_2,risk_factor_corr)),
"n/a"),0)
),
IF(_xlfn.TEXTJOIN("|",FALSE,AR$12:AR$13)&lt;&gt;_xlfn.TEXTJOIN("|",FALSE,$C23:$D23),0,
_xlfn.XLOOKUP(_xlfn.TEXTJOIN("|",FALSE,$C23:$F23,AR$12:AR$15),risk_factor_1&amp;"|"&amp;risk_factor_2,risk_factor_corr,
_xlfn.XLOOKUP(_xlfn.TEXTJOIN("|",FALSE,$C23:$F23,AR$12:AR$15),risk_factor_2&amp;"|"&amp;risk_factor_1,risk_factor_corr,
_xlfn.XLOOKUP(_xlfn.TEXTJOIN("|",FALSE,$C23:$D23,"Any"),risk_factor_1&amp;"|"&amp;risk_factor_2,risk_factor_corr,
_xlfn.XLOOKUP(_xlfn.TEXTJOIN("|",FALSE,$C23:$D23,"Any"),risk_factor_2&amp;"|"&amp;risk_factor_1,risk_factor_corr)))))))</f>
        <v>0</v>
      </c>
      <c r="AS23" s="32" cm="1">
        <f t="array" ref="AS23" xml:space="preserve"> IF(_xlfn.TEXTJOIN("|",FALSE,AS$12:AS$15)=_xlfn.TEXTJOIN("|",FALSE,$C23:$F23),0,
IF(AND($C23="Delta|CR_Cpty",AS$12="Delta|CR_Cpty"),
IF($F23=AS$15,
      _xlfn.XLOOKUP(_xlfn.TEXTJOIN("|",FALSE,$C23,"=","Any","=",AS$12,"=","Any","="),risk_factor_1&amp;"|"&amp;risk_factor_2,risk_factor_corr),
       IF(RIGHT($D23,LEN($D23)-FIND("_",$D23))=RIGHT(AS$13,LEN(AS$13)-FIND("_",AS$13)),
              IF(LEFT($D23,FIND("_",$D23)-1)=LEFT(AS$13,FIND("_",AS$13)-1),
                    IF($E23=AS$14,
                             _xlfn.XLOOKUP(_xlfn.TEXTJOIN("|",FALSE,$C23,LEFT($D23,FIND("_",$D23)-1) &amp;"_=","=","Any",AS$12,LEFT($D23,FIND("_",$D23)-1) &amp;"_=","=","Any"),risk_factor_1&amp;"|"&amp;risk_factor_2,risk_factor_corr),
                             _xlfn.XLOOKUP(_xlfn.TEXTJOIN("|",FALSE,$C23,LEFT($D23,FIND("_",$D23)-1) &amp;"_=","Any","Any",AS$12,LEFT($D23,FIND("_",$D23)-1) &amp;"_=","Any","Any"),risk_factor_1&amp;"|"&amp;risk_factor_2,risk_factor_corr)),
"n/a"),0)
),
IF(_xlfn.TEXTJOIN("|",FALSE,AS$12:AS$13)&lt;&gt;_xlfn.TEXTJOIN("|",FALSE,$C23:$D23),0,
_xlfn.XLOOKUP(_xlfn.TEXTJOIN("|",FALSE,$C23:$F23,AS$12:AS$15),risk_factor_1&amp;"|"&amp;risk_factor_2,risk_factor_corr,
_xlfn.XLOOKUP(_xlfn.TEXTJOIN("|",FALSE,$C23:$F23,AS$12:AS$15),risk_factor_2&amp;"|"&amp;risk_factor_1,risk_factor_corr,
_xlfn.XLOOKUP(_xlfn.TEXTJOIN("|",FALSE,$C23:$D23,"Any"),risk_factor_1&amp;"|"&amp;risk_factor_2,risk_factor_corr,
_xlfn.XLOOKUP(_xlfn.TEXTJOIN("|",FALSE,$C23:$D23,"Any"),risk_factor_2&amp;"|"&amp;risk_factor_1,risk_factor_corr)))))))</f>
        <v>0</v>
      </c>
      <c r="AT23" s="32" cm="1">
        <f t="array" ref="AT23" xml:space="preserve"> IF(_xlfn.TEXTJOIN("|",FALSE,AT$12:AT$15)=_xlfn.TEXTJOIN("|",FALSE,$C23:$F23),0,
IF(AND($C23="Delta|CR_Cpty",AT$12="Delta|CR_Cpty"),
IF($F23=AT$15,
      _xlfn.XLOOKUP(_xlfn.TEXTJOIN("|",FALSE,$C23,"=","Any","=",AT$12,"=","Any","="),risk_factor_1&amp;"|"&amp;risk_factor_2,risk_factor_corr),
       IF(RIGHT($D23,LEN($D23)-FIND("_",$D23))=RIGHT(AT$13,LEN(AT$13)-FIND("_",AT$13)),
              IF(LEFT($D23,FIND("_",$D23)-1)=LEFT(AT$13,FIND("_",AT$13)-1),
                    IF($E23=AT$14,
                             _xlfn.XLOOKUP(_xlfn.TEXTJOIN("|",FALSE,$C23,LEFT($D23,FIND("_",$D23)-1) &amp;"_=","=","Any",AT$12,LEFT($D23,FIND("_",$D23)-1) &amp;"_=","=","Any"),risk_factor_1&amp;"|"&amp;risk_factor_2,risk_factor_corr),
                             _xlfn.XLOOKUP(_xlfn.TEXTJOIN("|",FALSE,$C23,LEFT($D23,FIND("_",$D23)-1) &amp;"_=","Any","Any",AT$12,LEFT($D23,FIND("_",$D23)-1) &amp;"_=","Any","Any"),risk_factor_1&amp;"|"&amp;risk_factor_2,risk_factor_corr)),
"n/a"),0)
),
IF(_xlfn.TEXTJOIN("|",FALSE,AT$12:AT$13)&lt;&gt;_xlfn.TEXTJOIN("|",FALSE,$C23:$D23),0,
_xlfn.XLOOKUP(_xlfn.TEXTJOIN("|",FALSE,$C23:$F23,AT$12:AT$15),risk_factor_1&amp;"|"&amp;risk_factor_2,risk_factor_corr,
_xlfn.XLOOKUP(_xlfn.TEXTJOIN("|",FALSE,$C23:$F23,AT$12:AT$15),risk_factor_2&amp;"|"&amp;risk_factor_1,risk_factor_corr,
_xlfn.XLOOKUP(_xlfn.TEXTJOIN("|",FALSE,$C23:$D23,"Any"),risk_factor_1&amp;"|"&amp;risk_factor_2,risk_factor_corr,
_xlfn.XLOOKUP(_xlfn.TEXTJOIN("|",FALSE,$C23:$D23,"Any"),risk_factor_2&amp;"|"&amp;risk_factor_1,risk_factor_corr)))))))</f>
        <v>0</v>
      </c>
      <c r="AU23" s="32" cm="1">
        <f t="array" ref="AU23" xml:space="preserve"> IF(_xlfn.TEXTJOIN("|",FALSE,AU$12:AU$15)=_xlfn.TEXTJOIN("|",FALSE,$C23:$F23),0,
IF(AND($C23="Delta|CR_Cpty",AU$12="Delta|CR_Cpty"),
IF($F23=AU$15,
      _xlfn.XLOOKUP(_xlfn.TEXTJOIN("|",FALSE,$C23,"=","Any","=",AU$12,"=","Any","="),risk_factor_1&amp;"|"&amp;risk_factor_2,risk_factor_corr),
       IF(RIGHT($D23,LEN($D23)-FIND("_",$D23))=RIGHT(AU$13,LEN(AU$13)-FIND("_",AU$13)),
              IF(LEFT($D23,FIND("_",$D23)-1)=LEFT(AU$13,FIND("_",AU$13)-1),
                    IF($E23=AU$14,
                             _xlfn.XLOOKUP(_xlfn.TEXTJOIN("|",FALSE,$C23,LEFT($D23,FIND("_",$D23)-1) &amp;"_=","=","Any",AU$12,LEFT($D23,FIND("_",$D23)-1) &amp;"_=","=","Any"),risk_factor_1&amp;"|"&amp;risk_factor_2,risk_factor_corr),
                             _xlfn.XLOOKUP(_xlfn.TEXTJOIN("|",FALSE,$C23,LEFT($D23,FIND("_",$D23)-1) &amp;"_=","Any","Any",AU$12,LEFT($D23,FIND("_",$D23)-1) &amp;"_=","Any","Any"),risk_factor_1&amp;"|"&amp;risk_factor_2,risk_factor_corr)),
"n/a"),0)
),
IF(_xlfn.TEXTJOIN("|",FALSE,AU$12:AU$13)&lt;&gt;_xlfn.TEXTJOIN("|",FALSE,$C23:$D23),0,
_xlfn.XLOOKUP(_xlfn.TEXTJOIN("|",FALSE,$C23:$F23,AU$12:AU$15),risk_factor_1&amp;"|"&amp;risk_factor_2,risk_factor_corr,
_xlfn.XLOOKUP(_xlfn.TEXTJOIN("|",FALSE,$C23:$F23,AU$12:AU$15),risk_factor_2&amp;"|"&amp;risk_factor_1,risk_factor_corr,
_xlfn.XLOOKUP(_xlfn.TEXTJOIN("|",FALSE,$C23:$D23,"Any"),risk_factor_1&amp;"|"&amp;risk_factor_2,risk_factor_corr,
_xlfn.XLOOKUP(_xlfn.TEXTJOIN("|",FALSE,$C23:$D23,"Any"),risk_factor_2&amp;"|"&amp;risk_factor_1,risk_factor_corr)))))))</f>
        <v>0</v>
      </c>
      <c r="AV23" s="32" cm="1">
        <f t="array" ref="AV23" xml:space="preserve"> IF(_xlfn.TEXTJOIN("|",FALSE,AV$12:AV$15)=_xlfn.TEXTJOIN("|",FALSE,$C23:$F23),0,
IF(AND($C23="Delta|CR_Cpty",AV$12="Delta|CR_Cpty"),
IF($F23=AV$15,
      _xlfn.XLOOKUP(_xlfn.TEXTJOIN("|",FALSE,$C23,"=","Any","=",AV$12,"=","Any","="),risk_factor_1&amp;"|"&amp;risk_factor_2,risk_factor_corr),
       IF(RIGHT($D23,LEN($D23)-FIND("_",$D23))=RIGHT(AV$13,LEN(AV$13)-FIND("_",AV$13)),
              IF(LEFT($D23,FIND("_",$D23)-1)=LEFT(AV$13,FIND("_",AV$13)-1),
                    IF($E23=AV$14,
                             _xlfn.XLOOKUP(_xlfn.TEXTJOIN("|",FALSE,$C23,LEFT($D23,FIND("_",$D23)-1) &amp;"_=","=","Any",AV$12,LEFT($D23,FIND("_",$D23)-1) &amp;"_=","=","Any"),risk_factor_1&amp;"|"&amp;risk_factor_2,risk_factor_corr),
                             _xlfn.XLOOKUP(_xlfn.TEXTJOIN("|",FALSE,$C23,LEFT($D23,FIND("_",$D23)-1) &amp;"_=","Any","Any",AV$12,LEFT($D23,FIND("_",$D23)-1) &amp;"_=","Any","Any"),risk_factor_1&amp;"|"&amp;risk_factor_2,risk_factor_corr)),
"n/a"),0)
),
IF(_xlfn.TEXTJOIN("|",FALSE,AV$12:AV$13)&lt;&gt;_xlfn.TEXTJOIN("|",FALSE,$C23:$D23),0,
_xlfn.XLOOKUP(_xlfn.TEXTJOIN("|",FALSE,$C23:$F23,AV$12:AV$15),risk_factor_1&amp;"|"&amp;risk_factor_2,risk_factor_corr,
_xlfn.XLOOKUP(_xlfn.TEXTJOIN("|",FALSE,$C23:$F23,AV$12:AV$15),risk_factor_2&amp;"|"&amp;risk_factor_1,risk_factor_corr,
_xlfn.XLOOKUP(_xlfn.TEXTJOIN("|",FALSE,$C23:$D23,"Any"),risk_factor_1&amp;"|"&amp;risk_factor_2,risk_factor_corr,
_xlfn.XLOOKUP(_xlfn.TEXTJOIN("|",FALSE,$C23:$D23,"Any"),risk_factor_2&amp;"|"&amp;risk_factor_1,risk_factor_corr)))))))</f>
        <v>0</v>
      </c>
      <c r="AW23" s="32" cm="1">
        <f t="array" ref="AW23" xml:space="preserve"> IF(_xlfn.TEXTJOIN("|",FALSE,AW$12:AW$15)=_xlfn.TEXTJOIN("|",FALSE,$C23:$F23),0,
IF(AND($C23="Delta|CR_Cpty",AW$12="Delta|CR_Cpty"),
IF($F23=AW$15,
      _xlfn.XLOOKUP(_xlfn.TEXTJOIN("|",FALSE,$C23,"=","Any","=",AW$12,"=","Any","="),risk_factor_1&amp;"|"&amp;risk_factor_2,risk_factor_corr),
       IF(RIGHT($D23,LEN($D23)-FIND("_",$D23))=RIGHT(AW$13,LEN(AW$13)-FIND("_",AW$13)),
              IF(LEFT($D23,FIND("_",$D23)-1)=LEFT(AW$13,FIND("_",AW$13)-1),
                    IF($E23=AW$14,
                             _xlfn.XLOOKUP(_xlfn.TEXTJOIN("|",FALSE,$C23,LEFT($D23,FIND("_",$D23)-1) &amp;"_=","=","Any",AW$12,LEFT($D23,FIND("_",$D23)-1) &amp;"_=","=","Any"),risk_factor_1&amp;"|"&amp;risk_factor_2,risk_factor_corr),
                             _xlfn.XLOOKUP(_xlfn.TEXTJOIN("|",FALSE,$C23,LEFT($D23,FIND("_",$D23)-1) &amp;"_=","Any","Any",AW$12,LEFT($D23,FIND("_",$D23)-1) &amp;"_=","Any","Any"),risk_factor_1&amp;"|"&amp;risk_factor_2,risk_factor_corr)),
"n/a"),0)
),
IF(_xlfn.TEXTJOIN("|",FALSE,AW$12:AW$13)&lt;&gt;_xlfn.TEXTJOIN("|",FALSE,$C23:$D23),0,
_xlfn.XLOOKUP(_xlfn.TEXTJOIN("|",FALSE,$C23:$F23,AW$12:AW$15),risk_factor_1&amp;"|"&amp;risk_factor_2,risk_factor_corr,
_xlfn.XLOOKUP(_xlfn.TEXTJOIN("|",FALSE,$C23:$F23,AW$12:AW$15),risk_factor_2&amp;"|"&amp;risk_factor_1,risk_factor_corr,
_xlfn.XLOOKUP(_xlfn.TEXTJOIN("|",FALSE,$C23:$D23,"Any"),risk_factor_1&amp;"|"&amp;risk_factor_2,risk_factor_corr,
_xlfn.XLOOKUP(_xlfn.TEXTJOIN("|",FALSE,$C23:$D23,"Any"),risk_factor_2&amp;"|"&amp;risk_factor_1,risk_factor_corr)))))))</f>
        <v>0</v>
      </c>
      <c r="AX23" s="32" cm="1">
        <f t="array" ref="AX23" xml:space="preserve"> IF(_xlfn.TEXTJOIN("|",FALSE,AX$12:AX$15)=_xlfn.TEXTJOIN("|",FALSE,$C23:$F23),0,
IF(AND($C23="Delta|CR_Cpty",AX$12="Delta|CR_Cpty"),
IF($F23=AX$15,
      _xlfn.XLOOKUP(_xlfn.TEXTJOIN("|",FALSE,$C23,"=","Any","=",AX$12,"=","Any","="),risk_factor_1&amp;"|"&amp;risk_factor_2,risk_factor_corr),
       IF(RIGHT($D23,LEN($D23)-FIND("_",$D23))=RIGHT(AX$13,LEN(AX$13)-FIND("_",AX$13)),
              IF(LEFT($D23,FIND("_",$D23)-1)=LEFT(AX$13,FIND("_",AX$13)-1),
                    IF($E23=AX$14,
                             _xlfn.XLOOKUP(_xlfn.TEXTJOIN("|",FALSE,$C23,LEFT($D23,FIND("_",$D23)-1) &amp;"_=","=","Any",AX$12,LEFT($D23,FIND("_",$D23)-1) &amp;"_=","=","Any"),risk_factor_1&amp;"|"&amp;risk_factor_2,risk_factor_corr),
                             _xlfn.XLOOKUP(_xlfn.TEXTJOIN("|",FALSE,$C23,LEFT($D23,FIND("_",$D23)-1) &amp;"_=","Any","Any",AX$12,LEFT($D23,FIND("_",$D23)-1) &amp;"_=","Any","Any"),risk_factor_1&amp;"|"&amp;risk_factor_2,risk_factor_corr)),
"n/a"),0)
),
IF(_xlfn.TEXTJOIN("|",FALSE,AX$12:AX$13)&lt;&gt;_xlfn.TEXTJOIN("|",FALSE,$C23:$D23),0,
_xlfn.XLOOKUP(_xlfn.TEXTJOIN("|",FALSE,$C23:$F23,AX$12:AX$15),risk_factor_1&amp;"|"&amp;risk_factor_2,risk_factor_corr,
_xlfn.XLOOKUP(_xlfn.TEXTJOIN("|",FALSE,$C23:$F23,AX$12:AX$15),risk_factor_2&amp;"|"&amp;risk_factor_1,risk_factor_corr,
_xlfn.XLOOKUP(_xlfn.TEXTJOIN("|",FALSE,$C23:$D23,"Any"),risk_factor_1&amp;"|"&amp;risk_factor_2,risk_factor_corr,
_xlfn.XLOOKUP(_xlfn.TEXTJOIN("|",FALSE,$C23:$D23,"Any"),risk_factor_2&amp;"|"&amp;risk_factor_1,risk_factor_corr)))))))</f>
        <v>0</v>
      </c>
      <c r="AY23" s="32" cm="1">
        <f t="array" ref="AY23" xml:space="preserve"> IF(_xlfn.TEXTJOIN("|",FALSE,AY$12:AY$15)=_xlfn.TEXTJOIN("|",FALSE,$C23:$F23),0,
IF(AND($C23="Delta|CR_Cpty",AY$12="Delta|CR_Cpty"),
IF($F23=AY$15,
      _xlfn.XLOOKUP(_xlfn.TEXTJOIN("|",FALSE,$C23,"=","Any","=",AY$12,"=","Any","="),risk_factor_1&amp;"|"&amp;risk_factor_2,risk_factor_corr),
       IF(RIGHT($D23,LEN($D23)-FIND("_",$D23))=RIGHT(AY$13,LEN(AY$13)-FIND("_",AY$13)),
              IF(LEFT($D23,FIND("_",$D23)-1)=LEFT(AY$13,FIND("_",AY$13)-1),
                    IF($E23=AY$14,
                             _xlfn.XLOOKUP(_xlfn.TEXTJOIN("|",FALSE,$C23,LEFT($D23,FIND("_",$D23)-1) &amp;"_=","=","Any",AY$12,LEFT($D23,FIND("_",$D23)-1) &amp;"_=","=","Any"),risk_factor_1&amp;"|"&amp;risk_factor_2,risk_factor_corr),
                             _xlfn.XLOOKUP(_xlfn.TEXTJOIN("|",FALSE,$C23,LEFT($D23,FIND("_",$D23)-1) &amp;"_=","Any","Any",AY$12,LEFT($D23,FIND("_",$D23)-1) &amp;"_=","Any","Any"),risk_factor_1&amp;"|"&amp;risk_factor_2,risk_factor_corr)),
"n/a"),0)
),
IF(_xlfn.TEXTJOIN("|",FALSE,AY$12:AY$13)&lt;&gt;_xlfn.TEXTJOIN("|",FALSE,$C23:$D23),0,
_xlfn.XLOOKUP(_xlfn.TEXTJOIN("|",FALSE,$C23:$F23,AY$12:AY$15),risk_factor_1&amp;"|"&amp;risk_factor_2,risk_factor_corr,
_xlfn.XLOOKUP(_xlfn.TEXTJOIN("|",FALSE,$C23:$F23,AY$12:AY$15),risk_factor_2&amp;"|"&amp;risk_factor_1,risk_factor_corr,
_xlfn.XLOOKUP(_xlfn.TEXTJOIN("|",FALSE,$C23:$D23,"Any"),risk_factor_1&amp;"|"&amp;risk_factor_2,risk_factor_corr,
_xlfn.XLOOKUP(_xlfn.TEXTJOIN("|",FALSE,$C23:$D23,"Any"),risk_factor_2&amp;"|"&amp;risk_factor_1,risk_factor_corr)))))))</f>
        <v>0</v>
      </c>
      <c r="AZ23" s="32" cm="1">
        <f t="array" ref="AZ23" xml:space="preserve"> IF(_xlfn.TEXTJOIN("|",FALSE,AZ$12:AZ$15)=_xlfn.TEXTJOIN("|",FALSE,$C23:$F23),0,
IF(AND($C23="Delta|CR_Cpty",AZ$12="Delta|CR_Cpty"),
IF($F23=AZ$15,
      _xlfn.XLOOKUP(_xlfn.TEXTJOIN("|",FALSE,$C23,"=","Any","=",AZ$12,"=","Any","="),risk_factor_1&amp;"|"&amp;risk_factor_2,risk_factor_corr),
       IF(RIGHT($D23,LEN($D23)-FIND("_",$D23))=RIGHT(AZ$13,LEN(AZ$13)-FIND("_",AZ$13)),
              IF(LEFT($D23,FIND("_",$D23)-1)=LEFT(AZ$13,FIND("_",AZ$13)-1),
                    IF($E23=AZ$14,
                             _xlfn.XLOOKUP(_xlfn.TEXTJOIN("|",FALSE,$C23,LEFT($D23,FIND("_",$D23)-1) &amp;"_=","=","Any",AZ$12,LEFT($D23,FIND("_",$D23)-1) &amp;"_=","=","Any"),risk_factor_1&amp;"|"&amp;risk_factor_2,risk_factor_corr),
                             _xlfn.XLOOKUP(_xlfn.TEXTJOIN("|",FALSE,$C23,LEFT($D23,FIND("_",$D23)-1) &amp;"_=","Any","Any",AZ$12,LEFT($D23,FIND("_",$D23)-1) &amp;"_=","Any","Any"),risk_factor_1&amp;"|"&amp;risk_factor_2,risk_factor_corr)),
"n/a"),0)
),
IF(_xlfn.TEXTJOIN("|",FALSE,AZ$12:AZ$13)&lt;&gt;_xlfn.TEXTJOIN("|",FALSE,$C23:$D23),0,
_xlfn.XLOOKUP(_xlfn.TEXTJOIN("|",FALSE,$C23:$F23,AZ$12:AZ$15),risk_factor_1&amp;"|"&amp;risk_factor_2,risk_factor_corr,
_xlfn.XLOOKUP(_xlfn.TEXTJOIN("|",FALSE,$C23:$F23,AZ$12:AZ$15),risk_factor_2&amp;"|"&amp;risk_factor_1,risk_factor_corr,
_xlfn.XLOOKUP(_xlfn.TEXTJOIN("|",FALSE,$C23:$D23,"Any"),risk_factor_1&amp;"|"&amp;risk_factor_2,risk_factor_corr,
_xlfn.XLOOKUP(_xlfn.TEXTJOIN("|",FALSE,$C23:$D23,"Any"),risk_factor_2&amp;"|"&amp;risk_factor_1,risk_factor_corr)))))))</f>
        <v>0</v>
      </c>
      <c r="BA23" s="32" cm="1">
        <f t="array" ref="BA23" xml:space="preserve"> IF(_xlfn.TEXTJOIN("|",FALSE,BA$12:BA$15)=_xlfn.TEXTJOIN("|",FALSE,$C23:$F23),0,
IF(AND($C23="Delta|CR_Cpty",BA$12="Delta|CR_Cpty"),
IF($F23=BA$15,
      _xlfn.XLOOKUP(_xlfn.TEXTJOIN("|",FALSE,$C23,"=","Any","=",BA$12,"=","Any","="),risk_factor_1&amp;"|"&amp;risk_factor_2,risk_factor_corr),
       IF(RIGHT($D23,LEN($D23)-FIND("_",$D23))=RIGHT(BA$13,LEN(BA$13)-FIND("_",BA$13)),
              IF(LEFT($D23,FIND("_",$D23)-1)=LEFT(BA$13,FIND("_",BA$13)-1),
                    IF($E23=BA$14,
                             _xlfn.XLOOKUP(_xlfn.TEXTJOIN("|",FALSE,$C23,LEFT($D23,FIND("_",$D23)-1) &amp;"_=","=","Any",BA$12,LEFT($D23,FIND("_",$D23)-1) &amp;"_=","=","Any"),risk_factor_1&amp;"|"&amp;risk_factor_2,risk_factor_corr),
                             _xlfn.XLOOKUP(_xlfn.TEXTJOIN("|",FALSE,$C23,LEFT($D23,FIND("_",$D23)-1) &amp;"_=","Any","Any",BA$12,LEFT($D23,FIND("_",$D23)-1) &amp;"_=","Any","Any"),risk_factor_1&amp;"|"&amp;risk_factor_2,risk_factor_corr)),
"n/a"),0)
),
IF(_xlfn.TEXTJOIN("|",FALSE,BA$12:BA$13)&lt;&gt;_xlfn.TEXTJOIN("|",FALSE,$C23:$D23),0,
_xlfn.XLOOKUP(_xlfn.TEXTJOIN("|",FALSE,$C23:$F23,BA$12:BA$15),risk_factor_1&amp;"|"&amp;risk_factor_2,risk_factor_corr,
_xlfn.XLOOKUP(_xlfn.TEXTJOIN("|",FALSE,$C23:$F23,BA$12:BA$15),risk_factor_2&amp;"|"&amp;risk_factor_1,risk_factor_corr,
_xlfn.XLOOKUP(_xlfn.TEXTJOIN("|",FALSE,$C23:$D23,"Any"),risk_factor_1&amp;"|"&amp;risk_factor_2,risk_factor_corr,
_xlfn.XLOOKUP(_xlfn.TEXTJOIN("|",FALSE,$C23:$D23,"Any"),risk_factor_2&amp;"|"&amp;risk_factor_1,risk_factor_corr)))))))</f>
        <v>0</v>
      </c>
      <c r="BB23" s="32" cm="1">
        <f t="array" ref="BB23" xml:space="preserve"> IF(_xlfn.TEXTJOIN("|",FALSE,BB$12:BB$15)=_xlfn.TEXTJOIN("|",FALSE,$C23:$F23),0,
IF(AND($C23="Delta|CR_Cpty",BB$12="Delta|CR_Cpty"),
IF($F23=BB$15,
      _xlfn.XLOOKUP(_xlfn.TEXTJOIN("|",FALSE,$C23,"=","Any","=",BB$12,"=","Any","="),risk_factor_1&amp;"|"&amp;risk_factor_2,risk_factor_corr),
       IF(RIGHT($D23,LEN($D23)-FIND("_",$D23))=RIGHT(BB$13,LEN(BB$13)-FIND("_",BB$13)),
              IF(LEFT($D23,FIND("_",$D23)-1)=LEFT(BB$13,FIND("_",BB$13)-1),
                    IF($E23=BB$14,
                             _xlfn.XLOOKUP(_xlfn.TEXTJOIN("|",FALSE,$C23,LEFT($D23,FIND("_",$D23)-1) &amp;"_=","=","Any",BB$12,LEFT($D23,FIND("_",$D23)-1) &amp;"_=","=","Any"),risk_factor_1&amp;"|"&amp;risk_factor_2,risk_factor_corr),
                             _xlfn.XLOOKUP(_xlfn.TEXTJOIN("|",FALSE,$C23,LEFT($D23,FIND("_",$D23)-1) &amp;"_=","Any","Any",BB$12,LEFT($D23,FIND("_",$D23)-1) &amp;"_=","Any","Any"),risk_factor_1&amp;"|"&amp;risk_factor_2,risk_factor_corr)),
"n/a"),0)
),
IF(_xlfn.TEXTJOIN("|",FALSE,BB$12:BB$13)&lt;&gt;_xlfn.TEXTJOIN("|",FALSE,$C23:$D23),0,
_xlfn.XLOOKUP(_xlfn.TEXTJOIN("|",FALSE,$C23:$F23,BB$12:BB$15),risk_factor_1&amp;"|"&amp;risk_factor_2,risk_factor_corr,
_xlfn.XLOOKUP(_xlfn.TEXTJOIN("|",FALSE,$C23:$F23,BB$12:BB$15),risk_factor_2&amp;"|"&amp;risk_factor_1,risk_factor_corr,
_xlfn.XLOOKUP(_xlfn.TEXTJOIN("|",FALSE,$C23:$D23,"Any"),risk_factor_1&amp;"|"&amp;risk_factor_2,risk_factor_corr,
_xlfn.XLOOKUP(_xlfn.TEXTJOIN("|",FALSE,$C23:$D23,"Any"),risk_factor_2&amp;"|"&amp;risk_factor_1,risk_factor_corr)))))))</f>
        <v>0</v>
      </c>
      <c r="BC23" s="32" cm="1">
        <f t="array" ref="BC23" xml:space="preserve"> IF(_xlfn.TEXTJOIN("|",FALSE,BC$12:BC$15)=_xlfn.TEXTJOIN("|",FALSE,$C23:$F23),0,
IF(AND($C23="Delta|CR_Cpty",BC$12="Delta|CR_Cpty"),
IF($F23=BC$15,
      _xlfn.XLOOKUP(_xlfn.TEXTJOIN("|",FALSE,$C23,"=","Any","=",BC$12,"=","Any","="),risk_factor_1&amp;"|"&amp;risk_factor_2,risk_factor_corr),
       IF(RIGHT($D23,LEN($D23)-FIND("_",$D23))=RIGHT(BC$13,LEN(BC$13)-FIND("_",BC$13)),
              IF(LEFT($D23,FIND("_",$D23)-1)=LEFT(BC$13,FIND("_",BC$13)-1),
                    IF($E23=BC$14,
                             _xlfn.XLOOKUP(_xlfn.TEXTJOIN("|",FALSE,$C23,LEFT($D23,FIND("_",$D23)-1) &amp;"_=","=","Any",BC$12,LEFT($D23,FIND("_",$D23)-1) &amp;"_=","=","Any"),risk_factor_1&amp;"|"&amp;risk_factor_2,risk_factor_corr),
                             _xlfn.XLOOKUP(_xlfn.TEXTJOIN("|",FALSE,$C23,LEFT($D23,FIND("_",$D23)-1) &amp;"_=","Any","Any",BC$12,LEFT($D23,FIND("_",$D23)-1) &amp;"_=","Any","Any"),risk_factor_1&amp;"|"&amp;risk_factor_2,risk_factor_corr)),
"n/a"),0)
),
IF(_xlfn.TEXTJOIN("|",FALSE,BC$12:BC$13)&lt;&gt;_xlfn.TEXTJOIN("|",FALSE,$C23:$D23),0,
_xlfn.XLOOKUP(_xlfn.TEXTJOIN("|",FALSE,$C23:$F23,BC$12:BC$15),risk_factor_1&amp;"|"&amp;risk_factor_2,risk_factor_corr,
_xlfn.XLOOKUP(_xlfn.TEXTJOIN("|",FALSE,$C23:$F23,BC$12:BC$15),risk_factor_2&amp;"|"&amp;risk_factor_1,risk_factor_corr,
_xlfn.XLOOKUP(_xlfn.TEXTJOIN("|",FALSE,$C23:$D23,"Any"),risk_factor_1&amp;"|"&amp;risk_factor_2,risk_factor_corr,
_xlfn.XLOOKUP(_xlfn.TEXTJOIN("|",FALSE,$C23:$D23,"Any"),risk_factor_2&amp;"|"&amp;risk_factor_1,risk_factor_corr)))))))</f>
        <v>0</v>
      </c>
      <c r="BD23" s="32" cm="1">
        <f t="array" ref="BD23" xml:space="preserve"> IF(_xlfn.TEXTJOIN("|",FALSE,BD$12:BD$15)=_xlfn.TEXTJOIN("|",FALSE,$C23:$F23),0,
IF(AND($C23="Delta|CR_Cpty",BD$12="Delta|CR_Cpty"),
IF($F23=BD$15,
      _xlfn.XLOOKUP(_xlfn.TEXTJOIN("|",FALSE,$C23,"=","Any","=",BD$12,"=","Any","="),risk_factor_1&amp;"|"&amp;risk_factor_2,risk_factor_corr),
       IF(RIGHT($D23,LEN($D23)-FIND("_",$D23))=RIGHT(BD$13,LEN(BD$13)-FIND("_",BD$13)),
              IF(LEFT($D23,FIND("_",$D23)-1)=LEFT(BD$13,FIND("_",BD$13)-1),
                    IF($E23=BD$14,
                             _xlfn.XLOOKUP(_xlfn.TEXTJOIN("|",FALSE,$C23,LEFT($D23,FIND("_",$D23)-1) &amp;"_=","=","Any",BD$12,LEFT($D23,FIND("_",$D23)-1) &amp;"_=","=","Any"),risk_factor_1&amp;"|"&amp;risk_factor_2,risk_factor_corr),
                             _xlfn.XLOOKUP(_xlfn.TEXTJOIN("|",FALSE,$C23,LEFT($D23,FIND("_",$D23)-1) &amp;"_=","Any","Any",BD$12,LEFT($D23,FIND("_",$D23)-1) &amp;"_=","Any","Any"),risk_factor_1&amp;"|"&amp;risk_factor_2,risk_factor_corr)),
"n/a"),0)
),
IF(_xlfn.TEXTJOIN("|",FALSE,BD$12:BD$13)&lt;&gt;_xlfn.TEXTJOIN("|",FALSE,$C23:$D23),0,
_xlfn.XLOOKUP(_xlfn.TEXTJOIN("|",FALSE,$C23:$F23,BD$12:BD$15),risk_factor_1&amp;"|"&amp;risk_factor_2,risk_factor_corr,
_xlfn.XLOOKUP(_xlfn.TEXTJOIN("|",FALSE,$C23:$F23,BD$12:BD$15),risk_factor_2&amp;"|"&amp;risk_factor_1,risk_factor_corr,
_xlfn.XLOOKUP(_xlfn.TEXTJOIN("|",FALSE,$C23:$D23,"Any"),risk_factor_1&amp;"|"&amp;risk_factor_2,risk_factor_corr,
_xlfn.XLOOKUP(_xlfn.TEXTJOIN("|",FALSE,$C23:$D23,"Any"),risk_factor_2&amp;"|"&amp;risk_factor_1,risk_factor_corr)))))))</f>
        <v>0</v>
      </c>
      <c r="BE23" s="32" cm="1">
        <f t="array" ref="BE23" xml:space="preserve"> IF(_xlfn.TEXTJOIN("|",FALSE,BE$12:BE$15)=_xlfn.TEXTJOIN("|",FALSE,$C23:$F23),0,
IF(AND($C23="Delta|CR_Cpty",BE$12="Delta|CR_Cpty"),
IF($F23=BE$15,
      _xlfn.XLOOKUP(_xlfn.TEXTJOIN("|",FALSE,$C23,"=","Any","=",BE$12,"=","Any","="),risk_factor_1&amp;"|"&amp;risk_factor_2,risk_factor_corr),
       IF(RIGHT($D23,LEN($D23)-FIND("_",$D23))=RIGHT(BE$13,LEN(BE$13)-FIND("_",BE$13)),
              IF(LEFT($D23,FIND("_",$D23)-1)=LEFT(BE$13,FIND("_",BE$13)-1),
                    IF($E23=BE$14,
                             _xlfn.XLOOKUP(_xlfn.TEXTJOIN("|",FALSE,$C23,LEFT($D23,FIND("_",$D23)-1) &amp;"_=","=","Any",BE$12,LEFT($D23,FIND("_",$D23)-1) &amp;"_=","=","Any"),risk_factor_1&amp;"|"&amp;risk_factor_2,risk_factor_corr),
                             _xlfn.XLOOKUP(_xlfn.TEXTJOIN("|",FALSE,$C23,LEFT($D23,FIND("_",$D23)-1) &amp;"_=","Any","Any",BE$12,LEFT($D23,FIND("_",$D23)-1) &amp;"_=","Any","Any"),risk_factor_1&amp;"|"&amp;risk_factor_2,risk_factor_corr)),
"n/a"),0)
),
IF(_xlfn.TEXTJOIN("|",FALSE,BE$12:BE$13)&lt;&gt;_xlfn.TEXTJOIN("|",FALSE,$C23:$D23),0,
_xlfn.XLOOKUP(_xlfn.TEXTJOIN("|",FALSE,$C23:$F23,BE$12:BE$15),risk_factor_1&amp;"|"&amp;risk_factor_2,risk_factor_corr,
_xlfn.XLOOKUP(_xlfn.TEXTJOIN("|",FALSE,$C23:$F23,BE$12:BE$15),risk_factor_2&amp;"|"&amp;risk_factor_1,risk_factor_corr,
_xlfn.XLOOKUP(_xlfn.TEXTJOIN("|",FALSE,$C23:$D23,"Any"),risk_factor_1&amp;"|"&amp;risk_factor_2,risk_factor_corr,
_xlfn.XLOOKUP(_xlfn.TEXTJOIN("|",FALSE,$C23:$D23,"Any"),risk_factor_2&amp;"|"&amp;risk_factor_1,risk_factor_corr)))))))</f>
        <v>0</v>
      </c>
      <c r="BF23" s="32" cm="1">
        <f t="array" ref="BF23" xml:space="preserve"> IF(_xlfn.TEXTJOIN("|",FALSE,BF$12:BF$15)=_xlfn.TEXTJOIN("|",FALSE,$C23:$F23),0,
IF(AND($C23="Delta|CR_Cpty",BF$12="Delta|CR_Cpty"),
IF($F23=BF$15,
      _xlfn.XLOOKUP(_xlfn.TEXTJOIN("|",FALSE,$C23,"=","Any","=",BF$12,"=","Any","="),risk_factor_1&amp;"|"&amp;risk_factor_2,risk_factor_corr),
       IF(RIGHT($D23,LEN($D23)-FIND("_",$D23))=RIGHT(BF$13,LEN(BF$13)-FIND("_",BF$13)),
              IF(LEFT($D23,FIND("_",$D23)-1)=LEFT(BF$13,FIND("_",BF$13)-1),
                    IF($E23=BF$14,
                             _xlfn.XLOOKUP(_xlfn.TEXTJOIN("|",FALSE,$C23,LEFT($D23,FIND("_",$D23)-1) &amp;"_=","=","Any",BF$12,LEFT($D23,FIND("_",$D23)-1) &amp;"_=","=","Any"),risk_factor_1&amp;"|"&amp;risk_factor_2,risk_factor_corr),
                             _xlfn.XLOOKUP(_xlfn.TEXTJOIN("|",FALSE,$C23,LEFT($D23,FIND("_",$D23)-1) &amp;"_=","Any","Any",BF$12,LEFT($D23,FIND("_",$D23)-1) &amp;"_=","Any","Any"),risk_factor_1&amp;"|"&amp;risk_factor_2,risk_factor_corr)),
"n/a"),0)
),
IF(_xlfn.TEXTJOIN("|",FALSE,BF$12:BF$13)&lt;&gt;_xlfn.TEXTJOIN("|",FALSE,$C23:$D23),0,
_xlfn.XLOOKUP(_xlfn.TEXTJOIN("|",FALSE,$C23:$F23,BF$12:BF$15),risk_factor_1&amp;"|"&amp;risk_factor_2,risk_factor_corr,
_xlfn.XLOOKUP(_xlfn.TEXTJOIN("|",FALSE,$C23:$F23,BF$12:BF$15),risk_factor_2&amp;"|"&amp;risk_factor_1,risk_factor_corr,
_xlfn.XLOOKUP(_xlfn.TEXTJOIN("|",FALSE,$C23:$D23,"Any"),risk_factor_1&amp;"|"&amp;risk_factor_2,risk_factor_corr,
_xlfn.XLOOKUP(_xlfn.TEXTJOIN("|",FALSE,$C23:$D23,"Any"),risk_factor_2&amp;"|"&amp;risk_factor_1,risk_factor_corr)))))))</f>
        <v>0</v>
      </c>
      <c r="BG23" s="32" cm="1">
        <f t="array" ref="BG23" xml:space="preserve"> IF(_xlfn.TEXTJOIN("|",FALSE,BG$12:BG$15)=_xlfn.TEXTJOIN("|",FALSE,$C23:$F23),0,
IF(AND($C23="Delta|CR_Cpty",BG$12="Delta|CR_Cpty"),
IF($F23=BG$15,
      _xlfn.XLOOKUP(_xlfn.TEXTJOIN("|",FALSE,$C23,"=","Any","=",BG$12,"=","Any","="),risk_factor_1&amp;"|"&amp;risk_factor_2,risk_factor_corr),
       IF(RIGHT($D23,LEN($D23)-FIND("_",$D23))=RIGHT(BG$13,LEN(BG$13)-FIND("_",BG$13)),
              IF(LEFT($D23,FIND("_",$D23)-1)=LEFT(BG$13,FIND("_",BG$13)-1),
                    IF($E23=BG$14,
                             _xlfn.XLOOKUP(_xlfn.TEXTJOIN("|",FALSE,$C23,LEFT($D23,FIND("_",$D23)-1) &amp;"_=","=","Any",BG$12,LEFT($D23,FIND("_",$D23)-1) &amp;"_=","=","Any"),risk_factor_1&amp;"|"&amp;risk_factor_2,risk_factor_corr),
                             _xlfn.XLOOKUP(_xlfn.TEXTJOIN("|",FALSE,$C23,LEFT($D23,FIND("_",$D23)-1) &amp;"_=","Any","Any",BG$12,LEFT($D23,FIND("_",$D23)-1) &amp;"_=","Any","Any"),risk_factor_1&amp;"|"&amp;risk_factor_2,risk_factor_corr)),
"n/a"),0)
),
IF(_xlfn.TEXTJOIN("|",FALSE,BG$12:BG$13)&lt;&gt;_xlfn.TEXTJOIN("|",FALSE,$C23:$D23),0,
_xlfn.XLOOKUP(_xlfn.TEXTJOIN("|",FALSE,$C23:$F23,BG$12:BG$15),risk_factor_1&amp;"|"&amp;risk_factor_2,risk_factor_corr,
_xlfn.XLOOKUP(_xlfn.TEXTJOIN("|",FALSE,$C23:$F23,BG$12:BG$15),risk_factor_2&amp;"|"&amp;risk_factor_1,risk_factor_corr,
_xlfn.XLOOKUP(_xlfn.TEXTJOIN("|",FALSE,$C23:$D23,"Any"),risk_factor_1&amp;"|"&amp;risk_factor_2,risk_factor_corr,
_xlfn.XLOOKUP(_xlfn.TEXTJOIN("|",FALSE,$C23:$D23,"Any"),risk_factor_2&amp;"|"&amp;risk_factor_1,risk_factor_corr)))))))</f>
        <v>0</v>
      </c>
      <c r="BH23" s="32" cm="1">
        <f t="array" ref="BH23" xml:space="preserve"> IF(_xlfn.TEXTJOIN("|",FALSE,BH$12:BH$15)=_xlfn.TEXTJOIN("|",FALSE,$C23:$F23),0,
IF(AND($C23="Delta|CR_Cpty",BH$12="Delta|CR_Cpty"),
IF($F23=BH$15,
      _xlfn.XLOOKUP(_xlfn.TEXTJOIN("|",FALSE,$C23,"=","Any","=",BH$12,"=","Any","="),risk_factor_1&amp;"|"&amp;risk_factor_2,risk_factor_corr),
       IF(RIGHT($D23,LEN($D23)-FIND("_",$D23))=RIGHT(BH$13,LEN(BH$13)-FIND("_",BH$13)),
              IF(LEFT($D23,FIND("_",$D23)-1)=LEFT(BH$13,FIND("_",BH$13)-1),
                    IF($E23=BH$14,
                             _xlfn.XLOOKUP(_xlfn.TEXTJOIN("|",FALSE,$C23,LEFT($D23,FIND("_",$D23)-1) &amp;"_=","=","Any",BH$12,LEFT($D23,FIND("_",$D23)-1) &amp;"_=","=","Any"),risk_factor_1&amp;"|"&amp;risk_factor_2,risk_factor_corr),
                             _xlfn.XLOOKUP(_xlfn.TEXTJOIN("|",FALSE,$C23,LEFT($D23,FIND("_",$D23)-1) &amp;"_=","Any","Any",BH$12,LEFT($D23,FIND("_",$D23)-1) &amp;"_=","Any","Any"),risk_factor_1&amp;"|"&amp;risk_factor_2,risk_factor_corr)),
"n/a"),0)
),
IF(_xlfn.TEXTJOIN("|",FALSE,BH$12:BH$13)&lt;&gt;_xlfn.TEXTJOIN("|",FALSE,$C23:$D23),0,
_xlfn.XLOOKUP(_xlfn.TEXTJOIN("|",FALSE,$C23:$F23,BH$12:BH$15),risk_factor_1&amp;"|"&amp;risk_factor_2,risk_factor_corr,
_xlfn.XLOOKUP(_xlfn.TEXTJOIN("|",FALSE,$C23:$F23,BH$12:BH$15),risk_factor_2&amp;"|"&amp;risk_factor_1,risk_factor_corr,
_xlfn.XLOOKUP(_xlfn.TEXTJOIN("|",FALSE,$C23:$D23,"Any"),risk_factor_1&amp;"|"&amp;risk_factor_2,risk_factor_corr,
_xlfn.XLOOKUP(_xlfn.TEXTJOIN("|",FALSE,$C23:$D23,"Any"),risk_factor_2&amp;"|"&amp;risk_factor_1,risk_factor_corr)))))))</f>
        <v>0</v>
      </c>
      <c r="BI23" s="32" cm="1">
        <f t="array" ref="BI23" xml:space="preserve"> IF(_xlfn.TEXTJOIN("|",FALSE,BI$12:BI$15)=_xlfn.TEXTJOIN("|",FALSE,$C23:$F23),0,
IF(AND($C23="Delta|CR_Cpty",BI$12="Delta|CR_Cpty"),
IF($F23=BI$15,
      _xlfn.XLOOKUP(_xlfn.TEXTJOIN("|",FALSE,$C23,"=","Any","=",BI$12,"=","Any","="),risk_factor_1&amp;"|"&amp;risk_factor_2,risk_factor_corr),
       IF(RIGHT($D23,LEN($D23)-FIND("_",$D23))=RIGHT(BI$13,LEN(BI$13)-FIND("_",BI$13)),
              IF(LEFT($D23,FIND("_",$D23)-1)=LEFT(BI$13,FIND("_",BI$13)-1),
                    IF($E23=BI$14,
                             _xlfn.XLOOKUP(_xlfn.TEXTJOIN("|",FALSE,$C23,LEFT($D23,FIND("_",$D23)-1) &amp;"_=","=","Any",BI$12,LEFT($D23,FIND("_",$D23)-1) &amp;"_=","=","Any"),risk_factor_1&amp;"|"&amp;risk_factor_2,risk_factor_corr),
                             _xlfn.XLOOKUP(_xlfn.TEXTJOIN("|",FALSE,$C23,LEFT($D23,FIND("_",$D23)-1) &amp;"_=","Any","Any",BI$12,LEFT($D23,FIND("_",$D23)-1) &amp;"_=","Any","Any"),risk_factor_1&amp;"|"&amp;risk_factor_2,risk_factor_corr)),
"n/a"),0)
),
IF(_xlfn.TEXTJOIN("|",FALSE,BI$12:BI$13)&lt;&gt;_xlfn.TEXTJOIN("|",FALSE,$C23:$D23),0,
_xlfn.XLOOKUP(_xlfn.TEXTJOIN("|",FALSE,$C23:$F23,BI$12:BI$15),risk_factor_1&amp;"|"&amp;risk_factor_2,risk_factor_corr,
_xlfn.XLOOKUP(_xlfn.TEXTJOIN("|",FALSE,$C23:$F23,BI$12:BI$15),risk_factor_2&amp;"|"&amp;risk_factor_1,risk_factor_corr,
_xlfn.XLOOKUP(_xlfn.TEXTJOIN("|",FALSE,$C23:$D23,"Any"),risk_factor_1&amp;"|"&amp;risk_factor_2,risk_factor_corr,
_xlfn.XLOOKUP(_xlfn.TEXTJOIN("|",FALSE,$C23:$D23,"Any"),risk_factor_2&amp;"|"&amp;risk_factor_1,risk_factor_corr)))))))</f>
        <v>0</v>
      </c>
      <c r="BJ23" s="32" cm="1">
        <f t="array" ref="BJ23" xml:space="preserve"> IF(_xlfn.TEXTJOIN("|",FALSE,BJ$12:BJ$15)=_xlfn.TEXTJOIN("|",FALSE,$C23:$F23),0,
IF(AND($C23="Delta|CR_Cpty",BJ$12="Delta|CR_Cpty"),
IF($F23=BJ$15,
      _xlfn.XLOOKUP(_xlfn.TEXTJOIN("|",FALSE,$C23,"=","Any","=",BJ$12,"=","Any","="),risk_factor_1&amp;"|"&amp;risk_factor_2,risk_factor_corr),
       IF(RIGHT($D23,LEN($D23)-FIND("_",$D23))=RIGHT(BJ$13,LEN(BJ$13)-FIND("_",BJ$13)),
              IF(LEFT($D23,FIND("_",$D23)-1)=LEFT(BJ$13,FIND("_",BJ$13)-1),
                    IF($E23=BJ$14,
                             _xlfn.XLOOKUP(_xlfn.TEXTJOIN("|",FALSE,$C23,LEFT($D23,FIND("_",$D23)-1) &amp;"_=","=","Any",BJ$12,LEFT($D23,FIND("_",$D23)-1) &amp;"_=","=","Any"),risk_factor_1&amp;"|"&amp;risk_factor_2,risk_factor_corr),
                             _xlfn.XLOOKUP(_xlfn.TEXTJOIN("|",FALSE,$C23,LEFT($D23,FIND("_",$D23)-1) &amp;"_=","Any","Any",BJ$12,LEFT($D23,FIND("_",$D23)-1) &amp;"_=","Any","Any"),risk_factor_1&amp;"|"&amp;risk_factor_2,risk_factor_corr)),
"n/a"),0)
),
IF(_xlfn.TEXTJOIN("|",FALSE,BJ$12:BJ$13)&lt;&gt;_xlfn.TEXTJOIN("|",FALSE,$C23:$D23),0,
_xlfn.XLOOKUP(_xlfn.TEXTJOIN("|",FALSE,$C23:$F23,BJ$12:BJ$15),risk_factor_1&amp;"|"&amp;risk_factor_2,risk_factor_corr,
_xlfn.XLOOKUP(_xlfn.TEXTJOIN("|",FALSE,$C23:$F23,BJ$12:BJ$15),risk_factor_2&amp;"|"&amp;risk_factor_1,risk_factor_corr,
_xlfn.XLOOKUP(_xlfn.TEXTJOIN("|",FALSE,$C23:$D23,"Any"),risk_factor_1&amp;"|"&amp;risk_factor_2,risk_factor_corr,
_xlfn.XLOOKUP(_xlfn.TEXTJOIN("|",FALSE,$C23:$D23,"Any"),risk_factor_2&amp;"|"&amp;risk_factor_1,risk_factor_corr)))))))</f>
        <v>0</v>
      </c>
      <c r="BK23" s="32" cm="1">
        <f t="array" ref="BK23" xml:space="preserve"> IF(_xlfn.TEXTJOIN("|",FALSE,BK$12:BK$15)=_xlfn.TEXTJOIN("|",FALSE,$C23:$F23),0,
IF(AND($C23="Delta|CR_Cpty",BK$12="Delta|CR_Cpty"),
IF($F23=BK$15,
      _xlfn.XLOOKUP(_xlfn.TEXTJOIN("|",FALSE,$C23,"=","Any","=",BK$12,"=","Any","="),risk_factor_1&amp;"|"&amp;risk_factor_2,risk_factor_corr),
       IF(RIGHT($D23,LEN($D23)-FIND("_",$D23))=RIGHT(BK$13,LEN(BK$13)-FIND("_",BK$13)),
              IF(LEFT($D23,FIND("_",$D23)-1)=LEFT(BK$13,FIND("_",BK$13)-1),
                    IF($E23=BK$14,
                             _xlfn.XLOOKUP(_xlfn.TEXTJOIN("|",FALSE,$C23,LEFT($D23,FIND("_",$D23)-1) &amp;"_=","=","Any",BK$12,LEFT($D23,FIND("_",$D23)-1) &amp;"_=","=","Any"),risk_factor_1&amp;"|"&amp;risk_factor_2,risk_factor_corr),
                             _xlfn.XLOOKUP(_xlfn.TEXTJOIN("|",FALSE,$C23,LEFT($D23,FIND("_",$D23)-1) &amp;"_=","Any","Any",BK$12,LEFT($D23,FIND("_",$D23)-1) &amp;"_=","Any","Any"),risk_factor_1&amp;"|"&amp;risk_factor_2,risk_factor_corr)),
"n/a"),0)
),
IF(_xlfn.TEXTJOIN("|",FALSE,BK$12:BK$13)&lt;&gt;_xlfn.TEXTJOIN("|",FALSE,$C23:$D23),0,
_xlfn.XLOOKUP(_xlfn.TEXTJOIN("|",FALSE,$C23:$F23,BK$12:BK$15),risk_factor_1&amp;"|"&amp;risk_factor_2,risk_factor_corr,
_xlfn.XLOOKUP(_xlfn.TEXTJOIN("|",FALSE,$C23:$F23,BK$12:BK$15),risk_factor_2&amp;"|"&amp;risk_factor_1,risk_factor_corr,
_xlfn.XLOOKUP(_xlfn.TEXTJOIN("|",FALSE,$C23:$D23,"Any"),risk_factor_1&amp;"|"&amp;risk_factor_2,risk_factor_corr,
_xlfn.XLOOKUP(_xlfn.TEXTJOIN("|",FALSE,$C23:$D23,"Any"),risk_factor_2&amp;"|"&amp;risk_factor_1,risk_factor_corr)))))))</f>
        <v>0</v>
      </c>
      <c r="BL23" s="32" cm="1">
        <f t="array" ref="BL23" xml:space="preserve"> IF(_xlfn.TEXTJOIN("|",FALSE,BL$12:BL$15)=_xlfn.TEXTJOIN("|",FALSE,$C23:$F23),0,
IF(AND($C23="Delta|CR_Cpty",BL$12="Delta|CR_Cpty"),
IF($F23=BL$15,
      _xlfn.XLOOKUP(_xlfn.TEXTJOIN("|",FALSE,$C23,"=","Any","=",BL$12,"=","Any","="),risk_factor_1&amp;"|"&amp;risk_factor_2,risk_factor_corr),
       IF(RIGHT($D23,LEN($D23)-FIND("_",$D23))=RIGHT(BL$13,LEN(BL$13)-FIND("_",BL$13)),
              IF(LEFT($D23,FIND("_",$D23)-1)=LEFT(BL$13,FIND("_",BL$13)-1),
                    IF($E23=BL$14,
                             _xlfn.XLOOKUP(_xlfn.TEXTJOIN("|",FALSE,$C23,LEFT($D23,FIND("_",$D23)-1) &amp;"_=","=","Any",BL$12,LEFT($D23,FIND("_",$D23)-1) &amp;"_=","=","Any"),risk_factor_1&amp;"|"&amp;risk_factor_2,risk_factor_corr),
                             _xlfn.XLOOKUP(_xlfn.TEXTJOIN("|",FALSE,$C23,LEFT($D23,FIND("_",$D23)-1) &amp;"_=","Any","Any",BL$12,LEFT($D23,FIND("_",$D23)-1) &amp;"_=","Any","Any"),risk_factor_1&amp;"|"&amp;risk_factor_2,risk_factor_corr)),
"n/a"),0)
),
IF(_xlfn.TEXTJOIN("|",FALSE,BL$12:BL$13)&lt;&gt;_xlfn.TEXTJOIN("|",FALSE,$C23:$D23),0,
_xlfn.XLOOKUP(_xlfn.TEXTJOIN("|",FALSE,$C23:$F23,BL$12:BL$15),risk_factor_1&amp;"|"&amp;risk_factor_2,risk_factor_corr,
_xlfn.XLOOKUP(_xlfn.TEXTJOIN("|",FALSE,$C23:$F23,BL$12:BL$15),risk_factor_2&amp;"|"&amp;risk_factor_1,risk_factor_corr,
_xlfn.XLOOKUP(_xlfn.TEXTJOIN("|",FALSE,$C23:$D23,"Any"),risk_factor_1&amp;"|"&amp;risk_factor_2,risk_factor_corr,
_xlfn.XLOOKUP(_xlfn.TEXTJOIN("|",FALSE,$C23:$D23,"Any"),risk_factor_2&amp;"|"&amp;risk_factor_1,risk_factor_corr)))))))</f>
        <v>0</v>
      </c>
      <c r="BM23" s="32" cm="1">
        <f t="array" ref="BM23" xml:space="preserve"> IF(_xlfn.TEXTJOIN("|",FALSE,BM$12:BM$15)=_xlfn.TEXTJOIN("|",FALSE,$C23:$F23),0,
IF(AND($C23="Delta|CR_Cpty",BM$12="Delta|CR_Cpty"),
IF($F23=BM$15,
      _xlfn.XLOOKUP(_xlfn.TEXTJOIN("|",FALSE,$C23,"=","Any","=",BM$12,"=","Any","="),risk_factor_1&amp;"|"&amp;risk_factor_2,risk_factor_corr),
       IF(RIGHT($D23,LEN($D23)-FIND("_",$D23))=RIGHT(BM$13,LEN(BM$13)-FIND("_",BM$13)),
              IF(LEFT($D23,FIND("_",$D23)-1)=LEFT(BM$13,FIND("_",BM$13)-1),
                    IF($E23=BM$14,
                             _xlfn.XLOOKUP(_xlfn.TEXTJOIN("|",FALSE,$C23,LEFT($D23,FIND("_",$D23)-1) &amp;"_=","=","Any",BM$12,LEFT($D23,FIND("_",$D23)-1) &amp;"_=","=","Any"),risk_factor_1&amp;"|"&amp;risk_factor_2,risk_factor_corr),
                             _xlfn.XLOOKUP(_xlfn.TEXTJOIN("|",FALSE,$C23,LEFT($D23,FIND("_",$D23)-1) &amp;"_=","Any","Any",BM$12,LEFT($D23,FIND("_",$D23)-1) &amp;"_=","Any","Any"),risk_factor_1&amp;"|"&amp;risk_factor_2,risk_factor_corr)),
"n/a"),0)
),
IF(_xlfn.TEXTJOIN("|",FALSE,BM$12:BM$13)&lt;&gt;_xlfn.TEXTJOIN("|",FALSE,$C23:$D23),0,
_xlfn.XLOOKUP(_xlfn.TEXTJOIN("|",FALSE,$C23:$F23,BM$12:BM$15),risk_factor_1&amp;"|"&amp;risk_factor_2,risk_factor_corr,
_xlfn.XLOOKUP(_xlfn.TEXTJOIN("|",FALSE,$C23:$F23,BM$12:BM$15),risk_factor_2&amp;"|"&amp;risk_factor_1,risk_factor_corr,
_xlfn.XLOOKUP(_xlfn.TEXTJOIN("|",FALSE,$C23:$D23,"Any"),risk_factor_1&amp;"|"&amp;risk_factor_2,risk_factor_corr,
_xlfn.XLOOKUP(_xlfn.TEXTJOIN("|",FALSE,$C23:$D23,"Any"),risk_factor_2&amp;"|"&amp;risk_factor_1,risk_factor_corr)))))))</f>
        <v>0</v>
      </c>
      <c r="BN23" s="32" cm="1">
        <f t="array" ref="BN23" xml:space="preserve"> IF(_xlfn.TEXTJOIN("|",FALSE,BN$12:BN$15)=_xlfn.TEXTJOIN("|",FALSE,$C23:$F23),0,
IF(AND($C23="Delta|CR_Cpty",BN$12="Delta|CR_Cpty"),
IF($F23=BN$15,
      _xlfn.XLOOKUP(_xlfn.TEXTJOIN("|",FALSE,$C23,"=","Any","=",BN$12,"=","Any","="),risk_factor_1&amp;"|"&amp;risk_factor_2,risk_factor_corr),
       IF(RIGHT($D23,LEN($D23)-FIND("_",$D23))=RIGHT(BN$13,LEN(BN$13)-FIND("_",BN$13)),
              IF(LEFT($D23,FIND("_",$D23)-1)=LEFT(BN$13,FIND("_",BN$13)-1),
                    IF($E23=BN$14,
                             _xlfn.XLOOKUP(_xlfn.TEXTJOIN("|",FALSE,$C23,LEFT($D23,FIND("_",$D23)-1) &amp;"_=","=","Any",BN$12,LEFT($D23,FIND("_",$D23)-1) &amp;"_=","=","Any"),risk_factor_1&amp;"|"&amp;risk_factor_2,risk_factor_corr),
                             _xlfn.XLOOKUP(_xlfn.TEXTJOIN("|",FALSE,$C23,LEFT($D23,FIND("_",$D23)-1) &amp;"_=","Any","Any",BN$12,LEFT($D23,FIND("_",$D23)-1) &amp;"_=","Any","Any"),risk_factor_1&amp;"|"&amp;risk_factor_2,risk_factor_corr)),
"n/a"),0)
),
IF(_xlfn.TEXTJOIN("|",FALSE,BN$12:BN$13)&lt;&gt;_xlfn.TEXTJOIN("|",FALSE,$C23:$D23),0,
_xlfn.XLOOKUP(_xlfn.TEXTJOIN("|",FALSE,$C23:$F23,BN$12:BN$15),risk_factor_1&amp;"|"&amp;risk_factor_2,risk_factor_corr,
_xlfn.XLOOKUP(_xlfn.TEXTJOIN("|",FALSE,$C23:$F23,BN$12:BN$15),risk_factor_2&amp;"|"&amp;risk_factor_1,risk_factor_corr,
_xlfn.XLOOKUP(_xlfn.TEXTJOIN("|",FALSE,$C23:$D23,"Any"),risk_factor_1&amp;"|"&amp;risk_factor_2,risk_factor_corr,
_xlfn.XLOOKUP(_xlfn.TEXTJOIN("|",FALSE,$C23:$D23,"Any"),risk_factor_2&amp;"|"&amp;risk_factor_1,risk_factor_corr)))))))</f>
        <v>0</v>
      </c>
      <c r="BO23" s="32" cm="1">
        <f t="array" ref="BO23" xml:space="preserve"> IF(_xlfn.TEXTJOIN("|",FALSE,BO$12:BO$15)=_xlfn.TEXTJOIN("|",FALSE,$C23:$F23),0,
IF(AND($C23="Delta|CR_Cpty",BO$12="Delta|CR_Cpty"),
IF($F23=BO$15,
      _xlfn.XLOOKUP(_xlfn.TEXTJOIN("|",FALSE,$C23,"=","Any","=",BO$12,"=","Any","="),risk_factor_1&amp;"|"&amp;risk_factor_2,risk_factor_corr),
       IF(RIGHT($D23,LEN($D23)-FIND("_",$D23))=RIGHT(BO$13,LEN(BO$13)-FIND("_",BO$13)),
              IF(LEFT($D23,FIND("_",$D23)-1)=LEFT(BO$13,FIND("_",BO$13)-1),
                    IF($E23=BO$14,
                             _xlfn.XLOOKUP(_xlfn.TEXTJOIN("|",FALSE,$C23,LEFT($D23,FIND("_",$D23)-1) &amp;"_=","=","Any",BO$12,LEFT($D23,FIND("_",$D23)-1) &amp;"_=","=","Any"),risk_factor_1&amp;"|"&amp;risk_factor_2,risk_factor_corr),
                             _xlfn.XLOOKUP(_xlfn.TEXTJOIN("|",FALSE,$C23,LEFT($D23,FIND("_",$D23)-1) &amp;"_=","Any","Any",BO$12,LEFT($D23,FIND("_",$D23)-1) &amp;"_=","Any","Any"),risk_factor_1&amp;"|"&amp;risk_factor_2,risk_factor_corr)),
"n/a"),0)
),
IF(_xlfn.TEXTJOIN("|",FALSE,BO$12:BO$13)&lt;&gt;_xlfn.TEXTJOIN("|",FALSE,$C23:$D23),0,
_xlfn.XLOOKUP(_xlfn.TEXTJOIN("|",FALSE,$C23:$F23,BO$12:BO$15),risk_factor_1&amp;"|"&amp;risk_factor_2,risk_factor_corr,
_xlfn.XLOOKUP(_xlfn.TEXTJOIN("|",FALSE,$C23:$F23,BO$12:BO$15),risk_factor_2&amp;"|"&amp;risk_factor_1,risk_factor_corr,
_xlfn.XLOOKUP(_xlfn.TEXTJOIN("|",FALSE,$C23:$D23,"Any"),risk_factor_1&amp;"|"&amp;risk_factor_2,risk_factor_corr,
_xlfn.XLOOKUP(_xlfn.TEXTJOIN("|",FALSE,$C23:$D23,"Any"),risk_factor_2&amp;"|"&amp;risk_factor_1,risk_factor_corr)))))))</f>
        <v>0</v>
      </c>
      <c r="BP23" s="32" cm="1">
        <f t="array" ref="BP23" xml:space="preserve"> IF(_xlfn.TEXTJOIN("|",FALSE,BP$12:BP$15)=_xlfn.TEXTJOIN("|",FALSE,$C23:$F23),0,
IF(AND($C23="Delta|CR_Cpty",BP$12="Delta|CR_Cpty"),
IF($F23=BP$15,
      _xlfn.XLOOKUP(_xlfn.TEXTJOIN("|",FALSE,$C23,"=","Any","=",BP$12,"=","Any","="),risk_factor_1&amp;"|"&amp;risk_factor_2,risk_factor_corr),
       IF(RIGHT($D23,LEN($D23)-FIND("_",$D23))=RIGHT(BP$13,LEN(BP$13)-FIND("_",BP$13)),
              IF(LEFT($D23,FIND("_",$D23)-1)=LEFT(BP$13,FIND("_",BP$13)-1),
                    IF($E23=BP$14,
                             _xlfn.XLOOKUP(_xlfn.TEXTJOIN("|",FALSE,$C23,LEFT($D23,FIND("_",$D23)-1) &amp;"_=","=","Any",BP$12,LEFT($D23,FIND("_",$D23)-1) &amp;"_=","=","Any"),risk_factor_1&amp;"|"&amp;risk_factor_2,risk_factor_corr),
                             _xlfn.XLOOKUP(_xlfn.TEXTJOIN("|",FALSE,$C23,LEFT($D23,FIND("_",$D23)-1) &amp;"_=","Any","Any",BP$12,LEFT($D23,FIND("_",$D23)-1) &amp;"_=","Any","Any"),risk_factor_1&amp;"|"&amp;risk_factor_2,risk_factor_corr)),
"n/a"),0)
),
IF(_xlfn.TEXTJOIN("|",FALSE,BP$12:BP$13)&lt;&gt;_xlfn.TEXTJOIN("|",FALSE,$C23:$D23),0,
_xlfn.XLOOKUP(_xlfn.TEXTJOIN("|",FALSE,$C23:$F23,BP$12:BP$15),risk_factor_1&amp;"|"&amp;risk_factor_2,risk_factor_corr,
_xlfn.XLOOKUP(_xlfn.TEXTJOIN("|",FALSE,$C23:$F23,BP$12:BP$15),risk_factor_2&amp;"|"&amp;risk_factor_1,risk_factor_corr,
_xlfn.XLOOKUP(_xlfn.TEXTJOIN("|",FALSE,$C23:$D23,"Any"),risk_factor_1&amp;"|"&amp;risk_factor_2,risk_factor_corr,
_xlfn.XLOOKUP(_xlfn.TEXTJOIN("|",FALSE,$C23:$D23,"Any"),risk_factor_2&amp;"|"&amp;risk_factor_1,risk_factor_corr)))))))</f>
        <v>0</v>
      </c>
      <c r="BQ23" s="32" cm="1">
        <f t="array" ref="BQ23" xml:space="preserve"> IF(_xlfn.TEXTJOIN("|",FALSE,BQ$12:BQ$15)=_xlfn.TEXTJOIN("|",FALSE,$C23:$F23),0,
IF(AND($C23="Delta|CR_Cpty",BQ$12="Delta|CR_Cpty"),
IF($F23=BQ$15,
      _xlfn.XLOOKUP(_xlfn.TEXTJOIN("|",FALSE,$C23,"=","Any","=",BQ$12,"=","Any","="),risk_factor_1&amp;"|"&amp;risk_factor_2,risk_factor_corr),
       IF(RIGHT($D23,LEN($D23)-FIND("_",$D23))=RIGHT(BQ$13,LEN(BQ$13)-FIND("_",BQ$13)),
              IF(LEFT($D23,FIND("_",$D23)-1)=LEFT(BQ$13,FIND("_",BQ$13)-1),
                    IF($E23=BQ$14,
                             _xlfn.XLOOKUP(_xlfn.TEXTJOIN("|",FALSE,$C23,LEFT($D23,FIND("_",$D23)-1) &amp;"_=","=","Any",BQ$12,LEFT($D23,FIND("_",$D23)-1) &amp;"_=","=","Any"),risk_factor_1&amp;"|"&amp;risk_factor_2,risk_factor_corr),
                             _xlfn.XLOOKUP(_xlfn.TEXTJOIN("|",FALSE,$C23,LEFT($D23,FIND("_",$D23)-1) &amp;"_=","Any","Any",BQ$12,LEFT($D23,FIND("_",$D23)-1) &amp;"_=","Any","Any"),risk_factor_1&amp;"|"&amp;risk_factor_2,risk_factor_corr)),
"n/a"),0)
),
IF(_xlfn.TEXTJOIN("|",FALSE,BQ$12:BQ$13)&lt;&gt;_xlfn.TEXTJOIN("|",FALSE,$C23:$D23),0,
_xlfn.XLOOKUP(_xlfn.TEXTJOIN("|",FALSE,$C23:$F23,BQ$12:BQ$15),risk_factor_1&amp;"|"&amp;risk_factor_2,risk_factor_corr,
_xlfn.XLOOKUP(_xlfn.TEXTJOIN("|",FALSE,$C23:$F23,BQ$12:BQ$15),risk_factor_2&amp;"|"&amp;risk_factor_1,risk_factor_corr,
_xlfn.XLOOKUP(_xlfn.TEXTJOIN("|",FALSE,$C23:$D23,"Any"),risk_factor_1&amp;"|"&amp;risk_factor_2,risk_factor_corr,
_xlfn.XLOOKUP(_xlfn.TEXTJOIN("|",FALSE,$C23:$D23,"Any"),risk_factor_2&amp;"|"&amp;risk_factor_1,risk_factor_corr)))))))</f>
        <v>0</v>
      </c>
      <c r="BR23" s="32" cm="1">
        <f t="array" ref="BR23" xml:space="preserve"> IF(_xlfn.TEXTJOIN("|",FALSE,BR$12:BR$15)=_xlfn.TEXTJOIN("|",FALSE,$C23:$F23),0,
IF(AND($C23="Delta|CR_Cpty",BR$12="Delta|CR_Cpty"),
IF($F23=BR$15,
      _xlfn.XLOOKUP(_xlfn.TEXTJOIN("|",FALSE,$C23,"=","Any","=",BR$12,"=","Any","="),risk_factor_1&amp;"|"&amp;risk_factor_2,risk_factor_corr),
       IF(RIGHT($D23,LEN($D23)-FIND("_",$D23))=RIGHT(BR$13,LEN(BR$13)-FIND("_",BR$13)),
              IF(LEFT($D23,FIND("_",$D23)-1)=LEFT(BR$13,FIND("_",BR$13)-1),
                    IF($E23=BR$14,
                             _xlfn.XLOOKUP(_xlfn.TEXTJOIN("|",FALSE,$C23,LEFT($D23,FIND("_",$D23)-1) &amp;"_=","=","Any",BR$12,LEFT($D23,FIND("_",$D23)-1) &amp;"_=","=","Any"),risk_factor_1&amp;"|"&amp;risk_factor_2,risk_factor_corr),
                             _xlfn.XLOOKUP(_xlfn.TEXTJOIN("|",FALSE,$C23,LEFT($D23,FIND("_",$D23)-1) &amp;"_=","Any","Any",BR$12,LEFT($D23,FIND("_",$D23)-1) &amp;"_=","Any","Any"),risk_factor_1&amp;"|"&amp;risk_factor_2,risk_factor_corr)),
"n/a"),0)
),
IF(_xlfn.TEXTJOIN("|",FALSE,BR$12:BR$13)&lt;&gt;_xlfn.TEXTJOIN("|",FALSE,$C23:$D23),0,
_xlfn.XLOOKUP(_xlfn.TEXTJOIN("|",FALSE,$C23:$F23,BR$12:BR$15),risk_factor_1&amp;"|"&amp;risk_factor_2,risk_factor_corr,
_xlfn.XLOOKUP(_xlfn.TEXTJOIN("|",FALSE,$C23:$F23,BR$12:BR$15),risk_factor_2&amp;"|"&amp;risk_factor_1,risk_factor_corr,
_xlfn.XLOOKUP(_xlfn.TEXTJOIN("|",FALSE,$C23:$D23,"Any"),risk_factor_1&amp;"|"&amp;risk_factor_2,risk_factor_corr,
_xlfn.XLOOKUP(_xlfn.TEXTJOIN("|",FALSE,$C23:$D23,"Any"),risk_factor_2&amp;"|"&amp;risk_factor_1,risk_factor_corr)))))))</f>
        <v>0</v>
      </c>
      <c r="BS23" s="32" cm="1">
        <f t="array" ref="BS23" xml:space="preserve"> IF(_xlfn.TEXTJOIN("|",FALSE,BS$12:BS$15)=_xlfn.TEXTJOIN("|",FALSE,$C23:$F23),0,
IF(AND($C23="Delta|CR_Cpty",BS$12="Delta|CR_Cpty"),
IF($F23=BS$15,
      _xlfn.XLOOKUP(_xlfn.TEXTJOIN("|",FALSE,$C23,"=","Any","=",BS$12,"=","Any","="),risk_factor_1&amp;"|"&amp;risk_factor_2,risk_factor_corr),
       IF(RIGHT($D23,LEN($D23)-FIND("_",$D23))=RIGHT(BS$13,LEN(BS$13)-FIND("_",BS$13)),
              IF(LEFT($D23,FIND("_",$D23)-1)=LEFT(BS$13,FIND("_",BS$13)-1),
                    IF($E23=BS$14,
                             _xlfn.XLOOKUP(_xlfn.TEXTJOIN("|",FALSE,$C23,LEFT($D23,FIND("_",$D23)-1) &amp;"_=","=","Any",BS$12,LEFT($D23,FIND("_",$D23)-1) &amp;"_=","=","Any"),risk_factor_1&amp;"|"&amp;risk_factor_2,risk_factor_corr),
                             _xlfn.XLOOKUP(_xlfn.TEXTJOIN("|",FALSE,$C23,LEFT($D23,FIND("_",$D23)-1) &amp;"_=","Any","Any",BS$12,LEFT($D23,FIND("_",$D23)-1) &amp;"_=","Any","Any"),risk_factor_1&amp;"|"&amp;risk_factor_2,risk_factor_corr)),
"n/a"),0)
),
IF(_xlfn.TEXTJOIN("|",FALSE,BS$12:BS$13)&lt;&gt;_xlfn.TEXTJOIN("|",FALSE,$C23:$D23),0,
_xlfn.XLOOKUP(_xlfn.TEXTJOIN("|",FALSE,$C23:$F23,BS$12:BS$15),risk_factor_1&amp;"|"&amp;risk_factor_2,risk_factor_corr,
_xlfn.XLOOKUP(_xlfn.TEXTJOIN("|",FALSE,$C23:$F23,BS$12:BS$15),risk_factor_2&amp;"|"&amp;risk_factor_1,risk_factor_corr,
_xlfn.XLOOKUP(_xlfn.TEXTJOIN("|",FALSE,$C23:$D23,"Any"),risk_factor_1&amp;"|"&amp;risk_factor_2,risk_factor_corr,
_xlfn.XLOOKUP(_xlfn.TEXTJOIN("|",FALSE,$C23:$D23,"Any"),risk_factor_2&amp;"|"&amp;risk_factor_1,risk_factor_corr)))))))</f>
        <v>0</v>
      </c>
      <c r="BT23" s="32" cm="1">
        <f t="array" ref="BT23" xml:space="preserve"> IF(_xlfn.TEXTJOIN("|",FALSE,BT$12:BT$15)=_xlfn.TEXTJOIN("|",FALSE,$C23:$F23),0,
IF(AND($C23="Delta|CR_Cpty",BT$12="Delta|CR_Cpty"),
IF($F23=BT$15,
      _xlfn.XLOOKUP(_xlfn.TEXTJOIN("|",FALSE,$C23,"=","Any","=",BT$12,"=","Any","="),risk_factor_1&amp;"|"&amp;risk_factor_2,risk_factor_corr),
       IF(RIGHT($D23,LEN($D23)-FIND("_",$D23))=RIGHT(BT$13,LEN(BT$13)-FIND("_",BT$13)),
              IF(LEFT($D23,FIND("_",$D23)-1)=LEFT(BT$13,FIND("_",BT$13)-1),
                    IF($E23=BT$14,
                             _xlfn.XLOOKUP(_xlfn.TEXTJOIN("|",FALSE,$C23,LEFT($D23,FIND("_",$D23)-1) &amp;"_=","=","Any",BT$12,LEFT($D23,FIND("_",$D23)-1) &amp;"_=","=","Any"),risk_factor_1&amp;"|"&amp;risk_factor_2,risk_factor_corr),
                             _xlfn.XLOOKUP(_xlfn.TEXTJOIN("|",FALSE,$C23,LEFT($D23,FIND("_",$D23)-1) &amp;"_=","Any","Any",BT$12,LEFT($D23,FIND("_",$D23)-1) &amp;"_=","Any","Any"),risk_factor_1&amp;"|"&amp;risk_factor_2,risk_factor_corr)),
"n/a"),0)
),
IF(_xlfn.TEXTJOIN("|",FALSE,BT$12:BT$13)&lt;&gt;_xlfn.TEXTJOIN("|",FALSE,$C23:$D23),0,
_xlfn.XLOOKUP(_xlfn.TEXTJOIN("|",FALSE,$C23:$F23,BT$12:BT$15),risk_factor_1&amp;"|"&amp;risk_factor_2,risk_factor_corr,
_xlfn.XLOOKUP(_xlfn.TEXTJOIN("|",FALSE,$C23:$F23,BT$12:BT$15),risk_factor_2&amp;"|"&amp;risk_factor_1,risk_factor_corr,
_xlfn.XLOOKUP(_xlfn.TEXTJOIN("|",FALSE,$C23:$D23,"Any"),risk_factor_1&amp;"|"&amp;risk_factor_2,risk_factor_corr,
_xlfn.XLOOKUP(_xlfn.TEXTJOIN("|",FALSE,$C23:$D23,"Any"),risk_factor_2&amp;"|"&amp;risk_factor_1,risk_factor_corr)))))))</f>
        <v>0</v>
      </c>
      <c r="BU23" s="32" cm="1">
        <f t="array" ref="BU23" xml:space="preserve"> IF(_xlfn.TEXTJOIN("|",FALSE,BU$12:BU$15)=_xlfn.TEXTJOIN("|",FALSE,$C23:$F23),0,
IF(AND($C23="Delta|CR_Cpty",BU$12="Delta|CR_Cpty"),
IF($F23=BU$15,
      _xlfn.XLOOKUP(_xlfn.TEXTJOIN("|",FALSE,$C23,"=","Any","=",BU$12,"=","Any","="),risk_factor_1&amp;"|"&amp;risk_factor_2,risk_factor_corr),
       IF(RIGHT($D23,LEN($D23)-FIND("_",$D23))=RIGHT(BU$13,LEN(BU$13)-FIND("_",BU$13)),
              IF(LEFT($D23,FIND("_",$D23)-1)=LEFT(BU$13,FIND("_",BU$13)-1),
                    IF($E23=BU$14,
                             _xlfn.XLOOKUP(_xlfn.TEXTJOIN("|",FALSE,$C23,LEFT($D23,FIND("_",$D23)-1) &amp;"_=","=","Any",BU$12,LEFT($D23,FIND("_",$D23)-1) &amp;"_=","=","Any"),risk_factor_1&amp;"|"&amp;risk_factor_2,risk_factor_corr),
                             _xlfn.XLOOKUP(_xlfn.TEXTJOIN("|",FALSE,$C23,LEFT($D23,FIND("_",$D23)-1) &amp;"_=","Any","Any",BU$12,LEFT($D23,FIND("_",$D23)-1) &amp;"_=","Any","Any"),risk_factor_1&amp;"|"&amp;risk_factor_2,risk_factor_corr)),
"n/a"),0)
),
IF(_xlfn.TEXTJOIN("|",FALSE,BU$12:BU$13)&lt;&gt;_xlfn.TEXTJOIN("|",FALSE,$C23:$D23),0,
_xlfn.XLOOKUP(_xlfn.TEXTJOIN("|",FALSE,$C23:$F23,BU$12:BU$15),risk_factor_1&amp;"|"&amp;risk_factor_2,risk_factor_corr,
_xlfn.XLOOKUP(_xlfn.TEXTJOIN("|",FALSE,$C23:$F23,BU$12:BU$15),risk_factor_2&amp;"|"&amp;risk_factor_1,risk_factor_corr,
_xlfn.XLOOKUP(_xlfn.TEXTJOIN("|",FALSE,$C23:$D23,"Any"),risk_factor_1&amp;"|"&amp;risk_factor_2,risk_factor_corr,
_xlfn.XLOOKUP(_xlfn.TEXTJOIN("|",FALSE,$C23:$D23,"Any"),risk_factor_2&amp;"|"&amp;risk_factor_1,risk_factor_corr)))))))</f>
        <v>0</v>
      </c>
    </row>
    <row r="24" spans="3:73" x14ac:dyDescent="0.25">
      <c r="C24" s="31" t="s">
        <v>191</v>
      </c>
      <c r="D24" s="31" t="s">
        <v>24</v>
      </c>
      <c r="E24" s="31" t="s">
        <v>19</v>
      </c>
      <c r="F24" s="31" t="s">
        <v>5</v>
      </c>
      <c r="G24" s="32" cm="1">
        <f t="array" ref="G24" xml:space="preserve"> IF(_xlfn.TEXTJOIN("|",FALSE,G$12:G$15)=_xlfn.TEXTJOIN("|",FALSE,$C24:$F24),0,
IF(AND($C24="Delta|CR_Cpty",G$12="Delta|CR_Cpty"),
IF($F24=G$15,
      _xlfn.XLOOKUP(_xlfn.TEXTJOIN("|",FALSE,$C24,"=","Any","=",G$12,"=","Any","="),risk_factor_1&amp;"|"&amp;risk_factor_2,risk_factor_corr),
       IF(RIGHT($D24,LEN($D24)-FIND("_",$D24))=RIGHT(G$13,LEN(G$13)-FIND("_",G$13)),
              IF(LEFT($D24,FIND("_",$D24)-1)=LEFT(G$13,FIND("_",G$13)-1),
                    IF($E24=G$14,
                             _xlfn.XLOOKUP(_xlfn.TEXTJOIN("|",FALSE,$C24,LEFT($D24,FIND("_",$D24)-1) &amp;"_=","=","Any",G$12,LEFT($D24,FIND("_",$D24)-1) &amp;"_=","=","Any"),risk_factor_1&amp;"|"&amp;risk_factor_2,risk_factor_corr),
                             _xlfn.XLOOKUP(_xlfn.TEXTJOIN("|",FALSE,$C24,LEFT($D24,FIND("_",$D24)-1) &amp;"_=","Any","Any",G$12,LEFT($D24,FIND("_",$D24)-1) &amp;"_=","Any","Any"),risk_factor_1&amp;"|"&amp;risk_factor_2,risk_factor_corr)),
"n/a"),0)
),
IF(_xlfn.TEXTJOIN("|",FALSE,G$12:G$13)&lt;&gt;_xlfn.TEXTJOIN("|",FALSE,$C24:$D24),0,
_xlfn.XLOOKUP(_xlfn.TEXTJOIN("|",FALSE,$C24:$F24,G$12:G$15),risk_factor_1&amp;"|"&amp;risk_factor_2,risk_factor_corr,
_xlfn.XLOOKUP(_xlfn.TEXTJOIN("|",FALSE,$C24:$F24,G$12:G$15),risk_factor_2&amp;"|"&amp;risk_factor_1,risk_factor_corr,
_xlfn.XLOOKUP(_xlfn.TEXTJOIN("|",FALSE,$C24:$D24,"Any"),risk_factor_1&amp;"|"&amp;risk_factor_2,risk_factor_corr,
_xlfn.XLOOKUP(_xlfn.TEXTJOIN("|",FALSE,$C24:$D24,"Any"),risk_factor_2&amp;"|"&amp;risk_factor_1,risk_factor_corr)))))))</f>
        <v>0</v>
      </c>
      <c r="H24" s="32" cm="1">
        <f t="array" ref="H24" xml:space="preserve"> IF(_xlfn.TEXTJOIN("|",FALSE,H$12:H$15)=_xlfn.TEXTJOIN("|",FALSE,$C24:$F24),0,
IF(AND($C24="Delta|CR_Cpty",H$12="Delta|CR_Cpty"),
IF($F24=H$15,
      _xlfn.XLOOKUP(_xlfn.TEXTJOIN("|",FALSE,$C24,"=","Any","=",H$12,"=","Any","="),risk_factor_1&amp;"|"&amp;risk_factor_2,risk_factor_corr),
       IF(RIGHT($D24,LEN($D24)-FIND("_",$D24))=RIGHT(H$13,LEN(H$13)-FIND("_",H$13)),
              IF(LEFT($D24,FIND("_",$D24)-1)=LEFT(H$13,FIND("_",H$13)-1),
                    IF($E24=H$14,
                             _xlfn.XLOOKUP(_xlfn.TEXTJOIN("|",FALSE,$C24,LEFT($D24,FIND("_",$D24)-1) &amp;"_=","=","Any",H$12,LEFT($D24,FIND("_",$D24)-1) &amp;"_=","=","Any"),risk_factor_1&amp;"|"&amp;risk_factor_2,risk_factor_corr),
                             _xlfn.XLOOKUP(_xlfn.TEXTJOIN("|",FALSE,$C24,LEFT($D24,FIND("_",$D24)-1) &amp;"_=","Any","Any",H$12,LEFT($D24,FIND("_",$D24)-1) &amp;"_=","Any","Any"),risk_factor_1&amp;"|"&amp;risk_factor_2,risk_factor_corr)),
"n/a"),0)
),
IF(_xlfn.TEXTJOIN("|",FALSE,H$12:H$13)&lt;&gt;_xlfn.TEXTJOIN("|",FALSE,$C24:$D24),0,
_xlfn.XLOOKUP(_xlfn.TEXTJOIN("|",FALSE,$C24:$F24,H$12:H$15),risk_factor_1&amp;"|"&amp;risk_factor_2,risk_factor_corr,
_xlfn.XLOOKUP(_xlfn.TEXTJOIN("|",FALSE,$C24:$F24,H$12:H$15),risk_factor_2&amp;"|"&amp;risk_factor_1,risk_factor_corr,
_xlfn.XLOOKUP(_xlfn.TEXTJOIN("|",FALSE,$C24:$D24,"Any"),risk_factor_1&amp;"|"&amp;risk_factor_2,risk_factor_corr,
_xlfn.XLOOKUP(_xlfn.TEXTJOIN("|",FALSE,$C24:$D24,"Any"),risk_factor_2&amp;"|"&amp;risk_factor_1,risk_factor_corr)))))))</f>
        <v>0</v>
      </c>
      <c r="I24" s="32" cm="1">
        <f t="array" ref="I24" xml:space="preserve"> IF(_xlfn.TEXTJOIN("|",FALSE,I$12:I$15)=_xlfn.TEXTJOIN("|",FALSE,$C24:$F24),0,
IF(AND($C24="Delta|CR_Cpty",I$12="Delta|CR_Cpty"),
IF($F24=I$15,
      _xlfn.XLOOKUP(_xlfn.TEXTJOIN("|",FALSE,$C24,"=","Any","=",I$12,"=","Any","="),risk_factor_1&amp;"|"&amp;risk_factor_2,risk_factor_corr),
       IF(RIGHT($D24,LEN($D24)-FIND("_",$D24))=RIGHT(I$13,LEN(I$13)-FIND("_",I$13)),
              IF(LEFT($D24,FIND("_",$D24)-1)=LEFT(I$13,FIND("_",I$13)-1),
                    IF($E24=I$14,
                             _xlfn.XLOOKUP(_xlfn.TEXTJOIN("|",FALSE,$C24,LEFT($D24,FIND("_",$D24)-1) &amp;"_=","=","Any",I$12,LEFT($D24,FIND("_",$D24)-1) &amp;"_=","=","Any"),risk_factor_1&amp;"|"&amp;risk_factor_2,risk_factor_corr),
                             _xlfn.XLOOKUP(_xlfn.TEXTJOIN("|",FALSE,$C24,LEFT($D24,FIND("_",$D24)-1) &amp;"_=","Any","Any",I$12,LEFT($D24,FIND("_",$D24)-1) &amp;"_=","Any","Any"),risk_factor_1&amp;"|"&amp;risk_factor_2,risk_factor_corr)),
"n/a"),0)
),
IF(_xlfn.TEXTJOIN("|",FALSE,I$12:I$13)&lt;&gt;_xlfn.TEXTJOIN("|",FALSE,$C24:$D24),0,
_xlfn.XLOOKUP(_xlfn.TEXTJOIN("|",FALSE,$C24:$F24,I$12:I$15),risk_factor_1&amp;"|"&amp;risk_factor_2,risk_factor_corr,
_xlfn.XLOOKUP(_xlfn.TEXTJOIN("|",FALSE,$C24:$F24,I$12:I$15),risk_factor_2&amp;"|"&amp;risk_factor_1,risk_factor_corr,
_xlfn.XLOOKUP(_xlfn.TEXTJOIN("|",FALSE,$C24:$D24,"Any"),risk_factor_1&amp;"|"&amp;risk_factor_2,risk_factor_corr,
_xlfn.XLOOKUP(_xlfn.TEXTJOIN("|",FALSE,$C24:$D24,"Any"),risk_factor_2&amp;"|"&amp;risk_factor_1,risk_factor_corr)))))))</f>
        <v>0</v>
      </c>
      <c r="J24" s="32" cm="1">
        <f t="array" ref="J24" xml:space="preserve"> IF(_xlfn.TEXTJOIN("|",FALSE,J$12:J$15)=_xlfn.TEXTJOIN("|",FALSE,$C24:$F24),0,
IF(AND($C24="Delta|CR_Cpty",J$12="Delta|CR_Cpty"),
IF($F24=J$15,
      _xlfn.XLOOKUP(_xlfn.TEXTJOIN("|",FALSE,$C24,"=","Any","=",J$12,"=","Any","="),risk_factor_1&amp;"|"&amp;risk_factor_2,risk_factor_corr),
       IF(RIGHT($D24,LEN($D24)-FIND("_",$D24))=RIGHT(J$13,LEN(J$13)-FIND("_",J$13)),
              IF(LEFT($D24,FIND("_",$D24)-1)=LEFT(J$13,FIND("_",J$13)-1),
                    IF($E24=J$14,
                             _xlfn.XLOOKUP(_xlfn.TEXTJOIN("|",FALSE,$C24,LEFT($D24,FIND("_",$D24)-1) &amp;"_=","=","Any",J$12,LEFT($D24,FIND("_",$D24)-1) &amp;"_=","=","Any"),risk_factor_1&amp;"|"&amp;risk_factor_2,risk_factor_corr),
                             _xlfn.XLOOKUP(_xlfn.TEXTJOIN("|",FALSE,$C24,LEFT($D24,FIND("_",$D24)-1) &amp;"_=","Any","Any",J$12,LEFT($D24,FIND("_",$D24)-1) &amp;"_=","Any","Any"),risk_factor_1&amp;"|"&amp;risk_factor_2,risk_factor_corr)),
"n/a"),0)
),
IF(_xlfn.TEXTJOIN("|",FALSE,J$12:J$13)&lt;&gt;_xlfn.TEXTJOIN("|",FALSE,$C24:$D24),0,
_xlfn.XLOOKUP(_xlfn.TEXTJOIN("|",FALSE,$C24:$F24,J$12:J$15),risk_factor_1&amp;"|"&amp;risk_factor_2,risk_factor_corr,
_xlfn.XLOOKUP(_xlfn.TEXTJOIN("|",FALSE,$C24:$F24,J$12:J$15),risk_factor_2&amp;"|"&amp;risk_factor_1,risk_factor_corr,
_xlfn.XLOOKUP(_xlfn.TEXTJOIN("|",FALSE,$C24:$D24,"Any"),risk_factor_1&amp;"|"&amp;risk_factor_2,risk_factor_corr,
_xlfn.XLOOKUP(_xlfn.TEXTJOIN("|",FALSE,$C24:$D24,"Any"),risk_factor_2&amp;"|"&amp;risk_factor_1,risk_factor_corr)))))))</f>
        <v>0</v>
      </c>
      <c r="K24" s="32" cm="1">
        <f t="array" ref="K24" xml:space="preserve"> IF(_xlfn.TEXTJOIN("|",FALSE,K$12:K$15)=_xlfn.TEXTJOIN("|",FALSE,$C24:$F24),0,
IF(AND($C24="Delta|CR_Cpty",K$12="Delta|CR_Cpty"),
IF($F24=K$15,
      _xlfn.XLOOKUP(_xlfn.TEXTJOIN("|",FALSE,$C24,"=","Any","=",K$12,"=","Any","="),risk_factor_1&amp;"|"&amp;risk_factor_2,risk_factor_corr),
       IF(RIGHT($D24,LEN($D24)-FIND("_",$D24))=RIGHT(K$13,LEN(K$13)-FIND("_",K$13)),
              IF(LEFT($D24,FIND("_",$D24)-1)=LEFT(K$13,FIND("_",K$13)-1),
                    IF($E24=K$14,
                             _xlfn.XLOOKUP(_xlfn.TEXTJOIN("|",FALSE,$C24,LEFT($D24,FIND("_",$D24)-1) &amp;"_=","=","Any",K$12,LEFT($D24,FIND("_",$D24)-1) &amp;"_=","=","Any"),risk_factor_1&amp;"|"&amp;risk_factor_2,risk_factor_corr),
                             _xlfn.XLOOKUP(_xlfn.TEXTJOIN("|",FALSE,$C24,LEFT($D24,FIND("_",$D24)-1) &amp;"_=","Any","Any",K$12,LEFT($D24,FIND("_",$D24)-1) &amp;"_=","Any","Any"),risk_factor_1&amp;"|"&amp;risk_factor_2,risk_factor_corr)),
"n/a"),0)
),
IF(_xlfn.TEXTJOIN("|",FALSE,K$12:K$13)&lt;&gt;_xlfn.TEXTJOIN("|",FALSE,$C24:$D24),0,
_xlfn.XLOOKUP(_xlfn.TEXTJOIN("|",FALSE,$C24:$F24,K$12:K$15),risk_factor_1&amp;"|"&amp;risk_factor_2,risk_factor_corr,
_xlfn.XLOOKUP(_xlfn.TEXTJOIN("|",FALSE,$C24:$F24,K$12:K$15),risk_factor_2&amp;"|"&amp;risk_factor_1,risk_factor_corr,
_xlfn.XLOOKUP(_xlfn.TEXTJOIN("|",FALSE,$C24:$D24,"Any"),risk_factor_1&amp;"|"&amp;risk_factor_2,risk_factor_corr,
_xlfn.XLOOKUP(_xlfn.TEXTJOIN("|",FALSE,$C24:$D24,"Any"),risk_factor_2&amp;"|"&amp;risk_factor_1,risk_factor_corr)))))))</f>
        <v>0</v>
      </c>
      <c r="L24" s="32" cm="1">
        <f t="array" ref="L24" xml:space="preserve"> IF(_xlfn.TEXTJOIN("|",FALSE,L$12:L$15)=_xlfn.TEXTJOIN("|",FALSE,$C24:$F24),0,
IF(AND($C24="Delta|CR_Cpty",L$12="Delta|CR_Cpty"),
IF($F24=L$15,
      _xlfn.XLOOKUP(_xlfn.TEXTJOIN("|",FALSE,$C24,"=","Any","=",L$12,"=","Any","="),risk_factor_1&amp;"|"&amp;risk_factor_2,risk_factor_corr),
       IF(RIGHT($D24,LEN($D24)-FIND("_",$D24))=RIGHT(L$13,LEN(L$13)-FIND("_",L$13)),
              IF(LEFT($D24,FIND("_",$D24)-1)=LEFT(L$13,FIND("_",L$13)-1),
                    IF($E24=L$14,
                             _xlfn.XLOOKUP(_xlfn.TEXTJOIN("|",FALSE,$C24,LEFT($D24,FIND("_",$D24)-1) &amp;"_=","=","Any",L$12,LEFT($D24,FIND("_",$D24)-1) &amp;"_=","=","Any"),risk_factor_1&amp;"|"&amp;risk_factor_2,risk_factor_corr),
                             _xlfn.XLOOKUP(_xlfn.TEXTJOIN("|",FALSE,$C24,LEFT($D24,FIND("_",$D24)-1) &amp;"_=","Any","Any",L$12,LEFT($D24,FIND("_",$D24)-1) &amp;"_=","Any","Any"),risk_factor_1&amp;"|"&amp;risk_factor_2,risk_factor_corr)),
"n/a"),0)
),
IF(_xlfn.TEXTJOIN("|",FALSE,L$12:L$13)&lt;&gt;_xlfn.TEXTJOIN("|",FALSE,$C24:$D24),0,
_xlfn.XLOOKUP(_xlfn.TEXTJOIN("|",FALSE,$C24:$F24,L$12:L$15),risk_factor_1&amp;"|"&amp;risk_factor_2,risk_factor_corr,
_xlfn.XLOOKUP(_xlfn.TEXTJOIN("|",FALSE,$C24:$F24,L$12:L$15),risk_factor_2&amp;"|"&amp;risk_factor_1,risk_factor_corr,
_xlfn.XLOOKUP(_xlfn.TEXTJOIN("|",FALSE,$C24:$D24,"Any"),risk_factor_1&amp;"|"&amp;risk_factor_2,risk_factor_corr,
_xlfn.XLOOKUP(_xlfn.TEXTJOIN("|",FALSE,$C24:$D24,"Any"),risk_factor_2&amp;"|"&amp;risk_factor_1,risk_factor_corr)))))))</f>
        <v>0.9</v>
      </c>
      <c r="M24" s="32" cm="1">
        <f t="array" ref="M24" xml:space="preserve"> IF(_xlfn.TEXTJOIN("|",FALSE,M$12:M$15)=_xlfn.TEXTJOIN("|",FALSE,$C24:$F24),0,
IF(AND($C24="Delta|CR_Cpty",M$12="Delta|CR_Cpty"),
IF($F24=M$15,
      _xlfn.XLOOKUP(_xlfn.TEXTJOIN("|",FALSE,$C24,"=","Any","=",M$12,"=","Any","="),risk_factor_1&amp;"|"&amp;risk_factor_2,risk_factor_corr),
       IF(RIGHT($D24,LEN($D24)-FIND("_",$D24))=RIGHT(M$13,LEN(M$13)-FIND("_",M$13)),
              IF(LEFT($D24,FIND("_",$D24)-1)=LEFT(M$13,FIND("_",M$13)-1),
                    IF($E24=M$14,
                             _xlfn.XLOOKUP(_xlfn.TEXTJOIN("|",FALSE,$C24,LEFT($D24,FIND("_",$D24)-1) &amp;"_=","=","Any",M$12,LEFT($D24,FIND("_",$D24)-1) &amp;"_=","=","Any"),risk_factor_1&amp;"|"&amp;risk_factor_2,risk_factor_corr),
                             _xlfn.XLOOKUP(_xlfn.TEXTJOIN("|",FALSE,$C24,LEFT($D24,FIND("_",$D24)-1) &amp;"_=","Any","Any",M$12,LEFT($D24,FIND("_",$D24)-1) &amp;"_=","Any","Any"),risk_factor_1&amp;"|"&amp;risk_factor_2,risk_factor_corr)),
"n/a"),0)
),
IF(_xlfn.TEXTJOIN("|",FALSE,M$12:M$13)&lt;&gt;_xlfn.TEXTJOIN("|",FALSE,$C24:$D24),0,
_xlfn.XLOOKUP(_xlfn.TEXTJOIN("|",FALSE,$C24:$F24,M$12:M$15),risk_factor_1&amp;"|"&amp;risk_factor_2,risk_factor_corr,
_xlfn.XLOOKUP(_xlfn.TEXTJOIN("|",FALSE,$C24:$F24,M$12:M$15),risk_factor_2&amp;"|"&amp;risk_factor_1,risk_factor_corr,
_xlfn.XLOOKUP(_xlfn.TEXTJOIN("|",FALSE,$C24:$D24,"Any"),risk_factor_1&amp;"|"&amp;risk_factor_2,risk_factor_corr,
_xlfn.XLOOKUP(_xlfn.TEXTJOIN("|",FALSE,$C24:$D24,"Any"),risk_factor_2&amp;"|"&amp;risk_factor_1,risk_factor_corr)))))))</f>
        <v>0.9</v>
      </c>
      <c r="N24" s="32" cm="1">
        <f t="array" ref="N24" xml:space="preserve"> IF(_xlfn.TEXTJOIN("|",FALSE,N$12:N$15)=_xlfn.TEXTJOIN("|",FALSE,$C24:$F24),0,
IF(AND($C24="Delta|CR_Cpty",N$12="Delta|CR_Cpty"),
IF($F24=N$15,
      _xlfn.XLOOKUP(_xlfn.TEXTJOIN("|",FALSE,$C24,"=","Any","=",N$12,"=","Any","="),risk_factor_1&amp;"|"&amp;risk_factor_2,risk_factor_corr),
       IF(RIGHT($D24,LEN($D24)-FIND("_",$D24))=RIGHT(N$13,LEN(N$13)-FIND("_",N$13)),
              IF(LEFT($D24,FIND("_",$D24)-1)=LEFT(N$13,FIND("_",N$13)-1),
                    IF($E24=N$14,
                             _xlfn.XLOOKUP(_xlfn.TEXTJOIN("|",FALSE,$C24,LEFT($D24,FIND("_",$D24)-1) &amp;"_=","=","Any",N$12,LEFT($D24,FIND("_",$D24)-1) &amp;"_=","=","Any"),risk_factor_1&amp;"|"&amp;risk_factor_2,risk_factor_corr),
                             _xlfn.XLOOKUP(_xlfn.TEXTJOIN("|",FALSE,$C24,LEFT($D24,FIND("_",$D24)-1) &amp;"_=","Any","Any",N$12,LEFT($D24,FIND("_",$D24)-1) &amp;"_=","Any","Any"),risk_factor_1&amp;"|"&amp;risk_factor_2,risk_factor_corr)),
"n/a"),0)
),
IF(_xlfn.TEXTJOIN("|",FALSE,N$12:N$13)&lt;&gt;_xlfn.TEXTJOIN("|",FALSE,$C24:$D24),0,
_xlfn.XLOOKUP(_xlfn.TEXTJOIN("|",FALSE,$C24:$F24,N$12:N$15),risk_factor_1&amp;"|"&amp;risk_factor_2,risk_factor_corr,
_xlfn.XLOOKUP(_xlfn.TEXTJOIN("|",FALSE,$C24:$F24,N$12:N$15),risk_factor_2&amp;"|"&amp;risk_factor_1,risk_factor_corr,
_xlfn.XLOOKUP(_xlfn.TEXTJOIN("|",FALSE,$C24:$D24,"Any"),risk_factor_1&amp;"|"&amp;risk_factor_2,risk_factor_corr,
_xlfn.XLOOKUP(_xlfn.TEXTJOIN("|",FALSE,$C24:$D24,"Any"),risk_factor_2&amp;"|"&amp;risk_factor_1,risk_factor_corr)))))))</f>
        <v>0.9</v>
      </c>
      <c r="O24" s="32" cm="1">
        <f t="array" ref="O24" xml:space="preserve"> IF(_xlfn.TEXTJOIN("|",FALSE,O$12:O$15)=_xlfn.TEXTJOIN("|",FALSE,$C24:$F24),0,
IF(AND($C24="Delta|CR_Cpty",O$12="Delta|CR_Cpty"),
IF($F24=O$15,
      _xlfn.XLOOKUP(_xlfn.TEXTJOIN("|",FALSE,$C24,"=","Any","=",O$12,"=","Any","="),risk_factor_1&amp;"|"&amp;risk_factor_2,risk_factor_corr),
       IF(RIGHT($D24,LEN($D24)-FIND("_",$D24))=RIGHT(O$13,LEN(O$13)-FIND("_",O$13)),
              IF(LEFT($D24,FIND("_",$D24)-1)=LEFT(O$13,FIND("_",O$13)-1),
                    IF($E24=O$14,
                             _xlfn.XLOOKUP(_xlfn.TEXTJOIN("|",FALSE,$C24,LEFT($D24,FIND("_",$D24)-1) &amp;"_=","=","Any",O$12,LEFT($D24,FIND("_",$D24)-1) &amp;"_=","=","Any"),risk_factor_1&amp;"|"&amp;risk_factor_2,risk_factor_corr),
                             _xlfn.XLOOKUP(_xlfn.TEXTJOIN("|",FALSE,$C24,LEFT($D24,FIND("_",$D24)-1) &amp;"_=","Any","Any",O$12,LEFT($D24,FIND("_",$D24)-1) &amp;"_=","Any","Any"),risk_factor_1&amp;"|"&amp;risk_factor_2,risk_factor_corr)),
"n/a"),0)
),
IF(_xlfn.TEXTJOIN("|",FALSE,O$12:O$13)&lt;&gt;_xlfn.TEXTJOIN("|",FALSE,$C24:$D24),0,
_xlfn.XLOOKUP(_xlfn.TEXTJOIN("|",FALSE,$C24:$F24,O$12:O$15),risk_factor_1&amp;"|"&amp;risk_factor_2,risk_factor_corr,
_xlfn.XLOOKUP(_xlfn.TEXTJOIN("|",FALSE,$C24:$F24,O$12:O$15),risk_factor_2&amp;"|"&amp;risk_factor_1,risk_factor_corr,
_xlfn.XLOOKUP(_xlfn.TEXTJOIN("|",FALSE,$C24:$D24,"Any"),risk_factor_1&amp;"|"&amp;risk_factor_2,risk_factor_corr,
_xlfn.XLOOKUP(_xlfn.TEXTJOIN("|",FALSE,$C24:$D24,"Any"),risk_factor_2&amp;"|"&amp;risk_factor_1,risk_factor_corr)))))))</f>
        <v>0</v>
      </c>
      <c r="P24" s="32" cm="1">
        <f t="array" ref="P24" xml:space="preserve"> IF(_xlfn.TEXTJOIN("|",FALSE,P$12:P$15)=_xlfn.TEXTJOIN("|",FALSE,$C24:$F24),0,
IF(AND($C24="Delta|CR_Cpty",P$12="Delta|CR_Cpty"),
IF($F24=P$15,
      _xlfn.XLOOKUP(_xlfn.TEXTJOIN("|",FALSE,$C24,"=","Any","=",P$12,"=","Any","="),risk_factor_1&amp;"|"&amp;risk_factor_2,risk_factor_corr),
       IF(RIGHT($D24,LEN($D24)-FIND("_",$D24))=RIGHT(P$13,LEN(P$13)-FIND("_",P$13)),
              IF(LEFT($D24,FIND("_",$D24)-1)=LEFT(P$13,FIND("_",P$13)-1),
                    IF($E24=P$14,
                             _xlfn.XLOOKUP(_xlfn.TEXTJOIN("|",FALSE,$C24,LEFT($D24,FIND("_",$D24)-1) &amp;"_=","=","Any",P$12,LEFT($D24,FIND("_",$D24)-1) &amp;"_=","=","Any"),risk_factor_1&amp;"|"&amp;risk_factor_2,risk_factor_corr),
                             _xlfn.XLOOKUP(_xlfn.TEXTJOIN("|",FALSE,$C24,LEFT($D24,FIND("_",$D24)-1) &amp;"_=","Any","Any",P$12,LEFT($D24,FIND("_",$D24)-1) &amp;"_=","Any","Any"),risk_factor_1&amp;"|"&amp;risk_factor_2,risk_factor_corr)),
"n/a"),0)
),
IF(_xlfn.TEXTJOIN("|",FALSE,P$12:P$13)&lt;&gt;_xlfn.TEXTJOIN("|",FALSE,$C24:$D24),0,
_xlfn.XLOOKUP(_xlfn.TEXTJOIN("|",FALSE,$C24:$F24,P$12:P$15),risk_factor_1&amp;"|"&amp;risk_factor_2,risk_factor_corr,
_xlfn.XLOOKUP(_xlfn.TEXTJOIN("|",FALSE,$C24:$F24,P$12:P$15),risk_factor_2&amp;"|"&amp;risk_factor_1,risk_factor_corr,
_xlfn.XLOOKUP(_xlfn.TEXTJOIN("|",FALSE,$C24:$D24,"Any"),risk_factor_1&amp;"|"&amp;risk_factor_2,risk_factor_corr,
_xlfn.XLOOKUP(_xlfn.TEXTJOIN("|",FALSE,$C24:$D24,"Any"),risk_factor_2&amp;"|"&amp;risk_factor_1,risk_factor_corr)))))))</f>
        <v>0.9</v>
      </c>
      <c r="Q24" s="32" cm="1">
        <f t="array" ref="Q24" xml:space="preserve"> IF(_xlfn.TEXTJOIN("|",FALSE,Q$12:Q$15)=_xlfn.TEXTJOIN("|",FALSE,$C24:$F24),0,
IF(AND($C24="Delta|CR_Cpty",Q$12="Delta|CR_Cpty"),
IF($F24=Q$15,
      _xlfn.XLOOKUP(_xlfn.TEXTJOIN("|",FALSE,$C24,"=","Any","=",Q$12,"=","Any","="),risk_factor_1&amp;"|"&amp;risk_factor_2,risk_factor_corr),
       IF(RIGHT($D24,LEN($D24)-FIND("_",$D24))=RIGHT(Q$13,LEN(Q$13)-FIND("_",Q$13)),
              IF(LEFT($D24,FIND("_",$D24)-1)=LEFT(Q$13,FIND("_",Q$13)-1),
                    IF($E24=Q$14,
                             _xlfn.XLOOKUP(_xlfn.TEXTJOIN("|",FALSE,$C24,LEFT($D24,FIND("_",$D24)-1) &amp;"_=","=","Any",Q$12,LEFT($D24,FIND("_",$D24)-1) &amp;"_=","=","Any"),risk_factor_1&amp;"|"&amp;risk_factor_2,risk_factor_corr),
                             _xlfn.XLOOKUP(_xlfn.TEXTJOIN("|",FALSE,$C24,LEFT($D24,FIND("_",$D24)-1) &amp;"_=","Any","Any",Q$12,LEFT($D24,FIND("_",$D24)-1) &amp;"_=","Any","Any"),risk_factor_1&amp;"|"&amp;risk_factor_2,risk_factor_corr)),
"n/a"),0)
),
IF(_xlfn.TEXTJOIN("|",FALSE,Q$12:Q$13)&lt;&gt;_xlfn.TEXTJOIN("|",FALSE,$C24:$D24),0,
_xlfn.XLOOKUP(_xlfn.TEXTJOIN("|",FALSE,$C24:$F24,Q$12:Q$15),risk_factor_1&amp;"|"&amp;risk_factor_2,risk_factor_corr,
_xlfn.XLOOKUP(_xlfn.TEXTJOIN("|",FALSE,$C24:$F24,Q$12:Q$15),risk_factor_2&amp;"|"&amp;risk_factor_1,risk_factor_corr,
_xlfn.XLOOKUP(_xlfn.TEXTJOIN("|",FALSE,$C24:$D24,"Any"),risk_factor_1&amp;"|"&amp;risk_factor_2,risk_factor_corr,
_xlfn.XLOOKUP(_xlfn.TEXTJOIN("|",FALSE,$C24:$D24,"Any"),risk_factor_2&amp;"|"&amp;risk_factor_1,risk_factor_corr)))))))</f>
        <v>0</v>
      </c>
      <c r="R24" s="32" cm="1">
        <f t="array" ref="R24" xml:space="preserve"> IF(_xlfn.TEXTJOIN("|",FALSE,R$12:R$15)=_xlfn.TEXTJOIN("|",FALSE,$C24:$F24),0,
IF(AND($C24="Delta|CR_Cpty",R$12="Delta|CR_Cpty"),
IF($F24=R$15,
      _xlfn.XLOOKUP(_xlfn.TEXTJOIN("|",FALSE,$C24,"=","Any","=",R$12,"=","Any","="),risk_factor_1&amp;"|"&amp;risk_factor_2,risk_factor_corr),
       IF(RIGHT($D24,LEN($D24)-FIND("_",$D24))=RIGHT(R$13,LEN(R$13)-FIND("_",R$13)),
              IF(LEFT($D24,FIND("_",$D24)-1)=LEFT(R$13,FIND("_",R$13)-1),
                    IF($E24=R$14,
                             _xlfn.XLOOKUP(_xlfn.TEXTJOIN("|",FALSE,$C24,LEFT($D24,FIND("_",$D24)-1) &amp;"_=","=","Any",R$12,LEFT($D24,FIND("_",$D24)-1) &amp;"_=","=","Any"),risk_factor_1&amp;"|"&amp;risk_factor_2,risk_factor_corr),
                             _xlfn.XLOOKUP(_xlfn.TEXTJOIN("|",FALSE,$C24,LEFT($D24,FIND("_",$D24)-1) &amp;"_=","Any","Any",R$12,LEFT($D24,FIND("_",$D24)-1) &amp;"_=","Any","Any"),risk_factor_1&amp;"|"&amp;risk_factor_2,risk_factor_corr)),
"n/a"),0)
),
IF(_xlfn.TEXTJOIN("|",FALSE,R$12:R$13)&lt;&gt;_xlfn.TEXTJOIN("|",FALSE,$C24:$D24),0,
_xlfn.XLOOKUP(_xlfn.TEXTJOIN("|",FALSE,$C24:$F24,R$12:R$15),risk_factor_1&amp;"|"&amp;risk_factor_2,risk_factor_corr,
_xlfn.XLOOKUP(_xlfn.TEXTJOIN("|",FALSE,$C24:$F24,R$12:R$15),risk_factor_2&amp;"|"&amp;risk_factor_1,risk_factor_corr,
_xlfn.XLOOKUP(_xlfn.TEXTJOIN("|",FALSE,$C24:$D24,"Any"),risk_factor_1&amp;"|"&amp;risk_factor_2,risk_factor_corr,
_xlfn.XLOOKUP(_xlfn.TEXTJOIN("|",FALSE,$C24:$D24,"Any"),risk_factor_2&amp;"|"&amp;risk_factor_1,risk_factor_corr)))))))</f>
        <v>0</v>
      </c>
      <c r="S24" s="32" cm="1">
        <f t="array" ref="S24" xml:space="preserve"> IF(_xlfn.TEXTJOIN("|",FALSE,S$12:S$15)=_xlfn.TEXTJOIN("|",FALSE,$C24:$F24),0,
IF(AND($C24="Delta|CR_Cpty",S$12="Delta|CR_Cpty"),
IF($F24=S$15,
      _xlfn.XLOOKUP(_xlfn.TEXTJOIN("|",FALSE,$C24,"=","Any","=",S$12,"=","Any","="),risk_factor_1&amp;"|"&amp;risk_factor_2,risk_factor_corr),
       IF(RIGHT($D24,LEN($D24)-FIND("_",$D24))=RIGHT(S$13,LEN(S$13)-FIND("_",S$13)),
              IF(LEFT($D24,FIND("_",$D24)-1)=LEFT(S$13,FIND("_",S$13)-1),
                    IF($E24=S$14,
                             _xlfn.XLOOKUP(_xlfn.TEXTJOIN("|",FALSE,$C24,LEFT($D24,FIND("_",$D24)-1) &amp;"_=","=","Any",S$12,LEFT($D24,FIND("_",$D24)-1) &amp;"_=","=","Any"),risk_factor_1&amp;"|"&amp;risk_factor_2,risk_factor_corr),
                             _xlfn.XLOOKUP(_xlfn.TEXTJOIN("|",FALSE,$C24,LEFT($D24,FIND("_",$D24)-1) &amp;"_=","Any","Any",S$12,LEFT($D24,FIND("_",$D24)-1) &amp;"_=","Any","Any"),risk_factor_1&amp;"|"&amp;risk_factor_2,risk_factor_corr)),
"n/a"),0)
),
IF(_xlfn.TEXTJOIN("|",FALSE,S$12:S$13)&lt;&gt;_xlfn.TEXTJOIN("|",FALSE,$C24:$D24),0,
_xlfn.XLOOKUP(_xlfn.TEXTJOIN("|",FALSE,$C24:$F24,S$12:S$15),risk_factor_1&amp;"|"&amp;risk_factor_2,risk_factor_corr,
_xlfn.XLOOKUP(_xlfn.TEXTJOIN("|",FALSE,$C24:$F24,S$12:S$15),risk_factor_2&amp;"|"&amp;risk_factor_1,risk_factor_corr,
_xlfn.XLOOKUP(_xlfn.TEXTJOIN("|",FALSE,$C24:$D24,"Any"),risk_factor_1&amp;"|"&amp;risk_factor_2,risk_factor_corr,
_xlfn.XLOOKUP(_xlfn.TEXTJOIN("|",FALSE,$C24:$D24,"Any"),risk_factor_2&amp;"|"&amp;risk_factor_1,risk_factor_corr)))))))</f>
        <v>0</v>
      </c>
      <c r="T24" s="32" cm="1">
        <f t="array" ref="T24" xml:space="preserve"> IF(_xlfn.TEXTJOIN("|",FALSE,T$12:T$15)=_xlfn.TEXTJOIN("|",FALSE,$C24:$F24),0,
IF(AND($C24="Delta|CR_Cpty",T$12="Delta|CR_Cpty"),
IF($F24=T$15,
      _xlfn.XLOOKUP(_xlfn.TEXTJOIN("|",FALSE,$C24,"=","Any","=",T$12,"=","Any","="),risk_factor_1&amp;"|"&amp;risk_factor_2,risk_factor_corr),
       IF(RIGHT($D24,LEN($D24)-FIND("_",$D24))=RIGHT(T$13,LEN(T$13)-FIND("_",T$13)),
              IF(LEFT($D24,FIND("_",$D24)-1)=LEFT(T$13,FIND("_",T$13)-1),
                    IF($E24=T$14,
                             _xlfn.XLOOKUP(_xlfn.TEXTJOIN("|",FALSE,$C24,LEFT($D24,FIND("_",$D24)-1) &amp;"_=","=","Any",T$12,LEFT($D24,FIND("_",$D24)-1) &amp;"_=","=","Any"),risk_factor_1&amp;"|"&amp;risk_factor_2,risk_factor_corr),
                             _xlfn.XLOOKUP(_xlfn.TEXTJOIN("|",FALSE,$C24,LEFT($D24,FIND("_",$D24)-1) &amp;"_=","Any","Any",T$12,LEFT($D24,FIND("_",$D24)-1) &amp;"_=","Any","Any"),risk_factor_1&amp;"|"&amp;risk_factor_2,risk_factor_corr)),
"n/a"),0)
),
IF(_xlfn.TEXTJOIN("|",FALSE,T$12:T$13)&lt;&gt;_xlfn.TEXTJOIN("|",FALSE,$C24:$D24),0,
_xlfn.XLOOKUP(_xlfn.TEXTJOIN("|",FALSE,$C24:$F24,T$12:T$15),risk_factor_1&amp;"|"&amp;risk_factor_2,risk_factor_corr,
_xlfn.XLOOKUP(_xlfn.TEXTJOIN("|",FALSE,$C24:$F24,T$12:T$15),risk_factor_2&amp;"|"&amp;risk_factor_1,risk_factor_corr,
_xlfn.XLOOKUP(_xlfn.TEXTJOIN("|",FALSE,$C24:$D24,"Any"),risk_factor_1&amp;"|"&amp;risk_factor_2,risk_factor_corr,
_xlfn.XLOOKUP(_xlfn.TEXTJOIN("|",FALSE,$C24:$D24,"Any"),risk_factor_2&amp;"|"&amp;risk_factor_1,risk_factor_corr)))))))</f>
        <v>0</v>
      </c>
      <c r="U24" s="32" cm="1">
        <f t="array" ref="U24" xml:space="preserve"> IF(_xlfn.TEXTJOIN("|",FALSE,U$12:U$15)=_xlfn.TEXTJOIN("|",FALSE,$C24:$F24),0,
IF(AND($C24="Delta|CR_Cpty",U$12="Delta|CR_Cpty"),
IF($F24=U$15,
      _xlfn.XLOOKUP(_xlfn.TEXTJOIN("|",FALSE,$C24,"=","Any","=",U$12,"=","Any","="),risk_factor_1&amp;"|"&amp;risk_factor_2,risk_factor_corr),
       IF(RIGHT($D24,LEN($D24)-FIND("_",$D24))=RIGHT(U$13,LEN(U$13)-FIND("_",U$13)),
              IF(LEFT($D24,FIND("_",$D24)-1)=LEFT(U$13,FIND("_",U$13)-1),
                    IF($E24=U$14,
                             _xlfn.XLOOKUP(_xlfn.TEXTJOIN("|",FALSE,$C24,LEFT($D24,FIND("_",$D24)-1) &amp;"_=","=","Any",U$12,LEFT($D24,FIND("_",$D24)-1) &amp;"_=","=","Any"),risk_factor_1&amp;"|"&amp;risk_factor_2,risk_factor_corr),
                             _xlfn.XLOOKUP(_xlfn.TEXTJOIN("|",FALSE,$C24,LEFT($D24,FIND("_",$D24)-1) &amp;"_=","Any","Any",U$12,LEFT($D24,FIND("_",$D24)-1) &amp;"_=","Any","Any"),risk_factor_1&amp;"|"&amp;risk_factor_2,risk_factor_corr)),
"n/a"),0)
),
IF(_xlfn.TEXTJOIN("|",FALSE,U$12:U$13)&lt;&gt;_xlfn.TEXTJOIN("|",FALSE,$C24:$D24),0,
_xlfn.XLOOKUP(_xlfn.TEXTJOIN("|",FALSE,$C24:$F24,U$12:U$15),risk_factor_1&amp;"|"&amp;risk_factor_2,risk_factor_corr,
_xlfn.XLOOKUP(_xlfn.TEXTJOIN("|",FALSE,$C24:$F24,U$12:U$15),risk_factor_2&amp;"|"&amp;risk_factor_1,risk_factor_corr,
_xlfn.XLOOKUP(_xlfn.TEXTJOIN("|",FALSE,$C24:$D24,"Any"),risk_factor_1&amp;"|"&amp;risk_factor_2,risk_factor_corr,
_xlfn.XLOOKUP(_xlfn.TEXTJOIN("|",FALSE,$C24:$D24,"Any"),risk_factor_2&amp;"|"&amp;risk_factor_1,risk_factor_corr)))))))</f>
        <v>0</v>
      </c>
      <c r="V24" s="32" cm="1">
        <f t="array" ref="V24" xml:space="preserve"> IF(_xlfn.TEXTJOIN("|",FALSE,V$12:V$15)=_xlfn.TEXTJOIN("|",FALSE,$C24:$F24),0,
IF(AND($C24="Delta|CR_Cpty",V$12="Delta|CR_Cpty"),
IF($F24=V$15,
      _xlfn.XLOOKUP(_xlfn.TEXTJOIN("|",FALSE,$C24,"=","Any","=",V$12,"=","Any","="),risk_factor_1&amp;"|"&amp;risk_factor_2,risk_factor_corr),
       IF(RIGHT($D24,LEN($D24)-FIND("_",$D24))=RIGHT(V$13,LEN(V$13)-FIND("_",V$13)),
              IF(LEFT($D24,FIND("_",$D24)-1)=LEFT(V$13,FIND("_",V$13)-1),
                    IF($E24=V$14,
                             _xlfn.XLOOKUP(_xlfn.TEXTJOIN("|",FALSE,$C24,LEFT($D24,FIND("_",$D24)-1) &amp;"_=","=","Any",V$12,LEFT($D24,FIND("_",$D24)-1) &amp;"_=","=","Any"),risk_factor_1&amp;"|"&amp;risk_factor_2,risk_factor_corr),
                             _xlfn.XLOOKUP(_xlfn.TEXTJOIN("|",FALSE,$C24,LEFT($D24,FIND("_",$D24)-1) &amp;"_=","Any","Any",V$12,LEFT($D24,FIND("_",$D24)-1) &amp;"_=","Any","Any"),risk_factor_1&amp;"|"&amp;risk_factor_2,risk_factor_corr)),
"n/a"),0)
),
IF(_xlfn.TEXTJOIN("|",FALSE,V$12:V$13)&lt;&gt;_xlfn.TEXTJOIN("|",FALSE,$C24:$D24),0,
_xlfn.XLOOKUP(_xlfn.TEXTJOIN("|",FALSE,$C24:$F24,V$12:V$15),risk_factor_1&amp;"|"&amp;risk_factor_2,risk_factor_corr,
_xlfn.XLOOKUP(_xlfn.TEXTJOIN("|",FALSE,$C24:$F24,V$12:V$15),risk_factor_2&amp;"|"&amp;risk_factor_1,risk_factor_corr,
_xlfn.XLOOKUP(_xlfn.TEXTJOIN("|",FALSE,$C24:$D24,"Any"),risk_factor_1&amp;"|"&amp;risk_factor_2,risk_factor_corr,
_xlfn.XLOOKUP(_xlfn.TEXTJOIN("|",FALSE,$C24:$D24,"Any"),risk_factor_2&amp;"|"&amp;risk_factor_1,risk_factor_corr)))))))</f>
        <v>0</v>
      </c>
      <c r="W24" s="32" cm="1">
        <f t="array" ref="W24" xml:space="preserve"> IF(_xlfn.TEXTJOIN("|",FALSE,W$12:W$15)=_xlfn.TEXTJOIN("|",FALSE,$C24:$F24),0,
IF(AND($C24="Delta|CR_Cpty",W$12="Delta|CR_Cpty"),
IF($F24=W$15,
      _xlfn.XLOOKUP(_xlfn.TEXTJOIN("|",FALSE,$C24,"=","Any","=",W$12,"=","Any","="),risk_factor_1&amp;"|"&amp;risk_factor_2,risk_factor_corr),
       IF(RIGHT($D24,LEN($D24)-FIND("_",$D24))=RIGHT(W$13,LEN(W$13)-FIND("_",W$13)),
              IF(LEFT($D24,FIND("_",$D24)-1)=LEFT(W$13,FIND("_",W$13)-1),
                    IF($E24=W$14,
                             _xlfn.XLOOKUP(_xlfn.TEXTJOIN("|",FALSE,$C24,LEFT($D24,FIND("_",$D24)-1) &amp;"_=","=","Any",W$12,LEFT($D24,FIND("_",$D24)-1) &amp;"_=","=","Any"),risk_factor_1&amp;"|"&amp;risk_factor_2,risk_factor_corr),
                             _xlfn.XLOOKUP(_xlfn.TEXTJOIN("|",FALSE,$C24,LEFT($D24,FIND("_",$D24)-1) &amp;"_=","Any","Any",W$12,LEFT($D24,FIND("_",$D24)-1) &amp;"_=","Any","Any"),risk_factor_1&amp;"|"&amp;risk_factor_2,risk_factor_corr)),
"n/a"),0)
),
IF(_xlfn.TEXTJOIN("|",FALSE,W$12:W$13)&lt;&gt;_xlfn.TEXTJOIN("|",FALSE,$C24:$D24),0,
_xlfn.XLOOKUP(_xlfn.TEXTJOIN("|",FALSE,$C24:$F24,W$12:W$15),risk_factor_1&amp;"|"&amp;risk_factor_2,risk_factor_corr,
_xlfn.XLOOKUP(_xlfn.TEXTJOIN("|",FALSE,$C24:$F24,W$12:W$15),risk_factor_2&amp;"|"&amp;risk_factor_1,risk_factor_corr,
_xlfn.XLOOKUP(_xlfn.TEXTJOIN("|",FALSE,$C24:$D24,"Any"),risk_factor_1&amp;"|"&amp;risk_factor_2,risk_factor_corr,
_xlfn.XLOOKUP(_xlfn.TEXTJOIN("|",FALSE,$C24:$D24,"Any"),risk_factor_2&amp;"|"&amp;risk_factor_1,risk_factor_corr)))))))</f>
        <v>0</v>
      </c>
      <c r="X24" s="32" cm="1">
        <f t="array" ref="X24" xml:space="preserve"> IF(_xlfn.TEXTJOIN("|",FALSE,X$12:X$15)=_xlfn.TEXTJOIN("|",FALSE,$C24:$F24),0,
IF(AND($C24="Delta|CR_Cpty",X$12="Delta|CR_Cpty"),
IF($F24=X$15,
      _xlfn.XLOOKUP(_xlfn.TEXTJOIN("|",FALSE,$C24,"=","Any","=",X$12,"=","Any","="),risk_factor_1&amp;"|"&amp;risk_factor_2,risk_factor_corr),
       IF(RIGHT($D24,LEN($D24)-FIND("_",$D24))=RIGHT(X$13,LEN(X$13)-FIND("_",X$13)),
              IF(LEFT($D24,FIND("_",$D24)-1)=LEFT(X$13,FIND("_",X$13)-1),
                    IF($E24=X$14,
                             _xlfn.XLOOKUP(_xlfn.TEXTJOIN("|",FALSE,$C24,LEFT($D24,FIND("_",$D24)-1) &amp;"_=","=","Any",X$12,LEFT($D24,FIND("_",$D24)-1) &amp;"_=","=","Any"),risk_factor_1&amp;"|"&amp;risk_factor_2,risk_factor_corr),
                             _xlfn.XLOOKUP(_xlfn.TEXTJOIN("|",FALSE,$C24,LEFT($D24,FIND("_",$D24)-1) &amp;"_=","Any","Any",X$12,LEFT($D24,FIND("_",$D24)-1) &amp;"_=","Any","Any"),risk_factor_1&amp;"|"&amp;risk_factor_2,risk_factor_corr)),
"n/a"),0)
),
IF(_xlfn.TEXTJOIN("|",FALSE,X$12:X$13)&lt;&gt;_xlfn.TEXTJOIN("|",FALSE,$C24:$D24),0,
_xlfn.XLOOKUP(_xlfn.TEXTJOIN("|",FALSE,$C24:$F24,X$12:X$15),risk_factor_1&amp;"|"&amp;risk_factor_2,risk_factor_corr,
_xlfn.XLOOKUP(_xlfn.TEXTJOIN("|",FALSE,$C24:$F24,X$12:X$15),risk_factor_2&amp;"|"&amp;risk_factor_1,risk_factor_corr,
_xlfn.XLOOKUP(_xlfn.TEXTJOIN("|",FALSE,$C24:$D24,"Any"),risk_factor_1&amp;"|"&amp;risk_factor_2,risk_factor_corr,
_xlfn.XLOOKUP(_xlfn.TEXTJOIN("|",FALSE,$C24:$D24,"Any"),risk_factor_2&amp;"|"&amp;risk_factor_1,risk_factor_corr)))))))</f>
        <v>0</v>
      </c>
      <c r="Y24" s="32" cm="1">
        <f t="array" ref="Y24" xml:space="preserve"> IF(_xlfn.TEXTJOIN("|",FALSE,Y$12:Y$15)=_xlfn.TEXTJOIN("|",FALSE,$C24:$F24),0,
IF(AND($C24="Delta|CR_Cpty",Y$12="Delta|CR_Cpty"),
IF($F24=Y$15,
      _xlfn.XLOOKUP(_xlfn.TEXTJOIN("|",FALSE,$C24,"=","Any","=",Y$12,"=","Any","="),risk_factor_1&amp;"|"&amp;risk_factor_2,risk_factor_corr),
       IF(RIGHT($D24,LEN($D24)-FIND("_",$D24))=RIGHT(Y$13,LEN(Y$13)-FIND("_",Y$13)),
              IF(LEFT($D24,FIND("_",$D24)-1)=LEFT(Y$13,FIND("_",Y$13)-1),
                    IF($E24=Y$14,
                             _xlfn.XLOOKUP(_xlfn.TEXTJOIN("|",FALSE,$C24,LEFT($D24,FIND("_",$D24)-1) &amp;"_=","=","Any",Y$12,LEFT($D24,FIND("_",$D24)-1) &amp;"_=","=","Any"),risk_factor_1&amp;"|"&amp;risk_factor_2,risk_factor_corr),
                             _xlfn.XLOOKUP(_xlfn.TEXTJOIN("|",FALSE,$C24,LEFT($D24,FIND("_",$D24)-1) &amp;"_=","Any","Any",Y$12,LEFT($D24,FIND("_",$D24)-1) &amp;"_=","Any","Any"),risk_factor_1&amp;"|"&amp;risk_factor_2,risk_factor_corr)),
"n/a"),0)
),
IF(_xlfn.TEXTJOIN("|",FALSE,Y$12:Y$13)&lt;&gt;_xlfn.TEXTJOIN("|",FALSE,$C24:$D24),0,
_xlfn.XLOOKUP(_xlfn.TEXTJOIN("|",FALSE,$C24:$F24,Y$12:Y$15),risk_factor_1&amp;"|"&amp;risk_factor_2,risk_factor_corr,
_xlfn.XLOOKUP(_xlfn.TEXTJOIN("|",FALSE,$C24:$F24,Y$12:Y$15),risk_factor_2&amp;"|"&amp;risk_factor_1,risk_factor_corr,
_xlfn.XLOOKUP(_xlfn.TEXTJOIN("|",FALSE,$C24:$D24,"Any"),risk_factor_1&amp;"|"&amp;risk_factor_2,risk_factor_corr,
_xlfn.XLOOKUP(_xlfn.TEXTJOIN("|",FALSE,$C24:$D24,"Any"),risk_factor_2&amp;"|"&amp;risk_factor_1,risk_factor_corr)))))))</f>
        <v>0</v>
      </c>
      <c r="Z24" s="32" cm="1">
        <f t="array" ref="Z24" xml:space="preserve"> IF(_xlfn.TEXTJOIN("|",FALSE,Z$12:Z$15)=_xlfn.TEXTJOIN("|",FALSE,$C24:$F24),0,
IF(AND($C24="Delta|CR_Cpty",Z$12="Delta|CR_Cpty"),
IF($F24=Z$15,
      _xlfn.XLOOKUP(_xlfn.TEXTJOIN("|",FALSE,$C24,"=","Any","=",Z$12,"=","Any","="),risk_factor_1&amp;"|"&amp;risk_factor_2,risk_factor_corr),
       IF(RIGHT($D24,LEN($D24)-FIND("_",$D24))=RIGHT(Z$13,LEN(Z$13)-FIND("_",Z$13)),
              IF(LEFT($D24,FIND("_",$D24)-1)=LEFT(Z$13,FIND("_",Z$13)-1),
                    IF($E24=Z$14,
                             _xlfn.XLOOKUP(_xlfn.TEXTJOIN("|",FALSE,$C24,LEFT($D24,FIND("_",$D24)-1) &amp;"_=","=","Any",Z$12,LEFT($D24,FIND("_",$D24)-1) &amp;"_=","=","Any"),risk_factor_1&amp;"|"&amp;risk_factor_2,risk_factor_corr),
                             _xlfn.XLOOKUP(_xlfn.TEXTJOIN("|",FALSE,$C24,LEFT($D24,FIND("_",$D24)-1) &amp;"_=","Any","Any",Z$12,LEFT($D24,FIND("_",$D24)-1) &amp;"_=","Any","Any"),risk_factor_1&amp;"|"&amp;risk_factor_2,risk_factor_corr)),
"n/a"),0)
),
IF(_xlfn.TEXTJOIN("|",FALSE,Z$12:Z$13)&lt;&gt;_xlfn.TEXTJOIN("|",FALSE,$C24:$D24),0,
_xlfn.XLOOKUP(_xlfn.TEXTJOIN("|",FALSE,$C24:$F24,Z$12:Z$15),risk_factor_1&amp;"|"&amp;risk_factor_2,risk_factor_corr,
_xlfn.XLOOKUP(_xlfn.TEXTJOIN("|",FALSE,$C24:$F24,Z$12:Z$15),risk_factor_2&amp;"|"&amp;risk_factor_1,risk_factor_corr,
_xlfn.XLOOKUP(_xlfn.TEXTJOIN("|",FALSE,$C24:$D24,"Any"),risk_factor_1&amp;"|"&amp;risk_factor_2,risk_factor_corr,
_xlfn.XLOOKUP(_xlfn.TEXTJOIN("|",FALSE,$C24:$D24,"Any"),risk_factor_2&amp;"|"&amp;risk_factor_1,risk_factor_corr)))))))</f>
        <v>0</v>
      </c>
      <c r="AA24" s="32" cm="1">
        <f t="array" ref="AA24" xml:space="preserve"> IF(_xlfn.TEXTJOIN("|",FALSE,AA$12:AA$15)=_xlfn.TEXTJOIN("|",FALSE,$C24:$F24),0,
IF(AND($C24="Delta|CR_Cpty",AA$12="Delta|CR_Cpty"),
IF($F24=AA$15,
      _xlfn.XLOOKUP(_xlfn.TEXTJOIN("|",FALSE,$C24,"=","Any","=",AA$12,"=","Any","="),risk_factor_1&amp;"|"&amp;risk_factor_2,risk_factor_corr),
       IF(RIGHT($D24,LEN($D24)-FIND("_",$D24))=RIGHT(AA$13,LEN(AA$13)-FIND("_",AA$13)),
              IF(LEFT($D24,FIND("_",$D24)-1)=LEFT(AA$13,FIND("_",AA$13)-1),
                    IF($E24=AA$14,
                             _xlfn.XLOOKUP(_xlfn.TEXTJOIN("|",FALSE,$C24,LEFT($D24,FIND("_",$D24)-1) &amp;"_=","=","Any",AA$12,LEFT($D24,FIND("_",$D24)-1) &amp;"_=","=","Any"),risk_factor_1&amp;"|"&amp;risk_factor_2,risk_factor_corr),
                             _xlfn.XLOOKUP(_xlfn.TEXTJOIN("|",FALSE,$C24,LEFT($D24,FIND("_",$D24)-1) &amp;"_=","Any","Any",AA$12,LEFT($D24,FIND("_",$D24)-1) &amp;"_=","Any","Any"),risk_factor_1&amp;"|"&amp;risk_factor_2,risk_factor_corr)),
"n/a"),0)
),
IF(_xlfn.TEXTJOIN("|",FALSE,AA$12:AA$13)&lt;&gt;_xlfn.TEXTJOIN("|",FALSE,$C24:$D24),0,
_xlfn.XLOOKUP(_xlfn.TEXTJOIN("|",FALSE,$C24:$F24,AA$12:AA$15),risk_factor_1&amp;"|"&amp;risk_factor_2,risk_factor_corr,
_xlfn.XLOOKUP(_xlfn.TEXTJOIN("|",FALSE,$C24:$F24,AA$12:AA$15),risk_factor_2&amp;"|"&amp;risk_factor_1,risk_factor_corr,
_xlfn.XLOOKUP(_xlfn.TEXTJOIN("|",FALSE,$C24:$D24,"Any"),risk_factor_1&amp;"|"&amp;risk_factor_2,risk_factor_corr,
_xlfn.XLOOKUP(_xlfn.TEXTJOIN("|",FALSE,$C24:$D24,"Any"),risk_factor_2&amp;"|"&amp;risk_factor_1,risk_factor_corr)))))))</f>
        <v>0</v>
      </c>
      <c r="AB24" s="32" cm="1">
        <f t="array" ref="AB24" xml:space="preserve"> IF(_xlfn.TEXTJOIN("|",FALSE,AB$12:AB$15)=_xlfn.TEXTJOIN("|",FALSE,$C24:$F24),0,
IF(AND($C24="Delta|CR_Cpty",AB$12="Delta|CR_Cpty"),
IF($F24=AB$15,
      _xlfn.XLOOKUP(_xlfn.TEXTJOIN("|",FALSE,$C24,"=","Any","=",AB$12,"=","Any","="),risk_factor_1&amp;"|"&amp;risk_factor_2,risk_factor_corr),
       IF(RIGHT($D24,LEN($D24)-FIND("_",$D24))=RIGHT(AB$13,LEN(AB$13)-FIND("_",AB$13)),
              IF(LEFT($D24,FIND("_",$D24)-1)=LEFT(AB$13,FIND("_",AB$13)-1),
                    IF($E24=AB$14,
                             _xlfn.XLOOKUP(_xlfn.TEXTJOIN("|",FALSE,$C24,LEFT($D24,FIND("_",$D24)-1) &amp;"_=","=","Any",AB$12,LEFT($D24,FIND("_",$D24)-1) &amp;"_=","=","Any"),risk_factor_1&amp;"|"&amp;risk_factor_2,risk_factor_corr),
                             _xlfn.XLOOKUP(_xlfn.TEXTJOIN("|",FALSE,$C24,LEFT($D24,FIND("_",$D24)-1) &amp;"_=","Any","Any",AB$12,LEFT($D24,FIND("_",$D24)-1) &amp;"_=","Any","Any"),risk_factor_1&amp;"|"&amp;risk_factor_2,risk_factor_corr)),
"n/a"),0)
),
IF(_xlfn.TEXTJOIN("|",FALSE,AB$12:AB$13)&lt;&gt;_xlfn.TEXTJOIN("|",FALSE,$C24:$D24),0,
_xlfn.XLOOKUP(_xlfn.TEXTJOIN("|",FALSE,$C24:$F24,AB$12:AB$15),risk_factor_1&amp;"|"&amp;risk_factor_2,risk_factor_corr,
_xlfn.XLOOKUP(_xlfn.TEXTJOIN("|",FALSE,$C24:$F24,AB$12:AB$15),risk_factor_2&amp;"|"&amp;risk_factor_1,risk_factor_corr,
_xlfn.XLOOKUP(_xlfn.TEXTJOIN("|",FALSE,$C24:$D24,"Any"),risk_factor_1&amp;"|"&amp;risk_factor_2,risk_factor_corr,
_xlfn.XLOOKUP(_xlfn.TEXTJOIN("|",FALSE,$C24:$D24,"Any"),risk_factor_2&amp;"|"&amp;risk_factor_1,risk_factor_corr)))))))</f>
        <v>0</v>
      </c>
      <c r="AC24" s="32" cm="1">
        <f t="array" ref="AC24" xml:space="preserve"> IF(_xlfn.TEXTJOIN("|",FALSE,AC$12:AC$15)=_xlfn.TEXTJOIN("|",FALSE,$C24:$F24),0,
IF(AND($C24="Delta|CR_Cpty",AC$12="Delta|CR_Cpty"),
IF($F24=AC$15,
      _xlfn.XLOOKUP(_xlfn.TEXTJOIN("|",FALSE,$C24,"=","Any","=",AC$12,"=","Any","="),risk_factor_1&amp;"|"&amp;risk_factor_2,risk_factor_corr),
       IF(RIGHT($D24,LEN($D24)-FIND("_",$D24))=RIGHT(AC$13,LEN(AC$13)-FIND("_",AC$13)),
              IF(LEFT($D24,FIND("_",$D24)-1)=LEFT(AC$13,FIND("_",AC$13)-1),
                    IF($E24=AC$14,
                             _xlfn.XLOOKUP(_xlfn.TEXTJOIN("|",FALSE,$C24,LEFT($D24,FIND("_",$D24)-1) &amp;"_=","=","Any",AC$12,LEFT($D24,FIND("_",$D24)-1) &amp;"_=","=","Any"),risk_factor_1&amp;"|"&amp;risk_factor_2,risk_factor_corr),
                             _xlfn.XLOOKUP(_xlfn.TEXTJOIN("|",FALSE,$C24,LEFT($D24,FIND("_",$D24)-1) &amp;"_=","Any","Any",AC$12,LEFT($D24,FIND("_",$D24)-1) &amp;"_=","Any","Any"),risk_factor_1&amp;"|"&amp;risk_factor_2,risk_factor_corr)),
"n/a"),0)
),
IF(_xlfn.TEXTJOIN("|",FALSE,AC$12:AC$13)&lt;&gt;_xlfn.TEXTJOIN("|",FALSE,$C24:$D24),0,
_xlfn.XLOOKUP(_xlfn.TEXTJOIN("|",FALSE,$C24:$F24,AC$12:AC$15),risk_factor_1&amp;"|"&amp;risk_factor_2,risk_factor_corr,
_xlfn.XLOOKUP(_xlfn.TEXTJOIN("|",FALSE,$C24:$F24,AC$12:AC$15),risk_factor_2&amp;"|"&amp;risk_factor_1,risk_factor_corr,
_xlfn.XLOOKUP(_xlfn.TEXTJOIN("|",FALSE,$C24:$D24,"Any"),risk_factor_1&amp;"|"&amp;risk_factor_2,risk_factor_corr,
_xlfn.XLOOKUP(_xlfn.TEXTJOIN("|",FALSE,$C24:$D24,"Any"),risk_factor_2&amp;"|"&amp;risk_factor_1,risk_factor_corr)))))))</f>
        <v>0</v>
      </c>
      <c r="AD24" s="32" cm="1">
        <f t="array" ref="AD24" xml:space="preserve"> IF(_xlfn.TEXTJOIN("|",FALSE,AD$12:AD$15)=_xlfn.TEXTJOIN("|",FALSE,$C24:$F24),0,
IF(AND($C24="Delta|CR_Cpty",AD$12="Delta|CR_Cpty"),
IF($F24=AD$15,
      _xlfn.XLOOKUP(_xlfn.TEXTJOIN("|",FALSE,$C24,"=","Any","=",AD$12,"=","Any","="),risk_factor_1&amp;"|"&amp;risk_factor_2,risk_factor_corr),
       IF(RIGHT($D24,LEN($D24)-FIND("_",$D24))=RIGHT(AD$13,LEN(AD$13)-FIND("_",AD$13)),
              IF(LEFT($D24,FIND("_",$D24)-1)=LEFT(AD$13,FIND("_",AD$13)-1),
                    IF($E24=AD$14,
                             _xlfn.XLOOKUP(_xlfn.TEXTJOIN("|",FALSE,$C24,LEFT($D24,FIND("_",$D24)-1) &amp;"_=","=","Any",AD$12,LEFT($D24,FIND("_",$D24)-1) &amp;"_=","=","Any"),risk_factor_1&amp;"|"&amp;risk_factor_2,risk_factor_corr),
                             _xlfn.XLOOKUP(_xlfn.TEXTJOIN("|",FALSE,$C24,LEFT($D24,FIND("_",$D24)-1) &amp;"_=","Any","Any",AD$12,LEFT($D24,FIND("_",$D24)-1) &amp;"_=","Any","Any"),risk_factor_1&amp;"|"&amp;risk_factor_2,risk_factor_corr)),
"n/a"),0)
),
IF(_xlfn.TEXTJOIN("|",FALSE,AD$12:AD$13)&lt;&gt;_xlfn.TEXTJOIN("|",FALSE,$C24:$D24),0,
_xlfn.XLOOKUP(_xlfn.TEXTJOIN("|",FALSE,$C24:$F24,AD$12:AD$15),risk_factor_1&amp;"|"&amp;risk_factor_2,risk_factor_corr,
_xlfn.XLOOKUP(_xlfn.TEXTJOIN("|",FALSE,$C24:$F24,AD$12:AD$15),risk_factor_2&amp;"|"&amp;risk_factor_1,risk_factor_corr,
_xlfn.XLOOKUP(_xlfn.TEXTJOIN("|",FALSE,$C24:$D24,"Any"),risk_factor_1&amp;"|"&amp;risk_factor_2,risk_factor_corr,
_xlfn.XLOOKUP(_xlfn.TEXTJOIN("|",FALSE,$C24:$D24,"Any"),risk_factor_2&amp;"|"&amp;risk_factor_1,risk_factor_corr)))))))</f>
        <v>0</v>
      </c>
      <c r="AE24" s="32" cm="1">
        <f t="array" ref="AE24" xml:space="preserve"> IF(_xlfn.TEXTJOIN("|",FALSE,AE$12:AE$15)=_xlfn.TEXTJOIN("|",FALSE,$C24:$F24),0,
IF(AND($C24="Delta|CR_Cpty",AE$12="Delta|CR_Cpty"),
IF($F24=AE$15,
      _xlfn.XLOOKUP(_xlfn.TEXTJOIN("|",FALSE,$C24,"=","Any","=",AE$12,"=","Any","="),risk_factor_1&amp;"|"&amp;risk_factor_2,risk_factor_corr),
       IF(RIGHT($D24,LEN($D24)-FIND("_",$D24))=RIGHT(AE$13,LEN(AE$13)-FIND("_",AE$13)),
              IF(LEFT($D24,FIND("_",$D24)-1)=LEFT(AE$13,FIND("_",AE$13)-1),
                    IF($E24=AE$14,
                             _xlfn.XLOOKUP(_xlfn.TEXTJOIN("|",FALSE,$C24,LEFT($D24,FIND("_",$D24)-1) &amp;"_=","=","Any",AE$12,LEFT($D24,FIND("_",$D24)-1) &amp;"_=","=","Any"),risk_factor_1&amp;"|"&amp;risk_factor_2,risk_factor_corr),
                             _xlfn.XLOOKUP(_xlfn.TEXTJOIN("|",FALSE,$C24,LEFT($D24,FIND("_",$D24)-1) &amp;"_=","Any","Any",AE$12,LEFT($D24,FIND("_",$D24)-1) &amp;"_=","Any","Any"),risk_factor_1&amp;"|"&amp;risk_factor_2,risk_factor_corr)),
"n/a"),0)
),
IF(_xlfn.TEXTJOIN("|",FALSE,AE$12:AE$13)&lt;&gt;_xlfn.TEXTJOIN("|",FALSE,$C24:$D24),0,
_xlfn.XLOOKUP(_xlfn.TEXTJOIN("|",FALSE,$C24:$F24,AE$12:AE$15),risk_factor_1&amp;"|"&amp;risk_factor_2,risk_factor_corr,
_xlfn.XLOOKUP(_xlfn.TEXTJOIN("|",FALSE,$C24:$F24,AE$12:AE$15),risk_factor_2&amp;"|"&amp;risk_factor_1,risk_factor_corr,
_xlfn.XLOOKUP(_xlfn.TEXTJOIN("|",FALSE,$C24:$D24,"Any"),risk_factor_1&amp;"|"&amp;risk_factor_2,risk_factor_corr,
_xlfn.XLOOKUP(_xlfn.TEXTJOIN("|",FALSE,$C24:$D24,"Any"),risk_factor_2&amp;"|"&amp;risk_factor_1,risk_factor_corr)))))))</f>
        <v>0</v>
      </c>
      <c r="AF24" s="32" cm="1">
        <f t="array" ref="AF24" xml:space="preserve"> IF(_xlfn.TEXTJOIN("|",FALSE,AF$12:AF$15)=_xlfn.TEXTJOIN("|",FALSE,$C24:$F24),0,
IF(AND($C24="Delta|CR_Cpty",AF$12="Delta|CR_Cpty"),
IF($F24=AF$15,
      _xlfn.XLOOKUP(_xlfn.TEXTJOIN("|",FALSE,$C24,"=","Any","=",AF$12,"=","Any","="),risk_factor_1&amp;"|"&amp;risk_factor_2,risk_factor_corr),
       IF(RIGHT($D24,LEN($D24)-FIND("_",$D24))=RIGHT(AF$13,LEN(AF$13)-FIND("_",AF$13)),
              IF(LEFT($D24,FIND("_",$D24)-1)=LEFT(AF$13,FIND("_",AF$13)-1),
                    IF($E24=AF$14,
                             _xlfn.XLOOKUP(_xlfn.TEXTJOIN("|",FALSE,$C24,LEFT($D24,FIND("_",$D24)-1) &amp;"_=","=","Any",AF$12,LEFT($D24,FIND("_",$D24)-1) &amp;"_=","=","Any"),risk_factor_1&amp;"|"&amp;risk_factor_2,risk_factor_corr),
                             _xlfn.XLOOKUP(_xlfn.TEXTJOIN("|",FALSE,$C24,LEFT($D24,FIND("_",$D24)-1) &amp;"_=","Any","Any",AF$12,LEFT($D24,FIND("_",$D24)-1) &amp;"_=","Any","Any"),risk_factor_1&amp;"|"&amp;risk_factor_2,risk_factor_corr)),
"n/a"),0)
),
IF(_xlfn.TEXTJOIN("|",FALSE,AF$12:AF$13)&lt;&gt;_xlfn.TEXTJOIN("|",FALSE,$C24:$D24),0,
_xlfn.XLOOKUP(_xlfn.TEXTJOIN("|",FALSE,$C24:$F24,AF$12:AF$15),risk_factor_1&amp;"|"&amp;risk_factor_2,risk_factor_corr,
_xlfn.XLOOKUP(_xlfn.TEXTJOIN("|",FALSE,$C24:$F24,AF$12:AF$15),risk_factor_2&amp;"|"&amp;risk_factor_1,risk_factor_corr,
_xlfn.XLOOKUP(_xlfn.TEXTJOIN("|",FALSE,$C24:$D24,"Any"),risk_factor_1&amp;"|"&amp;risk_factor_2,risk_factor_corr,
_xlfn.XLOOKUP(_xlfn.TEXTJOIN("|",FALSE,$C24:$D24,"Any"),risk_factor_2&amp;"|"&amp;risk_factor_1,risk_factor_corr)))))))</f>
        <v>0</v>
      </c>
      <c r="AG24" s="32" cm="1">
        <f t="array" ref="AG24" xml:space="preserve"> IF(_xlfn.TEXTJOIN("|",FALSE,AG$12:AG$15)=_xlfn.TEXTJOIN("|",FALSE,$C24:$F24),0,
IF(AND($C24="Delta|CR_Cpty",AG$12="Delta|CR_Cpty"),
IF($F24=AG$15,
      _xlfn.XLOOKUP(_xlfn.TEXTJOIN("|",FALSE,$C24,"=","Any","=",AG$12,"=","Any","="),risk_factor_1&amp;"|"&amp;risk_factor_2,risk_factor_corr),
       IF(RIGHT($D24,LEN($D24)-FIND("_",$D24))=RIGHT(AG$13,LEN(AG$13)-FIND("_",AG$13)),
              IF(LEFT($D24,FIND("_",$D24)-1)=LEFT(AG$13,FIND("_",AG$13)-1),
                    IF($E24=AG$14,
                             _xlfn.XLOOKUP(_xlfn.TEXTJOIN("|",FALSE,$C24,LEFT($D24,FIND("_",$D24)-1) &amp;"_=","=","Any",AG$12,LEFT($D24,FIND("_",$D24)-1) &amp;"_=","=","Any"),risk_factor_1&amp;"|"&amp;risk_factor_2,risk_factor_corr),
                             _xlfn.XLOOKUP(_xlfn.TEXTJOIN("|",FALSE,$C24,LEFT($D24,FIND("_",$D24)-1) &amp;"_=","Any","Any",AG$12,LEFT($D24,FIND("_",$D24)-1) &amp;"_=","Any","Any"),risk_factor_1&amp;"|"&amp;risk_factor_2,risk_factor_corr)),
"n/a"),0)
),
IF(_xlfn.TEXTJOIN("|",FALSE,AG$12:AG$13)&lt;&gt;_xlfn.TEXTJOIN("|",FALSE,$C24:$D24),0,
_xlfn.XLOOKUP(_xlfn.TEXTJOIN("|",FALSE,$C24:$F24,AG$12:AG$15),risk_factor_1&amp;"|"&amp;risk_factor_2,risk_factor_corr,
_xlfn.XLOOKUP(_xlfn.TEXTJOIN("|",FALSE,$C24:$F24,AG$12:AG$15),risk_factor_2&amp;"|"&amp;risk_factor_1,risk_factor_corr,
_xlfn.XLOOKUP(_xlfn.TEXTJOIN("|",FALSE,$C24:$D24,"Any"),risk_factor_1&amp;"|"&amp;risk_factor_2,risk_factor_corr,
_xlfn.XLOOKUP(_xlfn.TEXTJOIN("|",FALSE,$C24:$D24,"Any"),risk_factor_2&amp;"|"&amp;risk_factor_1,risk_factor_corr)))))))</f>
        <v>0</v>
      </c>
      <c r="AH24" s="32" cm="1">
        <f t="array" ref="AH24" xml:space="preserve"> IF(_xlfn.TEXTJOIN("|",FALSE,AH$12:AH$15)=_xlfn.TEXTJOIN("|",FALSE,$C24:$F24),0,
IF(AND($C24="Delta|CR_Cpty",AH$12="Delta|CR_Cpty"),
IF($F24=AH$15,
      _xlfn.XLOOKUP(_xlfn.TEXTJOIN("|",FALSE,$C24,"=","Any","=",AH$12,"=","Any","="),risk_factor_1&amp;"|"&amp;risk_factor_2,risk_factor_corr),
       IF(RIGHT($D24,LEN($D24)-FIND("_",$D24))=RIGHT(AH$13,LEN(AH$13)-FIND("_",AH$13)),
              IF(LEFT($D24,FIND("_",$D24)-1)=LEFT(AH$13,FIND("_",AH$13)-1),
                    IF($E24=AH$14,
                             _xlfn.XLOOKUP(_xlfn.TEXTJOIN("|",FALSE,$C24,LEFT($D24,FIND("_",$D24)-1) &amp;"_=","=","Any",AH$12,LEFT($D24,FIND("_",$D24)-1) &amp;"_=","=","Any"),risk_factor_1&amp;"|"&amp;risk_factor_2,risk_factor_corr),
                             _xlfn.XLOOKUP(_xlfn.TEXTJOIN("|",FALSE,$C24,LEFT($D24,FIND("_",$D24)-1) &amp;"_=","Any","Any",AH$12,LEFT($D24,FIND("_",$D24)-1) &amp;"_=","Any","Any"),risk_factor_1&amp;"|"&amp;risk_factor_2,risk_factor_corr)),
"n/a"),0)
),
IF(_xlfn.TEXTJOIN("|",FALSE,AH$12:AH$13)&lt;&gt;_xlfn.TEXTJOIN("|",FALSE,$C24:$D24),0,
_xlfn.XLOOKUP(_xlfn.TEXTJOIN("|",FALSE,$C24:$F24,AH$12:AH$15),risk_factor_1&amp;"|"&amp;risk_factor_2,risk_factor_corr,
_xlfn.XLOOKUP(_xlfn.TEXTJOIN("|",FALSE,$C24:$F24,AH$12:AH$15),risk_factor_2&amp;"|"&amp;risk_factor_1,risk_factor_corr,
_xlfn.XLOOKUP(_xlfn.TEXTJOIN("|",FALSE,$C24:$D24,"Any"),risk_factor_1&amp;"|"&amp;risk_factor_2,risk_factor_corr,
_xlfn.XLOOKUP(_xlfn.TEXTJOIN("|",FALSE,$C24:$D24,"Any"),risk_factor_2&amp;"|"&amp;risk_factor_1,risk_factor_corr)))))))</f>
        <v>0</v>
      </c>
      <c r="AI24" s="32" cm="1">
        <f t="array" ref="AI24" xml:space="preserve"> IF(_xlfn.TEXTJOIN("|",FALSE,AI$12:AI$15)=_xlfn.TEXTJOIN("|",FALSE,$C24:$F24),0,
IF(AND($C24="Delta|CR_Cpty",AI$12="Delta|CR_Cpty"),
IF($F24=AI$15,
      _xlfn.XLOOKUP(_xlfn.TEXTJOIN("|",FALSE,$C24,"=","Any","=",AI$12,"=","Any","="),risk_factor_1&amp;"|"&amp;risk_factor_2,risk_factor_corr),
       IF(RIGHT($D24,LEN($D24)-FIND("_",$D24))=RIGHT(AI$13,LEN(AI$13)-FIND("_",AI$13)),
              IF(LEFT($D24,FIND("_",$D24)-1)=LEFT(AI$13,FIND("_",AI$13)-1),
                    IF($E24=AI$14,
                             _xlfn.XLOOKUP(_xlfn.TEXTJOIN("|",FALSE,$C24,LEFT($D24,FIND("_",$D24)-1) &amp;"_=","=","Any",AI$12,LEFT($D24,FIND("_",$D24)-1) &amp;"_=","=","Any"),risk_factor_1&amp;"|"&amp;risk_factor_2,risk_factor_corr),
                             _xlfn.XLOOKUP(_xlfn.TEXTJOIN("|",FALSE,$C24,LEFT($D24,FIND("_",$D24)-1) &amp;"_=","Any","Any",AI$12,LEFT($D24,FIND("_",$D24)-1) &amp;"_=","Any","Any"),risk_factor_1&amp;"|"&amp;risk_factor_2,risk_factor_corr)),
"n/a"),0)
),
IF(_xlfn.TEXTJOIN("|",FALSE,AI$12:AI$13)&lt;&gt;_xlfn.TEXTJOIN("|",FALSE,$C24:$D24),0,
_xlfn.XLOOKUP(_xlfn.TEXTJOIN("|",FALSE,$C24:$F24,AI$12:AI$15),risk_factor_1&amp;"|"&amp;risk_factor_2,risk_factor_corr,
_xlfn.XLOOKUP(_xlfn.TEXTJOIN("|",FALSE,$C24:$F24,AI$12:AI$15),risk_factor_2&amp;"|"&amp;risk_factor_1,risk_factor_corr,
_xlfn.XLOOKUP(_xlfn.TEXTJOIN("|",FALSE,$C24:$D24,"Any"),risk_factor_1&amp;"|"&amp;risk_factor_2,risk_factor_corr,
_xlfn.XLOOKUP(_xlfn.TEXTJOIN("|",FALSE,$C24:$D24,"Any"),risk_factor_2&amp;"|"&amp;risk_factor_1,risk_factor_corr)))))))</f>
        <v>0</v>
      </c>
      <c r="AJ24" s="32" cm="1">
        <f t="array" ref="AJ24" xml:space="preserve"> IF(_xlfn.TEXTJOIN("|",FALSE,AJ$12:AJ$15)=_xlfn.TEXTJOIN("|",FALSE,$C24:$F24),0,
IF(AND($C24="Delta|CR_Cpty",AJ$12="Delta|CR_Cpty"),
IF($F24=AJ$15,
      _xlfn.XLOOKUP(_xlfn.TEXTJOIN("|",FALSE,$C24,"=","Any","=",AJ$12,"=","Any","="),risk_factor_1&amp;"|"&amp;risk_factor_2,risk_factor_corr),
       IF(RIGHT($D24,LEN($D24)-FIND("_",$D24))=RIGHT(AJ$13,LEN(AJ$13)-FIND("_",AJ$13)),
              IF(LEFT($D24,FIND("_",$D24)-1)=LEFT(AJ$13,FIND("_",AJ$13)-1),
                    IF($E24=AJ$14,
                             _xlfn.XLOOKUP(_xlfn.TEXTJOIN("|",FALSE,$C24,LEFT($D24,FIND("_",$D24)-1) &amp;"_=","=","Any",AJ$12,LEFT($D24,FIND("_",$D24)-1) &amp;"_=","=","Any"),risk_factor_1&amp;"|"&amp;risk_factor_2,risk_factor_corr),
                             _xlfn.XLOOKUP(_xlfn.TEXTJOIN("|",FALSE,$C24,LEFT($D24,FIND("_",$D24)-1) &amp;"_=","Any","Any",AJ$12,LEFT($D24,FIND("_",$D24)-1) &amp;"_=","Any","Any"),risk_factor_1&amp;"|"&amp;risk_factor_2,risk_factor_corr)),
"n/a"),0)
),
IF(_xlfn.TEXTJOIN("|",FALSE,AJ$12:AJ$13)&lt;&gt;_xlfn.TEXTJOIN("|",FALSE,$C24:$D24),0,
_xlfn.XLOOKUP(_xlfn.TEXTJOIN("|",FALSE,$C24:$F24,AJ$12:AJ$15),risk_factor_1&amp;"|"&amp;risk_factor_2,risk_factor_corr,
_xlfn.XLOOKUP(_xlfn.TEXTJOIN("|",FALSE,$C24:$F24,AJ$12:AJ$15),risk_factor_2&amp;"|"&amp;risk_factor_1,risk_factor_corr,
_xlfn.XLOOKUP(_xlfn.TEXTJOIN("|",FALSE,$C24:$D24,"Any"),risk_factor_1&amp;"|"&amp;risk_factor_2,risk_factor_corr,
_xlfn.XLOOKUP(_xlfn.TEXTJOIN("|",FALSE,$C24:$D24,"Any"),risk_factor_2&amp;"|"&amp;risk_factor_1,risk_factor_corr)))))))</f>
        <v>0</v>
      </c>
      <c r="AK24" s="32" cm="1">
        <f t="array" ref="AK24" xml:space="preserve"> IF(_xlfn.TEXTJOIN("|",FALSE,AK$12:AK$15)=_xlfn.TEXTJOIN("|",FALSE,$C24:$F24),0,
IF(AND($C24="Delta|CR_Cpty",AK$12="Delta|CR_Cpty"),
IF($F24=AK$15,
      _xlfn.XLOOKUP(_xlfn.TEXTJOIN("|",FALSE,$C24,"=","Any","=",AK$12,"=","Any","="),risk_factor_1&amp;"|"&amp;risk_factor_2,risk_factor_corr),
       IF(RIGHT($D24,LEN($D24)-FIND("_",$D24))=RIGHT(AK$13,LEN(AK$13)-FIND("_",AK$13)),
              IF(LEFT($D24,FIND("_",$D24)-1)=LEFT(AK$13,FIND("_",AK$13)-1),
                    IF($E24=AK$14,
                             _xlfn.XLOOKUP(_xlfn.TEXTJOIN("|",FALSE,$C24,LEFT($D24,FIND("_",$D24)-1) &amp;"_=","=","Any",AK$12,LEFT($D24,FIND("_",$D24)-1) &amp;"_=","=","Any"),risk_factor_1&amp;"|"&amp;risk_factor_2,risk_factor_corr),
                             _xlfn.XLOOKUP(_xlfn.TEXTJOIN("|",FALSE,$C24,LEFT($D24,FIND("_",$D24)-1) &amp;"_=","Any","Any",AK$12,LEFT($D24,FIND("_",$D24)-1) &amp;"_=","Any","Any"),risk_factor_1&amp;"|"&amp;risk_factor_2,risk_factor_corr)),
"n/a"),0)
),
IF(_xlfn.TEXTJOIN("|",FALSE,AK$12:AK$13)&lt;&gt;_xlfn.TEXTJOIN("|",FALSE,$C24:$D24),0,
_xlfn.XLOOKUP(_xlfn.TEXTJOIN("|",FALSE,$C24:$F24,AK$12:AK$15),risk_factor_1&amp;"|"&amp;risk_factor_2,risk_factor_corr,
_xlfn.XLOOKUP(_xlfn.TEXTJOIN("|",FALSE,$C24:$F24,AK$12:AK$15),risk_factor_2&amp;"|"&amp;risk_factor_1,risk_factor_corr,
_xlfn.XLOOKUP(_xlfn.TEXTJOIN("|",FALSE,$C24:$D24,"Any"),risk_factor_1&amp;"|"&amp;risk_factor_2,risk_factor_corr,
_xlfn.XLOOKUP(_xlfn.TEXTJOIN("|",FALSE,$C24:$D24,"Any"),risk_factor_2&amp;"|"&amp;risk_factor_1,risk_factor_corr)))))))</f>
        <v>0</v>
      </c>
      <c r="AL24" s="32" cm="1">
        <f t="array" ref="AL24" xml:space="preserve"> IF(_xlfn.TEXTJOIN("|",FALSE,AL$12:AL$15)=_xlfn.TEXTJOIN("|",FALSE,$C24:$F24),0,
IF(AND($C24="Delta|CR_Cpty",AL$12="Delta|CR_Cpty"),
IF($F24=AL$15,
      _xlfn.XLOOKUP(_xlfn.TEXTJOIN("|",FALSE,$C24,"=","Any","=",AL$12,"=","Any","="),risk_factor_1&amp;"|"&amp;risk_factor_2,risk_factor_corr),
       IF(RIGHT($D24,LEN($D24)-FIND("_",$D24))=RIGHT(AL$13,LEN(AL$13)-FIND("_",AL$13)),
              IF(LEFT($D24,FIND("_",$D24)-1)=LEFT(AL$13,FIND("_",AL$13)-1),
                    IF($E24=AL$14,
                             _xlfn.XLOOKUP(_xlfn.TEXTJOIN("|",FALSE,$C24,LEFT($D24,FIND("_",$D24)-1) &amp;"_=","=","Any",AL$12,LEFT($D24,FIND("_",$D24)-1) &amp;"_=","=","Any"),risk_factor_1&amp;"|"&amp;risk_factor_2,risk_factor_corr),
                             _xlfn.XLOOKUP(_xlfn.TEXTJOIN("|",FALSE,$C24,LEFT($D24,FIND("_",$D24)-1) &amp;"_=","Any","Any",AL$12,LEFT($D24,FIND("_",$D24)-1) &amp;"_=","Any","Any"),risk_factor_1&amp;"|"&amp;risk_factor_2,risk_factor_corr)),
"n/a"),0)
),
IF(_xlfn.TEXTJOIN("|",FALSE,AL$12:AL$13)&lt;&gt;_xlfn.TEXTJOIN("|",FALSE,$C24:$D24),0,
_xlfn.XLOOKUP(_xlfn.TEXTJOIN("|",FALSE,$C24:$F24,AL$12:AL$15),risk_factor_1&amp;"|"&amp;risk_factor_2,risk_factor_corr,
_xlfn.XLOOKUP(_xlfn.TEXTJOIN("|",FALSE,$C24:$F24,AL$12:AL$15),risk_factor_2&amp;"|"&amp;risk_factor_1,risk_factor_corr,
_xlfn.XLOOKUP(_xlfn.TEXTJOIN("|",FALSE,$C24:$D24,"Any"),risk_factor_1&amp;"|"&amp;risk_factor_2,risk_factor_corr,
_xlfn.XLOOKUP(_xlfn.TEXTJOIN("|",FALSE,$C24:$D24,"Any"),risk_factor_2&amp;"|"&amp;risk_factor_1,risk_factor_corr)))))))</f>
        <v>0</v>
      </c>
      <c r="AM24" s="32" cm="1">
        <f t="array" ref="AM24" xml:space="preserve"> IF(_xlfn.TEXTJOIN("|",FALSE,AM$12:AM$15)=_xlfn.TEXTJOIN("|",FALSE,$C24:$F24),0,
IF(AND($C24="Delta|CR_Cpty",AM$12="Delta|CR_Cpty"),
IF($F24=AM$15,
      _xlfn.XLOOKUP(_xlfn.TEXTJOIN("|",FALSE,$C24,"=","Any","=",AM$12,"=","Any","="),risk_factor_1&amp;"|"&amp;risk_factor_2,risk_factor_corr),
       IF(RIGHT($D24,LEN($D24)-FIND("_",$D24))=RIGHT(AM$13,LEN(AM$13)-FIND("_",AM$13)),
              IF(LEFT($D24,FIND("_",$D24)-1)=LEFT(AM$13,FIND("_",AM$13)-1),
                    IF($E24=AM$14,
                             _xlfn.XLOOKUP(_xlfn.TEXTJOIN("|",FALSE,$C24,LEFT($D24,FIND("_",$D24)-1) &amp;"_=","=","Any",AM$12,LEFT($D24,FIND("_",$D24)-1) &amp;"_=","=","Any"),risk_factor_1&amp;"|"&amp;risk_factor_2,risk_factor_corr),
                             _xlfn.XLOOKUP(_xlfn.TEXTJOIN("|",FALSE,$C24,LEFT($D24,FIND("_",$D24)-1) &amp;"_=","Any","Any",AM$12,LEFT($D24,FIND("_",$D24)-1) &amp;"_=","Any","Any"),risk_factor_1&amp;"|"&amp;risk_factor_2,risk_factor_corr)),
"n/a"),0)
),
IF(_xlfn.TEXTJOIN("|",FALSE,AM$12:AM$13)&lt;&gt;_xlfn.TEXTJOIN("|",FALSE,$C24:$D24),0,
_xlfn.XLOOKUP(_xlfn.TEXTJOIN("|",FALSE,$C24:$F24,AM$12:AM$15),risk_factor_1&amp;"|"&amp;risk_factor_2,risk_factor_corr,
_xlfn.XLOOKUP(_xlfn.TEXTJOIN("|",FALSE,$C24:$F24,AM$12:AM$15),risk_factor_2&amp;"|"&amp;risk_factor_1,risk_factor_corr,
_xlfn.XLOOKUP(_xlfn.TEXTJOIN("|",FALSE,$C24:$D24,"Any"),risk_factor_1&amp;"|"&amp;risk_factor_2,risk_factor_corr,
_xlfn.XLOOKUP(_xlfn.TEXTJOIN("|",FALSE,$C24:$D24,"Any"),risk_factor_2&amp;"|"&amp;risk_factor_1,risk_factor_corr)))))))</f>
        <v>0</v>
      </c>
      <c r="AN24" s="32" cm="1">
        <f t="array" ref="AN24" xml:space="preserve"> IF(_xlfn.TEXTJOIN("|",FALSE,AN$12:AN$15)=_xlfn.TEXTJOIN("|",FALSE,$C24:$F24),0,
IF(AND($C24="Delta|CR_Cpty",AN$12="Delta|CR_Cpty"),
IF($F24=AN$15,
      _xlfn.XLOOKUP(_xlfn.TEXTJOIN("|",FALSE,$C24,"=","Any","=",AN$12,"=","Any","="),risk_factor_1&amp;"|"&amp;risk_factor_2,risk_factor_corr),
       IF(RIGHT($D24,LEN($D24)-FIND("_",$D24))=RIGHT(AN$13,LEN(AN$13)-FIND("_",AN$13)),
              IF(LEFT($D24,FIND("_",$D24)-1)=LEFT(AN$13,FIND("_",AN$13)-1),
                    IF($E24=AN$14,
                             _xlfn.XLOOKUP(_xlfn.TEXTJOIN("|",FALSE,$C24,LEFT($D24,FIND("_",$D24)-1) &amp;"_=","=","Any",AN$12,LEFT($D24,FIND("_",$D24)-1) &amp;"_=","=","Any"),risk_factor_1&amp;"|"&amp;risk_factor_2,risk_factor_corr),
                             _xlfn.XLOOKUP(_xlfn.TEXTJOIN("|",FALSE,$C24,LEFT($D24,FIND("_",$D24)-1) &amp;"_=","Any","Any",AN$12,LEFT($D24,FIND("_",$D24)-1) &amp;"_=","Any","Any"),risk_factor_1&amp;"|"&amp;risk_factor_2,risk_factor_corr)),
"n/a"),0)
),
IF(_xlfn.TEXTJOIN("|",FALSE,AN$12:AN$13)&lt;&gt;_xlfn.TEXTJOIN("|",FALSE,$C24:$D24),0,
_xlfn.XLOOKUP(_xlfn.TEXTJOIN("|",FALSE,$C24:$F24,AN$12:AN$15),risk_factor_1&amp;"|"&amp;risk_factor_2,risk_factor_corr,
_xlfn.XLOOKUP(_xlfn.TEXTJOIN("|",FALSE,$C24:$F24,AN$12:AN$15),risk_factor_2&amp;"|"&amp;risk_factor_1,risk_factor_corr,
_xlfn.XLOOKUP(_xlfn.TEXTJOIN("|",FALSE,$C24:$D24,"Any"),risk_factor_1&amp;"|"&amp;risk_factor_2,risk_factor_corr,
_xlfn.XLOOKUP(_xlfn.TEXTJOIN("|",FALSE,$C24:$D24,"Any"),risk_factor_2&amp;"|"&amp;risk_factor_1,risk_factor_corr)))))))</f>
        <v>0</v>
      </c>
      <c r="AO24" s="32" cm="1">
        <f t="array" ref="AO24" xml:space="preserve"> IF(_xlfn.TEXTJOIN("|",FALSE,AO$12:AO$15)=_xlfn.TEXTJOIN("|",FALSE,$C24:$F24),0,
IF(AND($C24="Delta|CR_Cpty",AO$12="Delta|CR_Cpty"),
IF($F24=AO$15,
      _xlfn.XLOOKUP(_xlfn.TEXTJOIN("|",FALSE,$C24,"=","Any","=",AO$12,"=","Any","="),risk_factor_1&amp;"|"&amp;risk_factor_2,risk_factor_corr),
       IF(RIGHT($D24,LEN($D24)-FIND("_",$D24))=RIGHT(AO$13,LEN(AO$13)-FIND("_",AO$13)),
              IF(LEFT($D24,FIND("_",$D24)-1)=LEFT(AO$13,FIND("_",AO$13)-1),
                    IF($E24=AO$14,
                             _xlfn.XLOOKUP(_xlfn.TEXTJOIN("|",FALSE,$C24,LEFT($D24,FIND("_",$D24)-1) &amp;"_=","=","Any",AO$12,LEFT($D24,FIND("_",$D24)-1) &amp;"_=","=","Any"),risk_factor_1&amp;"|"&amp;risk_factor_2,risk_factor_corr),
                             _xlfn.XLOOKUP(_xlfn.TEXTJOIN("|",FALSE,$C24,LEFT($D24,FIND("_",$D24)-1) &amp;"_=","Any","Any",AO$12,LEFT($D24,FIND("_",$D24)-1) &amp;"_=","Any","Any"),risk_factor_1&amp;"|"&amp;risk_factor_2,risk_factor_corr)),
"n/a"),0)
),
IF(_xlfn.TEXTJOIN("|",FALSE,AO$12:AO$13)&lt;&gt;_xlfn.TEXTJOIN("|",FALSE,$C24:$D24),0,
_xlfn.XLOOKUP(_xlfn.TEXTJOIN("|",FALSE,$C24:$F24,AO$12:AO$15),risk_factor_1&amp;"|"&amp;risk_factor_2,risk_factor_corr,
_xlfn.XLOOKUP(_xlfn.TEXTJOIN("|",FALSE,$C24:$F24,AO$12:AO$15),risk_factor_2&amp;"|"&amp;risk_factor_1,risk_factor_corr,
_xlfn.XLOOKUP(_xlfn.TEXTJOIN("|",FALSE,$C24:$D24,"Any"),risk_factor_1&amp;"|"&amp;risk_factor_2,risk_factor_corr,
_xlfn.XLOOKUP(_xlfn.TEXTJOIN("|",FALSE,$C24:$D24,"Any"),risk_factor_2&amp;"|"&amp;risk_factor_1,risk_factor_corr)))))))</f>
        <v>0</v>
      </c>
      <c r="AP24" s="32" cm="1">
        <f t="array" ref="AP24" xml:space="preserve"> IF(_xlfn.TEXTJOIN("|",FALSE,AP$12:AP$15)=_xlfn.TEXTJOIN("|",FALSE,$C24:$F24),0,
IF(AND($C24="Delta|CR_Cpty",AP$12="Delta|CR_Cpty"),
IF($F24=AP$15,
      _xlfn.XLOOKUP(_xlfn.TEXTJOIN("|",FALSE,$C24,"=","Any","=",AP$12,"=","Any","="),risk_factor_1&amp;"|"&amp;risk_factor_2,risk_factor_corr),
       IF(RIGHT($D24,LEN($D24)-FIND("_",$D24))=RIGHT(AP$13,LEN(AP$13)-FIND("_",AP$13)),
              IF(LEFT($D24,FIND("_",$D24)-1)=LEFT(AP$13,FIND("_",AP$13)-1),
                    IF($E24=AP$14,
                             _xlfn.XLOOKUP(_xlfn.TEXTJOIN("|",FALSE,$C24,LEFT($D24,FIND("_",$D24)-1) &amp;"_=","=","Any",AP$12,LEFT($D24,FIND("_",$D24)-1) &amp;"_=","=","Any"),risk_factor_1&amp;"|"&amp;risk_factor_2,risk_factor_corr),
                             _xlfn.XLOOKUP(_xlfn.TEXTJOIN("|",FALSE,$C24,LEFT($D24,FIND("_",$D24)-1) &amp;"_=","Any","Any",AP$12,LEFT($D24,FIND("_",$D24)-1) &amp;"_=","Any","Any"),risk_factor_1&amp;"|"&amp;risk_factor_2,risk_factor_corr)),
"n/a"),0)
),
IF(_xlfn.TEXTJOIN("|",FALSE,AP$12:AP$13)&lt;&gt;_xlfn.TEXTJOIN("|",FALSE,$C24:$D24),0,
_xlfn.XLOOKUP(_xlfn.TEXTJOIN("|",FALSE,$C24:$F24,AP$12:AP$15),risk_factor_1&amp;"|"&amp;risk_factor_2,risk_factor_corr,
_xlfn.XLOOKUP(_xlfn.TEXTJOIN("|",FALSE,$C24:$F24,AP$12:AP$15),risk_factor_2&amp;"|"&amp;risk_factor_1,risk_factor_corr,
_xlfn.XLOOKUP(_xlfn.TEXTJOIN("|",FALSE,$C24:$D24,"Any"),risk_factor_1&amp;"|"&amp;risk_factor_2,risk_factor_corr,
_xlfn.XLOOKUP(_xlfn.TEXTJOIN("|",FALSE,$C24:$D24,"Any"),risk_factor_2&amp;"|"&amp;risk_factor_1,risk_factor_corr)))))))</f>
        <v>0</v>
      </c>
      <c r="AQ24" s="32" cm="1">
        <f t="array" ref="AQ24" xml:space="preserve"> IF(_xlfn.TEXTJOIN("|",FALSE,AQ$12:AQ$15)=_xlfn.TEXTJOIN("|",FALSE,$C24:$F24),0,
IF(AND($C24="Delta|CR_Cpty",AQ$12="Delta|CR_Cpty"),
IF($F24=AQ$15,
      _xlfn.XLOOKUP(_xlfn.TEXTJOIN("|",FALSE,$C24,"=","Any","=",AQ$12,"=","Any","="),risk_factor_1&amp;"|"&amp;risk_factor_2,risk_factor_corr),
       IF(RIGHT($D24,LEN($D24)-FIND("_",$D24))=RIGHT(AQ$13,LEN(AQ$13)-FIND("_",AQ$13)),
              IF(LEFT($D24,FIND("_",$D24)-1)=LEFT(AQ$13,FIND("_",AQ$13)-1),
                    IF($E24=AQ$14,
                             _xlfn.XLOOKUP(_xlfn.TEXTJOIN("|",FALSE,$C24,LEFT($D24,FIND("_",$D24)-1) &amp;"_=","=","Any",AQ$12,LEFT($D24,FIND("_",$D24)-1) &amp;"_=","=","Any"),risk_factor_1&amp;"|"&amp;risk_factor_2,risk_factor_corr),
                             _xlfn.XLOOKUP(_xlfn.TEXTJOIN("|",FALSE,$C24,LEFT($D24,FIND("_",$D24)-1) &amp;"_=","Any","Any",AQ$12,LEFT($D24,FIND("_",$D24)-1) &amp;"_=","Any","Any"),risk_factor_1&amp;"|"&amp;risk_factor_2,risk_factor_corr)),
"n/a"),0)
),
IF(_xlfn.TEXTJOIN("|",FALSE,AQ$12:AQ$13)&lt;&gt;_xlfn.TEXTJOIN("|",FALSE,$C24:$D24),0,
_xlfn.XLOOKUP(_xlfn.TEXTJOIN("|",FALSE,$C24:$F24,AQ$12:AQ$15),risk_factor_1&amp;"|"&amp;risk_factor_2,risk_factor_corr,
_xlfn.XLOOKUP(_xlfn.TEXTJOIN("|",FALSE,$C24:$F24,AQ$12:AQ$15),risk_factor_2&amp;"|"&amp;risk_factor_1,risk_factor_corr,
_xlfn.XLOOKUP(_xlfn.TEXTJOIN("|",FALSE,$C24:$D24,"Any"),risk_factor_1&amp;"|"&amp;risk_factor_2,risk_factor_corr,
_xlfn.XLOOKUP(_xlfn.TEXTJOIN("|",FALSE,$C24:$D24,"Any"),risk_factor_2&amp;"|"&amp;risk_factor_1,risk_factor_corr)))))))</f>
        <v>0</v>
      </c>
      <c r="AR24" s="32" cm="1">
        <f t="array" ref="AR24" xml:space="preserve"> IF(_xlfn.TEXTJOIN("|",FALSE,AR$12:AR$15)=_xlfn.TEXTJOIN("|",FALSE,$C24:$F24),0,
IF(AND($C24="Delta|CR_Cpty",AR$12="Delta|CR_Cpty"),
IF($F24=AR$15,
      _xlfn.XLOOKUP(_xlfn.TEXTJOIN("|",FALSE,$C24,"=","Any","=",AR$12,"=","Any","="),risk_factor_1&amp;"|"&amp;risk_factor_2,risk_factor_corr),
       IF(RIGHT($D24,LEN($D24)-FIND("_",$D24))=RIGHT(AR$13,LEN(AR$13)-FIND("_",AR$13)),
              IF(LEFT($D24,FIND("_",$D24)-1)=LEFT(AR$13,FIND("_",AR$13)-1),
                    IF($E24=AR$14,
                             _xlfn.XLOOKUP(_xlfn.TEXTJOIN("|",FALSE,$C24,LEFT($D24,FIND("_",$D24)-1) &amp;"_=","=","Any",AR$12,LEFT($D24,FIND("_",$D24)-1) &amp;"_=","=","Any"),risk_factor_1&amp;"|"&amp;risk_factor_2,risk_factor_corr),
                             _xlfn.XLOOKUP(_xlfn.TEXTJOIN("|",FALSE,$C24,LEFT($D24,FIND("_",$D24)-1) &amp;"_=","Any","Any",AR$12,LEFT($D24,FIND("_",$D24)-1) &amp;"_=","Any","Any"),risk_factor_1&amp;"|"&amp;risk_factor_2,risk_factor_corr)),
"n/a"),0)
),
IF(_xlfn.TEXTJOIN("|",FALSE,AR$12:AR$13)&lt;&gt;_xlfn.TEXTJOIN("|",FALSE,$C24:$D24),0,
_xlfn.XLOOKUP(_xlfn.TEXTJOIN("|",FALSE,$C24:$F24,AR$12:AR$15),risk_factor_1&amp;"|"&amp;risk_factor_2,risk_factor_corr,
_xlfn.XLOOKUP(_xlfn.TEXTJOIN("|",FALSE,$C24:$F24,AR$12:AR$15),risk_factor_2&amp;"|"&amp;risk_factor_1,risk_factor_corr,
_xlfn.XLOOKUP(_xlfn.TEXTJOIN("|",FALSE,$C24:$D24,"Any"),risk_factor_1&amp;"|"&amp;risk_factor_2,risk_factor_corr,
_xlfn.XLOOKUP(_xlfn.TEXTJOIN("|",FALSE,$C24:$D24,"Any"),risk_factor_2&amp;"|"&amp;risk_factor_1,risk_factor_corr)))))))</f>
        <v>0</v>
      </c>
      <c r="AS24" s="32" cm="1">
        <f t="array" ref="AS24" xml:space="preserve"> IF(_xlfn.TEXTJOIN("|",FALSE,AS$12:AS$15)=_xlfn.TEXTJOIN("|",FALSE,$C24:$F24),0,
IF(AND($C24="Delta|CR_Cpty",AS$12="Delta|CR_Cpty"),
IF($F24=AS$15,
      _xlfn.XLOOKUP(_xlfn.TEXTJOIN("|",FALSE,$C24,"=","Any","=",AS$12,"=","Any","="),risk_factor_1&amp;"|"&amp;risk_factor_2,risk_factor_corr),
       IF(RIGHT($D24,LEN($D24)-FIND("_",$D24))=RIGHT(AS$13,LEN(AS$13)-FIND("_",AS$13)),
              IF(LEFT($D24,FIND("_",$D24)-1)=LEFT(AS$13,FIND("_",AS$13)-1),
                    IF($E24=AS$14,
                             _xlfn.XLOOKUP(_xlfn.TEXTJOIN("|",FALSE,$C24,LEFT($D24,FIND("_",$D24)-1) &amp;"_=","=","Any",AS$12,LEFT($D24,FIND("_",$D24)-1) &amp;"_=","=","Any"),risk_factor_1&amp;"|"&amp;risk_factor_2,risk_factor_corr),
                             _xlfn.XLOOKUP(_xlfn.TEXTJOIN("|",FALSE,$C24,LEFT($D24,FIND("_",$D24)-1) &amp;"_=","Any","Any",AS$12,LEFT($D24,FIND("_",$D24)-1) &amp;"_=","Any","Any"),risk_factor_1&amp;"|"&amp;risk_factor_2,risk_factor_corr)),
"n/a"),0)
),
IF(_xlfn.TEXTJOIN("|",FALSE,AS$12:AS$13)&lt;&gt;_xlfn.TEXTJOIN("|",FALSE,$C24:$D24),0,
_xlfn.XLOOKUP(_xlfn.TEXTJOIN("|",FALSE,$C24:$F24,AS$12:AS$15),risk_factor_1&amp;"|"&amp;risk_factor_2,risk_factor_corr,
_xlfn.XLOOKUP(_xlfn.TEXTJOIN("|",FALSE,$C24:$F24,AS$12:AS$15),risk_factor_2&amp;"|"&amp;risk_factor_1,risk_factor_corr,
_xlfn.XLOOKUP(_xlfn.TEXTJOIN("|",FALSE,$C24:$D24,"Any"),risk_factor_1&amp;"|"&amp;risk_factor_2,risk_factor_corr,
_xlfn.XLOOKUP(_xlfn.TEXTJOIN("|",FALSE,$C24:$D24,"Any"),risk_factor_2&amp;"|"&amp;risk_factor_1,risk_factor_corr)))))))</f>
        <v>0</v>
      </c>
      <c r="AT24" s="32" cm="1">
        <f t="array" ref="AT24" xml:space="preserve"> IF(_xlfn.TEXTJOIN("|",FALSE,AT$12:AT$15)=_xlfn.TEXTJOIN("|",FALSE,$C24:$F24),0,
IF(AND($C24="Delta|CR_Cpty",AT$12="Delta|CR_Cpty"),
IF($F24=AT$15,
      _xlfn.XLOOKUP(_xlfn.TEXTJOIN("|",FALSE,$C24,"=","Any","=",AT$12,"=","Any","="),risk_factor_1&amp;"|"&amp;risk_factor_2,risk_factor_corr),
       IF(RIGHT($D24,LEN($D24)-FIND("_",$D24))=RIGHT(AT$13,LEN(AT$13)-FIND("_",AT$13)),
              IF(LEFT($D24,FIND("_",$D24)-1)=LEFT(AT$13,FIND("_",AT$13)-1),
                    IF($E24=AT$14,
                             _xlfn.XLOOKUP(_xlfn.TEXTJOIN("|",FALSE,$C24,LEFT($D24,FIND("_",$D24)-1) &amp;"_=","=","Any",AT$12,LEFT($D24,FIND("_",$D24)-1) &amp;"_=","=","Any"),risk_factor_1&amp;"|"&amp;risk_factor_2,risk_factor_corr),
                             _xlfn.XLOOKUP(_xlfn.TEXTJOIN("|",FALSE,$C24,LEFT($D24,FIND("_",$D24)-1) &amp;"_=","Any","Any",AT$12,LEFT($D24,FIND("_",$D24)-1) &amp;"_=","Any","Any"),risk_factor_1&amp;"|"&amp;risk_factor_2,risk_factor_corr)),
"n/a"),0)
),
IF(_xlfn.TEXTJOIN("|",FALSE,AT$12:AT$13)&lt;&gt;_xlfn.TEXTJOIN("|",FALSE,$C24:$D24),0,
_xlfn.XLOOKUP(_xlfn.TEXTJOIN("|",FALSE,$C24:$F24,AT$12:AT$15),risk_factor_1&amp;"|"&amp;risk_factor_2,risk_factor_corr,
_xlfn.XLOOKUP(_xlfn.TEXTJOIN("|",FALSE,$C24:$F24,AT$12:AT$15),risk_factor_2&amp;"|"&amp;risk_factor_1,risk_factor_corr,
_xlfn.XLOOKUP(_xlfn.TEXTJOIN("|",FALSE,$C24:$D24,"Any"),risk_factor_1&amp;"|"&amp;risk_factor_2,risk_factor_corr,
_xlfn.XLOOKUP(_xlfn.TEXTJOIN("|",FALSE,$C24:$D24,"Any"),risk_factor_2&amp;"|"&amp;risk_factor_1,risk_factor_corr)))))))</f>
        <v>0</v>
      </c>
      <c r="AU24" s="32" cm="1">
        <f t="array" ref="AU24" xml:space="preserve"> IF(_xlfn.TEXTJOIN("|",FALSE,AU$12:AU$15)=_xlfn.TEXTJOIN("|",FALSE,$C24:$F24),0,
IF(AND($C24="Delta|CR_Cpty",AU$12="Delta|CR_Cpty"),
IF($F24=AU$15,
      _xlfn.XLOOKUP(_xlfn.TEXTJOIN("|",FALSE,$C24,"=","Any","=",AU$12,"=","Any","="),risk_factor_1&amp;"|"&amp;risk_factor_2,risk_factor_corr),
       IF(RIGHT($D24,LEN($D24)-FIND("_",$D24))=RIGHT(AU$13,LEN(AU$13)-FIND("_",AU$13)),
              IF(LEFT($D24,FIND("_",$D24)-1)=LEFT(AU$13,FIND("_",AU$13)-1),
                    IF($E24=AU$14,
                             _xlfn.XLOOKUP(_xlfn.TEXTJOIN("|",FALSE,$C24,LEFT($D24,FIND("_",$D24)-1) &amp;"_=","=","Any",AU$12,LEFT($D24,FIND("_",$D24)-1) &amp;"_=","=","Any"),risk_factor_1&amp;"|"&amp;risk_factor_2,risk_factor_corr),
                             _xlfn.XLOOKUP(_xlfn.TEXTJOIN("|",FALSE,$C24,LEFT($D24,FIND("_",$D24)-1) &amp;"_=","Any","Any",AU$12,LEFT($D24,FIND("_",$D24)-1) &amp;"_=","Any","Any"),risk_factor_1&amp;"|"&amp;risk_factor_2,risk_factor_corr)),
"n/a"),0)
),
IF(_xlfn.TEXTJOIN("|",FALSE,AU$12:AU$13)&lt;&gt;_xlfn.TEXTJOIN("|",FALSE,$C24:$D24),0,
_xlfn.XLOOKUP(_xlfn.TEXTJOIN("|",FALSE,$C24:$F24,AU$12:AU$15),risk_factor_1&amp;"|"&amp;risk_factor_2,risk_factor_corr,
_xlfn.XLOOKUP(_xlfn.TEXTJOIN("|",FALSE,$C24:$F24,AU$12:AU$15),risk_factor_2&amp;"|"&amp;risk_factor_1,risk_factor_corr,
_xlfn.XLOOKUP(_xlfn.TEXTJOIN("|",FALSE,$C24:$D24,"Any"),risk_factor_1&amp;"|"&amp;risk_factor_2,risk_factor_corr,
_xlfn.XLOOKUP(_xlfn.TEXTJOIN("|",FALSE,$C24:$D24,"Any"),risk_factor_2&amp;"|"&amp;risk_factor_1,risk_factor_corr)))))))</f>
        <v>0</v>
      </c>
      <c r="AV24" s="32" cm="1">
        <f t="array" ref="AV24" xml:space="preserve"> IF(_xlfn.TEXTJOIN("|",FALSE,AV$12:AV$15)=_xlfn.TEXTJOIN("|",FALSE,$C24:$F24),0,
IF(AND($C24="Delta|CR_Cpty",AV$12="Delta|CR_Cpty"),
IF($F24=AV$15,
      _xlfn.XLOOKUP(_xlfn.TEXTJOIN("|",FALSE,$C24,"=","Any","=",AV$12,"=","Any","="),risk_factor_1&amp;"|"&amp;risk_factor_2,risk_factor_corr),
       IF(RIGHT($D24,LEN($D24)-FIND("_",$D24))=RIGHT(AV$13,LEN(AV$13)-FIND("_",AV$13)),
              IF(LEFT($D24,FIND("_",$D24)-1)=LEFT(AV$13,FIND("_",AV$13)-1),
                    IF($E24=AV$14,
                             _xlfn.XLOOKUP(_xlfn.TEXTJOIN("|",FALSE,$C24,LEFT($D24,FIND("_",$D24)-1) &amp;"_=","=","Any",AV$12,LEFT($D24,FIND("_",$D24)-1) &amp;"_=","=","Any"),risk_factor_1&amp;"|"&amp;risk_factor_2,risk_factor_corr),
                             _xlfn.XLOOKUP(_xlfn.TEXTJOIN("|",FALSE,$C24,LEFT($D24,FIND("_",$D24)-1) &amp;"_=","Any","Any",AV$12,LEFT($D24,FIND("_",$D24)-1) &amp;"_=","Any","Any"),risk_factor_1&amp;"|"&amp;risk_factor_2,risk_factor_corr)),
"n/a"),0)
),
IF(_xlfn.TEXTJOIN("|",FALSE,AV$12:AV$13)&lt;&gt;_xlfn.TEXTJOIN("|",FALSE,$C24:$D24),0,
_xlfn.XLOOKUP(_xlfn.TEXTJOIN("|",FALSE,$C24:$F24,AV$12:AV$15),risk_factor_1&amp;"|"&amp;risk_factor_2,risk_factor_corr,
_xlfn.XLOOKUP(_xlfn.TEXTJOIN("|",FALSE,$C24:$F24,AV$12:AV$15),risk_factor_2&amp;"|"&amp;risk_factor_1,risk_factor_corr,
_xlfn.XLOOKUP(_xlfn.TEXTJOIN("|",FALSE,$C24:$D24,"Any"),risk_factor_1&amp;"|"&amp;risk_factor_2,risk_factor_corr,
_xlfn.XLOOKUP(_xlfn.TEXTJOIN("|",FALSE,$C24:$D24,"Any"),risk_factor_2&amp;"|"&amp;risk_factor_1,risk_factor_corr)))))))</f>
        <v>0</v>
      </c>
      <c r="AW24" s="32" cm="1">
        <f t="array" ref="AW24" xml:space="preserve"> IF(_xlfn.TEXTJOIN("|",FALSE,AW$12:AW$15)=_xlfn.TEXTJOIN("|",FALSE,$C24:$F24),0,
IF(AND($C24="Delta|CR_Cpty",AW$12="Delta|CR_Cpty"),
IF($F24=AW$15,
      _xlfn.XLOOKUP(_xlfn.TEXTJOIN("|",FALSE,$C24,"=","Any","=",AW$12,"=","Any","="),risk_factor_1&amp;"|"&amp;risk_factor_2,risk_factor_corr),
       IF(RIGHT($D24,LEN($D24)-FIND("_",$D24))=RIGHT(AW$13,LEN(AW$13)-FIND("_",AW$13)),
              IF(LEFT($D24,FIND("_",$D24)-1)=LEFT(AW$13,FIND("_",AW$13)-1),
                    IF($E24=AW$14,
                             _xlfn.XLOOKUP(_xlfn.TEXTJOIN("|",FALSE,$C24,LEFT($D24,FIND("_",$D24)-1) &amp;"_=","=","Any",AW$12,LEFT($D24,FIND("_",$D24)-1) &amp;"_=","=","Any"),risk_factor_1&amp;"|"&amp;risk_factor_2,risk_factor_corr),
                             _xlfn.XLOOKUP(_xlfn.TEXTJOIN("|",FALSE,$C24,LEFT($D24,FIND("_",$D24)-1) &amp;"_=","Any","Any",AW$12,LEFT($D24,FIND("_",$D24)-1) &amp;"_=","Any","Any"),risk_factor_1&amp;"|"&amp;risk_factor_2,risk_factor_corr)),
"n/a"),0)
),
IF(_xlfn.TEXTJOIN("|",FALSE,AW$12:AW$13)&lt;&gt;_xlfn.TEXTJOIN("|",FALSE,$C24:$D24),0,
_xlfn.XLOOKUP(_xlfn.TEXTJOIN("|",FALSE,$C24:$F24,AW$12:AW$15),risk_factor_1&amp;"|"&amp;risk_factor_2,risk_factor_corr,
_xlfn.XLOOKUP(_xlfn.TEXTJOIN("|",FALSE,$C24:$F24,AW$12:AW$15),risk_factor_2&amp;"|"&amp;risk_factor_1,risk_factor_corr,
_xlfn.XLOOKUP(_xlfn.TEXTJOIN("|",FALSE,$C24:$D24,"Any"),risk_factor_1&amp;"|"&amp;risk_factor_2,risk_factor_corr,
_xlfn.XLOOKUP(_xlfn.TEXTJOIN("|",FALSE,$C24:$D24,"Any"),risk_factor_2&amp;"|"&amp;risk_factor_1,risk_factor_corr)))))))</f>
        <v>0</v>
      </c>
      <c r="AX24" s="32" cm="1">
        <f t="array" ref="AX24" xml:space="preserve"> IF(_xlfn.TEXTJOIN("|",FALSE,AX$12:AX$15)=_xlfn.TEXTJOIN("|",FALSE,$C24:$F24),0,
IF(AND($C24="Delta|CR_Cpty",AX$12="Delta|CR_Cpty"),
IF($F24=AX$15,
      _xlfn.XLOOKUP(_xlfn.TEXTJOIN("|",FALSE,$C24,"=","Any","=",AX$12,"=","Any","="),risk_factor_1&amp;"|"&amp;risk_factor_2,risk_factor_corr),
       IF(RIGHT($D24,LEN($D24)-FIND("_",$D24))=RIGHT(AX$13,LEN(AX$13)-FIND("_",AX$13)),
              IF(LEFT($D24,FIND("_",$D24)-1)=LEFT(AX$13,FIND("_",AX$13)-1),
                    IF($E24=AX$14,
                             _xlfn.XLOOKUP(_xlfn.TEXTJOIN("|",FALSE,$C24,LEFT($D24,FIND("_",$D24)-1) &amp;"_=","=","Any",AX$12,LEFT($D24,FIND("_",$D24)-1) &amp;"_=","=","Any"),risk_factor_1&amp;"|"&amp;risk_factor_2,risk_factor_corr),
                             _xlfn.XLOOKUP(_xlfn.TEXTJOIN("|",FALSE,$C24,LEFT($D24,FIND("_",$D24)-1) &amp;"_=","Any","Any",AX$12,LEFT($D24,FIND("_",$D24)-1) &amp;"_=","Any","Any"),risk_factor_1&amp;"|"&amp;risk_factor_2,risk_factor_corr)),
"n/a"),0)
),
IF(_xlfn.TEXTJOIN("|",FALSE,AX$12:AX$13)&lt;&gt;_xlfn.TEXTJOIN("|",FALSE,$C24:$D24),0,
_xlfn.XLOOKUP(_xlfn.TEXTJOIN("|",FALSE,$C24:$F24,AX$12:AX$15),risk_factor_1&amp;"|"&amp;risk_factor_2,risk_factor_corr,
_xlfn.XLOOKUP(_xlfn.TEXTJOIN("|",FALSE,$C24:$F24,AX$12:AX$15),risk_factor_2&amp;"|"&amp;risk_factor_1,risk_factor_corr,
_xlfn.XLOOKUP(_xlfn.TEXTJOIN("|",FALSE,$C24:$D24,"Any"),risk_factor_1&amp;"|"&amp;risk_factor_2,risk_factor_corr,
_xlfn.XLOOKUP(_xlfn.TEXTJOIN("|",FALSE,$C24:$D24,"Any"),risk_factor_2&amp;"|"&amp;risk_factor_1,risk_factor_corr)))))))</f>
        <v>0</v>
      </c>
      <c r="AY24" s="32" cm="1">
        <f t="array" ref="AY24" xml:space="preserve"> IF(_xlfn.TEXTJOIN("|",FALSE,AY$12:AY$15)=_xlfn.TEXTJOIN("|",FALSE,$C24:$F24),0,
IF(AND($C24="Delta|CR_Cpty",AY$12="Delta|CR_Cpty"),
IF($F24=AY$15,
      _xlfn.XLOOKUP(_xlfn.TEXTJOIN("|",FALSE,$C24,"=","Any","=",AY$12,"=","Any","="),risk_factor_1&amp;"|"&amp;risk_factor_2,risk_factor_corr),
       IF(RIGHT($D24,LEN($D24)-FIND("_",$D24))=RIGHT(AY$13,LEN(AY$13)-FIND("_",AY$13)),
              IF(LEFT($D24,FIND("_",$D24)-1)=LEFT(AY$13,FIND("_",AY$13)-1),
                    IF($E24=AY$14,
                             _xlfn.XLOOKUP(_xlfn.TEXTJOIN("|",FALSE,$C24,LEFT($D24,FIND("_",$D24)-1) &amp;"_=","=","Any",AY$12,LEFT($D24,FIND("_",$D24)-1) &amp;"_=","=","Any"),risk_factor_1&amp;"|"&amp;risk_factor_2,risk_factor_corr),
                             _xlfn.XLOOKUP(_xlfn.TEXTJOIN("|",FALSE,$C24,LEFT($D24,FIND("_",$D24)-1) &amp;"_=","Any","Any",AY$12,LEFT($D24,FIND("_",$D24)-1) &amp;"_=","Any","Any"),risk_factor_1&amp;"|"&amp;risk_factor_2,risk_factor_corr)),
"n/a"),0)
),
IF(_xlfn.TEXTJOIN("|",FALSE,AY$12:AY$13)&lt;&gt;_xlfn.TEXTJOIN("|",FALSE,$C24:$D24),0,
_xlfn.XLOOKUP(_xlfn.TEXTJOIN("|",FALSE,$C24:$F24,AY$12:AY$15),risk_factor_1&amp;"|"&amp;risk_factor_2,risk_factor_corr,
_xlfn.XLOOKUP(_xlfn.TEXTJOIN("|",FALSE,$C24:$F24,AY$12:AY$15),risk_factor_2&amp;"|"&amp;risk_factor_1,risk_factor_corr,
_xlfn.XLOOKUP(_xlfn.TEXTJOIN("|",FALSE,$C24:$D24,"Any"),risk_factor_1&amp;"|"&amp;risk_factor_2,risk_factor_corr,
_xlfn.XLOOKUP(_xlfn.TEXTJOIN("|",FALSE,$C24:$D24,"Any"),risk_factor_2&amp;"|"&amp;risk_factor_1,risk_factor_corr)))))))</f>
        <v>0</v>
      </c>
      <c r="AZ24" s="32" cm="1">
        <f t="array" ref="AZ24" xml:space="preserve"> IF(_xlfn.TEXTJOIN("|",FALSE,AZ$12:AZ$15)=_xlfn.TEXTJOIN("|",FALSE,$C24:$F24),0,
IF(AND($C24="Delta|CR_Cpty",AZ$12="Delta|CR_Cpty"),
IF($F24=AZ$15,
      _xlfn.XLOOKUP(_xlfn.TEXTJOIN("|",FALSE,$C24,"=","Any","=",AZ$12,"=","Any","="),risk_factor_1&amp;"|"&amp;risk_factor_2,risk_factor_corr),
       IF(RIGHT($D24,LEN($D24)-FIND("_",$D24))=RIGHT(AZ$13,LEN(AZ$13)-FIND("_",AZ$13)),
              IF(LEFT($D24,FIND("_",$D24)-1)=LEFT(AZ$13,FIND("_",AZ$13)-1),
                    IF($E24=AZ$14,
                             _xlfn.XLOOKUP(_xlfn.TEXTJOIN("|",FALSE,$C24,LEFT($D24,FIND("_",$D24)-1) &amp;"_=","=","Any",AZ$12,LEFT($D24,FIND("_",$D24)-1) &amp;"_=","=","Any"),risk_factor_1&amp;"|"&amp;risk_factor_2,risk_factor_corr),
                             _xlfn.XLOOKUP(_xlfn.TEXTJOIN("|",FALSE,$C24,LEFT($D24,FIND("_",$D24)-1) &amp;"_=","Any","Any",AZ$12,LEFT($D24,FIND("_",$D24)-1) &amp;"_=","Any","Any"),risk_factor_1&amp;"|"&amp;risk_factor_2,risk_factor_corr)),
"n/a"),0)
),
IF(_xlfn.TEXTJOIN("|",FALSE,AZ$12:AZ$13)&lt;&gt;_xlfn.TEXTJOIN("|",FALSE,$C24:$D24),0,
_xlfn.XLOOKUP(_xlfn.TEXTJOIN("|",FALSE,$C24:$F24,AZ$12:AZ$15),risk_factor_1&amp;"|"&amp;risk_factor_2,risk_factor_corr,
_xlfn.XLOOKUP(_xlfn.TEXTJOIN("|",FALSE,$C24:$F24,AZ$12:AZ$15),risk_factor_2&amp;"|"&amp;risk_factor_1,risk_factor_corr,
_xlfn.XLOOKUP(_xlfn.TEXTJOIN("|",FALSE,$C24:$D24,"Any"),risk_factor_1&amp;"|"&amp;risk_factor_2,risk_factor_corr,
_xlfn.XLOOKUP(_xlfn.TEXTJOIN("|",FALSE,$C24:$D24,"Any"),risk_factor_2&amp;"|"&amp;risk_factor_1,risk_factor_corr)))))))</f>
        <v>0</v>
      </c>
      <c r="BA24" s="32" cm="1">
        <f t="array" ref="BA24" xml:space="preserve"> IF(_xlfn.TEXTJOIN("|",FALSE,BA$12:BA$15)=_xlfn.TEXTJOIN("|",FALSE,$C24:$F24),0,
IF(AND($C24="Delta|CR_Cpty",BA$12="Delta|CR_Cpty"),
IF($F24=BA$15,
      _xlfn.XLOOKUP(_xlfn.TEXTJOIN("|",FALSE,$C24,"=","Any","=",BA$12,"=","Any","="),risk_factor_1&amp;"|"&amp;risk_factor_2,risk_factor_corr),
       IF(RIGHT($D24,LEN($D24)-FIND("_",$D24))=RIGHT(BA$13,LEN(BA$13)-FIND("_",BA$13)),
              IF(LEFT($D24,FIND("_",$D24)-1)=LEFT(BA$13,FIND("_",BA$13)-1),
                    IF($E24=BA$14,
                             _xlfn.XLOOKUP(_xlfn.TEXTJOIN("|",FALSE,$C24,LEFT($D24,FIND("_",$D24)-1) &amp;"_=","=","Any",BA$12,LEFT($D24,FIND("_",$D24)-1) &amp;"_=","=","Any"),risk_factor_1&amp;"|"&amp;risk_factor_2,risk_factor_corr),
                             _xlfn.XLOOKUP(_xlfn.TEXTJOIN("|",FALSE,$C24,LEFT($D24,FIND("_",$D24)-1) &amp;"_=","Any","Any",BA$12,LEFT($D24,FIND("_",$D24)-1) &amp;"_=","Any","Any"),risk_factor_1&amp;"|"&amp;risk_factor_2,risk_factor_corr)),
"n/a"),0)
),
IF(_xlfn.TEXTJOIN("|",FALSE,BA$12:BA$13)&lt;&gt;_xlfn.TEXTJOIN("|",FALSE,$C24:$D24),0,
_xlfn.XLOOKUP(_xlfn.TEXTJOIN("|",FALSE,$C24:$F24,BA$12:BA$15),risk_factor_1&amp;"|"&amp;risk_factor_2,risk_factor_corr,
_xlfn.XLOOKUP(_xlfn.TEXTJOIN("|",FALSE,$C24:$F24,BA$12:BA$15),risk_factor_2&amp;"|"&amp;risk_factor_1,risk_factor_corr,
_xlfn.XLOOKUP(_xlfn.TEXTJOIN("|",FALSE,$C24:$D24,"Any"),risk_factor_1&amp;"|"&amp;risk_factor_2,risk_factor_corr,
_xlfn.XLOOKUP(_xlfn.TEXTJOIN("|",FALSE,$C24:$D24,"Any"),risk_factor_2&amp;"|"&amp;risk_factor_1,risk_factor_corr)))))))</f>
        <v>0</v>
      </c>
      <c r="BB24" s="32" cm="1">
        <f t="array" ref="BB24" xml:space="preserve"> IF(_xlfn.TEXTJOIN("|",FALSE,BB$12:BB$15)=_xlfn.TEXTJOIN("|",FALSE,$C24:$F24),0,
IF(AND($C24="Delta|CR_Cpty",BB$12="Delta|CR_Cpty"),
IF($F24=BB$15,
      _xlfn.XLOOKUP(_xlfn.TEXTJOIN("|",FALSE,$C24,"=","Any","=",BB$12,"=","Any","="),risk_factor_1&amp;"|"&amp;risk_factor_2,risk_factor_corr),
       IF(RIGHT($D24,LEN($D24)-FIND("_",$D24))=RIGHT(BB$13,LEN(BB$13)-FIND("_",BB$13)),
              IF(LEFT($D24,FIND("_",$D24)-1)=LEFT(BB$13,FIND("_",BB$13)-1),
                    IF($E24=BB$14,
                             _xlfn.XLOOKUP(_xlfn.TEXTJOIN("|",FALSE,$C24,LEFT($D24,FIND("_",$D24)-1) &amp;"_=","=","Any",BB$12,LEFT($D24,FIND("_",$D24)-1) &amp;"_=","=","Any"),risk_factor_1&amp;"|"&amp;risk_factor_2,risk_factor_corr),
                             _xlfn.XLOOKUP(_xlfn.TEXTJOIN("|",FALSE,$C24,LEFT($D24,FIND("_",$D24)-1) &amp;"_=","Any","Any",BB$12,LEFT($D24,FIND("_",$D24)-1) &amp;"_=","Any","Any"),risk_factor_1&amp;"|"&amp;risk_factor_2,risk_factor_corr)),
"n/a"),0)
),
IF(_xlfn.TEXTJOIN("|",FALSE,BB$12:BB$13)&lt;&gt;_xlfn.TEXTJOIN("|",FALSE,$C24:$D24),0,
_xlfn.XLOOKUP(_xlfn.TEXTJOIN("|",FALSE,$C24:$F24,BB$12:BB$15),risk_factor_1&amp;"|"&amp;risk_factor_2,risk_factor_corr,
_xlfn.XLOOKUP(_xlfn.TEXTJOIN("|",FALSE,$C24:$F24,BB$12:BB$15),risk_factor_2&amp;"|"&amp;risk_factor_1,risk_factor_corr,
_xlfn.XLOOKUP(_xlfn.TEXTJOIN("|",FALSE,$C24:$D24,"Any"),risk_factor_1&amp;"|"&amp;risk_factor_2,risk_factor_corr,
_xlfn.XLOOKUP(_xlfn.TEXTJOIN("|",FALSE,$C24:$D24,"Any"),risk_factor_2&amp;"|"&amp;risk_factor_1,risk_factor_corr)))))))</f>
        <v>0</v>
      </c>
      <c r="BC24" s="32" cm="1">
        <f t="array" ref="BC24" xml:space="preserve"> IF(_xlfn.TEXTJOIN("|",FALSE,BC$12:BC$15)=_xlfn.TEXTJOIN("|",FALSE,$C24:$F24),0,
IF(AND($C24="Delta|CR_Cpty",BC$12="Delta|CR_Cpty"),
IF($F24=BC$15,
      _xlfn.XLOOKUP(_xlfn.TEXTJOIN("|",FALSE,$C24,"=","Any","=",BC$12,"=","Any","="),risk_factor_1&amp;"|"&amp;risk_factor_2,risk_factor_corr),
       IF(RIGHT($D24,LEN($D24)-FIND("_",$D24))=RIGHT(BC$13,LEN(BC$13)-FIND("_",BC$13)),
              IF(LEFT($D24,FIND("_",$D24)-1)=LEFT(BC$13,FIND("_",BC$13)-1),
                    IF($E24=BC$14,
                             _xlfn.XLOOKUP(_xlfn.TEXTJOIN("|",FALSE,$C24,LEFT($D24,FIND("_",$D24)-1) &amp;"_=","=","Any",BC$12,LEFT($D24,FIND("_",$D24)-1) &amp;"_=","=","Any"),risk_factor_1&amp;"|"&amp;risk_factor_2,risk_factor_corr),
                             _xlfn.XLOOKUP(_xlfn.TEXTJOIN("|",FALSE,$C24,LEFT($D24,FIND("_",$D24)-1) &amp;"_=","Any","Any",BC$12,LEFT($D24,FIND("_",$D24)-1) &amp;"_=","Any","Any"),risk_factor_1&amp;"|"&amp;risk_factor_2,risk_factor_corr)),
"n/a"),0)
),
IF(_xlfn.TEXTJOIN("|",FALSE,BC$12:BC$13)&lt;&gt;_xlfn.TEXTJOIN("|",FALSE,$C24:$D24),0,
_xlfn.XLOOKUP(_xlfn.TEXTJOIN("|",FALSE,$C24:$F24,BC$12:BC$15),risk_factor_1&amp;"|"&amp;risk_factor_2,risk_factor_corr,
_xlfn.XLOOKUP(_xlfn.TEXTJOIN("|",FALSE,$C24:$F24,BC$12:BC$15),risk_factor_2&amp;"|"&amp;risk_factor_1,risk_factor_corr,
_xlfn.XLOOKUP(_xlfn.TEXTJOIN("|",FALSE,$C24:$D24,"Any"),risk_factor_1&amp;"|"&amp;risk_factor_2,risk_factor_corr,
_xlfn.XLOOKUP(_xlfn.TEXTJOIN("|",FALSE,$C24:$D24,"Any"),risk_factor_2&amp;"|"&amp;risk_factor_1,risk_factor_corr)))))))</f>
        <v>0</v>
      </c>
      <c r="BD24" s="32" cm="1">
        <f t="array" ref="BD24" xml:space="preserve"> IF(_xlfn.TEXTJOIN("|",FALSE,BD$12:BD$15)=_xlfn.TEXTJOIN("|",FALSE,$C24:$F24),0,
IF(AND($C24="Delta|CR_Cpty",BD$12="Delta|CR_Cpty"),
IF($F24=BD$15,
      _xlfn.XLOOKUP(_xlfn.TEXTJOIN("|",FALSE,$C24,"=","Any","=",BD$12,"=","Any","="),risk_factor_1&amp;"|"&amp;risk_factor_2,risk_factor_corr),
       IF(RIGHT($D24,LEN($D24)-FIND("_",$D24))=RIGHT(BD$13,LEN(BD$13)-FIND("_",BD$13)),
              IF(LEFT($D24,FIND("_",$D24)-1)=LEFT(BD$13,FIND("_",BD$13)-1),
                    IF($E24=BD$14,
                             _xlfn.XLOOKUP(_xlfn.TEXTJOIN("|",FALSE,$C24,LEFT($D24,FIND("_",$D24)-1) &amp;"_=","=","Any",BD$12,LEFT($D24,FIND("_",$D24)-1) &amp;"_=","=","Any"),risk_factor_1&amp;"|"&amp;risk_factor_2,risk_factor_corr),
                             _xlfn.XLOOKUP(_xlfn.TEXTJOIN("|",FALSE,$C24,LEFT($D24,FIND("_",$D24)-1) &amp;"_=","Any","Any",BD$12,LEFT($D24,FIND("_",$D24)-1) &amp;"_=","Any","Any"),risk_factor_1&amp;"|"&amp;risk_factor_2,risk_factor_corr)),
"n/a"),0)
),
IF(_xlfn.TEXTJOIN("|",FALSE,BD$12:BD$13)&lt;&gt;_xlfn.TEXTJOIN("|",FALSE,$C24:$D24),0,
_xlfn.XLOOKUP(_xlfn.TEXTJOIN("|",FALSE,$C24:$F24,BD$12:BD$15),risk_factor_1&amp;"|"&amp;risk_factor_2,risk_factor_corr,
_xlfn.XLOOKUP(_xlfn.TEXTJOIN("|",FALSE,$C24:$F24,BD$12:BD$15),risk_factor_2&amp;"|"&amp;risk_factor_1,risk_factor_corr,
_xlfn.XLOOKUP(_xlfn.TEXTJOIN("|",FALSE,$C24:$D24,"Any"),risk_factor_1&amp;"|"&amp;risk_factor_2,risk_factor_corr,
_xlfn.XLOOKUP(_xlfn.TEXTJOIN("|",FALSE,$C24:$D24,"Any"),risk_factor_2&amp;"|"&amp;risk_factor_1,risk_factor_corr)))))))</f>
        <v>0</v>
      </c>
      <c r="BE24" s="32" cm="1">
        <f t="array" ref="BE24" xml:space="preserve"> IF(_xlfn.TEXTJOIN("|",FALSE,BE$12:BE$15)=_xlfn.TEXTJOIN("|",FALSE,$C24:$F24),0,
IF(AND($C24="Delta|CR_Cpty",BE$12="Delta|CR_Cpty"),
IF($F24=BE$15,
      _xlfn.XLOOKUP(_xlfn.TEXTJOIN("|",FALSE,$C24,"=","Any","=",BE$12,"=","Any","="),risk_factor_1&amp;"|"&amp;risk_factor_2,risk_factor_corr),
       IF(RIGHT($D24,LEN($D24)-FIND("_",$D24))=RIGHT(BE$13,LEN(BE$13)-FIND("_",BE$13)),
              IF(LEFT($D24,FIND("_",$D24)-1)=LEFT(BE$13,FIND("_",BE$13)-1),
                    IF($E24=BE$14,
                             _xlfn.XLOOKUP(_xlfn.TEXTJOIN("|",FALSE,$C24,LEFT($D24,FIND("_",$D24)-1) &amp;"_=","=","Any",BE$12,LEFT($D24,FIND("_",$D24)-1) &amp;"_=","=","Any"),risk_factor_1&amp;"|"&amp;risk_factor_2,risk_factor_corr),
                             _xlfn.XLOOKUP(_xlfn.TEXTJOIN("|",FALSE,$C24,LEFT($D24,FIND("_",$D24)-1) &amp;"_=","Any","Any",BE$12,LEFT($D24,FIND("_",$D24)-1) &amp;"_=","Any","Any"),risk_factor_1&amp;"|"&amp;risk_factor_2,risk_factor_corr)),
"n/a"),0)
),
IF(_xlfn.TEXTJOIN("|",FALSE,BE$12:BE$13)&lt;&gt;_xlfn.TEXTJOIN("|",FALSE,$C24:$D24),0,
_xlfn.XLOOKUP(_xlfn.TEXTJOIN("|",FALSE,$C24:$F24,BE$12:BE$15),risk_factor_1&amp;"|"&amp;risk_factor_2,risk_factor_corr,
_xlfn.XLOOKUP(_xlfn.TEXTJOIN("|",FALSE,$C24:$F24,BE$12:BE$15),risk_factor_2&amp;"|"&amp;risk_factor_1,risk_factor_corr,
_xlfn.XLOOKUP(_xlfn.TEXTJOIN("|",FALSE,$C24:$D24,"Any"),risk_factor_1&amp;"|"&amp;risk_factor_2,risk_factor_corr,
_xlfn.XLOOKUP(_xlfn.TEXTJOIN("|",FALSE,$C24:$D24,"Any"),risk_factor_2&amp;"|"&amp;risk_factor_1,risk_factor_corr)))))))</f>
        <v>0</v>
      </c>
      <c r="BF24" s="32" cm="1">
        <f t="array" ref="BF24" xml:space="preserve"> IF(_xlfn.TEXTJOIN("|",FALSE,BF$12:BF$15)=_xlfn.TEXTJOIN("|",FALSE,$C24:$F24),0,
IF(AND($C24="Delta|CR_Cpty",BF$12="Delta|CR_Cpty"),
IF($F24=BF$15,
      _xlfn.XLOOKUP(_xlfn.TEXTJOIN("|",FALSE,$C24,"=","Any","=",BF$12,"=","Any","="),risk_factor_1&amp;"|"&amp;risk_factor_2,risk_factor_corr),
       IF(RIGHT($D24,LEN($D24)-FIND("_",$D24))=RIGHT(BF$13,LEN(BF$13)-FIND("_",BF$13)),
              IF(LEFT($D24,FIND("_",$D24)-1)=LEFT(BF$13,FIND("_",BF$13)-1),
                    IF($E24=BF$14,
                             _xlfn.XLOOKUP(_xlfn.TEXTJOIN("|",FALSE,$C24,LEFT($D24,FIND("_",$D24)-1) &amp;"_=","=","Any",BF$12,LEFT($D24,FIND("_",$D24)-1) &amp;"_=","=","Any"),risk_factor_1&amp;"|"&amp;risk_factor_2,risk_factor_corr),
                             _xlfn.XLOOKUP(_xlfn.TEXTJOIN("|",FALSE,$C24,LEFT($D24,FIND("_",$D24)-1) &amp;"_=","Any","Any",BF$12,LEFT($D24,FIND("_",$D24)-1) &amp;"_=","Any","Any"),risk_factor_1&amp;"|"&amp;risk_factor_2,risk_factor_corr)),
"n/a"),0)
),
IF(_xlfn.TEXTJOIN("|",FALSE,BF$12:BF$13)&lt;&gt;_xlfn.TEXTJOIN("|",FALSE,$C24:$D24),0,
_xlfn.XLOOKUP(_xlfn.TEXTJOIN("|",FALSE,$C24:$F24,BF$12:BF$15),risk_factor_1&amp;"|"&amp;risk_factor_2,risk_factor_corr,
_xlfn.XLOOKUP(_xlfn.TEXTJOIN("|",FALSE,$C24:$F24,BF$12:BF$15),risk_factor_2&amp;"|"&amp;risk_factor_1,risk_factor_corr,
_xlfn.XLOOKUP(_xlfn.TEXTJOIN("|",FALSE,$C24:$D24,"Any"),risk_factor_1&amp;"|"&amp;risk_factor_2,risk_factor_corr,
_xlfn.XLOOKUP(_xlfn.TEXTJOIN("|",FALSE,$C24:$D24,"Any"),risk_factor_2&amp;"|"&amp;risk_factor_1,risk_factor_corr)))))))</f>
        <v>0</v>
      </c>
      <c r="BG24" s="32" cm="1">
        <f t="array" ref="BG24" xml:space="preserve"> IF(_xlfn.TEXTJOIN("|",FALSE,BG$12:BG$15)=_xlfn.TEXTJOIN("|",FALSE,$C24:$F24),0,
IF(AND($C24="Delta|CR_Cpty",BG$12="Delta|CR_Cpty"),
IF($F24=BG$15,
      _xlfn.XLOOKUP(_xlfn.TEXTJOIN("|",FALSE,$C24,"=","Any","=",BG$12,"=","Any","="),risk_factor_1&amp;"|"&amp;risk_factor_2,risk_factor_corr),
       IF(RIGHT($D24,LEN($D24)-FIND("_",$D24))=RIGHT(BG$13,LEN(BG$13)-FIND("_",BG$13)),
              IF(LEFT($D24,FIND("_",$D24)-1)=LEFT(BG$13,FIND("_",BG$13)-1),
                    IF($E24=BG$14,
                             _xlfn.XLOOKUP(_xlfn.TEXTJOIN("|",FALSE,$C24,LEFT($D24,FIND("_",$D24)-1) &amp;"_=","=","Any",BG$12,LEFT($D24,FIND("_",$D24)-1) &amp;"_=","=","Any"),risk_factor_1&amp;"|"&amp;risk_factor_2,risk_factor_corr),
                             _xlfn.XLOOKUP(_xlfn.TEXTJOIN("|",FALSE,$C24,LEFT($D24,FIND("_",$D24)-1) &amp;"_=","Any","Any",BG$12,LEFT($D24,FIND("_",$D24)-1) &amp;"_=","Any","Any"),risk_factor_1&amp;"|"&amp;risk_factor_2,risk_factor_corr)),
"n/a"),0)
),
IF(_xlfn.TEXTJOIN("|",FALSE,BG$12:BG$13)&lt;&gt;_xlfn.TEXTJOIN("|",FALSE,$C24:$D24),0,
_xlfn.XLOOKUP(_xlfn.TEXTJOIN("|",FALSE,$C24:$F24,BG$12:BG$15),risk_factor_1&amp;"|"&amp;risk_factor_2,risk_factor_corr,
_xlfn.XLOOKUP(_xlfn.TEXTJOIN("|",FALSE,$C24:$F24,BG$12:BG$15),risk_factor_2&amp;"|"&amp;risk_factor_1,risk_factor_corr,
_xlfn.XLOOKUP(_xlfn.TEXTJOIN("|",FALSE,$C24:$D24,"Any"),risk_factor_1&amp;"|"&amp;risk_factor_2,risk_factor_corr,
_xlfn.XLOOKUP(_xlfn.TEXTJOIN("|",FALSE,$C24:$D24,"Any"),risk_factor_2&amp;"|"&amp;risk_factor_1,risk_factor_corr)))))))</f>
        <v>0</v>
      </c>
      <c r="BH24" s="32" cm="1">
        <f t="array" ref="BH24" xml:space="preserve"> IF(_xlfn.TEXTJOIN("|",FALSE,BH$12:BH$15)=_xlfn.TEXTJOIN("|",FALSE,$C24:$F24),0,
IF(AND($C24="Delta|CR_Cpty",BH$12="Delta|CR_Cpty"),
IF($F24=BH$15,
      _xlfn.XLOOKUP(_xlfn.TEXTJOIN("|",FALSE,$C24,"=","Any","=",BH$12,"=","Any","="),risk_factor_1&amp;"|"&amp;risk_factor_2,risk_factor_corr),
       IF(RIGHT($D24,LEN($D24)-FIND("_",$D24))=RIGHT(BH$13,LEN(BH$13)-FIND("_",BH$13)),
              IF(LEFT($D24,FIND("_",$D24)-1)=LEFT(BH$13,FIND("_",BH$13)-1),
                    IF($E24=BH$14,
                             _xlfn.XLOOKUP(_xlfn.TEXTJOIN("|",FALSE,$C24,LEFT($D24,FIND("_",$D24)-1) &amp;"_=","=","Any",BH$12,LEFT($D24,FIND("_",$D24)-1) &amp;"_=","=","Any"),risk_factor_1&amp;"|"&amp;risk_factor_2,risk_factor_corr),
                             _xlfn.XLOOKUP(_xlfn.TEXTJOIN("|",FALSE,$C24,LEFT($D24,FIND("_",$D24)-1) &amp;"_=","Any","Any",BH$12,LEFT($D24,FIND("_",$D24)-1) &amp;"_=","Any","Any"),risk_factor_1&amp;"|"&amp;risk_factor_2,risk_factor_corr)),
"n/a"),0)
),
IF(_xlfn.TEXTJOIN("|",FALSE,BH$12:BH$13)&lt;&gt;_xlfn.TEXTJOIN("|",FALSE,$C24:$D24),0,
_xlfn.XLOOKUP(_xlfn.TEXTJOIN("|",FALSE,$C24:$F24,BH$12:BH$15),risk_factor_1&amp;"|"&amp;risk_factor_2,risk_factor_corr,
_xlfn.XLOOKUP(_xlfn.TEXTJOIN("|",FALSE,$C24:$F24,BH$12:BH$15),risk_factor_2&amp;"|"&amp;risk_factor_1,risk_factor_corr,
_xlfn.XLOOKUP(_xlfn.TEXTJOIN("|",FALSE,$C24:$D24,"Any"),risk_factor_1&amp;"|"&amp;risk_factor_2,risk_factor_corr,
_xlfn.XLOOKUP(_xlfn.TEXTJOIN("|",FALSE,$C24:$D24,"Any"),risk_factor_2&amp;"|"&amp;risk_factor_1,risk_factor_corr)))))))</f>
        <v>0</v>
      </c>
      <c r="BI24" s="32" cm="1">
        <f t="array" ref="BI24" xml:space="preserve"> IF(_xlfn.TEXTJOIN("|",FALSE,BI$12:BI$15)=_xlfn.TEXTJOIN("|",FALSE,$C24:$F24),0,
IF(AND($C24="Delta|CR_Cpty",BI$12="Delta|CR_Cpty"),
IF($F24=BI$15,
      _xlfn.XLOOKUP(_xlfn.TEXTJOIN("|",FALSE,$C24,"=","Any","=",BI$12,"=","Any","="),risk_factor_1&amp;"|"&amp;risk_factor_2,risk_factor_corr),
       IF(RIGHT($D24,LEN($D24)-FIND("_",$D24))=RIGHT(BI$13,LEN(BI$13)-FIND("_",BI$13)),
              IF(LEFT($D24,FIND("_",$D24)-1)=LEFT(BI$13,FIND("_",BI$13)-1),
                    IF($E24=BI$14,
                             _xlfn.XLOOKUP(_xlfn.TEXTJOIN("|",FALSE,$C24,LEFT($D24,FIND("_",$D24)-1) &amp;"_=","=","Any",BI$12,LEFT($D24,FIND("_",$D24)-1) &amp;"_=","=","Any"),risk_factor_1&amp;"|"&amp;risk_factor_2,risk_factor_corr),
                             _xlfn.XLOOKUP(_xlfn.TEXTJOIN("|",FALSE,$C24,LEFT($D24,FIND("_",$D24)-1) &amp;"_=","Any","Any",BI$12,LEFT($D24,FIND("_",$D24)-1) &amp;"_=","Any","Any"),risk_factor_1&amp;"|"&amp;risk_factor_2,risk_factor_corr)),
"n/a"),0)
),
IF(_xlfn.TEXTJOIN("|",FALSE,BI$12:BI$13)&lt;&gt;_xlfn.TEXTJOIN("|",FALSE,$C24:$D24),0,
_xlfn.XLOOKUP(_xlfn.TEXTJOIN("|",FALSE,$C24:$F24,BI$12:BI$15),risk_factor_1&amp;"|"&amp;risk_factor_2,risk_factor_corr,
_xlfn.XLOOKUP(_xlfn.TEXTJOIN("|",FALSE,$C24:$F24,BI$12:BI$15),risk_factor_2&amp;"|"&amp;risk_factor_1,risk_factor_corr,
_xlfn.XLOOKUP(_xlfn.TEXTJOIN("|",FALSE,$C24:$D24,"Any"),risk_factor_1&amp;"|"&amp;risk_factor_2,risk_factor_corr,
_xlfn.XLOOKUP(_xlfn.TEXTJOIN("|",FALSE,$C24:$D24,"Any"),risk_factor_2&amp;"|"&amp;risk_factor_1,risk_factor_corr)))))))</f>
        <v>0</v>
      </c>
      <c r="BJ24" s="32" cm="1">
        <f t="array" ref="BJ24" xml:space="preserve"> IF(_xlfn.TEXTJOIN("|",FALSE,BJ$12:BJ$15)=_xlfn.TEXTJOIN("|",FALSE,$C24:$F24),0,
IF(AND($C24="Delta|CR_Cpty",BJ$12="Delta|CR_Cpty"),
IF($F24=BJ$15,
      _xlfn.XLOOKUP(_xlfn.TEXTJOIN("|",FALSE,$C24,"=","Any","=",BJ$12,"=","Any","="),risk_factor_1&amp;"|"&amp;risk_factor_2,risk_factor_corr),
       IF(RIGHT($D24,LEN($D24)-FIND("_",$D24))=RIGHT(BJ$13,LEN(BJ$13)-FIND("_",BJ$13)),
              IF(LEFT($D24,FIND("_",$D24)-1)=LEFT(BJ$13,FIND("_",BJ$13)-1),
                    IF($E24=BJ$14,
                             _xlfn.XLOOKUP(_xlfn.TEXTJOIN("|",FALSE,$C24,LEFT($D24,FIND("_",$D24)-1) &amp;"_=","=","Any",BJ$12,LEFT($D24,FIND("_",$D24)-1) &amp;"_=","=","Any"),risk_factor_1&amp;"|"&amp;risk_factor_2,risk_factor_corr),
                             _xlfn.XLOOKUP(_xlfn.TEXTJOIN("|",FALSE,$C24,LEFT($D24,FIND("_",$D24)-1) &amp;"_=","Any","Any",BJ$12,LEFT($D24,FIND("_",$D24)-1) &amp;"_=","Any","Any"),risk_factor_1&amp;"|"&amp;risk_factor_2,risk_factor_corr)),
"n/a"),0)
),
IF(_xlfn.TEXTJOIN("|",FALSE,BJ$12:BJ$13)&lt;&gt;_xlfn.TEXTJOIN("|",FALSE,$C24:$D24),0,
_xlfn.XLOOKUP(_xlfn.TEXTJOIN("|",FALSE,$C24:$F24,BJ$12:BJ$15),risk_factor_1&amp;"|"&amp;risk_factor_2,risk_factor_corr,
_xlfn.XLOOKUP(_xlfn.TEXTJOIN("|",FALSE,$C24:$F24,BJ$12:BJ$15),risk_factor_2&amp;"|"&amp;risk_factor_1,risk_factor_corr,
_xlfn.XLOOKUP(_xlfn.TEXTJOIN("|",FALSE,$C24:$D24,"Any"),risk_factor_1&amp;"|"&amp;risk_factor_2,risk_factor_corr,
_xlfn.XLOOKUP(_xlfn.TEXTJOIN("|",FALSE,$C24:$D24,"Any"),risk_factor_2&amp;"|"&amp;risk_factor_1,risk_factor_corr)))))))</f>
        <v>0</v>
      </c>
      <c r="BK24" s="32" cm="1">
        <f t="array" ref="BK24" xml:space="preserve"> IF(_xlfn.TEXTJOIN("|",FALSE,BK$12:BK$15)=_xlfn.TEXTJOIN("|",FALSE,$C24:$F24),0,
IF(AND($C24="Delta|CR_Cpty",BK$12="Delta|CR_Cpty"),
IF($F24=BK$15,
      _xlfn.XLOOKUP(_xlfn.TEXTJOIN("|",FALSE,$C24,"=","Any","=",BK$12,"=","Any","="),risk_factor_1&amp;"|"&amp;risk_factor_2,risk_factor_corr),
       IF(RIGHT($D24,LEN($D24)-FIND("_",$D24))=RIGHT(BK$13,LEN(BK$13)-FIND("_",BK$13)),
              IF(LEFT($D24,FIND("_",$D24)-1)=LEFT(BK$13,FIND("_",BK$13)-1),
                    IF($E24=BK$14,
                             _xlfn.XLOOKUP(_xlfn.TEXTJOIN("|",FALSE,$C24,LEFT($D24,FIND("_",$D24)-1) &amp;"_=","=","Any",BK$12,LEFT($D24,FIND("_",$D24)-1) &amp;"_=","=","Any"),risk_factor_1&amp;"|"&amp;risk_factor_2,risk_factor_corr),
                             _xlfn.XLOOKUP(_xlfn.TEXTJOIN("|",FALSE,$C24,LEFT($D24,FIND("_",$D24)-1) &amp;"_=","Any","Any",BK$12,LEFT($D24,FIND("_",$D24)-1) &amp;"_=","Any","Any"),risk_factor_1&amp;"|"&amp;risk_factor_2,risk_factor_corr)),
"n/a"),0)
),
IF(_xlfn.TEXTJOIN("|",FALSE,BK$12:BK$13)&lt;&gt;_xlfn.TEXTJOIN("|",FALSE,$C24:$D24),0,
_xlfn.XLOOKUP(_xlfn.TEXTJOIN("|",FALSE,$C24:$F24,BK$12:BK$15),risk_factor_1&amp;"|"&amp;risk_factor_2,risk_factor_corr,
_xlfn.XLOOKUP(_xlfn.TEXTJOIN("|",FALSE,$C24:$F24,BK$12:BK$15),risk_factor_2&amp;"|"&amp;risk_factor_1,risk_factor_corr,
_xlfn.XLOOKUP(_xlfn.TEXTJOIN("|",FALSE,$C24:$D24,"Any"),risk_factor_1&amp;"|"&amp;risk_factor_2,risk_factor_corr,
_xlfn.XLOOKUP(_xlfn.TEXTJOIN("|",FALSE,$C24:$D24,"Any"),risk_factor_2&amp;"|"&amp;risk_factor_1,risk_factor_corr)))))))</f>
        <v>0</v>
      </c>
      <c r="BL24" s="32" cm="1">
        <f t="array" ref="BL24" xml:space="preserve"> IF(_xlfn.TEXTJOIN("|",FALSE,BL$12:BL$15)=_xlfn.TEXTJOIN("|",FALSE,$C24:$F24),0,
IF(AND($C24="Delta|CR_Cpty",BL$12="Delta|CR_Cpty"),
IF($F24=BL$15,
      _xlfn.XLOOKUP(_xlfn.TEXTJOIN("|",FALSE,$C24,"=","Any","=",BL$12,"=","Any","="),risk_factor_1&amp;"|"&amp;risk_factor_2,risk_factor_corr),
       IF(RIGHT($D24,LEN($D24)-FIND("_",$D24))=RIGHT(BL$13,LEN(BL$13)-FIND("_",BL$13)),
              IF(LEFT($D24,FIND("_",$D24)-1)=LEFT(BL$13,FIND("_",BL$13)-1),
                    IF($E24=BL$14,
                             _xlfn.XLOOKUP(_xlfn.TEXTJOIN("|",FALSE,$C24,LEFT($D24,FIND("_",$D24)-1) &amp;"_=","=","Any",BL$12,LEFT($D24,FIND("_",$D24)-1) &amp;"_=","=","Any"),risk_factor_1&amp;"|"&amp;risk_factor_2,risk_factor_corr),
                             _xlfn.XLOOKUP(_xlfn.TEXTJOIN("|",FALSE,$C24,LEFT($D24,FIND("_",$D24)-1) &amp;"_=","Any","Any",BL$12,LEFT($D24,FIND("_",$D24)-1) &amp;"_=","Any","Any"),risk_factor_1&amp;"|"&amp;risk_factor_2,risk_factor_corr)),
"n/a"),0)
),
IF(_xlfn.TEXTJOIN("|",FALSE,BL$12:BL$13)&lt;&gt;_xlfn.TEXTJOIN("|",FALSE,$C24:$D24),0,
_xlfn.XLOOKUP(_xlfn.TEXTJOIN("|",FALSE,$C24:$F24,BL$12:BL$15),risk_factor_1&amp;"|"&amp;risk_factor_2,risk_factor_corr,
_xlfn.XLOOKUP(_xlfn.TEXTJOIN("|",FALSE,$C24:$F24,BL$12:BL$15),risk_factor_2&amp;"|"&amp;risk_factor_1,risk_factor_corr,
_xlfn.XLOOKUP(_xlfn.TEXTJOIN("|",FALSE,$C24:$D24,"Any"),risk_factor_1&amp;"|"&amp;risk_factor_2,risk_factor_corr,
_xlfn.XLOOKUP(_xlfn.TEXTJOIN("|",FALSE,$C24:$D24,"Any"),risk_factor_2&amp;"|"&amp;risk_factor_1,risk_factor_corr)))))))</f>
        <v>0</v>
      </c>
      <c r="BM24" s="32" cm="1">
        <f t="array" ref="BM24" xml:space="preserve"> IF(_xlfn.TEXTJOIN("|",FALSE,BM$12:BM$15)=_xlfn.TEXTJOIN("|",FALSE,$C24:$F24),0,
IF(AND($C24="Delta|CR_Cpty",BM$12="Delta|CR_Cpty"),
IF($F24=BM$15,
      _xlfn.XLOOKUP(_xlfn.TEXTJOIN("|",FALSE,$C24,"=","Any","=",BM$12,"=","Any","="),risk_factor_1&amp;"|"&amp;risk_factor_2,risk_factor_corr),
       IF(RIGHT($D24,LEN($D24)-FIND("_",$D24))=RIGHT(BM$13,LEN(BM$13)-FIND("_",BM$13)),
              IF(LEFT($D24,FIND("_",$D24)-1)=LEFT(BM$13,FIND("_",BM$13)-1),
                    IF($E24=BM$14,
                             _xlfn.XLOOKUP(_xlfn.TEXTJOIN("|",FALSE,$C24,LEFT($D24,FIND("_",$D24)-1) &amp;"_=","=","Any",BM$12,LEFT($D24,FIND("_",$D24)-1) &amp;"_=","=","Any"),risk_factor_1&amp;"|"&amp;risk_factor_2,risk_factor_corr),
                             _xlfn.XLOOKUP(_xlfn.TEXTJOIN("|",FALSE,$C24,LEFT($D24,FIND("_",$D24)-1) &amp;"_=","Any","Any",BM$12,LEFT($D24,FIND("_",$D24)-1) &amp;"_=","Any","Any"),risk_factor_1&amp;"|"&amp;risk_factor_2,risk_factor_corr)),
"n/a"),0)
),
IF(_xlfn.TEXTJOIN("|",FALSE,BM$12:BM$13)&lt;&gt;_xlfn.TEXTJOIN("|",FALSE,$C24:$D24),0,
_xlfn.XLOOKUP(_xlfn.TEXTJOIN("|",FALSE,$C24:$F24,BM$12:BM$15),risk_factor_1&amp;"|"&amp;risk_factor_2,risk_factor_corr,
_xlfn.XLOOKUP(_xlfn.TEXTJOIN("|",FALSE,$C24:$F24,BM$12:BM$15),risk_factor_2&amp;"|"&amp;risk_factor_1,risk_factor_corr,
_xlfn.XLOOKUP(_xlfn.TEXTJOIN("|",FALSE,$C24:$D24,"Any"),risk_factor_1&amp;"|"&amp;risk_factor_2,risk_factor_corr,
_xlfn.XLOOKUP(_xlfn.TEXTJOIN("|",FALSE,$C24:$D24,"Any"),risk_factor_2&amp;"|"&amp;risk_factor_1,risk_factor_corr)))))))</f>
        <v>0</v>
      </c>
      <c r="BN24" s="32" cm="1">
        <f t="array" ref="BN24" xml:space="preserve"> IF(_xlfn.TEXTJOIN("|",FALSE,BN$12:BN$15)=_xlfn.TEXTJOIN("|",FALSE,$C24:$F24),0,
IF(AND($C24="Delta|CR_Cpty",BN$12="Delta|CR_Cpty"),
IF($F24=BN$15,
      _xlfn.XLOOKUP(_xlfn.TEXTJOIN("|",FALSE,$C24,"=","Any","=",BN$12,"=","Any","="),risk_factor_1&amp;"|"&amp;risk_factor_2,risk_factor_corr),
       IF(RIGHT($D24,LEN($D24)-FIND("_",$D24))=RIGHT(BN$13,LEN(BN$13)-FIND("_",BN$13)),
              IF(LEFT($D24,FIND("_",$D24)-1)=LEFT(BN$13,FIND("_",BN$13)-1),
                    IF($E24=BN$14,
                             _xlfn.XLOOKUP(_xlfn.TEXTJOIN("|",FALSE,$C24,LEFT($D24,FIND("_",$D24)-1) &amp;"_=","=","Any",BN$12,LEFT($D24,FIND("_",$D24)-1) &amp;"_=","=","Any"),risk_factor_1&amp;"|"&amp;risk_factor_2,risk_factor_corr),
                             _xlfn.XLOOKUP(_xlfn.TEXTJOIN("|",FALSE,$C24,LEFT($D24,FIND("_",$D24)-1) &amp;"_=","Any","Any",BN$12,LEFT($D24,FIND("_",$D24)-1) &amp;"_=","Any","Any"),risk_factor_1&amp;"|"&amp;risk_factor_2,risk_factor_corr)),
"n/a"),0)
),
IF(_xlfn.TEXTJOIN("|",FALSE,BN$12:BN$13)&lt;&gt;_xlfn.TEXTJOIN("|",FALSE,$C24:$D24),0,
_xlfn.XLOOKUP(_xlfn.TEXTJOIN("|",FALSE,$C24:$F24,BN$12:BN$15),risk_factor_1&amp;"|"&amp;risk_factor_2,risk_factor_corr,
_xlfn.XLOOKUP(_xlfn.TEXTJOIN("|",FALSE,$C24:$F24,BN$12:BN$15),risk_factor_2&amp;"|"&amp;risk_factor_1,risk_factor_corr,
_xlfn.XLOOKUP(_xlfn.TEXTJOIN("|",FALSE,$C24:$D24,"Any"),risk_factor_1&amp;"|"&amp;risk_factor_2,risk_factor_corr,
_xlfn.XLOOKUP(_xlfn.TEXTJOIN("|",FALSE,$C24:$D24,"Any"),risk_factor_2&amp;"|"&amp;risk_factor_1,risk_factor_corr)))))))</f>
        <v>0</v>
      </c>
      <c r="BO24" s="32" cm="1">
        <f t="array" ref="BO24" xml:space="preserve"> IF(_xlfn.TEXTJOIN("|",FALSE,BO$12:BO$15)=_xlfn.TEXTJOIN("|",FALSE,$C24:$F24),0,
IF(AND($C24="Delta|CR_Cpty",BO$12="Delta|CR_Cpty"),
IF($F24=BO$15,
      _xlfn.XLOOKUP(_xlfn.TEXTJOIN("|",FALSE,$C24,"=","Any","=",BO$12,"=","Any","="),risk_factor_1&amp;"|"&amp;risk_factor_2,risk_factor_corr),
       IF(RIGHT($D24,LEN($D24)-FIND("_",$D24))=RIGHT(BO$13,LEN(BO$13)-FIND("_",BO$13)),
              IF(LEFT($D24,FIND("_",$D24)-1)=LEFT(BO$13,FIND("_",BO$13)-1),
                    IF($E24=BO$14,
                             _xlfn.XLOOKUP(_xlfn.TEXTJOIN("|",FALSE,$C24,LEFT($D24,FIND("_",$D24)-1) &amp;"_=","=","Any",BO$12,LEFT($D24,FIND("_",$D24)-1) &amp;"_=","=","Any"),risk_factor_1&amp;"|"&amp;risk_factor_2,risk_factor_corr),
                             _xlfn.XLOOKUP(_xlfn.TEXTJOIN("|",FALSE,$C24,LEFT($D24,FIND("_",$D24)-1) &amp;"_=","Any","Any",BO$12,LEFT($D24,FIND("_",$D24)-1) &amp;"_=","Any","Any"),risk_factor_1&amp;"|"&amp;risk_factor_2,risk_factor_corr)),
"n/a"),0)
),
IF(_xlfn.TEXTJOIN("|",FALSE,BO$12:BO$13)&lt;&gt;_xlfn.TEXTJOIN("|",FALSE,$C24:$D24),0,
_xlfn.XLOOKUP(_xlfn.TEXTJOIN("|",FALSE,$C24:$F24,BO$12:BO$15),risk_factor_1&amp;"|"&amp;risk_factor_2,risk_factor_corr,
_xlfn.XLOOKUP(_xlfn.TEXTJOIN("|",FALSE,$C24:$F24,BO$12:BO$15),risk_factor_2&amp;"|"&amp;risk_factor_1,risk_factor_corr,
_xlfn.XLOOKUP(_xlfn.TEXTJOIN("|",FALSE,$C24:$D24,"Any"),risk_factor_1&amp;"|"&amp;risk_factor_2,risk_factor_corr,
_xlfn.XLOOKUP(_xlfn.TEXTJOIN("|",FALSE,$C24:$D24,"Any"),risk_factor_2&amp;"|"&amp;risk_factor_1,risk_factor_corr)))))))</f>
        <v>0</v>
      </c>
      <c r="BP24" s="32" cm="1">
        <f t="array" ref="BP24" xml:space="preserve"> IF(_xlfn.TEXTJOIN("|",FALSE,BP$12:BP$15)=_xlfn.TEXTJOIN("|",FALSE,$C24:$F24),0,
IF(AND($C24="Delta|CR_Cpty",BP$12="Delta|CR_Cpty"),
IF($F24=BP$15,
      _xlfn.XLOOKUP(_xlfn.TEXTJOIN("|",FALSE,$C24,"=","Any","=",BP$12,"=","Any","="),risk_factor_1&amp;"|"&amp;risk_factor_2,risk_factor_corr),
       IF(RIGHT($D24,LEN($D24)-FIND("_",$D24))=RIGHT(BP$13,LEN(BP$13)-FIND("_",BP$13)),
              IF(LEFT($D24,FIND("_",$D24)-1)=LEFT(BP$13,FIND("_",BP$13)-1),
                    IF($E24=BP$14,
                             _xlfn.XLOOKUP(_xlfn.TEXTJOIN("|",FALSE,$C24,LEFT($D24,FIND("_",$D24)-1) &amp;"_=","=","Any",BP$12,LEFT($D24,FIND("_",$D24)-1) &amp;"_=","=","Any"),risk_factor_1&amp;"|"&amp;risk_factor_2,risk_factor_corr),
                             _xlfn.XLOOKUP(_xlfn.TEXTJOIN("|",FALSE,$C24,LEFT($D24,FIND("_",$D24)-1) &amp;"_=","Any","Any",BP$12,LEFT($D24,FIND("_",$D24)-1) &amp;"_=","Any","Any"),risk_factor_1&amp;"|"&amp;risk_factor_2,risk_factor_corr)),
"n/a"),0)
),
IF(_xlfn.TEXTJOIN("|",FALSE,BP$12:BP$13)&lt;&gt;_xlfn.TEXTJOIN("|",FALSE,$C24:$D24),0,
_xlfn.XLOOKUP(_xlfn.TEXTJOIN("|",FALSE,$C24:$F24,BP$12:BP$15),risk_factor_1&amp;"|"&amp;risk_factor_2,risk_factor_corr,
_xlfn.XLOOKUP(_xlfn.TEXTJOIN("|",FALSE,$C24:$F24,BP$12:BP$15),risk_factor_2&amp;"|"&amp;risk_factor_1,risk_factor_corr,
_xlfn.XLOOKUP(_xlfn.TEXTJOIN("|",FALSE,$C24:$D24,"Any"),risk_factor_1&amp;"|"&amp;risk_factor_2,risk_factor_corr,
_xlfn.XLOOKUP(_xlfn.TEXTJOIN("|",FALSE,$C24:$D24,"Any"),risk_factor_2&amp;"|"&amp;risk_factor_1,risk_factor_corr)))))))</f>
        <v>0</v>
      </c>
      <c r="BQ24" s="32" cm="1">
        <f t="array" ref="BQ24" xml:space="preserve"> IF(_xlfn.TEXTJOIN("|",FALSE,BQ$12:BQ$15)=_xlfn.TEXTJOIN("|",FALSE,$C24:$F24),0,
IF(AND($C24="Delta|CR_Cpty",BQ$12="Delta|CR_Cpty"),
IF($F24=BQ$15,
      _xlfn.XLOOKUP(_xlfn.TEXTJOIN("|",FALSE,$C24,"=","Any","=",BQ$12,"=","Any","="),risk_factor_1&amp;"|"&amp;risk_factor_2,risk_factor_corr),
       IF(RIGHT($D24,LEN($D24)-FIND("_",$D24))=RIGHT(BQ$13,LEN(BQ$13)-FIND("_",BQ$13)),
              IF(LEFT($D24,FIND("_",$D24)-1)=LEFT(BQ$13,FIND("_",BQ$13)-1),
                    IF($E24=BQ$14,
                             _xlfn.XLOOKUP(_xlfn.TEXTJOIN("|",FALSE,$C24,LEFT($D24,FIND("_",$D24)-1) &amp;"_=","=","Any",BQ$12,LEFT($D24,FIND("_",$D24)-1) &amp;"_=","=","Any"),risk_factor_1&amp;"|"&amp;risk_factor_2,risk_factor_corr),
                             _xlfn.XLOOKUP(_xlfn.TEXTJOIN("|",FALSE,$C24,LEFT($D24,FIND("_",$D24)-1) &amp;"_=","Any","Any",BQ$12,LEFT($D24,FIND("_",$D24)-1) &amp;"_=","Any","Any"),risk_factor_1&amp;"|"&amp;risk_factor_2,risk_factor_corr)),
"n/a"),0)
),
IF(_xlfn.TEXTJOIN("|",FALSE,BQ$12:BQ$13)&lt;&gt;_xlfn.TEXTJOIN("|",FALSE,$C24:$D24),0,
_xlfn.XLOOKUP(_xlfn.TEXTJOIN("|",FALSE,$C24:$F24,BQ$12:BQ$15),risk_factor_1&amp;"|"&amp;risk_factor_2,risk_factor_corr,
_xlfn.XLOOKUP(_xlfn.TEXTJOIN("|",FALSE,$C24:$F24,BQ$12:BQ$15),risk_factor_2&amp;"|"&amp;risk_factor_1,risk_factor_corr,
_xlfn.XLOOKUP(_xlfn.TEXTJOIN("|",FALSE,$C24:$D24,"Any"),risk_factor_1&amp;"|"&amp;risk_factor_2,risk_factor_corr,
_xlfn.XLOOKUP(_xlfn.TEXTJOIN("|",FALSE,$C24:$D24,"Any"),risk_factor_2&amp;"|"&amp;risk_factor_1,risk_factor_corr)))))))</f>
        <v>0</v>
      </c>
      <c r="BR24" s="32" cm="1">
        <f t="array" ref="BR24" xml:space="preserve"> IF(_xlfn.TEXTJOIN("|",FALSE,BR$12:BR$15)=_xlfn.TEXTJOIN("|",FALSE,$C24:$F24),0,
IF(AND($C24="Delta|CR_Cpty",BR$12="Delta|CR_Cpty"),
IF($F24=BR$15,
      _xlfn.XLOOKUP(_xlfn.TEXTJOIN("|",FALSE,$C24,"=","Any","=",BR$12,"=","Any","="),risk_factor_1&amp;"|"&amp;risk_factor_2,risk_factor_corr),
       IF(RIGHT($D24,LEN($D24)-FIND("_",$D24))=RIGHT(BR$13,LEN(BR$13)-FIND("_",BR$13)),
              IF(LEFT($D24,FIND("_",$D24)-1)=LEFT(BR$13,FIND("_",BR$13)-1),
                    IF($E24=BR$14,
                             _xlfn.XLOOKUP(_xlfn.TEXTJOIN("|",FALSE,$C24,LEFT($D24,FIND("_",$D24)-1) &amp;"_=","=","Any",BR$12,LEFT($D24,FIND("_",$D24)-1) &amp;"_=","=","Any"),risk_factor_1&amp;"|"&amp;risk_factor_2,risk_factor_corr),
                             _xlfn.XLOOKUP(_xlfn.TEXTJOIN("|",FALSE,$C24,LEFT($D24,FIND("_",$D24)-1) &amp;"_=","Any","Any",BR$12,LEFT($D24,FIND("_",$D24)-1) &amp;"_=","Any","Any"),risk_factor_1&amp;"|"&amp;risk_factor_2,risk_factor_corr)),
"n/a"),0)
),
IF(_xlfn.TEXTJOIN("|",FALSE,BR$12:BR$13)&lt;&gt;_xlfn.TEXTJOIN("|",FALSE,$C24:$D24),0,
_xlfn.XLOOKUP(_xlfn.TEXTJOIN("|",FALSE,$C24:$F24,BR$12:BR$15),risk_factor_1&amp;"|"&amp;risk_factor_2,risk_factor_corr,
_xlfn.XLOOKUP(_xlfn.TEXTJOIN("|",FALSE,$C24:$F24,BR$12:BR$15),risk_factor_2&amp;"|"&amp;risk_factor_1,risk_factor_corr,
_xlfn.XLOOKUP(_xlfn.TEXTJOIN("|",FALSE,$C24:$D24,"Any"),risk_factor_1&amp;"|"&amp;risk_factor_2,risk_factor_corr,
_xlfn.XLOOKUP(_xlfn.TEXTJOIN("|",FALSE,$C24:$D24,"Any"),risk_factor_2&amp;"|"&amp;risk_factor_1,risk_factor_corr)))))))</f>
        <v>0</v>
      </c>
      <c r="BS24" s="32" cm="1">
        <f t="array" ref="BS24" xml:space="preserve"> IF(_xlfn.TEXTJOIN("|",FALSE,BS$12:BS$15)=_xlfn.TEXTJOIN("|",FALSE,$C24:$F24),0,
IF(AND($C24="Delta|CR_Cpty",BS$12="Delta|CR_Cpty"),
IF($F24=BS$15,
      _xlfn.XLOOKUP(_xlfn.TEXTJOIN("|",FALSE,$C24,"=","Any","=",BS$12,"=","Any","="),risk_factor_1&amp;"|"&amp;risk_factor_2,risk_factor_corr),
       IF(RIGHT($D24,LEN($D24)-FIND("_",$D24))=RIGHT(BS$13,LEN(BS$13)-FIND("_",BS$13)),
              IF(LEFT($D24,FIND("_",$D24)-1)=LEFT(BS$13,FIND("_",BS$13)-1),
                    IF($E24=BS$14,
                             _xlfn.XLOOKUP(_xlfn.TEXTJOIN("|",FALSE,$C24,LEFT($D24,FIND("_",$D24)-1) &amp;"_=","=","Any",BS$12,LEFT($D24,FIND("_",$D24)-1) &amp;"_=","=","Any"),risk_factor_1&amp;"|"&amp;risk_factor_2,risk_factor_corr),
                             _xlfn.XLOOKUP(_xlfn.TEXTJOIN("|",FALSE,$C24,LEFT($D24,FIND("_",$D24)-1) &amp;"_=","Any","Any",BS$12,LEFT($D24,FIND("_",$D24)-1) &amp;"_=","Any","Any"),risk_factor_1&amp;"|"&amp;risk_factor_2,risk_factor_corr)),
"n/a"),0)
),
IF(_xlfn.TEXTJOIN("|",FALSE,BS$12:BS$13)&lt;&gt;_xlfn.TEXTJOIN("|",FALSE,$C24:$D24),0,
_xlfn.XLOOKUP(_xlfn.TEXTJOIN("|",FALSE,$C24:$F24,BS$12:BS$15),risk_factor_1&amp;"|"&amp;risk_factor_2,risk_factor_corr,
_xlfn.XLOOKUP(_xlfn.TEXTJOIN("|",FALSE,$C24:$F24,BS$12:BS$15),risk_factor_2&amp;"|"&amp;risk_factor_1,risk_factor_corr,
_xlfn.XLOOKUP(_xlfn.TEXTJOIN("|",FALSE,$C24:$D24,"Any"),risk_factor_1&amp;"|"&amp;risk_factor_2,risk_factor_corr,
_xlfn.XLOOKUP(_xlfn.TEXTJOIN("|",FALSE,$C24:$D24,"Any"),risk_factor_2&amp;"|"&amp;risk_factor_1,risk_factor_corr)))))))</f>
        <v>0</v>
      </c>
      <c r="BT24" s="32" cm="1">
        <f t="array" ref="BT24" xml:space="preserve"> IF(_xlfn.TEXTJOIN("|",FALSE,BT$12:BT$15)=_xlfn.TEXTJOIN("|",FALSE,$C24:$F24),0,
IF(AND($C24="Delta|CR_Cpty",BT$12="Delta|CR_Cpty"),
IF($F24=BT$15,
      _xlfn.XLOOKUP(_xlfn.TEXTJOIN("|",FALSE,$C24,"=","Any","=",BT$12,"=","Any","="),risk_factor_1&amp;"|"&amp;risk_factor_2,risk_factor_corr),
       IF(RIGHT($D24,LEN($D24)-FIND("_",$D24))=RIGHT(BT$13,LEN(BT$13)-FIND("_",BT$13)),
              IF(LEFT($D24,FIND("_",$D24)-1)=LEFT(BT$13,FIND("_",BT$13)-1),
                    IF($E24=BT$14,
                             _xlfn.XLOOKUP(_xlfn.TEXTJOIN("|",FALSE,$C24,LEFT($D24,FIND("_",$D24)-1) &amp;"_=","=","Any",BT$12,LEFT($D24,FIND("_",$D24)-1) &amp;"_=","=","Any"),risk_factor_1&amp;"|"&amp;risk_factor_2,risk_factor_corr),
                             _xlfn.XLOOKUP(_xlfn.TEXTJOIN("|",FALSE,$C24,LEFT($D24,FIND("_",$D24)-1) &amp;"_=","Any","Any",BT$12,LEFT($D24,FIND("_",$D24)-1) &amp;"_=","Any","Any"),risk_factor_1&amp;"|"&amp;risk_factor_2,risk_factor_corr)),
"n/a"),0)
),
IF(_xlfn.TEXTJOIN("|",FALSE,BT$12:BT$13)&lt;&gt;_xlfn.TEXTJOIN("|",FALSE,$C24:$D24),0,
_xlfn.XLOOKUP(_xlfn.TEXTJOIN("|",FALSE,$C24:$F24,BT$12:BT$15),risk_factor_1&amp;"|"&amp;risk_factor_2,risk_factor_corr,
_xlfn.XLOOKUP(_xlfn.TEXTJOIN("|",FALSE,$C24:$F24,BT$12:BT$15),risk_factor_2&amp;"|"&amp;risk_factor_1,risk_factor_corr,
_xlfn.XLOOKUP(_xlfn.TEXTJOIN("|",FALSE,$C24:$D24,"Any"),risk_factor_1&amp;"|"&amp;risk_factor_2,risk_factor_corr,
_xlfn.XLOOKUP(_xlfn.TEXTJOIN("|",FALSE,$C24:$D24,"Any"),risk_factor_2&amp;"|"&amp;risk_factor_1,risk_factor_corr)))))))</f>
        <v>0</v>
      </c>
      <c r="BU24" s="32" cm="1">
        <f t="array" ref="BU24" xml:space="preserve"> IF(_xlfn.TEXTJOIN("|",FALSE,BU$12:BU$15)=_xlfn.TEXTJOIN("|",FALSE,$C24:$F24),0,
IF(AND($C24="Delta|CR_Cpty",BU$12="Delta|CR_Cpty"),
IF($F24=BU$15,
      _xlfn.XLOOKUP(_xlfn.TEXTJOIN("|",FALSE,$C24,"=","Any","=",BU$12,"=","Any","="),risk_factor_1&amp;"|"&amp;risk_factor_2,risk_factor_corr),
       IF(RIGHT($D24,LEN($D24)-FIND("_",$D24))=RIGHT(BU$13,LEN(BU$13)-FIND("_",BU$13)),
              IF(LEFT($D24,FIND("_",$D24)-1)=LEFT(BU$13,FIND("_",BU$13)-1),
                    IF($E24=BU$14,
                             _xlfn.XLOOKUP(_xlfn.TEXTJOIN("|",FALSE,$C24,LEFT($D24,FIND("_",$D24)-1) &amp;"_=","=","Any",BU$12,LEFT($D24,FIND("_",$D24)-1) &amp;"_=","=","Any"),risk_factor_1&amp;"|"&amp;risk_factor_2,risk_factor_corr),
                             _xlfn.XLOOKUP(_xlfn.TEXTJOIN("|",FALSE,$C24,LEFT($D24,FIND("_",$D24)-1) &amp;"_=","Any","Any",BU$12,LEFT($D24,FIND("_",$D24)-1) &amp;"_=","Any","Any"),risk_factor_1&amp;"|"&amp;risk_factor_2,risk_factor_corr)),
"n/a"),0)
),
IF(_xlfn.TEXTJOIN("|",FALSE,BU$12:BU$13)&lt;&gt;_xlfn.TEXTJOIN("|",FALSE,$C24:$D24),0,
_xlfn.XLOOKUP(_xlfn.TEXTJOIN("|",FALSE,$C24:$F24,BU$12:BU$15),risk_factor_1&amp;"|"&amp;risk_factor_2,risk_factor_corr,
_xlfn.XLOOKUP(_xlfn.TEXTJOIN("|",FALSE,$C24:$F24,BU$12:BU$15),risk_factor_2&amp;"|"&amp;risk_factor_1,risk_factor_corr,
_xlfn.XLOOKUP(_xlfn.TEXTJOIN("|",FALSE,$C24:$D24,"Any"),risk_factor_1&amp;"|"&amp;risk_factor_2,risk_factor_corr,
_xlfn.XLOOKUP(_xlfn.TEXTJOIN("|",FALSE,$C24:$D24,"Any"),risk_factor_2&amp;"|"&amp;risk_factor_1,risk_factor_corr)))))))</f>
        <v>0</v>
      </c>
    </row>
    <row r="25" spans="3:73" x14ac:dyDescent="0.25">
      <c r="C25" s="31" t="s">
        <v>191</v>
      </c>
      <c r="D25" s="31" t="s">
        <v>24</v>
      </c>
      <c r="E25" s="31" t="s">
        <v>20</v>
      </c>
      <c r="F25" s="31" t="s">
        <v>5</v>
      </c>
      <c r="G25" s="32" cm="1">
        <f t="array" ref="G25" xml:space="preserve"> IF(_xlfn.TEXTJOIN("|",FALSE,G$12:G$15)=_xlfn.TEXTJOIN("|",FALSE,$C25:$F25),0,
IF(AND($C25="Delta|CR_Cpty",G$12="Delta|CR_Cpty"),
IF($F25=G$15,
      _xlfn.XLOOKUP(_xlfn.TEXTJOIN("|",FALSE,$C25,"=","Any","=",G$12,"=","Any","="),risk_factor_1&amp;"|"&amp;risk_factor_2,risk_factor_corr),
       IF(RIGHT($D25,LEN($D25)-FIND("_",$D25))=RIGHT(G$13,LEN(G$13)-FIND("_",G$13)),
              IF(LEFT($D25,FIND("_",$D25)-1)=LEFT(G$13,FIND("_",G$13)-1),
                    IF($E25=G$14,
                             _xlfn.XLOOKUP(_xlfn.TEXTJOIN("|",FALSE,$C25,LEFT($D25,FIND("_",$D25)-1) &amp;"_=","=","Any",G$12,LEFT($D25,FIND("_",$D25)-1) &amp;"_=","=","Any"),risk_factor_1&amp;"|"&amp;risk_factor_2,risk_factor_corr),
                             _xlfn.XLOOKUP(_xlfn.TEXTJOIN("|",FALSE,$C25,LEFT($D25,FIND("_",$D25)-1) &amp;"_=","Any","Any",G$12,LEFT($D25,FIND("_",$D25)-1) &amp;"_=","Any","Any"),risk_factor_1&amp;"|"&amp;risk_factor_2,risk_factor_corr)),
"n/a"),0)
),
IF(_xlfn.TEXTJOIN("|",FALSE,G$12:G$13)&lt;&gt;_xlfn.TEXTJOIN("|",FALSE,$C25:$D25),0,
_xlfn.XLOOKUP(_xlfn.TEXTJOIN("|",FALSE,$C25:$F25,G$12:G$15),risk_factor_1&amp;"|"&amp;risk_factor_2,risk_factor_corr,
_xlfn.XLOOKUP(_xlfn.TEXTJOIN("|",FALSE,$C25:$F25,G$12:G$15),risk_factor_2&amp;"|"&amp;risk_factor_1,risk_factor_corr,
_xlfn.XLOOKUP(_xlfn.TEXTJOIN("|",FALSE,$C25:$D25,"Any"),risk_factor_1&amp;"|"&amp;risk_factor_2,risk_factor_corr,
_xlfn.XLOOKUP(_xlfn.TEXTJOIN("|",FALSE,$C25:$D25,"Any"),risk_factor_2&amp;"|"&amp;risk_factor_1,risk_factor_corr)))))))</f>
        <v>0</v>
      </c>
      <c r="H25" s="32" cm="1">
        <f t="array" ref="H25" xml:space="preserve"> IF(_xlfn.TEXTJOIN("|",FALSE,H$12:H$15)=_xlfn.TEXTJOIN("|",FALSE,$C25:$F25),0,
IF(AND($C25="Delta|CR_Cpty",H$12="Delta|CR_Cpty"),
IF($F25=H$15,
      _xlfn.XLOOKUP(_xlfn.TEXTJOIN("|",FALSE,$C25,"=","Any","=",H$12,"=","Any","="),risk_factor_1&amp;"|"&amp;risk_factor_2,risk_factor_corr),
       IF(RIGHT($D25,LEN($D25)-FIND("_",$D25))=RIGHT(H$13,LEN(H$13)-FIND("_",H$13)),
              IF(LEFT($D25,FIND("_",$D25)-1)=LEFT(H$13,FIND("_",H$13)-1),
                    IF($E25=H$14,
                             _xlfn.XLOOKUP(_xlfn.TEXTJOIN("|",FALSE,$C25,LEFT($D25,FIND("_",$D25)-1) &amp;"_=","=","Any",H$12,LEFT($D25,FIND("_",$D25)-1) &amp;"_=","=","Any"),risk_factor_1&amp;"|"&amp;risk_factor_2,risk_factor_corr),
                             _xlfn.XLOOKUP(_xlfn.TEXTJOIN("|",FALSE,$C25,LEFT($D25,FIND("_",$D25)-1) &amp;"_=","Any","Any",H$12,LEFT($D25,FIND("_",$D25)-1) &amp;"_=","Any","Any"),risk_factor_1&amp;"|"&amp;risk_factor_2,risk_factor_corr)),
"n/a"),0)
),
IF(_xlfn.TEXTJOIN("|",FALSE,H$12:H$13)&lt;&gt;_xlfn.TEXTJOIN("|",FALSE,$C25:$D25),0,
_xlfn.XLOOKUP(_xlfn.TEXTJOIN("|",FALSE,$C25:$F25,H$12:H$15),risk_factor_1&amp;"|"&amp;risk_factor_2,risk_factor_corr,
_xlfn.XLOOKUP(_xlfn.TEXTJOIN("|",FALSE,$C25:$F25,H$12:H$15),risk_factor_2&amp;"|"&amp;risk_factor_1,risk_factor_corr,
_xlfn.XLOOKUP(_xlfn.TEXTJOIN("|",FALSE,$C25:$D25,"Any"),risk_factor_1&amp;"|"&amp;risk_factor_2,risk_factor_corr,
_xlfn.XLOOKUP(_xlfn.TEXTJOIN("|",FALSE,$C25:$D25,"Any"),risk_factor_2&amp;"|"&amp;risk_factor_1,risk_factor_corr)))))))</f>
        <v>0</v>
      </c>
      <c r="I25" s="32" cm="1">
        <f t="array" ref="I25" xml:space="preserve"> IF(_xlfn.TEXTJOIN("|",FALSE,I$12:I$15)=_xlfn.TEXTJOIN("|",FALSE,$C25:$F25),0,
IF(AND($C25="Delta|CR_Cpty",I$12="Delta|CR_Cpty"),
IF($F25=I$15,
      _xlfn.XLOOKUP(_xlfn.TEXTJOIN("|",FALSE,$C25,"=","Any","=",I$12,"=","Any","="),risk_factor_1&amp;"|"&amp;risk_factor_2,risk_factor_corr),
       IF(RIGHT($D25,LEN($D25)-FIND("_",$D25))=RIGHT(I$13,LEN(I$13)-FIND("_",I$13)),
              IF(LEFT($D25,FIND("_",$D25)-1)=LEFT(I$13,FIND("_",I$13)-1),
                    IF($E25=I$14,
                             _xlfn.XLOOKUP(_xlfn.TEXTJOIN("|",FALSE,$C25,LEFT($D25,FIND("_",$D25)-1) &amp;"_=","=","Any",I$12,LEFT($D25,FIND("_",$D25)-1) &amp;"_=","=","Any"),risk_factor_1&amp;"|"&amp;risk_factor_2,risk_factor_corr),
                             _xlfn.XLOOKUP(_xlfn.TEXTJOIN("|",FALSE,$C25,LEFT($D25,FIND("_",$D25)-1) &amp;"_=","Any","Any",I$12,LEFT($D25,FIND("_",$D25)-1) &amp;"_=","Any","Any"),risk_factor_1&amp;"|"&amp;risk_factor_2,risk_factor_corr)),
"n/a"),0)
),
IF(_xlfn.TEXTJOIN("|",FALSE,I$12:I$13)&lt;&gt;_xlfn.TEXTJOIN("|",FALSE,$C25:$D25),0,
_xlfn.XLOOKUP(_xlfn.TEXTJOIN("|",FALSE,$C25:$F25,I$12:I$15),risk_factor_1&amp;"|"&amp;risk_factor_2,risk_factor_corr,
_xlfn.XLOOKUP(_xlfn.TEXTJOIN("|",FALSE,$C25:$F25,I$12:I$15),risk_factor_2&amp;"|"&amp;risk_factor_1,risk_factor_corr,
_xlfn.XLOOKUP(_xlfn.TEXTJOIN("|",FALSE,$C25:$D25,"Any"),risk_factor_1&amp;"|"&amp;risk_factor_2,risk_factor_corr,
_xlfn.XLOOKUP(_xlfn.TEXTJOIN("|",FALSE,$C25:$D25,"Any"),risk_factor_2&amp;"|"&amp;risk_factor_1,risk_factor_corr)))))))</f>
        <v>0</v>
      </c>
      <c r="J25" s="32" cm="1">
        <f t="array" ref="J25" xml:space="preserve"> IF(_xlfn.TEXTJOIN("|",FALSE,J$12:J$15)=_xlfn.TEXTJOIN("|",FALSE,$C25:$F25),0,
IF(AND($C25="Delta|CR_Cpty",J$12="Delta|CR_Cpty"),
IF($F25=J$15,
      _xlfn.XLOOKUP(_xlfn.TEXTJOIN("|",FALSE,$C25,"=","Any","=",J$12,"=","Any","="),risk_factor_1&amp;"|"&amp;risk_factor_2,risk_factor_corr),
       IF(RIGHT($D25,LEN($D25)-FIND("_",$D25))=RIGHT(J$13,LEN(J$13)-FIND("_",J$13)),
              IF(LEFT($D25,FIND("_",$D25)-1)=LEFT(J$13,FIND("_",J$13)-1),
                    IF($E25=J$14,
                             _xlfn.XLOOKUP(_xlfn.TEXTJOIN("|",FALSE,$C25,LEFT($D25,FIND("_",$D25)-1) &amp;"_=","=","Any",J$12,LEFT($D25,FIND("_",$D25)-1) &amp;"_=","=","Any"),risk_factor_1&amp;"|"&amp;risk_factor_2,risk_factor_corr),
                             _xlfn.XLOOKUP(_xlfn.TEXTJOIN("|",FALSE,$C25,LEFT($D25,FIND("_",$D25)-1) &amp;"_=","Any","Any",J$12,LEFT($D25,FIND("_",$D25)-1) &amp;"_=","Any","Any"),risk_factor_1&amp;"|"&amp;risk_factor_2,risk_factor_corr)),
"n/a"),0)
),
IF(_xlfn.TEXTJOIN("|",FALSE,J$12:J$13)&lt;&gt;_xlfn.TEXTJOIN("|",FALSE,$C25:$D25),0,
_xlfn.XLOOKUP(_xlfn.TEXTJOIN("|",FALSE,$C25:$F25,J$12:J$15),risk_factor_1&amp;"|"&amp;risk_factor_2,risk_factor_corr,
_xlfn.XLOOKUP(_xlfn.TEXTJOIN("|",FALSE,$C25:$F25,J$12:J$15),risk_factor_2&amp;"|"&amp;risk_factor_1,risk_factor_corr,
_xlfn.XLOOKUP(_xlfn.TEXTJOIN("|",FALSE,$C25:$D25,"Any"),risk_factor_1&amp;"|"&amp;risk_factor_2,risk_factor_corr,
_xlfn.XLOOKUP(_xlfn.TEXTJOIN("|",FALSE,$C25:$D25,"Any"),risk_factor_2&amp;"|"&amp;risk_factor_1,risk_factor_corr)))))))</f>
        <v>0</v>
      </c>
      <c r="K25" s="32" cm="1">
        <f t="array" ref="K25" xml:space="preserve"> IF(_xlfn.TEXTJOIN("|",FALSE,K$12:K$15)=_xlfn.TEXTJOIN("|",FALSE,$C25:$F25),0,
IF(AND($C25="Delta|CR_Cpty",K$12="Delta|CR_Cpty"),
IF($F25=K$15,
      _xlfn.XLOOKUP(_xlfn.TEXTJOIN("|",FALSE,$C25,"=","Any","=",K$12,"=","Any","="),risk_factor_1&amp;"|"&amp;risk_factor_2,risk_factor_corr),
       IF(RIGHT($D25,LEN($D25)-FIND("_",$D25))=RIGHT(K$13,LEN(K$13)-FIND("_",K$13)),
              IF(LEFT($D25,FIND("_",$D25)-1)=LEFT(K$13,FIND("_",K$13)-1),
                    IF($E25=K$14,
                             _xlfn.XLOOKUP(_xlfn.TEXTJOIN("|",FALSE,$C25,LEFT($D25,FIND("_",$D25)-1) &amp;"_=","=","Any",K$12,LEFT($D25,FIND("_",$D25)-1) &amp;"_=","=","Any"),risk_factor_1&amp;"|"&amp;risk_factor_2,risk_factor_corr),
                             _xlfn.XLOOKUP(_xlfn.TEXTJOIN("|",FALSE,$C25,LEFT($D25,FIND("_",$D25)-1) &amp;"_=","Any","Any",K$12,LEFT($D25,FIND("_",$D25)-1) &amp;"_=","Any","Any"),risk_factor_1&amp;"|"&amp;risk_factor_2,risk_factor_corr)),
"n/a"),0)
),
IF(_xlfn.TEXTJOIN("|",FALSE,K$12:K$13)&lt;&gt;_xlfn.TEXTJOIN("|",FALSE,$C25:$D25),0,
_xlfn.XLOOKUP(_xlfn.TEXTJOIN("|",FALSE,$C25:$F25,K$12:K$15),risk_factor_1&amp;"|"&amp;risk_factor_2,risk_factor_corr,
_xlfn.XLOOKUP(_xlfn.TEXTJOIN("|",FALSE,$C25:$F25,K$12:K$15),risk_factor_2&amp;"|"&amp;risk_factor_1,risk_factor_corr,
_xlfn.XLOOKUP(_xlfn.TEXTJOIN("|",FALSE,$C25:$D25,"Any"),risk_factor_1&amp;"|"&amp;risk_factor_2,risk_factor_corr,
_xlfn.XLOOKUP(_xlfn.TEXTJOIN("|",FALSE,$C25:$D25,"Any"),risk_factor_2&amp;"|"&amp;risk_factor_1,risk_factor_corr)))))))</f>
        <v>0</v>
      </c>
      <c r="L25" s="32" cm="1">
        <f t="array" ref="L25" xml:space="preserve"> IF(_xlfn.TEXTJOIN("|",FALSE,L$12:L$15)=_xlfn.TEXTJOIN("|",FALSE,$C25:$F25),0,
IF(AND($C25="Delta|CR_Cpty",L$12="Delta|CR_Cpty"),
IF($F25=L$15,
      _xlfn.XLOOKUP(_xlfn.TEXTJOIN("|",FALSE,$C25,"=","Any","=",L$12,"=","Any","="),risk_factor_1&amp;"|"&amp;risk_factor_2,risk_factor_corr),
       IF(RIGHT($D25,LEN($D25)-FIND("_",$D25))=RIGHT(L$13,LEN(L$13)-FIND("_",L$13)),
              IF(LEFT($D25,FIND("_",$D25)-1)=LEFT(L$13,FIND("_",L$13)-1),
                    IF($E25=L$14,
                             _xlfn.XLOOKUP(_xlfn.TEXTJOIN("|",FALSE,$C25,LEFT($D25,FIND("_",$D25)-1) &amp;"_=","=","Any",L$12,LEFT($D25,FIND("_",$D25)-1) &amp;"_=","=","Any"),risk_factor_1&amp;"|"&amp;risk_factor_2,risk_factor_corr),
                             _xlfn.XLOOKUP(_xlfn.TEXTJOIN("|",FALSE,$C25,LEFT($D25,FIND("_",$D25)-1) &amp;"_=","Any","Any",L$12,LEFT($D25,FIND("_",$D25)-1) &amp;"_=","Any","Any"),risk_factor_1&amp;"|"&amp;risk_factor_2,risk_factor_corr)),
"n/a"),0)
),
IF(_xlfn.TEXTJOIN("|",FALSE,L$12:L$13)&lt;&gt;_xlfn.TEXTJOIN("|",FALSE,$C25:$D25),0,
_xlfn.XLOOKUP(_xlfn.TEXTJOIN("|",FALSE,$C25:$F25,L$12:L$15),risk_factor_1&amp;"|"&amp;risk_factor_2,risk_factor_corr,
_xlfn.XLOOKUP(_xlfn.TEXTJOIN("|",FALSE,$C25:$F25,L$12:L$15),risk_factor_2&amp;"|"&amp;risk_factor_1,risk_factor_corr,
_xlfn.XLOOKUP(_xlfn.TEXTJOIN("|",FALSE,$C25:$D25,"Any"),risk_factor_1&amp;"|"&amp;risk_factor_2,risk_factor_corr,
_xlfn.XLOOKUP(_xlfn.TEXTJOIN("|",FALSE,$C25:$D25,"Any"),risk_factor_2&amp;"|"&amp;risk_factor_1,risk_factor_corr)))))))</f>
        <v>0.9</v>
      </c>
      <c r="M25" s="32" cm="1">
        <f t="array" ref="M25" xml:space="preserve"> IF(_xlfn.TEXTJOIN("|",FALSE,M$12:M$15)=_xlfn.TEXTJOIN("|",FALSE,$C25:$F25),0,
IF(AND($C25="Delta|CR_Cpty",M$12="Delta|CR_Cpty"),
IF($F25=M$15,
      _xlfn.XLOOKUP(_xlfn.TEXTJOIN("|",FALSE,$C25,"=","Any","=",M$12,"=","Any","="),risk_factor_1&amp;"|"&amp;risk_factor_2,risk_factor_corr),
       IF(RIGHT($D25,LEN($D25)-FIND("_",$D25))=RIGHT(M$13,LEN(M$13)-FIND("_",M$13)),
              IF(LEFT($D25,FIND("_",$D25)-1)=LEFT(M$13,FIND("_",M$13)-1),
                    IF($E25=M$14,
                             _xlfn.XLOOKUP(_xlfn.TEXTJOIN("|",FALSE,$C25,LEFT($D25,FIND("_",$D25)-1) &amp;"_=","=","Any",M$12,LEFT($D25,FIND("_",$D25)-1) &amp;"_=","=","Any"),risk_factor_1&amp;"|"&amp;risk_factor_2,risk_factor_corr),
                             _xlfn.XLOOKUP(_xlfn.TEXTJOIN("|",FALSE,$C25,LEFT($D25,FIND("_",$D25)-1) &amp;"_=","Any","Any",M$12,LEFT($D25,FIND("_",$D25)-1) &amp;"_=","Any","Any"),risk_factor_1&amp;"|"&amp;risk_factor_2,risk_factor_corr)),
"n/a"),0)
),
IF(_xlfn.TEXTJOIN("|",FALSE,M$12:M$13)&lt;&gt;_xlfn.TEXTJOIN("|",FALSE,$C25:$D25),0,
_xlfn.XLOOKUP(_xlfn.TEXTJOIN("|",FALSE,$C25:$F25,M$12:M$15),risk_factor_1&amp;"|"&amp;risk_factor_2,risk_factor_corr,
_xlfn.XLOOKUP(_xlfn.TEXTJOIN("|",FALSE,$C25:$F25,M$12:M$15),risk_factor_2&amp;"|"&amp;risk_factor_1,risk_factor_corr,
_xlfn.XLOOKUP(_xlfn.TEXTJOIN("|",FALSE,$C25:$D25,"Any"),risk_factor_1&amp;"|"&amp;risk_factor_2,risk_factor_corr,
_xlfn.XLOOKUP(_xlfn.TEXTJOIN("|",FALSE,$C25:$D25,"Any"),risk_factor_2&amp;"|"&amp;risk_factor_1,risk_factor_corr)))))))</f>
        <v>0.9</v>
      </c>
      <c r="N25" s="32" cm="1">
        <f t="array" ref="N25" xml:space="preserve"> IF(_xlfn.TEXTJOIN("|",FALSE,N$12:N$15)=_xlfn.TEXTJOIN("|",FALSE,$C25:$F25),0,
IF(AND($C25="Delta|CR_Cpty",N$12="Delta|CR_Cpty"),
IF($F25=N$15,
      _xlfn.XLOOKUP(_xlfn.TEXTJOIN("|",FALSE,$C25,"=","Any","=",N$12,"=","Any","="),risk_factor_1&amp;"|"&amp;risk_factor_2,risk_factor_corr),
       IF(RIGHT($D25,LEN($D25)-FIND("_",$D25))=RIGHT(N$13,LEN(N$13)-FIND("_",N$13)),
              IF(LEFT($D25,FIND("_",$D25)-1)=LEFT(N$13,FIND("_",N$13)-1),
                    IF($E25=N$14,
                             _xlfn.XLOOKUP(_xlfn.TEXTJOIN("|",FALSE,$C25,LEFT($D25,FIND("_",$D25)-1) &amp;"_=","=","Any",N$12,LEFT($D25,FIND("_",$D25)-1) &amp;"_=","=","Any"),risk_factor_1&amp;"|"&amp;risk_factor_2,risk_factor_corr),
                             _xlfn.XLOOKUP(_xlfn.TEXTJOIN("|",FALSE,$C25,LEFT($D25,FIND("_",$D25)-1) &amp;"_=","Any","Any",N$12,LEFT($D25,FIND("_",$D25)-1) &amp;"_=","Any","Any"),risk_factor_1&amp;"|"&amp;risk_factor_2,risk_factor_corr)),
"n/a"),0)
),
IF(_xlfn.TEXTJOIN("|",FALSE,N$12:N$13)&lt;&gt;_xlfn.TEXTJOIN("|",FALSE,$C25:$D25),0,
_xlfn.XLOOKUP(_xlfn.TEXTJOIN("|",FALSE,$C25:$F25,N$12:N$15),risk_factor_1&amp;"|"&amp;risk_factor_2,risk_factor_corr,
_xlfn.XLOOKUP(_xlfn.TEXTJOIN("|",FALSE,$C25:$F25,N$12:N$15),risk_factor_2&amp;"|"&amp;risk_factor_1,risk_factor_corr,
_xlfn.XLOOKUP(_xlfn.TEXTJOIN("|",FALSE,$C25:$D25,"Any"),risk_factor_1&amp;"|"&amp;risk_factor_2,risk_factor_corr,
_xlfn.XLOOKUP(_xlfn.TEXTJOIN("|",FALSE,$C25:$D25,"Any"),risk_factor_2&amp;"|"&amp;risk_factor_1,risk_factor_corr)))))))</f>
        <v>0.9</v>
      </c>
      <c r="O25" s="32" cm="1">
        <f t="array" ref="O25" xml:space="preserve"> IF(_xlfn.TEXTJOIN("|",FALSE,O$12:O$15)=_xlfn.TEXTJOIN("|",FALSE,$C25:$F25),0,
IF(AND($C25="Delta|CR_Cpty",O$12="Delta|CR_Cpty"),
IF($F25=O$15,
      _xlfn.XLOOKUP(_xlfn.TEXTJOIN("|",FALSE,$C25,"=","Any","=",O$12,"=","Any","="),risk_factor_1&amp;"|"&amp;risk_factor_2,risk_factor_corr),
       IF(RIGHT($D25,LEN($D25)-FIND("_",$D25))=RIGHT(O$13,LEN(O$13)-FIND("_",O$13)),
              IF(LEFT($D25,FIND("_",$D25)-1)=LEFT(O$13,FIND("_",O$13)-1),
                    IF($E25=O$14,
                             _xlfn.XLOOKUP(_xlfn.TEXTJOIN("|",FALSE,$C25,LEFT($D25,FIND("_",$D25)-1) &amp;"_=","=","Any",O$12,LEFT($D25,FIND("_",$D25)-1) &amp;"_=","=","Any"),risk_factor_1&amp;"|"&amp;risk_factor_2,risk_factor_corr),
                             _xlfn.XLOOKUP(_xlfn.TEXTJOIN("|",FALSE,$C25,LEFT($D25,FIND("_",$D25)-1) &amp;"_=","Any","Any",O$12,LEFT($D25,FIND("_",$D25)-1) &amp;"_=","Any","Any"),risk_factor_1&amp;"|"&amp;risk_factor_2,risk_factor_corr)),
"n/a"),0)
),
IF(_xlfn.TEXTJOIN("|",FALSE,O$12:O$13)&lt;&gt;_xlfn.TEXTJOIN("|",FALSE,$C25:$D25),0,
_xlfn.XLOOKUP(_xlfn.TEXTJOIN("|",FALSE,$C25:$F25,O$12:O$15),risk_factor_1&amp;"|"&amp;risk_factor_2,risk_factor_corr,
_xlfn.XLOOKUP(_xlfn.TEXTJOIN("|",FALSE,$C25:$F25,O$12:O$15),risk_factor_2&amp;"|"&amp;risk_factor_1,risk_factor_corr,
_xlfn.XLOOKUP(_xlfn.TEXTJOIN("|",FALSE,$C25:$D25,"Any"),risk_factor_1&amp;"|"&amp;risk_factor_2,risk_factor_corr,
_xlfn.XLOOKUP(_xlfn.TEXTJOIN("|",FALSE,$C25:$D25,"Any"),risk_factor_2&amp;"|"&amp;risk_factor_1,risk_factor_corr)))))))</f>
        <v>0.9</v>
      </c>
      <c r="P25" s="32" cm="1">
        <f t="array" ref="P25" xml:space="preserve"> IF(_xlfn.TEXTJOIN("|",FALSE,P$12:P$15)=_xlfn.TEXTJOIN("|",FALSE,$C25:$F25),0,
IF(AND($C25="Delta|CR_Cpty",P$12="Delta|CR_Cpty"),
IF($F25=P$15,
      _xlfn.XLOOKUP(_xlfn.TEXTJOIN("|",FALSE,$C25,"=","Any","=",P$12,"=","Any","="),risk_factor_1&amp;"|"&amp;risk_factor_2,risk_factor_corr),
       IF(RIGHT($D25,LEN($D25)-FIND("_",$D25))=RIGHT(P$13,LEN(P$13)-FIND("_",P$13)),
              IF(LEFT($D25,FIND("_",$D25)-1)=LEFT(P$13,FIND("_",P$13)-1),
                    IF($E25=P$14,
                             _xlfn.XLOOKUP(_xlfn.TEXTJOIN("|",FALSE,$C25,LEFT($D25,FIND("_",$D25)-1) &amp;"_=","=","Any",P$12,LEFT($D25,FIND("_",$D25)-1) &amp;"_=","=","Any"),risk_factor_1&amp;"|"&amp;risk_factor_2,risk_factor_corr),
                             _xlfn.XLOOKUP(_xlfn.TEXTJOIN("|",FALSE,$C25,LEFT($D25,FIND("_",$D25)-1) &amp;"_=","Any","Any",P$12,LEFT($D25,FIND("_",$D25)-1) &amp;"_=","Any","Any"),risk_factor_1&amp;"|"&amp;risk_factor_2,risk_factor_corr)),
"n/a"),0)
),
IF(_xlfn.TEXTJOIN("|",FALSE,P$12:P$13)&lt;&gt;_xlfn.TEXTJOIN("|",FALSE,$C25:$D25),0,
_xlfn.XLOOKUP(_xlfn.TEXTJOIN("|",FALSE,$C25:$F25,P$12:P$15),risk_factor_1&amp;"|"&amp;risk_factor_2,risk_factor_corr,
_xlfn.XLOOKUP(_xlfn.TEXTJOIN("|",FALSE,$C25:$F25,P$12:P$15),risk_factor_2&amp;"|"&amp;risk_factor_1,risk_factor_corr,
_xlfn.XLOOKUP(_xlfn.TEXTJOIN("|",FALSE,$C25:$D25,"Any"),risk_factor_1&amp;"|"&amp;risk_factor_2,risk_factor_corr,
_xlfn.XLOOKUP(_xlfn.TEXTJOIN("|",FALSE,$C25:$D25,"Any"),risk_factor_2&amp;"|"&amp;risk_factor_1,risk_factor_corr)))))))</f>
        <v>0</v>
      </c>
      <c r="Q25" s="32" cm="1">
        <f t="array" ref="Q25" xml:space="preserve"> IF(_xlfn.TEXTJOIN("|",FALSE,Q$12:Q$15)=_xlfn.TEXTJOIN("|",FALSE,$C25:$F25),0,
IF(AND($C25="Delta|CR_Cpty",Q$12="Delta|CR_Cpty"),
IF($F25=Q$15,
      _xlfn.XLOOKUP(_xlfn.TEXTJOIN("|",FALSE,$C25,"=","Any","=",Q$12,"=","Any","="),risk_factor_1&amp;"|"&amp;risk_factor_2,risk_factor_corr),
       IF(RIGHT($D25,LEN($D25)-FIND("_",$D25))=RIGHT(Q$13,LEN(Q$13)-FIND("_",Q$13)),
              IF(LEFT($D25,FIND("_",$D25)-1)=LEFT(Q$13,FIND("_",Q$13)-1),
                    IF($E25=Q$14,
                             _xlfn.XLOOKUP(_xlfn.TEXTJOIN("|",FALSE,$C25,LEFT($D25,FIND("_",$D25)-1) &amp;"_=","=","Any",Q$12,LEFT($D25,FIND("_",$D25)-1) &amp;"_=","=","Any"),risk_factor_1&amp;"|"&amp;risk_factor_2,risk_factor_corr),
                             _xlfn.XLOOKUP(_xlfn.TEXTJOIN("|",FALSE,$C25,LEFT($D25,FIND("_",$D25)-1) &amp;"_=","Any","Any",Q$12,LEFT($D25,FIND("_",$D25)-1) &amp;"_=","Any","Any"),risk_factor_1&amp;"|"&amp;risk_factor_2,risk_factor_corr)),
"n/a"),0)
),
IF(_xlfn.TEXTJOIN("|",FALSE,Q$12:Q$13)&lt;&gt;_xlfn.TEXTJOIN("|",FALSE,$C25:$D25),0,
_xlfn.XLOOKUP(_xlfn.TEXTJOIN("|",FALSE,$C25:$F25,Q$12:Q$15),risk_factor_1&amp;"|"&amp;risk_factor_2,risk_factor_corr,
_xlfn.XLOOKUP(_xlfn.TEXTJOIN("|",FALSE,$C25:$F25,Q$12:Q$15),risk_factor_2&amp;"|"&amp;risk_factor_1,risk_factor_corr,
_xlfn.XLOOKUP(_xlfn.TEXTJOIN("|",FALSE,$C25:$D25,"Any"),risk_factor_1&amp;"|"&amp;risk_factor_2,risk_factor_corr,
_xlfn.XLOOKUP(_xlfn.TEXTJOIN("|",FALSE,$C25:$D25,"Any"),risk_factor_2&amp;"|"&amp;risk_factor_1,risk_factor_corr)))))))</f>
        <v>0</v>
      </c>
      <c r="R25" s="32" cm="1">
        <f t="array" ref="R25" xml:space="preserve"> IF(_xlfn.TEXTJOIN("|",FALSE,R$12:R$15)=_xlfn.TEXTJOIN("|",FALSE,$C25:$F25),0,
IF(AND($C25="Delta|CR_Cpty",R$12="Delta|CR_Cpty"),
IF($F25=R$15,
      _xlfn.XLOOKUP(_xlfn.TEXTJOIN("|",FALSE,$C25,"=","Any","=",R$12,"=","Any","="),risk_factor_1&amp;"|"&amp;risk_factor_2,risk_factor_corr),
       IF(RIGHT($D25,LEN($D25)-FIND("_",$D25))=RIGHT(R$13,LEN(R$13)-FIND("_",R$13)),
              IF(LEFT($D25,FIND("_",$D25)-1)=LEFT(R$13,FIND("_",R$13)-1),
                    IF($E25=R$14,
                             _xlfn.XLOOKUP(_xlfn.TEXTJOIN("|",FALSE,$C25,LEFT($D25,FIND("_",$D25)-1) &amp;"_=","=","Any",R$12,LEFT($D25,FIND("_",$D25)-1) &amp;"_=","=","Any"),risk_factor_1&amp;"|"&amp;risk_factor_2,risk_factor_corr),
                             _xlfn.XLOOKUP(_xlfn.TEXTJOIN("|",FALSE,$C25,LEFT($D25,FIND("_",$D25)-1) &amp;"_=","Any","Any",R$12,LEFT($D25,FIND("_",$D25)-1) &amp;"_=","Any","Any"),risk_factor_1&amp;"|"&amp;risk_factor_2,risk_factor_corr)),
"n/a"),0)
),
IF(_xlfn.TEXTJOIN("|",FALSE,R$12:R$13)&lt;&gt;_xlfn.TEXTJOIN("|",FALSE,$C25:$D25),0,
_xlfn.XLOOKUP(_xlfn.TEXTJOIN("|",FALSE,$C25:$F25,R$12:R$15),risk_factor_1&amp;"|"&amp;risk_factor_2,risk_factor_corr,
_xlfn.XLOOKUP(_xlfn.TEXTJOIN("|",FALSE,$C25:$F25,R$12:R$15),risk_factor_2&amp;"|"&amp;risk_factor_1,risk_factor_corr,
_xlfn.XLOOKUP(_xlfn.TEXTJOIN("|",FALSE,$C25:$D25,"Any"),risk_factor_1&amp;"|"&amp;risk_factor_2,risk_factor_corr,
_xlfn.XLOOKUP(_xlfn.TEXTJOIN("|",FALSE,$C25:$D25,"Any"),risk_factor_2&amp;"|"&amp;risk_factor_1,risk_factor_corr)))))))</f>
        <v>0</v>
      </c>
      <c r="S25" s="32" cm="1">
        <f t="array" ref="S25" xml:space="preserve"> IF(_xlfn.TEXTJOIN("|",FALSE,S$12:S$15)=_xlfn.TEXTJOIN("|",FALSE,$C25:$F25),0,
IF(AND($C25="Delta|CR_Cpty",S$12="Delta|CR_Cpty"),
IF($F25=S$15,
      _xlfn.XLOOKUP(_xlfn.TEXTJOIN("|",FALSE,$C25,"=","Any","=",S$12,"=","Any","="),risk_factor_1&amp;"|"&amp;risk_factor_2,risk_factor_corr),
       IF(RIGHT($D25,LEN($D25)-FIND("_",$D25))=RIGHT(S$13,LEN(S$13)-FIND("_",S$13)),
              IF(LEFT($D25,FIND("_",$D25)-1)=LEFT(S$13,FIND("_",S$13)-1),
                    IF($E25=S$14,
                             _xlfn.XLOOKUP(_xlfn.TEXTJOIN("|",FALSE,$C25,LEFT($D25,FIND("_",$D25)-1) &amp;"_=","=","Any",S$12,LEFT($D25,FIND("_",$D25)-1) &amp;"_=","=","Any"),risk_factor_1&amp;"|"&amp;risk_factor_2,risk_factor_corr),
                             _xlfn.XLOOKUP(_xlfn.TEXTJOIN("|",FALSE,$C25,LEFT($D25,FIND("_",$D25)-1) &amp;"_=","Any","Any",S$12,LEFT($D25,FIND("_",$D25)-1) &amp;"_=","Any","Any"),risk_factor_1&amp;"|"&amp;risk_factor_2,risk_factor_corr)),
"n/a"),0)
),
IF(_xlfn.TEXTJOIN("|",FALSE,S$12:S$13)&lt;&gt;_xlfn.TEXTJOIN("|",FALSE,$C25:$D25),0,
_xlfn.XLOOKUP(_xlfn.TEXTJOIN("|",FALSE,$C25:$F25,S$12:S$15),risk_factor_1&amp;"|"&amp;risk_factor_2,risk_factor_corr,
_xlfn.XLOOKUP(_xlfn.TEXTJOIN("|",FALSE,$C25:$F25,S$12:S$15),risk_factor_2&amp;"|"&amp;risk_factor_1,risk_factor_corr,
_xlfn.XLOOKUP(_xlfn.TEXTJOIN("|",FALSE,$C25:$D25,"Any"),risk_factor_1&amp;"|"&amp;risk_factor_2,risk_factor_corr,
_xlfn.XLOOKUP(_xlfn.TEXTJOIN("|",FALSE,$C25:$D25,"Any"),risk_factor_2&amp;"|"&amp;risk_factor_1,risk_factor_corr)))))))</f>
        <v>0</v>
      </c>
      <c r="T25" s="32" cm="1">
        <f t="array" ref="T25" xml:space="preserve"> IF(_xlfn.TEXTJOIN("|",FALSE,T$12:T$15)=_xlfn.TEXTJOIN("|",FALSE,$C25:$F25),0,
IF(AND($C25="Delta|CR_Cpty",T$12="Delta|CR_Cpty"),
IF($F25=T$15,
      _xlfn.XLOOKUP(_xlfn.TEXTJOIN("|",FALSE,$C25,"=","Any","=",T$12,"=","Any","="),risk_factor_1&amp;"|"&amp;risk_factor_2,risk_factor_corr),
       IF(RIGHT($D25,LEN($D25)-FIND("_",$D25))=RIGHT(T$13,LEN(T$13)-FIND("_",T$13)),
              IF(LEFT($D25,FIND("_",$D25)-1)=LEFT(T$13,FIND("_",T$13)-1),
                    IF($E25=T$14,
                             _xlfn.XLOOKUP(_xlfn.TEXTJOIN("|",FALSE,$C25,LEFT($D25,FIND("_",$D25)-1) &amp;"_=","=","Any",T$12,LEFT($D25,FIND("_",$D25)-1) &amp;"_=","=","Any"),risk_factor_1&amp;"|"&amp;risk_factor_2,risk_factor_corr),
                             _xlfn.XLOOKUP(_xlfn.TEXTJOIN("|",FALSE,$C25,LEFT($D25,FIND("_",$D25)-1) &amp;"_=","Any","Any",T$12,LEFT($D25,FIND("_",$D25)-1) &amp;"_=","Any","Any"),risk_factor_1&amp;"|"&amp;risk_factor_2,risk_factor_corr)),
"n/a"),0)
),
IF(_xlfn.TEXTJOIN("|",FALSE,T$12:T$13)&lt;&gt;_xlfn.TEXTJOIN("|",FALSE,$C25:$D25),0,
_xlfn.XLOOKUP(_xlfn.TEXTJOIN("|",FALSE,$C25:$F25,T$12:T$15),risk_factor_1&amp;"|"&amp;risk_factor_2,risk_factor_corr,
_xlfn.XLOOKUP(_xlfn.TEXTJOIN("|",FALSE,$C25:$F25,T$12:T$15),risk_factor_2&amp;"|"&amp;risk_factor_1,risk_factor_corr,
_xlfn.XLOOKUP(_xlfn.TEXTJOIN("|",FALSE,$C25:$D25,"Any"),risk_factor_1&amp;"|"&amp;risk_factor_2,risk_factor_corr,
_xlfn.XLOOKUP(_xlfn.TEXTJOIN("|",FALSE,$C25:$D25,"Any"),risk_factor_2&amp;"|"&amp;risk_factor_1,risk_factor_corr)))))))</f>
        <v>0</v>
      </c>
      <c r="U25" s="32" cm="1">
        <f t="array" ref="U25" xml:space="preserve"> IF(_xlfn.TEXTJOIN("|",FALSE,U$12:U$15)=_xlfn.TEXTJOIN("|",FALSE,$C25:$F25),0,
IF(AND($C25="Delta|CR_Cpty",U$12="Delta|CR_Cpty"),
IF($F25=U$15,
      _xlfn.XLOOKUP(_xlfn.TEXTJOIN("|",FALSE,$C25,"=","Any","=",U$12,"=","Any","="),risk_factor_1&amp;"|"&amp;risk_factor_2,risk_factor_corr),
       IF(RIGHT($D25,LEN($D25)-FIND("_",$D25))=RIGHT(U$13,LEN(U$13)-FIND("_",U$13)),
              IF(LEFT($D25,FIND("_",$D25)-1)=LEFT(U$13,FIND("_",U$13)-1),
                    IF($E25=U$14,
                             _xlfn.XLOOKUP(_xlfn.TEXTJOIN("|",FALSE,$C25,LEFT($D25,FIND("_",$D25)-1) &amp;"_=","=","Any",U$12,LEFT($D25,FIND("_",$D25)-1) &amp;"_=","=","Any"),risk_factor_1&amp;"|"&amp;risk_factor_2,risk_factor_corr),
                             _xlfn.XLOOKUP(_xlfn.TEXTJOIN("|",FALSE,$C25,LEFT($D25,FIND("_",$D25)-1) &amp;"_=","Any","Any",U$12,LEFT($D25,FIND("_",$D25)-1) &amp;"_=","Any","Any"),risk_factor_1&amp;"|"&amp;risk_factor_2,risk_factor_corr)),
"n/a"),0)
),
IF(_xlfn.TEXTJOIN("|",FALSE,U$12:U$13)&lt;&gt;_xlfn.TEXTJOIN("|",FALSE,$C25:$D25),0,
_xlfn.XLOOKUP(_xlfn.TEXTJOIN("|",FALSE,$C25:$F25,U$12:U$15),risk_factor_1&amp;"|"&amp;risk_factor_2,risk_factor_corr,
_xlfn.XLOOKUP(_xlfn.TEXTJOIN("|",FALSE,$C25:$F25,U$12:U$15),risk_factor_2&amp;"|"&amp;risk_factor_1,risk_factor_corr,
_xlfn.XLOOKUP(_xlfn.TEXTJOIN("|",FALSE,$C25:$D25,"Any"),risk_factor_1&amp;"|"&amp;risk_factor_2,risk_factor_corr,
_xlfn.XLOOKUP(_xlfn.TEXTJOIN("|",FALSE,$C25:$D25,"Any"),risk_factor_2&amp;"|"&amp;risk_factor_1,risk_factor_corr)))))))</f>
        <v>0</v>
      </c>
      <c r="V25" s="32" cm="1">
        <f t="array" ref="V25" xml:space="preserve"> IF(_xlfn.TEXTJOIN("|",FALSE,V$12:V$15)=_xlfn.TEXTJOIN("|",FALSE,$C25:$F25),0,
IF(AND($C25="Delta|CR_Cpty",V$12="Delta|CR_Cpty"),
IF($F25=V$15,
      _xlfn.XLOOKUP(_xlfn.TEXTJOIN("|",FALSE,$C25,"=","Any","=",V$12,"=","Any","="),risk_factor_1&amp;"|"&amp;risk_factor_2,risk_factor_corr),
       IF(RIGHT($D25,LEN($D25)-FIND("_",$D25))=RIGHT(V$13,LEN(V$13)-FIND("_",V$13)),
              IF(LEFT($D25,FIND("_",$D25)-1)=LEFT(V$13,FIND("_",V$13)-1),
                    IF($E25=V$14,
                             _xlfn.XLOOKUP(_xlfn.TEXTJOIN("|",FALSE,$C25,LEFT($D25,FIND("_",$D25)-1) &amp;"_=","=","Any",V$12,LEFT($D25,FIND("_",$D25)-1) &amp;"_=","=","Any"),risk_factor_1&amp;"|"&amp;risk_factor_2,risk_factor_corr),
                             _xlfn.XLOOKUP(_xlfn.TEXTJOIN("|",FALSE,$C25,LEFT($D25,FIND("_",$D25)-1) &amp;"_=","Any","Any",V$12,LEFT($D25,FIND("_",$D25)-1) &amp;"_=","Any","Any"),risk_factor_1&amp;"|"&amp;risk_factor_2,risk_factor_corr)),
"n/a"),0)
),
IF(_xlfn.TEXTJOIN("|",FALSE,V$12:V$13)&lt;&gt;_xlfn.TEXTJOIN("|",FALSE,$C25:$D25),0,
_xlfn.XLOOKUP(_xlfn.TEXTJOIN("|",FALSE,$C25:$F25,V$12:V$15),risk_factor_1&amp;"|"&amp;risk_factor_2,risk_factor_corr,
_xlfn.XLOOKUP(_xlfn.TEXTJOIN("|",FALSE,$C25:$F25,V$12:V$15),risk_factor_2&amp;"|"&amp;risk_factor_1,risk_factor_corr,
_xlfn.XLOOKUP(_xlfn.TEXTJOIN("|",FALSE,$C25:$D25,"Any"),risk_factor_1&amp;"|"&amp;risk_factor_2,risk_factor_corr,
_xlfn.XLOOKUP(_xlfn.TEXTJOIN("|",FALSE,$C25:$D25,"Any"),risk_factor_2&amp;"|"&amp;risk_factor_1,risk_factor_corr)))))))</f>
        <v>0</v>
      </c>
      <c r="W25" s="32" cm="1">
        <f t="array" ref="W25" xml:space="preserve"> IF(_xlfn.TEXTJOIN("|",FALSE,W$12:W$15)=_xlfn.TEXTJOIN("|",FALSE,$C25:$F25),0,
IF(AND($C25="Delta|CR_Cpty",W$12="Delta|CR_Cpty"),
IF($F25=W$15,
      _xlfn.XLOOKUP(_xlfn.TEXTJOIN("|",FALSE,$C25,"=","Any","=",W$12,"=","Any","="),risk_factor_1&amp;"|"&amp;risk_factor_2,risk_factor_corr),
       IF(RIGHT($D25,LEN($D25)-FIND("_",$D25))=RIGHT(W$13,LEN(W$13)-FIND("_",W$13)),
              IF(LEFT($D25,FIND("_",$D25)-1)=LEFT(W$13,FIND("_",W$13)-1),
                    IF($E25=W$14,
                             _xlfn.XLOOKUP(_xlfn.TEXTJOIN("|",FALSE,$C25,LEFT($D25,FIND("_",$D25)-1) &amp;"_=","=","Any",W$12,LEFT($D25,FIND("_",$D25)-1) &amp;"_=","=","Any"),risk_factor_1&amp;"|"&amp;risk_factor_2,risk_factor_corr),
                             _xlfn.XLOOKUP(_xlfn.TEXTJOIN("|",FALSE,$C25,LEFT($D25,FIND("_",$D25)-1) &amp;"_=","Any","Any",W$12,LEFT($D25,FIND("_",$D25)-1) &amp;"_=","Any","Any"),risk_factor_1&amp;"|"&amp;risk_factor_2,risk_factor_corr)),
"n/a"),0)
),
IF(_xlfn.TEXTJOIN("|",FALSE,W$12:W$13)&lt;&gt;_xlfn.TEXTJOIN("|",FALSE,$C25:$D25),0,
_xlfn.XLOOKUP(_xlfn.TEXTJOIN("|",FALSE,$C25:$F25,W$12:W$15),risk_factor_1&amp;"|"&amp;risk_factor_2,risk_factor_corr,
_xlfn.XLOOKUP(_xlfn.TEXTJOIN("|",FALSE,$C25:$F25,W$12:W$15),risk_factor_2&amp;"|"&amp;risk_factor_1,risk_factor_corr,
_xlfn.XLOOKUP(_xlfn.TEXTJOIN("|",FALSE,$C25:$D25,"Any"),risk_factor_1&amp;"|"&amp;risk_factor_2,risk_factor_corr,
_xlfn.XLOOKUP(_xlfn.TEXTJOIN("|",FALSE,$C25:$D25,"Any"),risk_factor_2&amp;"|"&amp;risk_factor_1,risk_factor_corr)))))))</f>
        <v>0</v>
      </c>
      <c r="X25" s="32" cm="1">
        <f t="array" ref="X25" xml:space="preserve"> IF(_xlfn.TEXTJOIN("|",FALSE,X$12:X$15)=_xlfn.TEXTJOIN("|",FALSE,$C25:$F25),0,
IF(AND($C25="Delta|CR_Cpty",X$12="Delta|CR_Cpty"),
IF($F25=X$15,
      _xlfn.XLOOKUP(_xlfn.TEXTJOIN("|",FALSE,$C25,"=","Any","=",X$12,"=","Any","="),risk_factor_1&amp;"|"&amp;risk_factor_2,risk_factor_corr),
       IF(RIGHT($D25,LEN($D25)-FIND("_",$D25))=RIGHT(X$13,LEN(X$13)-FIND("_",X$13)),
              IF(LEFT($D25,FIND("_",$D25)-1)=LEFT(X$13,FIND("_",X$13)-1),
                    IF($E25=X$14,
                             _xlfn.XLOOKUP(_xlfn.TEXTJOIN("|",FALSE,$C25,LEFT($D25,FIND("_",$D25)-1) &amp;"_=","=","Any",X$12,LEFT($D25,FIND("_",$D25)-1) &amp;"_=","=","Any"),risk_factor_1&amp;"|"&amp;risk_factor_2,risk_factor_corr),
                             _xlfn.XLOOKUP(_xlfn.TEXTJOIN("|",FALSE,$C25,LEFT($D25,FIND("_",$D25)-1) &amp;"_=","Any","Any",X$12,LEFT($D25,FIND("_",$D25)-1) &amp;"_=","Any","Any"),risk_factor_1&amp;"|"&amp;risk_factor_2,risk_factor_corr)),
"n/a"),0)
),
IF(_xlfn.TEXTJOIN("|",FALSE,X$12:X$13)&lt;&gt;_xlfn.TEXTJOIN("|",FALSE,$C25:$D25),0,
_xlfn.XLOOKUP(_xlfn.TEXTJOIN("|",FALSE,$C25:$F25,X$12:X$15),risk_factor_1&amp;"|"&amp;risk_factor_2,risk_factor_corr,
_xlfn.XLOOKUP(_xlfn.TEXTJOIN("|",FALSE,$C25:$F25,X$12:X$15),risk_factor_2&amp;"|"&amp;risk_factor_1,risk_factor_corr,
_xlfn.XLOOKUP(_xlfn.TEXTJOIN("|",FALSE,$C25:$D25,"Any"),risk_factor_1&amp;"|"&amp;risk_factor_2,risk_factor_corr,
_xlfn.XLOOKUP(_xlfn.TEXTJOIN("|",FALSE,$C25:$D25,"Any"),risk_factor_2&amp;"|"&amp;risk_factor_1,risk_factor_corr)))))))</f>
        <v>0</v>
      </c>
      <c r="Y25" s="32" cm="1">
        <f t="array" ref="Y25" xml:space="preserve"> IF(_xlfn.TEXTJOIN("|",FALSE,Y$12:Y$15)=_xlfn.TEXTJOIN("|",FALSE,$C25:$F25),0,
IF(AND($C25="Delta|CR_Cpty",Y$12="Delta|CR_Cpty"),
IF($F25=Y$15,
      _xlfn.XLOOKUP(_xlfn.TEXTJOIN("|",FALSE,$C25,"=","Any","=",Y$12,"=","Any","="),risk_factor_1&amp;"|"&amp;risk_factor_2,risk_factor_corr),
       IF(RIGHT($D25,LEN($D25)-FIND("_",$D25))=RIGHT(Y$13,LEN(Y$13)-FIND("_",Y$13)),
              IF(LEFT($D25,FIND("_",$D25)-1)=LEFT(Y$13,FIND("_",Y$13)-1),
                    IF($E25=Y$14,
                             _xlfn.XLOOKUP(_xlfn.TEXTJOIN("|",FALSE,$C25,LEFT($D25,FIND("_",$D25)-1) &amp;"_=","=","Any",Y$12,LEFT($D25,FIND("_",$D25)-1) &amp;"_=","=","Any"),risk_factor_1&amp;"|"&amp;risk_factor_2,risk_factor_corr),
                             _xlfn.XLOOKUP(_xlfn.TEXTJOIN("|",FALSE,$C25,LEFT($D25,FIND("_",$D25)-1) &amp;"_=","Any","Any",Y$12,LEFT($D25,FIND("_",$D25)-1) &amp;"_=","Any","Any"),risk_factor_1&amp;"|"&amp;risk_factor_2,risk_factor_corr)),
"n/a"),0)
),
IF(_xlfn.TEXTJOIN("|",FALSE,Y$12:Y$13)&lt;&gt;_xlfn.TEXTJOIN("|",FALSE,$C25:$D25),0,
_xlfn.XLOOKUP(_xlfn.TEXTJOIN("|",FALSE,$C25:$F25,Y$12:Y$15),risk_factor_1&amp;"|"&amp;risk_factor_2,risk_factor_corr,
_xlfn.XLOOKUP(_xlfn.TEXTJOIN("|",FALSE,$C25:$F25,Y$12:Y$15),risk_factor_2&amp;"|"&amp;risk_factor_1,risk_factor_corr,
_xlfn.XLOOKUP(_xlfn.TEXTJOIN("|",FALSE,$C25:$D25,"Any"),risk_factor_1&amp;"|"&amp;risk_factor_2,risk_factor_corr,
_xlfn.XLOOKUP(_xlfn.TEXTJOIN("|",FALSE,$C25:$D25,"Any"),risk_factor_2&amp;"|"&amp;risk_factor_1,risk_factor_corr)))))))</f>
        <v>0</v>
      </c>
      <c r="Z25" s="32" cm="1">
        <f t="array" ref="Z25" xml:space="preserve"> IF(_xlfn.TEXTJOIN("|",FALSE,Z$12:Z$15)=_xlfn.TEXTJOIN("|",FALSE,$C25:$F25),0,
IF(AND($C25="Delta|CR_Cpty",Z$12="Delta|CR_Cpty"),
IF($F25=Z$15,
      _xlfn.XLOOKUP(_xlfn.TEXTJOIN("|",FALSE,$C25,"=","Any","=",Z$12,"=","Any","="),risk_factor_1&amp;"|"&amp;risk_factor_2,risk_factor_corr),
       IF(RIGHT($D25,LEN($D25)-FIND("_",$D25))=RIGHT(Z$13,LEN(Z$13)-FIND("_",Z$13)),
              IF(LEFT($D25,FIND("_",$D25)-1)=LEFT(Z$13,FIND("_",Z$13)-1),
                    IF($E25=Z$14,
                             _xlfn.XLOOKUP(_xlfn.TEXTJOIN("|",FALSE,$C25,LEFT($D25,FIND("_",$D25)-1) &amp;"_=","=","Any",Z$12,LEFT($D25,FIND("_",$D25)-1) &amp;"_=","=","Any"),risk_factor_1&amp;"|"&amp;risk_factor_2,risk_factor_corr),
                             _xlfn.XLOOKUP(_xlfn.TEXTJOIN("|",FALSE,$C25,LEFT($D25,FIND("_",$D25)-1) &amp;"_=","Any","Any",Z$12,LEFT($D25,FIND("_",$D25)-1) &amp;"_=","Any","Any"),risk_factor_1&amp;"|"&amp;risk_factor_2,risk_factor_corr)),
"n/a"),0)
),
IF(_xlfn.TEXTJOIN("|",FALSE,Z$12:Z$13)&lt;&gt;_xlfn.TEXTJOIN("|",FALSE,$C25:$D25),0,
_xlfn.XLOOKUP(_xlfn.TEXTJOIN("|",FALSE,$C25:$F25,Z$12:Z$15),risk_factor_1&amp;"|"&amp;risk_factor_2,risk_factor_corr,
_xlfn.XLOOKUP(_xlfn.TEXTJOIN("|",FALSE,$C25:$F25,Z$12:Z$15),risk_factor_2&amp;"|"&amp;risk_factor_1,risk_factor_corr,
_xlfn.XLOOKUP(_xlfn.TEXTJOIN("|",FALSE,$C25:$D25,"Any"),risk_factor_1&amp;"|"&amp;risk_factor_2,risk_factor_corr,
_xlfn.XLOOKUP(_xlfn.TEXTJOIN("|",FALSE,$C25:$D25,"Any"),risk_factor_2&amp;"|"&amp;risk_factor_1,risk_factor_corr)))))))</f>
        <v>0</v>
      </c>
      <c r="AA25" s="32" cm="1">
        <f t="array" ref="AA25" xml:space="preserve"> IF(_xlfn.TEXTJOIN("|",FALSE,AA$12:AA$15)=_xlfn.TEXTJOIN("|",FALSE,$C25:$F25),0,
IF(AND($C25="Delta|CR_Cpty",AA$12="Delta|CR_Cpty"),
IF($F25=AA$15,
      _xlfn.XLOOKUP(_xlfn.TEXTJOIN("|",FALSE,$C25,"=","Any","=",AA$12,"=","Any","="),risk_factor_1&amp;"|"&amp;risk_factor_2,risk_factor_corr),
       IF(RIGHT($D25,LEN($D25)-FIND("_",$D25))=RIGHT(AA$13,LEN(AA$13)-FIND("_",AA$13)),
              IF(LEFT($D25,FIND("_",$D25)-1)=LEFT(AA$13,FIND("_",AA$13)-1),
                    IF($E25=AA$14,
                             _xlfn.XLOOKUP(_xlfn.TEXTJOIN("|",FALSE,$C25,LEFT($D25,FIND("_",$D25)-1) &amp;"_=","=","Any",AA$12,LEFT($D25,FIND("_",$D25)-1) &amp;"_=","=","Any"),risk_factor_1&amp;"|"&amp;risk_factor_2,risk_factor_corr),
                             _xlfn.XLOOKUP(_xlfn.TEXTJOIN("|",FALSE,$C25,LEFT($D25,FIND("_",$D25)-1) &amp;"_=","Any","Any",AA$12,LEFT($D25,FIND("_",$D25)-1) &amp;"_=","Any","Any"),risk_factor_1&amp;"|"&amp;risk_factor_2,risk_factor_corr)),
"n/a"),0)
),
IF(_xlfn.TEXTJOIN("|",FALSE,AA$12:AA$13)&lt;&gt;_xlfn.TEXTJOIN("|",FALSE,$C25:$D25),0,
_xlfn.XLOOKUP(_xlfn.TEXTJOIN("|",FALSE,$C25:$F25,AA$12:AA$15),risk_factor_1&amp;"|"&amp;risk_factor_2,risk_factor_corr,
_xlfn.XLOOKUP(_xlfn.TEXTJOIN("|",FALSE,$C25:$F25,AA$12:AA$15),risk_factor_2&amp;"|"&amp;risk_factor_1,risk_factor_corr,
_xlfn.XLOOKUP(_xlfn.TEXTJOIN("|",FALSE,$C25:$D25,"Any"),risk_factor_1&amp;"|"&amp;risk_factor_2,risk_factor_corr,
_xlfn.XLOOKUP(_xlfn.TEXTJOIN("|",FALSE,$C25:$D25,"Any"),risk_factor_2&amp;"|"&amp;risk_factor_1,risk_factor_corr)))))))</f>
        <v>0</v>
      </c>
      <c r="AB25" s="32" cm="1">
        <f t="array" ref="AB25" xml:space="preserve"> IF(_xlfn.TEXTJOIN("|",FALSE,AB$12:AB$15)=_xlfn.TEXTJOIN("|",FALSE,$C25:$F25),0,
IF(AND($C25="Delta|CR_Cpty",AB$12="Delta|CR_Cpty"),
IF($F25=AB$15,
      _xlfn.XLOOKUP(_xlfn.TEXTJOIN("|",FALSE,$C25,"=","Any","=",AB$12,"=","Any","="),risk_factor_1&amp;"|"&amp;risk_factor_2,risk_factor_corr),
       IF(RIGHT($D25,LEN($D25)-FIND("_",$D25))=RIGHT(AB$13,LEN(AB$13)-FIND("_",AB$13)),
              IF(LEFT($D25,FIND("_",$D25)-1)=LEFT(AB$13,FIND("_",AB$13)-1),
                    IF($E25=AB$14,
                             _xlfn.XLOOKUP(_xlfn.TEXTJOIN("|",FALSE,$C25,LEFT($D25,FIND("_",$D25)-1) &amp;"_=","=","Any",AB$12,LEFT($D25,FIND("_",$D25)-1) &amp;"_=","=","Any"),risk_factor_1&amp;"|"&amp;risk_factor_2,risk_factor_corr),
                             _xlfn.XLOOKUP(_xlfn.TEXTJOIN("|",FALSE,$C25,LEFT($D25,FIND("_",$D25)-1) &amp;"_=","Any","Any",AB$12,LEFT($D25,FIND("_",$D25)-1) &amp;"_=","Any","Any"),risk_factor_1&amp;"|"&amp;risk_factor_2,risk_factor_corr)),
"n/a"),0)
),
IF(_xlfn.TEXTJOIN("|",FALSE,AB$12:AB$13)&lt;&gt;_xlfn.TEXTJOIN("|",FALSE,$C25:$D25),0,
_xlfn.XLOOKUP(_xlfn.TEXTJOIN("|",FALSE,$C25:$F25,AB$12:AB$15),risk_factor_1&amp;"|"&amp;risk_factor_2,risk_factor_corr,
_xlfn.XLOOKUP(_xlfn.TEXTJOIN("|",FALSE,$C25:$F25,AB$12:AB$15),risk_factor_2&amp;"|"&amp;risk_factor_1,risk_factor_corr,
_xlfn.XLOOKUP(_xlfn.TEXTJOIN("|",FALSE,$C25:$D25,"Any"),risk_factor_1&amp;"|"&amp;risk_factor_2,risk_factor_corr,
_xlfn.XLOOKUP(_xlfn.TEXTJOIN("|",FALSE,$C25:$D25,"Any"),risk_factor_2&amp;"|"&amp;risk_factor_1,risk_factor_corr)))))))</f>
        <v>0</v>
      </c>
      <c r="AC25" s="32" cm="1">
        <f t="array" ref="AC25" xml:space="preserve"> IF(_xlfn.TEXTJOIN("|",FALSE,AC$12:AC$15)=_xlfn.TEXTJOIN("|",FALSE,$C25:$F25),0,
IF(AND($C25="Delta|CR_Cpty",AC$12="Delta|CR_Cpty"),
IF($F25=AC$15,
      _xlfn.XLOOKUP(_xlfn.TEXTJOIN("|",FALSE,$C25,"=","Any","=",AC$12,"=","Any","="),risk_factor_1&amp;"|"&amp;risk_factor_2,risk_factor_corr),
       IF(RIGHT($D25,LEN($D25)-FIND("_",$D25))=RIGHT(AC$13,LEN(AC$13)-FIND("_",AC$13)),
              IF(LEFT($D25,FIND("_",$D25)-1)=LEFT(AC$13,FIND("_",AC$13)-1),
                    IF($E25=AC$14,
                             _xlfn.XLOOKUP(_xlfn.TEXTJOIN("|",FALSE,$C25,LEFT($D25,FIND("_",$D25)-1) &amp;"_=","=","Any",AC$12,LEFT($D25,FIND("_",$D25)-1) &amp;"_=","=","Any"),risk_factor_1&amp;"|"&amp;risk_factor_2,risk_factor_corr),
                             _xlfn.XLOOKUP(_xlfn.TEXTJOIN("|",FALSE,$C25,LEFT($D25,FIND("_",$D25)-1) &amp;"_=","Any","Any",AC$12,LEFT($D25,FIND("_",$D25)-1) &amp;"_=","Any","Any"),risk_factor_1&amp;"|"&amp;risk_factor_2,risk_factor_corr)),
"n/a"),0)
),
IF(_xlfn.TEXTJOIN("|",FALSE,AC$12:AC$13)&lt;&gt;_xlfn.TEXTJOIN("|",FALSE,$C25:$D25),0,
_xlfn.XLOOKUP(_xlfn.TEXTJOIN("|",FALSE,$C25:$F25,AC$12:AC$15),risk_factor_1&amp;"|"&amp;risk_factor_2,risk_factor_corr,
_xlfn.XLOOKUP(_xlfn.TEXTJOIN("|",FALSE,$C25:$F25,AC$12:AC$15),risk_factor_2&amp;"|"&amp;risk_factor_1,risk_factor_corr,
_xlfn.XLOOKUP(_xlfn.TEXTJOIN("|",FALSE,$C25:$D25,"Any"),risk_factor_1&amp;"|"&amp;risk_factor_2,risk_factor_corr,
_xlfn.XLOOKUP(_xlfn.TEXTJOIN("|",FALSE,$C25:$D25,"Any"),risk_factor_2&amp;"|"&amp;risk_factor_1,risk_factor_corr)))))))</f>
        <v>0</v>
      </c>
      <c r="AD25" s="32" cm="1">
        <f t="array" ref="AD25" xml:space="preserve"> IF(_xlfn.TEXTJOIN("|",FALSE,AD$12:AD$15)=_xlfn.TEXTJOIN("|",FALSE,$C25:$F25),0,
IF(AND($C25="Delta|CR_Cpty",AD$12="Delta|CR_Cpty"),
IF($F25=AD$15,
      _xlfn.XLOOKUP(_xlfn.TEXTJOIN("|",FALSE,$C25,"=","Any","=",AD$12,"=","Any","="),risk_factor_1&amp;"|"&amp;risk_factor_2,risk_factor_corr),
       IF(RIGHT($D25,LEN($D25)-FIND("_",$D25))=RIGHT(AD$13,LEN(AD$13)-FIND("_",AD$13)),
              IF(LEFT($D25,FIND("_",$D25)-1)=LEFT(AD$13,FIND("_",AD$13)-1),
                    IF($E25=AD$14,
                             _xlfn.XLOOKUP(_xlfn.TEXTJOIN("|",FALSE,$C25,LEFT($D25,FIND("_",$D25)-1) &amp;"_=","=","Any",AD$12,LEFT($D25,FIND("_",$D25)-1) &amp;"_=","=","Any"),risk_factor_1&amp;"|"&amp;risk_factor_2,risk_factor_corr),
                             _xlfn.XLOOKUP(_xlfn.TEXTJOIN("|",FALSE,$C25,LEFT($D25,FIND("_",$D25)-1) &amp;"_=","Any","Any",AD$12,LEFT($D25,FIND("_",$D25)-1) &amp;"_=","Any","Any"),risk_factor_1&amp;"|"&amp;risk_factor_2,risk_factor_corr)),
"n/a"),0)
),
IF(_xlfn.TEXTJOIN("|",FALSE,AD$12:AD$13)&lt;&gt;_xlfn.TEXTJOIN("|",FALSE,$C25:$D25),0,
_xlfn.XLOOKUP(_xlfn.TEXTJOIN("|",FALSE,$C25:$F25,AD$12:AD$15),risk_factor_1&amp;"|"&amp;risk_factor_2,risk_factor_corr,
_xlfn.XLOOKUP(_xlfn.TEXTJOIN("|",FALSE,$C25:$F25,AD$12:AD$15),risk_factor_2&amp;"|"&amp;risk_factor_1,risk_factor_corr,
_xlfn.XLOOKUP(_xlfn.TEXTJOIN("|",FALSE,$C25:$D25,"Any"),risk_factor_1&amp;"|"&amp;risk_factor_2,risk_factor_corr,
_xlfn.XLOOKUP(_xlfn.TEXTJOIN("|",FALSE,$C25:$D25,"Any"),risk_factor_2&amp;"|"&amp;risk_factor_1,risk_factor_corr)))))))</f>
        <v>0</v>
      </c>
      <c r="AE25" s="32" cm="1">
        <f t="array" ref="AE25" xml:space="preserve"> IF(_xlfn.TEXTJOIN("|",FALSE,AE$12:AE$15)=_xlfn.TEXTJOIN("|",FALSE,$C25:$F25),0,
IF(AND($C25="Delta|CR_Cpty",AE$12="Delta|CR_Cpty"),
IF($F25=AE$15,
      _xlfn.XLOOKUP(_xlfn.TEXTJOIN("|",FALSE,$C25,"=","Any","=",AE$12,"=","Any","="),risk_factor_1&amp;"|"&amp;risk_factor_2,risk_factor_corr),
       IF(RIGHT($D25,LEN($D25)-FIND("_",$D25))=RIGHT(AE$13,LEN(AE$13)-FIND("_",AE$13)),
              IF(LEFT($D25,FIND("_",$D25)-1)=LEFT(AE$13,FIND("_",AE$13)-1),
                    IF($E25=AE$14,
                             _xlfn.XLOOKUP(_xlfn.TEXTJOIN("|",FALSE,$C25,LEFT($D25,FIND("_",$D25)-1) &amp;"_=","=","Any",AE$12,LEFT($D25,FIND("_",$D25)-1) &amp;"_=","=","Any"),risk_factor_1&amp;"|"&amp;risk_factor_2,risk_factor_corr),
                             _xlfn.XLOOKUP(_xlfn.TEXTJOIN("|",FALSE,$C25,LEFT($D25,FIND("_",$D25)-1) &amp;"_=","Any","Any",AE$12,LEFT($D25,FIND("_",$D25)-1) &amp;"_=","Any","Any"),risk_factor_1&amp;"|"&amp;risk_factor_2,risk_factor_corr)),
"n/a"),0)
),
IF(_xlfn.TEXTJOIN("|",FALSE,AE$12:AE$13)&lt;&gt;_xlfn.TEXTJOIN("|",FALSE,$C25:$D25),0,
_xlfn.XLOOKUP(_xlfn.TEXTJOIN("|",FALSE,$C25:$F25,AE$12:AE$15),risk_factor_1&amp;"|"&amp;risk_factor_2,risk_factor_corr,
_xlfn.XLOOKUP(_xlfn.TEXTJOIN("|",FALSE,$C25:$F25,AE$12:AE$15),risk_factor_2&amp;"|"&amp;risk_factor_1,risk_factor_corr,
_xlfn.XLOOKUP(_xlfn.TEXTJOIN("|",FALSE,$C25:$D25,"Any"),risk_factor_1&amp;"|"&amp;risk_factor_2,risk_factor_corr,
_xlfn.XLOOKUP(_xlfn.TEXTJOIN("|",FALSE,$C25:$D25,"Any"),risk_factor_2&amp;"|"&amp;risk_factor_1,risk_factor_corr)))))))</f>
        <v>0</v>
      </c>
      <c r="AF25" s="32" cm="1">
        <f t="array" ref="AF25" xml:space="preserve"> IF(_xlfn.TEXTJOIN("|",FALSE,AF$12:AF$15)=_xlfn.TEXTJOIN("|",FALSE,$C25:$F25),0,
IF(AND($C25="Delta|CR_Cpty",AF$12="Delta|CR_Cpty"),
IF($F25=AF$15,
      _xlfn.XLOOKUP(_xlfn.TEXTJOIN("|",FALSE,$C25,"=","Any","=",AF$12,"=","Any","="),risk_factor_1&amp;"|"&amp;risk_factor_2,risk_factor_corr),
       IF(RIGHT($D25,LEN($D25)-FIND("_",$D25))=RIGHT(AF$13,LEN(AF$13)-FIND("_",AF$13)),
              IF(LEFT($D25,FIND("_",$D25)-1)=LEFT(AF$13,FIND("_",AF$13)-1),
                    IF($E25=AF$14,
                             _xlfn.XLOOKUP(_xlfn.TEXTJOIN("|",FALSE,$C25,LEFT($D25,FIND("_",$D25)-1) &amp;"_=","=","Any",AF$12,LEFT($D25,FIND("_",$D25)-1) &amp;"_=","=","Any"),risk_factor_1&amp;"|"&amp;risk_factor_2,risk_factor_corr),
                             _xlfn.XLOOKUP(_xlfn.TEXTJOIN("|",FALSE,$C25,LEFT($D25,FIND("_",$D25)-1) &amp;"_=","Any","Any",AF$12,LEFT($D25,FIND("_",$D25)-1) &amp;"_=","Any","Any"),risk_factor_1&amp;"|"&amp;risk_factor_2,risk_factor_corr)),
"n/a"),0)
),
IF(_xlfn.TEXTJOIN("|",FALSE,AF$12:AF$13)&lt;&gt;_xlfn.TEXTJOIN("|",FALSE,$C25:$D25),0,
_xlfn.XLOOKUP(_xlfn.TEXTJOIN("|",FALSE,$C25:$F25,AF$12:AF$15),risk_factor_1&amp;"|"&amp;risk_factor_2,risk_factor_corr,
_xlfn.XLOOKUP(_xlfn.TEXTJOIN("|",FALSE,$C25:$F25,AF$12:AF$15),risk_factor_2&amp;"|"&amp;risk_factor_1,risk_factor_corr,
_xlfn.XLOOKUP(_xlfn.TEXTJOIN("|",FALSE,$C25:$D25,"Any"),risk_factor_1&amp;"|"&amp;risk_factor_2,risk_factor_corr,
_xlfn.XLOOKUP(_xlfn.TEXTJOIN("|",FALSE,$C25:$D25,"Any"),risk_factor_2&amp;"|"&amp;risk_factor_1,risk_factor_corr)))))))</f>
        <v>0</v>
      </c>
      <c r="AG25" s="32" cm="1">
        <f t="array" ref="AG25" xml:space="preserve"> IF(_xlfn.TEXTJOIN("|",FALSE,AG$12:AG$15)=_xlfn.TEXTJOIN("|",FALSE,$C25:$F25),0,
IF(AND($C25="Delta|CR_Cpty",AG$12="Delta|CR_Cpty"),
IF($F25=AG$15,
      _xlfn.XLOOKUP(_xlfn.TEXTJOIN("|",FALSE,$C25,"=","Any","=",AG$12,"=","Any","="),risk_factor_1&amp;"|"&amp;risk_factor_2,risk_factor_corr),
       IF(RIGHT($D25,LEN($D25)-FIND("_",$D25))=RIGHT(AG$13,LEN(AG$13)-FIND("_",AG$13)),
              IF(LEFT($D25,FIND("_",$D25)-1)=LEFT(AG$13,FIND("_",AG$13)-1),
                    IF($E25=AG$14,
                             _xlfn.XLOOKUP(_xlfn.TEXTJOIN("|",FALSE,$C25,LEFT($D25,FIND("_",$D25)-1) &amp;"_=","=","Any",AG$12,LEFT($D25,FIND("_",$D25)-1) &amp;"_=","=","Any"),risk_factor_1&amp;"|"&amp;risk_factor_2,risk_factor_corr),
                             _xlfn.XLOOKUP(_xlfn.TEXTJOIN("|",FALSE,$C25,LEFT($D25,FIND("_",$D25)-1) &amp;"_=","Any","Any",AG$12,LEFT($D25,FIND("_",$D25)-1) &amp;"_=","Any","Any"),risk_factor_1&amp;"|"&amp;risk_factor_2,risk_factor_corr)),
"n/a"),0)
),
IF(_xlfn.TEXTJOIN("|",FALSE,AG$12:AG$13)&lt;&gt;_xlfn.TEXTJOIN("|",FALSE,$C25:$D25),0,
_xlfn.XLOOKUP(_xlfn.TEXTJOIN("|",FALSE,$C25:$F25,AG$12:AG$15),risk_factor_1&amp;"|"&amp;risk_factor_2,risk_factor_corr,
_xlfn.XLOOKUP(_xlfn.TEXTJOIN("|",FALSE,$C25:$F25,AG$12:AG$15),risk_factor_2&amp;"|"&amp;risk_factor_1,risk_factor_corr,
_xlfn.XLOOKUP(_xlfn.TEXTJOIN("|",FALSE,$C25:$D25,"Any"),risk_factor_1&amp;"|"&amp;risk_factor_2,risk_factor_corr,
_xlfn.XLOOKUP(_xlfn.TEXTJOIN("|",FALSE,$C25:$D25,"Any"),risk_factor_2&amp;"|"&amp;risk_factor_1,risk_factor_corr)))))))</f>
        <v>0</v>
      </c>
      <c r="AH25" s="32" cm="1">
        <f t="array" ref="AH25" xml:space="preserve"> IF(_xlfn.TEXTJOIN("|",FALSE,AH$12:AH$15)=_xlfn.TEXTJOIN("|",FALSE,$C25:$F25),0,
IF(AND($C25="Delta|CR_Cpty",AH$12="Delta|CR_Cpty"),
IF($F25=AH$15,
      _xlfn.XLOOKUP(_xlfn.TEXTJOIN("|",FALSE,$C25,"=","Any","=",AH$12,"=","Any","="),risk_factor_1&amp;"|"&amp;risk_factor_2,risk_factor_corr),
       IF(RIGHT($D25,LEN($D25)-FIND("_",$D25))=RIGHT(AH$13,LEN(AH$13)-FIND("_",AH$13)),
              IF(LEFT($D25,FIND("_",$D25)-1)=LEFT(AH$13,FIND("_",AH$13)-1),
                    IF($E25=AH$14,
                             _xlfn.XLOOKUP(_xlfn.TEXTJOIN("|",FALSE,$C25,LEFT($D25,FIND("_",$D25)-1) &amp;"_=","=","Any",AH$12,LEFT($D25,FIND("_",$D25)-1) &amp;"_=","=","Any"),risk_factor_1&amp;"|"&amp;risk_factor_2,risk_factor_corr),
                             _xlfn.XLOOKUP(_xlfn.TEXTJOIN("|",FALSE,$C25,LEFT($D25,FIND("_",$D25)-1) &amp;"_=","Any","Any",AH$12,LEFT($D25,FIND("_",$D25)-1) &amp;"_=","Any","Any"),risk_factor_1&amp;"|"&amp;risk_factor_2,risk_factor_corr)),
"n/a"),0)
),
IF(_xlfn.TEXTJOIN("|",FALSE,AH$12:AH$13)&lt;&gt;_xlfn.TEXTJOIN("|",FALSE,$C25:$D25),0,
_xlfn.XLOOKUP(_xlfn.TEXTJOIN("|",FALSE,$C25:$F25,AH$12:AH$15),risk_factor_1&amp;"|"&amp;risk_factor_2,risk_factor_corr,
_xlfn.XLOOKUP(_xlfn.TEXTJOIN("|",FALSE,$C25:$F25,AH$12:AH$15),risk_factor_2&amp;"|"&amp;risk_factor_1,risk_factor_corr,
_xlfn.XLOOKUP(_xlfn.TEXTJOIN("|",FALSE,$C25:$D25,"Any"),risk_factor_1&amp;"|"&amp;risk_factor_2,risk_factor_corr,
_xlfn.XLOOKUP(_xlfn.TEXTJOIN("|",FALSE,$C25:$D25,"Any"),risk_factor_2&amp;"|"&amp;risk_factor_1,risk_factor_corr)))))))</f>
        <v>0</v>
      </c>
      <c r="AI25" s="32" cm="1">
        <f t="array" ref="AI25" xml:space="preserve"> IF(_xlfn.TEXTJOIN("|",FALSE,AI$12:AI$15)=_xlfn.TEXTJOIN("|",FALSE,$C25:$F25),0,
IF(AND($C25="Delta|CR_Cpty",AI$12="Delta|CR_Cpty"),
IF($F25=AI$15,
      _xlfn.XLOOKUP(_xlfn.TEXTJOIN("|",FALSE,$C25,"=","Any","=",AI$12,"=","Any","="),risk_factor_1&amp;"|"&amp;risk_factor_2,risk_factor_corr),
       IF(RIGHT($D25,LEN($D25)-FIND("_",$D25))=RIGHT(AI$13,LEN(AI$13)-FIND("_",AI$13)),
              IF(LEFT($D25,FIND("_",$D25)-1)=LEFT(AI$13,FIND("_",AI$13)-1),
                    IF($E25=AI$14,
                             _xlfn.XLOOKUP(_xlfn.TEXTJOIN("|",FALSE,$C25,LEFT($D25,FIND("_",$D25)-1) &amp;"_=","=","Any",AI$12,LEFT($D25,FIND("_",$D25)-1) &amp;"_=","=","Any"),risk_factor_1&amp;"|"&amp;risk_factor_2,risk_factor_corr),
                             _xlfn.XLOOKUP(_xlfn.TEXTJOIN("|",FALSE,$C25,LEFT($D25,FIND("_",$D25)-1) &amp;"_=","Any","Any",AI$12,LEFT($D25,FIND("_",$D25)-1) &amp;"_=","Any","Any"),risk_factor_1&amp;"|"&amp;risk_factor_2,risk_factor_corr)),
"n/a"),0)
),
IF(_xlfn.TEXTJOIN("|",FALSE,AI$12:AI$13)&lt;&gt;_xlfn.TEXTJOIN("|",FALSE,$C25:$D25),0,
_xlfn.XLOOKUP(_xlfn.TEXTJOIN("|",FALSE,$C25:$F25,AI$12:AI$15),risk_factor_1&amp;"|"&amp;risk_factor_2,risk_factor_corr,
_xlfn.XLOOKUP(_xlfn.TEXTJOIN("|",FALSE,$C25:$F25,AI$12:AI$15),risk_factor_2&amp;"|"&amp;risk_factor_1,risk_factor_corr,
_xlfn.XLOOKUP(_xlfn.TEXTJOIN("|",FALSE,$C25:$D25,"Any"),risk_factor_1&amp;"|"&amp;risk_factor_2,risk_factor_corr,
_xlfn.XLOOKUP(_xlfn.TEXTJOIN("|",FALSE,$C25:$D25,"Any"),risk_factor_2&amp;"|"&amp;risk_factor_1,risk_factor_corr)))))))</f>
        <v>0</v>
      </c>
      <c r="AJ25" s="32" cm="1">
        <f t="array" ref="AJ25" xml:space="preserve"> IF(_xlfn.TEXTJOIN("|",FALSE,AJ$12:AJ$15)=_xlfn.TEXTJOIN("|",FALSE,$C25:$F25),0,
IF(AND($C25="Delta|CR_Cpty",AJ$12="Delta|CR_Cpty"),
IF($F25=AJ$15,
      _xlfn.XLOOKUP(_xlfn.TEXTJOIN("|",FALSE,$C25,"=","Any","=",AJ$12,"=","Any","="),risk_factor_1&amp;"|"&amp;risk_factor_2,risk_factor_corr),
       IF(RIGHT($D25,LEN($D25)-FIND("_",$D25))=RIGHT(AJ$13,LEN(AJ$13)-FIND("_",AJ$13)),
              IF(LEFT($D25,FIND("_",$D25)-1)=LEFT(AJ$13,FIND("_",AJ$13)-1),
                    IF($E25=AJ$14,
                             _xlfn.XLOOKUP(_xlfn.TEXTJOIN("|",FALSE,$C25,LEFT($D25,FIND("_",$D25)-1) &amp;"_=","=","Any",AJ$12,LEFT($D25,FIND("_",$D25)-1) &amp;"_=","=","Any"),risk_factor_1&amp;"|"&amp;risk_factor_2,risk_factor_corr),
                             _xlfn.XLOOKUP(_xlfn.TEXTJOIN("|",FALSE,$C25,LEFT($D25,FIND("_",$D25)-1) &amp;"_=","Any","Any",AJ$12,LEFT($D25,FIND("_",$D25)-1) &amp;"_=","Any","Any"),risk_factor_1&amp;"|"&amp;risk_factor_2,risk_factor_corr)),
"n/a"),0)
),
IF(_xlfn.TEXTJOIN("|",FALSE,AJ$12:AJ$13)&lt;&gt;_xlfn.TEXTJOIN("|",FALSE,$C25:$D25),0,
_xlfn.XLOOKUP(_xlfn.TEXTJOIN("|",FALSE,$C25:$F25,AJ$12:AJ$15),risk_factor_1&amp;"|"&amp;risk_factor_2,risk_factor_corr,
_xlfn.XLOOKUP(_xlfn.TEXTJOIN("|",FALSE,$C25:$F25,AJ$12:AJ$15),risk_factor_2&amp;"|"&amp;risk_factor_1,risk_factor_corr,
_xlfn.XLOOKUP(_xlfn.TEXTJOIN("|",FALSE,$C25:$D25,"Any"),risk_factor_1&amp;"|"&amp;risk_factor_2,risk_factor_corr,
_xlfn.XLOOKUP(_xlfn.TEXTJOIN("|",FALSE,$C25:$D25,"Any"),risk_factor_2&amp;"|"&amp;risk_factor_1,risk_factor_corr)))))))</f>
        <v>0</v>
      </c>
      <c r="AK25" s="32" cm="1">
        <f t="array" ref="AK25" xml:space="preserve"> IF(_xlfn.TEXTJOIN("|",FALSE,AK$12:AK$15)=_xlfn.TEXTJOIN("|",FALSE,$C25:$F25),0,
IF(AND($C25="Delta|CR_Cpty",AK$12="Delta|CR_Cpty"),
IF($F25=AK$15,
      _xlfn.XLOOKUP(_xlfn.TEXTJOIN("|",FALSE,$C25,"=","Any","=",AK$12,"=","Any","="),risk_factor_1&amp;"|"&amp;risk_factor_2,risk_factor_corr),
       IF(RIGHT($D25,LEN($D25)-FIND("_",$D25))=RIGHT(AK$13,LEN(AK$13)-FIND("_",AK$13)),
              IF(LEFT($D25,FIND("_",$D25)-1)=LEFT(AK$13,FIND("_",AK$13)-1),
                    IF($E25=AK$14,
                             _xlfn.XLOOKUP(_xlfn.TEXTJOIN("|",FALSE,$C25,LEFT($D25,FIND("_",$D25)-1) &amp;"_=","=","Any",AK$12,LEFT($D25,FIND("_",$D25)-1) &amp;"_=","=","Any"),risk_factor_1&amp;"|"&amp;risk_factor_2,risk_factor_corr),
                             _xlfn.XLOOKUP(_xlfn.TEXTJOIN("|",FALSE,$C25,LEFT($D25,FIND("_",$D25)-1) &amp;"_=","Any","Any",AK$12,LEFT($D25,FIND("_",$D25)-1) &amp;"_=","Any","Any"),risk_factor_1&amp;"|"&amp;risk_factor_2,risk_factor_corr)),
"n/a"),0)
),
IF(_xlfn.TEXTJOIN("|",FALSE,AK$12:AK$13)&lt;&gt;_xlfn.TEXTJOIN("|",FALSE,$C25:$D25),0,
_xlfn.XLOOKUP(_xlfn.TEXTJOIN("|",FALSE,$C25:$F25,AK$12:AK$15),risk_factor_1&amp;"|"&amp;risk_factor_2,risk_factor_corr,
_xlfn.XLOOKUP(_xlfn.TEXTJOIN("|",FALSE,$C25:$F25,AK$12:AK$15),risk_factor_2&amp;"|"&amp;risk_factor_1,risk_factor_corr,
_xlfn.XLOOKUP(_xlfn.TEXTJOIN("|",FALSE,$C25:$D25,"Any"),risk_factor_1&amp;"|"&amp;risk_factor_2,risk_factor_corr,
_xlfn.XLOOKUP(_xlfn.TEXTJOIN("|",FALSE,$C25:$D25,"Any"),risk_factor_2&amp;"|"&amp;risk_factor_1,risk_factor_corr)))))))</f>
        <v>0</v>
      </c>
      <c r="AL25" s="32" cm="1">
        <f t="array" ref="AL25" xml:space="preserve"> IF(_xlfn.TEXTJOIN("|",FALSE,AL$12:AL$15)=_xlfn.TEXTJOIN("|",FALSE,$C25:$F25),0,
IF(AND($C25="Delta|CR_Cpty",AL$12="Delta|CR_Cpty"),
IF($F25=AL$15,
      _xlfn.XLOOKUP(_xlfn.TEXTJOIN("|",FALSE,$C25,"=","Any","=",AL$12,"=","Any","="),risk_factor_1&amp;"|"&amp;risk_factor_2,risk_factor_corr),
       IF(RIGHT($D25,LEN($D25)-FIND("_",$D25))=RIGHT(AL$13,LEN(AL$13)-FIND("_",AL$13)),
              IF(LEFT($D25,FIND("_",$D25)-1)=LEFT(AL$13,FIND("_",AL$13)-1),
                    IF($E25=AL$14,
                             _xlfn.XLOOKUP(_xlfn.TEXTJOIN("|",FALSE,$C25,LEFT($D25,FIND("_",$D25)-1) &amp;"_=","=","Any",AL$12,LEFT($D25,FIND("_",$D25)-1) &amp;"_=","=","Any"),risk_factor_1&amp;"|"&amp;risk_factor_2,risk_factor_corr),
                             _xlfn.XLOOKUP(_xlfn.TEXTJOIN("|",FALSE,$C25,LEFT($D25,FIND("_",$D25)-1) &amp;"_=","Any","Any",AL$12,LEFT($D25,FIND("_",$D25)-1) &amp;"_=","Any","Any"),risk_factor_1&amp;"|"&amp;risk_factor_2,risk_factor_corr)),
"n/a"),0)
),
IF(_xlfn.TEXTJOIN("|",FALSE,AL$12:AL$13)&lt;&gt;_xlfn.TEXTJOIN("|",FALSE,$C25:$D25),0,
_xlfn.XLOOKUP(_xlfn.TEXTJOIN("|",FALSE,$C25:$F25,AL$12:AL$15),risk_factor_1&amp;"|"&amp;risk_factor_2,risk_factor_corr,
_xlfn.XLOOKUP(_xlfn.TEXTJOIN("|",FALSE,$C25:$F25,AL$12:AL$15),risk_factor_2&amp;"|"&amp;risk_factor_1,risk_factor_corr,
_xlfn.XLOOKUP(_xlfn.TEXTJOIN("|",FALSE,$C25:$D25,"Any"),risk_factor_1&amp;"|"&amp;risk_factor_2,risk_factor_corr,
_xlfn.XLOOKUP(_xlfn.TEXTJOIN("|",FALSE,$C25:$D25,"Any"),risk_factor_2&amp;"|"&amp;risk_factor_1,risk_factor_corr)))))))</f>
        <v>0</v>
      </c>
      <c r="AM25" s="32" cm="1">
        <f t="array" ref="AM25" xml:space="preserve"> IF(_xlfn.TEXTJOIN("|",FALSE,AM$12:AM$15)=_xlfn.TEXTJOIN("|",FALSE,$C25:$F25),0,
IF(AND($C25="Delta|CR_Cpty",AM$12="Delta|CR_Cpty"),
IF($F25=AM$15,
      _xlfn.XLOOKUP(_xlfn.TEXTJOIN("|",FALSE,$C25,"=","Any","=",AM$12,"=","Any","="),risk_factor_1&amp;"|"&amp;risk_factor_2,risk_factor_corr),
       IF(RIGHT($D25,LEN($D25)-FIND("_",$D25))=RIGHT(AM$13,LEN(AM$13)-FIND("_",AM$13)),
              IF(LEFT($D25,FIND("_",$D25)-1)=LEFT(AM$13,FIND("_",AM$13)-1),
                    IF($E25=AM$14,
                             _xlfn.XLOOKUP(_xlfn.TEXTJOIN("|",FALSE,$C25,LEFT($D25,FIND("_",$D25)-1) &amp;"_=","=","Any",AM$12,LEFT($D25,FIND("_",$D25)-1) &amp;"_=","=","Any"),risk_factor_1&amp;"|"&amp;risk_factor_2,risk_factor_corr),
                             _xlfn.XLOOKUP(_xlfn.TEXTJOIN("|",FALSE,$C25,LEFT($D25,FIND("_",$D25)-1) &amp;"_=","Any","Any",AM$12,LEFT($D25,FIND("_",$D25)-1) &amp;"_=","Any","Any"),risk_factor_1&amp;"|"&amp;risk_factor_2,risk_factor_corr)),
"n/a"),0)
),
IF(_xlfn.TEXTJOIN("|",FALSE,AM$12:AM$13)&lt;&gt;_xlfn.TEXTJOIN("|",FALSE,$C25:$D25),0,
_xlfn.XLOOKUP(_xlfn.TEXTJOIN("|",FALSE,$C25:$F25,AM$12:AM$15),risk_factor_1&amp;"|"&amp;risk_factor_2,risk_factor_corr,
_xlfn.XLOOKUP(_xlfn.TEXTJOIN("|",FALSE,$C25:$F25,AM$12:AM$15),risk_factor_2&amp;"|"&amp;risk_factor_1,risk_factor_corr,
_xlfn.XLOOKUP(_xlfn.TEXTJOIN("|",FALSE,$C25:$D25,"Any"),risk_factor_1&amp;"|"&amp;risk_factor_2,risk_factor_corr,
_xlfn.XLOOKUP(_xlfn.TEXTJOIN("|",FALSE,$C25:$D25,"Any"),risk_factor_2&amp;"|"&amp;risk_factor_1,risk_factor_corr)))))))</f>
        <v>0</v>
      </c>
      <c r="AN25" s="32" cm="1">
        <f t="array" ref="AN25" xml:space="preserve"> IF(_xlfn.TEXTJOIN("|",FALSE,AN$12:AN$15)=_xlfn.TEXTJOIN("|",FALSE,$C25:$F25),0,
IF(AND($C25="Delta|CR_Cpty",AN$12="Delta|CR_Cpty"),
IF($F25=AN$15,
      _xlfn.XLOOKUP(_xlfn.TEXTJOIN("|",FALSE,$C25,"=","Any","=",AN$12,"=","Any","="),risk_factor_1&amp;"|"&amp;risk_factor_2,risk_factor_corr),
       IF(RIGHT($D25,LEN($D25)-FIND("_",$D25))=RIGHT(AN$13,LEN(AN$13)-FIND("_",AN$13)),
              IF(LEFT($D25,FIND("_",$D25)-1)=LEFT(AN$13,FIND("_",AN$13)-1),
                    IF($E25=AN$14,
                             _xlfn.XLOOKUP(_xlfn.TEXTJOIN("|",FALSE,$C25,LEFT($D25,FIND("_",$D25)-1) &amp;"_=","=","Any",AN$12,LEFT($D25,FIND("_",$D25)-1) &amp;"_=","=","Any"),risk_factor_1&amp;"|"&amp;risk_factor_2,risk_factor_corr),
                             _xlfn.XLOOKUP(_xlfn.TEXTJOIN("|",FALSE,$C25,LEFT($D25,FIND("_",$D25)-1) &amp;"_=","Any","Any",AN$12,LEFT($D25,FIND("_",$D25)-1) &amp;"_=","Any","Any"),risk_factor_1&amp;"|"&amp;risk_factor_2,risk_factor_corr)),
"n/a"),0)
),
IF(_xlfn.TEXTJOIN("|",FALSE,AN$12:AN$13)&lt;&gt;_xlfn.TEXTJOIN("|",FALSE,$C25:$D25),0,
_xlfn.XLOOKUP(_xlfn.TEXTJOIN("|",FALSE,$C25:$F25,AN$12:AN$15),risk_factor_1&amp;"|"&amp;risk_factor_2,risk_factor_corr,
_xlfn.XLOOKUP(_xlfn.TEXTJOIN("|",FALSE,$C25:$F25,AN$12:AN$15),risk_factor_2&amp;"|"&amp;risk_factor_1,risk_factor_corr,
_xlfn.XLOOKUP(_xlfn.TEXTJOIN("|",FALSE,$C25:$D25,"Any"),risk_factor_1&amp;"|"&amp;risk_factor_2,risk_factor_corr,
_xlfn.XLOOKUP(_xlfn.TEXTJOIN("|",FALSE,$C25:$D25,"Any"),risk_factor_2&amp;"|"&amp;risk_factor_1,risk_factor_corr)))))))</f>
        <v>0</v>
      </c>
      <c r="AO25" s="32" cm="1">
        <f t="array" ref="AO25" xml:space="preserve"> IF(_xlfn.TEXTJOIN("|",FALSE,AO$12:AO$15)=_xlfn.TEXTJOIN("|",FALSE,$C25:$F25),0,
IF(AND($C25="Delta|CR_Cpty",AO$12="Delta|CR_Cpty"),
IF($F25=AO$15,
      _xlfn.XLOOKUP(_xlfn.TEXTJOIN("|",FALSE,$C25,"=","Any","=",AO$12,"=","Any","="),risk_factor_1&amp;"|"&amp;risk_factor_2,risk_factor_corr),
       IF(RIGHT($D25,LEN($D25)-FIND("_",$D25))=RIGHT(AO$13,LEN(AO$13)-FIND("_",AO$13)),
              IF(LEFT($D25,FIND("_",$D25)-1)=LEFT(AO$13,FIND("_",AO$13)-1),
                    IF($E25=AO$14,
                             _xlfn.XLOOKUP(_xlfn.TEXTJOIN("|",FALSE,$C25,LEFT($D25,FIND("_",$D25)-1) &amp;"_=","=","Any",AO$12,LEFT($D25,FIND("_",$D25)-1) &amp;"_=","=","Any"),risk_factor_1&amp;"|"&amp;risk_factor_2,risk_factor_corr),
                             _xlfn.XLOOKUP(_xlfn.TEXTJOIN("|",FALSE,$C25,LEFT($D25,FIND("_",$D25)-1) &amp;"_=","Any","Any",AO$12,LEFT($D25,FIND("_",$D25)-1) &amp;"_=","Any","Any"),risk_factor_1&amp;"|"&amp;risk_factor_2,risk_factor_corr)),
"n/a"),0)
),
IF(_xlfn.TEXTJOIN("|",FALSE,AO$12:AO$13)&lt;&gt;_xlfn.TEXTJOIN("|",FALSE,$C25:$D25),0,
_xlfn.XLOOKUP(_xlfn.TEXTJOIN("|",FALSE,$C25:$F25,AO$12:AO$15),risk_factor_1&amp;"|"&amp;risk_factor_2,risk_factor_corr,
_xlfn.XLOOKUP(_xlfn.TEXTJOIN("|",FALSE,$C25:$F25,AO$12:AO$15),risk_factor_2&amp;"|"&amp;risk_factor_1,risk_factor_corr,
_xlfn.XLOOKUP(_xlfn.TEXTJOIN("|",FALSE,$C25:$D25,"Any"),risk_factor_1&amp;"|"&amp;risk_factor_2,risk_factor_corr,
_xlfn.XLOOKUP(_xlfn.TEXTJOIN("|",FALSE,$C25:$D25,"Any"),risk_factor_2&amp;"|"&amp;risk_factor_1,risk_factor_corr)))))))</f>
        <v>0</v>
      </c>
      <c r="AP25" s="32" cm="1">
        <f t="array" ref="AP25" xml:space="preserve"> IF(_xlfn.TEXTJOIN("|",FALSE,AP$12:AP$15)=_xlfn.TEXTJOIN("|",FALSE,$C25:$F25),0,
IF(AND($C25="Delta|CR_Cpty",AP$12="Delta|CR_Cpty"),
IF($F25=AP$15,
      _xlfn.XLOOKUP(_xlfn.TEXTJOIN("|",FALSE,$C25,"=","Any","=",AP$12,"=","Any","="),risk_factor_1&amp;"|"&amp;risk_factor_2,risk_factor_corr),
       IF(RIGHT($D25,LEN($D25)-FIND("_",$D25))=RIGHT(AP$13,LEN(AP$13)-FIND("_",AP$13)),
              IF(LEFT($D25,FIND("_",$D25)-1)=LEFT(AP$13,FIND("_",AP$13)-1),
                    IF($E25=AP$14,
                             _xlfn.XLOOKUP(_xlfn.TEXTJOIN("|",FALSE,$C25,LEFT($D25,FIND("_",$D25)-1) &amp;"_=","=","Any",AP$12,LEFT($D25,FIND("_",$D25)-1) &amp;"_=","=","Any"),risk_factor_1&amp;"|"&amp;risk_factor_2,risk_factor_corr),
                             _xlfn.XLOOKUP(_xlfn.TEXTJOIN("|",FALSE,$C25,LEFT($D25,FIND("_",$D25)-1) &amp;"_=","Any","Any",AP$12,LEFT($D25,FIND("_",$D25)-1) &amp;"_=","Any","Any"),risk_factor_1&amp;"|"&amp;risk_factor_2,risk_factor_corr)),
"n/a"),0)
),
IF(_xlfn.TEXTJOIN("|",FALSE,AP$12:AP$13)&lt;&gt;_xlfn.TEXTJOIN("|",FALSE,$C25:$D25),0,
_xlfn.XLOOKUP(_xlfn.TEXTJOIN("|",FALSE,$C25:$F25,AP$12:AP$15),risk_factor_1&amp;"|"&amp;risk_factor_2,risk_factor_corr,
_xlfn.XLOOKUP(_xlfn.TEXTJOIN("|",FALSE,$C25:$F25,AP$12:AP$15),risk_factor_2&amp;"|"&amp;risk_factor_1,risk_factor_corr,
_xlfn.XLOOKUP(_xlfn.TEXTJOIN("|",FALSE,$C25:$D25,"Any"),risk_factor_1&amp;"|"&amp;risk_factor_2,risk_factor_corr,
_xlfn.XLOOKUP(_xlfn.TEXTJOIN("|",FALSE,$C25:$D25,"Any"),risk_factor_2&amp;"|"&amp;risk_factor_1,risk_factor_corr)))))))</f>
        <v>0</v>
      </c>
      <c r="AQ25" s="32" cm="1">
        <f t="array" ref="AQ25" xml:space="preserve"> IF(_xlfn.TEXTJOIN("|",FALSE,AQ$12:AQ$15)=_xlfn.TEXTJOIN("|",FALSE,$C25:$F25),0,
IF(AND($C25="Delta|CR_Cpty",AQ$12="Delta|CR_Cpty"),
IF($F25=AQ$15,
      _xlfn.XLOOKUP(_xlfn.TEXTJOIN("|",FALSE,$C25,"=","Any","=",AQ$12,"=","Any","="),risk_factor_1&amp;"|"&amp;risk_factor_2,risk_factor_corr),
       IF(RIGHT($D25,LEN($D25)-FIND("_",$D25))=RIGHT(AQ$13,LEN(AQ$13)-FIND("_",AQ$13)),
              IF(LEFT($D25,FIND("_",$D25)-1)=LEFT(AQ$13,FIND("_",AQ$13)-1),
                    IF($E25=AQ$14,
                             _xlfn.XLOOKUP(_xlfn.TEXTJOIN("|",FALSE,$C25,LEFT($D25,FIND("_",$D25)-1) &amp;"_=","=","Any",AQ$12,LEFT($D25,FIND("_",$D25)-1) &amp;"_=","=","Any"),risk_factor_1&amp;"|"&amp;risk_factor_2,risk_factor_corr),
                             _xlfn.XLOOKUP(_xlfn.TEXTJOIN("|",FALSE,$C25,LEFT($D25,FIND("_",$D25)-1) &amp;"_=","Any","Any",AQ$12,LEFT($D25,FIND("_",$D25)-1) &amp;"_=","Any","Any"),risk_factor_1&amp;"|"&amp;risk_factor_2,risk_factor_corr)),
"n/a"),0)
),
IF(_xlfn.TEXTJOIN("|",FALSE,AQ$12:AQ$13)&lt;&gt;_xlfn.TEXTJOIN("|",FALSE,$C25:$D25),0,
_xlfn.XLOOKUP(_xlfn.TEXTJOIN("|",FALSE,$C25:$F25,AQ$12:AQ$15),risk_factor_1&amp;"|"&amp;risk_factor_2,risk_factor_corr,
_xlfn.XLOOKUP(_xlfn.TEXTJOIN("|",FALSE,$C25:$F25,AQ$12:AQ$15),risk_factor_2&amp;"|"&amp;risk_factor_1,risk_factor_corr,
_xlfn.XLOOKUP(_xlfn.TEXTJOIN("|",FALSE,$C25:$D25,"Any"),risk_factor_1&amp;"|"&amp;risk_factor_2,risk_factor_corr,
_xlfn.XLOOKUP(_xlfn.TEXTJOIN("|",FALSE,$C25:$D25,"Any"),risk_factor_2&amp;"|"&amp;risk_factor_1,risk_factor_corr)))))))</f>
        <v>0</v>
      </c>
      <c r="AR25" s="32" cm="1">
        <f t="array" ref="AR25" xml:space="preserve"> IF(_xlfn.TEXTJOIN("|",FALSE,AR$12:AR$15)=_xlfn.TEXTJOIN("|",FALSE,$C25:$F25),0,
IF(AND($C25="Delta|CR_Cpty",AR$12="Delta|CR_Cpty"),
IF($F25=AR$15,
      _xlfn.XLOOKUP(_xlfn.TEXTJOIN("|",FALSE,$C25,"=","Any","=",AR$12,"=","Any","="),risk_factor_1&amp;"|"&amp;risk_factor_2,risk_factor_corr),
       IF(RIGHT($D25,LEN($D25)-FIND("_",$D25))=RIGHT(AR$13,LEN(AR$13)-FIND("_",AR$13)),
              IF(LEFT($D25,FIND("_",$D25)-1)=LEFT(AR$13,FIND("_",AR$13)-1),
                    IF($E25=AR$14,
                             _xlfn.XLOOKUP(_xlfn.TEXTJOIN("|",FALSE,$C25,LEFT($D25,FIND("_",$D25)-1) &amp;"_=","=","Any",AR$12,LEFT($D25,FIND("_",$D25)-1) &amp;"_=","=","Any"),risk_factor_1&amp;"|"&amp;risk_factor_2,risk_factor_corr),
                             _xlfn.XLOOKUP(_xlfn.TEXTJOIN("|",FALSE,$C25,LEFT($D25,FIND("_",$D25)-1) &amp;"_=","Any","Any",AR$12,LEFT($D25,FIND("_",$D25)-1) &amp;"_=","Any","Any"),risk_factor_1&amp;"|"&amp;risk_factor_2,risk_factor_corr)),
"n/a"),0)
),
IF(_xlfn.TEXTJOIN("|",FALSE,AR$12:AR$13)&lt;&gt;_xlfn.TEXTJOIN("|",FALSE,$C25:$D25),0,
_xlfn.XLOOKUP(_xlfn.TEXTJOIN("|",FALSE,$C25:$F25,AR$12:AR$15),risk_factor_1&amp;"|"&amp;risk_factor_2,risk_factor_corr,
_xlfn.XLOOKUP(_xlfn.TEXTJOIN("|",FALSE,$C25:$F25,AR$12:AR$15),risk_factor_2&amp;"|"&amp;risk_factor_1,risk_factor_corr,
_xlfn.XLOOKUP(_xlfn.TEXTJOIN("|",FALSE,$C25:$D25,"Any"),risk_factor_1&amp;"|"&amp;risk_factor_2,risk_factor_corr,
_xlfn.XLOOKUP(_xlfn.TEXTJOIN("|",FALSE,$C25:$D25,"Any"),risk_factor_2&amp;"|"&amp;risk_factor_1,risk_factor_corr)))))))</f>
        <v>0</v>
      </c>
      <c r="AS25" s="32" cm="1">
        <f t="array" ref="AS25" xml:space="preserve"> IF(_xlfn.TEXTJOIN("|",FALSE,AS$12:AS$15)=_xlfn.TEXTJOIN("|",FALSE,$C25:$F25),0,
IF(AND($C25="Delta|CR_Cpty",AS$12="Delta|CR_Cpty"),
IF($F25=AS$15,
      _xlfn.XLOOKUP(_xlfn.TEXTJOIN("|",FALSE,$C25,"=","Any","=",AS$12,"=","Any","="),risk_factor_1&amp;"|"&amp;risk_factor_2,risk_factor_corr),
       IF(RIGHT($D25,LEN($D25)-FIND("_",$D25))=RIGHT(AS$13,LEN(AS$13)-FIND("_",AS$13)),
              IF(LEFT($D25,FIND("_",$D25)-1)=LEFT(AS$13,FIND("_",AS$13)-1),
                    IF($E25=AS$14,
                             _xlfn.XLOOKUP(_xlfn.TEXTJOIN("|",FALSE,$C25,LEFT($D25,FIND("_",$D25)-1) &amp;"_=","=","Any",AS$12,LEFT($D25,FIND("_",$D25)-1) &amp;"_=","=","Any"),risk_factor_1&amp;"|"&amp;risk_factor_2,risk_factor_corr),
                             _xlfn.XLOOKUP(_xlfn.TEXTJOIN("|",FALSE,$C25,LEFT($D25,FIND("_",$D25)-1) &amp;"_=","Any","Any",AS$12,LEFT($D25,FIND("_",$D25)-1) &amp;"_=","Any","Any"),risk_factor_1&amp;"|"&amp;risk_factor_2,risk_factor_corr)),
"n/a"),0)
),
IF(_xlfn.TEXTJOIN("|",FALSE,AS$12:AS$13)&lt;&gt;_xlfn.TEXTJOIN("|",FALSE,$C25:$D25),0,
_xlfn.XLOOKUP(_xlfn.TEXTJOIN("|",FALSE,$C25:$F25,AS$12:AS$15),risk_factor_1&amp;"|"&amp;risk_factor_2,risk_factor_corr,
_xlfn.XLOOKUP(_xlfn.TEXTJOIN("|",FALSE,$C25:$F25,AS$12:AS$15),risk_factor_2&amp;"|"&amp;risk_factor_1,risk_factor_corr,
_xlfn.XLOOKUP(_xlfn.TEXTJOIN("|",FALSE,$C25:$D25,"Any"),risk_factor_1&amp;"|"&amp;risk_factor_2,risk_factor_corr,
_xlfn.XLOOKUP(_xlfn.TEXTJOIN("|",FALSE,$C25:$D25,"Any"),risk_factor_2&amp;"|"&amp;risk_factor_1,risk_factor_corr)))))))</f>
        <v>0</v>
      </c>
      <c r="AT25" s="32" cm="1">
        <f t="array" ref="AT25" xml:space="preserve"> IF(_xlfn.TEXTJOIN("|",FALSE,AT$12:AT$15)=_xlfn.TEXTJOIN("|",FALSE,$C25:$F25),0,
IF(AND($C25="Delta|CR_Cpty",AT$12="Delta|CR_Cpty"),
IF($F25=AT$15,
      _xlfn.XLOOKUP(_xlfn.TEXTJOIN("|",FALSE,$C25,"=","Any","=",AT$12,"=","Any","="),risk_factor_1&amp;"|"&amp;risk_factor_2,risk_factor_corr),
       IF(RIGHT($D25,LEN($D25)-FIND("_",$D25))=RIGHT(AT$13,LEN(AT$13)-FIND("_",AT$13)),
              IF(LEFT($D25,FIND("_",$D25)-1)=LEFT(AT$13,FIND("_",AT$13)-1),
                    IF($E25=AT$14,
                             _xlfn.XLOOKUP(_xlfn.TEXTJOIN("|",FALSE,$C25,LEFT($D25,FIND("_",$D25)-1) &amp;"_=","=","Any",AT$12,LEFT($D25,FIND("_",$D25)-1) &amp;"_=","=","Any"),risk_factor_1&amp;"|"&amp;risk_factor_2,risk_factor_corr),
                             _xlfn.XLOOKUP(_xlfn.TEXTJOIN("|",FALSE,$C25,LEFT($D25,FIND("_",$D25)-1) &amp;"_=","Any","Any",AT$12,LEFT($D25,FIND("_",$D25)-1) &amp;"_=","Any","Any"),risk_factor_1&amp;"|"&amp;risk_factor_2,risk_factor_corr)),
"n/a"),0)
),
IF(_xlfn.TEXTJOIN("|",FALSE,AT$12:AT$13)&lt;&gt;_xlfn.TEXTJOIN("|",FALSE,$C25:$D25),0,
_xlfn.XLOOKUP(_xlfn.TEXTJOIN("|",FALSE,$C25:$F25,AT$12:AT$15),risk_factor_1&amp;"|"&amp;risk_factor_2,risk_factor_corr,
_xlfn.XLOOKUP(_xlfn.TEXTJOIN("|",FALSE,$C25:$F25,AT$12:AT$15),risk_factor_2&amp;"|"&amp;risk_factor_1,risk_factor_corr,
_xlfn.XLOOKUP(_xlfn.TEXTJOIN("|",FALSE,$C25:$D25,"Any"),risk_factor_1&amp;"|"&amp;risk_factor_2,risk_factor_corr,
_xlfn.XLOOKUP(_xlfn.TEXTJOIN("|",FALSE,$C25:$D25,"Any"),risk_factor_2&amp;"|"&amp;risk_factor_1,risk_factor_corr)))))))</f>
        <v>0</v>
      </c>
      <c r="AU25" s="32" cm="1">
        <f t="array" ref="AU25" xml:space="preserve"> IF(_xlfn.TEXTJOIN("|",FALSE,AU$12:AU$15)=_xlfn.TEXTJOIN("|",FALSE,$C25:$F25),0,
IF(AND($C25="Delta|CR_Cpty",AU$12="Delta|CR_Cpty"),
IF($F25=AU$15,
      _xlfn.XLOOKUP(_xlfn.TEXTJOIN("|",FALSE,$C25,"=","Any","=",AU$12,"=","Any","="),risk_factor_1&amp;"|"&amp;risk_factor_2,risk_factor_corr),
       IF(RIGHT($D25,LEN($D25)-FIND("_",$D25))=RIGHT(AU$13,LEN(AU$13)-FIND("_",AU$13)),
              IF(LEFT($D25,FIND("_",$D25)-1)=LEFT(AU$13,FIND("_",AU$13)-1),
                    IF($E25=AU$14,
                             _xlfn.XLOOKUP(_xlfn.TEXTJOIN("|",FALSE,$C25,LEFT($D25,FIND("_",$D25)-1) &amp;"_=","=","Any",AU$12,LEFT($D25,FIND("_",$D25)-1) &amp;"_=","=","Any"),risk_factor_1&amp;"|"&amp;risk_factor_2,risk_factor_corr),
                             _xlfn.XLOOKUP(_xlfn.TEXTJOIN("|",FALSE,$C25,LEFT($D25,FIND("_",$D25)-1) &amp;"_=","Any","Any",AU$12,LEFT($D25,FIND("_",$D25)-1) &amp;"_=","Any","Any"),risk_factor_1&amp;"|"&amp;risk_factor_2,risk_factor_corr)),
"n/a"),0)
),
IF(_xlfn.TEXTJOIN("|",FALSE,AU$12:AU$13)&lt;&gt;_xlfn.TEXTJOIN("|",FALSE,$C25:$D25),0,
_xlfn.XLOOKUP(_xlfn.TEXTJOIN("|",FALSE,$C25:$F25,AU$12:AU$15),risk_factor_1&amp;"|"&amp;risk_factor_2,risk_factor_corr,
_xlfn.XLOOKUP(_xlfn.TEXTJOIN("|",FALSE,$C25:$F25,AU$12:AU$15),risk_factor_2&amp;"|"&amp;risk_factor_1,risk_factor_corr,
_xlfn.XLOOKUP(_xlfn.TEXTJOIN("|",FALSE,$C25:$D25,"Any"),risk_factor_1&amp;"|"&amp;risk_factor_2,risk_factor_corr,
_xlfn.XLOOKUP(_xlfn.TEXTJOIN("|",FALSE,$C25:$D25,"Any"),risk_factor_2&amp;"|"&amp;risk_factor_1,risk_factor_corr)))))))</f>
        <v>0</v>
      </c>
      <c r="AV25" s="32" cm="1">
        <f t="array" ref="AV25" xml:space="preserve"> IF(_xlfn.TEXTJOIN("|",FALSE,AV$12:AV$15)=_xlfn.TEXTJOIN("|",FALSE,$C25:$F25),0,
IF(AND($C25="Delta|CR_Cpty",AV$12="Delta|CR_Cpty"),
IF($F25=AV$15,
      _xlfn.XLOOKUP(_xlfn.TEXTJOIN("|",FALSE,$C25,"=","Any","=",AV$12,"=","Any","="),risk_factor_1&amp;"|"&amp;risk_factor_2,risk_factor_corr),
       IF(RIGHT($D25,LEN($D25)-FIND("_",$D25))=RIGHT(AV$13,LEN(AV$13)-FIND("_",AV$13)),
              IF(LEFT($D25,FIND("_",$D25)-1)=LEFT(AV$13,FIND("_",AV$13)-1),
                    IF($E25=AV$14,
                             _xlfn.XLOOKUP(_xlfn.TEXTJOIN("|",FALSE,$C25,LEFT($D25,FIND("_",$D25)-1) &amp;"_=","=","Any",AV$12,LEFT($D25,FIND("_",$D25)-1) &amp;"_=","=","Any"),risk_factor_1&amp;"|"&amp;risk_factor_2,risk_factor_corr),
                             _xlfn.XLOOKUP(_xlfn.TEXTJOIN("|",FALSE,$C25,LEFT($D25,FIND("_",$D25)-1) &amp;"_=","Any","Any",AV$12,LEFT($D25,FIND("_",$D25)-1) &amp;"_=","Any","Any"),risk_factor_1&amp;"|"&amp;risk_factor_2,risk_factor_corr)),
"n/a"),0)
),
IF(_xlfn.TEXTJOIN("|",FALSE,AV$12:AV$13)&lt;&gt;_xlfn.TEXTJOIN("|",FALSE,$C25:$D25),0,
_xlfn.XLOOKUP(_xlfn.TEXTJOIN("|",FALSE,$C25:$F25,AV$12:AV$15),risk_factor_1&amp;"|"&amp;risk_factor_2,risk_factor_corr,
_xlfn.XLOOKUP(_xlfn.TEXTJOIN("|",FALSE,$C25:$F25,AV$12:AV$15),risk_factor_2&amp;"|"&amp;risk_factor_1,risk_factor_corr,
_xlfn.XLOOKUP(_xlfn.TEXTJOIN("|",FALSE,$C25:$D25,"Any"),risk_factor_1&amp;"|"&amp;risk_factor_2,risk_factor_corr,
_xlfn.XLOOKUP(_xlfn.TEXTJOIN("|",FALSE,$C25:$D25,"Any"),risk_factor_2&amp;"|"&amp;risk_factor_1,risk_factor_corr)))))))</f>
        <v>0</v>
      </c>
      <c r="AW25" s="32" cm="1">
        <f t="array" ref="AW25" xml:space="preserve"> IF(_xlfn.TEXTJOIN("|",FALSE,AW$12:AW$15)=_xlfn.TEXTJOIN("|",FALSE,$C25:$F25),0,
IF(AND($C25="Delta|CR_Cpty",AW$12="Delta|CR_Cpty"),
IF($F25=AW$15,
      _xlfn.XLOOKUP(_xlfn.TEXTJOIN("|",FALSE,$C25,"=","Any","=",AW$12,"=","Any","="),risk_factor_1&amp;"|"&amp;risk_factor_2,risk_factor_corr),
       IF(RIGHT($D25,LEN($D25)-FIND("_",$D25))=RIGHT(AW$13,LEN(AW$13)-FIND("_",AW$13)),
              IF(LEFT($D25,FIND("_",$D25)-1)=LEFT(AW$13,FIND("_",AW$13)-1),
                    IF($E25=AW$14,
                             _xlfn.XLOOKUP(_xlfn.TEXTJOIN("|",FALSE,$C25,LEFT($D25,FIND("_",$D25)-1) &amp;"_=","=","Any",AW$12,LEFT($D25,FIND("_",$D25)-1) &amp;"_=","=","Any"),risk_factor_1&amp;"|"&amp;risk_factor_2,risk_factor_corr),
                             _xlfn.XLOOKUP(_xlfn.TEXTJOIN("|",FALSE,$C25,LEFT($D25,FIND("_",$D25)-1) &amp;"_=","Any","Any",AW$12,LEFT($D25,FIND("_",$D25)-1) &amp;"_=","Any","Any"),risk_factor_1&amp;"|"&amp;risk_factor_2,risk_factor_corr)),
"n/a"),0)
),
IF(_xlfn.TEXTJOIN("|",FALSE,AW$12:AW$13)&lt;&gt;_xlfn.TEXTJOIN("|",FALSE,$C25:$D25),0,
_xlfn.XLOOKUP(_xlfn.TEXTJOIN("|",FALSE,$C25:$F25,AW$12:AW$15),risk_factor_1&amp;"|"&amp;risk_factor_2,risk_factor_corr,
_xlfn.XLOOKUP(_xlfn.TEXTJOIN("|",FALSE,$C25:$F25,AW$12:AW$15),risk_factor_2&amp;"|"&amp;risk_factor_1,risk_factor_corr,
_xlfn.XLOOKUP(_xlfn.TEXTJOIN("|",FALSE,$C25:$D25,"Any"),risk_factor_1&amp;"|"&amp;risk_factor_2,risk_factor_corr,
_xlfn.XLOOKUP(_xlfn.TEXTJOIN("|",FALSE,$C25:$D25,"Any"),risk_factor_2&amp;"|"&amp;risk_factor_1,risk_factor_corr)))))))</f>
        <v>0</v>
      </c>
      <c r="AX25" s="32" cm="1">
        <f t="array" ref="AX25" xml:space="preserve"> IF(_xlfn.TEXTJOIN("|",FALSE,AX$12:AX$15)=_xlfn.TEXTJOIN("|",FALSE,$C25:$F25),0,
IF(AND($C25="Delta|CR_Cpty",AX$12="Delta|CR_Cpty"),
IF($F25=AX$15,
      _xlfn.XLOOKUP(_xlfn.TEXTJOIN("|",FALSE,$C25,"=","Any","=",AX$12,"=","Any","="),risk_factor_1&amp;"|"&amp;risk_factor_2,risk_factor_corr),
       IF(RIGHT($D25,LEN($D25)-FIND("_",$D25))=RIGHT(AX$13,LEN(AX$13)-FIND("_",AX$13)),
              IF(LEFT($D25,FIND("_",$D25)-1)=LEFT(AX$13,FIND("_",AX$13)-1),
                    IF($E25=AX$14,
                             _xlfn.XLOOKUP(_xlfn.TEXTJOIN("|",FALSE,$C25,LEFT($D25,FIND("_",$D25)-1) &amp;"_=","=","Any",AX$12,LEFT($D25,FIND("_",$D25)-1) &amp;"_=","=","Any"),risk_factor_1&amp;"|"&amp;risk_factor_2,risk_factor_corr),
                             _xlfn.XLOOKUP(_xlfn.TEXTJOIN("|",FALSE,$C25,LEFT($D25,FIND("_",$D25)-1) &amp;"_=","Any","Any",AX$12,LEFT($D25,FIND("_",$D25)-1) &amp;"_=","Any","Any"),risk_factor_1&amp;"|"&amp;risk_factor_2,risk_factor_corr)),
"n/a"),0)
),
IF(_xlfn.TEXTJOIN("|",FALSE,AX$12:AX$13)&lt;&gt;_xlfn.TEXTJOIN("|",FALSE,$C25:$D25),0,
_xlfn.XLOOKUP(_xlfn.TEXTJOIN("|",FALSE,$C25:$F25,AX$12:AX$15),risk_factor_1&amp;"|"&amp;risk_factor_2,risk_factor_corr,
_xlfn.XLOOKUP(_xlfn.TEXTJOIN("|",FALSE,$C25:$F25,AX$12:AX$15),risk_factor_2&amp;"|"&amp;risk_factor_1,risk_factor_corr,
_xlfn.XLOOKUP(_xlfn.TEXTJOIN("|",FALSE,$C25:$D25,"Any"),risk_factor_1&amp;"|"&amp;risk_factor_2,risk_factor_corr,
_xlfn.XLOOKUP(_xlfn.TEXTJOIN("|",FALSE,$C25:$D25,"Any"),risk_factor_2&amp;"|"&amp;risk_factor_1,risk_factor_corr)))))))</f>
        <v>0</v>
      </c>
      <c r="AY25" s="32" cm="1">
        <f t="array" ref="AY25" xml:space="preserve"> IF(_xlfn.TEXTJOIN("|",FALSE,AY$12:AY$15)=_xlfn.TEXTJOIN("|",FALSE,$C25:$F25),0,
IF(AND($C25="Delta|CR_Cpty",AY$12="Delta|CR_Cpty"),
IF($F25=AY$15,
      _xlfn.XLOOKUP(_xlfn.TEXTJOIN("|",FALSE,$C25,"=","Any","=",AY$12,"=","Any","="),risk_factor_1&amp;"|"&amp;risk_factor_2,risk_factor_corr),
       IF(RIGHT($D25,LEN($D25)-FIND("_",$D25))=RIGHT(AY$13,LEN(AY$13)-FIND("_",AY$13)),
              IF(LEFT($D25,FIND("_",$D25)-1)=LEFT(AY$13,FIND("_",AY$13)-1),
                    IF($E25=AY$14,
                             _xlfn.XLOOKUP(_xlfn.TEXTJOIN("|",FALSE,$C25,LEFT($D25,FIND("_",$D25)-1) &amp;"_=","=","Any",AY$12,LEFT($D25,FIND("_",$D25)-1) &amp;"_=","=","Any"),risk_factor_1&amp;"|"&amp;risk_factor_2,risk_factor_corr),
                             _xlfn.XLOOKUP(_xlfn.TEXTJOIN("|",FALSE,$C25,LEFT($D25,FIND("_",$D25)-1) &amp;"_=","Any","Any",AY$12,LEFT($D25,FIND("_",$D25)-1) &amp;"_=","Any","Any"),risk_factor_1&amp;"|"&amp;risk_factor_2,risk_factor_corr)),
"n/a"),0)
),
IF(_xlfn.TEXTJOIN("|",FALSE,AY$12:AY$13)&lt;&gt;_xlfn.TEXTJOIN("|",FALSE,$C25:$D25),0,
_xlfn.XLOOKUP(_xlfn.TEXTJOIN("|",FALSE,$C25:$F25,AY$12:AY$15),risk_factor_1&amp;"|"&amp;risk_factor_2,risk_factor_corr,
_xlfn.XLOOKUP(_xlfn.TEXTJOIN("|",FALSE,$C25:$F25,AY$12:AY$15),risk_factor_2&amp;"|"&amp;risk_factor_1,risk_factor_corr,
_xlfn.XLOOKUP(_xlfn.TEXTJOIN("|",FALSE,$C25:$D25,"Any"),risk_factor_1&amp;"|"&amp;risk_factor_2,risk_factor_corr,
_xlfn.XLOOKUP(_xlfn.TEXTJOIN("|",FALSE,$C25:$D25,"Any"),risk_factor_2&amp;"|"&amp;risk_factor_1,risk_factor_corr)))))))</f>
        <v>0</v>
      </c>
      <c r="AZ25" s="32" cm="1">
        <f t="array" ref="AZ25" xml:space="preserve"> IF(_xlfn.TEXTJOIN("|",FALSE,AZ$12:AZ$15)=_xlfn.TEXTJOIN("|",FALSE,$C25:$F25),0,
IF(AND($C25="Delta|CR_Cpty",AZ$12="Delta|CR_Cpty"),
IF($F25=AZ$15,
      _xlfn.XLOOKUP(_xlfn.TEXTJOIN("|",FALSE,$C25,"=","Any","=",AZ$12,"=","Any","="),risk_factor_1&amp;"|"&amp;risk_factor_2,risk_factor_corr),
       IF(RIGHT($D25,LEN($D25)-FIND("_",$D25))=RIGHT(AZ$13,LEN(AZ$13)-FIND("_",AZ$13)),
              IF(LEFT($D25,FIND("_",$D25)-1)=LEFT(AZ$13,FIND("_",AZ$13)-1),
                    IF($E25=AZ$14,
                             _xlfn.XLOOKUP(_xlfn.TEXTJOIN("|",FALSE,$C25,LEFT($D25,FIND("_",$D25)-1) &amp;"_=","=","Any",AZ$12,LEFT($D25,FIND("_",$D25)-1) &amp;"_=","=","Any"),risk_factor_1&amp;"|"&amp;risk_factor_2,risk_factor_corr),
                             _xlfn.XLOOKUP(_xlfn.TEXTJOIN("|",FALSE,$C25,LEFT($D25,FIND("_",$D25)-1) &amp;"_=","Any","Any",AZ$12,LEFT($D25,FIND("_",$D25)-1) &amp;"_=","Any","Any"),risk_factor_1&amp;"|"&amp;risk_factor_2,risk_factor_corr)),
"n/a"),0)
),
IF(_xlfn.TEXTJOIN("|",FALSE,AZ$12:AZ$13)&lt;&gt;_xlfn.TEXTJOIN("|",FALSE,$C25:$D25),0,
_xlfn.XLOOKUP(_xlfn.TEXTJOIN("|",FALSE,$C25:$F25,AZ$12:AZ$15),risk_factor_1&amp;"|"&amp;risk_factor_2,risk_factor_corr,
_xlfn.XLOOKUP(_xlfn.TEXTJOIN("|",FALSE,$C25:$F25,AZ$12:AZ$15),risk_factor_2&amp;"|"&amp;risk_factor_1,risk_factor_corr,
_xlfn.XLOOKUP(_xlfn.TEXTJOIN("|",FALSE,$C25:$D25,"Any"),risk_factor_1&amp;"|"&amp;risk_factor_2,risk_factor_corr,
_xlfn.XLOOKUP(_xlfn.TEXTJOIN("|",FALSE,$C25:$D25,"Any"),risk_factor_2&amp;"|"&amp;risk_factor_1,risk_factor_corr)))))))</f>
        <v>0</v>
      </c>
      <c r="BA25" s="32" cm="1">
        <f t="array" ref="BA25" xml:space="preserve"> IF(_xlfn.TEXTJOIN("|",FALSE,BA$12:BA$15)=_xlfn.TEXTJOIN("|",FALSE,$C25:$F25),0,
IF(AND($C25="Delta|CR_Cpty",BA$12="Delta|CR_Cpty"),
IF($F25=BA$15,
      _xlfn.XLOOKUP(_xlfn.TEXTJOIN("|",FALSE,$C25,"=","Any","=",BA$12,"=","Any","="),risk_factor_1&amp;"|"&amp;risk_factor_2,risk_factor_corr),
       IF(RIGHT($D25,LEN($D25)-FIND("_",$D25))=RIGHT(BA$13,LEN(BA$13)-FIND("_",BA$13)),
              IF(LEFT($D25,FIND("_",$D25)-1)=LEFT(BA$13,FIND("_",BA$13)-1),
                    IF($E25=BA$14,
                             _xlfn.XLOOKUP(_xlfn.TEXTJOIN("|",FALSE,$C25,LEFT($D25,FIND("_",$D25)-1) &amp;"_=","=","Any",BA$12,LEFT($D25,FIND("_",$D25)-1) &amp;"_=","=","Any"),risk_factor_1&amp;"|"&amp;risk_factor_2,risk_factor_corr),
                             _xlfn.XLOOKUP(_xlfn.TEXTJOIN("|",FALSE,$C25,LEFT($D25,FIND("_",$D25)-1) &amp;"_=","Any","Any",BA$12,LEFT($D25,FIND("_",$D25)-1) &amp;"_=","Any","Any"),risk_factor_1&amp;"|"&amp;risk_factor_2,risk_factor_corr)),
"n/a"),0)
),
IF(_xlfn.TEXTJOIN("|",FALSE,BA$12:BA$13)&lt;&gt;_xlfn.TEXTJOIN("|",FALSE,$C25:$D25),0,
_xlfn.XLOOKUP(_xlfn.TEXTJOIN("|",FALSE,$C25:$F25,BA$12:BA$15),risk_factor_1&amp;"|"&amp;risk_factor_2,risk_factor_corr,
_xlfn.XLOOKUP(_xlfn.TEXTJOIN("|",FALSE,$C25:$F25,BA$12:BA$15),risk_factor_2&amp;"|"&amp;risk_factor_1,risk_factor_corr,
_xlfn.XLOOKUP(_xlfn.TEXTJOIN("|",FALSE,$C25:$D25,"Any"),risk_factor_1&amp;"|"&amp;risk_factor_2,risk_factor_corr,
_xlfn.XLOOKUP(_xlfn.TEXTJOIN("|",FALSE,$C25:$D25,"Any"),risk_factor_2&amp;"|"&amp;risk_factor_1,risk_factor_corr)))))))</f>
        <v>0</v>
      </c>
      <c r="BB25" s="32" cm="1">
        <f t="array" ref="BB25" xml:space="preserve"> IF(_xlfn.TEXTJOIN("|",FALSE,BB$12:BB$15)=_xlfn.TEXTJOIN("|",FALSE,$C25:$F25),0,
IF(AND($C25="Delta|CR_Cpty",BB$12="Delta|CR_Cpty"),
IF($F25=BB$15,
      _xlfn.XLOOKUP(_xlfn.TEXTJOIN("|",FALSE,$C25,"=","Any","=",BB$12,"=","Any","="),risk_factor_1&amp;"|"&amp;risk_factor_2,risk_factor_corr),
       IF(RIGHT($D25,LEN($D25)-FIND("_",$D25))=RIGHT(BB$13,LEN(BB$13)-FIND("_",BB$13)),
              IF(LEFT($D25,FIND("_",$D25)-1)=LEFT(BB$13,FIND("_",BB$13)-1),
                    IF($E25=BB$14,
                             _xlfn.XLOOKUP(_xlfn.TEXTJOIN("|",FALSE,$C25,LEFT($D25,FIND("_",$D25)-1) &amp;"_=","=","Any",BB$12,LEFT($D25,FIND("_",$D25)-1) &amp;"_=","=","Any"),risk_factor_1&amp;"|"&amp;risk_factor_2,risk_factor_corr),
                             _xlfn.XLOOKUP(_xlfn.TEXTJOIN("|",FALSE,$C25,LEFT($D25,FIND("_",$D25)-1) &amp;"_=","Any","Any",BB$12,LEFT($D25,FIND("_",$D25)-1) &amp;"_=","Any","Any"),risk_factor_1&amp;"|"&amp;risk_factor_2,risk_factor_corr)),
"n/a"),0)
),
IF(_xlfn.TEXTJOIN("|",FALSE,BB$12:BB$13)&lt;&gt;_xlfn.TEXTJOIN("|",FALSE,$C25:$D25),0,
_xlfn.XLOOKUP(_xlfn.TEXTJOIN("|",FALSE,$C25:$F25,BB$12:BB$15),risk_factor_1&amp;"|"&amp;risk_factor_2,risk_factor_corr,
_xlfn.XLOOKUP(_xlfn.TEXTJOIN("|",FALSE,$C25:$F25,BB$12:BB$15),risk_factor_2&amp;"|"&amp;risk_factor_1,risk_factor_corr,
_xlfn.XLOOKUP(_xlfn.TEXTJOIN("|",FALSE,$C25:$D25,"Any"),risk_factor_1&amp;"|"&amp;risk_factor_2,risk_factor_corr,
_xlfn.XLOOKUP(_xlfn.TEXTJOIN("|",FALSE,$C25:$D25,"Any"),risk_factor_2&amp;"|"&amp;risk_factor_1,risk_factor_corr)))))))</f>
        <v>0</v>
      </c>
      <c r="BC25" s="32" cm="1">
        <f t="array" ref="BC25" xml:space="preserve"> IF(_xlfn.TEXTJOIN("|",FALSE,BC$12:BC$15)=_xlfn.TEXTJOIN("|",FALSE,$C25:$F25),0,
IF(AND($C25="Delta|CR_Cpty",BC$12="Delta|CR_Cpty"),
IF($F25=BC$15,
      _xlfn.XLOOKUP(_xlfn.TEXTJOIN("|",FALSE,$C25,"=","Any","=",BC$12,"=","Any","="),risk_factor_1&amp;"|"&amp;risk_factor_2,risk_factor_corr),
       IF(RIGHT($D25,LEN($D25)-FIND("_",$D25))=RIGHT(BC$13,LEN(BC$13)-FIND("_",BC$13)),
              IF(LEFT($D25,FIND("_",$D25)-1)=LEFT(BC$13,FIND("_",BC$13)-1),
                    IF($E25=BC$14,
                             _xlfn.XLOOKUP(_xlfn.TEXTJOIN("|",FALSE,$C25,LEFT($D25,FIND("_",$D25)-1) &amp;"_=","=","Any",BC$12,LEFT($D25,FIND("_",$D25)-1) &amp;"_=","=","Any"),risk_factor_1&amp;"|"&amp;risk_factor_2,risk_factor_corr),
                             _xlfn.XLOOKUP(_xlfn.TEXTJOIN("|",FALSE,$C25,LEFT($D25,FIND("_",$D25)-1) &amp;"_=","Any","Any",BC$12,LEFT($D25,FIND("_",$D25)-1) &amp;"_=","Any","Any"),risk_factor_1&amp;"|"&amp;risk_factor_2,risk_factor_corr)),
"n/a"),0)
),
IF(_xlfn.TEXTJOIN("|",FALSE,BC$12:BC$13)&lt;&gt;_xlfn.TEXTJOIN("|",FALSE,$C25:$D25),0,
_xlfn.XLOOKUP(_xlfn.TEXTJOIN("|",FALSE,$C25:$F25,BC$12:BC$15),risk_factor_1&amp;"|"&amp;risk_factor_2,risk_factor_corr,
_xlfn.XLOOKUP(_xlfn.TEXTJOIN("|",FALSE,$C25:$F25,BC$12:BC$15),risk_factor_2&amp;"|"&amp;risk_factor_1,risk_factor_corr,
_xlfn.XLOOKUP(_xlfn.TEXTJOIN("|",FALSE,$C25:$D25,"Any"),risk_factor_1&amp;"|"&amp;risk_factor_2,risk_factor_corr,
_xlfn.XLOOKUP(_xlfn.TEXTJOIN("|",FALSE,$C25:$D25,"Any"),risk_factor_2&amp;"|"&amp;risk_factor_1,risk_factor_corr)))))))</f>
        <v>0</v>
      </c>
      <c r="BD25" s="32" cm="1">
        <f t="array" ref="BD25" xml:space="preserve"> IF(_xlfn.TEXTJOIN("|",FALSE,BD$12:BD$15)=_xlfn.TEXTJOIN("|",FALSE,$C25:$F25),0,
IF(AND($C25="Delta|CR_Cpty",BD$12="Delta|CR_Cpty"),
IF($F25=BD$15,
      _xlfn.XLOOKUP(_xlfn.TEXTJOIN("|",FALSE,$C25,"=","Any","=",BD$12,"=","Any","="),risk_factor_1&amp;"|"&amp;risk_factor_2,risk_factor_corr),
       IF(RIGHT($D25,LEN($D25)-FIND("_",$D25))=RIGHT(BD$13,LEN(BD$13)-FIND("_",BD$13)),
              IF(LEFT($D25,FIND("_",$D25)-1)=LEFT(BD$13,FIND("_",BD$13)-1),
                    IF($E25=BD$14,
                             _xlfn.XLOOKUP(_xlfn.TEXTJOIN("|",FALSE,$C25,LEFT($D25,FIND("_",$D25)-1) &amp;"_=","=","Any",BD$12,LEFT($D25,FIND("_",$D25)-1) &amp;"_=","=","Any"),risk_factor_1&amp;"|"&amp;risk_factor_2,risk_factor_corr),
                             _xlfn.XLOOKUP(_xlfn.TEXTJOIN("|",FALSE,$C25,LEFT($D25,FIND("_",$D25)-1) &amp;"_=","Any","Any",BD$12,LEFT($D25,FIND("_",$D25)-1) &amp;"_=","Any","Any"),risk_factor_1&amp;"|"&amp;risk_factor_2,risk_factor_corr)),
"n/a"),0)
),
IF(_xlfn.TEXTJOIN("|",FALSE,BD$12:BD$13)&lt;&gt;_xlfn.TEXTJOIN("|",FALSE,$C25:$D25),0,
_xlfn.XLOOKUP(_xlfn.TEXTJOIN("|",FALSE,$C25:$F25,BD$12:BD$15),risk_factor_1&amp;"|"&amp;risk_factor_2,risk_factor_corr,
_xlfn.XLOOKUP(_xlfn.TEXTJOIN("|",FALSE,$C25:$F25,BD$12:BD$15),risk_factor_2&amp;"|"&amp;risk_factor_1,risk_factor_corr,
_xlfn.XLOOKUP(_xlfn.TEXTJOIN("|",FALSE,$C25:$D25,"Any"),risk_factor_1&amp;"|"&amp;risk_factor_2,risk_factor_corr,
_xlfn.XLOOKUP(_xlfn.TEXTJOIN("|",FALSE,$C25:$D25,"Any"),risk_factor_2&amp;"|"&amp;risk_factor_1,risk_factor_corr)))))))</f>
        <v>0</v>
      </c>
      <c r="BE25" s="32" cm="1">
        <f t="array" ref="BE25" xml:space="preserve"> IF(_xlfn.TEXTJOIN("|",FALSE,BE$12:BE$15)=_xlfn.TEXTJOIN("|",FALSE,$C25:$F25),0,
IF(AND($C25="Delta|CR_Cpty",BE$12="Delta|CR_Cpty"),
IF($F25=BE$15,
      _xlfn.XLOOKUP(_xlfn.TEXTJOIN("|",FALSE,$C25,"=","Any","=",BE$12,"=","Any","="),risk_factor_1&amp;"|"&amp;risk_factor_2,risk_factor_corr),
       IF(RIGHT($D25,LEN($D25)-FIND("_",$D25))=RIGHT(BE$13,LEN(BE$13)-FIND("_",BE$13)),
              IF(LEFT($D25,FIND("_",$D25)-1)=LEFT(BE$13,FIND("_",BE$13)-1),
                    IF($E25=BE$14,
                             _xlfn.XLOOKUP(_xlfn.TEXTJOIN("|",FALSE,$C25,LEFT($D25,FIND("_",$D25)-1) &amp;"_=","=","Any",BE$12,LEFT($D25,FIND("_",$D25)-1) &amp;"_=","=","Any"),risk_factor_1&amp;"|"&amp;risk_factor_2,risk_factor_corr),
                             _xlfn.XLOOKUP(_xlfn.TEXTJOIN("|",FALSE,$C25,LEFT($D25,FIND("_",$D25)-1) &amp;"_=","Any","Any",BE$12,LEFT($D25,FIND("_",$D25)-1) &amp;"_=","Any","Any"),risk_factor_1&amp;"|"&amp;risk_factor_2,risk_factor_corr)),
"n/a"),0)
),
IF(_xlfn.TEXTJOIN("|",FALSE,BE$12:BE$13)&lt;&gt;_xlfn.TEXTJOIN("|",FALSE,$C25:$D25),0,
_xlfn.XLOOKUP(_xlfn.TEXTJOIN("|",FALSE,$C25:$F25,BE$12:BE$15),risk_factor_1&amp;"|"&amp;risk_factor_2,risk_factor_corr,
_xlfn.XLOOKUP(_xlfn.TEXTJOIN("|",FALSE,$C25:$F25,BE$12:BE$15),risk_factor_2&amp;"|"&amp;risk_factor_1,risk_factor_corr,
_xlfn.XLOOKUP(_xlfn.TEXTJOIN("|",FALSE,$C25:$D25,"Any"),risk_factor_1&amp;"|"&amp;risk_factor_2,risk_factor_corr,
_xlfn.XLOOKUP(_xlfn.TEXTJOIN("|",FALSE,$C25:$D25,"Any"),risk_factor_2&amp;"|"&amp;risk_factor_1,risk_factor_corr)))))))</f>
        <v>0</v>
      </c>
      <c r="BF25" s="32" cm="1">
        <f t="array" ref="BF25" xml:space="preserve"> IF(_xlfn.TEXTJOIN("|",FALSE,BF$12:BF$15)=_xlfn.TEXTJOIN("|",FALSE,$C25:$F25),0,
IF(AND($C25="Delta|CR_Cpty",BF$12="Delta|CR_Cpty"),
IF($F25=BF$15,
      _xlfn.XLOOKUP(_xlfn.TEXTJOIN("|",FALSE,$C25,"=","Any","=",BF$12,"=","Any","="),risk_factor_1&amp;"|"&amp;risk_factor_2,risk_factor_corr),
       IF(RIGHT($D25,LEN($D25)-FIND("_",$D25))=RIGHT(BF$13,LEN(BF$13)-FIND("_",BF$13)),
              IF(LEFT($D25,FIND("_",$D25)-1)=LEFT(BF$13,FIND("_",BF$13)-1),
                    IF($E25=BF$14,
                             _xlfn.XLOOKUP(_xlfn.TEXTJOIN("|",FALSE,$C25,LEFT($D25,FIND("_",$D25)-1) &amp;"_=","=","Any",BF$12,LEFT($D25,FIND("_",$D25)-1) &amp;"_=","=","Any"),risk_factor_1&amp;"|"&amp;risk_factor_2,risk_factor_corr),
                             _xlfn.XLOOKUP(_xlfn.TEXTJOIN("|",FALSE,$C25,LEFT($D25,FIND("_",$D25)-1) &amp;"_=","Any","Any",BF$12,LEFT($D25,FIND("_",$D25)-1) &amp;"_=","Any","Any"),risk_factor_1&amp;"|"&amp;risk_factor_2,risk_factor_corr)),
"n/a"),0)
),
IF(_xlfn.TEXTJOIN("|",FALSE,BF$12:BF$13)&lt;&gt;_xlfn.TEXTJOIN("|",FALSE,$C25:$D25),0,
_xlfn.XLOOKUP(_xlfn.TEXTJOIN("|",FALSE,$C25:$F25,BF$12:BF$15),risk_factor_1&amp;"|"&amp;risk_factor_2,risk_factor_corr,
_xlfn.XLOOKUP(_xlfn.TEXTJOIN("|",FALSE,$C25:$F25,BF$12:BF$15),risk_factor_2&amp;"|"&amp;risk_factor_1,risk_factor_corr,
_xlfn.XLOOKUP(_xlfn.TEXTJOIN("|",FALSE,$C25:$D25,"Any"),risk_factor_1&amp;"|"&amp;risk_factor_2,risk_factor_corr,
_xlfn.XLOOKUP(_xlfn.TEXTJOIN("|",FALSE,$C25:$D25,"Any"),risk_factor_2&amp;"|"&amp;risk_factor_1,risk_factor_corr)))))))</f>
        <v>0</v>
      </c>
      <c r="BG25" s="32" cm="1">
        <f t="array" ref="BG25" xml:space="preserve"> IF(_xlfn.TEXTJOIN("|",FALSE,BG$12:BG$15)=_xlfn.TEXTJOIN("|",FALSE,$C25:$F25),0,
IF(AND($C25="Delta|CR_Cpty",BG$12="Delta|CR_Cpty"),
IF($F25=BG$15,
      _xlfn.XLOOKUP(_xlfn.TEXTJOIN("|",FALSE,$C25,"=","Any","=",BG$12,"=","Any","="),risk_factor_1&amp;"|"&amp;risk_factor_2,risk_factor_corr),
       IF(RIGHT($D25,LEN($D25)-FIND("_",$D25))=RIGHT(BG$13,LEN(BG$13)-FIND("_",BG$13)),
              IF(LEFT($D25,FIND("_",$D25)-1)=LEFT(BG$13,FIND("_",BG$13)-1),
                    IF($E25=BG$14,
                             _xlfn.XLOOKUP(_xlfn.TEXTJOIN("|",FALSE,$C25,LEFT($D25,FIND("_",$D25)-1) &amp;"_=","=","Any",BG$12,LEFT($D25,FIND("_",$D25)-1) &amp;"_=","=","Any"),risk_factor_1&amp;"|"&amp;risk_factor_2,risk_factor_corr),
                             _xlfn.XLOOKUP(_xlfn.TEXTJOIN("|",FALSE,$C25,LEFT($D25,FIND("_",$D25)-1) &amp;"_=","Any","Any",BG$12,LEFT($D25,FIND("_",$D25)-1) &amp;"_=","Any","Any"),risk_factor_1&amp;"|"&amp;risk_factor_2,risk_factor_corr)),
"n/a"),0)
),
IF(_xlfn.TEXTJOIN("|",FALSE,BG$12:BG$13)&lt;&gt;_xlfn.TEXTJOIN("|",FALSE,$C25:$D25),0,
_xlfn.XLOOKUP(_xlfn.TEXTJOIN("|",FALSE,$C25:$F25,BG$12:BG$15),risk_factor_1&amp;"|"&amp;risk_factor_2,risk_factor_corr,
_xlfn.XLOOKUP(_xlfn.TEXTJOIN("|",FALSE,$C25:$F25,BG$12:BG$15),risk_factor_2&amp;"|"&amp;risk_factor_1,risk_factor_corr,
_xlfn.XLOOKUP(_xlfn.TEXTJOIN("|",FALSE,$C25:$D25,"Any"),risk_factor_1&amp;"|"&amp;risk_factor_2,risk_factor_corr,
_xlfn.XLOOKUP(_xlfn.TEXTJOIN("|",FALSE,$C25:$D25,"Any"),risk_factor_2&amp;"|"&amp;risk_factor_1,risk_factor_corr)))))))</f>
        <v>0</v>
      </c>
      <c r="BH25" s="32" cm="1">
        <f t="array" ref="BH25" xml:space="preserve"> IF(_xlfn.TEXTJOIN("|",FALSE,BH$12:BH$15)=_xlfn.TEXTJOIN("|",FALSE,$C25:$F25),0,
IF(AND($C25="Delta|CR_Cpty",BH$12="Delta|CR_Cpty"),
IF($F25=BH$15,
      _xlfn.XLOOKUP(_xlfn.TEXTJOIN("|",FALSE,$C25,"=","Any","=",BH$12,"=","Any","="),risk_factor_1&amp;"|"&amp;risk_factor_2,risk_factor_corr),
       IF(RIGHT($D25,LEN($D25)-FIND("_",$D25))=RIGHT(BH$13,LEN(BH$13)-FIND("_",BH$13)),
              IF(LEFT($D25,FIND("_",$D25)-1)=LEFT(BH$13,FIND("_",BH$13)-1),
                    IF($E25=BH$14,
                             _xlfn.XLOOKUP(_xlfn.TEXTJOIN("|",FALSE,$C25,LEFT($D25,FIND("_",$D25)-1) &amp;"_=","=","Any",BH$12,LEFT($D25,FIND("_",$D25)-1) &amp;"_=","=","Any"),risk_factor_1&amp;"|"&amp;risk_factor_2,risk_factor_corr),
                             _xlfn.XLOOKUP(_xlfn.TEXTJOIN("|",FALSE,$C25,LEFT($D25,FIND("_",$D25)-1) &amp;"_=","Any","Any",BH$12,LEFT($D25,FIND("_",$D25)-1) &amp;"_=","Any","Any"),risk_factor_1&amp;"|"&amp;risk_factor_2,risk_factor_corr)),
"n/a"),0)
),
IF(_xlfn.TEXTJOIN("|",FALSE,BH$12:BH$13)&lt;&gt;_xlfn.TEXTJOIN("|",FALSE,$C25:$D25),0,
_xlfn.XLOOKUP(_xlfn.TEXTJOIN("|",FALSE,$C25:$F25,BH$12:BH$15),risk_factor_1&amp;"|"&amp;risk_factor_2,risk_factor_corr,
_xlfn.XLOOKUP(_xlfn.TEXTJOIN("|",FALSE,$C25:$F25,BH$12:BH$15),risk_factor_2&amp;"|"&amp;risk_factor_1,risk_factor_corr,
_xlfn.XLOOKUP(_xlfn.TEXTJOIN("|",FALSE,$C25:$D25,"Any"),risk_factor_1&amp;"|"&amp;risk_factor_2,risk_factor_corr,
_xlfn.XLOOKUP(_xlfn.TEXTJOIN("|",FALSE,$C25:$D25,"Any"),risk_factor_2&amp;"|"&amp;risk_factor_1,risk_factor_corr)))))))</f>
        <v>0</v>
      </c>
      <c r="BI25" s="32" cm="1">
        <f t="array" ref="BI25" xml:space="preserve"> IF(_xlfn.TEXTJOIN("|",FALSE,BI$12:BI$15)=_xlfn.TEXTJOIN("|",FALSE,$C25:$F25),0,
IF(AND($C25="Delta|CR_Cpty",BI$12="Delta|CR_Cpty"),
IF($F25=BI$15,
      _xlfn.XLOOKUP(_xlfn.TEXTJOIN("|",FALSE,$C25,"=","Any","=",BI$12,"=","Any","="),risk_factor_1&amp;"|"&amp;risk_factor_2,risk_factor_corr),
       IF(RIGHT($D25,LEN($D25)-FIND("_",$D25))=RIGHT(BI$13,LEN(BI$13)-FIND("_",BI$13)),
              IF(LEFT($D25,FIND("_",$D25)-1)=LEFT(BI$13,FIND("_",BI$13)-1),
                    IF($E25=BI$14,
                             _xlfn.XLOOKUP(_xlfn.TEXTJOIN("|",FALSE,$C25,LEFT($D25,FIND("_",$D25)-1) &amp;"_=","=","Any",BI$12,LEFT($D25,FIND("_",$D25)-1) &amp;"_=","=","Any"),risk_factor_1&amp;"|"&amp;risk_factor_2,risk_factor_corr),
                             _xlfn.XLOOKUP(_xlfn.TEXTJOIN("|",FALSE,$C25,LEFT($D25,FIND("_",$D25)-1) &amp;"_=","Any","Any",BI$12,LEFT($D25,FIND("_",$D25)-1) &amp;"_=","Any","Any"),risk_factor_1&amp;"|"&amp;risk_factor_2,risk_factor_corr)),
"n/a"),0)
),
IF(_xlfn.TEXTJOIN("|",FALSE,BI$12:BI$13)&lt;&gt;_xlfn.TEXTJOIN("|",FALSE,$C25:$D25),0,
_xlfn.XLOOKUP(_xlfn.TEXTJOIN("|",FALSE,$C25:$F25,BI$12:BI$15),risk_factor_1&amp;"|"&amp;risk_factor_2,risk_factor_corr,
_xlfn.XLOOKUP(_xlfn.TEXTJOIN("|",FALSE,$C25:$F25,BI$12:BI$15),risk_factor_2&amp;"|"&amp;risk_factor_1,risk_factor_corr,
_xlfn.XLOOKUP(_xlfn.TEXTJOIN("|",FALSE,$C25:$D25,"Any"),risk_factor_1&amp;"|"&amp;risk_factor_2,risk_factor_corr,
_xlfn.XLOOKUP(_xlfn.TEXTJOIN("|",FALSE,$C25:$D25,"Any"),risk_factor_2&amp;"|"&amp;risk_factor_1,risk_factor_corr)))))))</f>
        <v>0</v>
      </c>
      <c r="BJ25" s="32" cm="1">
        <f t="array" ref="BJ25" xml:space="preserve"> IF(_xlfn.TEXTJOIN("|",FALSE,BJ$12:BJ$15)=_xlfn.TEXTJOIN("|",FALSE,$C25:$F25),0,
IF(AND($C25="Delta|CR_Cpty",BJ$12="Delta|CR_Cpty"),
IF($F25=BJ$15,
      _xlfn.XLOOKUP(_xlfn.TEXTJOIN("|",FALSE,$C25,"=","Any","=",BJ$12,"=","Any","="),risk_factor_1&amp;"|"&amp;risk_factor_2,risk_factor_corr),
       IF(RIGHT($D25,LEN($D25)-FIND("_",$D25))=RIGHT(BJ$13,LEN(BJ$13)-FIND("_",BJ$13)),
              IF(LEFT($D25,FIND("_",$D25)-1)=LEFT(BJ$13,FIND("_",BJ$13)-1),
                    IF($E25=BJ$14,
                             _xlfn.XLOOKUP(_xlfn.TEXTJOIN("|",FALSE,$C25,LEFT($D25,FIND("_",$D25)-1) &amp;"_=","=","Any",BJ$12,LEFT($D25,FIND("_",$D25)-1) &amp;"_=","=","Any"),risk_factor_1&amp;"|"&amp;risk_factor_2,risk_factor_corr),
                             _xlfn.XLOOKUP(_xlfn.TEXTJOIN("|",FALSE,$C25,LEFT($D25,FIND("_",$D25)-1) &amp;"_=","Any","Any",BJ$12,LEFT($D25,FIND("_",$D25)-1) &amp;"_=","Any","Any"),risk_factor_1&amp;"|"&amp;risk_factor_2,risk_factor_corr)),
"n/a"),0)
),
IF(_xlfn.TEXTJOIN("|",FALSE,BJ$12:BJ$13)&lt;&gt;_xlfn.TEXTJOIN("|",FALSE,$C25:$D25),0,
_xlfn.XLOOKUP(_xlfn.TEXTJOIN("|",FALSE,$C25:$F25,BJ$12:BJ$15),risk_factor_1&amp;"|"&amp;risk_factor_2,risk_factor_corr,
_xlfn.XLOOKUP(_xlfn.TEXTJOIN("|",FALSE,$C25:$F25,BJ$12:BJ$15),risk_factor_2&amp;"|"&amp;risk_factor_1,risk_factor_corr,
_xlfn.XLOOKUP(_xlfn.TEXTJOIN("|",FALSE,$C25:$D25,"Any"),risk_factor_1&amp;"|"&amp;risk_factor_2,risk_factor_corr,
_xlfn.XLOOKUP(_xlfn.TEXTJOIN("|",FALSE,$C25:$D25,"Any"),risk_factor_2&amp;"|"&amp;risk_factor_1,risk_factor_corr)))))))</f>
        <v>0</v>
      </c>
      <c r="BK25" s="32" cm="1">
        <f t="array" ref="BK25" xml:space="preserve"> IF(_xlfn.TEXTJOIN("|",FALSE,BK$12:BK$15)=_xlfn.TEXTJOIN("|",FALSE,$C25:$F25),0,
IF(AND($C25="Delta|CR_Cpty",BK$12="Delta|CR_Cpty"),
IF($F25=BK$15,
      _xlfn.XLOOKUP(_xlfn.TEXTJOIN("|",FALSE,$C25,"=","Any","=",BK$12,"=","Any","="),risk_factor_1&amp;"|"&amp;risk_factor_2,risk_factor_corr),
       IF(RIGHT($D25,LEN($D25)-FIND("_",$D25))=RIGHT(BK$13,LEN(BK$13)-FIND("_",BK$13)),
              IF(LEFT($D25,FIND("_",$D25)-1)=LEFT(BK$13,FIND("_",BK$13)-1),
                    IF($E25=BK$14,
                             _xlfn.XLOOKUP(_xlfn.TEXTJOIN("|",FALSE,$C25,LEFT($D25,FIND("_",$D25)-1) &amp;"_=","=","Any",BK$12,LEFT($D25,FIND("_",$D25)-1) &amp;"_=","=","Any"),risk_factor_1&amp;"|"&amp;risk_factor_2,risk_factor_corr),
                             _xlfn.XLOOKUP(_xlfn.TEXTJOIN("|",FALSE,$C25,LEFT($D25,FIND("_",$D25)-1) &amp;"_=","Any","Any",BK$12,LEFT($D25,FIND("_",$D25)-1) &amp;"_=","Any","Any"),risk_factor_1&amp;"|"&amp;risk_factor_2,risk_factor_corr)),
"n/a"),0)
),
IF(_xlfn.TEXTJOIN("|",FALSE,BK$12:BK$13)&lt;&gt;_xlfn.TEXTJOIN("|",FALSE,$C25:$D25),0,
_xlfn.XLOOKUP(_xlfn.TEXTJOIN("|",FALSE,$C25:$F25,BK$12:BK$15),risk_factor_1&amp;"|"&amp;risk_factor_2,risk_factor_corr,
_xlfn.XLOOKUP(_xlfn.TEXTJOIN("|",FALSE,$C25:$F25,BK$12:BK$15),risk_factor_2&amp;"|"&amp;risk_factor_1,risk_factor_corr,
_xlfn.XLOOKUP(_xlfn.TEXTJOIN("|",FALSE,$C25:$D25,"Any"),risk_factor_1&amp;"|"&amp;risk_factor_2,risk_factor_corr,
_xlfn.XLOOKUP(_xlfn.TEXTJOIN("|",FALSE,$C25:$D25,"Any"),risk_factor_2&amp;"|"&amp;risk_factor_1,risk_factor_corr)))))))</f>
        <v>0</v>
      </c>
      <c r="BL25" s="32" cm="1">
        <f t="array" ref="BL25" xml:space="preserve"> IF(_xlfn.TEXTJOIN("|",FALSE,BL$12:BL$15)=_xlfn.TEXTJOIN("|",FALSE,$C25:$F25),0,
IF(AND($C25="Delta|CR_Cpty",BL$12="Delta|CR_Cpty"),
IF($F25=BL$15,
      _xlfn.XLOOKUP(_xlfn.TEXTJOIN("|",FALSE,$C25,"=","Any","=",BL$12,"=","Any","="),risk_factor_1&amp;"|"&amp;risk_factor_2,risk_factor_corr),
       IF(RIGHT($D25,LEN($D25)-FIND("_",$D25))=RIGHT(BL$13,LEN(BL$13)-FIND("_",BL$13)),
              IF(LEFT($D25,FIND("_",$D25)-1)=LEFT(BL$13,FIND("_",BL$13)-1),
                    IF($E25=BL$14,
                             _xlfn.XLOOKUP(_xlfn.TEXTJOIN("|",FALSE,$C25,LEFT($D25,FIND("_",$D25)-1) &amp;"_=","=","Any",BL$12,LEFT($D25,FIND("_",$D25)-1) &amp;"_=","=","Any"),risk_factor_1&amp;"|"&amp;risk_factor_2,risk_factor_corr),
                             _xlfn.XLOOKUP(_xlfn.TEXTJOIN("|",FALSE,$C25,LEFT($D25,FIND("_",$D25)-1) &amp;"_=","Any","Any",BL$12,LEFT($D25,FIND("_",$D25)-1) &amp;"_=","Any","Any"),risk_factor_1&amp;"|"&amp;risk_factor_2,risk_factor_corr)),
"n/a"),0)
),
IF(_xlfn.TEXTJOIN("|",FALSE,BL$12:BL$13)&lt;&gt;_xlfn.TEXTJOIN("|",FALSE,$C25:$D25),0,
_xlfn.XLOOKUP(_xlfn.TEXTJOIN("|",FALSE,$C25:$F25,BL$12:BL$15),risk_factor_1&amp;"|"&amp;risk_factor_2,risk_factor_corr,
_xlfn.XLOOKUP(_xlfn.TEXTJOIN("|",FALSE,$C25:$F25,BL$12:BL$15),risk_factor_2&amp;"|"&amp;risk_factor_1,risk_factor_corr,
_xlfn.XLOOKUP(_xlfn.TEXTJOIN("|",FALSE,$C25:$D25,"Any"),risk_factor_1&amp;"|"&amp;risk_factor_2,risk_factor_corr,
_xlfn.XLOOKUP(_xlfn.TEXTJOIN("|",FALSE,$C25:$D25,"Any"),risk_factor_2&amp;"|"&amp;risk_factor_1,risk_factor_corr)))))))</f>
        <v>0</v>
      </c>
      <c r="BM25" s="32" cm="1">
        <f t="array" ref="BM25" xml:space="preserve"> IF(_xlfn.TEXTJOIN("|",FALSE,BM$12:BM$15)=_xlfn.TEXTJOIN("|",FALSE,$C25:$F25),0,
IF(AND($C25="Delta|CR_Cpty",BM$12="Delta|CR_Cpty"),
IF($F25=BM$15,
      _xlfn.XLOOKUP(_xlfn.TEXTJOIN("|",FALSE,$C25,"=","Any","=",BM$12,"=","Any","="),risk_factor_1&amp;"|"&amp;risk_factor_2,risk_factor_corr),
       IF(RIGHT($D25,LEN($D25)-FIND("_",$D25))=RIGHT(BM$13,LEN(BM$13)-FIND("_",BM$13)),
              IF(LEFT($D25,FIND("_",$D25)-1)=LEFT(BM$13,FIND("_",BM$13)-1),
                    IF($E25=BM$14,
                             _xlfn.XLOOKUP(_xlfn.TEXTJOIN("|",FALSE,$C25,LEFT($D25,FIND("_",$D25)-1) &amp;"_=","=","Any",BM$12,LEFT($D25,FIND("_",$D25)-1) &amp;"_=","=","Any"),risk_factor_1&amp;"|"&amp;risk_factor_2,risk_factor_corr),
                             _xlfn.XLOOKUP(_xlfn.TEXTJOIN("|",FALSE,$C25,LEFT($D25,FIND("_",$D25)-1) &amp;"_=","Any","Any",BM$12,LEFT($D25,FIND("_",$D25)-1) &amp;"_=","Any","Any"),risk_factor_1&amp;"|"&amp;risk_factor_2,risk_factor_corr)),
"n/a"),0)
),
IF(_xlfn.TEXTJOIN("|",FALSE,BM$12:BM$13)&lt;&gt;_xlfn.TEXTJOIN("|",FALSE,$C25:$D25),0,
_xlfn.XLOOKUP(_xlfn.TEXTJOIN("|",FALSE,$C25:$F25,BM$12:BM$15),risk_factor_1&amp;"|"&amp;risk_factor_2,risk_factor_corr,
_xlfn.XLOOKUP(_xlfn.TEXTJOIN("|",FALSE,$C25:$F25,BM$12:BM$15),risk_factor_2&amp;"|"&amp;risk_factor_1,risk_factor_corr,
_xlfn.XLOOKUP(_xlfn.TEXTJOIN("|",FALSE,$C25:$D25,"Any"),risk_factor_1&amp;"|"&amp;risk_factor_2,risk_factor_corr,
_xlfn.XLOOKUP(_xlfn.TEXTJOIN("|",FALSE,$C25:$D25,"Any"),risk_factor_2&amp;"|"&amp;risk_factor_1,risk_factor_corr)))))))</f>
        <v>0</v>
      </c>
      <c r="BN25" s="32" cm="1">
        <f t="array" ref="BN25" xml:space="preserve"> IF(_xlfn.TEXTJOIN("|",FALSE,BN$12:BN$15)=_xlfn.TEXTJOIN("|",FALSE,$C25:$F25),0,
IF(AND($C25="Delta|CR_Cpty",BN$12="Delta|CR_Cpty"),
IF($F25=BN$15,
      _xlfn.XLOOKUP(_xlfn.TEXTJOIN("|",FALSE,$C25,"=","Any","=",BN$12,"=","Any","="),risk_factor_1&amp;"|"&amp;risk_factor_2,risk_factor_corr),
       IF(RIGHT($D25,LEN($D25)-FIND("_",$D25))=RIGHT(BN$13,LEN(BN$13)-FIND("_",BN$13)),
              IF(LEFT($D25,FIND("_",$D25)-1)=LEFT(BN$13,FIND("_",BN$13)-1),
                    IF($E25=BN$14,
                             _xlfn.XLOOKUP(_xlfn.TEXTJOIN("|",FALSE,$C25,LEFT($D25,FIND("_",$D25)-1) &amp;"_=","=","Any",BN$12,LEFT($D25,FIND("_",$D25)-1) &amp;"_=","=","Any"),risk_factor_1&amp;"|"&amp;risk_factor_2,risk_factor_corr),
                             _xlfn.XLOOKUP(_xlfn.TEXTJOIN("|",FALSE,$C25,LEFT($D25,FIND("_",$D25)-1) &amp;"_=","Any","Any",BN$12,LEFT($D25,FIND("_",$D25)-1) &amp;"_=","Any","Any"),risk_factor_1&amp;"|"&amp;risk_factor_2,risk_factor_corr)),
"n/a"),0)
),
IF(_xlfn.TEXTJOIN("|",FALSE,BN$12:BN$13)&lt;&gt;_xlfn.TEXTJOIN("|",FALSE,$C25:$D25),0,
_xlfn.XLOOKUP(_xlfn.TEXTJOIN("|",FALSE,$C25:$F25,BN$12:BN$15),risk_factor_1&amp;"|"&amp;risk_factor_2,risk_factor_corr,
_xlfn.XLOOKUP(_xlfn.TEXTJOIN("|",FALSE,$C25:$F25,BN$12:BN$15),risk_factor_2&amp;"|"&amp;risk_factor_1,risk_factor_corr,
_xlfn.XLOOKUP(_xlfn.TEXTJOIN("|",FALSE,$C25:$D25,"Any"),risk_factor_1&amp;"|"&amp;risk_factor_2,risk_factor_corr,
_xlfn.XLOOKUP(_xlfn.TEXTJOIN("|",FALSE,$C25:$D25,"Any"),risk_factor_2&amp;"|"&amp;risk_factor_1,risk_factor_corr)))))))</f>
        <v>0</v>
      </c>
      <c r="BO25" s="32" cm="1">
        <f t="array" ref="BO25" xml:space="preserve"> IF(_xlfn.TEXTJOIN("|",FALSE,BO$12:BO$15)=_xlfn.TEXTJOIN("|",FALSE,$C25:$F25),0,
IF(AND($C25="Delta|CR_Cpty",BO$12="Delta|CR_Cpty"),
IF($F25=BO$15,
      _xlfn.XLOOKUP(_xlfn.TEXTJOIN("|",FALSE,$C25,"=","Any","=",BO$12,"=","Any","="),risk_factor_1&amp;"|"&amp;risk_factor_2,risk_factor_corr),
       IF(RIGHT($D25,LEN($D25)-FIND("_",$D25))=RIGHT(BO$13,LEN(BO$13)-FIND("_",BO$13)),
              IF(LEFT($D25,FIND("_",$D25)-1)=LEFT(BO$13,FIND("_",BO$13)-1),
                    IF($E25=BO$14,
                             _xlfn.XLOOKUP(_xlfn.TEXTJOIN("|",FALSE,$C25,LEFT($D25,FIND("_",$D25)-1) &amp;"_=","=","Any",BO$12,LEFT($D25,FIND("_",$D25)-1) &amp;"_=","=","Any"),risk_factor_1&amp;"|"&amp;risk_factor_2,risk_factor_corr),
                             _xlfn.XLOOKUP(_xlfn.TEXTJOIN("|",FALSE,$C25,LEFT($D25,FIND("_",$D25)-1) &amp;"_=","Any","Any",BO$12,LEFT($D25,FIND("_",$D25)-1) &amp;"_=","Any","Any"),risk_factor_1&amp;"|"&amp;risk_factor_2,risk_factor_corr)),
"n/a"),0)
),
IF(_xlfn.TEXTJOIN("|",FALSE,BO$12:BO$13)&lt;&gt;_xlfn.TEXTJOIN("|",FALSE,$C25:$D25),0,
_xlfn.XLOOKUP(_xlfn.TEXTJOIN("|",FALSE,$C25:$F25,BO$12:BO$15),risk_factor_1&amp;"|"&amp;risk_factor_2,risk_factor_corr,
_xlfn.XLOOKUP(_xlfn.TEXTJOIN("|",FALSE,$C25:$F25,BO$12:BO$15),risk_factor_2&amp;"|"&amp;risk_factor_1,risk_factor_corr,
_xlfn.XLOOKUP(_xlfn.TEXTJOIN("|",FALSE,$C25:$D25,"Any"),risk_factor_1&amp;"|"&amp;risk_factor_2,risk_factor_corr,
_xlfn.XLOOKUP(_xlfn.TEXTJOIN("|",FALSE,$C25:$D25,"Any"),risk_factor_2&amp;"|"&amp;risk_factor_1,risk_factor_corr)))))))</f>
        <v>0</v>
      </c>
      <c r="BP25" s="32" cm="1">
        <f t="array" ref="BP25" xml:space="preserve"> IF(_xlfn.TEXTJOIN("|",FALSE,BP$12:BP$15)=_xlfn.TEXTJOIN("|",FALSE,$C25:$F25),0,
IF(AND($C25="Delta|CR_Cpty",BP$12="Delta|CR_Cpty"),
IF($F25=BP$15,
      _xlfn.XLOOKUP(_xlfn.TEXTJOIN("|",FALSE,$C25,"=","Any","=",BP$12,"=","Any","="),risk_factor_1&amp;"|"&amp;risk_factor_2,risk_factor_corr),
       IF(RIGHT($D25,LEN($D25)-FIND("_",$D25))=RIGHT(BP$13,LEN(BP$13)-FIND("_",BP$13)),
              IF(LEFT($D25,FIND("_",$D25)-1)=LEFT(BP$13,FIND("_",BP$13)-1),
                    IF($E25=BP$14,
                             _xlfn.XLOOKUP(_xlfn.TEXTJOIN("|",FALSE,$C25,LEFT($D25,FIND("_",$D25)-1) &amp;"_=","=","Any",BP$12,LEFT($D25,FIND("_",$D25)-1) &amp;"_=","=","Any"),risk_factor_1&amp;"|"&amp;risk_factor_2,risk_factor_corr),
                             _xlfn.XLOOKUP(_xlfn.TEXTJOIN("|",FALSE,$C25,LEFT($D25,FIND("_",$D25)-1) &amp;"_=","Any","Any",BP$12,LEFT($D25,FIND("_",$D25)-1) &amp;"_=","Any","Any"),risk_factor_1&amp;"|"&amp;risk_factor_2,risk_factor_corr)),
"n/a"),0)
),
IF(_xlfn.TEXTJOIN("|",FALSE,BP$12:BP$13)&lt;&gt;_xlfn.TEXTJOIN("|",FALSE,$C25:$D25),0,
_xlfn.XLOOKUP(_xlfn.TEXTJOIN("|",FALSE,$C25:$F25,BP$12:BP$15),risk_factor_1&amp;"|"&amp;risk_factor_2,risk_factor_corr,
_xlfn.XLOOKUP(_xlfn.TEXTJOIN("|",FALSE,$C25:$F25,BP$12:BP$15),risk_factor_2&amp;"|"&amp;risk_factor_1,risk_factor_corr,
_xlfn.XLOOKUP(_xlfn.TEXTJOIN("|",FALSE,$C25:$D25,"Any"),risk_factor_1&amp;"|"&amp;risk_factor_2,risk_factor_corr,
_xlfn.XLOOKUP(_xlfn.TEXTJOIN("|",FALSE,$C25:$D25,"Any"),risk_factor_2&amp;"|"&amp;risk_factor_1,risk_factor_corr)))))))</f>
        <v>0</v>
      </c>
      <c r="BQ25" s="32" cm="1">
        <f t="array" ref="BQ25" xml:space="preserve"> IF(_xlfn.TEXTJOIN("|",FALSE,BQ$12:BQ$15)=_xlfn.TEXTJOIN("|",FALSE,$C25:$F25),0,
IF(AND($C25="Delta|CR_Cpty",BQ$12="Delta|CR_Cpty"),
IF($F25=BQ$15,
      _xlfn.XLOOKUP(_xlfn.TEXTJOIN("|",FALSE,$C25,"=","Any","=",BQ$12,"=","Any","="),risk_factor_1&amp;"|"&amp;risk_factor_2,risk_factor_corr),
       IF(RIGHT($D25,LEN($D25)-FIND("_",$D25))=RIGHT(BQ$13,LEN(BQ$13)-FIND("_",BQ$13)),
              IF(LEFT($D25,FIND("_",$D25)-1)=LEFT(BQ$13,FIND("_",BQ$13)-1),
                    IF($E25=BQ$14,
                             _xlfn.XLOOKUP(_xlfn.TEXTJOIN("|",FALSE,$C25,LEFT($D25,FIND("_",$D25)-1) &amp;"_=","=","Any",BQ$12,LEFT($D25,FIND("_",$D25)-1) &amp;"_=","=","Any"),risk_factor_1&amp;"|"&amp;risk_factor_2,risk_factor_corr),
                             _xlfn.XLOOKUP(_xlfn.TEXTJOIN("|",FALSE,$C25,LEFT($D25,FIND("_",$D25)-1) &amp;"_=","Any","Any",BQ$12,LEFT($D25,FIND("_",$D25)-1) &amp;"_=","Any","Any"),risk_factor_1&amp;"|"&amp;risk_factor_2,risk_factor_corr)),
"n/a"),0)
),
IF(_xlfn.TEXTJOIN("|",FALSE,BQ$12:BQ$13)&lt;&gt;_xlfn.TEXTJOIN("|",FALSE,$C25:$D25),0,
_xlfn.XLOOKUP(_xlfn.TEXTJOIN("|",FALSE,$C25:$F25,BQ$12:BQ$15),risk_factor_1&amp;"|"&amp;risk_factor_2,risk_factor_corr,
_xlfn.XLOOKUP(_xlfn.TEXTJOIN("|",FALSE,$C25:$F25,BQ$12:BQ$15),risk_factor_2&amp;"|"&amp;risk_factor_1,risk_factor_corr,
_xlfn.XLOOKUP(_xlfn.TEXTJOIN("|",FALSE,$C25:$D25,"Any"),risk_factor_1&amp;"|"&amp;risk_factor_2,risk_factor_corr,
_xlfn.XLOOKUP(_xlfn.TEXTJOIN("|",FALSE,$C25:$D25,"Any"),risk_factor_2&amp;"|"&amp;risk_factor_1,risk_factor_corr)))))))</f>
        <v>0</v>
      </c>
      <c r="BR25" s="32" cm="1">
        <f t="array" ref="BR25" xml:space="preserve"> IF(_xlfn.TEXTJOIN("|",FALSE,BR$12:BR$15)=_xlfn.TEXTJOIN("|",FALSE,$C25:$F25),0,
IF(AND($C25="Delta|CR_Cpty",BR$12="Delta|CR_Cpty"),
IF($F25=BR$15,
      _xlfn.XLOOKUP(_xlfn.TEXTJOIN("|",FALSE,$C25,"=","Any","=",BR$12,"=","Any","="),risk_factor_1&amp;"|"&amp;risk_factor_2,risk_factor_corr),
       IF(RIGHT($D25,LEN($D25)-FIND("_",$D25))=RIGHT(BR$13,LEN(BR$13)-FIND("_",BR$13)),
              IF(LEFT($D25,FIND("_",$D25)-1)=LEFT(BR$13,FIND("_",BR$13)-1),
                    IF($E25=BR$14,
                             _xlfn.XLOOKUP(_xlfn.TEXTJOIN("|",FALSE,$C25,LEFT($D25,FIND("_",$D25)-1) &amp;"_=","=","Any",BR$12,LEFT($D25,FIND("_",$D25)-1) &amp;"_=","=","Any"),risk_factor_1&amp;"|"&amp;risk_factor_2,risk_factor_corr),
                             _xlfn.XLOOKUP(_xlfn.TEXTJOIN("|",FALSE,$C25,LEFT($D25,FIND("_",$D25)-1) &amp;"_=","Any","Any",BR$12,LEFT($D25,FIND("_",$D25)-1) &amp;"_=","Any","Any"),risk_factor_1&amp;"|"&amp;risk_factor_2,risk_factor_corr)),
"n/a"),0)
),
IF(_xlfn.TEXTJOIN("|",FALSE,BR$12:BR$13)&lt;&gt;_xlfn.TEXTJOIN("|",FALSE,$C25:$D25),0,
_xlfn.XLOOKUP(_xlfn.TEXTJOIN("|",FALSE,$C25:$F25,BR$12:BR$15),risk_factor_1&amp;"|"&amp;risk_factor_2,risk_factor_corr,
_xlfn.XLOOKUP(_xlfn.TEXTJOIN("|",FALSE,$C25:$F25,BR$12:BR$15),risk_factor_2&amp;"|"&amp;risk_factor_1,risk_factor_corr,
_xlfn.XLOOKUP(_xlfn.TEXTJOIN("|",FALSE,$C25:$D25,"Any"),risk_factor_1&amp;"|"&amp;risk_factor_2,risk_factor_corr,
_xlfn.XLOOKUP(_xlfn.TEXTJOIN("|",FALSE,$C25:$D25,"Any"),risk_factor_2&amp;"|"&amp;risk_factor_1,risk_factor_corr)))))))</f>
        <v>0</v>
      </c>
      <c r="BS25" s="32" cm="1">
        <f t="array" ref="BS25" xml:space="preserve"> IF(_xlfn.TEXTJOIN("|",FALSE,BS$12:BS$15)=_xlfn.TEXTJOIN("|",FALSE,$C25:$F25),0,
IF(AND($C25="Delta|CR_Cpty",BS$12="Delta|CR_Cpty"),
IF($F25=BS$15,
      _xlfn.XLOOKUP(_xlfn.TEXTJOIN("|",FALSE,$C25,"=","Any","=",BS$12,"=","Any","="),risk_factor_1&amp;"|"&amp;risk_factor_2,risk_factor_corr),
       IF(RIGHT($D25,LEN($D25)-FIND("_",$D25))=RIGHT(BS$13,LEN(BS$13)-FIND("_",BS$13)),
              IF(LEFT($D25,FIND("_",$D25)-1)=LEFT(BS$13,FIND("_",BS$13)-1),
                    IF($E25=BS$14,
                             _xlfn.XLOOKUP(_xlfn.TEXTJOIN("|",FALSE,$C25,LEFT($D25,FIND("_",$D25)-1) &amp;"_=","=","Any",BS$12,LEFT($D25,FIND("_",$D25)-1) &amp;"_=","=","Any"),risk_factor_1&amp;"|"&amp;risk_factor_2,risk_factor_corr),
                             _xlfn.XLOOKUP(_xlfn.TEXTJOIN("|",FALSE,$C25,LEFT($D25,FIND("_",$D25)-1) &amp;"_=","Any","Any",BS$12,LEFT($D25,FIND("_",$D25)-1) &amp;"_=","Any","Any"),risk_factor_1&amp;"|"&amp;risk_factor_2,risk_factor_corr)),
"n/a"),0)
),
IF(_xlfn.TEXTJOIN("|",FALSE,BS$12:BS$13)&lt;&gt;_xlfn.TEXTJOIN("|",FALSE,$C25:$D25),0,
_xlfn.XLOOKUP(_xlfn.TEXTJOIN("|",FALSE,$C25:$F25,BS$12:BS$15),risk_factor_1&amp;"|"&amp;risk_factor_2,risk_factor_corr,
_xlfn.XLOOKUP(_xlfn.TEXTJOIN("|",FALSE,$C25:$F25,BS$12:BS$15),risk_factor_2&amp;"|"&amp;risk_factor_1,risk_factor_corr,
_xlfn.XLOOKUP(_xlfn.TEXTJOIN("|",FALSE,$C25:$D25,"Any"),risk_factor_1&amp;"|"&amp;risk_factor_2,risk_factor_corr,
_xlfn.XLOOKUP(_xlfn.TEXTJOIN("|",FALSE,$C25:$D25,"Any"),risk_factor_2&amp;"|"&amp;risk_factor_1,risk_factor_corr)))))))</f>
        <v>0</v>
      </c>
      <c r="BT25" s="32" cm="1">
        <f t="array" ref="BT25" xml:space="preserve"> IF(_xlfn.TEXTJOIN("|",FALSE,BT$12:BT$15)=_xlfn.TEXTJOIN("|",FALSE,$C25:$F25),0,
IF(AND($C25="Delta|CR_Cpty",BT$12="Delta|CR_Cpty"),
IF($F25=BT$15,
      _xlfn.XLOOKUP(_xlfn.TEXTJOIN("|",FALSE,$C25,"=","Any","=",BT$12,"=","Any","="),risk_factor_1&amp;"|"&amp;risk_factor_2,risk_factor_corr),
       IF(RIGHT($D25,LEN($D25)-FIND("_",$D25))=RIGHT(BT$13,LEN(BT$13)-FIND("_",BT$13)),
              IF(LEFT($D25,FIND("_",$D25)-1)=LEFT(BT$13,FIND("_",BT$13)-1),
                    IF($E25=BT$14,
                             _xlfn.XLOOKUP(_xlfn.TEXTJOIN("|",FALSE,$C25,LEFT($D25,FIND("_",$D25)-1) &amp;"_=","=","Any",BT$12,LEFT($D25,FIND("_",$D25)-1) &amp;"_=","=","Any"),risk_factor_1&amp;"|"&amp;risk_factor_2,risk_factor_corr),
                             _xlfn.XLOOKUP(_xlfn.TEXTJOIN("|",FALSE,$C25,LEFT($D25,FIND("_",$D25)-1) &amp;"_=","Any","Any",BT$12,LEFT($D25,FIND("_",$D25)-1) &amp;"_=","Any","Any"),risk_factor_1&amp;"|"&amp;risk_factor_2,risk_factor_corr)),
"n/a"),0)
),
IF(_xlfn.TEXTJOIN("|",FALSE,BT$12:BT$13)&lt;&gt;_xlfn.TEXTJOIN("|",FALSE,$C25:$D25),0,
_xlfn.XLOOKUP(_xlfn.TEXTJOIN("|",FALSE,$C25:$F25,BT$12:BT$15),risk_factor_1&amp;"|"&amp;risk_factor_2,risk_factor_corr,
_xlfn.XLOOKUP(_xlfn.TEXTJOIN("|",FALSE,$C25:$F25,BT$12:BT$15),risk_factor_2&amp;"|"&amp;risk_factor_1,risk_factor_corr,
_xlfn.XLOOKUP(_xlfn.TEXTJOIN("|",FALSE,$C25:$D25,"Any"),risk_factor_1&amp;"|"&amp;risk_factor_2,risk_factor_corr,
_xlfn.XLOOKUP(_xlfn.TEXTJOIN("|",FALSE,$C25:$D25,"Any"),risk_factor_2&amp;"|"&amp;risk_factor_1,risk_factor_corr)))))))</f>
        <v>0</v>
      </c>
      <c r="BU25" s="32" cm="1">
        <f t="array" ref="BU25" xml:space="preserve"> IF(_xlfn.TEXTJOIN("|",FALSE,BU$12:BU$15)=_xlfn.TEXTJOIN("|",FALSE,$C25:$F25),0,
IF(AND($C25="Delta|CR_Cpty",BU$12="Delta|CR_Cpty"),
IF($F25=BU$15,
      _xlfn.XLOOKUP(_xlfn.TEXTJOIN("|",FALSE,$C25,"=","Any","=",BU$12,"=","Any","="),risk_factor_1&amp;"|"&amp;risk_factor_2,risk_factor_corr),
       IF(RIGHT($D25,LEN($D25)-FIND("_",$D25))=RIGHT(BU$13,LEN(BU$13)-FIND("_",BU$13)),
              IF(LEFT($D25,FIND("_",$D25)-1)=LEFT(BU$13,FIND("_",BU$13)-1),
                    IF($E25=BU$14,
                             _xlfn.XLOOKUP(_xlfn.TEXTJOIN("|",FALSE,$C25,LEFT($D25,FIND("_",$D25)-1) &amp;"_=","=","Any",BU$12,LEFT($D25,FIND("_",$D25)-1) &amp;"_=","=","Any"),risk_factor_1&amp;"|"&amp;risk_factor_2,risk_factor_corr),
                             _xlfn.XLOOKUP(_xlfn.TEXTJOIN("|",FALSE,$C25,LEFT($D25,FIND("_",$D25)-1) &amp;"_=","Any","Any",BU$12,LEFT($D25,FIND("_",$D25)-1) &amp;"_=","Any","Any"),risk_factor_1&amp;"|"&amp;risk_factor_2,risk_factor_corr)),
"n/a"),0)
),
IF(_xlfn.TEXTJOIN("|",FALSE,BU$12:BU$13)&lt;&gt;_xlfn.TEXTJOIN("|",FALSE,$C25:$D25),0,
_xlfn.XLOOKUP(_xlfn.TEXTJOIN("|",FALSE,$C25:$F25,BU$12:BU$15),risk_factor_1&amp;"|"&amp;risk_factor_2,risk_factor_corr,
_xlfn.XLOOKUP(_xlfn.TEXTJOIN("|",FALSE,$C25:$F25,BU$12:BU$15),risk_factor_2&amp;"|"&amp;risk_factor_1,risk_factor_corr,
_xlfn.XLOOKUP(_xlfn.TEXTJOIN("|",FALSE,$C25:$D25,"Any"),risk_factor_1&amp;"|"&amp;risk_factor_2,risk_factor_corr,
_xlfn.XLOOKUP(_xlfn.TEXTJOIN("|",FALSE,$C25:$D25,"Any"),risk_factor_2&amp;"|"&amp;risk_factor_1,risk_factor_corr)))))))</f>
        <v>0</v>
      </c>
    </row>
    <row r="26" spans="3:73" x14ac:dyDescent="0.25">
      <c r="C26" s="31" t="s">
        <v>191</v>
      </c>
      <c r="D26" s="31" t="s">
        <v>25</v>
      </c>
      <c r="E26" s="31" t="s">
        <v>17</v>
      </c>
      <c r="F26" s="31" t="s">
        <v>7</v>
      </c>
      <c r="G26" s="32" cm="1">
        <f t="array" ref="G26" xml:space="preserve"> IF(_xlfn.TEXTJOIN("|",FALSE,G$12:G$15)=_xlfn.TEXTJOIN("|",FALSE,$C26:$F26),0,
IF(AND($C26="Delta|CR_Cpty",G$12="Delta|CR_Cpty"),
IF($F26=G$15,
      _xlfn.XLOOKUP(_xlfn.TEXTJOIN("|",FALSE,$C26,"=","Any","=",G$12,"=","Any","="),risk_factor_1&amp;"|"&amp;risk_factor_2,risk_factor_corr),
       IF(RIGHT($D26,LEN($D26)-FIND("_",$D26))=RIGHT(G$13,LEN(G$13)-FIND("_",G$13)),
              IF(LEFT($D26,FIND("_",$D26)-1)=LEFT(G$13,FIND("_",G$13)-1),
                    IF($E26=G$14,
                             _xlfn.XLOOKUP(_xlfn.TEXTJOIN("|",FALSE,$C26,LEFT($D26,FIND("_",$D26)-1) &amp;"_=","=","Any",G$12,LEFT($D26,FIND("_",$D26)-1) &amp;"_=","=","Any"),risk_factor_1&amp;"|"&amp;risk_factor_2,risk_factor_corr),
                             _xlfn.XLOOKUP(_xlfn.TEXTJOIN("|",FALSE,$C26,LEFT($D26,FIND("_",$D26)-1) &amp;"_=","Any","Any",G$12,LEFT($D26,FIND("_",$D26)-1) &amp;"_=","Any","Any"),risk_factor_1&amp;"|"&amp;risk_factor_2,risk_factor_corr)),
"n/a"),0)
),
IF(_xlfn.TEXTJOIN("|",FALSE,G$12:G$13)&lt;&gt;_xlfn.TEXTJOIN("|",FALSE,$C26:$D26),0,
_xlfn.XLOOKUP(_xlfn.TEXTJOIN("|",FALSE,$C26:$F26,G$12:G$15),risk_factor_1&amp;"|"&amp;risk_factor_2,risk_factor_corr,
_xlfn.XLOOKUP(_xlfn.TEXTJOIN("|",FALSE,$C26:$F26,G$12:G$15),risk_factor_2&amp;"|"&amp;risk_factor_1,risk_factor_corr,
_xlfn.XLOOKUP(_xlfn.TEXTJOIN("|",FALSE,$C26:$D26,"Any"),risk_factor_1&amp;"|"&amp;risk_factor_2,risk_factor_corr,
_xlfn.XLOOKUP(_xlfn.TEXTJOIN("|",FALSE,$C26:$D26,"Any"),risk_factor_2&amp;"|"&amp;risk_factor_1,risk_factor_corr)))))))</f>
        <v>0</v>
      </c>
      <c r="H26" s="32" cm="1">
        <f t="array" ref="H26" xml:space="preserve"> IF(_xlfn.TEXTJOIN("|",FALSE,H$12:H$15)=_xlfn.TEXTJOIN("|",FALSE,$C26:$F26),0,
IF(AND($C26="Delta|CR_Cpty",H$12="Delta|CR_Cpty"),
IF($F26=H$15,
      _xlfn.XLOOKUP(_xlfn.TEXTJOIN("|",FALSE,$C26,"=","Any","=",H$12,"=","Any","="),risk_factor_1&amp;"|"&amp;risk_factor_2,risk_factor_corr),
       IF(RIGHT($D26,LEN($D26)-FIND("_",$D26))=RIGHT(H$13,LEN(H$13)-FIND("_",H$13)),
              IF(LEFT($D26,FIND("_",$D26)-1)=LEFT(H$13,FIND("_",H$13)-1),
                    IF($E26=H$14,
                             _xlfn.XLOOKUP(_xlfn.TEXTJOIN("|",FALSE,$C26,LEFT($D26,FIND("_",$D26)-1) &amp;"_=","=","Any",H$12,LEFT($D26,FIND("_",$D26)-1) &amp;"_=","=","Any"),risk_factor_1&amp;"|"&amp;risk_factor_2,risk_factor_corr),
                             _xlfn.XLOOKUP(_xlfn.TEXTJOIN("|",FALSE,$C26,LEFT($D26,FIND("_",$D26)-1) &amp;"_=","Any","Any",H$12,LEFT($D26,FIND("_",$D26)-1) &amp;"_=","Any","Any"),risk_factor_1&amp;"|"&amp;risk_factor_2,risk_factor_corr)),
"n/a"),0)
),
IF(_xlfn.TEXTJOIN("|",FALSE,H$12:H$13)&lt;&gt;_xlfn.TEXTJOIN("|",FALSE,$C26:$D26),0,
_xlfn.XLOOKUP(_xlfn.TEXTJOIN("|",FALSE,$C26:$F26,H$12:H$15),risk_factor_1&amp;"|"&amp;risk_factor_2,risk_factor_corr,
_xlfn.XLOOKUP(_xlfn.TEXTJOIN("|",FALSE,$C26:$F26,H$12:H$15),risk_factor_2&amp;"|"&amp;risk_factor_1,risk_factor_corr,
_xlfn.XLOOKUP(_xlfn.TEXTJOIN("|",FALSE,$C26:$D26,"Any"),risk_factor_1&amp;"|"&amp;risk_factor_2,risk_factor_corr,
_xlfn.XLOOKUP(_xlfn.TEXTJOIN("|",FALSE,$C26:$D26,"Any"),risk_factor_2&amp;"|"&amp;risk_factor_1,risk_factor_corr)))))))</f>
        <v>0</v>
      </c>
      <c r="I26" s="32" cm="1">
        <f t="array" ref="I26" xml:space="preserve"> IF(_xlfn.TEXTJOIN("|",FALSE,I$12:I$15)=_xlfn.TEXTJOIN("|",FALSE,$C26:$F26),0,
IF(AND($C26="Delta|CR_Cpty",I$12="Delta|CR_Cpty"),
IF($F26=I$15,
      _xlfn.XLOOKUP(_xlfn.TEXTJOIN("|",FALSE,$C26,"=","Any","=",I$12,"=","Any","="),risk_factor_1&amp;"|"&amp;risk_factor_2,risk_factor_corr),
       IF(RIGHT($D26,LEN($D26)-FIND("_",$D26))=RIGHT(I$13,LEN(I$13)-FIND("_",I$13)),
              IF(LEFT($D26,FIND("_",$D26)-1)=LEFT(I$13,FIND("_",I$13)-1),
                    IF($E26=I$14,
                             _xlfn.XLOOKUP(_xlfn.TEXTJOIN("|",FALSE,$C26,LEFT($D26,FIND("_",$D26)-1) &amp;"_=","=","Any",I$12,LEFT($D26,FIND("_",$D26)-1) &amp;"_=","=","Any"),risk_factor_1&amp;"|"&amp;risk_factor_2,risk_factor_corr),
                             _xlfn.XLOOKUP(_xlfn.TEXTJOIN("|",FALSE,$C26,LEFT($D26,FIND("_",$D26)-1) &amp;"_=","Any","Any",I$12,LEFT($D26,FIND("_",$D26)-1) &amp;"_=","Any","Any"),risk_factor_1&amp;"|"&amp;risk_factor_2,risk_factor_corr)),
"n/a"),0)
),
IF(_xlfn.TEXTJOIN("|",FALSE,I$12:I$13)&lt;&gt;_xlfn.TEXTJOIN("|",FALSE,$C26:$D26),0,
_xlfn.XLOOKUP(_xlfn.TEXTJOIN("|",FALSE,$C26:$F26,I$12:I$15),risk_factor_1&amp;"|"&amp;risk_factor_2,risk_factor_corr,
_xlfn.XLOOKUP(_xlfn.TEXTJOIN("|",FALSE,$C26:$F26,I$12:I$15),risk_factor_2&amp;"|"&amp;risk_factor_1,risk_factor_corr,
_xlfn.XLOOKUP(_xlfn.TEXTJOIN("|",FALSE,$C26:$D26,"Any"),risk_factor_1&amp;"|"&amp;risk_factor_2,risk_factor_corr,
_xlfn.XLOOKUP(_xlfn.TEXTJOIN("|",FALSE,$C26:$D26,"Any"),risk_factor_2&amp;"|"&amp;risk_factor_1,risk_factor_corr)))))))</f>
        <v>0</v>
      </c>
      <c r="J26" s="32" cm="1">
        <f t="array" ref="J26" xml:space="preserve"> IF(_xlfn.TEXTJOIN("|",FALSE,J$12:J$15)=_xlfn.TEXTJOIN("|",FALSE,$C26:$F26),0,
IF(AND($C26="Delta|CR_Cpty",J$12="Delta|CR_Cpty"),
IF($F26=J$15,
      _xlfn.XLOOKUP(_xlfn.TEXTJOIN("|",FALSE,$C26,"=","Any","=",J$12,"=","Any","="),risk_factor_1&amp;"|"&amp;risk_factor_2,risk_factor_corr),
       IF(RIGHT($D26,LEN($D26)-FIND("_",$D26))=RIGHT(J$13,LEN(J$13)-FIND("_",J$13)),
              IF(LEFT($D26,FIND("_",$D26)-1)=LEFT(J$13,FIND("_",J$13)-1),
                    IF($E26=J$14,
                             _xlfn.XLOOKUP(_xlfn.TEXTJOIN("|",FALSE,$C26,LEFT($D26,FIND("_",$D26)-1) &amp;"_=","=","Any",J$12,LEFT($D26,FIND("_",$D26)-1) &amp;"_=","=","Any"),risk_factor_1&amp;"|"&amp;risk_factor_2,risk_factor_corr),
                             _xlfn.XLOOKUP(_xlfn.TEXTJOIN("|",FALSE,$C26,LEFT($D26,FIND("_",$D26)-1) &amp;"_=","Any","Any",J$12,LEFT($D26,FIND("_",$D26)-1) &amp;"_=","Any","Any"),risk_factor_1&amp;"|"&amp;risk_factor_2,risk_factor_corr)),
"n/a"),0)
),
IF(_xlfn.TEXTJOIN("|",FALSE,J$12:J$13)&lt;&gt;_xlfn.TEXTJOIN("|",FALSE,$C26:$D26),0,
_xlfn.XLOOKUP(_xlfn.TEXTJOIN("|",FALSE,$C26:$F26,J$12:J$15),risk_factor_1&amp;"|"&amp;risk_factor_2,risk_factor_corr,
_xlfn.XLOOKUP(_xlfn.TEXTJOIN("|",FALSE,$C26:$F26,J$12:J$15),risk_factor_2&amp;"|"&amp;risk_factor_1,risk_factor_corr,
_xlfn.XLOOKUP(_xlfn.TEXTJOIN("|",FALSE,$C26:$D26,"Any"),risk_factor_1&amp;"|"&amp;risk_factor_2,risk_factor_corr,
_xlfn.XLOOKUP(_xlfn.TEXTJOIN("|",FALSE,$C26:$D26,"Any"),risk_factor_2&amp;"|"&amp;risk_factor_1,risk_factor_corr)))))))</f>
        <v>0</v>
      </c>
      <c r="K26" s="32" cm="1">
        <f t="array" ref="K26" xml:space="preserve"> IF(_xlfn.TEXTJOIN("|",FALSE,K$12:K$15)=_xlfn.TEXTJOIN("|",FALSE,$C26:$F26),0,
IF(AND($C26="Delta|CR_Cpty",K$12="Delta|CR_Cpty"),
IF($F26=K$15,
      _xlfn.XLOOKUP(_xlfn.TEXTJOIN("|",FALSE,$C26,"=","Any","=",K$12,"=","Any","="),risk_factor_1&amp;"|"&amp;risk_factor_2,risk_factor_corr),
       IF(RIGHT($D26,LEN($D26)-FIND("_",$D26))=RIGHT(K$13,LEN(K$13)-FIND("_",K$13)),
              IF(LEFT($D26,FIND("_",$D26)-1)=LEFT(K$13,FIND("_",K$13)-1),
                    IF($E26=K$14,
                             _xlfn.XLOOKUP(_xlfn.TEXTJOIN("|",FALSE,$C26,LEFT($D26,FIND("_",$D26)-1) &amp;"_=","=","Any",K$12,LEFT($D26,FIND("_",$D26)-1) &amp;"_=","=","Any"),risk_factor_1&amp;"|"&amp;risk_factor_2,risk_factor_corr),
                             _xlfn.XLOOKUP(_xlfn.TEXTJOIN("|",FALSE,$C26,LEFT($D26,FIND("_",$D26)-1) &amp;"_=","Any","Any",K$12,LEFT($D26,FIND("_",$D26)-1) &amp;"_=","Any","Any"),risk_factor_1&amp;"|"&amp;risk_factor_2,risk_factor_corr)),
"n/a"),0)
),
IF(_xlfn.TEXTJOIN("|",FALSE,K$12:K$13)&lt;&gt;_xlfn.TEXTJOIN("|",FALSE,$C26:$D26),0,
_xlfn.XLOOKUP(_xlfn.TEXTJOIN("|",FALSE,$C26:$F26,K$12:K$15),risk_factor_1&amp;"|"&amp;risk_factor_2,risk_factor_corr,
_xlfn.XLOOKUP(_xlfn.TEXTJOIN("|",FALSE,$C26:$F26,K$12:K$15),risk_factor_2&amp;"|"&amp;risk_factor_1,risk_factor_corr,
_xlfn.XLOOKUP(_xlfn.TEXTJOIN("|",FALSE,$C26:$D26,"Any"),risk_factor_1&amp;"|"&amp;risk_factor_2,risk_factor_corr,
_xlfn.XLOOKUP(_xlfn.TEXTJOIN("|",FALSE,$C26:$D26,"Any"),risk_factor_2&amp;"|"&amp;risk_factor_1,risk_factor_corr)))))))</f>
        <v>0</v>
      </c>
      <c r="L26" s="32" cm="1">
        <f t="array" ref="L26" xml:space="preserve"> IF(_xlfn.TEXTJOIN("|",FALSE,L$12:L$15)=_xlfn.TEXTJOIN("|",FALSE,$C26:$F26),0,
IF(AND($C26="Delta|CR_Cpty",L$12="Delta|CR_Cpty"),
IF($F26=L$15,
      _xlfn.XLOOKUP(_xlfn.TEXTJOIN("|",FALSE,$C26,"=","Any","=",L$12,"=","Any","="),risk_factor_1&amp;"|"&amp;risk_factor_2,risk_factor_corr),
       IF(RIGHT($D26,LEN($D26)-FIND("_",$D26))=RIGHT(L$13,LEN(L$13)-FIND("_",L$13)),
              IF(LEFT($D26,FIND("_",$D26)-1)=LEFT(L$13,FIND("_",L$13)-1),
                    IF($E26=L$14,
                             _xlfn.XLOOKUP(_xlfn.TEXTJOIN("|",FALSE,$C26,LEFT($D26,FIND("_",$D26)-1) &amp;"_=","=","Any",L$12,LEFT($D26,FIND("_",$D26)-1) &amp;"_=","=","Any"),risk_factor_1&amp;"|"&amp;risk_factor_2,risk_factor_corr),
                             _xlfn.XLOOKUP(_xlfn.TEXTJOIN("|",FALSE,$C26,LEFT($D26,FIND("_",$D26)-1) &amp;"_=","Any","Any",L$12,LEFT($D26,FIND("_",$D26)-1) &amp;"_=","Any","Any"),risk_factor_1&amp;"|"&amp;risk_factor_2,risk_factor_corr)),
"n/a"),0)
),
IF(_xlfn.TEXTJOIN("|",FALSE,L$12:L$13)&lt;&gt;_xlfn.TEXTJOIN("|",FALSE,$C26:$D26),0,
_xlfn.XLOOKUP(_xlfn.TEXTJOIN("|",FALSE,$C26:$F26,L$12:L$15),risk_factor_1&amp;"|"&amp;risk_factor_2,risk_factor_corr,
_xlfn.XLOOKUP(_xlfn.TEXTJOIN("|",FALSE,$C26:$F26,L$12:L$15),risk_factor_2&amp;"|"&amp;risk_factor_1,risk_factor_corr,
_xlfn.XLOOKUP(_xlfn.TEXTJOIN("|",FALSE,$C26:$D26,"Any"),risk_factor_1&amp;"|"&amp;risk_factor_2,risk_factor_corr,
_xlfn.XLOOKUP(_xlfn.TEXTJOIN("|",FALSE,$C26:$D26,"Any"),risk_factor_2&amp;"|"&amp;risk_factor_1,risk_factor_corr)))))))</f>
        <v>0</v>
      </c>
      <c r="M26" s="32" cm="1">
        <f t="array" ref="M26" xml:space="preserve"> IF(_xlfn.TEXTJOIN("|",FALSE,M$12:M$15)=_xlfn.TEXTJOIN("|",FALSE,$C26:$F26),0,
IF(AND($C26="Delta|CR_Cpty",M$12="Delta|CR_Cpty"),
IF($F26=M$15,
      _xlfn.XLOOKUP(_xlfn.TEXTJOIN("|",FALSE,$C26,"=","Any","=",M$12,"=","Any","="),risk_factor_1&amp;"|"&amp;risk_factor_2,risk_factor_corr),
       IF(RIGHT($D26,LEN($D26)-FIND("_",$D26))=RIGHT(M$13,LEN(M$13)-FIND("_",M$13)),
              IF(LEFT($D26,FIND("_",$D26)-1)=LEFT(M$13,FIND("_",M$13)-1),
                    IF($E26=M$14,
                             _xlfn.XLOOKUP(_xlfn.TEXTJOIN("|",FALSE,$C26,LEFT($D26,FIND("_",$D26)-1) &amp;"_=","=","Any",M$12,LEFT($D26,FIND("_",$D26)-1) &amp;"_=","=","Any"),risk_factor_1&amp;"|"&amp;risk_factor_2,risk_factor_corr),
                             _xlfn.XLOOKUP(_xlfn.TEXTJOIN("|",FALSE,$C26,LEFT($D26,FIND("_",$D26)-1) &amp;"_=","Any","Any",M$12,LEFT($D26,FIND("_",$D26)-1) &amp;"_=","Any","Any"),risk_factor_1&amp;"|"&amp;risk_factor_2,risk_factor_corr)),
"n/a"),0)
),
IF(_xlfn.TEXTJOIN("|",FALSE,M$12:M$13)&lt;&gt;_xlfn.TEXTJOIN("|",FALSE,$C26:$D26),0,
_xlfn.XLOOKUP(_xlfn.TEXTJOIN("|",FALSE,$C26:$F26,M$12:M$15),risk_factor_1&amp;"|"&amp;risk_factor_2,risk_factor_corr,
_xlfn.XLOOKUP(_xlfn.TEXTJOIN("|",FALSE,$C26:$F26,M$12:M$15),risk_factor_2&amp;"|"&amp;risk_factor_1,risk_factor_corr,
_xlfn.XLOOKUP(_xlfn.TEXTJOIN("|",FALSE,$C26:$D26,"Any"),risk_factor_1&amp;"|"&amp;risk_factor_2,risk_factor_corr,
_xlfn.XLOOKUP(_xlfn.TEXTJOIN("|",FALSE,$C26:$D26,"Any"),risk_factor_2&amp;"|"&amp;risk_factor_1,risk_factor_corr)))))))</f>
        <v>0</v>
      </c>
      <c r="N26" s="32" cm="1">
        <f t="array" ref="N26" xml:space="preserve"> IF(_xlfn.TEXTJOIN("|",FALSE,N$12:N$15)=_xlfn.TEXTJOIN("|",FALSE,$C26:$F26),0,
IF(AND($C26="Delta|CR_Cpty",N$12="Delta|CR_Cpty"),
IF($F26=N$15,
      _xlfn.XLOOKUP(_xlfn.TEXTJOIN("|",FALSE,$C26,"=","Any","=",N$12,"=","Any","="),risk_factor_1&amp;"|"&amp;risk_factor_2,risk_factor_corr),
       IF(RIGHT($D26,LEN($D26)-FIND("_",$D26))=RIGHT(N$13,LEN(N$13)-FIND("_",N$13)),
              IF(LEFT($D26,FIND("_",$D26)-1)=LEFT(N$13,FIND("_",N$13)-1),
                    IF($E26=N$14,
                             _xlfn.XLOOKUP(_xlfn.TEXTJOIN("|",FALSE,$C26,LEFT($D26,FIND("_",$D26)-1) &amp;"_=","=","Any",N$12,LEFT($D26,FIND("_",$D26)-1) &amp;"_=","=","Any"),risk_factor_1&amp;"|"&amp;risk_factor_2,risk_factor_corr),
                             _xlfn.XLOOKUP(_xlfn.TEXTJOIN("|",FALSE,$C26,LEFT($D26,FIND("_",$D26)-1) &amp;"_=","Any","Any",N$12,LEFT($D26,FIND("_",$D26)-1) &amp;"_=","Any","Any"),risk_factor_1&amp;"|"&amp;risk_factor_2,risk_factor_corr)),
"n/a"),0)
),
IF(_xlfn.TEXTJOIN("|",FALSE,N$12:N$13)&lt;&gt;_xlfn.TEXTJOIN("|",FALSE,$C26:$D26),0,
_xlfn.XLOOKUP(_xlfn.TEXTJOIN("|",FALSE,$C26:$F26,N$12:N$15),risk_factor_1&amp;"|"&amp;risk_factor_2,risk_factor_corr,
_xlfn.XLOOKUP(_xlfn.TEXTJOIN("|",FALSE,$C26:$F26,N$12:N$15),risk_factor_2&amp;"|"&amp;risk_factor_1,risk_factor_corr,
_xlfn.XLOOKUP(_xlfn.TEXTJOIN("|",FALSE,$C26:$D26,"Any"),risk_factor_1&amp;"|"&amp;risk_factor_2,risk_factor_corr,
_xlfn.XLOOKUP(_xlfn.TEXTJOIN("|",FALSE,$C26:$D26,"Any"),risk_factor_2&amp;"|"&amp;risk_factor_1,risk_factor_corr)))))))</f>
        <v>0</v>
      </c>
      <c r="O26" s="32" cm="1">
        <f t="array" ref="O26" xml:space="preserve"> IF(_xlfn.TEXTJOIN("|",FALSE,O$12:O$15)=_xlfn.TEXTJOIN("|",FALSE,$C26:$F26),0,
IF(AND($C26="Delta|CR_Cpty",O$12="Delta|CR_Cpty"),
IF($F26=O$15,
      _xlfn.XLOOKUP(_xlfn.TEXTJOIN("|",FALSE,$C26,"=","Any","=",O$12,"=","Any","="),risk_factor_1&amp;"|"&amp;risk_factor_2,risk_factor_corr),
       IF(RIGHT($D26,LEN($D26)-FIND("_",$D26))=RIGHT(O$13,LEN(O$13)-FIND("_",O$13)),
              IF(LEFT($D26,FIND("_",$D26)-1)=LEFT(O$13,FIND("_",O$13)-1),
                    IF($E26=O$14,
                             _xlfn.XLOOKUP(_xlfn.TEXTJOIN("|",FALSE,$C26,LEFT($D26,FIND("_",$D26)-1) &amp;"_=","=","Any",O$12,LEFT($D26,FIND("_",$D26)-1) &amp;"_=","=","Any"),risk_factor_1&amp;"|"&amp;risk_factor_2,risk_factor_corr),
                             _xlfn.XLOOKUP(_xlfn.TEXTJOIN("|",FALSE,$C26,LEFT($D26,FIND("_",$D26)-1) &amp;"_=","Any","Any",O$12,LEFT($D26,FIND("_",$D26)-1) &amp;"_=","Any","Any"),risk_factor_1&amp;"|"&amp;risk_factor_2,risk_factor_corr)),
"n/a"),0)
),
IF(_xlfn.TEXTJOIN("|",FALSE,O$12:O$13)&lt;&gt;_xlfn.TEXTJOIN("|",FALSE,$C26:$D26),0,
_xlfn.XLOOKUP(_xlfn.TEXTJOIN("|",FALSE,$C26:$F26,O$12:O$15),risk_factor_1&amp;"|"&amp;risk_factor_2,risk_factor_corr,
_xlfn.XLOOKUP(_xlfn.TEXTJOIN("|",FALSE,$C26:$F26,O$12:O$15),risk_factor_2&amp;"|"&amp;risk_factor_1,risk_factor_corr,
_xlfn.XLOOKUP(_xlfn.TEXTJOIN("|",FALSE,$C26:$D26,"Any"),risk_factor_1&amp;"|"&amp;risk_factor_2,risk_factor_corr,
_xlfn.XLOOKUP(_xlfn.TEXTJOIN("|",FALSE,$C26:$D26,"Any"),risk_factor_2&amp;"|"&amp;risk_factor_1,risk_factor_corr)))))))</f>
        <v>0</v>
      </c>
      <c r="P26" s="32" cm="1">
        <f t="array" ref="P26" xml:space="preserve"> IF(_xlfn.TEXTJOIN("|",FALSE,P$12:P$15)=_xlfn.TEXTJOIN("|",FALSE,$C26:$F26),0,
IF(AND($C26="Delta|CR_Cpty",P$12="Delta|CR_Cpty"),
IF($F26=P$15,
      _xlfn.XLOOKUP(_xlfn.TEXTJOIN("|",FALSE,$C26,"=","Any","=",P$12,"=","Any","="),risk_factor_1&amp;"|"&amp;risk_factor_2,risk_factor_corr),
       IF(RIGHT($D26,LEN($D26)-FIND("_",$D26))=RIGHT(P$13,LEN(P$13)-FIND("_",P$13)),
              IF(LEFT($D26,FIND("_",$D26)-1)=LEFT(P$13,FIND("_",P$13)-1),
                    IF($E26=P$14,
                             _xlfn.XLOOKUP(_xlfn.TEXTJOIN("|",FALSE,$C26,LEFT($D26,FIND("_",$D26)-1) &amp;"_=","=","Any",P$12,LEFT($D26,FIND("_",$D26)-1) &amp;"_=","=","Any"),risk_factor_1&amp;"|"&amp;risk_factor_2,risk_factor_corr),
                             _xlfn.XLOOKUP(_xlfn.TEXTJOIN("|",FALSE,$C26,LEFT($D26,FIND("_",$D26)-1) &amp;"_=","Any","Any",P$12,LEFT($D26,FIND("_",$D26)-1) &amp;"_=","Any","Any"),risk_factor_1&amp;"|"&amp;risk_factor_2,risk_factor_corr)),
"n/a"),0)
),
IF(_xlfn.TEXTJOIN("|",FALSE,P$12:P$13)&lt;&gt;_xlfn.TEXTJOIN("|",FALSE,$C26:$D26),0,
_xlfn.XLOOKUP(_xlfn.TEXTJOIN("|",FALSE,$C26:$F26,P$12:P$15),risk_factor_1&amp;"|"&amp;risk_factor_2,risk_factor_corr,
_xlfn.XLOOKUP(_xlfn.TEXTJOIN("|",FALSE,$C26:$F26,P$12:P$15),risk_factor_2&amp;"|"&amp;risk_factor_1,risk_factor_corr,
_xlfn.XLOOKUP(_xlfn.TEXTJOIN("|",FALSE,$C26:$D26,"Any"),risk_factor_1&amp;"|"&amp;risk_factor_2,risk_factor_corr,
_xlfn.XLOOKUP(_xlfn.TEXTJOIN("|",FALSE,$C26:$D26,"Any"),risk_factor_2&amp;"|"&amp;risk_factor_1,risk_factor_corr)))))))</f>
        <v>0</v>
      </c>
      <c r="Q26" s="32" cm="1">
        <f t="array" ref="Q26" xml:space="preserve"> IF(_xlfn.TEXTJOIN("|",FALSE,Q$12:Q$15)=_xlfn.TEXTJOIN("|",FALSE,$C26:$F26),0,
IF(AND($C26="Delta|CR_Cpty",Q$12="Delta|CR_Cpty"),
IF($F26=Q$15,
      _xlfn.XLOOKUP(_xlfn.TEXTJOIN("|",FALSE,$C26,"=","Any","=",Q$12,"=","Any","="),risk_factor_1&amp;"|"&amp;risk_factor_2,risk_factor_corr),
       IF(RIGHT($D26,LEN($D26)-FIND("_",$D26))=RIGHT(Q$13,LEN(Q$13)-FIND("_",Q$13)),
              IF(LEFT($D26,FIND("_",$D26)-1)=LEFT(Q$13,FIND("_",Q$13)-1),
                    IF($E26=Q$14,
                             _xlfn.XLOOKUP(_xlfn.TEXTJOIN("|",FALSE,$C26,LEFT($D26,FIND("_",$D26)-1) &amp;"_=","=","Any",Q$12,LEFT($D26,FIND("_",$D26)-1) &amp;"_=","=","Any"),risk_factor_1&amp;"|"&amp;risk_factor_2,risk_factor_corr),
                             _xlfn.XLOOKUP(_xlfn.TEXTJOIN("|",FALSE,$C26,LEFT($D26,FIND("_",$D26)-1) &amp;"_=","Any","Any",Q$12,LEFT($D26,FIND("_",$D26)-1) &amp;"_=","Any","Any"),risk_factor_1&amp;"|"&amp;risk_factor_2,risk_factor_corr)),
"n/a"),0)
),
IF(_xlfn.TEXTJOIN("|",FALSE,Q$12:Q$13)&lt;&gt;_xlfn.TEXTJOIN("|",FALSE,$C26:$D26),0,
_xlfn.XLOOKUP(_xlfn.TEXTJOIN("|",FALSE,$C26:$F26,Q$12:Q$15),risk_factor_1&amp;"|"&amp;risk_factor_2,risk_factor_corr,
_xlfn.XLOOKUP(_xlfn.TEXTJOIN("|",FALSE,$C26:$F26,Q$12:Q$15),risk_factor_2&amp;"|"&amp;risk_factor_1,risk_factor_corr,
_xlfn.XLOOKUP(_xlfn.TEXTJOIN("|",FALSE,$C26:$D26,"Any"),risk_factor_1&amp;"|"&amp;risk_factor_2,risk_factor_corr,
_xlfn.XLOOKUP(_xlfn.TEXTJOIN("|",FALSE,$C26:$D26,"Any"),risk_factor_2&amp;"|"&amp;risk_factor_1,risk_factor_corr)))))))</f>
        <v>0</v>
      </c>
      <c r="R26" s="32" cm="1">
        <f t="array" ref="R26" xml:space="preserve"> IF(_xlfn.TEXTJOIN("|",FALSE,R$12:R$15)=_xlfn.TEXTJOIN("|",FALSE,$C26:$F26),0,
IF(AND($C26="Delta|CR_Cpty",R$12="Delta|CR_Cpty"),
IF($F26=R$15,
      _xlfn.XLOOKUP(_xlfn.TEXTJOIN("|",FALSE,$C26,"=","Any","=",R$12,"=","Any","="),risk_factor_1&amp;"|"&amp;risk_factor_2,risk_factor_corr),
       IF(RIGHT($D26,LEN($D26)-FIND("_",$D26))=RIGHT(R$13,LEN(R$13)-FIND("_",R$13)),
              IF(LEFT($D26,FIND("_",$D26)-1)=LEFT(R$13,FIND("_",R$13)-1),
                    IF($E26=R$14,
                             _xlfn.XLOOKUP(_xlfn.TEXTJOIN("|",FALSE,$C26,LEFT($D26,FIND("_",$D26)-1) &amp;"_=","=","Any",R$12,LEFT($D26,FIND("_",$D26)-1) &amp;"_=","=","Any"),risk_factor_1&amp;"|"&amp;risk_factor_2,risk_factor_corr),
                             _xlfn.XLOOKUP(_xlfn.TEXTJOIN("|",FALSE,$C26,LEFT($D26,FIND("_",$D26)-1) &amp;"_=","Any","Any",R$12,LEFT($D26,FIND("_",$D26)-1) &amp;"_=","Any","Any"),risk_factor_1&amp;"|"&amp;risk_factor_2,risk_factor_corr)),
"n/a"),0)
),
IF(_xlfn.TEXTJOIN("|",FALSE,R$12:R$13)&lt;&gt;_xlfn.TEXTJOIN("|",FALSE,$C26:$D26),0,
_xlfn.XLOOKUP(_xlfn.TEXTJOIN("|",FALSE,$C26:$F26,R$12:R$15),risk_factor_1&amp;"|"&amp;risk_factor_2,risk_factor_corr,
_xlfn.XLOOKUP(_xlfn.TEXTJOIN("|",FALSE,$C26:$F26,R$12:R$15),risk_factor_2&amp;"|"&amp;risk_factor_1,risk_factor_corr,
_xlfn.XLOOKUP(_xlfn.TEXTJOIN("|",FALSE,$C26:$D26,"Any"),risk_factor_1&amp;"|"&amp;risk_factor_2,risk_factor_corr,
_xlfn.XLOOKUP(_xlfn.TEXTJOIN("|",FALSE,$C26:$D26,"Any"),risk_factor_2&amp;"|"&amp;risk_factor_1,risk_factor_corr)))))))</f>
        <v>0.9</v>
      </c>
      <c r="S26" s="32" cm="1">
        <f t="array" ref="S26" xml:space="preserve"> IF(_xlfn.TEXTJOIN("|",FALSE,S$12:S$15)=_xlfn.TEXTJOIN("|",FALSE,$C26:$F26),0,
IF(AND($C26="Delta|CR_Cpty",S$12="Delta|CR_Cpty"),
IF($F26=S$15,
      _xlfn.XLOOKUP(_xlfn.TEXTJOIN("|",FALSE,$C26,"=","Any","=",S$12,"=","Any","="),risk_factor_1&amp;"|"&amp;risk_factor_2,risk_factor_corr),
       IF(RIGHT($D26,LEN($D26)-FIND("_",$D26))=RIGHT(S$13,LEN(S$13)-FIND("_",S$13)),
              IF(LEFT($D26,FIND("_",$D26)-1)=LEFT(S$13,FIND("_",S$13)-1),
                    IF($E26=S$14,
                             _xlfn.XLOOKUP(_xlfn.TEXTJOIN("|",FALSE,$C26,LEFT($D26,FIND("_",$D26)-1) &amp;"_=","=","Any",S$12,LEFT($D26,FIND("_",$D26)-1) &amp;"_=","=","Any"),risk_factor_1&amp;"|"&amp;risk_factor_2,risk_factor_corr),
                             _xlfn.XLOOKUP(_xlfn.TEXTJOIN("|",FALSE,$C26,LEFT($D26,FIND("_",$D26)-1) &amp;"_=","Any","Any",S$12,LEFT($D26,FIND("_",$D26)-1) &amp;"_=","Any","Any"),risk_factor_1&amp;"|"&amp;risk_factor_2,risk_factor_corr)),
"n/a"),0)
),
IF(_xlfn.TEXTJOIN("|",FALSE,S$12:S$13)&lt;&gt;_xlfn.TEXTJOIN("|",FALSE,$C26:$D26),0,
_xlfn.XLOOKUP(_xlfn.TEXTJOIN("|",FALSE,$C26:$F26,S$12:S$15),risk_factor_1&amp;"|"&amp;risk_factor_2,risk_factor_corr,
_xlfn.XLOOKUP(_xlfn.TEXTJOIN("|",FALSE,$C26:$F26,S$12:S$15),risk_factor_2&amp;"|"&amp;risk_factor_1,risk_factor_corr,
_xlfn.XLOOKUP(_xlfn.TEXTJOIN("|",FALSE,$C26:$D26,"Any"),risk_factor_1&amp;"|"&amp;risk_factor_2,risk_factor_corr,
_xlfn.XLOOKUP(_xlfn.TEXTJOIN("|",FALSE,$C26:$D26,"Any"),risk_factor_2&amp;"|"&amp;risk_factor_1,risk_factor_corr)))))))</f>
        <v>0.9</v>
      </c>
      <c r="T26" s="32" cm="1">
        <f t="array" ref="T26" xml:space="preserve"> IF(_xlfn.TEXTJOIN("|",FALSE,T$12:T$15)=_xlfn.TEXTJOIN("|",FALSE,$C26:$F26),0,
IF(AND($C26="Delta|CR_Cpty",T$12="Delta|CR_Cpty"),
IF($F26=T$15,
      _xlfn.XLOOKUP(_xlfn.TEXTJOIN("|",FALSE,$C26,"=","Any","=",T$12,"=","Any","="),risk_factor_1&amp;"|"&amp;risk_factor_2,risk_factor_corr),
       IF(RIGHT($D26,LEN($D26)-FIND("_",$D26))=RIGHT(T$13,LEN(T$13)-FIND("_",T$13)),
              IF(LEFT($D26,FIND("_",$D26)-1)=LEFT(T$13,FIND("_",T$13)-1),
                    IF($E26=T$14,
                             _xlfn.XLOOKUP(_xlfn.TEXTJOIN("|",FALSE,$C26,LEFT($D26,FIND("_",$D26)-1) &amp;"_=","=","Any",T$12,LEFT($D26,FIND("_",$D26)-1) &amp;"_=","=","Any"),risk_factor_1&amp;"|"&amp;risk_factor_2,risk_factor_corr),
                             _xlfn.XLOOKUP(_xlfn.TEXTJOIN("|",FALSE,$C26,LEFT($D26,FIND("_",$D26)-1) &amp;"_=","Any","Any",T$12,LEFT($D26,FIND("_",$D26)-1) &amp;"_=","Any","Any"),risk_factor_1&amp;"|"&amp;risk_factor_2,risk_factor_corr)),
"n/a"),0)
),
IF(_xlfn.TEXTJOIN("|",FALSE,T$12:T$13)&lt;&gt;_xlfn.TEXTJOIN("|",FALSE,$C26:$D26),0,
_xlfn.XLOOKUP(_xlfn.TEXTJOIN("|",FALSE,$C26:$F26,T$12:T$15),risk_factor_1&amp;"|"&amp;risk_factor_2,risk_factor_corr,
_xlfn.XLOOKUP(_xlfn.TEXTJOIN("|",FALSE,$C26:$F26,T$12:T$15),risk_factor_2&amp;"|"&amp;risk_factor_1,risk_factor_corr,
_xlfn.XLOOKUP(_xlfn.TEXTJOIN("|",FALSE,$C26:$D26,"Any"),risk_factor_1&amp;"|"&amp;risk_factor_2,risk_factor_corr,
_xlfn.XLOOKUP(_xlfn.TEXTJOIN("|",FALSE,$C26:$D26,"Any"),risk_factor_2&amp;"|"&amp;risk_factor_1,risk_factor_corr)))))))</f>
        <v>0.81</v>
      </c>
      <c r="U26" s="32" cm="1">
        <f t="array" ref="U26" xml:space="preserve"> IF(_xlfn.TEXTJOIN("|",FALSE,U$12:U$15)=_xlfn.TEXTJOIN("|",FALSE,$C26:$F26),0,
IF(AND($C26="Delta|CR_Cpty",U$12="Delta|CR_Cpty"),
IF($F26=U$15,
      _xlfn.XLOOKUP(_xlfn.TEXTJOIN("|",FALSE,$C26,"=","Any","=",U$12,"=","Any","="),risk_factor_1&amp;"|"&amp;risk_factor_2,risk_factor_corr),
       IF(RIGHT($D26,LEN($D26)-FIND("_",$D26))=RIGHT(U$13,LEN(U$13)-FIND("_",U$13)),
              IF(LEFT($D26,FIND("_",$D26)-1)=LEFT(U$13,FIND("_",U$13)-1),
                    IF($E26=U$14,
                             _xlfn.XLOOKUP(_xlfn.TEXTJOIN("|",FALSE,$C26,LEFT($D26,FIND("_",$D26)-1) &amp;"_=","=","Any",U$12,LEFT($D26,FIND("_",$D26)-1) &amp;"_=","=","Any"),risk_factor_1&amp;"|"&amp;risk_factor_2,risk_factor_corr),
                             _xlfn.XLOOKUP(_xlfn.TEXTJOIN("|",FALSE,$C26,LEFT($D26,FIND("_",$D26)-1) &amp;"_=","Any","Any",U$12,LEFT($D26,FIND("_",$D26)-1) &amp;"_=","Any","Any"),risk_factor_1&amp;"|"&amp;risk_factor_2,risk_factor_corr)),
"n/a"),0)
),
IF(_xlfn.TEXTJOIN("|",FALSE,U$12:U$13)&lt;&gt;_xlfn.TEXTJOIN("|",FALSE,$C26:$D26),0,
_xlfn.XLOOKUP(_xlfn.TEXTJOIN("|",FALSE,$C26:$F26,U$12:U$15),risk_factor_1&amp;"|"&amp;risk_factor_2,risk_factor_corr,
_xlfn.XLOOKUP(_xlfn.TEXTJOIN("|",FALSE,$C26:$F26,U$12:U$15),risk_factor_2&amp;"|"&amp;risk_factor_1,risk_factor_corr,
_xlfn.XLOOKUP(_xlfn.TEXTJOIN("|",FALSE,$C26:$D26,"Any"),risk_factor_1&amp;"|"&amp;risk_factor_2,risk_factor_corr,
_xlfn.XLOOKUP(_xlfn.TEXTJOIN("|",FALSE,$C26:$D26,"Any"),risk_factor_2&amp;"|"&amp;risk_factor_1,risk_factor_corr)))))))</f>
        <v>0.9</v>
      </c>
      <c r="V26" s="32" cm="1">
        <f t="array" ref="V26" xml:space="preserve"> IF(_xlfn.TEXTJOIN("|",FALSE,V$12:V$15)=_xlfn.TEXTJOIN("|",FALSE,$C26:$F26),0,
IF(AND($C26="Delta|CR_Cpty",V$12="Delta|CR_Cpty"),
IF($F26=V$15,
      _xlfn.XLOOKUP(_xlfn.TEXTJOIN("|",FALSE,$C26,"=","Any","=",V$12,"=","Any","="),risk_factor_1&amp;"|"&amp;risk_factor_2,risk_factor_corr),
       IF(RIGHT($D26,LEN($D26)-FIND("_",$D26))=RIGHT(V$13,LEN(V$13)-FIND("_",V$13)),
              IF(LEFT($D26,FIND("_",$D26)-1)=LEFT(V$13,FIND("_",V$13)-1),
                    IF($E26=V$14,
                             _xlfn.XLOOKUP(_xlfn.TEXTJOIN("|",FALSE,$C26,LEFT($D26,FIND("_",$D26)-1) &amp;"_=","=","Any",V$12,LEFT($D26,FIND("_",$D26)-1) &amp;"_=","=","Any"),risk_factor_1&amp;"|"&amp;risk_factor_2,risk_factor_corr),
                             _xlfn.XLOOKUP(_xlfn.TEXTJOIN("|",FALSE,$C26,LEFT($D26,FIND("_",$D26)-1) &amp;"_=","Any","Any",V$12,LEFT($D26,FIND("_",$D26)-1) &amp;"_=","Any","Any"),risk_factor_1&amp;"|"&amp;risk_factor_2,risk_factor_corr)),
"n/a"),0)
),
IF(_xlfn.TEXTJOIN("|",FALSE,V$12:V$13)&lt;&gt;_xlfn.TEXTJOIN("|",FALSE,$C26:$D26),0,
_xlfn.XLOOKUP(_xlfn.TEXTJOIN("|",FALSE,$C26:$F26,V$12:V$15),risk_factor_1&amp;"|"&amp;risk_factor_2,risk_factor_corr,
_xlfn.XLOOKUP(_xlfn.TEXTJOIN("|",FALSE,$C26:$F26,V$12:V$15),risk_factor_2&amp;"|"&amp;risk_factor_1,risk_factor_corr,
_xlfn.XLOOKUP(_xlfn.TEXTJOIN("|",FALSE,$C26:$D26,"Any"),risk_factor_1&amp;"|"&amp;risk_factor_2,risk_factor_corr,
_xlfn.XLOOKUP(_xlfn.TEXTJOIN("|",FALSE,$C26:$D26,"Any"),risk_factor_2&amp;"|"&amp;risk_factor_1,risk_factor_corr)))))))</f>
        <v>0.81</v>
      </c>
      <c r="W26" s="32" cm="1">
        <f t="array" ref="W26" xml:space="preserve"> IF(_xlfn.TEXTJOIN("|",FALSE,W$12:W$15)=_xlfn.TEXTJOIN("|",FALSE,$C26:$F26),0,
IF(AND($C26="Delta|CR_Cpty",W$12="Delta|CR_Cpty"),
IF($F26=W$15,
      _xlfn.XLOOKUP(_xlfn.TEXTJOIN("|",FALSE,$C26,"=","Any","=",W$12,"=","Any","="),risk_factor_1&amp;"|"&amp;risk_factor_2,risk_factor_corr),
       IF(RIGHT($D26,LEN($D26)-FIND("_",$D26))=RIGHT(W$13,LEN(W$13)-FIND("_",W$13)),
              IF(LEFT($D26,FIND("_",$D26)-1)=LEFT(W$13,FIND("_",W$13)-1),
                    IF($E26=W$14,
                             _xlfn.XLOOKUP(_xlfn.TEXTJOIN("|",FALSE,$C26,LEFT($D26,FIND("_",$D26)-1) &amp;"_=","=","Any",W$12,LEFT($D26,FIND("_",$D26)-1) &amp;"_=","=","Any"),risk_factor_1&amp;"|"&amp;risk_factor_2,risk_factor_corr),
                             _xlfn.XLOOKUP(_xlfn.TEXTJOIN("|",FALSE,$C26,LEFT($D26,FIND("_",$D26)-1) &amp;"_=","Any","Any",W$12,LEFT($D26,FIND("_",$D26)-1) &amp;"_=","Any","Any"),risk_factor_1&amp;"|"&amp;risk_factor_2,risk_factor_corr)),
"n/a"),0)
),
IF(_xlfn.TEXTJOIN("|",FALSE,W$12:W$13)&lt;&gt;_xlfn.TEXTJOIN("|",FALSE,$C26:$D26),0,
_xlfn.XLOOKUP(_xlfn.TEXTJOIN("|",FALSE,$C26:$F26,W$12:W$15),risk_factor_1&amp;"|"&amp;risk_factor_2,risk_factor_corr,
_xlfn.XLOOKUP(_xlfn.TEXTJOIN("|",FALSE,$C26:$F26,W$12:W$15),risk_factor_2&amp;"|"&amp;risk_factor_1,risk_factor_corr,
_xlfn.XLOOKUP(_xlfn.TEXTJOIN("|",FALSE,$C26:$D26,"Any"),risk_factor_1&amp;"|"&amp;risk_factor_2,risk_factor_corr,
_xlfn.XLOOKUP(_xlfn.TEXTJOIN("|",FALSE,$C26:$D26,"Any"),risk_factor_2&amp;"|"&amp;risk_factor_1,risk_factor_corr)))))))</f>
        <v>0.9</v>
      </c>
      <c r="X26" s="32" cm="1">
        <f t="array" ref="X26" xml:space="preserve"> IF(_xlfn.TEXTJOIN("|",FALSE,X$12:X$15)=_xlfn.TEXTJOIN("|",FALSE,$C26:$F26),0,
IF(AND($C26="Delta|CR_Cpty",X$12="Delta|CR_Cpty"),
IF($F26=X$15,
      _xlfn.XLOOKUP(_xlfn.TEXTJOIN("|",FALSE,$C26,"=","Any","=",X$12,"=","Any","="),risk_factor_1&amp;"|"&amp;risk_factor_2,risk_factor_corr),
       IF(RIGHT($D26,LEN($D26)-FIND("_",$D26))=RIGHT(X$13,LEN(X$13)-FIND("_",X$13)),
              IF(LEFT($D26,FIND("_",$D26)-1)=LEFT(X$13,FIND("_",X$13)-1),
                    IF($E26=X$14,
                             _xlfn.XLOOKUP(_xlfn.TEXTJOIN("|",FALSE,$C26,LEFT($D26,FIND("_",$D26)-1) &amp;"_=","=","Any",X$12,LEFT($D26,FIND("_",$D26)-1) &amp;"_=","=","Any"),risk_factor_1&amp;"|"&amp;risk_factor_2,risk_factor_corr),
                             _xlfn.XLOOKUP(_xlfn.TEXTJOIN("|",FALSE,$C26,LEFT($D26,FIND("_",$D26)-1) &amp;"_=","Any","Any",X$12,LEFT($D26,FIND("_",$D26)-1) &amp;"_=","Any","Any"),risk_factor_1&amp;"|"&amp;risk_factor_2,risk_factor_corr)),
"n/a"),0)
),
IF(_xlfn.TEXTJOIN("|",FALSE,X$12:X$13)&lt;&gt;_xlfn.TEXTJOIN("|",FALSE,$C26:$D26),0,
_xlfn.XLOOKUP(_xlfn.TEXTJOIN("|",FALSE,$C26:$F26,X$12:X$15),risk_factor_1&amp;"|"&amp;risk_factor_2,risk_factor_corr,
_xlfn.XLOOKUP(_xlfn.TEXTJOIN("|",FALSE,$C26:$F26,X$12:X$15),risk_factor_2&amp;"|"&amp;risk_factor_1,risk_factor_corr,
_xlfn.XLOOKUP(_xlfn.TEXTJOIN("|",FALSE,$C26:$D26,"Any"),risk_factor_1&amp;"|"&amp;risk_factor_2,risk_factor_corr,
_xlfn.XLOOKUP(_xlfn.TEXTJOIN("|",FALSE,$C26:$D26,"Any"),risk_factor_2&amp;"|"&amp;risk_factor_1,risk_factor_corr)))))))</f>
        <v>0.81</v>
      </c>
      <c r="Y26" s="32" cm="1">
        <f t="array" ref="Y26" xml:space="preserve"> IF(_xlfn.TEXTJOIN("|",FALSE,Y$12:Y$15)=_xlfn.TEXTJOIN("|",FALSE,$C26:$F26),0,
IF(AND($C26="Delta|CR_Cpty",Y$12="Delta|CR_Cpty"),
IF($F26=Y$15,
      _xlfn.XLOOKUP(_xlfn.TEXTJOIN("|",FALSE,$C26,"=","Any","=",Y$12,"=","Any","="),risk_factor_1&amp;"|"&amp;risk_factor_2,risk_factor_corr),
       IF(RIGHT($D26,LEN($D26)-FIND("_",$D26))=RIGHT(Y$13,LEN(Y$13)-FIND("_",Y$13)),
              IF(LEFT($D26,FIND("_",$D26)-1)=LEFT(Y$13,FIND("_",Y$13)-1),
                    IF($E26=Y$14,
                             _xlfn.XLOOKUP(_xlfn.TEXTJOIN("|",FALSE,$C26,LEFT($D26,FIND("_",$D26)-1) &amp;"_=","=","Any",Y$12,LEFT($D26,FIND("_",$D26)-1) &amp;"_=","=","Any"),risk_factor_1&amp;"|"&amp;risk_factor_2,risk_factor_corr),
                             _xlfn.XLOOKUP(_xlfn.TEXTJOIN("|",FALSE,$C26,LEFT($D26,FIND("_",$D26)-1) &amp;"_=","Any","Any",Y$12,LEFT($D26,FIND("_",$D26)-1) &amp;"_=","Any","Any"),risk_factor_1&amp;"|"&amp;risk_factor_2,risk_factor_corr)),
"n/a"),0)
),
IF(_xlfn.TEXTJOIN("|",FALSE,Y$12:Y$13)&lt;&gt;_xlfn.TEXTJOIN("|",FALSE,$C26:$D26),0,
_xlfn.XLOOKUP(_xlfn.TEXTJOIN("|",FALSE,$C26:$F26,Y$12:Y$15),risk_factor_1&amp;"|"&amp;risk_factor_2,risk_factor_corr,
_xlfn.XLOOKUP(_xlfn.TEXTJOIN("|",FALSE,$C26:$F26,Y$12:Y$15),risk_factor_2&amp;"|"&amp;risk_factor_1,risk_factor_corr,
_xlfn.XLOOKUP(_xlfn.TEXTJOIN("|",FALSE,$C26:$D26,"Any"),risk_factor_1&amp;"|"&amp;risk_factor_2,risk_factor_corr,
_xlfn.XLOOKUP(_xlfn.TEXTJOIN("|",FALSE,$C26:$D26,"Any"),risk_factor_2&amp;"|"&amp;risk_factor_1,risk_factor_corr)))))))</f>
        <v>0.9</v>
      </c>
      <c r="Z26" s="32" cm="1">
        <f t="array" ref="Z26" xml:space="preserve"> IF(_xlfn.TEXTJOIN("|",FALSE,Z$12:Z$15)=_xlfn.TEXTJOIN("|",FALSE,$C26:$F26),0,
IF(AND($C26="Delta|CR_Cpty",Z$12="Delta|CR_Cpty"),
IF($F26=Z$15,
      _xlfn.XLOOKUP(_xlfn.TEXTJOIN("|",FALSE,$C26,"=","Any","=",Z$12,"=","Any","="),risk_factor_1&amp;"|"&amp;risk_factor_2,risk_factor_corr),
       IF(RIGHT($D26,LEN($D26)-FIND("_",$D26))=RIGHT(Z$13,LEN(Z$13)-FIND("_",Z$13)),
              IF(LEFT($D26,FIND("_",$D26)-1)=LEFT(Z$13,FIND("_",Z$13)-1),
                    IF($E26=Z$14,
                             _xlfn.XLOOKUP(_xlfn.TEXTJOIN("|",FALSE,$C26,LEFT($D26,FIND("_",$D26)-1) &amp;"_=","=","Any",Z$12,LEFT($D26,FIND("_",$D26)-1) &amp;"_=","=","Any"),risk_factor_1&amp;"|"&amp;risk_factor_2,risk_factor_corr),
                             _xlfn.XLOOKUP(_xlfn.TEXTJOIN("|",FALSE,$C26,LEFT($D26,FIND("_",$D26)-1) &amp;"_=","Any","Any",Z$12,LEFT($D26,FIND("_",$D26)-1) &amp;"_=","Any","Any"),risk_factor_1&amp;"|"&amp;risk_factor_2,risk_factor_corr)),
"n/a"),0)
),
IF(_xlfn.TEXTJOIN("|",FALSE,Z$12:Z$13)&lt;&gt;_xlfn.TEXTJOIN("|",FALSE,$C26:$D26),0,
_xlfn.XLOOKUP(_xlfn.TEXTJOIN("|",FALSE,$C26:$F26,Z$12:Z$15),risk_factor_1&amp;"|"&amp;risk_factor_2,risk_factor_corr,
_xlfn.XLOOKUP(_xlfn.TEXTJOIN("|",FALSE,$C26:$F26,Z$12:Z$15),risk_factor_2&amp;"|"&amp;risk_factor_1,risk_factor_corr,
_xlfn.XLOOKUP(_xlfn.TEXTJOIN("|",FALSE,$C26:$D26,"Any"),risk_factor_1&amp;"|"&amp;risk_factor_2,risk_factor_corr,
_xlfn.XLOOKUP(_xlfn.TEXTJOIN("|",FALSE,$C26:$D26,"Any"),risk_factor_2&amp;"|"&amp;risk_factor_1,risk_factor_corr)))))))</f>
        <v>0.81</v>
      </c>
      <c r="AA26" s="32" cm="1">
        <f t="array" ref="AA26" xml:space="preserve"> IF(_xlfn.TEXTJOIN("|",FALSE,AA$12:AA$15)=_xlfn.TEXTJOIN("|",FALSE,$C26:$F26),0,
IF(AND($C26="Delta|CR_Cpty",AA$12="Delta|CR_Cpty"),
IF($F26=AA$15,
      _xlfn.XLOOKUP(_xlfn.TEXTJOIN("|",FALSE,$C26,"=","Any","=",AA$12,"=","Any","="),risk_factor_1&amp;"|"&amp;risk_factor_2,risk_factor_corr),
       IF(RIGHT($D26,LEN($D26)-FIND("_",$D26))=RIGHT(AA$13,LEN(AA$13)-FIND("_",AA$13)),
              IF(LEFT($D26,FIND("_",$D26)-1)=LEFT(AA$13,FIND("_",AA$13)-1),
                    IF($E26=AA$14,
                             _xlfn.XLOOKUP(_xlfn.TEXTJOIN("|",FALSE,$C26,LEFT($D26,FIND("_",$D26)-1) &amp;"_=","=","Any",AA$12,LEFT($D26,FIND("_",$D26)-1) &amp;"_=","=","Any"),risk_factor_1&amp;"|"&amp;risk_factor_2,risk_factor_corr),
                             _xlfn.XLOOKUP(_xlfn.TEXTJOIN("|",FALSE,$C26,LEFT($D26,FIND("_",$D26)-1) &amp;"_=","Any","Any",AA$12,LEFT($D26,FIND("_",$D26)-1) &amp;"_=","Any","Any"),risk_factor_1&amp;"|"&amp;risk_factor_2,risk_factor_corr)),
"n/a"),0)
),
IF(_xlfn.TEXTJOIN("|",FALSE,AA$12:AA$13)&lt;&gt;_xlfn.TEXTJOIN("|",FALSE,$C26:$D26),0,
_xlfn.XLOOKUP(_xlfn.TEXTJOIN("|",FALSE,$C26:$F26,AA$12:AA$15),risk_factor_1&amp;"|"&amp;risk_factor_2,risk_factor_corr,
_xlfn.XLOOKUP(_xlfn.TEXTJOIN("|",FALSE,$C26:$F26,AA$12:AA$15),risk_factor_2&amp;"|"&amp;risk_factor_1,risk_factor_corr,
_xlfn.XLOOKUP(_xlfn.TEXTJOIN("|",FALSE,$C26:$D26,"Any"),risk_factor_1&amp;"|"&amp;risk_factor_2,risk_factor_corr,
_xlfn.XLOOKUP(_xlfn.TEXTJOIN("|",FALSE,$C26:$D26,"Any"),risk_factor_2&amp;"|"&amp;risk_factor_1,risk_factor_corr)))))))</f>
        <v>0</v>
      </c>
      <c r="AB26" s="32" cm="1">
        <f t="array" ref="AB26" xml:space="preserve"> IF(_xlfn.TEXTJOIN("|",FALSE,AB$12:AB$15)=_xlfn.TEXTJOIN("|",FALSE,$C26:$F26),0,
IF(AND($C26="Delta|CR_Cpty",AB$12="Delta|CR_Cpty"),
IF($F26=AB$15,
      _xlfn.XLOOKUP(_xlfn.TEXTJOIN("|",FALSE,$C26,"=","Any","=",AB$12,"=","Any","="),risk_factor_1&amp;"|"&amp;risk_factor_2,risk_factor_corr),
       IF(RIGHT($D26,LEN($D26)-FIND("_",$D26))=RIGHT(AB$13,LEN(AB$13)-FIND("_",AB$13)),
              IF(LEFT($D26,FIND("_",$D26)-1)=LEFT(AB$13,FIND("_",AB$13)-1),
                    IF($E26=AB$14,
                             _xlfn.XLOOKUP(_xlfn.TEXTJOIN("|",FALSE,$C26,LEFT($D26,FIND("_",$D26)-1) &amp;"_=","=","Any",AB$12,LEFT($D26,FIND("_",$D26)-1) &amp;"_=","=","Any"),risk_factor_1&amp;"|"&amp;risk_factor_2,risk_factor_corr),
                             _xlfn.XLOOKUP(_xlfn.TEXTJOIN("|",FALSE,$C26,LEFT($D26,FIND("_",$D26)-1) &amp;"_=","Any","Any",AB$12,LEFT($D26,FIND("_",$D26)-1) &amp;"_=","Any","Any"),risk_factor_1&amp;"|"&amp;risk_factor_2,risk_factor_corr)),
"n/a"),0)
),
IF(_xlfn.TEXTJOIN("|",FALSE,AB$12:AB$13)&lt;&gt;_xlfn.TEXTJOIN("|",FALSE,$C26:$D26),0,
_xlfn.XLOOKUP(_xlfn.TEXTJOIN("|",FALSE,$C26:$F26,AB$12:AB$15),risk_factor_1&amp;"|"&amp;risk_factor_2,risk_factor_corr,
_xlfn.XLOOKUP(_xlfn.TEXTJOIN("|",FALSE,$C26:$F26,AB$12:AB$15),risk_factor_2&amp;"|"&amp;risk_factor_1,risk_factor_corr,
_xlfn.XLOOKUP(_xlfn.TEXTJOIN("|",FALSE,$C26:$D26,"Any"),risk_factor_1&amp;"|"&amp;risk_factor_2,risk_factor_corr,
_xlfn.XLOOKUP(_xlfn.TEXTJOIN("|",FALSE,$C26:$D26,"Any"),risk_factor_2&amp;"|"&amp;risk_factor_1,risk_factor_corr)))))))</f>
        <v>0</v>
      </c>
      <c r="AC26" s="32" cm="1">
        <f t="array" ref="AC26" xml:space="preserve"> IF(_xlfn.TEXTJOIN("|",FALSE,AC$12:AC$15)=_xlfn.TEXTJOIN("|",FALSE,$C26:$F26),0,
IF(AND($C26="Delta|CR_Cpty",AC$12="Delta|CR_Cpty"),
IF($F26=AC$15,
      _xlfn.XLOOKUP(_xlfn.TEXTJOIN("|",FALSE,$C26,"=","Any","=",AC$12,"=","Any","="),risk_factor_1&amp;"|"&amp;risk_factor_2,risk_factor_corr),
       IF(RIGHT($D26,LEN($D26)-FIND("_",$D26))=RIGHT(AC$13,LEN(AC$13)-FIND("_",AC$13)),
              IF(LEFT($D26,FIND("_",$D26)-1)=LEFT(AC$13,FIND("_",AC$13)-1),
                    IF($E26=AC$14,
                             _xlfn.XLOOKUP(_xlfn.TEXTJOIN("|",FALSE,$C26,LEFT($D26,FIND("_",$D26)-1) &amp;"_=","=","Any",AC$12,LEFT($D26,FIND("_",$D26)-1) &amp;"_=","=","Any"),risk_factor_1&amp;"|"&amp;risk_factor_2,risk_factor_corr),
                             _xlfn.XLOOKUP(_xlfn.TEXTJOIN("|",FALSE,$C26,LEFT($D26,FIND("_",$D26)-1) &amp;"_=","Any","Any",AC$12,LEFT($D26,FIND("_",$D26)-1) &amp;"_=","Any","Any"),risk_factor_1&amp;"|"&amp;risk_factor_2,risk_factor_corr)),
"n/a"),0)
),
IF(_xlfn.TEXTJOIN("|",FALSE,AC$12:AC$13)&lt;&gt;_xlfn.TEXTJOIN("|",FALSE,$C26:$D26),0,
_xlfn.XLOOKUP(_xlfn.TEXTJOIN("|",FALSE,$C26:$F26,AC$12:AC$15),risk_factor_1&amp;"|"&amp;risk_factor_2,risk_factor_corr,
_xlfn.XLOOKUP(_xlfn.TEXTJOIN("|",FALSE,$C26:$F26,AC$12:AC$15),risk_factor_2&amp;"|"&amp;risk_factor_1,risk_factor_corr,
_xlfn.XLOOKUP(_xlfn.TEXTJOIN("|",FALSE,$C26:$D26,"Any"),risk_factor_1&amp;"|"&amp;risk_factor_2,risk_factor_corr,
_xlfn.XLOOKUP(_xlfn.TEXTJOIN("|",FALSE,$C26:$D26,"Any"),risk_factor_2&amp;"|"&amp;risk_factor_1,risk_factor_corr)))))))</f>
        <v>0</v>
      </c>
      <c r="AD26" s="32" cm="1">
        <f t="array" ref="AD26" xml:space="preserve"> IF(_xlfn.TEXTJOIN("|",FALSE,AD$12:AD$15)=_xlfn.TEXTJOIN("|",FALSE,$C26:$F26),0,
IF(AND($C26="Delta|CR_Cpty",AD$12="Delta|CR_Cpty"),
IF($F26=AD$15,
      _xlfn.XLOOKUP(_xlfn.TEXTJOIN("|",FALSE,$C26,"=","Any","=",AD$12,"=","Any","="),risk_factor_1&amp;"|"&amp;risk_factor_2,risk_factor_corr),
       IF(RIGHT($D26,LEN($D26)-FIND("_",$D26))=RIGHT(AD$13,LEN(AD$13)-FIND("_",AD$13)),
              IF(LEFT($D26,FIND("_",$D26)-1)=LEFT(AD$13,FIND("_",AD$13)-1),
                    IF($E26=AD$14,
                             _xlfn.XLOOKUP(_xlfn.TEXTJOIN("|",FALSE,$C26,LEFT($D26,FIND("_",$D26)-1) &amp;"_=","=","Any",AD$12,LEFT($D26,FIND("_",$D26)-1) &amp;"_=","=","Any"),risk_factor_1&amp;"|"&amp;risk_factor_2,risk_factor_corr),
                             _xlfn.XLOOKUP(_xlfn.TEXTJOIN("|",FALSE,$C26,LEFT($D26,FIND("_",$D26)-1) &amp;"_=","Any","Any",AD$12,LEFT($D26,FIND("_",$D26)-1) &amp;"_=","Any","Any"),risk_factor_1&amp;"|"&amp;risk_factor_2,risk_factor_corr)),
"n/a"),0)
),
IF(_xlfn.TEXTJOIN("|",FALSE,AD$12:AD$13)&lt;&gt;_xlfn.TEXTJOIN("|",FALSE,$C26:$D26),0,
_xlfn.XLOOKUP(_xlfn.TEXTJOIN("|",FALSE,$C26:$F26,AD$12:AD$15),risk_factor_1&amp;"|"&amp;risk_factor_2,risk_factor_corr,
_xlfn.XLOOKUP(_xlfn.TEXTJOIN("|",FALSE,$C26:$F26,AD$12:AD$15),risk_factor_2&amp;"|"&amp;risk_factor_1,risk_factor_corr,
_xlfn.XLOOKUP(_xlfn.TEXTJOIN("|",FALSE,$C26:$D26,"Any"),risk_factor_1&amp;"|"&amp;risk_factor_2,risk_factor_corr,
_xlfn.XLOOKUP(_xlfn.TEXTJOIN("|",FALSE,$C26:$D26,"Any"),risk_factor_2&amp;"|"&amp;risk_factor_1,risk_factor_corr)))))))</f>
        <v>0</v>
      </c>
      <c r="AE26" s="32" cm="1">
        <f t="array" ref="AE26" xml:space="preserve"> IF(_xlfn.TEXTJOIN("|",FALSE,AE$12:AE$15)=_xlfn.TEXTJOIN("|",FALSE,$C26:$F26),0,
IF(AND($C26="Delta|CR_Cpty",AE$12="Delta|CR_Cpty"),
IF($F26=AE$15,
      _xlfn.XLOOKUP(_xlfn.TEXTJOIN("|",FALSE,$C26,"=","Any","=",AE$12,"=","Any","="),risk_factor_1&amp;"|"&amp;risk_factor_2,risk_factor_corr),
       IF(RIGHT($D26,LEN($D26)-FIND("_",$D26))=RIGHT(AE$13,LEN(AE$13)-FIND("_",AE$13)),
              IF(LEFT($D26,FIND("_",$D26)-1)=LEFT(AE$13,FIND("_",AE$13)-1),
                    IF($E26=AE$14,
                             _xlfn.XLOOKUP(_xlfn.TEXTJOIN("|",FALSE,$C26,LEFT($D26,FIND("_",$D26)-1) &amp;"_=","=","Any",AE$12,LEFT($D26,FIND("_",$D26)-1) &amp;"_=","=","Any"),risk_factor_1&amp;"|"&amp;risk_factor_2,risk_factor_corr),
                             _xlfn.XLOOKUP(_xlfn.TEXTJOIN("|",FALSE,$C26,LEFT($D26,FIND("_",$D26)-1) &amp;"_=","Any","Any",AE$12,LEFT($D26,FIND("_",$D26)-1) &amp;"_=","Any","Any"),risk_factor_1&amp;"|"&amp;risk_factor_2,risk_factor_corr)),
"n/a"),0)
),
IF(_xlfn.TEXTJOIN("|",FALSE,AE$12:AE$13)&lt;&gt;_xlfn.TEXTJOIN("|",FALSE,$C26:$D26),0,
_xlfn.XLOOKUP(_xlfn.TEXTJOIN("|",FALSE,$C26:$F26,AE$12:AE$15),risk_factor_1&amp;"|"&amp;risk_factor_2,risk_factor_corr,
_xlfn.XLOOKUP(_xlfn.TEXTJOIN("|",FALSE,$C26:$F26,AE$12:AE$15),risk_factor_2&amp;"|"&amp;risk_factor_1,risk_factor_corr,
_xlfn.XLOOKUP(_xlfn.TEXTJOIN("|",FALSE,$C26:$D26,"Any"),risk_factor_1&amp;"|"&amp;risk_factor_2,risk_factor_corr,
_xlfn.XLOOKUP(_xlfn.TEXTJOIN("|",FALSE,$C26:$D26,"Any"),risk_factor_2&amp;"|"&amp;risk_factor_1,risk_factor_corr)))))))</f>
        <v>0</v>
      </c>
      <c r="AF26" s="32" cm="1">
        <f t="array" ref="AF26" xml:space="preserve"> IF(_xlfn.TEXTJOIN("|",FALSE,AF$12:AF$15)=_xlfn.TEXTJOIN("|",FALSE,$C26:$F26),0,
IF(AND($C26="Delta|CR_Cpty",AF$12="Delta|CR_Cpty"),
IF($F26=AF$15,
      _xlfn.XLOOKUP(_xlfn.TEXTJOIN("|",FALSE,$C26,"=","Any","=",AF$12,"=","Any","="),risk_factor_1&amp;"|"&amp;risk_factor_2,risk_factor_corr),
       IF(RIGHT($D26,LEN($D26)-FIND("_",$D26))=RIGHT(AF$13,LEN(AF$13)-FIND("_",AF$13)),
              IF(LEFT($D26,FIND("_",$D26)-1)=LEFT(AF$13,FIND("_",AF$13)-1),
                    IF($E26=AF$14,
                             _xlfn.XLOOKUP(_xlfn.TEXTJOIN("|",FALSE,$C26,LEFT($D26,FIND("_",$D26)-1) &amp;"_=","=","Any",AF$12,LEFT($D26,FIND("_",$D26)-1) &amp;"_=","=","Any"),risk_factor_1&amp;"|"&amp;risk_factor_2,risk_factor_corr),
                             _xlfn.XLOOKUP(_xlfn.TEXTJOIN("|",FALSE,$C26,LEFT($D26,FIND("_",$D26)-1) &amp;"_=","Any","Any",AF$12,LEFT($D26,FIND("_",$D26)-1) &amp;"_=","Any","Any"),risk_factor_1&amp;"|"&amp;risk_factor_2,risk_factor_corr)),
"n/a"),0)
),
IF(_xlfn.TEXTJOIN("|",FALSE,AF$12:AF$13)&lt;&gt;_xlfn.TEXTJOIN("|",FALSE,$C26:$D26),0,
_xlfn.XLOOKUP(_xlfn.TEXTJOIN("|",FALSE,$C26:$F26,AF$12:AF$15),risk_factor_1&amp;"|"&amp;risk_factor_2,risk_factor_corr,
_xlfn.XLOOKUP(_xlfn.TEXTJOIN("|",FALSE,$C26:$F26,AF$12:AF$15),risk_factor_2&amp;"|"&amp;risk_factor_1,risk_factor_corr,
_xlfn.XLOOKUP(_xlfn.TEXTJOIN("|",FALSE,$C26:$D26,"Any"),risk_factor_1&amp;"|"&amp;risk_factor_2,risk_factor_corr,
_xlfn.XLOOKUP(_xlfn.TEXTJOIN("|",FALSE,$C26:$D26,"Any"),risk_factor_2&amp;"|"&amp;risk_factor_1,risk_factor_corr)))))))</f>
        <v>0</v>
      </c>
      <c r="AG26" s="32" cm="1">
        <f t="array" ref="AG26" xml:space="preserve"> IF(_xlfn.TEXTJOIN("|",FALSE,AG$12:AG$15)=_xlfn.TEXTJOIN("|",FALSE,$C26:$F26),0,
IF(AND($C26="Delta|CR_Cpty",AG$12="Delta|CR_Cpty"),
IF($F26=AG$15,
      _xlfn.XLOOKUP(_xlfn.TEXTJOIN("|",FALSE,$C26,"=","Any","=",AG$12,"=","Any","="),risk_factor_1&amp;"|"&amp;risk_factor_2,risk_factor_corr),
       IF(RIGHT($D26,LEN($D26)-FIND("_",$D26))=RIGHT(AG$13,LEN(AG$13)-FIND("_",AG$13)),
              IF(LEFT($D26,FIND("_",$D26)-1)=LEFT(AG$13,FIND("_",AG$13)-1),
                    IF($E26=AG$14,
                             _xlfn.XLOOKUP(_xlfn.TEXTJOIN("|",FALSE,$C26,LEFT($D26,FIND("_",$D26)-1) &amp;"_=","=","Any",AG$12,LEFT($D26,FIND("_",$D26)-1) &amp;"_=","=","Any"),risk_factor_1&amp;"|"&amp;risk_factor_2,risk_factor_corr),
                             _xlfn.XLOOKUP(_xlfn.TEXTJOIN("|",FALSE,$C26,LEFT($D26,FIND("_",$D26)-1) &amp;"_=","Any","Any",AG$12,LEFT($D26,FIND("_",$D26)-1) &amp;"_=","Any","Any"),risk_factor_1&amp;"|"&amp;risk_factor_2,risk_factor_corr)),
"n/a"),0)
),
IF(_xlfn.TEXTJOIN("|",FALSE,AG$12:AG$13)&lt;&gt;_xlfn.TEXTJOIN("|",FALSE,$C26:$D26),0,
_xlfn.XLOOKUP(_xlfn.TEXTJOIN("|",FALSE,$C26:$F26,AG$12:AG$15),risk_factor_1&amp;"|"&amp;risk_factor_2,risk_factor_corr,
_xlfn.XLOOKUP(_xlfn.TEXTJOIN("|",FALSE,$C26:$F26,AG$12:AG$15),risk_factor_2&amp;"|"&amp;risk_factor_1,risk_factor_corr,
_xlfn.XLOOKUP(_xlfn.TEXTJOIN("|",FALSE,$C26:$D26,"Any"),risk_factor_1&amp;"|"&amp;risk_factor_2,risk_factor_corr,
_xlfn.XLOOKUP(_xlfn.TEXTJOIN("|",FALSE,$C26:$D26,"Any"),risk_factor_2&amp;"|"&amp;risk_factor_1,risk_factor_corr)))))))</f>
        <v>0</v>
      </c>
      <c r="AH26" s="32" cm="1">
        <f t="array" ref="AH26" xml:space="preserve"> IF(_xlfn.TEXTJOIN("|",FALSE,AH$12:AH$15)=_xlfn.TEXTJOIN("|",FALSE,$C26:$F26),0,
IF(AND($C26="Delta|CR_Cpty",AH$12="Delta|CR_Cpty"),
IF($F26=AH$15,
      _xlfn.XLOOKUP(_xlfn.TEXTJOIN("|",FALSE,$C26,"=","Any","=",AH$12,"=","Any","="),risk_factor_1&amp;"|"&amp;risk_factor_2,risk_factor_corr),
       IF(RIGHT($D26,LEN($D26)-FIND("_",$D26))=RIGHT(AH$13,LEN(AH$13)-FIND("_",AH$13)),
              IF(LEFT($D26,FIND("_",$D26)-1)=LEFT(AH$13,FIND("_",AH$13)-1),
                    IF($E26=AH$14,
                             _xlfn.XLOOKUP(_xlfn.TEXTJOIN("|",FALSE,$C26,LEFT($D26,FIND("_",$D26)-1) &amp;"_=","=","Any",AH$12,LEFT($D26,FIND("_",$D26)-1) &amp;"_=","=","Any"),risk_factor_1&amp;"|"&amp;risk_factor_2,risk_factor_corr),
                             _xlfn.XLOOKUP(_xlfn.TEXTJOIN("|",FALSE,$C26,LEFT($D26,FIND("_",$D26)-1) &amp;"_=","Any","Any",AH$12,LEFT($D26,FIND("_",$D26)-1) &amp;"_=","Any","Any"),risk_factor_1&amp;"|"&amp;risk_factor_2,risk_factor_corr)),
"n/a"),0)
),
IF(_xlfn.TEXTJOIN("|",FALSE,AH$12:AH$13)&lt;&gt;_xlfn.TEXTJOIN("|",FALSE,$C26:$D26),0,
_xlfn.XLOOKUP(_xlfn.TEXTJOIN("|",FALSE,$C26:$F26,AH$12:AH$15),risk_factor_1&amp;"|"&amp;risk_factor_2,risk_factor_corr,
_xlfn.XLOOKUP(_xlfn.TEXTJOIN("|",FALSE,$C26:$F26,AH$12:AH$15),risk_factor_2&amp;"|"&amp;risk_factor_1,risk_factor_corr,
_xlfn.XLOOKUP(_xlfn.TEXTJOIN("|",FALSE,$C26:$D26,"Any"),risk_factor_1&amp;"|"&amp;risk_factor_2,risk_factor_corr,
_xlfn.XLOOKUP(_xlfn.TEXTJOIN("|",FALSE,$C26:$D26,"Any"),risk_factor_2&amp;"|"&amp;risk_factor_1,risk_factor_corr)))))))</f>
        <v>0</v>
      </c>
      <c r="AI26" s="32" cm="1">
        <f t="array" ref="AI26" xml:space="preserve"> IF(_xlfn.TEXTJOIN("|",FALSE,AI$12:AI$15)=_xlfn.TEXTJOIN("|",FALSE,$C26:$F26),0,
IF(AND($C26="Delta|CR_Cpty",AI$12="Delta|CR_Cpty"),
IF($F26=AI$15,
      _xlfn.XLOOKUP(_xlfn.TEXTJOIN("|",FALSE,$C26,"=","Any","=",AI$12,"=","Any","="),risk_factor_1&amp;"|"&amp;risk_factor_2,risk_factor_corr),
       IF(RIGHT($D26,LEN($D26)-FIND("_",$D26))=RIGHT(AI$13,LEN(AI$13)-FIND("_",AI$13)),
              IF(LEFT($D26,FIND("_",$D26)-1)=LEFT(AI$13,FIND("_",AI$13)-1),
                    IF($E26=AI$14,
                             _xlfn.XLOOKUP(_xlfn.TEXTJOIN("|",FALSE,$C26,LEFT($D26,FIND("_",$D26)-1) &amp;"_=","=","Any",AI$12,LEFT($D26,FIND("_",$D26)-1) &amp;"_=","=","Any"),risk_factor_1&amp;"|"&amp;risk_factor_2,risk_factor_corr),
                             _xlfn.XLOOKUP(_xlfn.TEXTJOIN("|",FALSE,$C26,LEFT($D26,FIND("_",$D26)-1) &amp;"_=","Any","Any",AI$12,LEFT($D26,FIND("_",$D26)-1) &amp;"_=","Any","Any"),risk_factor_1&amp;"|"&amp;risk_factor_2,risk_factor_corr)),
"n/a"),0)
),
IF(_xlfn.TEXTJOIN("|",FALSE,AI$12:AI$13)&lt;&gt;_xlfn.TEXTJOIN("|",FALSE,$C26:$D26),0,
_xlfn.XLOOKUP(_xlfn.TEXTJOIN("|",FALSE,$C26:$F26,AI$12:AI$15),risk_factor_1&amp;"|"&amp;risk_factor_2,risk_factor_corr,
_xlfn.XLOOKUP(_xlfn.TEXTJOIN("|",FALSE,$C26:$F26,AI$12:AI$15),risk_factor_2&amp;"|"&amp;risk_factor_1,risk_factor_corr,
_xlfn.XLOOKUP(_xlfn.TEXTJOIN("|",FALSE,$C26:$D26,"Any"),risk_factor_1&amp;"|"&amp;risk_factor_2,risk_factor_corr,
_xlfn.XLOOKUP(_xlfn.TEXTJOIN("|",FALSE,$C26:$D26,"Any"),risk_factor_2&amp;"|"&amp;risk_factor_1,risk_factor_corr)))))))</f>
        <v>0</v>
      </c>
      <c r="AJ26" s="32" cm="1">
        <f t="array" ref="AJ26" xml:space="preserve"> IF(_xlfn.TEXTJOIN("|",FALSE,AJ$12:AJ$15)=_xlfn.TEXTJOIN("|",FALSE,$C26:$F26),0,
IF(AND($C26="Delta|CR_Cpty",AJ$12="Delta|CR_Cpty"),
IF($F26=AJ$15,
      _xlfn.XLOOKUP(_xlfn.TEXTJOIN("|",FALSE,$C26,"=","Any","=",AJ$12,"=","Any","="),risk_factor_1&amp;"|"&amp;risk_factor_2,risk_factor_corr),
       IF(RIGHT($D26,LEN($D26)-FIND("_",$D26))=RIGHT(AJ$13,LEN(AJ$13)-FIND("_",AJ$13)),
              IF(LEFT($D26,FIND("_",$D26)-1)=LEFT(AJ$13,FIND("_",AJ$13)-1),
                    IF($E26=AJ$14,
                             _xlfn.XLOOKUP(_xlfn.TEXTJOIN("|",FALSE,$C26,LEFT($D26,FIND("_",$D26)-1) &amp;"_=","=","Any",AJ$12,LEFT($D26,FIND("_",$D26)-1) &amp;"_=","=","Any"),risk_factor_1&amp;"|"&amp;risk_factor_2,risk_factor_corr),
                             _xlfn.XLOOKUP(_xlfn.TEXTJOIN("|",FALSE,$C26,LEFT($D26,FIND("_",$D26)-1) &amp;"_=","Any","Any",AJ$12,LEFT($D26,FIND("_",$D26)-1) &amp;"_=","Any","Any"),risk_factor_1&amp;"|"&amp;risk_factor_2,risk_factor_corr)),
"n/a"),0)
),
IF(_xlfn.TEXTJOIN("|",FALSE,AJ$12:AJ$13)&lt;&gt;_xlfn.TEXTJOIN("|",FALSE,$C26:$D26),0,
_xlfn.XLOOKUP(_xlfn.TEXTJOIN("|",FALSE,$C26:$F26,AJ$12:AJ$15),risk_factor_1&amp;"|"&amp;risk_factor_2,risk_factor_corr,
_xlfn.XLOOKUP(_xlfn.TEXTJOIN("|",FALSE,$C26:$F26,AJ$12:AJ$15),risk_factor_2&amp;"|"&amp;risk_factor_1,risk_factor_corr,
_xlfn.XLOOKUP(_xlfn.TEXTJOIN("|",FALSE,$C26:$D26,"Any"),risk_factor_1&amp;"|"&amp;risk_factor_2,risk_factor_corr,
_xlfn.XLOOKUP(_xlfn.TEXTJOIN("|",FALSE,$C26:$D26,"Any"),risk_factor_2&amp;"|"&amp;risk_factor_1,risk_factor_corr)))))))</f>
        <v>0</v>
      </c>
      <c r="AK26" s="32" cm="1">
        <f t="array" ref="AK26" xml:space="preserve"> IF(_xlfn.TEXTJOIN("|",FALSE,AK$12:AK$15)=_xlfn.TEXTJOIN("|",FALSE,$C26:$F26),0,
IF(AND($C26="Delta|CR_Cpty",AK$12="Delta|CR_Cpty"),
IF($F26=AK$15,
      _xlfn.XLOOKUP(_xlfn.TEXTJOIN("|",FALSE,$C26,"=","Any","=",AK$12,"=","Any","="),risk_factor_1&amp;"|"&amp;risk_factor_2,risk_factor_corr),
       IF(RIGHT($D26,LEN($D26)-FIND("_",$D26))=RIGHT(AK$13,LEN(AK$13)-FIND("_",AK$13)),
              IF(LEFT($D26,FIND("_",$D26)-1)=LEFT(AK$13,FIND("_",AK$13)-1),
                    IF($E26=AK$14,
                             _xlfn.XLOOKUP(_xlfn.TEXTJOIN("|",FALSE,$C26,LEFT($D26,FIND("_",$D26)-1) &amp;"_=","=","Any",AK$12,LEFT($D26,FIND("_",$D26)-1) &amp;"_=","=","Any"),risk_factor_1&amp;"|"&amp;risk_factor_2,risk_factor_corr),
                             _xlfn.XLOOKUP(_xlfn.TEXTJOIN("|",FALSE,$C26,LEFT($D26,FIND("_",$D26)-1) &amp;"_=","Any","Any",AK$12,LEFT($D26,FIND("_",$D26)-1) &amp;"_=","Any","Any"),risk_factor_1&amp;"|"&amp;risk_factor_2,risk_factor_corr)),
"n/a"),0)
),
IF(_xlfn.TEXTJOIN("|",FALSE,AK$12:AK$13)&lt;&gt;_xlfn.TEXTJOIN("|",FALSE,$C26:$D26),0,
_xlfn.XLOOKUP(_xlfn.TEXTJOIN("|",FALSE,$C26:$F26,AK$12:AK$15),risk_factor_1&amp;"|"&amp;risk_factor_2,risk_factor_corr,
_xlfn.XLOOKUP(_xlfn.TEXTJOIN("|",FALSE,$C26:$F26,AK$12:AK$15),risk_factor_2&amp;"|"&amp;risk_factor_1,risk_factor_corr,
_xlfn.XLOOKUP(_xlfn.TEXTJOIN("|",FALSE,$C26:$D26,"Any"),risk_factor_1&amp;"|"&amp;risk_factor_2,risk_factor_corr,
_xlfn.XLOOKUP(_xlfn.TEXTJOIN("|",FALSE,$C26:$D26,"Any"),risk_factor_2&amp;"|"&amp;risk_factor_1,risk_factor_corr)))))))</f>
        <v>0</v>
      </c>
      <c r="AL26" s="32" cm="1">
        <f t="array" ref="AL26" xml:space="preserve"> IF(_xlfn.TEXTJOIN("|",FALSE,AL$12:AL$15)=_xlfn.TEXTJOIN("|",FALSE,$C26:$F26),0,
IF(AND($C26="Delta|CR_Cpty",AL$12="Delta|CR_Cpty"),
IF($F26=AL$15,
      _xlfn.XLOOKUP(_xlfn.TEXTJOIN("|",FALSE,$C26,"=","Any","=",AL$12,"=","Any","="),risk_factor_1&amp;"|"&amp;risk_factor_2,risk_factor_corr),
       IF(RIGHT($D26,LEN($D26)-FIND("_",$D26))=RIGHT(AL$13,LEN(AL$13)-FIND("_",AL$13)),
              IF(LEFT($D26,FIND("_",$D26)-1)=LEFT(AL$13,FIND("_",AL$13)-1),
                    IF($E26=AL$14,
                             _xlfn.XLOOKUP(_xlfn.TEXTJOIN("|",FALSE,$C26,LEFT($D26,FIND("_",$D26)-1) &amp;"_=","=","Any",AL$12,LEFT($D26,FIND("_",$D26)-1) &amp;"_=","=","Any"),risk_factor_1&amp;"|"&amp;risk_factor_2,risk_factor_corr),
                             _xlfn.XLOOKUP(_xlfn.TEXTJOIN("|",FALSE,$C26,LEFT($D26,FIND("_",$D26)-1) &amp;"_=","Any","Any",AL$12,LEFT($D26,FIND("_",$D26)-1) &amp;"_=","Any","Any"),risk_factor_1&amp;"|"&amp;risk_factor_2,risk_factor_corr)),
"n/a"),0)
),
IF(_xlfn.TEXTJOIN("|",FALSE,AL$12:AL$13)&lt;&gt;_xlfn.TEXTJOIN("|",FALSE,$C26:$D26),0,
_xlfn.XLOOKUP(_xlfn.TEXTJOIN("|",FALSE,$C26:$F26,AL$12:AL$15),risk_factor_1&amp;"|"&amp;risk_factor_2,risk_factor_corr,
_xlfn.XLOOKUP(_xlfn.TEXTJOIN("|",FALSE,$C26:$F26,AL$12:AL$15),risk_factor_2&amp;"|"&amp;risk_factor_1,risk_factor_corr,
_xlfn.XLOOKUP(_xlfn.TEXTJOIN("|",FALSE,$C26:$D26,"Any"),risk_factor_1&amp;"|"&amp;risk_factor_2,risk_factor_corr,
_xlfn.XLOOKUP(_xlfn.TEXTJOIN("|",FALSE,$C26:$D26,"Any"),risk_factor_2&amp;"|"&amp;risk_factor_1,risk_factor_corr)))))))</f>
        <v>0</v>
      </c>
      <c r="AM26" s="32" cm="1">
        <f t="array" ref="AM26" xml:space="preserve"> IF(_xlfn.TEXTJOIN("|",FALSE,AM$12:AM$15)=_xlfn.TEXTJOIN("|",FALSE,$C26:$F26),0,
IF(AND($C26="Delta|CR_Cpty",AM$12="Delta|CR_Cpty"),
IF($F26=AM$15,
      _xlfn.XLOOKUP(_xlfn.TEXTJOIN("|",FALSE,$C26,"=","Any","=",AM$12,"=","Any","="),risk_factor_1&amp;"|"&amp;risk_factor_2,risk_factor_corr),
       IF(RIGHT($D26,LEN($D26)-FIND("_",$D26))=RIGHT(AM$13,LEN(AM$13)-FIND("_",AM$13)),
              IF(LEFT($D26,FIND("_",$D26)-1)=LEFT(AM$13,FIND("_",AM$13)-1),
                    IF($E26=AM$14,
                             _xlfn.XLOOKUP(_xlfn.TEXTJOIN("|",FALSE,$C26,LEFT($D26,FIND("_",$D26)-1) &amp;"_=","=","Any",AM$12,LEFT($D26,FIND("_",$D26)-1) &amp;"_=","=","Any"),risk_factor_1&amp;"|"&amp;risk_factor_2,risk_factor_corr),
                             _xlfn.XLOOKUP(_xlfn.TEXTJOIN("|",FALSE,$C26,LEFT($D26,FIND("_",$D26)-1) &amp;"_=","Any","Any",AM$12,LEFT($D26,FIND("_",$D26)-1) &amp;"_=","Any","Any"),risk_factor_1&amp;"|"&amp;risk_factor_2,risk_factor_corr)),
"n/a"),0)
),
IF(_xlfn.TEXTJOIN("|",FALSE,AM$12:AM$13)&lt;&gt;_xlfn.TEXTJOIN("|",FALSE,$C26:$D26),0,
_xlfn.XLOOKUP(_xlfn.TEXTJOIN("|",FALSE,$C26:$F26,AM$12:AM$15),risk_factor_1&amp;"|"&amp;risk_factor_2,risk_factor_corr,
_xlfn.XLOOKUP(_xlfn.TEXTJOIN("|",FALSE,$C26:$F26,AM$12:AM$15),risk_factor_2&amp;"|"&amp;risk_factor_1,risk_factor_corr,
_xlfn.XLOOKUP(_xlfn.TEXTJOIN("|",FALSE,$C26:$D26,"Any"),risk_factor_1&amp;"|"&amp;risk_factor_2,risk_factor_corr,
_xlfn.XLOOKUP(_xlfn.TEXTJOIN("|",FALSE,$C26:$D26,"Any"),risk_factor_2&amp;"|"&amp;risk_factor_1,risk_factor_corr)))))))</f>
        <v>0</v>
      </c>
      <c r="AN26" s="32" cm="1">
        <f t="array" ref="AN26" xml:space="preserve"> IF(_xlfn.TEXTJOIN("|",FALSE,AN$12:AN$15)=_xlfn.TEXTJOIN("|",FALSE,$C26:$F26),0,
IF(AND($C26="Delta|CR_Cpty",AN$12="Delta|CR_Cpty"),
IF($F26=AN$15,
      _xlfn.XLOOKUP(_xlfn.TEXTJOIN("|",FALSE,$C26,"=","Any","=",AN$12,"=","Any","="),risk_factor_1&amp;"|"&amp;risk_factor_2,risk_factor_corr),
       IF(RIGHT($D26,LEN($D26)-FIND("_",$D26))=RIGHT(AN$13,LEN(AN$13)-FIND("_",AN$13)),
              IF(LEFT($D26,FIND("_",$D26)-1)=LEFT(AN$13,FIND("_",AN$13)-1),
                    IF($E26=AN$14,
                             _xlfn.XLOOKUP(_xlfn.TEXTJOIN("|",FALSE,$C26,LEFT($D26,FIND("_",$D26)-1) &amp;"_=","=","Any",AN$12,LEFT($D26,FIND("_",$D26)-1) &amp;"_=","=","Any"),risk_factor_1&amp;"|"&amp;risk_factor_2,risk_factor_corr),
                             _xlfn.XLOOKUP(_xlfn.TEXTJOIN("|",FALSE,$C26,LEFT($D26,FIND("_",$D26)-1) &amp;"_=","Any","Any",AN$12,LEFT($D26,FIND("_",$D26)-1) &amp;"_=","Any","Any"),risk_factor_1&amp;"|"&amp;risk_factor_2,risk_factor_corr)),
"n/a"),0)
),
IF(_xlfn.TEXTJOIN("|",FALSE,AN$12:AN$13)&lt;&gt;_xlfn.TEXTJOIN("|",FALSE,$C26:$D26),0,
_xlfn.XLOOKUP(_xlfn.TEXTJOIN("|",FALSE,$C26:$F26,AN$12:AN$15),risk_factor_1&amp;"|"&amp;risk_factor_2,risk_factor_corr,
_xlfn.XLOOKUP(_xlfn.TEXTJOIN("|",FALSE,$C26:$F26,AN$12:AN$15),risk_factor_2&amp;"|"&amp;risk_factor_1,risk_factor_corr,
_xlfn.XLOOKUP(_xlfn.TEXTJOIN("|",FALSE,$C26:$D26,"Any"),risk_factor_1&amp;"|"&amp;risk_factor_2,risk_factor_corr,
_xlfn.XLOOKUP(_xlfn.TEXTJOIN("|",FALSE,$C26:$D26,"Any"),risk_factor_2&amp;"|"&amp;risk_factor_1,risk_factor_corr)))))))</f>
        <v>0</v>
      </c>
      <c r="AO26" s="32" cm="1">
        <f t="array" ref="AO26" xml:space="preserve"> IF(_xlfn.TEXTJOIN("|",FALSE,AO$12:AO$15)=_xlfn.TEXTJOIN("|",FALSE,$C26:$F26),0,
IF(AND($C26="Delta|CR_Cpty",AO$12="Delta|CR_Cpty"),
IF($F26=AO$15,
      _xlfn.XLOOKUP(_xlfn.TEXTJOIN("|",FALSE,$C26,"=","Any","=",AO$12,"=","Any","="),risk_factor_1&amp;"|"&amp;risk_factor_2,risk_factor_corr),
       IF(RIGHT($D26,LEN($D26)-FIND("_",$D26))=RIGHT(AO$13,LEN(AO$13)-FIND("_",AO$13)),
              IF(LEFT($D26,FIND("_",$D26)-1)=LEFT(AO$13,FIND("_",AO$13)-1),
                    IF($E26=AO$14,
                             _xlfn.XLOOKUP(_xlfn.TEXTJOIN("|",FALSE,$C26,LEFT($D26,FIND("_",$D26)-1) &amp;"_=","=","Any",AO$12,LEFT($D26,FIND("_",$D26)-1) &amp;"_=","=","Any"),risk_factor_1&amp;"|"&amp;risk_factor_2,risk_factor_corr),
                             _xlfn.XLOOKUP(_xlfn.TEXTJOIN("|",FALSE,$C26,LEFT($D26,FIND("_",$D26)-1) &amp;"_=","Any","Any",AO$12,LEFT($D26,FIND("_",$D26)-1) &amp;"_=","Any","Any"),risk_factor_1&amp;"|"&amp;risk_factor_2,risk_factor_corr)),
"n/a"),0)
),
IF(_xlfn.TEXTJOIN("|",FALSE,AO$12:AO$13)&lt;&gt;_xlfn.TEXTJOIN("|",FALSE,$C26:$D26),0,
_xlfn.XLOOKUP(_xlfn.TEXTJOIN("|",FALSE,$C26:$F26,AO$12:AO$15),risk_factor_1&amp;"|"&amp;risk_factor_2,risk_factor_corr,
_xlfn.XLOOKUP(_xlfn.TEXTJOIN("|",FALSE,$C26:$F26,AO$12:AO$15),risk_factor_2&amp;"|"&amp;risk_factor_1,risk_factor_corr,
_xlfn.XLOOKUP(_xlfn.TEXTJOIN("|",FALSE,$C26:$D26,"Any"),risk_factor_1&amp;"|"&amp;risk_factor_2,risk_factor_corr,
_xlfn.XLOOKUP(_xlfn.TEXTJOIN("|",FALSE,$C26:$D26,"Any"),risk_factor_2&amp;"|"&amp;risk_factor_1,risk_factor_corr)))))))</f>
        <v>0</v>
      </c>
      <c r="AP26" s="32" cm="1">
        <f t="array" ref="AP26" xml:space="preserve"> IF(_xlfn.TEXTJOIN("|",FALSE,AP$12:AP$15)=_xlfn.TEXTJOIN("|",FALSE,$C26:$F26),0,
IF(AND($C26="Delta|CR_Cpty",AP$12="Delta|CR_Cpty"),
IF($F26=AP$15,
      _xlfn.XLOOKUP(_xlfn.TEXTJOIN("|",FALSE,$C26,"=","Any","=",AP$12,"=","Any","="),risk_factor_1&amp;"|"&amp;risk_factor_2,risk_factor_corr),
       IF(RIGHT($D26,LEN($D26)-FIND("_",$D26))=RIGHT(AP$13,LEN(AP$13)-FIND("_",AP$13)),
              IF(LEFT($D26,FIND("_",$D26)-1)=LEFT(AP$13,FIND("_",AP$13)-1),
                    IF($E26=AP$14,
                             _xlfn.XLOOKUP(_xlfn.TEXTJOIN("|",FALSE,$C26,LEFT($D26,FIND("_",$D26)-1) &amp;"_=","=","Any",AP$12,LEFT($D26,FIND("_",$D26)-1) &amp;"_=","=","Any"),risk_factor_1&amp;"|"&amp;risk_factor_2,risk_factor_corr),
                             _xlfn.XLOOKUP(_xlfn.TEXTJOIN("|",FALSE,$C26,LEFT($D26,FIND("_",$D26)-1) &amp;"_=","Any","Any",AP$12,LEFT($D26,FIND("_",$D26)-1) &amp;"_=","Any","Any"),risk_factor_1&amp;"|"&amp;risk_factor_2,risk_factor_corr)),
"n/a"),0)
),
IF(_xlfn.TEXTJOIN("|",FALSE,AP$12:AP$13)&lt;&gt;_xlfn.TEXTJOIN("|",FALSE,$C26:$D26),0,
_xlfn.XLOOKUP(_xlfn.TEXTJOIN("|",FALSE,$C26:$F26,AP$12:AP$15),risk_factor_1&amp;"|"&amp;risk_factor_2,risk_factor_corr,
_xlfn.XLOOKUP(_xlfn.TEXTJOIN("|",FALSE,$C26:$F26,AP$12:AP$15),risk_factor_2&amp;"|"&amp;risk_factor_1,risk_factor_corr,
_xlfn.XLOOKUP(_xlfn.TEXTJOIN("|",FALSE,$C26:$D26,"Any"),risk_factor_1&amp;"|"&amp;risk_factor_2,risk_factor_corr,
_xlfn.XLOOKUP(_xlfn.TEXTJOIN("|",FALSE,$C26:$D26,"Any"),risk_factor_2&amp;"|"&amp;risk_factor_1,risk_factor_corr)))))))</f>
        <v>0</v>
      </c>
      <c r="AQ26" s="32" cm="1">
        <f t="array" ref="AQ26" xml:space="preserve"> IF(_xlfn.TEXTJOIN("|",FALSE,AQ$12:AQ$15)=_xlfn.TEXTJOIN("|",FALSE,$C26:$F26),0,
IF(AND($C26="Delta|CR_Cpty",AQ$12="Delta|CR_Cpty"),
IF($F26=AQ$15,
      _xlfn.XLOOKUP(_xlfn.TEXTJOIN("|",FALSE,$C26,"=","Any","=",AQ$12,"=","Any","="),risk_factor_1&amp;"|"&amp;risk_factor_2,risk_factor_corr),
       IF(RIGHT($D26,LEN($D26)-FIND("_",$D26))=RIGHT(AQ$13,LEN(AQ$13)-FIND("_",AQ$13)),
              IF(LEFT($D26,FIND("_",$D26)-1)=LEFT(AQ$13,FIND("_",AQ$13)-1),
                    IF($E26=AQ$14,
                             _xlfn.XLOOKUP(_xlfn.TEXTJOIN("|",FALSE,$C26,LEFT($D26,FIND("_",$D26)-1) &amp;"_=","=","Any",AQ$12,LEFT($D26,FIND("_",$D26)-1) &amp;"_=","=","Any"),risk_factor_1&amp;"|"&amp;risk_factor_2,risk_factor_corr),
                             _xlfn.XLOOKUP(_xlfn.TEXTJOIN("|",FALSE,$C26,LEFT($D26,FIND("_",$D26)-1) &amp;"_=","Any","Any",AQ$12,LEFT($D26,FIND("_",$D26)-1) &amp;"_=","Any","Any"),risk_factor_1&amp;"|"&amp;risk_factor_2,risk_factor_corr)),
"n/a"),0)
),
IF(_xlfn.TEXTJOIN("|",FALSE,AQ$12:AQ$13)&lt;&gt;_xlfn.TEXTJOIN("|",FALSE,$C26:$D26),0,
_xlfn.XLOOKUP(_xlfn.TEXTJOIN("|",FALSE,$C26:$F26,AQ$12:AQ$15),risk_factor_1&amp;"|"&amp;risk_factor_2,risk_factor_corr,
_xlfn.XLOOKUP(_xlfn.TEXTJOIN("|",FALSE,$C26:$F26,AQ$12:AQ$15),risk_factor_2&amp;"|"&amp;risk_factor_1,risk_factor_corr,
_xlfn.XLOOKUP(_xlfn.TEXTJOIN("|",FALSE,$C26:$D26,"Any"),risk_factor_1&amp;"|"&amp;risk_factor_2,risk_factor_corr,
_xlfn.XLOOKUP(_xlfn.TEXTJOIN("|",FALSE,$C26:$D26,"Any"),risk_factor_2&amp;"|"&amp;risk_factor_1,risk_factor_corr)))))))</f>
        <v>0</v>
      </c>
      <c r="AR26" s="32" cm="1">
        <f t="array" ref="AR26" xml:space="preserve"> IF(_xlfn.TEXTJOIN("|",FALSE,AR$12:AR$15)=_xlfn.TEXTJOIN("|",FALSE,$C26:$F26),0,
IF(AND($C26="Delta|CR_Cpty",AR$12="Delta|CR_Cpty"),
IF($F26=AR$15,
      _xlfn.XLOOKUP(_xlfn.TEXTJOIN("|",FALSE,$C26,"=","Any","=",AR$12,"=","Any","="),risk_factor_1&amp;"|"&amp;risk_factor_2,risk_factor_corr),
       IF(RIGHT($D26,LEN($D26)-FIND("_",$D26))=RIGHT(AR$13,LEN(AR$13)-FIND("_",AR$13)),
              IF(LEFT($D26,FIND("_",$D26)-1)=LEFT(AR$13,FIND("_",AR$13)-1),
                    IF($E26=AR$14,
                             _xlfn.XLOOKUP(_xlfn.TEXTJOIN("|",FALSE,$C26,LEFT($D26,FIND("_",$D26)-1) &amp;"_=","=","Any",AR$12,LEFT($D26,FIND("_",$D26)-1) &amp;"_=","=","Any"),risk_factor_1&amp;"|"&amp;risk_factor_2,risk_factor_corr),
                             _xlfn.XLOOKUP(_xlfn.TEXTJOIN("|",FALSE,$C26,LEFT($D26,FIND("_",$D26)-1) &amp;"_=","Any","Any",AR$12,LEFT($D26,FIND("_",$D26)-1) &amp;"_=","Any","Any"),risk_factor_1&amp;"|"&amp;risk_factor_2,risk_factor_corr)),
"n/a"),0)
),
IF(_xlfn.TEXTJOIN("|",FALSE,AR$12:AR$13)&lt;&gt;_xlfn.TEXTJOIN("|",FALSE,$C26:$D26),0,
_xlfn.XLOOKUP(_xlfn.TEXTJOIN("|",FALSE,$C26:$F26,AR$12:AR$15),risk_factor_1&amp;"|"&amp;risk_factor_2,risk_factor_corr,
_xlfn.XLOOKUP(_xlfn.TEXTJOIN("|",FALSE,$C26:$F26,AR$12:AR$15),risk_factor_2&amp;"|"&amp;risk_factor_1,risk_factor_corr,
_xlfn.XLOOKUP(_xlfn.TEXTJOIN("|",FALSE,$C26:$D26,"Any"),risk_factor_1&amp;"|"&amp;risk_factor_2,risk_factor_corr,
_xlfn.XLOOKUP(_xlfn.TEXTJOIN("|",FALSE,$C26:$D26,"Any"),risk_factor_2&amp;"|"&amp;risk_factor_1,risk_factor_corr)))))))</f>
        <v>0</v>
      </c>
      <c r="AS26" s="32" cm="1">
        <f t="array" ref="AS26" xml:space="preserve"> IF(_xlfn.TEXTJOIN("|",FALSE,AS$12:AS$15)=_xlfn.TEXTJOIN("|",FALSE,$C26:$F26),0,
IF(AND($C26="Delta|CR_Cpty",AS$12="Delta|CR_Cpty"),
IF($F26=AS$15,
      _xlfn.XLOOKUP(_xlfn.TEXTJOIN("|",FALSE,$C26,"=","Any","=",AS$12,"=","Any","="),risk_factor_1&amp;"|"&amp;risk_factor_2,risk_factor_corr),
       IF(RIGHT($D26,LEN($D26)-FIND("_",$D26))=RIGHT(AS$13,LEN(AS$13)-FIND("_",AS$13)),
              IF(LEFT($D26,FIND("_",$D26)-1)=LEFT(AS$13,FIND("_",AS$13)-1),
                    IF($E26=AS$14,
                             _xlfn.XLOOKUP(_xlfn.TEXTJOIN("|",FALSE,$C26,LEFT($D26,FIND("_",$D26)-1) &amp;"_=","=","Any",AS$12,LEFT($D26,FIND("_",$D26)-1) &amp;"_=","=","Any"),risk_factor_1&amp;"|"&amp;risk_factor_2,risk_factor_corr),
                             _xlfn.XLOOKUP(_xlfn.TEXTJOIN("|",FALSE,$C26,LEFT($D26,FIND("_",$D26)-1) &amp;"_=","Any","Any",AS$12,LEFT($D26,FIND("_",$D26)-1) &amp;"_=","Any","Any"),risk_factor_1&amp;"|"&amp;risk_factor_2,risk_factor_corr)),
"n/a"),0)
),
IF(_xlfn.TEXTJOIN("|",FALSE,AS$12:AS$13)&lt;&gt;_xlfn.TEXTJOIN("|",FALSE,$C26:$D26),0,
_xlfn.XLOOKUP(_xlfn.TEXTJOIN("|",FALSE,$C26:$F26,AS$12:AS$15),risk_factor_1&amp;"|"&amp;risk_factor_2,risk_factor_corr,
_xlfn.XLOOKUP(_xlfn.TEXTJOIN("|",FALSE,$C26:$F26,AS$12:AS$15),risk_factor_2&amp;"|"&amp;risk_factor_1,risk_factor_corr,
_xlfn.XLOOKUP(_xlfn.TEXTJOIN("|",FALSE,$C26:$D26,"Any"),risk_factor_1&amp;"|"&amp;risk_factor_2,risk_factor_corr,
_xlfn.XLOOKUP(_xlfn.TEXTJOIN("|",FALSE,$C26:$D26,"Any"),risk_factor_2&amp;"|"&amp;risk_factor_1,risk_factor_corr)))))))</f>
        <v>0</v>
      </c>
      <c r="AT26" s="32" cm="1">
        <f t="array" ref="AT26" xml:space="preserve"> IF(_xlfn.TEXTJOIN("|",FALSE,AT$12:AT$15)=_xlfn.TEXTJOIN("|",FALSE,$C26:$F26),0,
IF(AND($C26="Delta|CR_Cpty",AT$12="Delta|CR_Cpty"),
IF($F26=AT$15,
      _xlfn.XLOOKUP(_xlfn.TEXTJOIN("|",FALSE,$C26,"=","Any","=",AT$12,"=","Any","="),risk_factor_1&amp;"|"&amp;risk_factor_2,risk_factor_corr),
       IF(RIGHT($D26,LEN($D26)-FIND("_",$D26))=RIGHT(AT$13,LEN(AT$13)-FIND("_",AT$13)),
              IF(LEFT($D26,FIND("_",$D26)-1)=LEFT(AT$13,FIND("_",AT$13)-1),
                    IF($E26=AT$14,
                             _xlfn.XLOOKUP(_xlfn.TEXTJOIN("|",FALSE,$C26,LEFT($D26,FIND("_",$D26)-1) &amp;"_=","=","Any",AT$12,LEFT($D26,FIND("_",$D26)-1) &amp;"_=","=","Any"),risk_factor_1&amp;"|"&amp;risk_factor_2,risk_factor_corr),
                             _xlfn.XLOOKUP(_xlfn.TEXTJOIN("|",FALSE,$C26,LEFT($D26,FIND("_",$D26)-1) &amp;"_=","Any","Any",AT$12,LEFT($D26,FIND("_",$D26)-1) &amp;"_=","Any","Any"),risk_factor_1&amp;"|"&amp;risk_factor_2,risk_factor_corr)),
"n/a"),0)
),
IF(_xlfn.TEXTJOIN("|",FALSE,AT$12:AT$13)&lt;&gt;_xlfn.TEXTJOIN("|",FALSE,$C26:$D26),0,
_xlfn.XLOOKUP(_xlfn.TEXTJOIN("|",FALSE,$C26:$F26,AT$12:AT$15),risk_factor_1&amp;"|"&amp;risk_factor_2,risk_factor_corr,
_xlfn.XLOOKUP(_xlfn.TEXTJOIN("|",FALSE,$C26:$F26,AT$12:AT$15),risk_factor_2&amp;"|"&amp;risk_factor_1,risk_factor_corr,
_xlfn.XLOOKUP(_xlfn.TEXTJOIN("|",FALSE,$C26:$D26,"Any"),risk_factor_1&amp;"|"&amp;risk_factor_2,risk_factor_corr,
_xlfn.XLOOKUP(_xlfn.TEXTJOIN("|",FALSE,$C26:$D26,"Any"),risk_factor_2&amp;"|"&amp;risk_factor_1,risk_factor_corr)))))))</f>
        <v>0</v>
      </c>
      <c r="AU26" s="32" cm="1">
        <f t="array" ref="AU26" xml:space="preserve"> IF(_xlfn.TEXTJOIN("|",FALSE,AU$12:AU$15)=_xlfn.TEXTJOIN("|",FALSE,$C26:$F26),0,
IF(AND($C26="Delta|CR_Cpty",AU$12="Delta|CR_Cpty"),
IF($F26=AU$15,
      _xlfn.XLOOKUP(_xlfn.TEXTJOIN("|",FALSE,$C26,"=","Any","=",AU$12,"=","Any","="),risk_factor_1&amp;"|"&amp;risk_factor_2,risk_factor_corr),
       IF(RIGHT($D26,LEN($D26)-FIND("_",$D26))=RIGHT(AU$13,LEN(AU$13)-FIND("_",AU$13)),
              IF(LEFT($D26,FIND("_",$D26)-1)=LEFT(AU$13,FIND("_",AU$13)-1),
                    IF($E26=AU$14,
                             _xlfn.XLOOKUP(_xlfn.TEXTJOIN("|",FALSE,$C26,LEFT($D26,FIND("_",$D26)-1) &amp;"_=","=","Any",AU$12,LEFT($D26,FIND("_",$D26)-1) &amp;"_=","=","Any"),risk_factor_1&amp;"|"&amp;risk_factor_2,risk_factor_corr),
                             _xlfn.XLOOKUP(_xlfn.TEXTJOIN("|",FALSE,$C26,LEFT($D26,FIND("_",$D26)-1) &amp;"_=","Any","Any",AU$12,LEFT($D26,FIND("_",$D26)-1) &amp;"_=","Any","Any"),risk_factor_1&amp;"|"&amp;risk_factor_2,risk_factor_corr)),
"n/a"),0)
),
IF(_xlfn.TEXTJOIN("|",FALSE,AU$12:AU$13)&lt;&gt;_xlfn.TEXTJOIN("|",FALSE,$C26:$D26),0,
_xlfn.XLOOKUP(_xlfn.TEXTJOIN("|",FALSE,$C26:$F26,AU$12:AU$15),risk_factor_1&amp;"|"&amp;risk_factor_2,risk_factor_corr,
_xlfn.XLOOKUP(_xlfn.TEXTJOIN("|",FALSE,$C26:$F26,AU$12:AU$15),risk_factor_2&amp;"|"&amp;risk_factor_1,risk_factor_corr,
_xlfn.XLOOKUP(_xlfn.TEXTJOIN("|",FALSE,$C26:$D26,"Any"),risk_factor_1&amp;"|"&amp;risk_factor_2,risk_factor_corr,
_xlfn.XLOOKUP(_xlfn.TEXTJOIN("|",FALSE,$C26:$D26,"Any"),risk_factor_2&amp;"|"&amp;risk_factor_1,risk_factor_corr)))))))</f>
        <v>0</v>
      </c>
      <c r="AV26" s="32" cm="1">
        <f t="array" ref="AV26" xml:space="preserve"> IF(_xlfn.TEXTJOIN("|",FALSE,AV$12:AV$15)=_xlfn.TEXTJOIN("|",FALSE,$C26:$F26),0,
IF(AND($C26="Delta|CR_Cpty",AV$12="Delta|CR_Cpty"),
IF($F26=AV$15,
      _xlfn.XLOOKUP(_xlfn.TEXTJOIN("|",FALSE,$C26,"=","Any","=",AV$12,"=","Any","="),risk_factor_1&amp;"|"&amp;risk_factor_2,risk_factor_corr),
       IF(RIGHT($D26,LEN($D26)-FIND("_",$D26))=RIGHT(AV$13,LEN(AV$13)-FIND("_",AV$13)),
              IF(LEFT($D26,FIND("_",$D26)-1)=LEFT(AV$13,FIND("_",AV$13)-1),
                    IF($E26=AV$14,
                             _xlfn.XLOOKUP(_xlfn.TEXTJOIN("|",FALSE,$C26,LEFT($D26,FIND("_",$D26)-1) &amp;"_=","=","Any",AV$12,LEFT($D26,FIND("_",$D26)-1) &amp;"_=","=","Any"),risk_factor_1&amp;"|"&amp;risk_factor_2,risk_factor_corr),
                             _xlfn.XLOOKUP(_xlfn.TEXTJOIN("|",FALSE,$C26,LEFT($D26,FIND("_",$D26)-1) &amp;"_=","Any","Any",AV$12,LEFT($D26,FIND("_",$D26)-1) &amp;"_=","Any","Any"),risk_factor_1&amp;"|"&amp;risk_factor_2,risk_factor_corr)),
"n/a"),0)
),
IF(_xlfn.TEXTJOIN("|",FALSE,AV$12:AV$13)&lt;&gt;_xlfn.TEXTJOIN("|",FALSE,$C26:$D26),0,
_xlfn.XLOOKUP(_xlfn.TEXTJOIN("|",FALSE,$C26:$F26,AV$12:AV$15),risk_factor_1&amp;"|"&amp;risk_factor_2,risk_factor_corr,
_xlfn.XLOOKUP(_xlfn.TEXTJOIN("|",FALSE,$C26:$F26,AV$12:AV$15),risk_factor_2&amp;"|"&amp;risk_factor_1,risk_factor_corr,
_xlfn.XLOOKUP(_xlfn.TEXTJOIN("|",FALSE,$C26:$D26,"Any"),risk_factor_1&amp;"|"&amp;risk_factor_2,risk_factor_corr,
_xlfn.XLOOKUP(_xlfn.TEXTJOIN("|",FALSE,$C26:$D26,"Any"),risk_factor_2&amp;"|"&amp;risk_factor_1,risk_factor_corr)))))))</f>
        <v>0</v>
      </c>
      <c r="AW26" s="32" cm="1">
        <f t="array" ref="AW26" xml:space="preserve"> IF(_xlfn.TEXTJOIN("|",FALSE,AW$12:AW$15)=_xlfn.TEXTJOIN("|",FALSE,$C26:$F26),0,
IF(AND($C26="Delta|CR_Cpty",AW$12="Delta|CR_Cpty"),
IF($F26=AW$15,
      _xlfn.XLOOKUP(_xlfn.TEXTJOIN("|",FALSE,$C26,"=","Any","=",AW$12,"=","Any","="),risk_factor_1&amp;"|"&amp;risk_factor_2,risk_factor_corr),
       IF(RIGHT($D26,LEN($D26)-FIND("_",$D26))=RIGHT(AW$13,LEN(AW$13)-FIND("_",AW$13)),
              IF(LEFT($D26,FIND("_",$D26)-1)=LEFT(AW$13,FIND("_",AW$13)-1),
                    IF($E26=AW$14,
                             _xlfn.XLOOKUP(_xlfn.TEXTJOIN("|",FALSE,$C26,LEFT($D26,FIND("_",$D26)-1) &amp;"_=","=","Any",AW$12,LEFT($D26,FIND("_",$D26)-1) &amp;"_=","=","Any"),risk_factor_1&amp;"|"&amp;risk_factor_2,risk_factor_corr),
                             _xlfn.XLOOKUP(_xlfn.TEXTJOIN("|",FALSE,$C26,LEFT($D26,FIND("_",$D26)-1) &amp;"_=","Any","Any",AW$12,LEFT($D26,FIND("_",$D26)-1) &amp;"_=","Any","Any"),risk_factor_1&amp;"|"&amp;risk_factor_2,risk_factor_corr)),
"n/a"),0)
),
IF(_xlfn.TEXTJOIN("|",FALSE,AW$12:AW$13)&lt;&gt;_xlfn.TEXTJOIN("|",FALSE,$C26:$D26),0,
_xlfn.XLOOKUP(_xlfn.TEXTJOIN("|",FALSE,$C26:$F26,AW$12:AW$15),risk_factor_1&amp;"|"&amp;risk_factor_2,risk_factor_corr,
_xlfn.XLOOKUP(_xlfn.TEXTJOIN("|",FALSE,$C26:$F26,AW$12:AW$15),risk_factor_2&amp;"|"&amp;risk_factor_1,risk_factor_corr,
_xlfn.XLOOKUP(_xlfn.TEXTJOIN("|",FALSE,$C26:$D26,"Any"),risk_factor_1&amp;"|"&amp;risk_factor_2,risk_factor_corr,
_xlfn.XLOOKUP(_xlfn.TEXTJOIN("|",FALSE,$C26:$D26,"Any"),risk_factor_2&amp;"|"&amp;risk_factor_1,risk_factor_corr)))))))</f>
        <v>0</v>
      </c>
      <c r="AX26" s="32" cm="1">
        <f t="array" ref="AX26" xml:space="preserve"> IF(_xlfn.TEXTJOIN("|",FALSE,AX$12:AX$15)=_xlfn.TEXTJOIN("|",FALSE,$C26:$F26),0,
IF(AND($C26="Delta|CR_Cpty",AX$12="Delta|CR_Cpty"),
IF($F26=AX$15,
      _xlfn.XLOOKUP(_xlfn.TEXTJOIN("|",FALSE,$C26,"=","Any","=",AX$12,"=","Any","="),risk_factor_1&amp;"|"&amp;risk_factor_2,risk_factor_corr),
       IF(RIGHT($D26,LEN($D26)-FIND("_",$D26))=RIGHT(AX$13,LEN(AX$13)-FIND("_",AX$13)),
              IF(LEFT($D26,FIND("_",$D26)-1)=LEFT(AX$13,FIND("_",AX$13)-1),
                    IF($E26=AX$14,
                             _xlfn.XLOOKUP(_xlfn.TEXTJOIN("|",FALSE,$C26,LEFT($D26,FIND("_",$D26)-1) &amp;"_=","=","Any",AX$12,LEFT($D26,FIND("_",$D26)-1) &amp;"_=","=","Any"),risk_factor_1&amp;"|"&amp;risk_factor_2,risk_factor_corr),
                             _xlfn.XLOOKUP(_xlfn.TEXTJOIN("|",FALSE,$C26,LEFT($D26,FIND("_",$D26)-1) &amp;"_=","Any","Any",AX$12,LEFT($D26,FIND("_",$D26)-1) &amp;"_=","Any","Any"),risk_factor_1&amp;"|"&amp;risk_factor_2,risk_factor_corr)),
"n/a"),0)
),
IF(_xlfn.TEXTJOIN("|",FALSE,AX$12:AX$13)&lt;&gt;_xlfn.TEXTJOIN("|",FALSE,$C26:$D26),0,
_xlfn.XLOOKUP(_xlfn.TEXTJOIN("|",FALSE,$C26:$F26,AX$12:AX$15),risk_factor_1&amp;"|"&amp;risk_factor_2,risk_factor_corr,
_xlfn.XLOOKUP(_xlfn.TEXTJOIN("|",FALSE,$C26:$F26,AX$12:AX$15),risk_factor_2&amp;"|"&amp;risk_factor_1,risk_factor_corr,
_xlfn.XLOOKUP(_xlfn.TEXTJOIN("|",FALSE,$C26:$D26,"Any"),risk_factor_1&amp;"|"&amp;risk_factor_2,risk_factor_corr,
_xlfn.XLOOKUP(_xlfn.TEXTJOIN("|",FALSE,$C26:$D26,"Any"),risk_factor_2&amp;"|"&amp;risk_factor_1,risk_factor_corr)))))))</f>
        <v>0</v>
      </c>
      <c r="AY26" s="32" cm="1">
        <f t="array" ref="AY26" xml:space="preserve"> IF(_xlfn.TEXTJOIN("|",FALSE,AY$12:AY$15)=_xlfn.TEXTJOIN("|",FALSE,$C26:$F26),0,
IF(AND($C26="Delta|CR_Cpty",AY$12="Delta|CR_Cpty"),
IF($F26=AY$15,
      _xlfn.XLOOKUP(_xlfn.TEXTJOIN("|",FALSE,$C26,"=","Any","=",AY$12,"=","Any","="),risk_factor_1&amp;"|"&amp;risk_factor_2,risk_factor_corr),
       IF(RIGHT($D26,LEN($D26)-FIND("_",$D26))=RIGHT(AY$13,LEN(AY$13)-FIND("_",AY$13)),
              IF(LEFT($D26,FIND("_",$D26)-1)=LEFT(AY$13,FIND("_",AY$13)-1),
                    IF($E26=AY$14,
                             _xlfn.XLOOKUP(_xlfn.TEXTJOIN("|",FALSE,$C26,LEFT($D26,FIND("_",$D26)-1) &amp;"_=","=","Any",AY$12,LEFT($D26,FIND("_",$D26)-1) &amp;"_=","=","Any"),risk_factor_1&amp;"|"&amp;risk_factor_2,risk_factor_corr),
                             _xlfn.XLOOKUP(_xlfn.TEXTJOIN("|",FALSE,$C26,LEFT($D26,FIND("_",$D26)-1) &amp;"_=","Any","Any",AY$12,LEFT($D26,FIND("_",$D26)-1) &amp;"_=","Any","Any"),risk_factor_1&amp;"|"&amp;risk_factor_2,risk_factor_corr)),
"n/a"),0)
),
IF(_xlfn.TEXTJOIN("|",FALSE,AY$12:AY$13)&lt;&gt;_xlfn.TEXTJOIN("|",FALSE,$C26:$D26),0,
_xlfn.XLOOKUP(_xlfn.TEXTJOIN("|",FALSE,$C26:$F26,AY$12:AY$15),risk_factor_1&amp;"|"&amp;risk_factor_2,risk_factor_corr,
_xlfn.XLOOKUP(_xlfn.TEXTJOIN("|",FALSE,$C26:$F26,AY$12:AY$15),risk_factor_2&amp;"|"&amp;risk_factor_1,risk_factor_corr,
_xlfn.XLOOKUP(_xlfn.TEXTJOIN("|",FALSE,$C26:$D26,"Any"),risk_factor_1&amp;"|"&amp;risk_factor_2,risk_factor_corr,
_xlfn.XLOOKUP(_xlfn.TEXTJOIN("|",FALSE,$C26:$D26,"Any"),risk_factor_2&amp;"|"&amp;risk_factor_1,risk_factor_corr)))))))</f>
        <v>0</v>
      </c>
      <c r="AZ26" s="32" cm="1">
        <f t="array" ref="AZ26" xml:space="preserve"> IF(_xlfn.TEXTJOIN("|",FALSE,AZ$12:AZ$15)=_xlfn.TEXTJOIN("|",FALSE,$C26:$F26),0,
IF(AND($C26="Delta|CR_Cpty",AZ$12="Delta|CR_Cpty"),
IF($F26=AZ$15,
      _xlfn.XLOOKUP(_xlfn.TEXTJOIN("|",FALSE,$C26,"=","Any","=",AZ$12,"=","Any","="),risk_factor_1&amp;"|"&amp;risk_factor_2,risk_factor_corr),
       IF(RIGHT($D26,LEN($D26)-FIND("_",$D26))=RIGHT(AZ$13,LEN(AZ$13)-FIND("_",AZ$13)),
              IF(LEFT($D26,FIND("_",$D26)-1)=LEFT(AZ$13,FIND("_",AZ$13)-1),
                    IF($E26=AZ$14,
                             _xlfn.XLOOKUP(_xlfn.TEXTJOIN("|",FALSE,$C26,LEFT($D26,FIND("_",$D26)-1) &amp;"_=","=","Any",AZ$12,LEFT($D26,FIND("_",$D26)-1) &amp;"_=","=","Any"),risk_factor_1&amp;"|"&amp;risk_factor_2,risk_factor_corr),
                             _xlfn.XLOOKUP(_xlfn.TEXTJOIN("|",FALSE,$C26,LEFT($D26,FIND("_",$D26)-1) &amp;"_=","Any","Any",AZ$12,LEFT($D26,FIND("_",$D26)-1) &amp;"_=","Any","Any"),risk_factor_1&amp;"|"&amp;risk_factor_2,risk_factor_corr)),
"n/a"),0)
),
IF(_xlfn.TEXTJOIN("|",FALSE,AZ$12:AZ$13)&lt;&gt;_xlfn.TEXTJOIN("|",FALSE,$C26:$D26),0,
_xlfn.XLOOKUP(_xlfn.TEXTJOIN("|",FALSE,$C26:$F26,AZ$12:AZ$15),risk_factor_1&amp;"|"&amp;risk_factor_2,risk_factor_corr,
_xlfn.XLOOKUP(_xlfn.TEXTJOIN("|",FALSE,$C26:$F26,AZ$12:AZ$15),risk_factor_2&amp;"|"&amp;risk_factor_1,risk_factor_corr,
_xlfn.XLOOKUP(_xlfn.TEXTJOIN("|",FALSE,$C26:$D26,"Any"),risk_factor_1&amp;"|"&amp;risk_factor_2,risk_factor_corr,
_xlfn.XLOOKUP(_xlfn.TEXTJOIN("|",FALSE,$C26:$D26,"Any"),risk_factor_2&amp;"|"&amp;risk_factor_1,risk_factor_corr)))))))</f>
        <v>0</v>
      </c>
      <c r="BA26" s="32" cm="1">
        <f t="array" ref="BA26" xml:space="preserve"> IF(_xlfn.TEXTJOIN("|",FALSE,BA$12:BA$15)=_xlfn.TEXTJOIN("|",FALSE,$C26:$F26),0,
IF(AND($C26="Delta|CR_Cpty",BA$12="Delta|CR_Cpty"),
IF($F26=BA$15,
      _xlfn.XLOOKUP(_xlfn.TEXTJOIN("|",FALSE,$C26,"=","Any","=",BA$12,"=","Any","="),risk_factor_1&amp;"|"&amp;risk_factor_2,risk_factor_corr),
       IF(RIGHT($D26,LEN($D26)-FIND("_",$D26))=RIGHT(BA$13,LEN(BA$13)-FIND("_",BA$13)),
              IF(LEFT($D26,FIND("_",$D26)-1)=LEFT(BA$13,FIND("_",BA$13)-1),
                    IF($E26=BA$14,
                             _xlfn.XLOOKUP(_xlfn.TEXTJOIN("|",FALSE,$C26,LEFT($D26,FIND("_",$D26)-1) &amp;"_=","=","Any",BA$12,LEFT($D26,FIND("_",$D26)-1) &amp;"_=","=","Any"),risk_factor_1&amp;"|"&amp;risk_factor_2,risk_factor_corr),
                             _xlfn.XLOOKUP(_xlfn.TEXTJOIN("|",FALSE,$C26,LEFT($D26,FIND("_",$D26)-1) &amp;"_=","Any","Any",BA$12,LEFT($D26,FIND("_",$D26)-1) &amp;"_=","Any","Any"),risk_factor_1&amp;"|"&amp;risk_factor_2,risk_factor_corr)),
"n/a"),0)
),
IF(_xlfn.TEXTJOIN("|",FALSE,BA$12:BA$13)&lt;&gt;_xlfn.TEXTJOIN("|",FALSE,$C26:$D26),0,
_xlfn.XLOOKUP(_xlfn.TEXTJOIN("|",FALSE,$C26:$F26,BA$12:BA$15),risk_factor_1&amp;"|"&amp;risk_factor_2,risk_factor_corr,
_xlfn.XLOOKUP(_xlfn.TEXTJOIN("|",FALSE,$C26:$F26,BA$12:BA$15),risk_factor_2&amp;"|"&amp;risk_factor_1,risk_factor_corr,
_xlfn.XLOOKUP(_xlfn.TEXTJOIN("|",FALSE,$C26:$D26,"Any"),risk_factor_1&amp;"|"&amp;risk_factor_2,risk_factor_corr,
_xlfn.XLOOKUP(_xlfn.TEXTJOIN("|",FALSE,$C26:$D26,"Any"),risk_factor_2&amp;"|"&amp;risk_factor_1,risk_factor_corr)))))))</f>
        <v>0</v>
      </c>
      <c r="BB26" s="32" cm="1">
        <f t="array" ref="BB26" xml:space="preserve"> IF(_xlfn.TEXTJOIN("|",FALSE,BB$12:BB$15)=_xlfn.TEXTJOIN("|",FALSE,$C26:$F26),0,
IF(AND($C26="Delta|CR_Cpty",BB$12="Delta|CR_Cpty"),
IF($F26=BB$15,
      _xlfn.XLOOKUP(_xlfn.TEXTJOIN("|",FALSE,$C26,"=","Any","=",BB$12,"=","Any","="),risk_factor_1&amp;"|"&amp;risk_factor_2,risk_factor_corr),
       IF(RIGHT($D26,LEN($D26)-FIND("_",$D26))=RIGHT(BB$13,LEN(BB$13)-FIND("_",BB$13)),
              IF(LEFT($D26,FIND("_",$D26)-1)=LEFT(BB$13,FIND("_",BB$13)-1),
                    IF($E26=BB$14,
                             _xlfn.XLOOKUP(_xlfn.TEXTJOIN("|",FALSE,$C26,LEFT($D26,FIND("_",$D26)-1) &amp;"_=","=","Any",BB$12,LEFT($D26,FIND("_",$D26)-1) &amp;"_=","=","Any"),risk_factor_1&amp;"|"&amp;risk_factor_2,risk_factor_corr),
                             _xlfn.XLOOKUP(_xlfn.TEXTJOIN("|",FALSE,$C26,LEFT($D26,FIND("_",$D26)-1) &amp;"_=","Any","Any",BB$12,LEFT($D26,FIND("_",$D26)-1) &amp;"_=","Any","Any"),risk_factor_1&amp;"|"&amp;risk_factor_2,risk_factor_corr)),
"n/a"),0)
),
IF(_xlfn.TEXTJOIN("|",FALSE,BB$12:BB$13)&lt;&gt;_xlfn.TEXTJOIN("|",FALSE,$C26:$D26),0,
_xlfn.XLOOKUP(_xlfn.TEXTJOIN("|",FALSE,$C26:$F26,BB$12:BB$15),risk_factor_1&amp;"|"&amp;risk_factor_2,risk_factor_corr,
_xlfn.XLOOKUP(_xlfn.TEXTJOIN("|",FALSE,$C26:$F26,BB$12:BB$15),risk_factor_2&amp;"|"&amp;risk_factor_1,risk_factor_corr,
_xlfn.XLOOKUP(_xlfn.TEXTJOIN("|",FALSE,$C26:$D26,"Any"),risk_factor_1&amp;"|"&amp;risk_factor_2,risk_factor_corr,
_xlfn.XLOOKUP(_xlfn.TEXTJOIN("|",FALSE,$C26:$D26,"Any"),risk_factor_2&amp;"|"&amp;risk_factor_1,risk_factor_corr)))))))</f>
        <v>0</v>
      </c>
      <c r="BC26" s="32" cm="1">
        <f t="array" ref="BC26" xml:space="preserve"> IF(_xlfn.TEXTJOIN("|",FALSE,BC$12:BC$15)=_xlfn.TEXTJOIN("|",FALSE,$C26:$F26),0,
IF(AND($C26="Delta|CR_Cpty",BC$12="Delta|CR_Cpty"),
IF($F26=BC$15,
      _xlfn.XLOOKUP(_xlfn.TEXTJOIN("|",FALSE,$C26,"=","Any","=",BC$12,"=","Any","="),risk_factor_1&amp;"|"&amp;risk_factor_2,risk_factor_corr),
       IF(RIGHT($D26,LEN($D26)-FIND("_",$D26))=RIGHT(BC$13,LEN(BC$13)-FIND("_",BC$13)),
              IF(LEFT($D26,FIND("_",$D26)-1)=LEFT(BC$13,FIND("_",BC$13)-1),
                    IF($E26=BC$14,
                             _xlfn.XLOOKUP(_xlfn.TEXTJOIN("|",FALSE,$C26,LEFT($D26,FIND("_",$D26)-1) &amp;"_=","=","Any",BC$12,LEFT($D26,FIND("_",$D26)-1) &amp;"_=","=","Any"),risk_factor_1&amp;"|"&amp;risk_factor_2,risk_factor_corr),
                             _xlfn.XLOOKUP(_xlfn.TEXTJOIN("|",FALSE,$C26,LEFT($D26,FIND("_",$D26)-1) &amp;"_=","Any","Any",BC$12,LEFT($D26,FIND("_",$D26)-1) &amp;"_=","Any","Any"),risk_factor_1&amp;"|"&amp;risk_factor_2,risk_factor_corr)),
"n/a"),0)
),
IF(_xlfn.TEXTJOIN("|",FALSE,BC$12:BC$13)&lt;&gt;_xlfn.TEXTJOIN("|",FALSE,$C26:$D26),0,
_xlfn.XLOOKUP(_xlfn.TEXTJOIN("|",FALSE,$C26:$F26,BC$12:BC$15),risk_factor_1&amp;"|"&amp;risk_factor_2,risk_factor_corr,
_xlfn.XLOOKUP(_xlfn.TEXTJOIN("|",FALSE,$C26:$F26,BC$12:BC$15),risk_factor_2&amp;"|"&amp;risk_factor_1,risk_factor_corr,
_xlfn.XLOOKUP(_xlfn.TEXTJOIN("|",FALSE,$C26:$D26,"Any"),risk_factor_1&amp;"|"&amp;risk_factor_2,risk_factor_corr,
_xlfn.XLOOKUP(_xlfn.TEXTJOIN("|",FALSE,$C26:$D26,"Any"),risk_factor_2&amp;"|"&amp;risk_factor_1,risk_factor_corr)))))))</f>
        <v>0</v>
      </c>
      <c r="BD26" s="32" cm="1">
        <f t="array" ref="BD26" xml:space="preserve"> IF(_xlfn.TEXTJOIN("|",FALSE,BD$12:BD$15)=_xlfn.TEXTJOIN("|",FALSE,$C26:$F26),0,
IF(AND($C26="Delta|CR_Cpty",BD$12="Delta|CR_Cpty"),
IF($F26=BD$15,
      _xlfn.XLOOKUP(_xlfn.TEXTJOIN("|",FALSE,$C26,"=","Any","=",BD$12,"=","Any","="),risk_factor_1&amp;"|"&amp;risk_factor_2,risk_factor_corr),
       IF(RIGHT($D26,LEN($D26)-FIND("_",$D26))=RIGHT(BD$13,LEN(BD$13)-FIND("_",BD$13)),
              IF(LEFT($D26,FIND("_",$D26)-1)=LEFT(BD$13,FIND("_",BD$13)-1),
                    IF($E26=BD$14,
                             _xlfn.XLOOKUP(_xlfn.TEXTJOIN("|",FALSE,$C26,LEFT($D26,FIND("_",$D26)-1) &amp;"_=","=","Any",BD$12,LEFT($D26,FIND("_",$D26)-1) &amp;"_=","=","Any"),risk_factor_1&amp;"|"&amp;risk_factor_2,risk_factor_corr),
                             _xlfn.XLOOKUP(_xlfn.TEXTJOIN("|",FALSE,$C26,LEFT($D26,FIND("_",$D26)-1) &amp;"_=","Any","Any",BD$12,LEFT($D26,FIND("_",$D26)-1) &amp;"_=","Any","Any"),risk_factor_1&amp;"|"&amp;risk_factor_2,risk_factor_corr)),
"n/a"),0)
),
IF(_xlfn.TEXTJOIN("|",FALSE,BD$12:BD$13)&lt;&gt;_xlfn.TEXTJOIN("|",FALSE,$C26:$D26),0,
_xlfn.XLOOKUP(_xlfn.TEXTJOIN("|",FALSE,$C26:$F26,BD$12:BD$15),risk_factor_1&amp;"|"&amp;risk_factor_2,risk_factor_corr,
_xlfn.XLOOKUP(_xlfn.TEXTJOIN("|",FALSE,$C26:$F26,BD$12:BD$15),risk_factor_2&amp;"|"&amp;risk_factor_1,risk_factor_corr,
_xlfn.XLOOKUP(_xlfn.TEXTJOIN("|",FALSE,$C26:$D26,"Any"),risk_factor_1&amp;"|"&amp;risk_factor_2,risk_factor_corr,
_xlfn.XLOOKUP(_xlfn.TEXTJOIN("|",FALSE,$C26:$D26,"Any"),risk_factor_2&amp;"|"&amp;risk_factor_1,risk_factor_corr)))))))</f>
        <v>0</v>
      </c>
      <c r="BE26" s="32" cm="1">
        <f t="array" ref="BE26" xml:space="preserve"> IF(_xlfn.TEXTJOIN("|",FALSE,BE$12:BE$15)=_xlfn.TEXTJOIN("|",FALSE,$C26:$F26),0,
IF(AND($C26="Delta|CR_Cpty",BE$12="Delta|CR_Cpty"),
IF($F26=BE$15,
      _xlfn.XLOOKUP(_xlfn.TEXTJOIN("|",FALSE,$C26,"=","Any","=",BE$12,"=","Any","="),risk_factor_1&amp;"|"&amp;risk_factor_2,risk_factor_corr),
       IF(RIGHT($D26,LEN($D26)-FIND("_",$D26))=RIGHT(BE$13,LEN(BE$13)-FIND("_",BE$13)),
              IF(LEFT($D26,FIND("_",$D26)-1)=LEFT(BE$13,FIND("_",BE$13)-1),
                    IF($E26=BE$14,
                             _xlfn.XLOOKUP(_xlfn.TEXTJOIN("|",FALSE,$C26,LEFT($D26,FIND("_",$D26)-1) &amp;"_=","=","Any",BE$12,LEFT($D26,FIND("_",$D26)-1) &amp;"_=","=","Any"),risk_factor_1&amp;"|"&amp;risk_factor_2,risk_factor_corr),
                             _xlfn.XLOOKUP(_xlfn.TEXTJOIN("|",FALSE,$C26,LEFT($D26,FIND("_",$D26)-1) &amp;"_=","Any","Any",BE$12,LEFT($D26,FIND("_",$D26)-1) &amp;"_=","Any","Any"),risk_factor_1&amp;"|"&amp;risk_factor_2,risk_factor_corr)),
"n/a"),0)
),
IF(_xlfn.TEXTJOIN("|",FALSE,BE$12:BE$13)&lt;&gt;_xlfn.TEXTJOIN("|",FALSE,$C26:$D26),0,
_xlfn.XLOOKUP(_xlfn.TEXTJOIN("|",FALSE,$C26:$F26,BE$12:BE$15),risk_factor_1&amp;"|"&amp;risk_factor_2,risk_factor_corr,
_xlfn.XLOOKUP(_xlfn.TEXTJOIN("|",FALSE,$C26:$F26,BE$12:BE$15),risk_factor_2&amp;"|"&amp;risk_factor_1,risk_factor_corr,
_xlfn.XLOOKUP(_xlfn.TEXTJOIN("|",FALSE,$C26:$D26,"Any"),risk_factor_1&amp;"|"&amp;risk_factor_2,risk_factor_corr,
_xlfn.XLOOKUP(_xlfn.TEXTJOIN("|",FALSE,$C26:$D26,"Any"),risk_factor_2&amp;"|"&amp;risk_factor_1,risk_factor_corr)))))))</f>
        <v>0</v>
      </c>
      <c r="BF26" s="32" cm="1">
        <f t="array" ref="BF26" xml:space="preserve"> IF(_xlfn.TEXTJOIN("|",FALSE,BF$12:BF$15)=_xlfn.TEXTJOIN("|",FALSE,$C26:$F26),0,
IF(AND($C26="Delta|CR_Cpty",BF$12="Delta|CR_Cpty"),
IF($F26=BF$15,
      _xlfn.XLOOKUP(_xlfn.TEXTJOIN("|",FALSE,$C26,"=","Any","=",BF$12,"=","Any","="),risk_factor_1&amp;"|"&amp;risk_factor_2,risk_factor_corr),
       IF(RIGHT($D26,LEN($D26)-FIND("_",$D26))=RIGHT(BF$13,LEN(BF$13)-FIND("_",BF$13)),
              IF(LEFT($D26,FIND("_",$D26)-1)=LEFT(BF$13,FIND("_",BF$13)-1),
                    IF($E26=BF$14,
                             _xlfn.XLOOKUP(_xlfn.TEXTJOIN("|",FALSE,$C26,LEFT($D26,FIND("_",$D26)-1) &amp;"_=","=","Any",BF$12,LEFT($D26,FIND("_",$D26)-1) &amp;"_=","=","Any"),risk_factor_1&amp;"|"&amp;risk_factor_2,risk_factor_corr),
                             _xlfn.XLOOKUP(_xlfn.TEXTJOIN("|",FALSE,$C26,LEFT($D26,FIND("_",$D26)-1) &amp;"_=","Any","Any",BF$12,LEFT($D26,FIND("_",$D26)-1) &amp;"_=","Any","Any"),risk_factor_1&amp;"|"&amp;risk_factor_2,risk_factor_corr)),
"n/a"),0)
),
IF(_xlfn.TEXTJOIN("|",FALSE,BF$12:BF$13)&lt;&gt;_xlfn.TEXTJOIN("|",FALSE,$C26:$D26),0,
_xlfn.XLOOKUP(_xlfn.TEXTJOIN("|",FALSE,$C26:$F26,BF$12:BF$15),risk_factor_1&amp;"|"&amp;risk_factor_2,risk_factor_corr,
_xlfn.XLOOKUP(_xlfn.TEXTJOIN("|",FALSE,$C26:$F26,BF$12:BF$15),risk_factor_2&amp;"|"&amp;risk_factor_1,risk_factor_corr,
_xlfn.XLOOKUP(_xlfn.TEXTJOIN("|",FALSE,$C26:$D26,"Any"),risk_factor_1&amp;"|"&amp;risk_factor_2,risk_factor_corr,
_xlfn.XLOOKUP(_xlfn.TEXTJOIN("|",FALSE,$C26:$D26,"Any"),risk_factor_2&amp;"|"&amp;risk_factor_1,risk_factor_corr)))))))</f>
        <v>0</v>
      </c>
      <c r="BG26" s="32" cm="1">
        <f t="array" ref="BG26" xml:space="preserve"> IF(_xlfn.TEXTJOIN("|",FALSE,BG$12:BG$15)=_xlfn.TEXTJOIN("|",FALSE,$C26:$F26),0,
IF(AND($C26="Delta|CR_Cpty",BG$12="Delta|CR_Cpty"),
IF($F26=BG$15,
      _xlfn.XLOOKUP(_xlfn.TEXTJOIN("|",FALSE,$C26,"=","Any","=",BG$12,"=","Any","="),risk_factor_1&amp;"|"&amp;risk_factor_2,risk_factor_corr),
       IF(RIGHT($D26,LEN($D26)-FIND("_",$D26))=RIGHT(BG$13,LEN(BG$13)-FIND("_",BG$13)),
              IF(LEFT($D26,FIND("_",$D26)-1)=LEFT(BG$13,FIND("_",BG$13)-1),
                    IF($E26=BG$14,
                             _xlfn.XLOOKUP(_xlfn.TEXTJOIN("|",FALSE,$C26,LEFT($D26,FIND("_",$D26)-1) &amp;"_=","=","Any",BG$12,LEFT($D26,FIND("_",$D26)-1) &amp;"_=","=","Any"),risk_factor_1&amp;"|"&amp;risk_factor_2,risk_factor_corr),
                             _xlfn.XLOOKUP(_xlfn.TEXTJOIN("|",FALSE,$C26,LEFT($D26,FIND("_",$D26)-1) &amp;"_=","Any","Any",BG$12,LEFT($D26,FIND("_",$D26)-1) &amp;"_=","Any","Any"),risk_factor_1&amp;"|"&amp;risk_factor_2,risk_factor_corr)),
"n/a"),0)
),
IF(_xlfn.TEXTJOIN("|",FALSE,BG$12:BG$13)&lt;&gt;_xlfn.TEXTJOIN("|",FALSE,$C26:$D26),0,
_xlfn.XLOOKUP(_xlfn.TEXTJOIN("|",FALSE,$C26:$F26,BG$12:BG$15),risk_factor_1&amp;"|"&amp;risk_factor_2,risk_factor_corr,
_xlfn.XLOOKUP(_xlfn.TEXTJOIN("|",FALSE,$C26:$F26,BG$12:BG$15),risk_factor_2&amp;"|"&amp;risk_factor_1,risk_factor_corr,
_xlfn.XLOOKUP(_xlfn.TEXTJOIN("|",FALSE,$C26:$D26,"Any"),risk_factor_1&amp;"|"&amp;risk_factor_2,risk_factor_corr,
_xlfn.XLOOKUP(_xlfn.TEXTJOIN("|",FALSE,$C26:$D26,"Any"),risk_factor_2&amp;"|"&amp;risk_factor_1,risk_factor_corr)))))))</f>
        <v>0</v>
      </c>
      <c r="BH26" s="32" cm="1">
        <f t="array" ref="BH26" xml:space="preserve"> IF(_xlfn.TEXTJOIN("|",FALSE,BH$12:BH$15)=_xlfn.TEXTJOIN("|",FALSE,$C26:$F26),0,
IF(AND($C26="Delta|CR_Cpty",BH$12="Delta|CR_Cpty"),
IF($F26=BH$15,
      _xlfn.XLOOKUP(_xlfn.TEXTJOIN("|",FALSE,$C26,"=","Any","=",BH$12,"=","Any","="),risk_factor_1&amp;"|"&amp;risk_factor_2,risk_factor_corr),
       IF(RIGHT($D26,LEN($D26)-FIND("_",$D26))=RIGHT(BH$13,LEN(BH$13)-FIND("_",BH$13)),
              IF(LEFT($D26,FIND("_",$D26)-1)=LEFT(BH$13,FIND("_",BH$13)-1),
                    IF($E26=BH$14,
                             _xlfn.XLOOKUP(_xlfn.TEXTJOIN("|",FALSE,$C26,LEFT($D26,FIND("_",$D26)-1) &amp;"_=","=","Any",BH$12,LEFT($D26,FIND("_",$D26)-1) &amp;"_=","=","Any"),risk_factor_1&amp;"|"&amp;risk_factor_2,risk_factor_corr),
                             _xlfn.XLOOKUP(_xlfn.TEXTJOIN("|",FALSE,$C26,LEFT($D26,FIND("_",$D26)-1) &amp;"_=","Any","Any",BH$12,LEFT($D26,FIND("_",$D26)-1) &amp;"_=","Any","Any"),risk_factor_1&amp;"|"&amp;risk_factor_2,risk_factor_corr)),
"n/a"),0)
),
IF(_xlfn.TEXTJOIN("|",FALSE,BH$12:BH$13)&lt;&gt;_xlfn.TEXTJOIN("|",FALSE,$C26:$D26),0,
_xlfn.XLOOKUP(_xlfn.TEXTJOIN("|",FALSE,$C26:$F26,BH$12:BH$15),risk_factor_1&amp;"|"&amp;risk_factor_2,risk_factor_corr,
_xlfn.XLOOKUP(_xlfn.TEXTJOIN("|",FALSE,$C26:$F26,BH$12:BH$15),risk_factor_2&amp;"|"&amp;risk_factor_1,risk_factor_corr,
_xlfn.XLOOKUP(_xlfn.TEXTJOIN("|",FALSE,$C26:$D26,"Any"),risk_factor_1&amp;"|"&amp;risk_factor_2,risk_factor_corr,
_xlfn.XLOOKUP(_xlfn.TEXTJOIN("|",FALSE,$C26:$D26,"Any"),risk_factor_2&amp;"|"&amp;risk_factor_1,risk_factor_corr)))))))</f>
        <v>0</v>
      </c>
      <c r="BI26" s="32" cm="1">
        <f t="array" ref="BI26" xml:space="preserve"> IF(_xlfn.TEXTJOIN("|",FALSE,BI$12:BI$15)=_xlfn.TEXTJOIN("|",FALSE,$C26:$F26),0,
IF(AND($C26="Delta|CR_Cpty",BI$12="Delta|CR_Cpty"),
IF($F26=BI$15,
      _xlfn.XLOOKUP(_xlfn.TEXTJOIN("|",FALSE,$C26,"=","Any","=",BI$12,"=","Any","="),risk_factor_1&amp;"|"&amp;risk_factor_2,risk_factor_corr),
       IF(RIGHT($D26,LEN($D26)-FIND("_",$D26))=RIGHT(BI$13,LEN(BI$13)-FIND("_",BI$13)),
              IF(LEFT($D26,FIND("_",$D26)-1)=LEFT(BI$13,FIND("_",BI$13)-1),
                    IF($E26=BI$14,
                             _xlfn.XLOOKUP(_xlfn.TEXTJOIN("|",FALSE,$C26,LEFT($D26,FIND("_",$D26)-1) &amp;"_=","=","Any",BI$12,LEFT($D26,FIND("_",$D26)-1) &amp;"_=","=","Any"),risk_factor_1&amp;"|"&amp;risk_factor_2,risk_factor_corr),
                             _xlfn.XLOOKUP(_xlfn.TEXTJOIN("|",FALSE,$C26,LEFT($D26,FIND("_",$D26)-1) &amp;"_=","Any","Any",BI$12,LEFT($D26,FIND("_",$D26)-1) &amp;"_=","Any","Any"),risk_factor_1&amp;"|"&amp;risk_factor_2,risk_factor_corr)),
"n/a"),0)
),
IF(_xlfn.TEXTJOIN("|",FALSE,BI$12:BI$13)&lt;&gt;_xlfn.TEXTJOIN("|",FALSE,$C26:$D26),0,
_xlfn.XLOOKUP(_xlfn.TEXTJOIN("|",FALSE,$C26:$F26,BI$12:BI$15),risk_factor_1&amp;"|"&amp;risk_factor_2,risk_factor_corr,
_xlfn.XLOOKUP(_xlfn.TEXTJOIN("|",FALSE,$C26:$F26,BI$12:BI$15),risk_factor_2&amp;"|"&amp;risk_factor_1,risk_factor_corr,
_xlfn.XLOOKUP(_xlfn.TEXTJOIN("|",FALSE,$C26:$D26,"Any"),risk_factor_1&amp;"|"&amp;risk_factor_2,risk_factor_corr,
_xlfn.XLOOKUP(_xlfn.TEXTJOIN("|",FALSE,$C26:$D26,"Any"),risk_factor_2&amp;"|"&amp;risk_factor_1,risk_factor_corr)))))))</f>
        <v>0</v>
      </c>
      <c r="BJ26" s="32" cm="1">
        <f t="array" ref="BJ26" xml:space="preserve"> IF(_xlfn.TEXTJOIN("|",FALSE,BJ$12:BJ$15)=_xlfn.TEXTJOIN("|",FALSE,$C26:$F26),0,
IF(AND($C26="Delta|CR_Cpty",BJ$12="Delta|CR_Cpty"),
IF($F26=BJ$15,
      _xlfn.XLOOKUP(_xlfn.TEXTJOIN("|",FALSE,$C26,"=","Any","=",BJ$12,"=","Any","="),risk_factor_1&amp;"|"&amp;risk_factor_2,risk_factor_corr),
       IF(RIGHT($D26,LEN($D26)-FIND("_",$D26))=RIGHT(BJ$13,LEN(BJ$13)-FIND("_",BJ$13)),
              IF(LEFT($D26,FIND("_",$D26)-1)=LEFT(BJ$13,FIND("_",BJ$13)-1),
                    IF($E26=BJ$14,
                             _xlfn.XLOOKUP(_xlfn.TEXTJOIN("|",FALSE,$C26,LEFT($D26,FIND("_",$D26)-1) &amp;"_=","=","Any",BJ$12,LEFT($D26,FIND("_",$D26)-1) &amp;"_=","=","Any"),risk_factor_1&amp;"|"&amp;risk_factor_2,risk_factor_corr),
                             _xlfn.XLOOKUP(_xlfn.TEXTJOIN("|",FALSE,$C26,LEFT($D26,FIND("_",$D26)-1) &amp;"_=","Any","Any",BJ$12,LEFT($D26,FIND("_",$D26)-1) &amp;"_=","Any","Any"),risk_factor_1&amp;"|"&amp;risk_factor_2,risk_factor_corr)),
"n/a"),0)
),
IF(_xlfn.TEXTJOIN("|",FALSE,BJ$12:BJ$13)&lt;&gt;_xlfn.TEXTJOIN("|",FALSE,$C26:$D26),0,
_xlfn.XLOOKUP(_xlfn.TEXTJOIN("|",FALSE,$C26:$F26,BJ$12:BJ$15),risk_factor_1&amp;"|"&amp;risk_factor_2,risk_factor_corr,
_xlfn.XLOOKUP(_xlfn.TEXTJOIN("|",FALSE,$C26:$F26,BJ$12:BJ$15),risk_factor_2&amp;"|"&amp;risk_factor_1,risk_factor_corr,
_xlfn.XLOOKUP(_xlfn.TEXTJOIN("|",FALSE,$C26:$D26,"Any"),risk_factor_1&amp;"|"&amp;risk_factor_2,risk_factor_corr,
_xlfn.XLOOKUP(_xlfn.TEXTJOIN("|",FALSE,$C26:$D26,"Any"),risk_factor_2&amp;"|"&amp;risk_factor_1,risk_factor_corr)))))))</f>
        <v>0</v>
      </c>
      <c r="BK26" s="32" cm="1">
        <f t="array" ref="BK26" xml:space="preserve"> IF(_xlfn.TEXTJOIN("|",FALSE,BK$12:BK$15)=_xlfn.TEXTJOIN("|",FALSE,$C26:$F26),0,
IF(AND($C26="Delta|CR_Cpty",BK$12="Delta|CR_Cpty"),
IF($F26=BK$15,
      _xlfn.XLOOKUP(_xlfn.TEXTJOIN("|",FALSE,$C26,"=","Any","=",BK$12,"=","Any","="),risk_factor_1&amp;"|"&amp;risk_factor_2,risk_factor_corr),
       IF(RIGHT($D26,LEN($D26)-FIND("_",$D26))=RIGHT(BK$13,LEN(BK$13)-FIND("_",BK$13)),
              IF(LEFT($D26,FIND("_",$D26)-1)=LEFT(BK$13,FIND("_",BK$13)-1),
                    IF($E26=BK$14,
                             _xlfn.XLOOKUP(_xlfn.TEXTJOIN("|",FALSE,$C26,LEFT($D26,FIND("_",$D26)-1) &amp;"_=","=","Any",BK$12,LEFT($D26,FIND("_",$D26)-1) &amp;"_=","=","Any"),risk_factor_1&amp;"|"&amp;risk_factor_2,risk_factor_corr),
                             _xlfn.XLOOKUP(_xlfn.TEXTJOIN("|",FALSE,$C26,LEFT($D26,FIND("_",$D26)-1) &amp;"_=","Any","Any",BK$12,LEFT($D26,FIND("_",$D26)-1) &amp;"_=","Any","Any"),risk_factor_1&amp;"|"&amp;risk_factor_2,risk_factor_corr)),
"n/a"),0)
),
IF(_xlfn.TEXTJOIN("|",FALSE,BK$12:BK$13)&lt;&gt;_xlfn.TEXTJOIN("|",FALSE,$C26:$D26),0,
_xlfn.XLOOKUP(_xlfn.TEXTJOIN("|",FALSE,$C26:$F26,BK$12:BK$15),risk_factor_1&amp;"|"&amp;risk_factor_2,risk_factor_corr,
_xlfn.XLOOKUP(_xlfn.TEXTJOIN("|",FALSE,$C26:$F26,BK$12:BK$15),risk_factor_2&amp;"|"&amp;risk_factor_1,risk_factor_corr,
_xlfn.XLOOKUP(_xlfn.TEXTJOIN("|",FALSE,$C26:$D26,"Any"),risk_factor_1&amp;"|"&amp;risk_factor_2,risk_factor_corr,
_xlfn.XLOOKUP(_xlfn.TEXTJOIN("|",FALSE,$C26:$D26,"Any"),risk_factor_2&amp;"|"&amp;risk_factor_1,risk_factor_corr)))))))</f>
        <v>0</v>
      </c>
      <c r="BL26" s="32" cm="1">
        <f t="array" ref="BL26" xml:space="preserve"> IF(_xlfn.TEXTJOIN("|",FALSE,BL$12:BL$15)=_xlfn.TEXTJOIN("|",FALSE,$C26:$F26),0,
IF(AND($C26="Delta|CR_Cpty",BL$12="Delta|CR_Cpty"),
IF($F26=BL$15,
      _xlfn.XLOOKUP(_xlfn.TEXTJOIN("|",FALSE,$C26,"=","Any","=",BL$12,"=","Any","="),risk_factor_1&amp;"|"&amp;risk_factor_2,risk_factor_corr),
       IF(RIGHT($D26,LEN($D26)-FIND("_",$D26))=RIGHT(BL$13,LEN(BL$13)-FIND("_",BL$13)),
              IF(LEFT($D26,FIND("_",$D26)-1)=LEFT(BL$13,FIND("_",BL$13)-1),
                    IF($E26=BL$14,
                             _xlfn.XLOOKUP(_xlfn.TEXTJOIN("|",FALSE,$C26,LEFT($D26,FIND("_",$D26)-1) &amp;"_=","=","Any",BL$12,LEFT($D26,FIND("_",$D26)-1) &amp;"_=","=","Any"),risk_factor_1&amp;"|"&amp;risk_factor_2,risk_factor_corr),
                             _xlfn.XLOOKUP(_xlfn.TEXTJOIN("|",FALSE,$C26,LEFT($D26,FIND("_",$D26)-1) &amp;"_=","Any","Any",BL$12,LEFT($D26,FIND("_",$D26)-1) &amp;"_=","Any","Any"),risk_factor_1&amp;"|"&amp;risk_factor_2,risk_factor_corr)),
"n/a"),0)
),
IF(_xlfn.TEXTJOIN("|",FALSE,BL$12:BL$13)&lt;&gt;_xlfn.TEXTJOIN("|",FALSE,$C26:$D26),0,
_xlfn.XLOOKUP(_xlfn.TEXTJOIN("|",FALSE,$C26:$F26,BL$12:BL$15),risk_factor_1&amp;"|"&amp;risk_factor_2,risk_factor_corr,
_xlfn.XLOOKUP(_xlfn.TEXTJOIN("|",FALSE,$C26:$F26,BL$12:BL$15),risk_factor_2&amp;"|"&amp;risk_factor_1,risk_factor_corr,
_xlfn.XLOOKUP(_xlfn.TEXTJOIN("|",FALSE,$C26:$D26,"Any"),risk_factor_1&amp;"|"&amp;risk_factor_2,risk_factor_corr,
_xlfn.XLOOKUP(_xlfn.TEXTJOIN("|",FALSE,$C26:$D26,"Any"),risk_factor_2&amp;"|"&amp;risk_factor_1,risk_factor_corr)))))))</f>
        <v>0</v>
      </c>
      <c r="BM26" s="32" cm="1">
        <f t="array" ref="BM26" xml:space="preserve"> IF(_xlfn.TEXTJOIN("|",FALSE,BM$12:BM$15)=_xlfn.TEXTJOIN("|",FALSE,$C26:$F26),0,
IF(AND($C26="Delta|CR_Cpty",BM$12="Delta|CR_Cpty"),
IF($F26=BM$15,
      _xlfn.XLOOKUP(_xlfn.TEXTJOIN("|",FALSE,$C26,"=","Any","=",BM$12,"=","Any","="),risk_factor_1&amp;"|"&amp;risk_factor_2,risk_factor_corr),
       IF(RIGHT($D26,LEN($D26)-FIND("_",$D26))=RIGHT(BM$13,LEN(BM$13)-FIND("_",BM$13)),
              IF(LEFT($D26,FIND("_",$D26)-1)=LEFT(BM$13,FIND("_",BM$13)-1),
                    IF($E26=BM$14,
                             _xlfn.XLOOKUP(_xlfn.TEXTJOIN("|",FALSE,$C26,LEFT($D26,FIND("_",$D26)-1) &amp;"_=","=","Any",BM$12,LEFT($D26,FIND("_",$D26)-1) &amp;"_=","=","Any"),risk_factor_1&amp;"|"&amp;risk_factor_2,risk_factor_corr),
                             _xlfn.XLOOKUP(_xlfn.TEXTJOIN("|",FALSE,$C26,LEFT($D26,FIND("_",$D26)-1) &amp;"_=","Any","Any",BM$12,LEFT($D26,FIND("_",$D26)-1) &amp;"_=","Any","Any"),risk_factor_1&amp;"|"&amp;risk_factor_2,risk_factor_corr)),
"n/a"),0)
),
IF(_xlfn.TEXTJOIN("|",FALSE,BM$12:BM$13)&lt;&gt;_xlfn.TEXTJOIN("|",FALSE,$C26:$D26),0,
_xlfn.XLOOKUP(_xlfn.TEXTJOIN("|",FALSE,$C26:$F26,BM$12:BM$15),risk_factor_1&amp;"|"&amp;risk_factor_2,risk_factor_corr,
_xlfn.XLOOKUP(_xlfn.TEXTJOIN("|",FALSE,$C26:$F26,BM$12:BM$15),risk_factor_2&amp;"|"&amp;risk_factor_1,risk_factor_corr,
_xlfn.XLOOKUP(_xlfn.TEXTJOIN("|",FALSE,$C26:$D26,"Any"),risk_factor_1&amp;"|"&amp;risk_factor_2,risk_factor_corr,
_xlfn.XLOOKUP(_xlfn.TEXTJOIN("|",FALSE,$C26:$D26,"Any"),risk_factor_2&amp;"|"&amp;risk_factor_1,risk_factor_corr)))))))</f>
        <v>0</v>
      </c>
      <c r="BN26" s="32" cm="1">
        <f t="array" ref="BN26" xml:space="preserve"> IF(_xlfn.TEXTJOIN("|",FALSE,BN$12:BN$15)=_xlfn.TEXTJOIN("|",FALSE,$C26:$F26),0,
IF(AND($C26="Delta|CR_Cpty",BN$12="Delta|CR_Cpty"),
IF($F26=BN$15,
      _xlfn.XLOOKUP(_xlfn.TEXTJOIN("|",FALSE,$C26,"=","Any","=",BN$12,"=","Any","="),risk_factor_1&amp;"|"&amp;risk_factor_2,risk_factor_corr),
       IF(RIGHT($D26,LEN($D26)-FIND("_",$D26))=RIGHT(BN$13,LEN(BN$13)-FIND("_",BN$13)),
              IF(LEFT($D26,FIND("_",$D26)-1)=LEFT(BN$13,FIND("_",BN$13)-1),
                    IF($E26=BN$14,
                             _xlfn.XLOOKUP(_xlfn.TEXTJOIN("|",FALSE,$C26,LEFT($D26,FIND("_",$D26)-1) &amp;"_=","=","Any",BN$12,LEFT($D26,FIND("_",$D26)-1) &amp;"_=","=","Any"),risk_factor_1&amp;"|"&amp;risk_factor_2,risk_factor_corr),
                             _xlfn.XLOOKUP(_xlfn.TEXTJOIN("|",FALSE,$C26,LEFT($D26,FIND("_",$D26)-1) &amp;"_=","Any","Any",BN$12,LEFT($D26,FIND("_",$D26)-1) &amp;"_=","Any","Any"),risk_factor_1&amp;"|"&amp;risk_factor_2,risk_factor_corr)),
"n/a"),0)
),
IF(_xlfn.TEXTJOIN("|",FALSE,BN$12:BN$13)&lt;&gt;_xlfn.TEXTJOIN("|",FALSE,$C26:$D26),0,
_xlfn.XLOOKUP(_xlfn.TEXTJOIN("|",FALSE,$C26:$F26,BN$12:BN$15),risk_factor_1&amp;"|"&amp;risk_factor_2,risk_factor_corr,
_xlfn.XLOOKUP(_xlfn.TEXTJOIN("|",FALSE,$C26:$F26,BN$12:BN$15),risk_factor_2&amp;"|"&amp;risk_factor_1,risk_factor_corr,
_xlfn.XLOOKUP(_xlfn.TEXTJOIN("|",FALSE,$C26:$D26,"Any"),risk_factor_1&amp;"|"&amp;risk_factor_2,risk_factor_corr,
_xlfn.XLOOKUP(_xlfn.TEXTJOIN("|",FALSE,$C26:$D26,"Any"),risk_factor_2&amp;"|"&amp;risk_factor_1,risk_factor_corr)))))))</f>
        <v>0</v>
      </c>
      <c r="BO26" s="32" cm="1">
        <f t="array" ref="BO26" xml:space="preserve"> IF(_xlfn.TEXTJOIN("|",FALSE,BO$12:BO$15)=_xlfn.TEXTJOIN("|",FALSE,$C26:$F26),0,
IF(AND($C26="Delta|CR_Cpty",BO$12="Delta|CR_Cpty"),
IF($F26=BO$15,
      _xlfn.XLOOKUP(_xlfn.TEXTJOIN("|",FALSE,$C26,"=","Any","=",BO$12,"=","Any","="),risk_factor_1&amp;"|"&amp;risk_factor_2,risk_factor_corr),
       IF(RIGHT($D26,LEN($D26)-FIND("_",$D26))=RIGHT(BO$13,LEN(BO$13)-FIND("_",BO$13)),
              IF(LEFT($D26,FIND("_",$D26)-1)=LEFT(BO$13,FIND("_",BO$13)-1),
                    IF($E26=BO$14,
                             _xlfn.XLOOKUP(_xlfn.TEXTJOIN("|",FALSE,$C26,LEFT($D26,FIND("_",$D26)-1) &amp;"_=","=","Any",BO$12,LEFT($D26,FIND("_",$D26)-1) &amp;"_=","=","Any"),risk_factor_1&amp;"|"&amp;risk_factor_2,risk_factor_corr),
                             _xlfn.XLOOKUP(_xlfn.TEXTJOIN("|",FALSE,$C26,LEFT($D26,FIND("_",$D26)-1) &amp;"_=","Any","Any",BO$12,LEFT($D26,FIND("_",$D26)-1) &amp;"_=","Any","Any"),risk_factor_1&amp;"|"&amp;risk_factor_2,risk_factor_corr)),
"n/a"),0)
),
IF(_xlfn.TEXTJOIN("|",FALSE,BO$12:BO$13)&lt;&gt;_xlfn.TEXTJOIN("|",FALSE,$C26:$D26),0,
_xlfn.XLOOKUP(_xlfn.TEXTJOIN("|",FALSE,$C26:$F26,BO$12:BO$15),risk_factor_1&amp;"|"&amp;risk_factor_2,risk_factor_corr,
_xlfn.XLOOKUP(_xlfn.TEXTJOIN("|",FALSE,$C26:$F26,BO$12:BO$15),risk_factor_2&amp;"|"&amp;risk_factor_1,risk_factor_corr,
_xlfn.XLOOKUP(_xlfn.TEXTJOIN("|",FALSE,$C26:$D26,"Any"),risk_factor_1&amp;"|"&amp;risk_factor_2,risk_factor_corr,
_xlfn.XLOOKUP(_xlfn.TEXTJOIN("|",FALSE,$C26:$D26,"Any"),risk_factor_2&amp;"|"&amp;risk_factor_1,risk_factor_corr)))))))</f>
        <v>0</v>
      </c>
      <c r="BP26" s="32" cm="1">
        <f t="array" ref="BP26" xml:space="preserve"> IF(_xlfn.TEXTJOIN("|",FALSE,BP$12:BP$15)=_xlfn.TEXTJOIN("|",FALSE,$C26:$F26),0,
IF(AND($C26="Delta|CR_Cpty",BP$12="Delta|CR_Cpty"),
IF($F26=BP$15,
      _xlfn.XLOOKUP(_xlfn.TEXTJOIN("|",FALSE,$C26,"=","Any","=",BP$12,"=","Any","="),risk_factor_1&amp;"|"&amp;risk_factor_2,risk_factor_corr),
       IF(RIGHT($D26,LEN($D26)-FIND("_",$D26))=RIGHT(BP$13,LEN(BP$13)-FIND("_",BP$13)),
              IF(LEFT($D26,FIND("_",$D26)-1)=LEFT(BP$13,FIND("_",BP$13)-1),
                    IF($E26=BP$14,
                             _xlfn.XLOOKUP(_xlfn.TEXTJOIN("|",FALSE,$C26,LEFT($D26,FIND("_",$D26)-1) &amp;"_=","=","Any",BP$12,LEFT($D26,FIND("_",$D26)-1) &amp;"_=","=","Any"),risk_factor_1&amp;"|"&amp;risk_factor_2,risk_factor_corr),
                             _xlfn.XLOOKUP(_xlfn.TEXTJOIN("|",FALSE,$C26,LEFT($D26,FIND("_",$D26)-1) &amp;"_=","Any","Any",BP$12,LEFT($D26,FIND("_",$D26)-1) &amp;"_=","Any","Any"),risk_factor_1&amp;"|"&amp;risk_factor_2,risk_factor_corr)),
"n/a"),0)
),
IF(_xlfn.TEXTJOIN("|",FALSE,BP$12:BP$13)&lt;&gt;_xlfn.TEXTJOIN("|",FALSE,$C26:$D26),0,
_xlfn.XLOOKUP(_xlfn.TEXTJOIN("|",FALSE,$C26:$F26,BP$12:BP$15),risk_factor_1&amp;"|"&amp;risk_factor_2,risk_factor_corr,
_xlfn.XLOOKUP(_xlfn.TEXTJOIN("|",FALSE,$C26:$F26,BP$12:BP$15),risk_factor_2&amp;"|"&amp;risk_factor_1,risk_factor_corr,
_xlfn.XLOOKUP(_xlfn.TEXTJOIN("|",FALSE,$C26:$D26,"Any"),risk_factor_1&amp;"|"&amp;risk_factor_2,risk_factor_corr,
_xlfn.XLOOKUP(_xlfn.TEXTJOIN("|",FALSE,$C26:$D26,"Any"),risk_factor_2&amp;"|"&amp;risk_factor_1,risk_factor_corr)))))))</f>
        <v>0</v>
      </c>
      <c r="BQ26" s="32" cm="1">
        <f t="array" ref="BQ26" xml:space="preserve"> IF(_xlfn.TEXTJOIN("|",FALSE,BQ$12:BQ$15)=_xlfn.TEXTJOIN("|",FALSE,$C26:$F26),0,
IF(AND($C26="Delta|CR_Cpty",BQ$12="Delta|CR_Cpty"),
IF($F26=BQ$15,
      _xlfn.XLOOKUP(_xlfn.TEXTJOIN("|",FALSE,$C26,"=","Any","=",BQ$12,"=","Any","="),risk_factor_1&amp;"|"&amp;risk_factor_2,risk_factor_corr),
       IF(RIGHT($D26,LEN($D26)-FIND("_",$D26))=RIGHT(BQ$13,LEN(BQ$13)-FIND("_",BQ$13)),
              IF(LEFT($D26,FIND("_",$D26)-1)=LEFT(BQ$13,FIND("_",BQ$13)-1),
                    IF($E26=BQ$14,
                             _xlfn.XLOOKUP(_xlfn.TEXTJOIN("|",FALSE,$C26,LEFT($D26,FIND("_",$D26)-1) &amp;"_=","=","Any",BQ$12,LEFT($D26,FIND("_",$D26)-1) &amp;"_=","=","Any"),risk_factor_1&amp;"|"&amp;risk_factor_2,risk_factor_corr),
                             _xlfn.XLOOKUP(_xlfn.TEXTJOIN("|",FALSE,$C26,LEFT($D26,FIND("_",$D26)-1) &amp;"_=","Any","Any",BQ$12,LEFT($D26,FIND("_",$D26)-1) &amp;"_=","Any","Any"),risk_factor_1&amp;"|"&amp;risk_factor_2,risk_factor_corr)),
"n/a"),0)
),
IF(_xlfn.TEXTJOIN("|",FALSE,BQ$12:BQ$13)&lt;&gt;_xlfn.TEXTJOIN("|",FALSE,$C26:$D26),0,
_xlfn.XLOOKUP(_xlfn.TEXTJOIN("|",FALSE,$C26:$F26,BQ$12:BQ$15),risk_factor_1&amp;"|"&amp;risk_factor_2,risk_factor_corr,
_xlfn.XLOOKUP(_xlfn.TEXTJOIN("|",FALSE,$C26:$F26,BQ$12:BQ$15),risk_factor_2&amp;"|"&amp;risk_factor_1,risk_factor_corr,
_xlfn.XLOOKUP(_xlfn.TEXTJOIN("|",FALSE,$C26:$D26,"Any"),risk_factor_1&amp;"|"&amp;risk_factor_2,risk_factor_corr,
_xlfn.XLOOKUP(_xlfn.TEXTJOIN("|",FALSE,$C26:$D26,"Any"),risk_factor_2&amp;"|"&amp;risk_factor_1,risk_factor_corr)))))))</f>
        <v>0</v>
      </c>
      <c r="BR26" s="32" cm="1">
        <f t="array" ref="BR26" xml:space="preserve"> IF(_xlfn.TEXTJOIN("|",FALSE,BR$12:BR$15)=_xlfn.TEXTJOIN("|",FALSE,$C26:$F26),0,
IF(AND($C26="Delta|CR_Cpty",BR$12="Delta|CR_Cpty"),
IF($F26=BR$15,
      _xlfn.XLOOKUP(_xlfn.TEXTJOIN("|",FALSE,$C26,"=","Any","=",BR$12,"=","Any","="),risk_factor_1&amp;"|"&amp;risk_factor_2,risk_factor_corr),
       IF(RIGHT($D26,LEN($D26)-FIND("_",$D26))=RIGHT(BR$13,LEN(BR$13)-FIND("_",BR$13)),
              IF(LEFT($D26,FIND("_",$D26)-1)=LEFT(BR$13,FIND("_",BR$13)-1),
                    IF($E26=BR$14,
                             _xlfn.XLOOKUP(_xlfn.TEXTJOIN("|",FALSE,$C26,LEFT($D26,FIND("_",$D26)-1) &amp;"_=","=","Any",BR$12,LEFT($D26,FIND("_",$D26)-1) &amp;"_=","=","Any"),risk_factor_1&amp;"|"&amp;risk_factor_2,risk_factor_corr),
                             _xlfn.XLOOKUP(_xlfn.TEXTJOIN("|",FALSE,$C26,LEFT($D26,FIND("_",$D26)-1) &amp;"_=","Any","Any",BR$12,LEFT($D26,FIND("_",$D26)-1) &amp;"_=","Any","Any"),risk_factor_1&amp;"|"&amp;risk_factor_2,risk_factor_corr)),
"n/a"),0)
),
IF(_xlfn.TEXTJOIN("|",FALSE,BR$12:BR$13)&lt;&gt;_xlfn.TEXTJOIN("|",FALSE,$C26:$D26),0,
_xlfn.XLOOKUP(_xlfn.TEXTJOIN("|",FALSE,$C26:$F26,BR$12:BR$15),risk_factor_1&amp;"|"&amp;risk_factor_2,risk_factor_corr,
_xlfn.XLOOKUP(_xlfn.TEXTJOIN("|",FALSE,$C26:$F26,BR$12:BR$15),risk_factor_2&amp;"|"&amp;risk_factor_1,risk_factor_corr,
_xlfn.XLOOKUP(_xlfn.TEXTJOIN("|",FALSE,$C26:$D26,"Any"),risk_factor_1&amp;"|"&amp;risk_factor_2,risk_factor_corr,
_xlfn.XLOOKUP(_xlfn.TEXTJOIN("|",FALSE,$C26:$D26,"Any"),risk_factor_2&amp;"|"&amp;risk_factor_1,risk_factor_corr)))))))</f>
        <v>0</v>
      </c>
      <c r="BS26" s="32" cm="1">
        <f t="array" ref="BS26" xml:space="preserve"> IF(_xlfn.TEXTJOIN("|",FALSE,BS$12:BS$15)=_xlfn.TEXTJOIN("|",FALSE,$C26:$F26),0,
IF(AND($C26="Delta|CR_Cpty",BS$12="Delta|CR_Cpty"),
IF($F26=BS$15,
      _xlfn.XLOOKUP(_xlfn.TEXTJOIN("|",FALSE,$C26,"=","Any","=",BS$12,"=","Any","="),risk_factor_1&amp;"|"&amp;risk_factor_2,risk_factor_corr),
       IF(RIGHT($D26,LEN($D26)-FIND("_",$D26))=RIGHT(BS$13,LEN(BS$13)-FIND("_",BS$13)),
              IF(LEFT($D26,FIND("_",$D26)-1)=LEFT(BS$13,FIND("_",BS$13)-1),
                    IF($E26=BS$14,
                             _xlfn.XLOOKUP(_xlfn.TEXTJOIN("|",FALSE,$C26,LEFT($D26,FIND("_",$D26)-1) &amp;"_=","=","Any",BS$12,LEFT($D26,FIND("_",$D26)-1) &amp;"_=","=","Any"),risk_factor_1&amp;"|"&amp;risk_factor_2,risk_factor_corr),
                             _xlfn.XLOOKUP(_xlfn.TEXTJOIN("|",FALSE,$C26,LEFT($D26,FIND("_",$D26)-1) &amp;"_=","Any","Any",BS$12,LEFT($D26,FIND("_",$D26)-1) &amp;"_=","Any","Any"),risk_factor_1&amp;"|"&amp;risk_factor_2,risk_factor_corr)),
"n/a"),0)
),
IF(_xlfn.TEXTJOIN("|",FALSE,BS$12:BS$13)&lt;&gt;_xlfn.TEXTJOIN("|",FALSE,$C26:$D26),0,
_xlfn.XLOOKUP(_xlfn.TEXTJOIN("|",FALSE,$C26:$F26,BS$12:BS$15),risk_factor_1&amp;"|"&amp;risk_factor_2,risk_factor_corr,
_xlfn.XLOOKUP(_xlfn.TEXTJOIN("|",FALSE,$C26:$F26,BS$12:BS$15),risk_factor_2&amp;"|"&amp;risk_factor_1,risk_factor_corr,
_xlfn.XLOOKUP(_xlfn.TEXTJOIN("|",FALSE,$C26:$D26,"Any"),risk_factor_1&amp;"|"&amp;risk_factor_2,risk_factor_corr,
_xlfn.XLOOKUP(_xlfn.TEXTJOIN("|",FALSE,$C26:$D26,"Any"),risk_factor_2&amp;"|"&amp;risk_factor_1,risk_factor_corr)))))))</f>
        <v>0</v>
      </c>
      <c r="BT26" s="32" cm="1">
        <f t="array" ref="BT26" xml:space="preserve"> IF(_xlfn.TEXTJOIN("|",FALSE,BT$12:BT$15)=_xlfn.TEXTJOIN("|",FALSE,$C26:$F26),0,
IF(AND($C26="Delta|CR_Cpty",BT$12="Delta|CR_Cpty"),
IF($F26=BT$15,
      _xlfn.XLOOKUP(_xlfn.TEXTJOIN("|",FALSE,$C26,"=","Any","=",BT$12,"=","Any","="),risk_factor_1&amp;"|"&amp;risk_factor_2,risk_factor_corr),
       IF(RIGHT($D26,LEN($D26)-FIND("_",$D26))=RIGHT(BT$13,LEN(BT$13)-FIND("_",BT$13)),
              IF(LEFT($D26,FIND("_",$D26)-1)=LEFT(BT$13,FIND("_",BT$13)-1),
                    IF($E26=BT$14,
                             _xlfn.XLOOKUP(_xlfn.TEXTJOIN("|",FALSE,$C26,LEFT($D26,FIND("_",$D26)-1) &amp;"_=","=","Any",BT$12,LEFT($D26,FIND("_",$D26)-1) &amp;"_=","=","Any"),risk_factor_1&amp;"|"&amp;risk_factor_2,risk_factor_corr),
                             _xlfn.XLOOKUP(_xlfn.TEXTJOIN("|",FALSE,$C26,LEFT($D26,FIND("_",$D26)-1) &amp;"_=","Any","Any",BT$12,LEFT($D26,FIND("_",$D26)-1) &amp;"_=","Any","Any"),risk_factor_1&amp;"|"&amp;risk_factor_2,risk_factor_corr)),
"n/a"),0)
),
IF(_xlfn.TEXTJOIN("|",FALSE,BT$12:BT$13)&lt;&gt;_xlfn.TEXTJOIN("|",FALSE,$C26:$D26),0,
_xlfn.XLOOKUP(_xlfn.TEXTJOIN("|",FALSE,$C26:$F26,BT$12:BT$15),risk_factor_1&amp;"|"&amp;risk_factor_2,risk_factor_corr,
_xlfn.XLOOKUP(_xlfn.TEXTJOIN("|",FALSE,$C26:$F26,BT$12:BT$15),risk_factor_2&amp;"|"&amp;risk_factor_1,risk_factor_corr,
_xlfn.XLOOKUP(_xlfn.TEXTJOIN("|",FALSE,$C26:$D26,"Any"),risk_factor_1&amp;"|"&amp;risk_factor_2,risk_factor_corr,
_xlfn.XLOOKUP(_xlfn.TEXTJOIN("|",FALSE,$C26:$D26,"Any"),risk_factor_2&amp;"|"&amp;risk_factor_1,risk_factor_corr)))))))</f>
        <v>0</v>
      </c>
      <c r="BU26" s="32" cm="1">
        <f t="array" ref="BU26" xml:space="preserve"> IF(_xlfn.TEXTJOIN("|",FALSE,BU$12:BU$15)=_xlfn.TEXTJOIN("|",FALSE,$C26:$F26),0,
IF(AND($C26="Delta|CR_Cpty",BU$12="Delta|CR_Cpty"),
IF($F26=BU$15,
      _xlfn.XLOOKUP(_xlfn.TEXTJOIN("|",FALSE,$C26,"=","Any","=",BU$12,"=","Any","="),risk_factor_1&amp;"|"&amp;risk_factor_2,risk_factor_corr),
       IF(RIGHT($D26,LEN($D26)-FIND("_",$D26))=RIGHT(BU$13,LEN(BU$13)-FIND("_",BU$13)),
              IF(LEFT($D26,FIND("_",$D26)-1)=LEFT(BU$13,FIND("_",BU$13)-1),
                    IF($E26=BU$14,
                             _xlfn.XLOOKUP(_xlfn.TEXTJOIN("|",FALSE,$C26,LEFT($D26,FIND("_",$D26)-1) &amp;"_=","=","Any",BU$12,LEFT($D26,FIND("_",$D26)-1) &amp;"_=","=","Any"),risk_factor_1&amp;"|"&amp;risk_factor_2,risk_factor_corr),
                             _xlfn.XLOOKUP(_xlfn.TEXTJOIN("|",FALSE,$C26,LEFT($D26,FIND("_",$D26)-1) &amp;"_=","Any","Any",BU$12,LEFT($D26,FIND("_",$D26)-1) &amp;"_=","Any","Any"),risk_factor_1&amp;"|"&amp;risk_factor_2,risk_factor_corr)),
"n/a"),0)
),
IF(_xlfn.TEXTJOIN("|",FALSE,BU$12:BU$13)&lt;&gt;_xlfn.TEXTJOIN("|",FALSE,$C26:$D26),0,
_xlfn.XLOOKUP(_xlfn.TEXTJOIN("|",FALSE,$C26:$F26,BU$12:BU$15),risk_factor_1&amp;"|"&amp;risk_factor_2,risk_factor_corr,
_xlfn.XLOOKUP(_xlfn.TEXTJOIN("|",FALSE,$C26:$F26,BU$12:BU$15),risk_factor_2&amp;"|"&amp;risk_factor_1,risk_factor_corr,
_xlfn.XLOOKUP(_xlfn.TEXTJOIN("|",FALSE,$C26:$D26,"Any"),risk_factor_1&amp;"|"&amp;risk_factor_2,risk_factor_corr,
_xlfn.XLOOKUP(_xlfn.TEXTJOIN("|",FALSE,$C26:$D26,"Any"),risk_factor_2&amp;"|"&amp;risk_factor_1,risk_factor_corr)))))))</f>
        <v>0</v>
      </c>
    </row>
    <row r="27" spans="3:73" x14ac:dyDescent="0.25">
      <c r="C27" s="31" t="s">
        <v>191</v>
      </c>
      <c r="D27" s="31" t="s">
        <v>25</v>
      </c>
      <c r="E27" s="31" t="s">
        <v>17</v>
      </c>
      <c r="F27" s="31" t="s">
        <v>9</v>
      </c>
      <c r="G27" s="32" cm="1">
        <f t="array" ref="G27" xml:space="preserve"> IF(_xlfn.TEXTJOIN("|",FALSE,G$12:G$15)=_xlfn.TEXTJOIN("|",FALSE,$C27:$F27),0,
IF(AND($C27="Delta|CR_Cpty",G$12="Delta|CR_Cpty"),
IF($F27=G$15,
      _xlfn.XLOOKUP(_xlfn.TEXTJOIN("|",FALSE,$C27,"=","Any","=",G$12,"=","Any","="),risk_factor_1&amp;"|"&amp;risk_factor_2,risk_factor_corr),
       IF(RIGHT($D27,LEN($D27)-FIND("_",$D27))=RIGHT(G$13,LEN(G$13)-FIND("_",G$13)),
              IF(LEFT($D27,FIND("_",$D27)-1)=LEFT(G$13,FIND("_",G$13)-1),
                    IF($E27=G$14,
                             _xlfn.XLOOKUP(_xlfn.TEXTJOIN("|",FALSE,$C27,LEFT($D27,FIND("_",$D27)-1) &amp;"_=","=","Any",G$12,LEFT($D27,FIND("_",$D27)-1) &amp;"_=","=","Any"),risk_factor_1&amp;"|"&amp;risk_factor_2,risk_factor_corr),
                             _xlfn.XLOOKUP(_xlfn.TEXTJOIN("|",FALSE,$C27,LEFT($D27,FIND("_",$D27)-1) &amp;"_=","Any","Any",G$12,LEFT($D27,FIND("_",$D27)-1) &amp;"_=","Any","Any"),risk_factor_1&amp;"|"&amp;risk_factor_2,risk_factor_corr)),
"n/a"),0)
),
IF(_xlfn.TEXTJOIN("|",FALSE,G$12:G$13)&lt;&gt;_xlfn.TEXTJOIN("|",FALSE,$C27:$D27),0,
_xlfn.XLOOKUP(_xlfn.TEXTJOIN("|",FALSE,$C27:$F27,G$12:G$15),risk_factor_1&amp;"|"&amp;risk_factor_2,risk_factor_corr,
_xlfn.XLOOKUP(_xlfn.TEXTJOIN("|",FALSE,$C27:$F27,G$12:G$15),risk_factor_2&amp;"|"&amp;risk_factor_1,risk_factor_corr,
_xlfn.XLOOKUP(_xlfn.TEXTJOIN("|",FALSE,$C27:$D27,"Any"),risk_factor_1&amp;"|"&amp;risk_factor_2,risk_factor_corr,
_xlfn.XLOOKUP(_xlfn.TEXTJOIN("|",FALSE,$C27:$D27,"Any"),risk_factor_2&amp;"|"&amp;risk_factor_1,risk_factor_corr)))))))</f>
        <v>0</v>
      </c>
      <c r="H27" s="32" cm="1">
        <f t="array" ref="H27" xml:space="preserve"> IF(_xlfn.TEXTJOIN("|",FALSE,H$12:H$15)=_xlfn.TEXTJOIN("|",FALSE,$C27:$F27),0,
IF(AND($C27="Delta|CR_Cpty",H$12="Delta|CR_Cpty"),
IF($F27=H$15,
      _xlfn.XLOOKUP(_xlfn.TEXTJOIN("|",FALSE,$C27,"=","Any","=",H$12,"=","Any","="),risk_factor_1&amp;"|"&amp;risk_factor_2,risk_factor_corr),
       IF(RIGHT($D27,LEN($D27)-FIND("_",$D27))=RIGHT(H$13,LEN(H$13)-FIND("_",H$13)),
              IF(LEFT($D27,FIND("_",$D27)-1)=LEFT(H$13,FIND("_",H$13)-1),
                    IF($E27=H$14,
                             _xlfn.XLOOKUP(_xlfn.TEXTJOIN("|",FALSE,$C27,LEFT($D27,FIND("_",$D27)-1) &amp;"_=","=","Any",H$12,LEFT($D27,FIND("_",$D27)-1) &amp;"_=","=","Any"),risk_factor_1&amp;"|"&amp;risk_factor_2,risk_factor_corr),
                             _xlfn.XLOOKUP(_xlfn.TEXTJOIN("|",FALSE,$C27,LEFT($D27,FIND("_",$D27)-1) &amp;"_=","Any","Any",H$12,LEFT($D27,FIND("_",$D27)-1) &amp;"_=","Any","Any"),risk_factor_1&amp;"|"&amp;risk_factor_2,risk_factor_corr)),
"n/a"),0)
),
IF(_xlfn.TEXTJOIN("|",FALSE,H$12:H$13)&lt;&gt;_xlfn.TEXTJOIN("|",FALSE,$C27:$D27),0,
_xlfn.XLOOKUP(_xlfn.TEXTJOIN("|",FALSE,$C27:$F27,H$12:H$15),risk_factor_1&amp;"|"&amp;risk_factor_2,risk_factor_corr,
_xlfn.XLOOKUP(_xlfn.TEXTJOIN("|",FALSE,$C27:$F27,H$12:H$15),risk_factor_2&amp;"|"&amp;risk_factor_1,risk_factor_corr,
_xlfn.XLOOKUP(_xlfn.TEXTJOIN("|",FALSE,$C27:$D27,"Any"),risk_factor_1&amp;"|"&amp;risk_factor_2,risk_factor_corr,
_xlfn.XLOOKUP(_xlfn.TEXTJOIN("|",FALSE,$C27:$D27,"Any"),risk_factor_2&amp;"|"&amp;risk_factor_1,risk_factor_corr)))))))</f>
        <v>0</v>
      </c>
      <c r="I27" s="32" cm="1">
        <f t="array" ref="I27" xml:space="preserve"> IF(_xlfn.TEXTJOIN("|",FALSE,I$12:I$15)=_xlfn.TEXTJOIN("|",FALSE,$C27:$F27),0,
IF(AND($C27="Delta|CR_Cpty",I$12="Delta|CR_Cpty"),
IF($F27=I$15,
      _xlfn.XLOOKUP(_xlfn.TEXTJOIN("|",FALSE,$C27,"=","Any","=",I$12,"=","Any","="),risk_factor_1&amp;"|"&amp;risk_factor_2,risk_factor_corr),
       IF(RIGHT($D27,LEN($D27)-FIND("_",$D27))=RIGHT(I$13,LEN(I$13)-FIND("_",I$13)),
              IF(LEFT($D27,FIND("_",$D27)-1)=LEFT(I$13,FIND("_",I$13)-1),
                    IF($E27=I$14,
                             _xlfn.XLOOKUP(_xlfn.TEXTJOIN("|",FALSE,$C27,LEFT($D27,FIND("_",$D27)-1) &amp;"_=","=","Any",I$12,LEFT($D27,FIND("_",$D27)-1) &amp;"_=","=","Any"),risk_factor_1&amp;"|"&amp;risk_factor_2,risk_factor_corr),
                             _xlfn.XLOOKUP(_xlfn.TEXTJOIN("|",FALSE,$C27,LEFT($D27,FIND("_",$D27)-1) &amp;"_=","Any","Any",I$12,LEFT($D27,FIND("_",$D27)-1) &amp;"_=","Any","Any"),risk_factor_1&amp;"|"&amp;risk_factor_2,risk_factor_corr)),
"n/a"),0)
),
IF(_xlfn.TEXTJOIN("|",FALSE,I$12:I$13)&lt;&gt;_xlfn.TEXTJOIN("|",FALSE,$C27:$D27),0,
_xlfn.XLOOKUP(_xlfn.TEXTJOIN("|",FALSE,$C27:$F27,I$12:I$15),risk_factor_1&amp;"|"&amp;risk_factor_2,risk_factor_corr,
_xlfn.XLOOKUP(_xlfn.TEXTJOIN("|",FALSE,$C27:$F27,I$12:I$15),risk_factor_2&amp;"|"&amp;risk_factor_1,risk_factor_corr,
_xlfn.XLOOKUP(_xlfn.TEXTJOIN("|",FALSE,$C27:$D27,"Any"),risk_factor_1&amp;"|"&amp;risk_factor_2,risk_factor_corr,
_xlfn.XLOOKUP(_xlfn.TEXTJOIN("|",FALSE,$C27:$D27,"Any"),risk_factor_2&amp;"|"&amp;risk_factor_1,risk_factor_corr)))))))</f>
        <v>0</v>
      </c>
      <c r="J27" s="32" cm="1">
        <f t="array" ref="J27" xml:space="preserve"> IF(_xlfn.TEXTJOIN("|",FALSE,J$12:J$15)=_xlfn.TEXTJOIN("|",FALSE,$C27:$F27),0,
IF(AND($C27="Delta|CR_Cpty",J$12="Delta|CR_Cpty"),
IF($F27=J$15,
      _xlfn.XLOOKUP(_xlfn.TEXTJOIN("|",FALSE,$C27,"=","Any","=",J$12,"=","Any","="),risk_factor_1&amp;"|"&amp;risk_factor_2,risk_factor_corr),
       IF(RIGHT($D27,LEN($D27)-FIND("_",$D27))=RIGHT(J$13,LEN(J$13)-FIND("_",J$13)),
              IF(LEFT($D27,FIND("_",$D27)-1)=LEFT(J$13,FIND("_",J$13)-1),
                    IF($E27=J$14,
                             _xlfn.XLOOKUP(_xlfn.TEXTJOIN("|",FALSE,$C27,LEFT($D27,FIND("_",$D27)-1) &amp;"_=","=","Any",J$12,LEFT($D27,FIND("_",$D27)-1) &amp;"_=","=","Any"),risk_factor_1&amp;"|"&amp;risk_factor_2,risk_factor_corr),
                             _xlfn.XLOOKUP(_xlfn.TEXTJOIN("|",FALSE,$C27,LEFT($D27,FIND("_",$D27)-1) &amp;"_=","Any","Any",J$12,LEFT($D27,FIND("_",$D27)-1) &amp;"_=","Any","Any"),risk_factor_1&amp;"|"&amp;risk_factor_2,risk_factor_corr)),
"n/a"),0)
),
IF(_xlfn.TEXTJOIN("|",FALSE,J$12:J$13)&lt;&gt;_xlfn.TEXTJOIN("|",FALSE,$C27:$D27),0,
_xlfn.XLOOKUP(_xlfn.TEXTJOIN("|",FALSE,$C27:$F27,J$12:J$15),risk_factor_1&amp;"|"&amp;risk_factor_2,risk_factor_corr,
_xlfn.XLOOKUP(_xlfn.TEXTJOIN("|",FALSE,$C27:$F27,J$12:J$15),risk_factor_2&amp;"|"&amp;risk_factor_1,risk_factor_corr,
_xlfn.XLOOKUP(_xlfn.TEXTJOIN("|",FALSE,$C27:$D27,"Any"),risk_factor_1&amp;"|"&amp;risk_factor_2,risk_factor_corr,
_xlfn.XLOOKUP(_xlfn.TEXTJOIN("|",FALSE,$C27:$D27,"Any"),risk_factor_2&amp;"|"&amp;risk_factor_1,risk_factor_corr)))))))</f>
        <v>0</v>
      </c>
      <c r="K27" s="32" cm="1">
        <f t="array" ref="K27" xml:space="preserve"> IF(_xlfn.TEXTJOIN("|",FALSE,K$12:K$15)=_xlfn.TEXTJOIN("|",FALSE,$C27:$F27),0,
IF(AND($C27="Delta|CR_Cpty",K$12="Delta|CR_Cpty"),
IF($F27=K$15,
      _xlfn.XLOOKUP(_xlfn.TEXTJOIN("|",FALSE,$C27,"=","Any","=",K$12,"=","Any","="),risk_factor_1&amp;"|"&amp;risk_factor_2,risk_factor_corr),
       IF(RIGHT($D27,LEN($D27)-FIND("_",$D27))=RIGHT(K$13,LEN(K$13)-FIND("_",K$13)),
              IF(LEFT($D27,FIND("_",$D27)-1)=LEFT(K$13,FIND("_",K$13)-1),
                    IF($E27=K$14,
                             _xlfn.XLOOKUP(_xlfn.TEXTJOIN("|",FALSE,$C27,LEFT($D27,FIND("_",$D27)-1) &amp;"_=","=","Any",K$12,LEFT($D27,FIND("_",$D27)-1) &amp;"_=","=","Any"),risk_factor_1&amp;"|"&amp;risk_factor_2,risk_factor_corr),
                             _xlfn.XLOOKUP(_xlfn.TEXTJOIN("|",FALSE,$C27,LEFT($D27,FIND("_",$D27)-1) &amp;"_=","Any","Any",K$12,LEFT($D27,FIND("_",$D27)-1) &amp;"_=","Any","Any"),risk_factor_1&amp;"|"&amp;risk_factor_2,risk_factor_corr)),
"n/a"),0)
),
IF(_xlfn.TEXTJOIN("|",FALSE,K$12:K$13)&lt;&gt;_xlfn.TEXTJOIN("|",FALSE,$C27:$D27),0,
_xlfn.XLOOKUP(_xlfn.TEXTJOIN("|",FALSE,$C27:$F27,K$12:K$15),risk_factor_1&amp;"|"&amp;risk_factor_2,risk_factor_corr,
_xlfn.XLOOKUP(_xlfn.TEXTJOIN("|",FALSE,$C27:$F27,K$12:K$15),risk_factor_2&amp;"|"&amp;risk_factor_1,risk_factor_corr,
_xlfn.XLOOKUP(_xlfn.TEXTJOIN("|",FALSE,$C27:$D27,"Any"),risk_factor_1&amp;"|"&amp;risk_factor_2,risk_factor_corr,
_xlfn.XLOOKUP(_xlfn.TEXTJOIN("|",FALSE,$C27:$D27,"Any"),risk_factor_2&amp;"|"&amp;risk_factor_1,risk_factor_corr)))))))</f>
        <v>0</v>
      </c>
      <c r="L27" s="32" cm="1">
        <f t="array" ref="L27" xml:space="preserve"> IF(_xlfn.TEXTJOIN("|",FALSE,L$12:L$15)=_xlfn.TEXTJOIN("|",FALSE,$C27:$F27),0,
IF(AND($C27="Delta|CR_Cpty",L$12="Delta|CR_Cpty"),
IF($F27=L$15,
      _xlfn.XLOOKUP(_xlfn.TEXTJOIN("|",FALSE,$C27,"=","Any","=",L$12,"=","Any","="),risk_factor_1&amp;"|"&amp;risk_factor_2,risk_factor_corr),
       IF(RIGHT($D27,LEN($D27)-FIND("_",$D27))=RIGHT(L$13,LEN(L$13)-FIND("_",L$13)),
              IF(LEFT($D27,FIND("_",$D27)-1)=LEFT(L$13,FIND("_",L$13)-1),
                    IF($E27=L$14,
                             _xlfn.XLOOKUP(_xlfn.TEXTJOIN("|",FALSE,$C27,LEFT($D27,FIND("_",$D27)-1) &amp;"_=","=","Any",L$12,LEFT($D27,FIND("_",$D27)-1) &amp;"_=","=","Any"),risk_factor_1&amp;"|"&amp;risk_factor_2,risk_factor_corr),
                             _xlfn.XLOOKUP(_xlfn.TEXTJOIN("|",FALSE,$C27,LEFT($D27,FIND("_",$D27)-1) &amp;"_=","Any","Any",L$12,LEFT($D27,FIND("_",$D27)-1) &amp;"_=","Any","Any"),risk_factor_1&amp;"|"&amp;risk_factor_2,risk_factor_corr)),
"n/a"),0)
),
IF(_xlfn.TEXTJOIN("|",FALSE,L$12:L$13)&lt;&gt;_xlfn.TEXTJOIN("|",FALSE,$C27:$D27),0,
_xlfn.XLOOKUP(_xlfn.TEXTJOIN("|",FALSE,$C27:$F27,L$12:L$15),risk_factor_1&amp;"|"&amp;risk_factor_2,risk_factor_corr,
_xlfn.XLOOKUP(_xlfn.TEXTJOIN("|",FALSE,$C27:$F27,L$12:L$15),risk_factor_2&amp;"|"&amp;risk_factor_1,risk_factor_corr,
_xlfn.XLOOKUP(_xlfn.TEXTJOIN("|",FALSE,$C27:$D27,"Any"),risk_factor_1&amp;"|"&amp;risk_factor_2,risk_factor_corr,
_xlfn.XLOOKUP(_xlfn.TEXTJOIN("|",FALSE,$C27:$D27,"Any"),risk_factor_2&amp;"|"&amp;risk_factor_1,risk_factor_corr)))))))</f>
        <v>0</v>
      </c>
      <c r="M27" s="32" cm="1">
        <f t="array" ref="M27" xml:space="preserve"> IF(_xlfn.TEXTJOIN("|",FALSE,M$12:M$15)=_xlfn.TEXTJOIN("|",FALSE,$C27:$F27),0,
IF(AND($C27="Delta|CR_Cpty",M$12="Delta|CR_Cpty"),
IF($F27=M$15,
      _xlfn.XLOOKUP(_xlfn.TEXTJOIN("|",FALSE,$C27,"=","Any","=",M$12,"=","Any","="),risk_factor_1&amp;"|"&amp;risk_factor_2,risk_factor_corr),
       IF(RIGHT($D27,LEN($D27)-FIND("_",$D27))=RIGHT(M$13,LEN(M$13)-FIND("_",M$13)),
              IF(LEFT($D27,FIND("_",$D27)-1)=LEFT(M$13,FIND("_",M$13)-1),
                    IF($E27=M$14,
                             _xlfn.XLOOKUP(_xlfn.TEXTJOIN("|",FALSE,$C27,LEFT($D27,FIND("_",$D27)-1) &amp;"_=","=","Any",M$12,LEFT($D27,FIND("_",$D27)-1) &amp;"_=","=","Any"),risk_factor_1&amp;"|"&amp;risk_factor_2,risk_factor_corr),
                             _xlfn.XLOOKUP(_xlfn.TEXTJOIN("|",FALSE,$C27,LEFT($D27,FIND("_",$D27)-1) &amp;"_=","Any","Any",M$12,LEFT($D27,FIND("_",$D27)-1) &amp;"_=","Any","Any"),risk_factor_1&amp;"|"&amp;risk_factor_2,risk_factor_corr)),
"n/a"),0)
),
IF(_xlfn.TEXTJOIN("|",FALSE,M$12:M$13)&lt;&gt;_xlfn.TEXTJOIN("|",FALSE,$C27:$D27),0,
_xlfn.XLOOKUP(_xlfn.TEXTJOIN("|",FALSE,$C27:$F27,M$12:M$15),risk_factor_1&amp;"|"&amp;risk_factor_2,risk_factor_corr,
_xlfn.XLOOKUP(_xlfn.TEXTJOIN("|",FALSE,$C27:$F27,M$12:M$15),risk_factor_2&amp;"|"&amp;risk_factor_1,risk_factor_corr,
_xlfn.XLOOKUP(_xlfn.TEXTJOIN("|",FALSE,$C27:$D27,"Any"),risk_factor_1&amp;"|"&amp;risk_factor_2,risk_factor_corr,
_xlfn.XLOOKUP(_xlfn.TEXTJOIN("|",FALSE,$C27:$D27,"Any"),risk_factor_2&amp;"|"&amp;risk_factor_1,risk_factor_corr)))))))</f>
        <v>0</v>
      </c>
      <c r="N27" s="32" cm="1">
        <f t="array" ref="N27" xml:space="preserve"> IF(_xlfn.TEXTJOIN("|",FALSE,N$12:N$15)=_xlfn.TEXTJOIN("|",FALSE,$C27:$F27),0,
IF(AND($C27="Delta|CR_Cpty",N$12="Delta|CR_Cpty"),
IF($F27=N$15,
      _xlfn.XLOOKUP(_xlfn.TEXTJOIN("|",FALSE,$C27,"=","Any","=",N$12,"=","Any","="),risk_factor_1&amp;"|"&amp;risk_factor_2,risk_factor_corr),
       IF(RIGHT($D27,LEN($D27)-FIND("_",$D27))=RIGHT(N$13,LEN(N$13)-FIND("_",N$13)),
              IF(LEFT($D27,FIND("_",$D27)-1)=LEFT(N$13,FIND("_",N$13)-1),
                    IF($E27=N$14,
                             _xlfn.XLOOKUP(_xlfn.TEXTJOIN("|",FALSE,$C27,LEFT($D27,FIND("_",$D27)-1) &amp;"_=","=","Any",N$12,LEFT($D27,FIND("_",$D27)-1) &amp;"_=","=","Any"),risk_factor_1&amp;"|"&amp;risk_factor_2,risk_factor_corr),
                             _xlfn.XLOOKUP(_xlfn.TEXTJOIN("|",FALSE,$C27,LEFT($D27,FIND("_",$D27)-1) &amp;"_=","Any","Any",N$12,LEFT($D27,FIND("_",$D27)-1) &amp;"_=","Any","Any"),risk_factor_1&amp;"|"&amp;risk_factor_2,risk_factor_corr)),
"n/a"),0)
),
IF(_xlfn.TEXTJOIN("|",FALSE,N$12:N$13)&lt;&gt;_xlfn.TEXTJOIN("|",FALSE,$C27:$D27),0,
_xlfn.XLOOKUP(_xlfn.TEXTJOIN("|",FALSE,$C27:$F27,N$12:N$15),risk_factor_1&amp;"|"&amp;risk_factor_2,risk_factor_corr,
_xlfn.XLOOKUP(_xlfn.TEXTJOIN("|",FALSE,$C27:$F27,N$12:N$15),risk_factor_2&amp;"|"&amp;risk_factor_1,risk_factor_corr,
_xlfn.XLOOKUP(_xlfn.TEXTJOIN("|",FALSE,$C27:$D27,"Any"),risk_factor_1&amp;"|"&amp;risk_factor_2,risk_factor_corr,
_xlfn.XLOOKUP(_xlfn.TEXTJOIN("|",FALSE,$C27:$D27,"Any"),risk_factor_2&amp;"|"&amp;risk_factor_1,risk_factor_corr)))))))</f>
        <v>0</v>
      </c>
      <c r="O27" s="32" cm="1">
        <f t="array" ref="O27" xml:space="preserve"> IF(_xlfn.TEXTJOIN("|",FALSE,O$12:O$15)=_xlfn.TEXTJOIN("|",FALSE,$C27:$F27),0,
IF(AND($C27="Delta|CR_Cpty",O$12="Delta|CR_Cpty"),
IF($F27=O$15,
      _xlfn.XLOOKUP(_xlfn.TEXTJOIN("|",FALSE,$C27,"=","Any","=",O$12,"=","Any","="),risk_factor_1&amp;"|"&amp;risk_factor_2,risk_factor_corr),
       IF(RIGHT($D27,LEN($D27)-FIND("_",$D27))=RIGHT(O$13,LEN(O$13)-FIND("_",O$13)),
              IF(LEFT($D27,FIND("_",$D27)-1)=LEFT(O$13,FIND("_",O$13)-1),
                    IF($E27=O$14,
                             _xlfn.XLOOKUP(_xlfn.TEXTJOIN("|",FALSE,$C27,LEFT($D27,FIND("_",$D27)-1) &amp;"_=","=","Any",O$12,LEFT($D27,FIND("_",$D27)-1) &amp;"_=","=","Any"),risk_factor_1&amp;"|"&amp;risk_factor_2,risk_factor_corr),
                             _xlfn.XLOOKUP(_xlfn.TEXTJOIN("|",FALSE,$C27,LEFT($D27,FIND("_",$D27)-1) &amp;"_=","Any","Any",O$12,LEFT($D27,FIND("_",$D27)-1) &amp;"_=","Any","Any"),risk_factor_1&amp;"|"&amp;risk_factor_2,risk_factor_corr)),
"n/a"),0)
),
IF(_xlfn.TEXTJOIN("|",FALSE,O$12:O$13)&lt;&gt;_xlfn.TEXTJOIN("|",FALSE,$C27:$D27),0,
_xlfn.XLOOKUP(_xlfn.TEXTJOIN("|",FALSE,$C27:$F27,O$12:O$15),risk_factor_1&amp;"|"&amp;risk_factor_2,risk_factor_corr,
_xlfn.XLOOKUP(_xlfn.TEXTJOIN("|",FALSE,$C27:$F27,O$12:O$15),risk_factor_2&amp;"|"&amp;risk_factor_1,risk_factor_corr,
_xlfn.XLOOKUP(_xlfn.TEXTJOIN("|",FALSE,$C27:$D27,"Any"),risk_factor_1&amp;"|"&amp;risk_factor_2,risk_factor_corr,
_xlfn.XLOOKUP(_xlfn.TEXTJOIN("|",FALSE,$C27:$D27,"Any"),risk_factor_2&amp;"|"&amp;risk_factor_1,risk_factor_corr)))))))</f>
        <v>0</v>
      </c>
      <c r="P27" s="32" cm="1">
        <f t="array" ref="P27" xml:space="preserve"> IF(_xlfn.TEXTJOIN("|",FALSE,P$12:P$15)=_xlfn.TEXTJOIN("|",FALSE,$C27:$F27),0,
IF(AND($C27="Delta|CR_Cpty",P$12="Delta|CR_Cpty"),
IF($F27=P$15,
      _xlfn.XLOOKUP(_xlfn.TEXTJOIN("|",FALSE,$C27,"=","Any","=",P$12,"=","Any","="),risk_factor_1&amp;"|"&amp;risk_factor_2,risk_factor_corr),
       IF(RIGHT($D27,LEN($D27)-FIND("_",$D27))=RIGHT(P$13,LEN(P$13)-FIND("_",P$13)),
              IF(LEFT($D27,FIND("_",$D27)-1)=LEFT(P$13,FIND("_",P$13)-1),
                    IF($E27=P$14,
                             _xlfn.XLOOKUP(_xlfn.TEXTJOIN("|",FALSE,$C27,LEFT($D27,FIND("_",$D27)-1) &amp;"_=","=","Any",P$12,LEFT($D27,FIND("_",$D27)-1) &amp;"_=","=","Any"),risk_factor_1&amp;"|"&amp;risk_factor_2,risk_factor_corr),
                             _xlfn.XLOOKUP(_xlfn.TEXTJOIN("|",FALSE,$C27,LEFT($D27,FIND("_",$D27)-1) &amp;"_=","Any","Any",P$12,LEFT($D27,FIND("_",$D27)-1) &amp;"_=","Any","Any"),risk_factor_1&amp;"|"&amp;risk_factor_2,risk_factor_corr)),
"n/a"),0)
),
IF(_xlfn.TEXTJOIN("|",FALSE,P$12:P$13)&lt;&gt;_xlfn.TEXTJOIN("|",FALSE,$C27:$D27),0,
_xlfn.XLOOKUP(_xlfn.TEXTJOIN("|",FALSE,$C27:$F27,P$12:P$15),risk_factor_1&amp;"|"&amp;risk_factor_2,risk_factor_corr,
_xlfn.XLOOKUP(_xlfn.TEXTJOIN("|",FALSE,$C27:$F27,P$12:P$15),risk_factor_2&amp;"|"&amp;risk_factor_1,risk_factor_corr,
_xlfn.XLOOKUP(_xlfn.TEXTJOIN("|",FALSE,$C27:$D27,"Any"),risk_factor_1&amp;"|"&amp;risk_factor_2,risk_factor_corr,
_xlfn.XLOOKUP(_xlfn.TEXTJOIN("|",FALSE,$C27:$D27,"Any"),risk_factor_2&amp;"|"&amp;risk_factor_1,risk_factor_corr)))))))</f>
        <v>0</v>
      </c>
      <c r="Q27" s="32" cm="1">
        <f t="array" ref="Q27" xml:space="preserve"> IF(_xlfn.TEXTJOIN("|",FALSE,Q$12:Q$15)=_xlfn.TEXTJOIN("|",FALSE,$C27:$F27),0,
IF(AND($C27="Delta|CR_Cpty",Q$12="Delta|CR_Cpty"),
IF($F27=Q$15,
      _xlfn.XLOOKUP(_xlfn.TEXTJOIN("|",FALSE,$C27,"=","Any","=",Q$12,"=","Any","="),risk_factor_1&amp;"|"&amp;risk_factor_2,risk_factor_corr),
       IF(RIGHT($D27,LEN($D27)-FIND("_",$D27))=RIGHT(Q$13,LEN(Q$13)-FIND("_",Q$13)),
              IF(LEFT($D27,FIND("_",$D27)-1)=LEFT(Q$13,FIND("_",Q$13)-1),
                    IF($E27=Q$14,
                             _xlfn.XLOOKUP(_xlfn.TEXTJOIN("|",FALSE,$C27,LEFT($D27,FIND("_",$D27)-1) &amp;"_=","=","Any",Q$12,LEFT($D27,FIND("_",$D27)-1) &amp;"_=","=","Any"),risk_factor_1&amp;"|"&amp;risk_factor_2,risk_factor_corr),
                             _xlfn.XLOOKUP(_xlfn.TEXTJOIN("|",FALSE,$C27,LEFT($D27,FIND("_",$D27)-1) &amp;"_=","Any","Any",Q$12,LEFT($D27,FIND("_",$D27)-1) &amp;"_=","Any","Any"),risk_factor_1&amp;"|"&amp;risk_factor_2,risk_factor_corr)),
"n/a"),0)
),
IF(_xlfn.TEXTJOIN("|",FALSE,Q$12:Q$13)&lt;&gt;_xlfn.TEXTJOIN("|",FALSE,$C27:$D27),0,
_xlfn.XLOOKUP(_xlfn.TEXTJOIN("|",FALSE,$C27:$F27,Q$12:Q$15),risk_factor_1&amp;"|"&amp;risk_factor_2,risk_factor_corr,
_xlfn.XLOOKUP(_xlfn.TEXTJOIN("|",FALSE,$C27:$F27,Q$12:Q$15),risk_factor_2&amp;"|"&amp;risk_factor_1,risk_factor_corr,
_xlfn.XLOOKUP(_xlfn.TEXTJOIN("|",FALSE,$C27:$D27,"Any"),risk_factor_1&amp;"|"&amp;risk_factor_2,risk_factor_corr,
_xlfn.XLOOKUP(_xlfn.TEXTJOIN("|",FALSE,$C27:$D27,"Any"),risk_factor_2&amp;"|"&amp;risk_factor_1,risk_factor_corr)))))))</f>
        <v>0.9</v>
      </c>
      <c r="R27" s="32" cm="1">
        <f t="array" ref="R27" xml:space="preserve"> IF(_xlfn.TEXTJOIN("|",FALSE,R$12:R$15)=_xlfn.TEXTJOIN("|",FALSE,$C27:$F27),0,
IF(AND($C27="Delta|CR_Cpty",R$12="Delta|CR_Cpty"),
IF($F27=R$15,
      _xlfn.XLOOKUP(_xlfn.TEXTJOIN("|",FALSE,$C27,"=","Any","=",R$12,"=","Any","="),risk_factor_1&amp;"|"&amp;risk_factor_2,risk_factor_corr),
       IF(RIGHT($D27,LEN($D27)-FIND("_",$D27))=RIGHT(R$13,LEN(R$13)-FIND("_",R$13)),
              IF(LEFT($D27,FIND("_",$D27)-1)=LEFT(R$13,FIND("_",R$13)-1),
                    IF($E27=R$14,
                             _xlfn.XLOOKUP(_xlfn.TEXTJOIN("|",FALSE,$C27,LEFT($D27,FIND("_",$D27)-1) &amp;"_=","=","Any",R$12,LEFT($D27,FIND("_",$D27)-1) &amp;"_=","=","Any"),risk_factor_1&amp;"|"&amp;risk_factor_2,risk_factor_corr),
                             _xlfn.XLOOKUP(_xlfn.TEXTJOIN("|",FALSE,$C27,LEFT($D27,FIND("_",$D27)-1) &amp;"_=","Any","Any",R$12,LEFT($D27,FIND("_",$D27)-1) &amp;"_=","Any","Any"),risk_factor_1&amp;"|"&amp;risk_factor_2,risk_factor_corr)),
"n/a"),0)
),
IF(_xlfn.TEXTJOIN("|",FALSE,R$12:R$13)&lt;&gt;_xlfn.TEXTJOIN("|",FALSE,$C27:$D27),0,
_xlfn.XLOOKUP(_xlfn.TEXTJOIN("|",FALSE,$C27:$F27,R$12:R$15),risk_factor_1&amp;"|"&amp;risk_factor_2,risk_factor_corr,
_xlfn.XLOOKUP(_xlfn.TEXTJOIN("|",FALSE,$C27:$F27,R$12:R$15),risk_factor_2&amp;"|"&amp;risk_factor_1,risk_factor_corr,
_xlfn.XLOOKUP(_xlfn.TEXTJOIN("|",FALSE,$C27:$D27,"Any"),risk_factor_1&amp;"|"&amp;risk_factor_2,risk_factor_corr,
_xlfn.XLOOKUP(_xlfn.TEXTJOIN("|",FALSE,$C27:$D27,"Any"),risk_factor_2&amp;"|"&amp;risk_factor_1,risk_factor_corr)))))))</f>
        <v>0</v>
      </c>
      <c r="S27" s="32" cm="1">
        <f t="array" ref="S27" xml:space="preserve"> IF(_xlfn.TEXTJOIN("|",FALSE,S$12:S$15)=_xlfn.TEXTJOIN("|",FALSE,$C27:$F27),0,
IF(AND($C27="Delta|CR_Cpty",S$12="Delta|CR_Cpty"),
IF($F27=S$15,
      _xlfn.XLOOKUP(_xlfn.TEXTJOIN("|",FALSE,$C27,"=","Any","=",S$12,"=","Any","="),risk_factor_1&amp;"|"&amp;risk_factor_2,risk_factor_corr),
       IF(RIGHT($D27,LEN($D27)-FIND("_",$D27))=RIGHT(S$13,LEN(S$13)-FIND("_",S$13)),
              IF(LEFT($D27,FIND("_",$D27)-1)=LEFT(S$13,FIND("_",S$13)-1),
                    IF($E27=S$14,
                             _xlfn.XLOOKUP(_xlfn.TEXTJOIN("|",FALSE,$C27,LEFT($D27,FIND("_",$D27)-1) &amp;"_=","=","Any",S$12,LEFT($D27,FIND("_",$D27)-1) &amp;"_=","=","Any"),risk_factor_1&amp;"|"&amp;risk_factor_2,risk_factor_corr),
                             _xlfn.XLOOKUP(_xlfn.TEXTJOIN("|",FALSE,$C27,LEFT($D27,FIND("_",$D27)-1) &amp;"_=","Any","Any",S$12,LEFT($D27,FIND("_",$D27)-1) &amp;"_=","Any","Any"),risk_factor_1&amp;"|"&amp;risk_factor_2,risk_factor_corr)),
"n/a"),0)
),
IF(_xlfn.TEXTJOIN("|",FALSE,S$12:S$13)&lt;&gt;_xlfn.TEXTJOIN("|",FALSE,$C27:$D27),0,
_xlfn.XLOOKUP(_xlfn.TEXTJOIN("|",FALSE,$C27:$F27,S$12:S$15),risk_factor_1&amp;"|"&amp;risk_factor_2,risk_factor_corr,
_xlfn.XLOOKUP(_xlfn.TEXTJOIN("|",FALSE,$C27:$F27,S$12:S$15),risk_factor_2&amp;"|"&amp;risk_factor_1,risk_factor_corr,
_xlfn.XLOOKUP(_xlfn.TEXTJOIN("|",FALSE,$C27:$D27,"Any"),risk_factor_1&amp;"|"&amp;risk_factor_2,risk_factor_corr,
_xlfn.XLOOKUP(_xlfn.TEXTJOIN("|",FALSE,$C27:$D27,"Any"),risk_factor_2&amp;"|"&amp;risk_factor_1,risk_factor_corr)))))))</f>
        <v>0.81</v>
      </c>
      <c r="T27" s="32" cm="1">
        <f t="array" ref="T27" xml:space="preserve"> IF(_xlfn.TEXTJOIN("|",FALSE,T$12:T$15)=_xlfn.TEXTJOIN("|",FALSE,$C27:$F27),0,
IF(AND($C27="Delta|CR_Cpty",T$12="Delta|CR_Cpty"),
IF($F27=T$15,
      _xlfn.XLOOKUP(_xlfn.TEXTJOIN("|",FALSE,$C27,"=","Any","=",T$12,"=","Any","="),risk_factor_1&amp;"|"&amp;risk_factor_2,risk_factor_corr),
       IF(RIGHT($D27,LEN($D27)-FIND("_",$D27))=RIGHT(T$13,LEN(T$13)-FIND("_",T$13)),
              IF(LEFT($D27,FIND("_",$D27)-1)=LEFT(T$13,FIND("_",T$13)-1),
                    IF($E27=T$14,
                             _xlfn.XLOOKUP(_xlfn.TEXTJOIN("|",FALSE,$C27,LEFT($D27,FIND("_",$D27)-1) &amp;"_=","=","Any",T$12,LEFT($D27,FIND("_",$D27)-1) &amp;"_=","=","Any"),risk_factor_1&amp;"|"&amp;risk_factor_2,risk_factor_corr),
                             _xlfn.XLOOKUP(_xlfn.TEXTJOIN("|",FALSE,$C27,LEFT($D27,FIND("_",$D27)-1) &amp;"_=","Any","Any",T$12,LEFT($D27,FIND("_",$D27)-1) &amp;"_=","Any","Any"),risk_factor_1&amp;"|"&amp;risk_factor_2,risk_factor_corr)),
"n/a"),0)
),
IF(_xlfn.TEXTJOIN("|",FALSE,T$12:T$13)&lt;&gt;_xlfn.TEXTJOIN("|",FALSE,$C27:$D27),0,
_xlfn.XLOOKUP(_xlfn.TEXTJOIN("|",FALSE,$C27:$F27,T$12:T$15),risk_factor_1&amp;"|"&amp;risk_factor_2,risk_factor_corr,
_xlfn.XLOOKUP(_xlfn.TEXTJOIN("|",FALSE,$C27:$F27,T$12:T$15),risk_factor_2&amp;"|"&amp;risk_factor_1,risk_factor_corr,
_xlfn.XLOOKUP(_xlfn.TEXTJOIN("|",FALSE,$C27:$D27,"Any"),risk_factor_1&amp;"|"&amp;risk_factor_2,risk_factor_corr,
_xlfn.XLOOKUP(_xlfn.TEXTJOIN("|",FALSE,$C27:$D27,"Any"),risk_factor_2&amp;"|"&amp;risk_factor_1,risk_factor_corr)))))))</f>
        <v>0.9</v>
      </c>
      <c r="U27" s="32" cm="1">
        <f t="array" ref="U27" xml:space="preserve"> IF(_xlfn.TEXTJOIN("|",FALSE,U$12:U$15)=_xlfn.TEXTJOIN("|",FALSE,$C27:$F27),0,
IF(AND($C27="Delta|CR_Cpty",U$12="Delta|CR_Cpty"),
IF($F27=U$15,
      _xlfn.XLOOKUP(_xlfn.TEXTJOIN("|",FALSE,$C27,"=","Any","=",U$12,"=","Any","="),risk_factor_1&amp;"|"&amp;risk_factor_2,risk_factor_corr),
       IF(RIGHT($D27,LEN($D27)-FIND("_",$D27))=RIGHT(U$13,LEN(U$13)-FIND("_",U$13)),
              IF(LEFT($D27,FIND("_",$D27)-1)=LEFT(U$13,FIND("_",U$13)-1),
                    IF($E27=U$14,
                             _xlfn.XLOOKUP(_xlfn.TEXTJOIN("|",FALSE,$C27,LEFT($D27,FIND("_",$D27)-1) &amp;"_=","=","Any",U$12,LEFT($D27,FIND("_",$D27)-1) &amp;"_=","=","Any"),risk_factor_1&amp;"|"&amp;risk_factor_2,risk_factor_corr),
                             _xlfn.XLOOKUP(_xlfn.TEXTJOIN("|",FALSE,$C27,LEFT($D27,FIND("_",$D27)-1) &amp;"_=","Any","Any",U$12,LEFT($D27,FIND("_",$D27)-1) &amp;"_=","Any","Any"),risk_factor_1&amp;"|"&amp;risk_factor_2,risk_factor_corr)),
"n/a"),0)
),
IF(_xlfn.TEXTJOIN("|",FALSE,U$12:U$13)&lt;&gt;_xlfn.TEXTJOIN("|",FALSE,$C27:$D27),0,
_xlfn.XLOOKUP(_xlfn.TEXTJOIN("|",FALSE,$C27:$F27,U$12:U$15),risk_factor_1&amp;"|"&amp;risk_factor_2,risk_factor_corr,
_xlfn.XLOOKUP(_xlfn.TEXTJOIN("|",FALSE,$C27:$F27,U$12:U$15),risk_factor_2&amp;"|"&amp;risk_factor_1,risk_factor_corr,
_xlfn.XLOOKUP(_xlfn.TEXTJOIN("|",FALSE,$C27:$D27,"Any"),risk_factor_1&amp;"|"&amp;risk_factor_2,risk_factor_corr,
_xlfn.XLOOKUP(_xlfn.TEXTJOIN("|",FALSE,$C27:$D27,"Any"),risk_factor_2&amp;"|"&amp;risk_factor_1,risk_factor_corr)))))))</f>
        <v>0.81</v>
      </c>
      <c r="V27" s="32" cm="1">
        <f t="array" ref="V27" xml:space="preserve"> IF(_xlfn.TEXTJOIN("|",FALSE,V$12:V$15)=_xlfn.TEXTJOIN("|",FALSE,$C27:$F27),0,
IF(AND($C27="Delta|CR_Cpty",V$12="Delta|CR_Cpty"),
IF($F27=V$15,
      _xlfn.XLOOKUP(_xlfn.TEXTJOIN("|",FALSE,$C27,"=","Any","=",V$12,"=","Any","="),risk_factor_1&amp;"|"&amp;risk_factor_2,risk_factor_corr),
       IF(RIGHT($D27,LEN($D27)-FIND("_",$D27))=RIGHT(V$13,LEN(V$13)-FIND("_",V$13)),
              IF(LEFT($D27,FIND("_",$D27)-1)=LEFT(V$13,FIND("_",V$13)-1),
                    IF($E27=V$14,
                             _xlfn.XLOOKUP(_xlfn.TEXTJOIN("|",FALSE,$C27,LEFT($D27,FIND("_",$D27)-1) &amp;"_=","=","Any",V$12,LEFT($D27,FIND("_",$D27)-1) &amp;"_=","=","Any"),risk_factor_1&amp;"|"&amp;risk_factor_2,risk_factor_corr),
                             _xlfn.XLOOKUP(_xlfn.TEXTJOIN("|",FALSE,$C27,LEFT($D27,FIND("_",$D27)-1) &amp;"_=","Any","Any",V$12,LEFT($D27,FIND("_",$D27)-1) &amp;"_=","Any","Any"),risk_factor_1&amp;"|"&amp;risk_factor_2,risk_factor_corr)),
"n/a"),0)
),
IF(_xlfn.TEXTJOIN("|",FALSE,V$12:V$13)&lt;&gt;_xlfn.TEXTJOIN("|",FALSE,$C27:$D27),0,
_xlfn.XLOOKUP(_xlfn.TEXTJOIN("|",FALSE,$C27:$F27,V$12:V$15),risk_factor_1&amp;"|"&amp;risk_factor_2,risk_factor_corr,
_xlfn.XLOOKUP(_xlfn.TEXTJOIN("|",FALSE,$C27:$F27,V$12:V$15),risk_factor_2&amp;"|"&amp;risk_factor_1,risk_factor_corr,
_xlfn.XLOOKUP(_xlfn.TEXTJOIN("|",FALSE,$C27:$D27,"Any"),risk_factor_1&amp;"|"&amp;risk_factor_2,risk_factor_corr,
_xlfn.XLOOKUP(_xlfn.TEXTJOIN("|",FALSE,$C27:$D27,"Any"),risk_factor_2&amp;"|"&amp;risk_factor_1,risk_factor_corr)))))))</f>
        <v>0.9</v>
      </c>
      <c r="W27" s="32" cm="1">
        <f t="array" ref="W27" xml:space="preserve"> IF(_xlfn.TEXTJOIN("|",FALSE,W$12:W$15)=_xlfn.TEXTJOIN("|",FALSE,$C27:$F27),0,
IF(AND($C27="Delta|CR_Cpty",W$12="Delta|CR_Cpty"),
IF($F27=W$15,
      _xlfn.XLOOKUP(_xlfn.TEXTJOIN("|",FALSE,$C27,"=","Any","=",W$12,"=","Any","="),risk_factor_1&amp;"|"&amp;risk_factor_2,risk_factor_corr),
       IF(RIGHT($D27,LEN($D27)-FIND("_",$D27))=RIGHT(W$13,LEN(W$13)-FIND("_",W$13)),
              IF(LEFT($D27,FIND("_",$D27)-1)=LEFT(W$13,FIND("_",W$13)-1),
                    IF($E27=W$14,
                             _xlfn.XLOOKUP(_xlfn.TEXTJOIN("|",FALSE,$C27,LEFT($D27,FIND("_",$D27)-1) &amp;"_=","=","Any",W$12,LEFT($D27,FIND("_",$D27)-1) &amp;"_=","=","Any"),risk_factor_1&amp;"|"&amp;risk_factor_2,risk_factor_corr),
                             _xlfn.XLOOKUP(_xlfn.TEXTJOIN("|",FALSE,$C27,LEFT($D27,FIND("_",$D27)-1) &amp;"_=","Any","Any",W$12,LEFT($D27,FIND("_",$D27)-1) &amp;"_=","Any","Any"),risk_factor_1&amp;"|"&amp;risk_factor_2,risk_factor_corr)),
"n/a"),0)
),
IF(_xlfn.TEXTJOIN("|",FALSE,W$12:W$13)&lt;&gt;_xlfn.TEXTJOIN("|",FALSE,$C27:$D27),0,
_xlfn.XLOOKUP(_xlfn.TEXTJOIN("|",FALSE,$C27:$F27,W$12:W$15),risk_factor_1&amp;"|"&amp;risk_factor_2,risk_factor_corr,
_xlfn.XLOOKUP(_xlfn.TEXTJOIN("|",FALSE,$C27:$F27,W$12:W$15),risk_factor_2&amp;"|"&amp;risk_factor_1,risk_factor_corr,
_xlfn.XLOOKUP(_xlfn.TEXTJOIN("|",FALSE,$C27:$D27,"Any"),risk_factor_1&amp;"|"&amp;risk_factor_2,risk_factor_corr,
_xlfn.XLOOKUP(_xlfn.TEXTJOIN("|",FALSE,$C27:$D27,"Any"),risk_factor_2&amp;"|"&amp;risk_factor_1,risk_factor_corr)))))))</f>
        <v>0.81</v>
      </c>
      <c r="X27" s="32" cm="1">
        <f t="array" ref="X27" xml:space="preserve"> IF(_xlfn.TEXTJOIN("|",FALSE,X$12:X$15)=_xlfn.TEXTJOIN("|",FALSE,$C27:$F27),0,
IF(AND($C27="Delta|CR_Cpty",X$12="Delta|CR_Cpty"),
IF($F27=X$15,
      _xlfn.XLOOKUP(_xlfn.TEXTJOIN("|",FALSE,$C27,"=","Any","=",X$12,"=","Any","="),risk_factor_1&amp;"|"&amp;risk_factor_2,risk_factor_corr),
       IF(RIGHT($D27,LEN($D27)-FIND("_",$D27))=RIGHT(X$13,LEN(X$13)-FIND("_",X$13)),
              IF(LEFT($D27,FIND("_",$D27)-1)=LEFT(X$13,FIND("_",X$13)-1),
                    IF($E27=X$14,
                             _xlfn.XLOOKUP(_xlfn.TEXTJOIN("|",FALSE,$C27,LEFT($D27,FIND("_",$D27)-1) &amp;"_=","=","Any",X$12,LEFT($D27,FIND("_",$D27)-1) &amp;"_=","=","Any"),risk_factor_1&amp;"|"&amp;risk_factor_2,risk_factor_corr),
                             _xlfn.XLOOKUP(_xlfn.TEXTJOIN("|",FALSE,$C27,LEFT($D27,FIND("_",$D27)-1) &amp;"_=","Any","Any",X$12,LEFT($D27,FIND("_",$D27)-1) &amp;"_=","Any","Any"),risk_factor_1&amp;"|"&amp;risk_factor_2,risk_factor_corr)),
"n/a"),0)
),
IF(_xlfn.TEXTJOIN("|",FALSE,X$12:X$13)&lt;&gt;_xlfn.TEXTJOIN("|",FALSE,$C27:$D27),0,
_xlfn.XLOOKUP(_xlfn.TEXTJOIN("|",FALSE,$C27:$F27,X$12:X$15),risk_factor_1&amp;"|"&amp;risk_factor_2,risk_factor_corr,
_xlfn.XLOOKUP(_xlfn.TEXTJOIN("|",FALSE,$C27:$F27,X$12:X$15),risk_factor_2&amp;"|"&amp;risk_factor_1,risk_factor_corr,
_xlfn.XLOOKUP(_xlfn.TEXTJOIN("|",FALSE,$C27:$D27,"Any"),risk_factor_1&amp;"|"&amp;risk_factor_2,risk_factor_corr,
_xlfn.XLOOKUP(_xlfn.TEXTJOIN("|",FALSE,$C27:$D27,"Any"),risk_factor_2&amp;"|"&amp;risk_factor_1,risk_factor_corr)))))))</f>
        <v>0.9</v>
      </c>
      <c r="Y27" s="32" cm="1">
        <f t="array" ref="Y27" xml:space="preserve"> IF(_xlfn.TEXTJOIN("|",FALSE,Y$12:Y$15)=_xlfn.TEXTJOIN("|",FALSE,$C27:$F27),0,
IF(AND($C27="Delta|CR_Cpty",Y$12="Delta|CR_Cpty"),
IF($F27=Y$15,
      _xlfn.XLOOKUP(_xlfn.TEXTJOIN("|",FALSE,$C27,"=","Any","=",Y$12,"=","Any","="),risk_factor_1&amp;"|"&amp;risk_factor_2,risk_factor_corr),
       IF(RIGHT($D27,LEN($D27)-FIND("_",$D27))=RIGHT(Y$13,LEN(Y$13)-FIND("_",Y$13)),
              IF(LEFT($D27,FIND("_",$D27)-1)=LEFT(Y$13,FIND("_",Y$13)-1),
                    IF($E27=Y$14,
                             _xlfn.XLOOKUP(_xlfn.TEXTJOIN("|",FALSE,$C27,LEFT($D27,FIND("_",$D27)-1) &amp;"_=","=","Any",Y$12,LEFT($D27,FIND("_",$D27)-1) &amp;"_=","=","Any"),risk_factor_1&amp;"|"&amp;risk_factor_2,risk_factor_corr),
                             _xlfn.XLOOKUP(_xlfn.TEXTJOIN("|",FALSE,$C27,LEFT($D27,FIND("_",$D27)-1) &amp;"_=","Any","Any",Y$12,LEFT($D27,FIND("_",$D27)-1) &amp;"_=","Any","Any"),risk_factor_1&amp;"|"&amp;risk_factor_2,risk_factor_corr)),
"n/a"),0)
),
IF(_xlfn.TEXTJOIN("|",FALSE,Y$12:Y$13)&lt;&gt;_xlfn.TEXTJOIN("|",FALSE,$C27:$D27),0,
_xlfn.XLOOKUP(_xlfn.TEXTJOIN("|",FALSE,$C27:$F27,Y$12:Y$15),risk_factor_1&amp;"|"&amp;risk_factor_2,risk_factor_corr,
_xlfn.XLOOKUP(_xlfn.TEXTJOIN("|",FALSE,$C27:$F27,Y$12:Y$15),risk_factor_2&amp;"|"&amp;risk_factor_1,risk_factor_corr,
_xlfn.XLOOKUP(_xlfn.TEXTJOIN("|",FALSE,$C27:$D27,"Any"),risk_factor_1&amp;"|"&amp;risk_factor_2,risk_factor_corr,
_xlfn.XLOOKUP(_xlfn.TEXTJOIN("|",FALSE,$C27:$D27,"Any"),risk_factor_2&amp;"|"&amp;risk_factor_1,risk_factor_corr)))))))</f>
        <v>0.81</v>
      </c>
      <c r="Z27" s="32" cm="1">
        <f t="array" ref="Z27" xml:space="preserve"> IF(_xlfn.TEXTJOIN("|",FALSE,Z$12:Z$15)=_xlfn.TEXTJOIN("|",FALSE,$C27:$F27),0,
IF(AND($C27="Delta|CR_Cpty",Z$12="Delta|CR_Cpty"),
IF($F27=Z$15,
      _xlfn.XLOOKUP(_xlfn.TEXTJOIN("|",FALSE,$C27,"=","Any","=",Z$12,"=","Any","="),risk_factor_1&amp;"|"&amp;risk_factor_2,risk_factor_corr),
       IF(RIGHT($D27,LEN($D27)-FIND("_",$D27))=RIGHT(Z$13,LEN(Z$13)-FIND("_",Z$13)),
              IF(LEFT($D27,FIND("_",$D27)-1)=LEFT(Z$13,FIND("_",Z$13)-1),
                    IF($E27=Z$14,
                             _xlfn.XLOOKUP(_xlfn.TEXTJOIN("|",FALSE,$C27,LEFT($D27,FIND("_",$D27)-1) &amp;"_=","=","Any",Z$12,LEFT($D27,FIND("_",$D27)-1) &amp;"_=","=","Any"),risk_factor_1&amp;"|"&amp;risk_factor_2,risk_factor_corr),
                             _xlfn.XLOOKUP(_xlfn.TEXTJOIN("|",FALSE,$C27,LEFT($D27,FIND("_",$D27)-1) &amp;"_=","Any","Any",Z$12,LEFT($D27,FIND("_",$D27)-1) &amp;"_=","Any","Any"),risk_factor_1&amp;"|"&amp;risk_factor_2,risk_factor_corr)),
"n/a"),0)
),
IF(_xlfn.TEXTJOIN("|",FALSE,Z$12:Z$13)&lt;&gt;_xlfn.TEXTJOIN("|",FALSE,$C27:$D27),0,
_xlfn.XLOOKUP(_xlfn.TEXTJOIN("|",FALSE,$C27:$F27,Z$12:Z$15),risk_factor_1&amp;"|"&amp;risk_factor_2,risk_factor_corr,
_xlfn.XLOOKUP(_xlfn.TEXTJOIN("|",FALSE,$C27:$F27,Z$12:Z$15),risk_factor_2&amp;"|"&amp;risk_factor_1,risk_factor_corr,
_xlfn.XLOOKUP(_xlfn.TEXTJOIN("|",FALSE,$C27:$D27,"Any"),risk_factor_1&amp;"|"&amp;risk_factor_2,risk_factor_corr,
_xlfn.XLOOKUP(_xlfn.TEXTJOIN("|",FALSE,$C27:$D27,"Any"),risk_factor_2&amp;"|"&amp;risk_factor_1,risk_factor_corr)))))))</f>
        <v>0.9</v>
      </c>
      <c r="AA27" s="32" cm="1">
        <f t="array" ref="AA27" xml:space="preserve"> IF(_xlfn.TEXTJOIN("|",FALSE,AA$12:AA$15)=_xlfn.TEXTJOIN("|",FALSE,$C27:$F27),0,
IF(AND($C27="Delta|CR_Cpty",AA$12="Delta|CR_Cpty"),
IF($F27=AA$15,
      _xlfn.XLOOKUP(_xlfn.TEXTJOIN("|",FALSE,$C27,"=","Any","=",AA$12,"=","Any","="),risk_factor_1&amp;"|"&amp;risk_factor_2,risk_factor_corr),
       IF(RIGHT($D27,LEN($D27)-FIND("_",$D27))=RIGHT(AA$13,LEN(AA$13)-FIND("_",AA$13)),
              IF(LEFT($D27,FIND("_",$D27)-1)=LEFT(AA$13,FIND("_",AA$13)-1),
                    IF($E27=AA$14,
                             _xlfn.XLOOKUP(_xlfn.TEXTJOIN("|",FALSE,$C27,LEFT($D27,FIND("_",$D27)-1) &amp;"_=","=","Any",AA$12,LEFT($D27,FIND("_",$D27)-1) &amp;"_=","=","Any"),risk_factor_1&amp;"|"&amp;risk_factor_2,risk_factor_corr),
                             _xlfn.XLOOKUP(_xlfn.TEXTJOIN("|",FALSE,$C27,LEFT($D27,FIND("_",$D27)-1) &amp;"_=","Any","Any",AA$12,LEFT($D27,FIND("_",$D27)-1) &amp;"_=","Any","Any"),risk_factor_1&amp;"|"&amp;risk_factor_2,risk_factor_corr)),
"n/a"),0)
),
IF(_xlfn.TEXTJOIN("|",FALSE,AA$12:AA$13)&lt;&gt;_xlfn.TEXTJOIN("|",FALSE,$C27:$D27),0,
_xlfn.XLOOKUP(_xlfn.TEXTJOIN("|",FALSE,$C27:$F27,AA$12:AA$15),risk_factor_1&amp;"|"&amp;risk_factor_2,risk_factor_corr,
_xlfn.XLOOKUP(_xlfn.TEXTJOIN("|",FALSE,$C27:$F27,AA$12:AA$15),risk_factor_2&amp;"|"&amp;risk_factor_1,risk_factor_corr,
_xlfn.XLOOKUP(_xlfn.TEXTJOIN("|",FALSE,$C27:$D27,"Any"),risk_factor_1&amp;"|"&amp;risk_factor_2,risk_factor_corr,
_xlfn.XLOOKUP(_xlfn.TEXTJOIN("|",FALSE,$C27:$D27,"Any"),risk_factor_2&amp;"|"&amp;risk_factor_1,risk_factor_corr)))))))</f>
        <v>0</v>
      </c>
      <c r="AB27" s="32" cm="1">
        <f t="array" ref="AB27" xml:space="preserve"> IF(_xlfn.TEXTJOIN("|",FALSE,AB$12:AB$15)=_xlfn.TEXTJOIN("|",FALSE,$C27:$F27),0,
IF(AND($C27="Delta|CR_Cpty",AB$12="Delta|CR_Cpty"),
IF($F27=AB$15,
      _xlfn.XLOOKUP(_xlfn.TEXTJOIN("|",FALSE,$C27,"=","Any","=",AB$12,"=","Any","="),risk_factor_1&amp;"|"&amp;risk_factor_2,risk_factor_corr),
       IF(RIGHT($D27,LEN($D27)-FIND("_",$D27))=RIGHT(AB$13,LEN(AB$13)-FIND("_",AB$13)),
              IF(LEFT($D27,FIND("_",$D27)-1)=LEFT(AB$13,FIND("_",AB$13)-1),
                    IF($E27=AB$14,
                             _xlfn.XLOOKUP(_xlfn.TEXTJOIN("|",FALSE,$C27,LEFT($D27,FIND("_",$D27)-1) &amp;"_=","=","Any",AB$12,LEFT($D27,FIND("_",$D27)-1) &amp;"_=","=","Any"),risk_factor_1&amp;"|"&amp;risk_factor_2,risk_factor_corr),
                             _xlfn.XLOOKUP(_xlfn.TEXTJOIN("|",FALSE,$C27,LEFT($D27,FIND("_",$D27)-1) &amp;"_=","Any","Any",AB$12,LEFT($D27,FIND("_",$D27)-1) &amp;"_=","Any","Any"),risk_factor_1&amp;"|"&amp;risk_factor_2,risk_factor_corr)),
"n/a"),0)
),
IF(_xlfn.TEXTJOIN("|",FALSE,AB$12:AB$13)&lt;&gt;_xlfn.TEXTJOIN("|",FALSE,$C27:$D27),0,
_xlfn.XLOOKUP(_xlfn.TEXTJOIN("|",FALSE,$C27:$F27,AB$12:AB$15),risk_factor_1&amp;"|"&amp;risk_factor_2,risk_factor_corr,
_xlfn.XLOOKUP(_xlfn.TEXTJOIN("|",FALSE,$C27:$F27,AB$12:AB$15),risk_factor_2&amp;"|"&amp;risk_factor_1,risk_factor_corr,
_xlfn.XLOOKUP(_xlfn.TEXTJOIN("|",FALSE,$C27:$D27,"Any"),risk_factor_1&amp;"|"&amp;risk_factor_2,risk_factor_corr,
_xlfn.XLOOKUP(_xlfn.TEXTJOIN("|",FALSE,$C27:$D27,"Any"),risk_factor_2&amp;"|"&amp;risk_factor_1,risk_factor_corr)))))))</f>
        <v>0</v>
      </c>
      <c r="AC27" s="32" cm="1">
        <f t="array" ref="AC27" xml:space="preserve"> IF(_xlfn.TEXTJOIN("|",FALSE,AC$12:AC$15)=_xlfn.TEXTJOIN("|",FALSE,$C27:$F27),0,
IF(AND($C27="Delta|CR_Cpty",AC$12="Delta|CR_Cpty"),
IF($F27=AC$15,
      _xlfn.XLOOKUP(_xlfn.TEXTJOIN("|",FALSE,$C27,"=","Any","=",AC$12,"=","Any","="),risk_factor_1&amp;"|"&amp;risk_factor_2,risk_factor_corr),
       IF(RIGHT($D27,LEN($D27)-FIND("_",$D27))=RIGHT(AC$13,LEN(AC$13)-FIND("_",AC$13)),
              IF(LEFT($D27,FIND("_",$D27)-1)=LEFT(AC$13,FIND("_",AC$13)-1),
                    IF($E27=AC$14,
                             _xlfn.XLOOKUP(_xlfn.TEXTJOIN("|",FALSE,$C27,LEFT($D27,FIND("_",$D27)-1) &amp;"_=","=","Any",AC$12,LEFT($D27,FIND("_",$D27)-1) &amp;"_=","=","Any"),risk_factor_1&amp;"|"&amp;risk_factor_2,risk_factor_corr),
                             _xlfn.XLOOKUP(_xlfn.TEXTJOIN("|",FALSE,$C27,LEFT($D27,FIND("_",$D27)-1) &amp;"_=","Any","Any",AC$12,LEFT($D27,FIND("_",$D27)-1) &amp;"_=","Any","Any"),risk_factor_1&amp;"|"&amp;risk_factor_2,risk_factor_corr)),
"n/a"),0)
),
IF(_xlfn.TEXTJOIN("|",FALSE,AC$12:AC$13)&lt;&gt;_xlfn.TEXTJOIN("|",FALSE,$C27:$D27),0,
_xlfn.XLOOKUP(_xlfn.TEXTJOIN("|",FALSE,$C27:$F27,AC$12:AC$15),risk_factor_1&amp;"|"&amp;risk_factor_2,risk_factor_corr,
_xlfn.XLOOKUP(_xlfn.TEXTJOIN("|",FALSE,$C27:$F27,AC$12:AC$15),risk_factor_2&amp;"|"&amp;risk_factor_1,risk_factor_corr,
_xlfn.XLOOKUP(_xlfn.TEXTJOIN("|",FALSE,$C27:$D27,"Any"),risk_factor_1&amp;"|"&amp;risk_factor_2,risk_factor_corr,
_xlfn.XLOOKUP(_xlfn.TEXTJOIN("|",FALSE,$C27:$D27,"Any"),risk_factor_2&amp;"|"&amp;risk_factor_1,risk_factor_corr)))))))</f>
        <v>0</v>
      </c>
      <c r="AD27" s="32" cm="1">
        <f t="array" ref="AD27" xml:space="preserve"> IF(_xlfn.TEXTJOIN("|",FALSE,AD$12:AD$15)=_xlfn.TEXTJOIN("|",FALSE,$C27:$F27),0,
IF(AND($C27="Delta|CR_Cpty",AD$12="Delta|CR_Cpty"),
IF($F27=AD$15,
      _xlfn.XLOOKUP(_xlfn.TEXTJOIN("|",FALSE,$C27,"=","Any","=",AD$12,"=","Any","="),risk_factor_1&amp;"|"&amp;risk_factor_2,risk_factor_corr),
       IF(RIGHT($D27,LEN($D27)-FIND("_",$D27))=RIGHT(AD$13,LEN(AD$13)-FIND("_",AD$13)),
              IF(LEFT($D27,FIND("_",$D27)-1)=LEFT(AD$13,FIND("_",AD$13)-1),
                    IF($E27=AD$14,
                             _xlfn.XLOOKUP(_xlfn.TEXTJOIN("|",FALSE,$C27,LEFT($D27,FIND("_",$D27)-1) &amp;"_=","=","Any",AD$12,LEFT($D27,FIND("_",$D27)-1) &amp;"_=","=","Any"),risk_factor_1&amp;"|"&amp;risk_factor_2,risk_factor_corr),
                             _xlfn.XLOOKUP(_xlfn.TEXTJOIN("|",FALSE,$C27,LEFT($D27,FIND("_",$D27)-1) &amp;"_=","Any","Any",AD$12,LEFT($D27,FIND("_",$D27)-1) &amp;"_=","Any","Any"),risk_factor_1&amp;"|"&amp;risk_factor_2,risk_factor_corr)),
"n/a"),0)
),
IF(_xlfn.TEXTJOIN("|",FALSE,AD$12:AD$13)&lt;&gt;_xlfn.TEXTJOIN("|",FALSE,$C27:$D27),0,
_xlfn.XLOOKUP(_xlfn.TEXTJOIN("|",FALSE,$C27:$F27,AD$12:AD$15),risk_factor_1&amp;"|"&amp;risk_factor_2,risk_factor_corr,
_xlfn.XLOOKUP(_xlfn.TEXTJOIN("|",FALSE,$C27:$F27,AD$12:AD$15),risk_factor_2&amp;"|"&amp;risk_factor_1,risk_factor_corr,
_xlfn.XLOOKUP(_xlfn.TEXTJOIN("|",FALSE,$C27:$D27,"Any"),risk_factor_1&amp;"|"&amp;risk_factor_2,risk_factor_corr,
_xlfn.XLOOKUP(_xlfn.TEXTJOIN("|",FALSE,$C27:$D27,"Any"),risk_factor_2&amp;"|"&amp;risk_factor_1,risk_factor_corr)))))))</f>
        <v>0</v>
      </c>
      <c r="AE27" s="32" cm="1">
        <f t="array" ref="AE27" xml:space="preserve"> IF(_xlfn.TEXTJOIN("|",FALSE,AE$12:AE$15)=_xlfn.TEXTJOIN("|",FALSE,$C27:$F27),0,
IF(AND($C27="Delta|CR_Cpty",AE$12="Delta|CR_Cpty"),
IF($F27=AE$15,
      _xlfn.XLOOKUP(_xlfn.TEXTJOIN("|",FALSE,$C27,"=","Any","=",AE$12,"=","Any","="),risk_factor_1&amp;"|"&amp;risk_factor_2,risk_factor_corr),
       IF(RIGHT($D27,LEN($D27)-FIND("_",$D27))=RIGHT(AE$13,LEN(AE$13)-FIND("_",AE$13)),
              IF(LEFT($D27,FIND("_",$D27)-1)=LEFT(AE$13,FIND("_",AE$13)-1),
                    IF($E27=AE$14,
                             _xlfn.XLOOKUP(_xlfn.TEXTJOIN("|",FALSE,$C27,LEFT($D27,FIND("_",$D27)-1) &amp;"_=","=","Any",AE$12,LEFT($D27,FIND("_",$D27)-1) &amp;"_=","=","Any"),risk_factor_1&amp;"|"&amp;risk_factor_2,risk_factor_corr),
                             _xlfn.XLOOKUP(_xlfn.TEXTJOIN("|",FALSE,$C27,LEFT($D27,FIND("_",$D27)-1) &amp;"_=","Any","Any",AE$12,LEFT($D27,FIND("_",$D27)-1) &amp;"_=","Any","Any"),risk_factor_1&amp;"|"&amp;risk_factor_2,risk_factor_corr)),
"n/a"),0)
),
IF(_xlfn.TEXTJOIN("|",FALSE,AE$12:AE$13)&lt;&gt;_xlfn.TEXTJOIN("|",FALSE,$C27:$D27),0,
_xlfn.XLOOKUP(_xlfn.TEXTJOIN("|",FALSE,$C27:$F27,AE$12:AE$15),risk_factor_1&amp;"|"&amp;risk_factor_2,risk_factor_corr,
_xlfn.XLOOKUP(_xlfn.TEXTJOIN("|",FALSE,$C27:$F27,AE$12:AE$15),risk_factor_2&amp;"|"&amp;risk_factor_1,risk_factor_corr,
_xlfn.XLOOKUP(_xlfn.TEXTJOIN("|",FALSE,$C27:$D27,"Any"),risk_factor_1&amp;"|"&amp;risk_factor_2,risk_factor_corr,
_xlfn.XLOOKUP(_xlfn.TEXTJOIN("|",FALSE,$C27:$D27,"Any"),risk_factor_2&amp;"|"&amp;risk_factor_1,risk_factor_corr)))))))</f>
        <v>0</v>
      </c>
      <c r="AF27" s="32" cm="1">
        <f t="array" ref="AF27" xml:space="preserve"> IF(_xlfn.TEXTJOIN("|",FALSE,AF$12:AF$15)=_xlfn.TEXTJOIN("|",FALSE,$C27:$F27),0,
IF(AND($C27="Delta|CR_Cpty",AF$12="Delta|CR_Cpty"),
IF($F27=AF$15,
      _xlfn.XLOOKUP(_xlfn.TEXTJOIN("|",FALSE,$C27,"=","Any","=",AF$12,"=","Any","="),risk_factor_1&amp;"|"&amp;risk_factor_2,risk_factor_corr),
       IF(RIGHT($D27,LEN($D27)-FIND("_",$D27))=RIGHT(AF$13,LEN(AF$13)-FIND("_",AF$13)),
              IF(LEFT($D27,FIND("_",$D27)-1)=LEFT(AF$13,FIND("_",AF$13)-1),
                    IF($E27=AF$14,
                             _xlfn.XLOOKUP(_xlfn.TEXTJOIN("|",FALSE,$C27,LEFT($D27,FIND("_",$D27)-1) &amp;"_=","=","Any",AF$12,LEFT($D27,FIND("_",$D27)-1) &amp;"_=","=","Any"),risk_factor_1&amp;"|"&amp;risk_factor_2,risk_factor_corr),
                             _xlfn.XLOOKUP(_xlfn.TEXTJOIN("|",FALSE,$C27,LEFT($D27,FIND("_",$D27)-1) &amp;"_=","Any","Any",AF$12,LEFT($D27,FIND("_",$D27)-1) &amp;"_=","Any","Any"),risk_factor_1&amp;"|"&amp;risk_factor_2,risk_factor_corr)),
"n/a"),0)
),
IF(_xlfn.TEXTJOIN("|",FALSE,AF$12:AF$13)&lt;&gt;_xlfn.TEXTJOIN("|",FALSE,$C27:$D27),0,
_xlfn.XLOOKUP(_xlfn.TEXTJOIN("|",FALSE,$C27:$F27,AF$12:AF$15),risk_factor_1&amp;"|"&amp;risk_factor_2,risk_factor_corr,
_xlfn.XLOOKUP(_xlfn.TEXTJOIN("|",FALSE,$C27:$F27,AF$12:AF$15),risk_factor_2&amp;"|"&amp;risk_factor_1,risk_factor_corr,
_xlfn.XLOOKUP(_xlfn.TEXTJOIN("|",FALSE,$C27:$D27,"Any"),risk_factor_1&amp;"|"&amp;risk_factor_2,risk_factor_corr,
_xlfn.XLOOKUP(_xlfn.TEXTJOIN("|",FALSE,$C27:$D27,"Any"),risk_factor_2&amp;"|"&amp;risk_factor_1,risk_factor_corr)))))))</f>
        <v>0</v>
      </c>
      <c r="AG27" s="32" cm="1">
        <f t="array" ref="AG27" xml:space="preserve"> IF(_xlfn.TEXTJOIN("|",FALSE,AG$12:AG$15)=_xlfn.TEXTJOIN("|",FALSE,$C27:$F27),0,
IF(AND($C27="Delta|CR_Cpty",AG$12="Delta|CR_Cpty"),
IF($F27=AG$15,
      _xlfn.XLOOKUP(_xlfn.TEXTJOIN("|",FALSE,$C27,"=","Any","=",AG$12,"=","Any","="),risk_factor_1&amp;"|"&amp;risk_factor_2,risk_factor_corr),
       IF(RIGHT($D27,LEN($D27)-FIND("_",$D27))=RIGHT(AG$13,LEN(AG$13)-FIND("_",AG$13)),
              IF(LEFT($D27,FIND("_",$D27)-1)=LEFT(AG$13,FIND("_",AG$13)-1),
                    IF($E27=AG$14,
                             _xlfn.XLOOKUP(_xlfn.TEXTJOIN("|",FALSE,$C27,LEFT($D27,FIND("_",$D27)-1) &amp;"_=","=","Any",AG$12,LEFT($D27,FIND("_",$D27)-1) &amp;"_=","=","Any"),risk_factor_1&amp;"|"&amp;risk_factor_2,risk_factor_corr),
                             _xlfn.XLOOKUP(_xlfn.TEXTJOIN("|",FALSE,$C27,LEFT($D27,FIND("_",$D27)-1) &amp;"_=","Any","Any",AG$12,LEFT($D27,FIND("_",$D27)-1) &amp;"_=","Any","Any"),risk_factor_1&amp;"|"&amp;risk_factor_2,risk_factor_corr)),
"n/a"),0)
),
IF(_xlfn.TEXTJOIN("|",FALSE,AG$12:AG$13)&lt;&gt;_xlfn.TEXTJOIN("|",FALSE,$C27:$D27),0,
_xlfn.XLOOKUP(_xlfn.TEXTJOIN("|",FALSE,$C27:$F27,AG$12:AG$15),risk_factor_1&amp;"|"&amp;risk_factor_2,risk_factor_corr,
_xlfn.XLOOKUP(_xlfn.TEXTJOIN("|",FALSE,$C27:$F27,AG$12:AG$15),risk_factor_2&amp;"|"&amp;risk_factor_1,risk_factor_corr,
_xlfn.XLOOKUP(_xlfn.TEXTJOIN("|",FALSE,$C27:$D27,"Any"),risk_factor_1&amp;"|"&amp;risk_factor_2,risk_factor_corr,
_xlfn.XLOOKUP(_xlfn.TEXTJOIN("|",FALSE,$C27:$D27,"Any"),risk_factor_2&amp;"|"&amp;risk_factor_1,risk_factor_corr)))))))</f>
        <v>0</v>
      </c>
      <c r="AH27" s="32" cm="1">
        <f t="array" ref="AH27" xml:space="preserve"> IF(_xlfn.TEXTJOIN("|",FALSE,AH$12:AH$15)=_xlfn.TEXTJOIN("|",FALSE,$C27:$F27),0,
IF(AND($C27="Delta|CR_Cpty",AH$12="Delta|CR_Cpty"),
IF($F27=AH$15,
      _xlfn.XLOOKUP(_xlfn.TEXTJOIN("|",FALSE,$C27,"=","Any","=",AH$12,"=","Any","="),risk_factor_1&amp;"|"&amp;risk_factor_2,risk_factor_corr),
       IF(RIGHT($D27,LEN($D27)-FIND("_",$D27))=RIGHT(AH$13,LEN(AH$13)-FIND("_",AH$13)),
              IF(LEFT($D27,FIND("_",$D27)-1)=LEFT(AH$13,FIND("_",AH$13)-1),
                    IF($E27=AH$14,
                             _xlfn.XLOOKUP(_xlfn.TEXTJOIN("|",FALSE,$C27,LEFT($D27,FIND("_",$D27)-1) &amp;"_=","=","Any",AH$12,LEFT($D27,FIND("_",$D27)-1) &amp;"_=","=","Any"),risk_factor_1&amp;"|"&amp;risk_factor_2,risk_factor_corr),
                             _xlfn.XLOOKUP(_xlfn.TEXTJOIN("|",FALSE,$C27,LEFT($D27,FIND("_",$D27)-1) &amp;"_=","Any","Any",AH$12,LEFT($D27,FIND("_",$D27)-1) &amp;"_=","Any","Any"),risk_factor_1&amp;"|"&amp;risk_factor_2,risk_factor_corr)),
"n/a"),0)
),
IF(_xlfn.TEXTJOIN("|",FALSE,AH$12:AH$13)&lt;&gt;_xlfn.TEXTJOIN("|",FALSE,$C27:$D27),0,
_xlfn.XLOOKUP(_xlfn.TEXTJOIN("|",FALSE,$C27:$F27,AH$12:AH$15),risk_factor_1&amp;"|"&amp;risk_factor_2,risk_factor_corr,
_xlfn.XLOOKUP(_xlfn.TEXTJOIN("|",FALSE,$C27:$F27,AH$12:AH$15),risk_factor_2&amp;"|"&amp;risk_factor_1,risk_factor_corr,
_xlfn.XLOOKUP(_xlfn.TEXTJOIN("|",FALSE,$C27:$D27,"Any"),risk_factor_1&amp;"|"&amp;risk_factor_2,risk_factor_corr,
_xlfn.XLOOKUP(_xlfn.TEXTJOIN("|",FALSE,$C27:$D27,"Any"),risk_factor_2&amp;"|"&amp;risk_factor_1,risk_factor_corr)))))))</f>
        <v>0</v>
      </c>
      <c r="AI27" s="32" cm="1">
        <f t="array" ref="AI27" xml:space="preserve"> IF(_xlfn.TEXTJOIN("|",FALSE,AI$12:AI$15)=_xlfn.TEXTJOIN("|",FALSE,$C27:$F27),0,
IF(AND($C27="Delta|CR_Cpty",AI$12="Delta|CR_Cpty"),
IF($F27=AI$15,
      _xlfn.XLOOKUP(_xlfn.TEXTJOIN("|",FALSE,$C27,"=","Any","=",AI$12,"=","Any","="),risk_factor_1&amp;"|"&amp;risk_factor_2,risk_factor_corr),
       IF(RIGHT($D27,LEN($D27)-FIND("_",$D27))=RIGHT(AI$13,LEN(AI$13)-FIND("_",AI$13)),
              IF(LEFT($D27,FIND("_",$D27)-1)=LEFT(AI$13,FIND("_",AI$13)-1),
                    IF($E27=AI$14,
                             _xlfn.XLOOKUP(_xlfn.TEXTJOIN("|",FALSE,$C27,LEFT($D27,FIND("_",$D27)-1) &amp;"_=","=","Any",AI$12,LEFT($D27,FIND("_",$D27)-1) &amp;"_=","=","Any"),risk_factor_1&amp;"|"&amp;risk_factor_2,risk_factor_corr),
                             _xlfn.XLOOKUP(_xlfn.TEXTJOIN("|",FALSE,$C27,LEFT($D27,FIND("_",$D27)-1) &amp;"_=","Any","Any",AI$12,LEFT($D27,FIND("_",$D27)-1) &amp;"_=","Any","Any"),risk_factor_1&amp;"|"&amp;risk_factor_2,risk_factor_corr)),
"n/a"),0)
),
IF(_xlfn.TEXTJOIN("|",FALSE,AI$12:AI$13)&lt;&gt;_xlfn.TEXTJOIN("|",FALSE,$C27:$D27),0,
_xlfn.XLOOKUP(_xlfn.TEXTJOIN("|",FALSE,$C27:$F27,AI$12:AI$15),risk_factor_1&amp;"|"&amp;risk_factor_2,risk_factor_corr,
_xlfn.XLOOKUP(_xlfn.TEXTJOIN("|",FALSE,$C27:$F27,AI$12:AI$15),risk_factor_2&amp;"|"&amp;risk_factor_1,risk_factor_corr,
_xlfn.XLOOKUP(_xlfn.TEXTJOIN("|",FALSE,$C27:$D27,"Any"),risk_factor_1&amp;"|"&amp;risk_factor_2,risk_factor_corr,
_xlfn.XLOOKUP(_xlfn.TEXTJOIN("|",FALSE,$C27:$D27,"Any"),risk_factor_2&amp;"|"&amp;risk_factor_1,risk_factor_corr)))))))</f>
        <v>0</v>
      </c>
      <c r="AJ27" s="32" cm="1">
        <f t="array" ref="AJ27" xml:space="preserve"> IF(_xlfn.TEXTJOIN("|",FALSE,AJ$12:AJ$15)=_xlfn.TEXTJOIN("|",FALSE,$C27:$F27),0,
IF(AND($C27="Delta|CR_Cpty",AJ$12="Delta|CR_Cpty"),
IF($F27=AJ$15,
      _xlfn.XLOOKUP(_xlfn.TEXTJOIN("|",FALSE,$C27,"=","Any","=",AJ$12,"=","Any","="),risk_factor_1&amp;"|"&amp;risk_factor_2,risk_factor_corr),
       IF(RIGHT($D27,LEN($D27)-FIND("_",$D27))=RIGHT(AJ$13,LEN(AJ$13)-FIND("_",AJ$13)),
              IF(LEFT($D27,FIND("_",$D27)-1)=LEFT(AJ$13,FIND("_",AJ$13)-1),
                    IF($E27=AJ$14,
                             _xlfn.XLOOKUP(_xlfn.TEXTJOIN("|",FALSE,$C27,LEFT($D27,FIND("_",$D27)-1) &amp;"_=","=","Any",AJ$12,LEFT($D27,FIND("_",$D27)-1) &amp;"_=","=","Any"),risk_factor_1&amp;"|"&amp;risk_factor_2,risk_factor_corr),
                             _xlfn.XLOOKUP(_xlfn.TEXTJOIN("|",FALSE,$C27,LEFT($D27,FIND("_",$D27)-1) &amp;"_=","Any","Any",AJ$12,LEFT($D27,FIND("_",$D27)-1) &amp;"_=","Any","Any"),risk_factor_1&amp;"|"&amp;risk_factor_2,risk_factor_corr)),
"n/a"),0)
),
IF(_xlfn.TEXTJOIN("|",FALSE,AJ$12:AJ$13)&lt;&gt;_xlfn.TEXTJOIN("|",FALSE,$C27:$D27),0,
_xlfn.XLOOKUP(_xlfn.TEXTJOIN("|",FALSE,$C27:$F27,AJ$12:AJ$15),risk_factor_1&amp;"|"&amp;risk_factor_2,risk_factor_corr,
_xlfn.XLOOKUP(_xlfn.TEXTJOIN("|",FALSE,$C27:$F27,AJ$12:AJ$15),risk_factor_2&amp;"|"&amp;risk_factor_1,risk_factor_corr,
_xlfn.XLOOKUP(_xlfn.TEXTJOIN("|",FALSE,$C27:$D27,"Any"),risk_factor_1&amp;"|"&amp;risk_factor_2,risk_factor_corr,
_xlfn.XLOOKUP(_xlfn.TEXTJOIN("|",FALSE,$C27:$D27,"Any"),risk_factor_2&amp;"|"&amp;risk_factor_1,risk_factor_corr)))))))</f>
        <v>0</v>
      </c>
      <c r="AK27" s="32" cm="1">
        <f t="array" ref="AK27" xml:space="preserve"> IF(_xlfn.TEXTJOIN("|",FALSE,AK$12:AK$15)=_xlfn.TEXTJOIN("|",FALSE,$C27:$F27),0,
IF(AND($C27="Delta|CR_Cpty",AK$12="Delta|CR_Cpty"),
IF($F27=AK$15,
      _xlfn.XLOOKUP(_xlfn.TEXTJOIN("|",FALSE,$C27,"=","Any","=",AK$12,"=","Any","="),risk_factor_1&amp;"|"&amp;risk_factor_2,risk_factor_corr),
       IF(RIGHT($D27,LEN($D27)-FIND("_",$D27))=RIGHT(AK$13,LEN(AK$13)-FIND("_",AK$13)),
              IF(LEFT($D27,FIND("_",$D27)-1)=LEFT(AK$13,FIND("_",AK$13)-1),
                    IF($E27=AK$14,
                             _xlfn.XLOOKUP(_xlfn.TEXTJOIN("|",FALSE,$C27,LEFT($D27,FIND("_",$D27)-1) &amp;"_=","=","Any",AK$12,LEFT($D27,FIND("_",$D27)-1) &amp;"_=","=","Any"),risk_factor_1&amp;"|"&amp;risk_factor_2,risk_factor_corr),
                             _xlfn.XLOOKUP(_xlfn.TEXTJOIN("|",FALSE,$C27,LEFT($D27,FIND("_",$D27)-1) &amp;"_=","Any","Any",AK$12,LEFT($D27,FIND("_",$D27)-1) &amp;"_=","Any","Any"),risk_factor_1&amp;"|"&amp;risk_factor_2,risk_factor_corr)),
"n/a"),0)
),
IF(_xlfn.TEXTJOIN("|",FALSE,AK$12:AK$13)&lt;&gt;_xlfn.TEXTJOIN("|",FALSE,$C27:$D27),0,
_xlfn.XLOOKUP(_xlfn.TEXTJOIN("|",FALSE,$C27:$F27,AK$12:AK$15),risk_factor_1&amp;"|"&amp;risk_factor_2,risk_factor_corr,
_xlfn.XLOOKUP(_xlfn.TEXTJOIN("|",FALSE,$C27:$F27,AK$12:AK$15),risk_factor_2&amp;"|"&amp;risk_factor_1,risk_factor_corr,
_xlfn.XLOOKUP(_xlfn.TEXTJOIN("|",FALSE,$C27:$D27,"Any"),risk_factor_1&amp;"|"&amp;risk_factor_2,risk_factor_corr,
_xlfn.XLOOKUP(_xlfn.TEXTJOIN("|",FALSE,$C27:$D27,"Any"),risk_factor_2&amp;"|"&amp;risk_factor_1,risk_factor_corr)))))))</f>
        <v>0</v>
      </c>
      <c r="AL27" s="32" cm="1">
        <f t="array" ref="AL27" xml:space="preserve"> IF(_xlfn.TEXTJOIN("|",FALSE,AL$12:AL$15)=_xlfn.TEXTJOIN("|",FALSE,$C27:$F27),0,
IF(AND($C27="Delta|CR_Cpty",AL$12="Delta|CR_Cpty"),
IF($F27=AL$15,
      _xlfn.XLOOKUP(_xlfn.TEXTJOIN("|",FALSE,$C27,"=","Any","=",AL$12,"=","Any","="),risk_factor_1&amp;"|"&amp;risk_factor_2,risk_factor_corr),
       IF(RIGHT($D27,LEN($D27)-FIND("_",$D27))=RIGHT(AL$13,LEN(AL$13)-FIND("_",AL$13)),
              IF(LEFT($D27,FIND("_",$D27)-1)=LEFT(AL$13,FIND("_",AL$13)-1),
                    IF($E27=AL$14,
                             _xlfn.XLOOKUP(_xlfn.TEXTJOIN("|",FALSE,$C27,LEFT($D27,FIND("_",$D27)-1) &amp;"_=","=","Any",AL$12,LEFT($D27,FIND("_",$D27)-1) &amp;"_=","=","Any"),risk_factor_1&amp;"|"&amp;risk_factor_2,risk_factor_corr),
                             _xlfn.XLOOKUP(_xlfn.TEXTJOIN("|",FALSE,$C27,LEFT($D27,FIND("_",$D27)-1) &amp;"_=","Any","Any",AL$12,LEFT($D27,FIND("_",$D27)-1) &amp;"_=","Any","Any"),risk_factor_1&amp;"|"&amp;risk_factor_2,risk_factor_corr)),
"n/a"),0)
),
IF(_xlfn.TEXTJOIN("|",FALSE,AL$12:AL$13)&lt;&gt;_xlfn.TEXTJOIN("|",FALSE,$C27:$D27),0,
_xlfn.XLOOKUP(_xlfn.TEXTJOIN("|",FALSE,$C27:$F27,AL$12:AL$15),risk_factor_1&amp;"|"&amp;risk_factor_2,risk_factor_corr,
_xlfn.XLOOKUP(_xlfn.TEXTJOIN("|",FALSE,$C27:$F27,AL$12:AL$15),risk_factor_2&amp;"|"&amp;risk_factor_1,risk_factor_corr,
_xlfn.XLOOKUP(_xlfn.TEXTJOIN("|",FALSE,$C27:$D27,"Any"),risk_factor_1&amp;"|"&amp;risk_factor_2,risk_factor_corr,
_xlfn.XLOOKUP(_xlfn.TEXTJOIN("|",FALSE,$C27:$D27,"Any"),risk_factor_2&amp;"|"&amp;risk_factor_1,risk_factor_corr)))))))</f>
        <v>0</v>
      </c>
      <c r="AM27" s="32" cm="1">
        <f t="array" ref="AM27" xml:space="preserve"> IF(_xlfn.TEXTJOIN("|",FALSE,AM$12:AM$15)=_xlfn.TEXTJOIN("|",FALSE,$C27:$F27),0,
IF(AND($C27="Delta|CR_Cpty",AM$12="Delta|CR_Cpty"),
IF($F27=AM$15,
      _xlfn.XLOOKUP(_xlfn.TEXTJOIN("|",FALSE,$C27,"=","Any","=",AM$12,"=","Any","="),risk_factor_1&amp;"|"&amp;risk_factor_2,risk_factor_corr),
       IF(RIGHT($D27,LEN($D27)-FIND("_",$D27))=RIGHT(AM$13,LEN(AM$13)-FIND("_",AM$13)),
              IF(LEFT($D27,FIND("_",$D27)-1)=LEFT(AM$13,FIND("_",AM$13)-1),
                    IF($E27=AM$14,
                             _xlfn.XLOOKUP(_xlfn.TEXTJOIN("|",FALSE,$C27,LEFT($D27,FIND("_",$D27)-1) &amp;"_=","=","Any",AM$12,LEFT($D27,FIND("_",$D27)-1) &amp;"_=","=","Any"),risk_factor_1&amp;"|"&amp;risk_factor_2,risk_factor_corr),
                             _xlfn.XLOOKUP(_xlfn.TEXTJOIN("|",FALSE,$C27,LEFT($D27,FIND("_",$D27)-1) &amp;"_=","Any","Any",AM$12,LEFT($D27,FIND("_",$D27)-1) &amp;"_=","Any","Any"),risk_factor_1&amp;"|"&amp;risk_factor_2,risk_factor_corr)),
"n/a"),0)
),
IF(_xlfn.TEXTJOIN("|",FALSE,AM$12:AM$13)&lt;&gt;_xlfn.TEXTJOIN("|",FALSE,$C27:$D27),0,
_xlfn.XLOOKUP(_xlfn.TEXTJOIN("|",FALSE,$C27:$F27,AM$12:AM$15),risk_factor_1&amp;"|"&amp;risk_factor_2,risk_factor_corr,
_xlfn.XLOOKUP(_xlfn.TEXTJOIN("|",FALSE,$C27:$F27,AM$12:AM$15),risk_factor_2&amp;"|"&amp;risk_factor_1,risk_factor_corr,
_xlfn.XLOOKUP(_xlfn.TEXTJOIN("|",FALSE,$C27:$D27,"Any"),risk_factor_1&amp;"|"&amp;risk_factor_2,risk_factor_corr,
_xlfn.XLOOKUP(_xlfn.TEXTJOIN("|",FALSE,$C27:$D27,"Any"),risk_factor_2&amp;"|"&amp;risk_factor_1,risk_factor_corr)))))))</f>
        <v>0</v>
      </c>
      <c r="AN27" s="32" cm="1">
        <f t="array" ref="AN27" xml:space="preserve"> IF(_xlfn.TEXTJOIN("|",FALSE,AN$12:AN$15)=_xlfn.TEXTJOIN("|",FALSE,$C27:$F27),0,
IF(AND($C27="Delta|CR_Cpty",AN$12="Delta|CR_Cpty"),
IF($F27=AN$15,
      _xlfn.XLOOKUP(_xlfn.TEXTJOIN("|",FALSE,$C27,"=","Any","=",AN$12,"=","Any","="),risk_factor_1&amp;"|"&amp;risk_factor_2,risk_factor_corr),
       IF(RIGHT($D27,LEN($D27)-FIND("_",$D27))=RIGHT(AN$13,LEN(AN$13)-FIND("_",AN$13)),
              IF(LEFT($D27,FIND("_",$D27)-1)=LEFT(AN$13,FIND("_",AN$13)-1),
                    IF($E27=AN$14,
                             _xlfn.XLOOKUP(_xlfn.TEXTJOIN("|",FALSE,$C27,LEFT($D27,FIND("_",$D27)-1) &amp;"_=","=","Any",AN$12,LEFT($D27,FIND("_",$D27)-1) &amp;"_=","=","Any"),risk_factor_1&amp;"|"&amp;risk_factor_2,risk_factor_corr),
                             _xlfn.XLOOKUP(_xlfn.TEXTJOIN("|",FALSE,$C27,LEFT($D27,FIND("_",$D27)-1) &amp;"_=","Any","Any",AN$12,LEFT($D27,FIND("_",$D27)-1) &amp;"_=","Any","Any"),risk_factor_1&amp;"|"&amp;risk_factor_2,risk_factor_corr)),
"n/a"),0)
),
IF(_xlfn.TEXTJOIN("|",FALSE,AN$12:AN$13)&lt;&gt;_xlfn.TEXTJOIN("|",FALSE,$C27:$D27),0,
_xlfn.XLOOKUP(_xlfn.TEXTJOIN("|",FALSE,$C27:$F27,AN$12:AN$15),risk_factor_1&amp;"|"&amp;risk_factor_2,risk_factor_corr,
_xlfn.XLOOKUP(_xlfn.TEXTJOIN("|",FALSE,$C27:$F27,AN$12:AN$15),risk_factor_2&amp;"|"&amp;risk_factor_1,risk_factor_corr,
_xlfn.XLOOKUP(_xlfn.TEXTJOIN("|",FALSE,$C27:$D27,"Any"),risk_factor_1&amp;"|"&amp;risk_factor_2,risk_factor_corr,
_xlfn.XLOOKUP(_xlfn.TEXTJOIN("|",FALSE,$C27:$D27,"Any"),risk_factor_2&amp;"|"&amp;risk_factor_1,risk_factor_corr)))))))</f>
        <v>0</v>
      </c>
      <c r="AO27" s="32" cm="1">
        <f t="array" ref="AO27" xml:space="preserve"> IF(_xlfn.TEXTJOIN("|",FALSE,AO$12:AO$15)=_xlfn.TEXTJOIN("|",FALSE,$C27:$F27),0,
IF(AND($C27="Delta|CR_Cpty",AO$12="Delta|CR_Cpty"),
IF($F27=AO$15,
      _xlfn.XLOOKUP(_xlfn.TEXTJOIN("|",FALSE,$C27,"=","Any","=",AO$12,"=","Any","="),risk_factor_1&amp;"|"&amp;risk_factor_2,risk_factor_corr),
       IF(RIGHT($D27,LEN($D27)-FIND("_",$D27))=RIGHT(AO$13,LEN(AO$13)-FIND("_",AO$13)),
              IF(LEFT($D27,FIND("_",$D27)-1)=LEFT(AO$13,FIND("_",AO$13)-1),
                    IF($E27=AO$14,
                             _xlfn.XLOOKUP(_xlfn.TEXTJOIN("|",FALSE,$C27,LEFT($D27,FIND("_",$D27)-1) &amp;"_=","=","Any",AO$12,LEFT($D27,FIND("_",$D27)-1) &amp;"_=","=","Any"),risk_factor_1&amp;"|"&amp;risk_factor_2,risk_factor_corr),
                             _xlfn.XLOOKUP(_xlfn.TEXTJOIN("|",FALSE,$C27,LEFT($D27,FIND("_",$D27)-1) &amp;"_=","Any","Any",AO$12,LEFT($D27,FIND("_",$D27)-1) &amp;"_=","Any","Any"),risk_factor_1&amp;"|"&amp;risk_factor_2,risk_factor_corr)),
"n/a"),0)
),
IF(_xlfn.TEXTJOIN("|",FALSE,AO$12:AO$13)&lt;&gt;_xlfn.TEXTJOIN("|",FALSE,$C27:$D27),0,
_xlfn.XLOOKUP(_xlfn.TEXTJOIN("|",FALSE,$C27:$F27,AO$12:AO$15),risk_factor_1&amp;"|"&amp;risk_factor_2,risk_factor_corr,
_xlfn.XLOOKUP(_xlfn.TEXTJOIN("|",FALSE,$C27:$F27,AO$12:AO$15),risk_factor_2&amp;"|"&amp;risk_factor_1,risk_factor_corr,
_xlfn.XLOOKUP(_xlfn.TEXTJOIN("|",FALSE,$C27:$D27,"Any"),risk_factor_1&amp;"|"&amp;risk_factor_2,risk_factor_corr,
_xlfn.XLOOKUP(_xlfn.TEXTJOIN("|",FALSE,$C27:$D27,"Any"),risk_factor_2&amp;"|"&amp;risk_factor_1,risk_factor_corr)))))))</f>
        <v>0</v>
      </c>
      <c r="AP27" s="32" cm="1">
        <f t="array" ref="AP27" xml:space="preserve"> IF(_xlfn.TEXTJOIN("|",FALSE,AP$12:AP$15)=_xlfn.TEXTJOIN("|",FALSE,$C27:$F27),0,
IF(AND($C27="Delta|CR_Cpty",AP$12="Delta|CR_Cpty"),
IF($F27=AP$15,
      _xlfn.XLOOKUP(_xlfn.TEXTJOIN("|",FALSE,$C27,"=","Any","=",AP$12,"=","Any","="),risk_factor_1&amp;"|"&amp;risk_factor_2,risk_factor_corr),
       IF(RIGHT($D27,LEN($D27)-FIND("_",$D27))=RIGHT(AP$13,LEN(AP$13)-FIND("_",AP$13)),
              IF(LEFT($D27,FIND("_",$D27)-1)=LEFT(AP$13,FIND("_",AP$13)-1),
                    IF($E27=AP$14,
                             _xlfn.XLOOKUP(_xlfn.TEXTJOIN("|",FALSE,$C27,LEFT($D27,FIND("_",$D27)-1) &amp;"_=","=","Any",AP$12,LEFT($D27,FIND("_",$D27)-1) &amp;"_=","=","Any"),risk_factor_1&amp;"|"&amp;risk_factor_2,risk_factor_corr),
                             _xlfn.XLOOKUP(_xlfn.TEXTJOIN("|",FALSE,$C27,LEFT($D27,FIND("_",$D27)-1) &amp;"_=","Any","Any",AP$12,LEFT($D27,FIND("_",$D27)-1) &amp;"_=","Any","Any"),risk_factor_1&amp;"|"&amp;risk_factor_2,risk_factor_corr)),
"n/a"),0)
),
IF(_xlfn.TEXTJOIN("|",FALSE,AP$12:AP$13)&lt;&gt;_xlfn.TEXTJOIN("|",FALSE,$C27:$D27),0,
_xlfn.XLOOKUP(_xlfn.TEXTJOIN("|",FALSE,$C27:$F27,AP$12:AP$15),risk_factor_1&amp;"|"&amp;risk_factor_2,risk_factor_corr,
_xlfn.XLOOKUP(_xlfn.TEXTJOIN("|",FALSE,$C27:$F27,AP$12:AP$15),risk_factor_2&amp;"|"&amp;risk_factor_1,risk_factor_corr,
_xlfn.XLOOKUP(_xlfn.TEXTJOIN("|",FALSE,$C27:$D27,"Any"),risk_factor_1&amp;"|"&amp;risk_factor_2,risk_factor_corr,
_xlfn.XLOOKUP(_xlfn.TEXTJOIN("|",FALSE,$C27:$D27,"Any"),risk_factor_2&amp;"|"&amp;risk_factor_1,risk_factor_corr)))))))</f>
        <v>0</v>
      </c>
      <c r="AQ27" s="32" cm="1">
        <f t="array" ref="AQ27" xml:space="preserve"> IF(_xlfn.TEXTJOIN("|",FALSE,AQ$12:AQ$15)=_xlfn.TEXTJOIN("|",FALSE,$C27:$F27),0,
IF(AND($C27="Delta|CR_Cpty",AQ$12="Delta|CR_Cpty"),
IF($F27=AQ$15,
      _xlfn.XLOOKUP(_xlfn.TEXTJOIN("|",FALSE,$C27,"=","Any","=",AQ$12,"=","Any","="),risk_factor_1&amp;"|"&amp;risk_factor_2,risk_factor_corr),
       IF(RIGHT($D27,LEN($D27)-FIND("_",$D27))=RIGHT(AQ$13,LEN(AQ$13)-FIND("_",AQ$13)),
              IF(LEFT($D27,FIND("_",$D27)-1)=LEFT(AQ$13,FIND("_",AQ$13)-1),
                    IF($E27=AQ$14,
                             _xlfn.XLOOKUP(_xlfn.TEXTJOIN("|",FALSE,$C27,LEFT($D27,FIND("_",$D27)-1) &amp;"_=","=","Any",AQ$12,LEFT($D27,FIND("_",$D27)-1) &amp;"_=","=","Any"),risk_factor_1&amp;"|"&amp;risk_factor_2,risk_factor_corr),
                             _xlfn.XLOOKUP(_xlfn.TEXTJOIN("|",FALSE,$C27,LEFT($D27,FIND("_",$D27)-1) &amp;"_=","Any","Any",AQ$12,LEFT($D27,FIND("_",$D27)-1) &amp;"_=","Any","Any"),risk_factor_1&amp;"|"&amp;risk_factor_2,risk_factor_corr)),
"n/a"),0)
),
IF(_xlfn.TEXTJOIN("|",FALSE,AQ$12:AQ$13)&lt;&gt;_xlfn.TEXTJOIN("|",FALSE,$C27:$D27),0,
_xlfn.XLOOKUP(_xlfn.TEXTJOIN("|",FALSE,$C27:$F27,AQ$12:AQ$15),risk_factor_1&amp;"|"&amp;risk_factor_2,risk_factor_corr,
_xlfn.XLOOKUP(_xlfn.TEXTJOIN("|",FALSE,$C27:$F27,AQ$12:AQ$15),risk_factor_2&amp;"|"&amp;risk_factor_1,risk_factor_corr,
_xlfn.XLOOKUP(_xlfn.TEXTJOIN("|",FALSE,$C27:$D27,"Any"),risk_factor_1&amp;"|"&amp;risk_factor_2,risk_factor_corr,
_xlfn.XLOOKUP(_xlfn.TEXTJOIN("|",FALSE,$C27:$D27,"Any"),risk_factor_2&amp;"|"&amp;risk_factor_1,risk_factor_corr)))))))</f>
        <v>0</v>
      </c>
      <c r="AR27" s="32" cm="1">
        <f t="array" ref="AR27" xml:space="preserve"> IF(_xlfn.TEXTJOIN("|",FALSE,AR$12:AR$15)=_xlfn.TEXTJOIN("|",FALSE,$C27:$F27),0,
IF(AND($C27="Delta|CR_Cpty",AR$12="Delta|CR_Cpty"),
IF($F27=AR$15,
      _xlfn.XLOOKUP(_xlfn.TEXTJOIN("|",FALSE,$C27,"=","Any","=",AR$12,"=","Any","="),risk_factor_1&amp;"|"&amp;risk_factor_2,risk_factor_corr),
       IF(RIGHT($D27,LEN($D27)-FIND("_",$D27))=RIGHT(AR$13,LEN(AR$13)-FIND("_",AR$13)),
              IF(LEFT($D27,FIND("_",$D27)-1)=LEFT(AR$13,FIND("_",AR$13)-1),
                    IF($E27=AR$14,
                             _xlfn.XLOOKUP(_xlfn.TEXTJOIN("|",FALSE,$C27,LEFT($D27,FIND("_",$D27)-1) &amp;"_=","=","Any",AR$12,LEFT($D27,FIND("_",$D27)-1) &amp;"_=","=","Any"),risk_factor_1&amp;"|"&amp;risk_factor_2,risk_factor_corr),
                             _xlfn.XLOOKUP(_xlfn.TEXTJOIN("|",FALSE,$C27,LEFT($D27,FIND("_",$D27)-1) &amp;"_=","Any","Any",AR$12,LEFT($D27,FIND("_",$D27)-1) &amp;"_=","Any","Any"),risk_factor_1&amp;"|"&amp;risk_factor_2,risk_factor_corr)),
"n/a"),0)
),
IF(_xlfn.TEXTJOIN("|",FALSE,AR$12:AR$13)&lt;&gt;_xlfn.TEXTJOIN("|",FALSE,$C27:$D27),0,
_xlfn.XLOOKUP(_xlfn.TEXTJOIN("|",FALSE,$C27:$F27,AR$12:AR$15),risk_factor_1&amp;"|"&amp;risk_factor_2,risk_factor_corr,
_xlfn.XLOOKUP(_xlfn.TEXTJOIN("|",FALSE,$C27:$F27,AR$12:AR$15),risk_factor_2&amp;"|"&amp;risk_factor_1,risk_factor_corr,
_xlfn.XLOOKUP(_xlfn.TEXTJOIN("|",FALSE,$C27:$D27,"Any"),risk_factor_1&amp;"|"&amp;risk_factor_2,risk_factor_corr,
_xlfn.XLOOKUP(_xlfn.TEXTJOIN("|",FALSE,$C27:$D27,"Any"),risk_factor_2&amp;"|"&amp;risk_factor_1,risk_factor_corr)))))))</f>
        <v>0</v>
      </c>
      <c r="AS27" s="32" cm="1">
        <f t="array" ref="AS27" xml:space="preserve"> IF(_xlfn.TEXTJOIN("|",FALSE,AS$12:AS$15)=_xlfn.TEXTJOIN("|",FALSE,$C27:$F27),0,
IF(AND($C27="Delta|CR_Cpty",AS$12="Delta|CR_Cpty"),
IF($F27=AS$15,
      _xlfn.XLOOKUP(_xlfn.TEXTJOIN("|",FALSE,$C27,"=","Any","=",AS$12,"=","Any","="),risk_factor_1&amp;"|"&amp;risk_factor_2,risk_factor_corr),
       IF(RIGHT($D27,LEN($D27)-FIND("_",$D27))=RIGHT(AS$13,LEN(AS$13)-FIND("_",AS$13)),
              IF(LEFT($D27,FIND("_",$D27)-1)=LEFT(AS$13,FIND("_",AS$13)-1),
                    IF($E27=AS$14,
                             _xlfn.XLOOKUP(_xlfn.TEXTJOIN("|",FALSE,$C27,LEFT($D27,FIND("_",$D27)-1) &amp;"_=","=","Any",AS$12,LEFT($D27,FIND("_",$D27)-1) &amp;"_=","=","Any"),risk_factor_1&amp;"|"&amp;risk_factor_2,risk_factor_corr),
                             _xlfn.XLOOKUP(_xlfn.TEXTJOIN("|",FALSE,$C27,LEFT($D27,FIND("_",$D27)-1) &amp;"_=","Any","Any",AS$12,LEFT($D27,FIND("_",$D27)-1) &amp;"_=","Any","Any"),risk_factor_1&amp;"|"&amp;risk_factor_2,risk_factor_corr)),
"n/a"),0)
),
IF(_xlfn.TEXTJOIN("|",FALSE,AS$12:AS$13)&lt;&gt;_xlfn.TEXTJOIN("|",FALSE,$C27:$D27),0,
_xlfn.XLOOKUP(_xlfn.TEXTJOIN("|",FALSE,$C27:$F27,AS$12:AS$15),risk_factor_1&amp;"|"&amp;risk_factor_2,risk_factor_corr,
_xlfn.XLOOKUP(_xlfn.TEXTJOIN("|",FALSE,$C27:$F27,AS$12:AS$15),risk_factor_2&amp;"|"&amp;risk_factor_1,risk_factor_corr,
_xlfn.XLOOKUP(_xlfn.TEXTJOIN("|",FALSE,$C27:$D27,"Any"),risk_factor_1&amp;"|"&amp;risk_factor_2,risk_factor_corr,
_xlfn.XLOOKUP(_xlfn.TEXTJOIN("|",FALSE,$C27:$D27,"Any"),risk_factor_2&amp;"|"&amp;risk_factor_1,risk_factor_corr)))))))</f>
        <v>0</v>
      </c>
      <c r="AT27" s="32" cm="1">
        <f t="array" ref="AT27" xml:space="preserve"> IF(_xlfn.TEXTJOIN("|",FALSE,AT$12:AT$15)=_xlfn.TEXTJOIN("|",FALSE,$C27:$F27),0,
IF(AND($C27="Delta|CR_Cpty",AT$12="Delta|CR_Cpty"),
IF($F27=AT$15,
      _xlfn.XLOOKUP(_xlfn.TEXTJOIN("|",FALSE,$C27,"=","Any","=",AT$12,"=","Any","="),risk_factor_1&amp;"|"&amp;risk_factor_2,risk_factor_corr),
       IF(RIGHT($D27,LEN($D27)-FIND("_",$D27))=RIGHT(AT$13,LEN(AT$13)-FIND("_",AT$13)),
              IF(LEFT($D27,FIND("_",$D27)-1)=LEFT(AT$13,FIND("_",AT$13)-1),
                    IF($E27=AT$14,
                             _xlfn.XLOOKUP(_xlfn.TEXTJOIN("|",FALSE,$C27,LEFT($D27,FIND("_",$D27)-1) &amp;"_=","=","Any",AT$12,LEFT($D27,FIND("_",$D27)-1) &amp;"_=","=","Any"),risk_factor_1&amp;"|"&amp;risk_factor_2,risk_factor_corr),
                             _xlfn.XLOOKUP(_xlfn.TEXTJOIN("|",FALSE,$C27,LEFT($D27,FIND("_",$D27)-1) &amp;"_=","Any","Any",AT$12,LEFT($D27,FIND("_",$D27)-1) &amp;"_=","Any","Any"),risk_factor_1&amp;"|"&amp;risk_factor_2,risk_factor_corr)),
"n/a"),0)
),
IF(_xlfn.TEXTJOIN("|",FALSE,AT$12:AT$13)&lt;&gt;_xlfn.TEXTJOIN("|",FALSE,$C27:$D27),0,
_xlfn.XLOOKUP(_xlfn.TEXTJOIN("|",FALSE,$C27:$F27,AT$12:AT$15),risk_factor_1&amp;"|"&amp;risk_factor_2,risk_factor_corr,
_xlfn.XLOOKUP(_xlfn.TEXTJOIN("|",FALSE,$C27:$F27,AT$12:AT$15),risk_factor_2&amp;"|"&amp;risk_factor_1,risk_factor_corr,
_xlfn.XLOOKUP(_xlfn.TEXTJOIN("|",FALSE,$C27:$D27,"Any"),risk_factor_1&amp;"|"&amp;risk_factor_2,risk_factor_corr,
_xlfn.XLOOKUP(_xlfn.TEXTJOIN("|",FALSE,$C27:$D27,"Any"),risk_factor_2&amp;"|"&amp;risk_factor_1,risk_factor_corr)))))))</f>
        <v>0</v>
      </c>
      <c r="AU27" s="32" cm="1">
        <f t="array" ref="AU27" xml:space="preserve"> IF(_xlfn.TEXTJOIN("|",FALSE,AU$12:AU$15)=_xlfn.TEXTJOIN("|",FALSE,$C27:$F27),0,
IF(AND($C27="Delta|CR_Cpty",AU$12="Delta|CR_Cpty"),
IF($F27=AU$15,
      _xlfn.XLOOKUP(_xlfn.TEXTJOIN("|",FALSE,$C27,"=","Any","=",AU$12,"=","Any","="),risk_factor_1&amp;"|"&amp;risk_factor_2,risk_factor_corr),
       IF(RIGHT($D27,LEN($D27)-FIND("_",$D27))=RIGHT(AU$13,LEN(AU$13)-FIND("_",AU$13)),
              IF(LEFT($D27,FIND("_",$D27)-1)=LEFT(AU$13,FIND("_",AU$13)-1),
                    IF($E27=AU$14,
                             _xlfn.XLOOKUP(_xlfn.TEXTJOIN("|",FALSE,$C27,LEFT($D27,FIND("_",$D27)-1) &amp;"_=","=","Any",AU$12,LEFT($D27,FIND("_",$D27)-1) &amp;"_=","=","Any"),risk_factor_1&amp;"|"&amp;risk_factor_2,risk_factor_corr),
                             _xlfn.XLOOKUP(_xlfn.TEXTJOIN("|",FALSE,$C27,LEFT($D27,FIND("_",$D27)-1) &amp;"_=","Any","Any",AU$12,LEFT($D27,FIND("_",$D27)-1) &amp;"_=","Any","Any"),risk_factor_1&amp;"|"&amp;risk_factor_2,risk_factor_corr)),
"n/a"),0)
),
IF(_xlfn.TEXTJOIN("|",FALSE,AU$12:AU$13)&lt;&gt;_xlfn.TEXTJOIN("|",FALSE,$C27:$D27),0,
_xlfn.XLOOKUP(_xlfn.TEXTJOIN("|",FALSE,$C27:$F27,AU$12:AU$15),risk_factor_1&amp;"|"&amp;risk_factor_2,risk_factor_corr,
_xlfn.XLOOKUP(_xlfn.TEXTJOIN("|",FALSE,$C27:$F27,AU$12:AU$15),risk_factor_2&amp;"|"&amp;risk_factor_1,risk_factor_corr,
_xlfn.XLOOKUP(_xlfn.TEXTJOIN("|",FALSE,$C27:$D27,"Any"),risk_factor_1&amp;"|"&amp;risk_factor_2,risk_factor_corr,
_xlfn.XLOOKUP(_xlfn.TEXTJOIN("|",FALSE,$C27:$D27,"Any"),risk_factor_2&amp;"|"&amp;risk_factor_1,risk_factor_corr)))))))</f>
        <v>0</v>
      </c>
      <c r="AV27" s="32" cm="1">
        <f t="array" ref="AV27" xml:space="preserve"> IF(_xlfn.TEXTJOIN("|",FALSE,AV$12:AV$15)=_xlfn.TEXTJOIN("|",FALSE,$C27:$F27),0,
IF(AND($C27="Delta|CR_Cpty",AV$12="Delta|CR_Cpty"),
IF($F27=AV$15,
      _xlfn.XLOOKUP(_xlfn.TEXTJOIN("|",FALSE,$C27,"=","Any","=",AV$12,"=","Any","="),risk_factor_1&amp;"|"&amp;risk_factor_2,risk_factor_corr),
       IF(RIGHT($D27,LEN($D27)-FIND("_",$D27))=RIGHT(AV$13,LEN(AV$13)-FIND("_",AV$13)),
              IF(LEFT($D27,FIND("_",$D27)-1)=LEFT(AV$13,FIND("_",AV$13)-1),
                    IF($E27=AV$14,
                             _xlfn.XLOOKUP(_xlfn.TEXTJOIN("|",FALSE,$C27,LEFT($D27,FIND("_",$D27)-1) &amp;"_=","=","Any",AV$12,LEFT($D27,FIND("_",$D27)-1) &amp;"_=","=","Any"),risk_factor_1&amp;"|"&amp;risk_factor_2,risk_factor_corr),
                             _xlfn.XLOOKUP(_xlfn.TEXTJOIN("|",FALSE,$C27,LEFT($D27,FIND("_",$D27)-1) &amp;"_=","Any","Any",AV$12,LEFT($D27,FIND("_",$D27)-1) &amp;"_=","Any","Any"),risk_factor_1&amp;"|"&amp;risk_factor_2,risk_factor_corr)),
"n/a"),0)
),
IF(_xlfn.TEXTJOIN("|",FALSE,AV$12:AV$13)&lt;&gt;_xlfn.TEXTJOIN("|",FALSE,$C27:$D27),0,
_xlfn.XLOOKUP(_xlfn.TEXTJOIN("|",FALSE,$C27:$F27,AV$12:AV$15),risk_factor_1&amp;"|"&amp;risk_factor_2,risk_factor_corr,
_xlfn.XLOOKUP(_xlfn.TEXTJOIN("|",FALSE,$C27:$F27,AV$12:AV$15),risk_factor_2&amp;"|"&amp;risk_factor_1,risk_factor_corr,
_xlfn.XLOOKUP(_xlfn.TEXTJOIN("|",FALSE,$C27:$D27,"Any"),risk_factor_1&amp;"|"&amp;risk_factor_2,risk_factor_corr,
_xlfn.XLOOKUP(_xlfn.TEXTJOIN("|",FALSE,$C27:$D27,"Any"),risk_factor_2&amp;"|"&amp;risk_factor_1,risk_factor_corr)))))))</f>
        <v>0</v>
      </c>
      <c r="AW27" s="32" cm="1">
        <f t="array" ref="AW27" xml:space="preserve"> IF(_xlfn.TEXTJOIN("|",FALSE,AW$12:AW$15)=_xlfn.TEXTJOIN("|",FALSE,$C27:$F27),0,
IF(AND($C27="Delta|CR_Cpty",AW$12="Delta|CR_Cpty"),
IF($F27=AW$15,
      _xlfn.XLOOKUP(_xlfn.TEXTJOIN("|",FALSE,$C27,"=","Any","=",AW$12,"=","Any","="),risk_factor_1&amp;"|"&amp;risk_factor_2,risk_factor_corr),
       IF(RIGHT($D27,LEN($D27)-FIND("_",$D27))=RIGHT(AW$13,LEN(AW$13)-FIND("_",AW$13)),
              IF(LEFT($D27,FIND("_",$D27)-1)=LEFT(AW$13,FIND("_",AW$13)-1),
                    IF($E27=AW$14,
                             _xlfn.XLOOKUP(_xlfn.TEXTJOIN("|",FALSE,$C27,LEFT($D27,FIND("_",$D27)-1) &amp;"_=","=","Any",AW$12,LEFT($D27,FIND("_",$D27)-1) &amp;"_=","=","Any"),risk_factor_1&amp;"|"&amp;risk_factor_2,risk_factor_corr),
                             _xlfn.XLOOKUP(_xlfn.TEXTJOIN("|",FALSE,$C27,LEFT($D27,FIND("_",$D27)-1) &amp;"_=","Any","Any",AW$12,LEFT($D27,FIND("_",$D27)-1) &amp;"_=","Any","Any"),risk_factor_1&amp;"|"&amp;risk_factor_2,risk_factor_corr)),
"n/a"),0)
),
IF(_xlfn.TEXTJOIN("|",FALSE,AW$12:AW$13)&lt;&gt;_xlfn.TEXTJOIN("|",FALSE,$C27:$D27),0,
_xlfn.XLOOKUP(_xlfn.TEXTJOIN("|",FALSE,$C27:$F27,AW$12:AW$15),risk_factor_1&amp;"|"&amp;risk_factor_2,risk_factor_corr,
_xlfn.XLOOKUP(_xlfn.TEXTJOIN("|",FALSE,$C27:$F27,AW$12:AW$15),risk_factor_2&amp;"|"&amp;risk_factor_1,risk_factor_corr,
_xlfn.XLOOKUP(_xlfn.TEXTJOIN("|",FALSE,$C27:$D27,"Any"),risk_factor_1&amp;"|"&amp;risk_factor_2,risk_factor_corr,
_xlfn.XLOOKUP(_xlfn.TEXTJOIN("|",FALSE,$C27:$D27,"Any"),risk_factor_2&amp;"|"&amp;risk_factor_1,risk_factor_corr)))))))</f>
        <v>0</v>
      </c>
      <c r="AX27" s="32" cm="1">
        <f t="array" ref="AX27" xml:space="preserve"> IF(_xlfn.TEXTJOIN("|",FALSE,AX$12:AX$15)=_xlfn.TEXTJOIN("|",FALSE,$C27:$F27),0,
IF(AND($C27="Delta|CR_Cpty",AX$12="Delta|CR_Cpty"),
IF($F27=AX$15,
      _xlfn.XLOOKUP(_xlfn.TEXTJOIN("|",FALSE,$C27,"=","Any","=",AX$12,"=","Any","="),risk_factor_1&amp;"|"&amp;risk_factor_2,risk_factor_corr),
       IF(RIGHT($D27,LEN($D27)-FIND("_",$D27))=RIGHT(AX$13,LEN(AX$13)-FIND("_",AX$13)),
              IF(LEFT($D27,FIND("_",$D27)-1)=LEFT(AX$13,FIND("_",AX$13)-1),
                    IF($E27=AX$14,
                             _xlfn.XLOOKUP(_xlfn.TEXTJOIN("|",FALSE,$C27,LEFT($D27,FIND("_",$D27)-1) &amp;"_=","=","Any",AX$12,LEFT($D27,FIND("_",$D27)-1) &amp;"_=","=","Any"),risk_factor_1&amp;"|"&amp;risk_factor_2,risk_factor_corr),
                             _xlfn.XLOOKUP(_xlfn.TEXTJOIN("|",FALSE,$C27,LEFT($D27,FIND("_",$D27)-1) &amp;"_=","Any","Any",AX$12,LEFT($D27,FIND("_",$D27)-1) &amp;"_=","Any","Any"),risk_factor_1&amp;"|"&amp;risk_factor_2,risk_factor_corr)),
"n/a"),0)
),
IF(_xlfn.TEXTJOIN("|",FALSE,AX$12:AX$13)&lt;&gt;_xlfn.TEXTJOIN("|",FALSE,$C27:$D27),0,
_xlfn.XLOOKUP(_xlfn.TEXTJOIN("|",FALSE,$C27:$F27,AX$12:AX$15),risk_factor_1&amp;"|"&amp;risk_factor_2,risk_factor_corr,
_xlfn.XLOOKUP(_xlfn.TEXTJOIN("|",FALSE,$C27:$F27,AX$12:AX$15),risk_factor_2&amp;"|"&amp;risk_factor_1,risk_factor_corr,
_xlfn.XLOOKUP(_xlfn.TEXTJOIN("|",FALSE,$C27:$D27,"Any"),risk_factor_1&amp;"|"&amp;risk_factor_2,risk_factor_corr,
_xlfn.XLOOKUP(_xlfn.TEXTJOIN("|",FALSE,$C27:$D27,"Any"),risk_factor_2&amp;"|"&amp;risk_factor_1,risk_factor_corr)))))))</f>
        <v>0</v>
      </c>
      <c r="AY27" s="32" cm="1">
        <f t="array" ref="AY27" xml:space="preserve"> IF(_xlfn.TEXTJOIN("|",FALSE,AY$12:AY$15)=_xlfn.TEXTJOIN("|",FALSE,$C27:$F27),0,
IF(AND($C27="Delta|CR_Cpty",AY$12="Delta|CR_Cpty"),
IF($F27=AY$15,
      _xlfn.XLOOKUP(_xlfn.TEXTJOIN("|",FALSE,$C27,"=","Any","=",AY$12,"=","Any","="),risk_factor_1&amp;"|"&amp;risk_factor_2,risk_factor_corr),
       IF(RIGHT($D27,LEN($D27)-FIND("_",$D27))=RIGHT(AY$13,LEN(AY$13)-FIND("_",AY$13)),
              IF(LEFT($D27,FIND("_",$D27)-1)=LEFT(AY$13,FIND("_",AY$13)-1),
                    IF($E27=AY$14,
                             _xlfn.XLOOKUP(_xlfn.TEXTJOIN("|",FALSE,$C27,LEFT($D27,FIND("_",$D27)-1) &amp;"_=","=","Any",AY$12,LEFT($D27,FIND("_",$D27)-1) &amp;"_=","=","Any"),risk_factor_1&amp;"|"&amp;risk_factor_2,risk_factor_corr),
                             _xlfn.XLOOKUP(_xlfn.TEXTJOIN("|",FALSE,$C27,LEFT($D27,FIND("_",$D27)-1) &amp;"_=","Any","Any",AY$12,LEFT($D27,FIND("_",$D27)-1) &amp;"_=","Any","Any"),risk_factor_1&amp;"|"&amp;risk_factor_2,risk_factor_corr)),
"n/a"),0)
),
IF(_xlfn.TEXTJOIN("|",FALSE,AY$12:AY$13)&lt;&gt;_xlfn.TEXTJOIN("|",FALSE,$C27:$D27),0,
_xlfn.XLOOKUP(_xlfn.TEXTJOIN("|",FALSE,$C27:$F27,AY$12:AY$15),risk_factor_1&amp;"|"&amp;risk_factor_2,risk_factor_corr,
_xlfn.XLOOKUP(_xlfn.TEXTJOIN("|",FALSE,$C27:$F27,AY$12:AY$15),risk_factor_2&amp;"|"&amp;risk_factor_1,risk_factor_corr,
_xlfn.XLOOKUP(_xlfn.TEXTJOIN("|",FALSE,$C27:$D27,"Any"),risk_factor_1&amp;"|"&amp;risk_factor_2,risk_factor_corr,
_xlfn.XLOOKUP(_xlfn.TEXTJOIN("|",FALSE,$C27:$D27,"Any"),risk_factor_2&amp;"|"&amp;risk_factor_1,risk_factor_corr)))))))</f>
        <v>0</v>
      </c>
      <c r="AZ27" s="32" cm="1">
        <f t="array" ref="AZ27" xml:space="preserve"> IF(_xlfn.TEXTJOIN("|",FALSE,AZ$12:AZ$15)=_xlfn.TEXTJOIN("|",FALSE,$C27:$F27),0,
IF(AND($C27="Delta|CR_Cpty",AZ$12="Delta|CR_Cpty"),
IF($F27=AZ$15,
      _xlfn.XLOOKUP(_xlfn.TEXTJOIN("|",FALSE,$C27,"=","Any","=",AZ$12,"=","Any","="),risk_factor_1&amp;"|"&amp;risk_factor_2,risk_factor_corr),
       IF(RIGHT($D27,LEN($D27)-FIND("_",$D27))=RIGHT(AZ$13,LEN(AZ$13)-FIND("_",AZ$13)),
              IF(LEFT($D27,FIND("_",$D27)-1)=LEFT(AZ$13,FIND("_",AZ$13)-1),
                    IF($E27=AZ$14,
                             _xlfn.XLOOKUP(_xlfn.TEXTJOIN("|",FALSE,$C27,LEFT($D27,FIND("_",$D27)-1) &amp;"_=","=","Any",AZ$12,LEFT($D27,FIND("_",$D27)-1) &amp;"_=","=","Any"),risk_factor_1&amp;"|"&amp;risk_factor_2,risk_factor_corr),
                             _xlfn.XLOOKUP(_xlfn.TEXTJOIN("|",FALSE,$C27,LEFT($D27,FIND("_",$D27)-1) &amp;"_=","Any","Any",AZ$12,LEFT($D27,FIND("_",$D27)-1) &amp;"_=","Any","Any"),risk_factor_1&amp;"|"&amp;risk_factor_2,risk_factor_corr)),
"n/a"),0)
),
IF(_xlfn.TEXTJOIN("|",FALSE,AZ$12:AZ$13)&lt;&gt;_xlfn.TEXTJOIN("|",FALSE,$C27:$D27),0,
_xlfn.XLOOKUP(_xlfn.TEXTJOIN("|",FALSE,$C27:$F27,AZ$12:AZ$15),risk_factor_1&amp;"|"&amp;risk_factor_2,risk_factor_corr,
_xlfn.XLOOKUP(_xlfn.TEXTJOIN("|",FALSE,$C27:$F27,AZ$12:AZ$15),risk_factor_2&amp;"|"&amp;risk_factor_1,risk_factor_corr,
_xlfn.XLOOKUP(_xlfn.TEXTJOIN("|",FALSE,$C27:$D27,"Any"),risk_factor_1&amp;"|"&amp;risk_factor_2,risk_factor_corr,
_xlfn.XLOOKUP(_xlfn.TEXTJOIN("|",FALSE,$C27:$D27,"Any"),risk_factor_2&amp;"|"&amp;risk_factor_1,risk_factor_corr)))))))</f>
        <v>0</v>
      </c>
      <c r="BA27" s="32" cm="1">
        <f t="array" ref="BA27" xml:space="preserve"> IF(_xlfn.TEXTJOIN("|",FALSE,BA$12:BA$15)=_xlfn.TEXTJOIN("|",FALSE,$C27:$F27),0,
IF(AND($C27="Delta|CR_Cpty",BA$12="Delta|CR_Cpty"),
IF($F27=BA$15,
      _xlfn.XLOOKUP(_xlfn.TEXTJOIN("|",FALSE,$C27,"=","Any","=",BA$12,"=","Any","="),risk_factor_1&amp;"|"&amp;risk_factor_2,risk_factor_corr),
       IF(RIGHT($D27,LEN($D27)-FIND("_",$D27))=RIGHT(BA$13,LEN(BA$13)-FIND("_",BA$13)),
              IF(LEFT($D27,FIND("_",$D27)-1)=LEFT(BA$13,FIND("_",BA$13)-1),
                    IF($E27=BA$14,
                             _xlfn.XLOOKUP(_xlfn.TEXTJOIN("|",FALSE,$C27,LEFT($D27,FIND("_",$D27)-1) &amp;"_=","=","Any",BA$12,LEFT($D27,FIND("_",$D27)-1) &amp;"_=","=","Any"),risk_factor_1&amp;"|"&amp;risk_factor_2,risk_factor_corr),
                             _xlfn.XLOOKUP(_xlfn.TEXTJOIN("|",FALSE,$C27,LEFT($D27,FIND("_",$D27)-1) &amp;"_=","Any","Any",BA$12,LEFT($D27,FIND("_",$D27)-1) &amp;"_=","Any","Any"),risk_factor_1&amp;"|"&amp;risk_factor_2,risk_factor_corr)),
"n/a"),0)
),
IF(_xlfn.TEXTJOIN("|",FALSE,BA$12:BA$13)&lt;&gt;_xlfn.TEXTJOIN("|",FALSE,$C27:$D27),0,
_xlfn.XLOOKUP(_xlfn.TEXTJOIN("|",FALSE,$C27:$F27,BA$12:BA$15),risk_factor_1&amp;"|"&amp;risk_factor_2,risk_factor_corr,
_xlfn.XLOOKUP(_xlfn.TEXTJOIN("|",FALSE,$C27:$F27,BA$12:BA$15),risk_factor_2&amp;"|"&amp;risk_factor_1,risk_factor_corr,
_xlfn.XLOOKUP(_xlfn.TEXTJOIN("|",FALSE,$C27:$D27,"Any"),risk_factor_1&amp;"|"&amp;risk_factor_2,risk_factor_corr,
_xlfn.XLOOKUP(_xlfn.TEXTJOIN("|",FALSE,$C27:$D27,"Any"),risk_factor_2&amp;"|"&amp;risk_factor_1,risk_factor_corr)))))))</f>
        <v>0</v>
      </c>
      <c r="BB27" s="32" cm="1">
        <f t="array" ref="BB27" xml:space="preserve"> IF(_xlfn.TEXTJOIN("|",FALSE,BB$12:BB$15)=_xlfn.TEXTJOIN("|",FALSE,$C27:$F27),0,
IF(AND($C27="Delta|CR_Cpty",BB$12="Delta|CR_Cpty"),
IF($F27=BB$15,
      _xlfn.XLOOKUP(_xlfn.TEXTJOIN("|",FALSE,$C27,"=","Any","=",BB$12,"=","Any","="),risk_factor_1&amp;"|"&amp;risk_factor_2,risk_factor_corr),
       IF(RIGHT($D27,LEN($D27)-FIND("_",$D27))=RIGHT(BB$13,LEN(BB$13)-FIND("_",BB$13)),
              IF(LEFT($D27,FIND("_",$D27)-1)=LEFT(BB$13,FIND("_",BB$13)-1),
                    IF($E27=BB$14,
                             _xlfn.XLOOKUP(_xlfn.TEXTJOIN("|",FALSE,$C27,LEFT($D27,FIND("_",$D27)-1) &amp;"_=","=","Any",BB$12,LEFT($D27,FIND("_",$D27)-1) &amp;"_=","=","Any"),risk_factor_1&amp;"|"&amp;risk_factor_2,risk_factor_corr),
                             _xlfn.XLOOKUP(_xlfn.TEXTJOIN("|",FALSE,$C27,LEFT($D27,FIND("_",$D27)-1) &amp;"_=","Any","Any",BB$12,LEFT($D27,FIND("_",$D27)-1) &amp;"_=","Any","Any"),risk_factor_1&amp;"|"&amp;risk_factor_2,risk_factor_corr)),
"n/a"),0)
),
IF(_xlfn.TEXTJOIN("|",FALSE,BB$12:BB$13)&lt;&gt;_xlfn.TEXTJOIN("|",FALSE,$C27:$D27),0,
_xlfn.XLOOKUP(_xlfn.TEXTJOIN("|",FALSE,$C27:$F27,BB$12:BB$15),risk_factor_1&amp;"|"&amp;risk_factor_2,risk_factor_corr,
_xlfn.XLOOKUP(_xlfn.TEXTJOIN("|",FALSE,$C27:$F27,BB$12:BB$15),risk_factor_2&amp;"|"&amp;risk_factor_1,risk_factor_corr,
_xlfn.XLOOKUP(_xlfn.TEXTJOIN("|",FALSE,$C27:$D27,"Any"),risk_factor_1&amp;"|"&amp;risk_factor_2,risk_factor_corr,
_xlfn.XLOOKUP(_xlfn.TEXTJOIN("|",FALSE,$C27:$D27,"Any"),risk_factor_2&amp;"|"&amp;risk_factor_1,risk_factor_corr)))))))</f>
        <v>0</v>
      </c>
      <c r="BC27" s="32" cm="1">
        <f t="array" ref="BC27" xml:space="preserve"> IF(_xlfn.TEXTJOIN("|",FALSE,BC$12:BC$15)=_xlfn.TEXTJOIN("|",FALSE,$C27:$F27),0,
IF(AND($C27="Delta|CR_Cpty",BC$12="Delta|CR_Cpty"),
IF($F27=BC$15,
      _xlfn.XLOOKUP(_xlfn.TEXTJOIN("|",FALSE,$C27,"=","Any","=",BC$12,"=","Any","="),risk_factor_1&amp;"|"&amp;risk_factor_2,risk_factor_corr),
       IF(RIGHT($D27,LEN($D27)-FIND("_",$D27))=RIGHT(BC$13,LEN(BC$13)-FIND("_",BC$13)),
              IF(LEFT($D27,FIND("_",$D27)-1)=LEFT(BC$13,FIND("_",BC$13)-1),
                    IF($E27=BC$14,
                             _xlfn.XLOOKUP(_xlfn.TEXTJOIN("|",FALSE,$C27,LEFT($D27,FIND("_",$D27)-1) &amp;"_=","=","Any",BC$12,LEFT($D27,FIND("_",$D27)-1) &amp;"_=","=","Any"),risk_factor_1&amp;"|"&amp;risk_factor_2,risk_factor_corr),
                             _xlfn.XLOOKUP(_xlfn.TEXTJOIN("|",FALSE,$C27,LEFT($D27,FIND("_",$D27)-1) &amp;"_=","Any","Any",BC$12,LEFT($D27,FIND("_",$D27)-1) &amp;"_=","Any","Any"),risk_factor_1&amp;"|"&amp;risk_factor_2,risk_factor_corr)),
"n/a"),0)
),
IF(_xlfn.TEXTJOIN("|",FALSE,BC$12:BC$13)&lt;&gt;_xlfn.TEXTJOIN("|",FALSE,$C27:$D27),0,
_xlfn.XLOOKUP(_xlfn.TEXTJOIN("|",FALSE,$C27:$F27,BC$12:BC$15),risk_factor_1&amp;"|"&amp;risk_factor_2,risk_factor_corr,
_xlfn.XLOOKUP(_xlfn.TEXTJOIN("|",FALSE,$C27:$F27,BC$12:BC$15),risk_factor_2&amp;"|"&amp;risk_factor_1,risk_factor_corr,
_xlfn.XLOOKUP(_xlfn.TEXTJOIN("|",FALSE,$C27:$D27,"Any"),risk_factor_1&amp;"|"&amp;risk_factor_2,risk_factor_corr,
_xlfn.XLOOKUP(_xlfn.TEXTJOIN("|",FALSE,$C27:$D27,"Any"),risk_factor_2&amp;"|"&amp;risk_factor_1,risk_factor_corr)))))))</f>
        <v>0</v>
      </c>
      <c r="BD27" s="32" cm="1">
        <f t="array" ref="BD27" xml:space="preserve"> IF(_xlfn.TEXTJOIN("|",FALSE,BD$12:BD$15)=_xlfn.TEXTJOIN("|",FALSE,$C27:$F27),0,
IF(AND($C27="Delta|CR_Cpty",BD$12="Delta|CR_Cpty"),
IF($F27=BD$15,
      _xlfn.XLOOKUP(_xlfn.TEXTJOIN("|",FALSE,$C27,"=","Any","=",BD$12,"=","Any","="),risk_factor_1&amp;"|"&amp;risk_factor_2,risk_factor_corr),
       IF(RIGHT($D27,LEN($D27)-FIND("_",$D27))=RIGHT(BD$13,LEN(BD$13)-FIND("_",BD$13)),
              IF(LEFT($D27,FIND("_",$D27)-1)=LEFT(BD$13,FIND("_",BD$13)-1),
                    IF($E27=BD$14,
                             _xlfn.XLOOKUP(_xlfn.TEXTJOIN("|",FALSE,$C27,LEFT($D27,FIND("_",$D27)-1) &amp;"_=","=","Any",BD$12,LEFT($D27,FIND("_",$D27)-1) &amp;"_=","=","Any"),risk_factor_1&amp;"|"&amp;risk_factor_2,risk_factor_corr),
                             _xlfn.XLOOKUP(_xlfn.TEXTJOIN("|",FALSE,$C27,LEFT($D27,FIND("_",$D27)-1) &amp;"_=","Any","Any",BD$12,LEFT($D27,FIND("_",$D27)-1) &amp;"_=","Any","Any"),risk_factor_1&amp;"|"&amp;risk_factor_2,risk_factor_corr)),
"n/a"),0)
),
IF(_xlfn.TEXTJOIN("|",FALSE,BD$12:BD$13)&lt;&gt;_xlfn.TEXTJOIN("|",FALSE,$C27:$D27),0,
_xlfn.XLOOKUP(_xlfn.TEXTJOIN("|",FALSE,$C27:$F27,BD$12:BD$15),risk_factor_1&amp;"|"&amp;risk_factor_2,risk_factor_corr,
_xlfn.XLOOKUP(_xlfn.TEXTJOIN("|",FALSE,$C27:$F27,BD$12:BD$15),risk_factor_2&amp;"|"&amp;risk_factor_1,risk_factor_corr,
_xlfn.XLOOKUP(_xlfn.TEXTJOIN("|",FALSE,$C27:$D27,"Any"),risk_factor_1&amp;"|"&amp;risk_factor_2,risk_factor_corr,
_xlfn.XLOOKUP(_xlfn.TEXTJOIN("|",FALSE,$C27:$D27,"Any"),risk_factor_2&amp;"|"&amp;risk_factor_1,risk_factor_corr)))))))</f>
        <v>0</v>
      </c>
      <c r="BE27" s="32" cm="1">
        <f t="array" ref="BE27" xml:space="preserve"> IF(_xlfn.TEXTJOIN("|",FALSE,BE$12:BE$15)=_xlfn.TEXTJOIN("|",FALSE,$C27:$F27),0,
IF(AND($C27="Delta|CR_Cpty",BE$12="Delta|CR_Cpty"),
IF($F27=BE$15,
      _xlfn.XLOOKUP(_xlfn.TEXTJOIN("|",FALSE,$C27,"=","Any","=",BE$12,"=","Any","="),risk_factor_1&amp;"|"&amp;risk_factor_2,risk_factor_corr),
       IF(RIGHT($D27,LEN($D27)-FIND("_",$D27))=RIGHT(BE$13,LEN(BE$13)-FIND("_",BE$13)),
              IF(LEFT($D27,FIND("_",$D27)-1)=LEFT(BE$13,FIND("_",BE$13)-1),
                    IF($E27=BE$14,
                             _xlfn.XLOOKUP(_xlfn.TEXTJOIN("|",FALSE,$C27,LEFT($D27,FIND("_",$D27)-1) &amp;"_=","=","Any",BE$12,LEFT($D27,FIND("_",$D27)-1) &amp;"_=","=","Any"),risk_factor_1&amp;"|"&amp;risk_factor_2,risk_factor_corr),
                             _xlfn.XLOOKUP(_xlfn.TEXTJOIN("|",FALSE,$C27,LEFT($D27,FIND("_",$D27)-1) &amp;"_=","Any","Any",BE$12,LEFT($D27,FIND("_",$D27)-1) &amp;"_=","Any","Any"),risk_factor_1&amp;"|"&amp;risk_factor_2,risk_factor_corr)),
"n/a"),0)
),
IF(_xlfn.TEXTJOIN("|",FALSE,BE$12:BE$13)&lt;&gt;_xlfn.TEXTJOIN("|",FALSE,$C27:$D27),0,
_xlfn.XLOOKUP(_xlfn.TEXTJOIN("|",FALSE,$C27:$F27,BE$12:BE$15),risk_factor_1&amp;"|"&amp;risk_factor_2,risk_factor_corr,
_xlfn.XLOOKUP(_xlfn.TEXTJOIN("|",FALSE,$C27:$F27,BE$12:BE$15),risk_factor_2&amp;"|"&amp;risk_factor_1,risk_factor_corr,
_xlfn.XLOOKUP(_xlfn.TEXTJOIN("|",FALSE,$C27:$D27,"Any"),risk_factor_1&amp;"|"&amp;risk_factor_2,risk_factor_corr,
_xlfn.XLOOKUP(_xlfn.TEXTJOIN("|",FALSE,$C27:$D27,"Any"),risk_factor_2&amp;"|"&amp;risk_factor_1,risk_factor_corr)))))))</f>
        <v>0</v>
      </c>
      <c r="BF27" s="32" cm="1">
        <f t="array" ref="BF27" xml:space="preserve"> IF(_xlfn.TEXTJOIN("|",FALSE,BF$12:BF$15)=_xlfn.TEXTJOIN("|",FALSE,$C27:$F27),0,
IF(AND($C27="Delta|CR_Cpty",BF$12="Delta|CR_Cpty"),
IF($F27=BF$15,
      _xlfn.XLOOKUP(_xlfn.TEXTJOIN("|",FALSE,$C27,"=","Any","=",BF$12,"=","Any","="),risk_factor_1&amp;"|"&amp;risk_factor_2,risk_factor_corr),
       IF(RIGHT($D27,LEN($D27)-FIND("_",$D27))=RIGHT(BF$13,LEN(BF$13)-FIND("_",BF$13)),
              IF(LEFT($D27,FIND("_",$D27)-1)=LEFT(BF$13,FIND("_",BF$13)-1),
                    IF($E27=BF$14,
                             _xlfn.XLOOKUP(_xlfn.TEXTJOIN("|",FALSE,$C27,LEFT($D27,FIND("_",$D27)-1) &amp;"_=","=","Any",BF$12,LEFT($D27,FIND("_",$D27)-1) &amp;"_=","=","Any"),risk_factor_1&amp;"|"&amp;risk_factor_2,risk_factor_corr),
                             _xlfn.XLOOKUP(_xlfn.TEXTJOIN("|",FALSE,$C27,LEFT($D27,FIND("_",$D27)-1) &amp;"_=","Any","Any",BF$12,LEFT($D27,FIND("_",$D27)-1) &amp;"_=","Any","Any"),risk_factor_1&amp;"|"&amp;risk_factor_2,risk_factor_corr)),
"n/a"),0)
),
IF(_xlfn.TEXTJOIN("|",FALSE,BF$12:BF$13)&lt;&gt;_xlfn.TEXTJOIN("|",FALSE,$C27:$D27),0,
_xlfn.XLOOKUP(_xlfn.TEXTJOIN("|",FALSE,$C27:$F27,BF$12:BF$15),risk_factor_1&amp;"|"&amp;risk_factor_2,risk_factor_corr,
_xlfn.XLOOKUP(_xlfn.TEXTJOIN("|",FALSE,$C27:$F27,BF$12:BF$15),risk_factor_2&amp;"|"&amp;risk_factor_1,risk_factor_corr,
_xlfn.XLOOKUP(_xlfn.TEXTJOIN("|",FALSE,$C27:$D27,"Any"),risk_factor_1&amp;"|"&amp;risk_factor_2,risk_factor_corr,
_xlfn.XLOOKUP(_xlfn.TEXTJOIN("|",FALSE,$C27:$D27,"Any"),risk_factor_2&amp;"|"&amp;risk_factor_1,risk_factor_corr)))))))</f>
        <v>0</v>
      </c>
      <c r="BG27" s="32" cm="1">
        <f t="array" ref="BG27" xml:space="preserve"> IF(_xlfn.TEXTJOIN("|",FALSE,BG$12:BG$15)=_xlfn.TEXTJOIN("|",FALSE,$C27:$F27),0,
IF(AND($C27="Delta|CR_Cpty",BG$12="Delta|CR_Cpty"),
IF($F27=BG$15,
      _xlfn.XLOOKUP(_xlfn.TEXTJOIN("|",FALSE,$C27,"=","Any","=",BG$12,"=","Any","="),risk_factor_1&amp;"|"&amp;risk_factor_2,risk_factor_corr),
       IF(RIGHT($D27,LEN($D27)-FIND("_",$D27))=RIGHT(BG$13,LEN(BG$13)-FIND("_",BG$13)),
              IF(LEFT($D27,FIND("_",$D27)-1)=LEFT(BG$13,FIND("_",BG$13)-1),
                    IF($E27=BG$14,
                             _xlfn.XLOOKUP(_xlfn.TEXTJOIN("|",FALSE,$C27,LEFT($D27,FIND("_",$D27)-1) &amp;"_=","=","Any",BG$12,LEFT($D27,FIND("_",$D27)-1) &amp;"_=","=","Any"),risk_factor_1&amp;"|"&amp;risk_factor_2,risk_factor_corr),
                             _xlfn.XLOOKUP(_xlfn.TEXTJOIN("|",FALSE,$C27,LEFT($D27,FIND("_",$D27)-1) &amp;"_=","Any","Any",BG$12,LEFT($D27,FIND("_",$D27)-1) &amp;"_=","Any","Any"),risk_factor_1&amp;"|"&amp;risk_factor_2,risk_factor_corr)),
"n/a"),0)
),
IF(_xlfn.TEXTJOIN("|",FALSE,BG$12:BG$13)&lt;&gt;_xlfn.TEXTJOIN("|",FALSE,$C27:$D27),0,
_xlfn.XLOOKUP(_xlfn.TEXTJOIN("|",FALSE,$C27:$F27,BG$12:BG$15),risk_factor_1&amp;"|"&amp;risk_factor_2,risk_factor_corr,
_xlfn.XLOOKUP(_xlfn.TEXTJOIN("|",FALSE,$C27:$F27,BG$12:BG$15),risk_factor_2&amp;"|"&amp;risk_factor_1,risk_factor_corr,
_xlfn.XLOOKUP(_xlfn.TEXTJOIN("|",FALSE,$C27:$D27,"Any"),risk_factor_1&amp;"|"&amp;risk_factor_2,risk_factor_corr,
_xlfn.XLOOKUP(_xlfn.TEXTJOIN("|",FALSE,$C27:$D27,"Any"),risk_factor_2&amp;"|"&amp;risk_factor_1,risk_factor_corr)))))))</f>
        <v>0</v>
      </c>
      <c r="BH27" s="32" cm="1">
        <f t="array" ref="BH27" xml:space="preserve"> IF(_xlfn.TEXTJOIN("|",FALSE,BH$12:BH$15)=_xlfn.TEXTJOIN("|",FALSE,$C27:$F27),0,
IF(AND($C27="Delta|CR_Cpty",BH$12="Delta|CR_Cpty"),
IF($F27=BH$15,
      _xlfn.XLOOKUP(_xlfn.TEXTJOIN("|",FALSE,$C27,"=","Any","=",BH$12,"=","Any","="),risk_factor_1&amp;"|"&amp;risk_factor_2,risk_factor_corr),
       IF(RIGHT($D27,LEN($D27)-FIND("_",$D27))=RIGHT(BH$13,LEN(BH$13)-FIND("_",BH$13)),
              IF(LEFT($D27,FIND("_",$D27)-1)=LEFT(BH$13,FIND("_",BH$13)-1),
                    IF($E27=BH$14,
                             _xlfn.XLOOKUP(_xlfn.TEXTJOIN("|",FALSE,$C27,LEFT($D27,FIND("_",$D27)-1) &amp;"_=","=","Any",BH$12,LEFT($D27,FIND("_",$D27)-1) &amp;"_=","=","Any"),risk_factor_1&amp;"|"&amp;risk_factor_2,risk_factor_corr),
                             _xlfn.XLOOKUP(_xlfn.TEXTJOIN("|",FALSE,$C27,LEFT($D27,FIND("_",$D27)-1) &amp;"_=","Any","Any",BH$12,LEFT($D27,FIND("_",$D27)-1) &amp;"_=","Any","Any"),risk_factor_1&amp;"|"&amp;risk_factor_2,risk_factor_corr)),
"n/a"),0)
),
IF(_xlfn.TEXTJOIN("|",FALSE,BH$12:BH$13)&lt;&gt;_xlfn.TEXTJOIN("|",FALSE,$C27:$D27),0,
_xlfn.XLOOKUP(_xlfn.TEXTJOIN("|",FALSE,$C27:$F27,BH$12:BH$15),risk_factor_1&amp;"|"&amp;risk_factor_2,risk_factor_corr,
_xlfn.XLOOKUP(_xlfn.TEXTJOIN("|",FALSE,$C27:$F27,BH$12:BH$15),risk_factor_2&amp;"|"&amp;risk_factor_1,risk_factor_corr,
_xlfn.XLOOKUP(_xlfn.TEXTJOIN("|",FALSE,$C27:$D27,"Any"),risk_factor_1&amp;"|"&amp;risk_factor_2,risk_factor_corr,
_xlfn.XLOOKUP(_xlfn.TEXTJOIN("|",FALSE,$C27:$D27,"Any"),risk_factor_2&amp;"|"&amp;risk_factor_1,risk_factor_corr)))))))</f>
        <v>0</v>
      </c>
      <c r="BI27" s="32" cm="1">
        <f t="array" ref="BI27" xml:space="preserve"> IF(_xlfn.TEXTJOIN("|",FALSE,BI$12:BI$15)=_xlfn.TEXTJOIN("|",FALSE,$C27:$F27),0,
IF(AND($C27="Delta|CR_Cpty",BI$12="Delta|CR_Cpty"),
IF($F27=BI$15,
      _xlfn.XLOOKUP(_xlfn.TEXTJOIN("|",FALSE,$C27,"=","Any","=",BI$12,"=","Any","="),risk_factor_1&amp;"|"&amp;risk_factor_2,risk_factor_corr),
       IF(RIGHT($D27,LEN($D27)-FIND("_",$D27))=RIGHT(BI$13,LEN(BI$13)-FIND("_",BI$13)),
              IF(LEFT($D27,FIND("_",$D27)-1)=LEFT(BI$13,FIND("_",BI$13)-1),
                    IF($E27=BI$14,
                             _xlfn.XLOOKUP(_xlfn.TEXTJOIN("|",FALSE,$C27,LEFT($D27,FIND("_",$D27)-1) &amp;"_=","=","Any",BI$12,LEFT($D27,FIND("_",$D27)-1) &amp;"_=","=","Any"),risk_factor_1&amp;"|"&amp;risk_factor_2,risk_factor_corr),
                             _xlfn.XLOOKUP(_xlfn.TEXTJOIN("|",FALSE,$C27,LEFT($D27,FIND("_",$D27)-1) &amp;"_=","Any","Any",BI$12,LEFT($D27,FIND("_",$D27)-1) &amp;"_=","Any","Any"),risk_factor_1&amp;"|"&amp;risk_factor_2,risk_factor_corr)),
"n/a"),0)
),
IF(_xlfn.TEXTJOIN("|",FALSE,BI$12:BI$13)&lt;&gt;_xlfn.TEXTJOIN("|",FALSE,$C27:$D27),0,
_xlfn.XLOOKUP(_xlfn.TEXTJOIN("|",FALSE,$C27:$F27,BI$12:BI$15),risk_factor_1&amp;"|"&amp;risk_factor_2,risk_factor_corr,
_xlfn.XLOOKUP(_xlfn.TEXTJOIN("|",FALSE,$C27:$F27,BI$12:BI$15),risk_factor_2&amp;"|"&amp;risk_factor_1,risk_factor_corr,
_xlfn.XLOOKUP(_xlfn.TEXTJOIN("|",FALSE,$C27:$D27,"Any"),risk_factor_1&amp;"|"&amp;risk_factor_2,risk_factor_corr,
_xlfn.XLOOKUP(_xlfn.TEXTJOIN("|",FALSE,$C27:$D27,"Any"),risk_factor_2&amp;"|"&amp;risk_factor_1,risk_factor_corr)))))))</f>
        <v>0</v>
      </c>
      <c r="BJ27" s="32" cm="1">
        <f t="array" ref="BJ27" xml:space="preserve"> IF(_xlfn.TEXTJOIN("|",FALSE,BJ$12:BJ$15)=_xlfn.TEXTJOIN("|",FALSE,$C27:$F27),0,
IF(AND($C27="Delta|CR_Cpty",BJ$12="Delta|CR_Cpty"),
IF($F27=BJ$15,
      _xlfn.XLOOKUP(_xlfn.TEXTJOIN("|",FALSE,$C27,"=","Any","=",BJ$12,"=","Any","="),risk_factor_1&amp;"|"&amp;risk_factor_2,risk_factor_corr),
       IF(RIGHT($D27,LEN($D27)-FIND("_",$D27))=RIGHT(BJ$13,LEN(BJ$13)-FIND("_",BJ$13)),
              IF(LEFT($D27,FIND("_",$D27)-1)=LEFT(BJ$13,FIND("_",BJ$13)-1),
                    IF($E27=BJ$14,
                             _xlfn.XLOOKUP(_xlfn.TEXTJOIN("|",FALSE,$C27,LEFT($D27,FIND("_",$D27)-1) &amp;"_=","=","Any",BJ$12,LEFT($D27,FIND("_",$D27)-1) &amp;"_=","=","Any"),risk_factor_1&amp;"|"&amp;risk_factor_2,risk_factor_corr),
                             _xlfn.XLOOKUP(_xlfn.TEXTJOIN("|",FALSE,$C27,LEFT($D27,FIND("_",$D27)-1) &amp;"_=","Any","Any",BJ$12,LEFT($D27,FIND("_",$D27)-1) &amp;"_=","Any","Any"),risk_factor_1&amp;"|"&amp;risk_factor_2,risk_factor_corr)),
"n/a"),0)
),
IF(_xlfn.TEXTJOIN("|",FALSE,BJ$12:BJ$13)&lt;&gt;_xlfn.TEXTJOIN("|",FALSE,$C27:$D27),0,
_xlfn.XLOOKUP(_xlfn.TEXTJOIN("|",FALSE,$C27:$F27,BJ$12:BJ$15),risk_factor_1&amp;"|"&amp;risk_factor_2,risk_factor_corr,
_xlfn.XLOOKUP(_xlfn.TEXTJOIN("|",FALSE,$C27:$F27,BJ$12:BJ$15),risk_factor_2&amp;"|"&amp;risk_factor_1,risk_factor_corr,
_xlfn.XLOOKUP(_xlfn.TEXTJOIN("|",FALSE,$C27:$D27,"Any"),risk_factor_1&amp;"|"&amp;risk_factor_2,risk_factor_corr,
_xlfn.XLOOKUP(_xlfn.TEXTJOIN("|",FALSE,$C27:$D27,"Any"),risk_factor_2&amp;"|"&amp;risk_factor_1,risk_factor_corr)))))))</f>
        <v>0</v>
      </c>
      <c r="BK27" s="32" cm="1">
        <f t="array" ref="BK27" xml:space="preserve"> IF(_xlfn.TEXTJOIN("|",FALSE,BK$12:BK$15)=_xlfn.TEXTJOIN("|",FALSE,$C27:$F27),0,
IF(AND($C27="Delta|CR_Cpty",BK$12="Delta|CR_Cpty"),
IF($F27=BK$15,
      _xlfn.XLOOKUP(_xlfn.TEXTJOIN("|",FALSE,$C27,"=","Any","=",BK$12,"=","Any","="),risk_factor_1&amp;"|"&amp;risk_factor_2,risk_factor_corr),
       IF(RIGHT($D27,LEN($D27)-FIND("_",$D27))=RIGHT(BK$13,LEN(BK$13)-FIND("_",BK$13)),
              IF(LEFT($D27,FIND("_",$D27)-1)=LEFT(BK$13,FIND("_",BK$13)-1),
                    IF($E27=BK$14,
                             _xlfn.XLOOKUP(_xlfn.TEXTJOIN("|",FALSE,$C27,LEFT($D27,FIND("_",$D27)-1) &amp;"_=","=","Any",BK$12,LEFT($D27,FIND("_",$D27)-1) &amp;"_=","=","Any"),risk_factor_1&amp;"|"&amp;risk_factor_2,risk_factor_corr),
                             _xlfn.XLOOKUP(_xlfn.TEXTJOIN("|",FALSE,$C27,LEFT($D27,FIND("_",$D27)-1) &amp;"_=","Any","Any",BK$12,LEFT($D27,FIND("_",$D27)-1) &amp;"_=","Any","Any"),risk_factor_1&amp;"|"&amp;risk_factor_2,risk_factor_corr)),
"n/a"),0)
),
IF(_xlfn.TEXTJOIN("|",FALSE,BK$12:BK$13)&lt;&gt;_xlfn.TEXTJOIN("|",FALSE,$C27:$D27),0,
_xlfn.XLOOKUP(_xlfn.TEXTJOIN("|",FALSE,$C27:$F27,BK$12:BK$15),risk_factor_1&amp;"|"&amp;risk_factor_2,risk_factor_corr,
_xlfn.XLOOKUP(_xlfn.TEXTJOIN("|",FALSE,$C27:$F27,BK$12:BK$15),risk_factor_2&amp;"|"&amp;risk_factor_1,risk_factor_corr,
_xlfn.XLOOKUP(_xlfn.TEXTJOIN("|",FALSE,$C27:$D27,"Any"),risk_factor_1&amp;"|"&amp;risk_factor_2,risk_factor_corr,
_xlfn.XLOOKUP(_xlfn.TEXTJOIN("|",FALSE,$C27:$D27,"Any"),risk_factor_2&amp;"|"&amp;risk_factor_1,risk_factor_corr)))))))</f>
        <v>0</v>
      </c>
      <c r="BL27" s="32" cm="1">
        <f t="array" ref="BL27" xml:space="preserve"> IF(_xlfn.TEXTJOIN("|",FALSE,BL$12:BL$15)=_xlfn.TEXTJOIN("|",FALSE,$C27:$F27),0,
IF(AND($C27="Delta|CR_Cpty",BL$12="Delta|CR_Cpty"),
IF($F27=BL$15,
      _xlfn.XLOOKUP(_xlfn.TEXTJOIN("|",FALSE,$C27,"=","Any","=",BL$12,"=","Any","="),risk_factor_1&amp;"|"&amp;risk_factor_2,risk_factor_corr),
       IF(RIGHT($D27,LEN($D27)-FIND("_",$D27))=RIGHT(BL$13,LEN(BL$13)-FIND("_",BL$13)),
              IF(LEFT($D27,FIND("_",$D27)-1)=LEFT(BL$13,FIND("_",BL$13)-1),
                    IF($E27=BL$14,
                             _xlfn.XLOOKUP(_xlfn.TEXTJOIN("|",FALSE,$C27,LEFT($D27,FIND("_",$D27)-1) &amp;"_=","=","Any",BL$12,LEFT($D27,FIND("_",$D27)-1) &amp;"_=","=","Any"),risk_factor_1&amp;"|"&amp;risk_factor_2,risk_factor_corr),
                             _xlfn.XLOOKUP(_xlfn.TEXTJOIN("|",FALSE,$C27,LEFT($D27,FIND("_",$D27)-1) &amp;"_=","Any","Any",BL$12,LEFT($D27,FIND("_",$D27)-1) &amp;"_=","Any","Any"),risk_factor_1&amp;"|"&amp;risk_factor_2,risk_factor_corr)),
"n/a"),0)
),
IF(_xlfn.TEXTJOIN("|",FALSE,BL$12:BL$13)&lt;&gt;_xlfn.TEXTJOIN("|",FALSE,$C27:$D27),0,
_xlfn.XLOOKUP(_xlfn.TEXTJOIN("|",FALSE,$C27:$F27,BL$12:BL$15),risk_factor_1&amp;"|"&amp;risk_factor_2,risk_factor_corr,
_xlfn.XLOOKUP(_xlfn.TEXTJOIN("|",FALSE,$C27:$F27,BL$12:BL$15),risk_factor_2&amp;"|"&amp;risk_factor_1,risk_factor_corr,
_xlfn.XLOOKUP(_xlfn.TEXTJOIN("|",FALSE,$C27:$D27,"Any"),risk_factor_1&amp;"|"&amp;risk_factor_2,risk_factor_corr,
_xlfn.XLOOKUP(_xlfn.TEXTJOIN("|",FALSE,$C27:$D27,"Any"),risk_factor_2&amp;"|"&amp;risk_factor_1,risk_factor_corr)))))))</f>
        <v>0</v>
      </c>
      <c r="BM27" s="32" cm="1">
        <f t="array" ref="BM27" xml:space="preserve"> IF(_xlfn.TEXTJOIN("|",FALSE,BM$12:BM$15)=_xlfn.TEXTJOIN("|",FALSE,$C27:$F27),0,
IF(AND($C27="Delta|CR_Cpty",BM$12="Delta|CR_Cpty"),
IF($F27=BM$15,
      _xlfn.XLOOKUP(_xlfn.TEXTJOIN("|",FALSE,$C27,"=","Any","=",BM$12,"=","Any","="),risk_factor_1&amp;"|"&amp;risk_factor_2,risk_factor_corr),
       IF(RIGHT($D27,LEN($D27)-FIND("_",$D27))=RIGHT(BM$13,LEN(BM$13)-FIND("_",BM$13)),
              IF(LEFT($D27,FIND("_",$D27)-1)=LEFT(BM$13,FIND("_",BM$13)-1),
                    IF($E27=BM$14,
                             _xlfn.XLOOKUP(_xlfn.TEXTJOIN("|",FALSE,$C27,LEFT($D27,FIND("_",$D27)-1) &amp;"_=","=","Any",BM$12,LEFT($D27,FIND("_",$D27)-1) &amp;"_=","=","Any"),risk_factor_1&amp;"|"&amp;risk_factor_2,risk_factor_corr),
                             _xlfn.XLOOKUP(_xlfn.TEXTJOIN("|",FALSE,$C27,LEFT($D27,FIND("_",$D27)-1) &amp;"_=","Any","Any",BM$12,LEFT($D27,FIND("_",$D27)-1) &amp;"_=","Any","Any"),risk_factor_1&amp;"|"&amp;risk_factor_2,risk_factor_corr)),
"n/a"),0)
),
IF(_xlfn.TEXTJOIN("|",FALSE,BM$12:BM$13)&lt;&gt;_xlfn.TEXTJOIN("|",FALSE,$C27:$D27),0,
_xlfn.XLOOKUP(_xlfn.TEXTJOIN("|",FALSE,$C27:$F27,BM$12:BM$15),risk_factor_1&amp;"|"&amp;risk_factor_2,risk_factor_corr,
_xlfn.XLOOKUP(_xlfn.TEXTJOIN("|",FALSE,$C27:$F27,BM$12:BM$15),risk_factor_2&amp;"|"&amp;risk_factor_1,risk_factor_corr,
_xlfn.XLOOKUP(_xlfn.TEXTJOIN("|",FALSE,$C27:$D27,"Any"),risk_factor_1&amp;"|"&amp;risk_factor_2,risk_factor_corr,
_xlfn.XLOOKUP(_xlfn.TEXTJOIN("|",FALSE,$C27:$D27,"Any"),risk_factor_2&amp;"|"&amp;risk_factor_1,risk_factor_corr)))))))</f>
        <v>0</v>
      </c>
      <c r="BN27" s="32" cm="1">
        <f t="array" ref="BN27" xml:space="preserve"> IF(_xlfn.TEXTJOIN("|",FALSE,BN$12:BN$15)=_xlfn.TEXTJOIN("|",FALSE,$C27:$F27),0,
IF(AND($C27="Delta|CR_Cpty",BN$12="Delta|CR_Cpty"),
IF($F27=BN$15,
      _xlfn.XLOOKUP(_xlfn.TEXTJOIN("|",FALSE,$C27,"=","Any","=",BN$12,"=","Any","="),risk_factor_1&amp;"|"&amp;risk_factor_2,risk_factor_corr),
       IF(RIGHT($D27,LEN($D27)-FIND("_",$D27))=RIGHT(BN$13,LEN(BN$13)-FIND("_",BN$13)),
              IF(LEFT($D27,FIND("_",$D27)-1)=LEFT(BN$13,FIND("_",BN$13)-1),
                    IF($E27=BN$14,
                             _xlfn.XLOOKUP(_xlfn.TEXTJOIN("|",FALSE,$C27,LEFT($D27,FIND("_",$D27)-1) &amp;"_=","=","Any",BN$12,LEFT($D27,FIND("_",$D27)-1) &amp;"_=","=","Any"),risk_factor_1&amp;"|"&amp;risk_factor_2,risk_factor_corr),
                             _xlfn.XLOOKUP(_xlfn.TEXTJOIN("|",FALSE,$C27,LEFT($D27,FIND("_",$D27)-1) &amp;"_=","Any","Any",BN$12,LEFT($D27,FIND("_",$D27)-1) &amp;"_=","Any","Any"),risk_factor_1&amp;"|"&amp;risk_factor_2,risk_factor_corr)),
"n/a"),0)
),
IF(_xlfn.TEXTJOIN("|",FALSE,BN$12:BN$13)&lt;&gt;_xlfn.TEXTJOIN("|",FALSE,$C27:$D27),0,
_xlfn.XLOOKUP(_xlfn.TEXTJOIN("|",FALSE,$C27:$F27,BN$12:BN$15),risk_factor_1&amp;"|"&amp;risk_factor_2,risk_factor_corr,
_xlfn.XLOOKUP(_xlfn.TEXTJOIN("|",FALSE,$C27:$F27,BN$12:BN$15),risk_factor_2&amp;"|"&amp;risk_factor_1,risk_factor_corr,
_xlfn.XLOOKUP(_xlfn.TEXTJOIN("|",FALSE,$C27:$D27,"Any"),risk_factor_1&amp;"|"&amp;risk_factor_2,risk_factor_corr,
_xlfn.XLOOKUP(_xlfn.TEXTJOIN("|",FALSE,$C27:$D27,"Any"),risk_factor_2&amp;"|"&amp;risk_factor_1,risk_factor_corr)))))))</f>
        <v>0</v>
      </c>
      <c r="BO27" s="32" cm="1">
        <f t="array" ref="BO27" xml:space="preserve"> IF(_xlfn.TEXTJOIN("|",FALSE,BO$12:BO$15)=_xlfn.TEXTJOIN("|",FALSE,$C27:$F27),0,
IF(AND($C27="Delta|CR_Cpty",BO$12="Delta|CR_Cpty"),
IF($F27=BO$15,
      _xlfn.XLOOKUP(_xlfn.TEXTJOIN("|",FALSE,$C27,"=","Any","=",BO$12,"=","Any","="),risk_factor_1&amp;"|"&amp;risk_factor_2,risk_factor_corr),
       IF(RIGHT($D27,LEN($D27)-FIND("_",$D27))=RIGHT(BO$13,LEN(BO$13)-FIND("_",BO$13)),
              IF(LEFT($D27,FIND("_",$D27)-1)=LEFT(BO$13,FIND("_",BO$13)-1),
                    IF($E27=BO$14,
                             _xlfn.XLOOKUP(_xlfn.TEXTJOIN("|",FALSE,$C27,LEFT($D27,FIND("_",$D27)-1) &amp;"_=","=","Any",BO$12,LEFT($D27,FIND("_",$D27)-1) &amp;"_=","=","Any"),risk_factor_1&amp;"|"&amp;risk_factor_2,risk_factor_corr),
                             _xlfn.XLOOKUP(_xlfn.TEXTJOIN("|",FALSE,$C27,LEFT($D27,FIND("_",$D27)-1) &amp;"_=","Any","Any",BO$12,LEFT($D27,FIND("_",$D27)-1) &amp;"_=","Any","Any"),risk_factor_1&amp;"|"&amp;risk_factor_2,risk_factor_corr)),
"n/a"),0)
),
IF(_xlfn.TEXTJOIN("|",FALSE,BO$12:BO$13)&lt;&gt;_xlfn.TEXTJOIN("|",FALSE,$C27:$D27),0,
_xlfn.XLOOKUP(_xlfn.TEXTJOIN("|",FALSE,$C27:$F27,BO$12:BO$15),risk_factor_1&amp;"|"&amp;risk_factor_2,risk_factor_corr,
_xlfn.XLOOKUP(_xlfn.TEXTJOIN("|",FALSE,$C27:$F27,BO$12:BO$15),risk_factor_2&amp;"|"&amp;risk_factor_1,risk_factor_corr,
_xlfn.XLOOKUP(_xlfn.TEXTJOIN("|",FALSE,$C27:$D27,"Any"),risk_factor_1&amp;"|"&amp;risk_factor_2,risk_factor_corr,
_xlfn.XLOOKUP(_xlfn.TEXTJOIN("|",FALSE,$C27:$D27,"Any"),risk_factor_2&amp;"|"&amp;risk_factor_1,risk_factor_corr)))))))</f>
        <v>0</v>
      </c>
      <c r="BP27" s="32" cm="1">
        <f t="array" ref="BP27" xml:space="preserve"> IF(_xlfn.TEXTJOIN("|",FALSE,BP$12:BP$15)=_xlfn.TEXTJOIN("|",FALSE,$C27:$F27),0,
IF(AND($C27="Delta|CR_Cpty",BP$12="Delta|CR_Cpty"),
IF($F27=BP$15,
      _xlfn.XLOOKUP(_xlfn.TEXTJOIN("|",FALSE,$C27,"=","Any","=",BP$12,"=","Any","="),risk_factor_1&amp;"|"&amp;risk_factor_2,risk_factor_corr),
       IF(RIGHT($D27,LEN($D27)-FIND("_",$D27))=RIGHT(BP$13,LEN(BP$13)-FIND("_",BP$13)),
              IF(LEFT($D27,FIND("_",$D27)-1)=LEFT(BP$13,FIND("_",BP$13)-1),
                    IF($E27=BP$14,
                             _xlfn.XLOOKUP(_xlfn.TEXTJOIN("|",FALSE,$C27,LEFT($D27,FIND("_",$D27)-1) &amp;"_=","=","Any",BP$12,LEFT($D27,FIND("_",$D27)-1) &amp;"_=","=","Any"),risk_factor_1&amp;"|"&amp;risk_factor_2,risk_factor_corr),
                             _xlfn.XLOOKUP(_xlfn.TEXTJOIN("|",FALSE,$C27,LEFT($D27,FIND("_",$D27)-1) &amp;"_=","Any","Any",BP$12,LEFT($D27,FIND("_",$D27)-1) &amp;"_=","Any","Any"),risk_factor_1&amp;"|"&amp;risk_factor_2,risk_factor_corr)),
"n/a"),0)
),
IF(_xlfn.TEXTJOIN("|",FALSE,BP$12:BP$13)&lt;&gt;_xlfn.TEXTJOIN("|",FALSE,$C27:$D27),0,
_xlfn.XLOOKUP(_xlfn.TEXTJOIN("|",FALSE,$C27:$F27,BP$12:BP$15),risk_factor_1&amp;"|"&amp;risk_factor_2,risk_factor_corr,
_xlfn.XLOOKUP(_xlfn.TEXTJOIN("|",FALSE,$C27:$F27,BP$12:BP$15),risk_factor_2&amp;"|"&amp;risk_factor_1,risk_factor_corr,
_xlfn.XLOOKUP(_xlfn.TEXTJOIN("|",FALSE,$C27:$D27,"Any"),risk_factor_1&amp;"|"&amp;risk_factor_2,risk_factor_corr,
_xlfn.XLOOKUP(_xlfn.TEXTJOIN("|",FALSE,$C27:$D27,"Any"),risk_factor_2&amp;"|"&amp;risk_factor_1,risk_factor_corr)))))))</f>
        <v>0</v>
      </c>
      <c r="BQ27" s="32" cm="1">
        <f t="array" ref="BQ27" xml:space="preserve"> IF(_xlfn.TEXTJOIN("|",FALSE,BQ$12:BQ$15)=_xlfn.TEXTJOIN("|",FALSE,$C27:$F27),0,
IF(AND($C27="Delta|CR_Cpty",BQ$12="Delta|CR_Cpty"),
IF($F27=BQ$15,
      _xlfn.XLOOKUP(_xlfn.TEXTJOIN("|",FALSE,$C27,"=","Any","=",BQ$12,"=","Any","="),risk_factor_1&amp;"|"&amp;risk_factor_2,risk_factor_corr),
       IF(RIGHT($D27,LEN($D27)-FIND("_",$D27))=RIGHT(BQ$13,LEN(BQ$13)-FIND("_",BQ$13)),
              IF(LEFT($D27,FIND("_",$D27)-1)=LEFT(BQ$13,FIND("_",BQ$13)-1),
                    IF($E27=BQ$14,
                             _xlfn.XLOOKUP(_xlfn.TEXTJOIN("|",FALSE,$C27,LEFT($D27,FIND("_",$D27)-1) &amp;"_=","=","Any",BQ$12,LEFT($D27,FIND("_",$D27)-1) &amp;"_=","=","Any"),risk_factor_1&amp;"|"&amp;risk_factor_2,risk_factor_corr),
                             _xlfn.XLOOKUP(_xlfn.TEXTJOIN("|",FALSE,$C27,LEFT($D27,FIND("_",$D27)-1) &amp;"_=","Any","Any",BQ$12,LEFT($D27,FIND("_",$D27)-1) &amp;"_=","Any","Any"),risk_factor_1&amp;"|"&amp;risk_factor_2,risk_factor_corr)),
"n/a"),0)
),
IF(_xlfn.TEXTJOIN("|",FALSE,BQ$12:BQ$13)&lt;&gt;_xlfn.TEXTJOIN("|",FALSE,$C27:$D27),0,
_xlfn.XLOOKUP(_xlfn.TEXTJOIN("|",FALSE,$C27:$F27,BQ$12:BQ$15),risk_factor_1&amp;"|"&amp;risk_factor_2,risk_factor_corr,
_xlfn.XLOOKUP(_xlfn.TEXTJOIN("|",FALSE,$C27:$F27,BQ$12:BQ$15),risk_factor_2&amp;"|"&amp;risk_factor_1,risk_factor_corr,
_xlfn.XLOOKUP(_xlfn.TEXTJOIN("|",FALSE,$C27:$D27,"Any"),risk_factor_1&amp;"|"&amp;risk_factor_2,risk_factor_corr,
_xlfn.XLOOKUP(_xlfn.TEXTJOIN("|",FALSE,$C27:$D27,"Any"),risk_factor_2&amp;"|"&amp;risk_factor_1,risk_factor_corr)))))))</f>
        <v>0</v>
      </c>
      <c r="BR27" s="32" cm="1">
        <f t="array" ref="BR27" xml:space="preserve"> IF(_xlfn.TEXTJOIN("|",FALSE,BR$12:BR$15)=_xlfn.TEXTJOIN("|",FALSE,$C27:$F27),0,
IF(AND($C27="Delta|CR_Cpty",BR$12="Delta|CR_Cpty"),
IF($F27=BR$15,
      _xlfn.XLOOKUP(_xlfn.TEXTJOIN("|",FALSE,$C27,"=","Any","=",BR$12,"=","Any","="),risk_factor_1&amp;"|"&amp;risk_factor_2,risk_factor_corr),
       IF(RIGHT($D27,LEN($D27)-FIND("_",$D27))=RIGHT(BR$13,LEN(BR$13)-FIND("_",BR$13)),
              IF(LEFT($D27,FIND("_",$D27)-1)=LEFT(BR$13,FIND("_",BR$13)-1),
                    IF($E27=BR$14,
                             _xlfn.XLOOKUP(_xlfn.TEXTJOIN("|",FALSE,$C27,LEFT($D27,FIND("_",$D27)-1) &amp;"_=","=","Any",BR$12,LEFT($D27,FIND("_",$D27)-1) &amp;"_=","=","Any"),risk_factor_1&amp;"|"&amp;risk_factor_2,risk_factor_corr),
                             _xlfn.XLOOKUP(_xlfn.TEXTJOIN("|",FALSE,$C27,LEFT($D27,FIND("_",$D27)-1) &amp;"_=","Any","Any",BR$12,LEFT($D27,FIND("_",$D27)-1) &amp;"_=","Any","Any"),risk_factor_1&amp;"|"&amp;risk_factor_2,risk_factor_corr)),
"n/a"),0)
),
IF(_xlfn.TEXTJOIN("|",FALSE,BR$12:BR$13)&lt;&gt;_xlfn.TEXTJOIN("|",FALSE,$C27:$D27),0,
_xlfn.XLOOKUP(_xlfn.TEXTJOIN("|",FALSE,$C27:$F27,BR$12:BR$15),risk_factor_1&amp;"|"&amp;risk_factor_2,risk_factor_corr,
_xlfn.XLOOKUP(_xlfn.TEXTJOIN("|",FALSE,$C27:$F27,BR$12:BR$15),risk_factor_2&amp;"|"&amp;risk_factor_1,risk_factor_corr,
_xlfn.XLOOKUP(_xlfn.TEXTJOIN("|",FALSE,$C27:$D27,"Any"),risk_factor_1&amp;"|"&amp;risk_factor_2,risk_factor_corr,
_xlfn.XLOOKUP(_xlfn.TEXTJOIN("|",FALSE,$C27:$D27,"Any"),risk_factor_2&amp;"|"&amp;risk_factor_1,risk_factor_corr)))))))</f>
        <v>0</v>
      </c>
      <c r="BS27" s="32" cm="1">
        <f t="array" ref="BS27" xml:space="preserve"> IF(_xlfn.TEXTJOIN("|",FALSE,BS$12:BS$15)=_xlfn.TEXTJOIN("|",FALSE,$C27:$F27),0,
IF(AND($C27="Delta|CR_Cpty",BS$12="Delta|CR_Cpty"),
IF($F27=BS$15,
      _xlfn.XLOOKUP(_xlfn.TEXTJOIN("|",FALSE,$C27,"=","Any","=",BS$12,"=","Any","="),risk_factor_1&amp;"|"&amp;risk_factor_2,risk_factor_corr),
       IF(RIGHT($D27,LEN($D27)-FIND("_",$D27))=RIGHT(BS$13,LEN(BS$13)-FIND("_",BS$13)),
              IF(LEFT($D27,FIND("_",$D27)-1)=LEFT(BS$13,FIND("_",BS$13)-1),
                    IF($E27=BS$14,
                             _xlfn.XLOOKUP(_xlfn.TEXTJOIN("|",FALSE,$C27,LEFT($D27,FIND("_",$D27)-1) &amp;"_=","=","Any",BS$12,LEFT($D27,FIND("_",$D27)-1) &amp;"_=","=","Any"),risk_factor_1&amp;"|"&amp;risk_factor_2,risk_factor_corr),
                             _xlfn.XLOOKUP(_xlfn.TEXTJOIN("|",FALSE,$C27,LEFT($D27,FIND("_",$D27)-1) &amp;"_=","Any","Any",BS$12,LEFT($D27,FIND("_",$D27)-1) &amp;"_=","Any","Any"),risk_factor_1&amp;"|"&amp;risk_factor_2,risk_factor_corr)),
"n/a"),0)
),
IF(_xlfn.TEXTJOIN("|",FALSE,BS$12:BS$13)&lt;&gt;_xlfn.TEXTJOIN("|",FALSE,$C27:$D27),0,
_xlfn.XLOOKUP(_xlfn.TEXTJOIN("|",FALSE,$C27:$F27,BS$12:BS$15),risk_factor_1&amp;"|"&amp;risk_factor_2,risk_factor_corr,
_xlfn.XLOOKUP(_xlfn.TEXTJOIN("|",FALSE,$C27:$F27,BS$12:BS$15),risk_factor_2&amp;"|"&amp;risk_factor_1,risk_factor_corr,
_xlfn.XLOOKUP(_xlfn.TEXTJOIN("|",FALSE,$C27:$D27,"Any"),risk_factor_1&amp;"|"&amp;risk_factor_2,risk_factor_corr,
_xlfn.XLOOKUP(_xlfn.TEXTJOIN("|",FALSE,$C27:$D27,"Any"),risk_factor_2&amp;"|"&amp;risk_factor_1,risk_factor_corr)))))))</f>
        <v>0</v>
      </c>
      <c r="BT27" s="32" cm="1">
        <f t="array" ref="BT27" xml:space="preserve"> IF(_xlfn.TEXTJOIN("|",FALSE,BT$12:BT$15)=_xlfn.TEXTJOIN("|",FALSE,$C27:$F27),0,
IF(AND($C27="Delta|CR_Cpty",BT$12="Delta|CR_Cpty"),
IF($F27=BT$15,
      _xlfn.XLOOKUP(_xlfn.TEXTJOIN("|",FALSE,$C27,"=","Any","=",BT$12,"=","Any","="),risk_factor_1&amp;"|"&amp;risk_factor_2,risk_factor_corr),
       IF(RIGHT($D27,LEN($D27)-FIND("_",$D27))=RIGHT(BT$13,LEN(BT$13)-FIND("_",BT$13)),
              IF(LEFT($D27,FIND("_",$D27)-1)=LEFT(BT$13,FIND("_",BT$13)-1),
                    IF($E27=BT$14,
                             _xlfn.XLOOKUP(_xlfn.TEXTJOIN("|",FALSE,$C27,LEFT($D27,FIND("_",$D27)-1) &amp;"_=","=","Any",BT$12,LEFT($D27,FIND("_",$D27)-1) &amp;"_=","=","Any"),risk_factor_1&amp;"|"&amp;risk_factor_2,risk_factor_corr),
                             _xlfn.XLOOKUP(_xlfn.TEXTJOIN("|",FALSE,$C27,LEFT($D27,FIND("_",$D27)-1) &amp;"_=","Any","Any",BT$12,LEFT($D27,FIND("_",$D27)-1) &amp;"_=","Any","Any"),risk_factor_1&amp;"|"&amp;risk_factor_2,risk_factor_corr)),
"n/a"),0)
),
IF(_xlfn.TEXTJOIN("|",FALSE,BT$12:BT$13)&lt;&gt;_xlfn.TEXTJOIN("|",FALSE,$C27:$D27),0,
_xlfn.XLOOKUP(_xlfn.TEXTJOIN("|",FALSE,$C27:$F27,BT$12:BT$15),risk_factor_1&amp;"|"&amp;risk_factor_2,risk_factor_corr,
_xlfn.XLOOKUP(_xlfn.TEXTJOIN("|",FALSE,$C27:$F27,BT$12:BT$15),risk_factor_2&amp;"|"&amp;risk_factor_1,risk_factor_corr,
_xlfn.XLOOKUP(_xlfn.TEXTJOIN("|",FALSE,$C27:$D27,"Any"),risk_factor_1&amp;"|"&amp;risk_factor_2,risk_factor_corr,
_xlfn.XLOOKUP(_xlfn.TEXTJOIN("|",FALSE,$C27:$D27,"Any"),risk_factor_2&amp;"|"&amp;risk_factor_1,risk_factor_corr)))))))</f>
        <v>0</v>
      </c>
      <c r="BU27" s="32" cm="1">
        <f t="array" ref="BU27" xml:space="preserve"> IF(_xlfn.TEXTJOIN("|",FALSE,BU$12:BU$15)=_xlfn.TEXTJOIN("|",FALSE,$C27:$F27),0,
IF(AND($C27="Delta|CR_Cpty",BU$12="Delta|CR_Cpty"),
IF($F27=BU$15,
      _xlfn.XLOOKUP(_xlfn.TEXTJOIN("|",FALSE,$C27,"=","Any","=",BU$12,"=","Any","="),risk_factor_1&amp;"|"&amp;risk_factor_2,risk_factor_corr),
       IF(RIGHT($D27,LEN($D27)-FIND("_",$D27))=RIGHT(BU$13,LEN(BU$13)-FIND("_",BU$13)),
              IF(LEFT($D27,FIND("_",$D27)-1)=LEFT(BU$13,FIND("_",BU$13)-1),
                    IF($E27=BU$14,
                             _xlfn.XLOOKUP(_xlfn.TEXTJOIN("|",FALSE,$C27,LEFT($D27,FIND("_",$D27)-1) &amp;"_=","=","Any",BU$12,LEFT($D27,FIND("_",$D27)-1) &amp;"_=","=","Any"),risk_factor_1&amp;"|"&amp;risk_factor_2,risk_factor_corr),
                             _xlfn.XLOOKUP(_xlfn.TEXTJOIN("|",FALSE,$C27,LEFT($D27,FIND("_",$D27)-1) &amp;"_=","Any","Any",BU$12,LEFT($D27,FIND("_",$D27)-1) &amp;"_=","Any","Any"),risk_factor_1&amp;"|"&amp;risk_factor_2,risk_factor_corr)),
"n/a"),0)
),
IF(_xlfn.TEXTJOIN("|",FALSE,BU$12:BU$13)&lt;&gt;_xlfn.TEXTJOIN("|",FALSE,$C27:$D27),0,
_xlfn.XLOOKUP(_xlfn.TEXTJOIN("|",FALSE,$C27:$F27,BU$12:BU$15),risk_factor_1&amp;"|"&amp;risk_factor_2,risk_factor_corr,
_xlfn.XLOOKUP(_xlfn.TEXTJOIN("|",FALSE,$C27:$F27,BU$12:BU$15),risk_factor_2&amp;"|"&amp;risk_factor_1,risk_factor_corr,
_xlfn.XLOOKUP(_xlfn.TEXTJOIN("|",FALSE,$C27:$D27,"Any"),risk_factor_1&amp;"|"&amp;risk_factor_2,risk_factor_corr,
_xlfn.XLOOKUP(_xlfn.TEXTJOIN("|",FALSE,$C27:$D27,"Any"),risk_factor_2&amp;"|"&amp;risk_factor_1,risk_factor_corr)))))))</f>
        <v>0</v>
      </c>
    </row>
    <row r="28" spans="3:73" x14ac:dyDescent="0.25">
      <c r="C28" s="31" t="s">
        <v>191</v>
      </c>
      <c r="D28" s="31" t="s">
        <v>25</v>
      </c>
      <c r="E28" s="31" t="s">
        <v>18</v>
      </c>
      <c r="F28" s="31" t="s">
        <v>7</v>
      </c>
      <c r="G28" s="32" cm="1">
        <f t="array" ref="G28" xml:space="preserve"> IF(_xlfn.TEXTJOIN("|",FALSE,G$12:G$15)=_xlfn.TEXTJOIN("|",FALSE,$C28:$F28),0,
IF(AND($C28="Delta|CR_Cpty",G$12="Delta|CR_Cpty"),
IF($F28=G$15,
      _xlfn.XLOOKUP(_xlfn.TEXTJOIN("|",FALSE,$C28,"=","Any","=",G$12,"=","Any","="),risk_factor_1&amp;"|"&amp;risk_factor_2,risk_factor_corr),
       IF(RIGHT($D28,LEN($D28)-FIND("_",$D28))=RIGHT(G$13,LEN(G$13)-FIND("_",G$13)),
              IF(LEFT($D28,FIND("_",$D28)-1)=LEFT(G$13,FIND("_",G$13)-1),
                    IF($E28=G$14,
                             _xlfn.XLOOKUP(_xlfn.TEXTJOIN("|",FALSE,$C28,LEFT($D28,FIND("_",$D28)-1) &amp;"_=","=","Any",G$12,LEFT($D28,FIND("_",$D28)-1) &amp;"_=","=","Any"),risk_factor_1&amp;"|"&amp;risk_factor_2,risk_factor_corr),
                             _xlfn.XLOOKUP(_xlfn.TEXTJOIN("|",FALSE,$C28,LEFT($D28,FIND("_",$D28)-1) &amp;"_=","Any","Any",G$12,LEFT($D28,FIND("_",$D28)-1) &amp;"_=","Any","Any"),risk_factor_1&amp;"|"&amp;risk_factor_2,risk_factor_corr)),
"n/a"),0)
),
IF(_xlfn.TEXTJOIN("|",FALSE,G$12:G$13)&lt;&gt;_xlfn.TEXTJOIN("|",FALSE,$C28:$D28),0,
_xlfn.XLOOKUP(_xlfn.TEXTJOIN("|",FALSE,$C28:$F28,G$12:G$15),risk_factor_1&amp;"|"&amp;risk_factor_2,risk_factor_corr,
_xlfn.XLOOKUP(_xlfn.TEXTJOIN("|",FALSE,$C28:$F28,G$12:G$15),risk_factor_2&amp;"|"&amp;risk_factor_1,risk_factor_corr,
_xlfn.XLOOKUP(_xlfn.TEXTJOIN("|",FALSE,$C28:$D28,"Any"),risk_factor_1&amp;"|"&amp;risk_factor_2,risk_factor_corr,
_xlfn.XLOOKUP(_xlfn.TEXTJOIN("|",FALSE,$C28:$D28,"Any"),risk_factor_2&amp;"|"&amp;risk_factor_1,risk_factor_corr)))))))</f>
        <v>0</v>
      </c>
      <c r="H28" s="32" cm="1">
        <f t="array" ref="H28" xml:space="preserve"> IF(_xlfn.TEXTJOIN("|",FALSE,H$12:H$15)=_xlfn.TEXTJOIN("|",FALSE,$C28:$F28),0,
IF(AND($C28="Delta|CR_Cpty",H$12="Delta|CR_Cpty"),
IF($F28=H$15,
      _xlfn.XLOOKUP(_xlfn.TEXTJOIN("|",FALSE,$C28,"=","Any","=",H$12,"=","Any","="),risk_factor_1&amp;"|"&amp;risk_factor_2,risk_factor_corr),
       IF(RIGHT($D28,LEN($D28)-FIND("_",$D28))=RIGHT(H$13,LEN(H$13)-FIND("_",H$13)),
              IF(LEFT($D28,FIND("_",$D28)-1)=LEFT(H$13,FIND("_",H$13)-1),
                    IF($E28=H$14,
                             _xlfn.XLOOKUP(_xlfn.TEXTJOIN("|",FALSE,$C28,LEFT($D28,FIND("_",$D28)-1) &amp;"_=","=","Any",H$12,LEFT($D28,FIND("_",$D28)-1) &amp;"_=","=","Any"),risk_factor_1&amp;"|"&amp;risk_factor_2,risk_factor_corr),
                             _xlfn.XLOOKUP(_xlfn.TEXTJOIN("|",FALSE,$C28,LEFT($D28,FIND("_",$D28)-1) &amp;"_=","Any","Any",H$12,LEFT($D28,FIND("_",$D28)-1) &amp;"_=","Any","Any"),risk_factor_1&amp;"|"&amp;risk_factor_2,risk_factor_corr)),
"n/a"),0)
),
IF(_xlfn.TEXTJOIN("|",FALSE,H$12:H$13)&lt;&gt;_xlfn.TEXTJOIN("|",FALSE,$C28:$D28),0,
_xlfn.XLOOKUP(_xlfn.TEXTJOIN("|",FALSE,$C28:$F28,H$12:H$15),risk_factor_1&amp;"|"&amp;risk_factor_2,risk_factor_corr,
_xlfn.XLOOKUP(_xlfn.TEXTJOIN("|",FALSE,$C28:$F28,H$12:H$15),risk_factor_2&amp;"|"&amp;risk_factor_1,risk_factor_corr,
_xlfn.XLOOKUP(_xlfn.TEXTJOIN("|",FALSE,$C28:$D28,"Any"),risk_factor_1&amp;"|"&amp;risk_factor_2,risk_factor_corr,
_xlfn.XLOOKUP(_xlfn.TEXTJOIN("|",FALSE,$C28:$D28,"Any"),risk_factor_2&amp;"|"&amp;risk_factor_1,risk_factor_corr)))))))</f>
        <v>0</v>
      </c>
      <c r="I28" s="32" cm="1">
        <f t="array" ref="I28" xml:space="preserve"> IF(_xlfn.TEXTJOIN("|",FALSE,I$12:I$15)=_xlfn.TEXTJOIN("|",FALSE,$C28:$F28),0,
IF(AND($C28="Delta|CR_Cpty",I$12="Delta|CR_Cpty"),
IF($F28=I$15,
      _xlfn.XLOOKUP(_xlfn.TEXTJOIN("|",FALSE,$C28,"=","Any","=",I$12,"=","Any","="),risk_factor_1&amp;"|"&amp;risk_factor_2,risk_factor_corr),
       IF(RIGHT($D28,LEN($D28)-FIND("_",$D28))=RIGHT(I$13,LEN(I$13)-FIND("_",I$13)),
              IF(LEFT($D28,FIND("_",$D28)-1)=LEFT(I$13,FIND("_",I$13)-1),
                    IF($E28=I$14,
                             _xlfn.XLOOKUP(_xlfn.TEXTJOIN("|",FALSE,$C28,LEFT($D28,FIND("_",$D28)-1) &amp;"_=","=","Any",I$12,LEFT($D28,FIND("_",$D28)-1) &amp;"_=","=","Any"),risk_factor_1&amp;"|"&amp;risk_factor_2,risk_factor_corr),
                             _xlfn.XLOOKUP(_xlfn.TEXTJOIN("|",FALSE,$C28,LEFT($D28,FIND("_",$D28)-1) &amp;"_=","Any","Any",I$12,LEFT($D28,FIND("_",$D28)-1) &amp;"_=","Any","Any"),risk_factor_1&amp;"|"&amp;risk_factor_2,risk_factor_corr)),
"n/a"),0)
),
IF(_xlfn.TEXTJOIN("|",FALSE,I$12:I$13)&lt;&gt;_xlfn.TEXTJOIN("|",FALSE,$C28:$D28),0,
_xlfn.XLOOKUP(_xlfn.TEXTJOIN("|",FALSE,$C28:$F28,I$12:I$15),risk_factor_1&amp;"|"&amp;risk_factor_2,risk_factor_corr,
_xlfn.XLOOKUP(_xlfn.TEXTJOIN("|",FALSE,$C28:$F28,I$12:I$15),risk_factor_2&amp;"|"&amp;risk_factor_1,risk_factor_corr,
_xlfn.XLOOKUP(_xlfn.TEXTJOIN("|",FALSE,$C28:$D28,"Any"),risk_factor_1&amp;"|"&amp;risk_factor_2,risk_factor_corr,
_xlfn.XLOOKUP(_xlfn.TEXTJOIN("|",FALSE,$C28:$D28,"Any"),risk_factor_2&amp;"|"&amp;risk_factor_1,risk_factor_corr)))))))</f>
        <v>0</v>
      </c>
      <c r="J28" s="32" cm="1">
        <f t="array" ref="J28" xml:space="preserve"> IF(_xlfn.TEXTJOIN("|",FALSE,J$12:J$15)=_xlfn.TEXTJOIN("|",FALSE,$C28:$F28),0,
IF(AND($C28="Delta|CR_Cpty",J$12="Delta|CR_Cpty"),
IF($F28=J$15,
      _xlfn.XLOOKUP(_xlfn.TEXTJOIN("|",FALSE,$C28,"=","Any","=",J$12,"=","Any","="),risk_factor_1&amp;"|"&amp;risk_factor_2,risk_factor_corr),
       IF(RIGHT($D28,LEN($D28)-FIND("_",$D28))=RIGHT(J$13,LEN(J$13)-FIND("_",J$13)),
              IF(LEFT($D28,FIND("_",$D28)-1)=LEFT(J$13,FIND("_",J$13)-1),
                    IF($E28=J$14,
                             _xlfn.XLOOKUP(_xlfn.TEXTJOIN("|",FALSE,$C28,LEFT($D28,FIND("_",$D28)-1) &amp;"_=","=","Any",J$12,LEFT($D28,FIND("_",$D28)-1) &amp;"_=","=","Any"),risk_factor_1&amp;"|"&amp;risk_factor_2,risk_factor_corr),
                             _xlfn.XLOOKUP(_xlfn.TEXTJOIN("|",FALSE,$C28,LEFT($D28,FIND("_",$D28)-1) &amp;"_=","Any","Any",J$12,LEFT($D28,FIND("_",$D28)-1) &amp;"_=","Any","Any"),risk_factor_1&amp;"|"&amp;risk_factor_2,risk_factor_corr)),
"n/a"),0)
),
IF(_xlfn.TEXTJOIN("|",FALSE,J$12:J$13)&lt;&gt;_xlfn.TEXTJOIN("|",FALSE,$C28:$D28),0,
_xlfn.XLOOKUP(_xlfn.TEXTJOIN("|",FALSE,$C28:$F28,J$12:J$15),risk_factor_1&amp;"|"&amp;risk_factor_2,risk_factor_corr,
_xlfn.XLOOKUP(_xlfn.TEXTJOIN("|",FALSE,$C28:$F28,J$12:J$15),risk_factor_2&amp;"|"&amp;risk_factor_1,risk_factor_corr,
_xlfn.XLOOKUP(_xlfn.TEXTJOIN("|",FALSE,$C28:$D28,"Any"),risk_factor_1&amp;"|"&amp;risk_factor_2,risk_factor_corr,
_xlfn.XLOOKUP(_xlfn.TEXTJOIN("|",FALSE,$C28:$D28,"Any"),risk_factor_2&amp;"|"&amp;risk_factor_1,risk_factor_corr)))))))</f>
        <v>0</v>
      </c>
      <c r="K28" s="32" cm="1">
        <f t="array" ref="K28" xml:space="preserve"> IF(_xlfn.TEXTJOIN("|",FALSE,K$12:K$15)=_xlfn.TEXTJOIN("|",FALSE,$C28:$F28),0,
IF(AND($C28="Delta|CR_Cpty",K$12="Delta|CR_Cpty"),
IF($F28=K$15,
      _xlfn.XLOOKUP(_xlfn.TEXTJOIN("|",FALSE,$C28,"=","Any","=",K$12,"=","Any","="),risk_factor_1&amp;"|"&amp;risk_factor_2,risk_factor_corr),
       IF(RIGHT($D28,LEN($D28)-FIND("_",$D28))=RIGHT(K$13,LEN(K$13)-FIND("_",K$13)),
              IF(LEFT($D28,FIND("_",$D28)-1)=LEFT(K$13,FIND("_",K$13)-1),
                    IF($E28=K$14,
                             _xlfn.XLOOKUP(_xlfn.TEXTJOIN("|",FALSE,$C28,LEFT($D28,FIND("_",$D28)-1) &amp;"_=","=","Any",K$12,LEFT($D28,FIND("_",$D28)-1) &amp;"_=","=","Any"),risk_factor_1&amp;"|"&amp;risk_factor_2,risk_factor_corr),
                             _xlfn.XLOOKUP(_xlfn.TEXTJOIN("|",FALSE,$C28,LEFT($D28,FIND("_",$D28)-1) &amp;"_=","Any","Any",K$12,LEFT($D28,FIND("_",$D28)-1) &amp;"_=","Any","Any"),risk_factor_1&amp;"|"&amp;risk_factor_2,risk_factor_corr)),
"n/a"),0)
),
IF(_xlfn.TEXTJOIN("|",FALSE,K$12:K$13)&lt;&gt;_xlfn.TEXTJOIN("|",FALSE,$C28:$D28),0,
_xlfn.XLOOKUP(_xlfn.TEXTJOIN("|",FALSE,$C28:$F28,K$12:K$15),risk_factor_1&amp;"|"&amp;risk_factor_2,risk_factor_corr,
_xlfn.XLOOKUP(_xlfn.TEXTJOIN("|",FALSE,$C28:$F28,K$12:K$15),risk_factor_2&amp;"|"&amp;risk_factor_1,risk_factor_corr,
_xlfn.XLOOKUP(_xlfn.TEXTJOIN("|",FALSE,$C28:$D28,"Any"),risk_factor_1&amp;"|"&amp;risk_factor_2,risk_factor_corr,
_xlfn.XLOOKUP(_xlfn.TEXTJOIN("|",FALSE,$C28:$D28,"Any"),risk_factor_2&amp;"|"&amp;risk_factor_1,risk_factor_corr)))))))</f>
        <v>0</v>
      </c>
      <c r="L28" s="32" cm="1">
        <f t="array" ref="L28" xml:space="preserve"> IF(_xlfn.TEXTJOIN("|",FALSE,L$12:L$15)=_xlfn.TEXTJOIN("|",FALSE,$C28:$F28),0,
IF(AND($C28="Delta|CR_Cpty",L$12="Delta|CR_Cpty"),
IF($F28=L$15,
      _xlfn.XLOOKUP(_xlfn.TEXTJOIN("|",FALSE,$C28,"=","Any","=",L$12,"=","Any","="),risk_factor_1&amp;"|"&amp;risk_factor_2,risk_factor_corr),
       IF(RIGHT($D28,LEN($D28)-FIND("_",$D28))=RIGHT(L$13,LEN(L$13)-FIND("_",L$13)),
              IF(LEFT($D28,FIND("_",$D28)-1)=LEFT(L$13,FIND("_",L$13)-1),
                    IF($E28=L$14,
                             _xlfn.XLOOKUP(_xlfn.TEXTJOIN("|",FALSE,$C28,LEFT($D28,FIND("_",$D28)-1) &amp;"_=","=","Any",L$12,LEFT($D28,FIND("_",$D28)-1) &amp;"_=","=","Any"),risk_factor_1&amp;"|"&amp;risk_factor_2,risk_factor_corr),
                             _xlfn.XLOOKUP(_xlfn.TEXTJOIN("|",FALSE,$C28,LEFT($D28,FIND("_",$D28)-1) &amp;"_=","Any","Any",L$12,LEFT($D28,FIND("_",$D28)-1) &amp;"_=","Any","Any"),risk_factor_1&amp;"|"&amp;risk_factor_2,risk_factor_corr)),
"n/a"),0)
),
IF(_xlfn.TEXTJOIN("|",FALSE,L$12:L$13)&lt;&gt;_xlfn.TEXTJOIN("|",FALSE,$C28:$D28),0,
_xlfn.XLOOKUP(_xlfn.TEXTJOIN("|",FALSE,$C28:$F28,L$12:L$15),risk_factor_1&amp;"|"&amp;risk_factor_2,risk_factor_corr,
_xlfn.XLOOKUP(_xlfn.TEXTJOIN("|",FALSE,$C28:$F28,L$12:L$15),risk_factor_2&amp;"|"&amp;risk_factor_1,risk_factor_corr,
_xlfn.XLOOKUP(_xlfn.TEXTJOIN("|",FALSE,$C28:$D28,"Any"),risk_factor_1&amp;"|"&amp;risk_factor_2,risk_factor_corr,
_xlfn.XLOOKUP(_xlfn.TEXTJOIN("|",FALSE,$C28:$D28,"Any"),risk_factor_2&amp;"|"&amp;risk_factor_1,risk_factor_corr)))))))</f>
        <v>0</v>
      </c>
      <c r="M28" s="32" cm="1">
        <f t="array" ref="M28" xml:space="preserve"> IF(_xlfn.TEXTJOIN("|",FALSE,M$12:M$15)=_xlfn.TEXTJOIN("|",FALSE,$C28:$F28),0,
IF(AND($C28="Delta|CR_Cpty",M$12="Delta|CR_Cpty"),
IF($F28=M$15,
      _xlfn.XLOOKUP(_xlfn.TEXTJOIN("|",FALSE,$C28,"=","Any","=",M$12,"=","Any","="),risk_factor_1&amp;"|"&amp;risk_factor_2,risk_factor_corr),
       IF(RIGHT($D28,LEN($D28)-FIND("_",$D28))=RIGHT(M$13,LEN(M$13)-FIND("_",M$13)),
              IF(LEFT($D28,FIND("_",$D28)-1)=LEFT(M$13,FIND("_",M$13)-1),
                    IF($E28=M$14,
                             _xlfn.XLOOKUP(_xlfn.TEXTJOIN("|",FALSE,$C28,LEFT($D28,FIND("_",$D28)-1) &amp;"_=","=","Any",M$12,LEFT($D28,FIND("_",$D28)-1) &amp;"_=","=","Any"),risk_factor_1&amp;"|"&amp;risk_factor_2,risk_factor_corr),
                             _xlfn.XLOOKUP(_xlfn.TEXTJOIN("|",FALSE,$C28,LEFT($D28,FIND("_",$D28)-1) &amp;"_=","Any","Any",M$12,LEFT($D28,FIND("_",$D28)-1) &amp;"_=","Any","Any"),risk_factor_1&amp;"|"&amp;risk_factor_2,risk_factor_corr)),
"n/a"),0)
),
IF(_xlfn.TEXTJOIN("|",FALSE,M$12:M$13)&lt;&gt;_xlfn.TEXTJOIN("|",FALSE,$C28:$D28),0,
_xlfn.XLOOKUP(_xlfn.TEXTJOIN("|",FALSE,$C28:$F28,M$12:M$15),risk_factor_1&amp;"|"&amp;risk_factor_2,risk_factor_corr,
_xlfn.XLOOKUP(_xlfn.TEXTJOIN("|",FALSE,$C28:$F28,M$12:M$15),risk_factor_2&amp;"|"&amp;risk_factor_1,risk_factor_corr,
_xlfn.XLOOKUP(_xlfn.TEXTJOIN("|",FALSE,$C28:$D28,"Any"),risk_factor_1&amp;"|"&amp;risk_factor_2,risk_factor_corr,
_xlfn.XLOOKUP(_xlfn.TEXTJOIN("|",FALSE,$C28:$D28,"Any"),risk_factor_2&amp;"|"&amp;risk_factor_1,risk_factor_corr)))))))</f>
        <v>0</v>
      </c>
      <c r="N28" s="32" cm="1">
        <f t="array" ref="N28" xml:space="preserve"> IF(_xlfn.TEXTJOIN("|",FALSE,N$12:N$15)=_xlfn.TEXTJOIN("|",FALSE,$C28:$F28),0,
IF(AND($C28="Delta|CR_Cpty",N$12="Delta|CR_Cpty"),
IF($F28=N$15,
      _xlfn.XLOOKUP(_xlfn.TEXTJOIN("|",FALSE,$C28,"=","Any","=",N$12,"=","Any","="),risk_factor_1&amp;"|"&amp;risk_factor_2,risk_factor_corr),
       IF(RIGHT($D28,LEN($D28)-FIND("_",$D28))=RIGHT(N$13,LEN(N$13)-FIND("_",N$13)),
              IF(LEFT($D28,FIND("_",$D28)-1)=LEFT(N$13,FIND("_",N$13)-1),
                    IF($E28=N$14,
                             _xlfn.XLOOKUP(_xlfn.TEXTJOIN("|",FALSE,$C28,LEFT($D28,FIND("_",$D28)-1) &amp;"_=","=","Any",N$12,LEFT($D28,FIND("_",$D28)-1) &amp;"_=","=","Any"),risk_factor_1&amp;"|"&amp;risk_factor_2,risk_factor_corr),
                             _xlfn.XLOOKUP(_xlfn.TEXTJOIN("|",FALSE,$C28,LEFT($D28,FIND("_",$D28)-1) &amp;"_=","Any","Any",N$12,LEFT($D28,FIND("_",$D28)-1) &amp;"_=","Any","Any"),risk_factor_1&amp;"|"&amp;risk_factor_2,risk_factor_corr)),
"n/a"),0)
),
IF(_xlfn.TEXTJOIN("|",FALSE,N$12:N$13)&lt;&gt;_xlfn.TEXTJOIN("|",FALSE,$C28:$D28),0,
_xlfn.XLOOKUP(_xlfn.TEXTJOIN("|",FALSE,$C28:$F28,N$12:N$15),risk_factor_1&amp;"|"&amp;risk_factor_2,risk_factor_corr,
_xlfn.XLOOKUP(_xlfn.TEXTJOIN("|",FALSE,$C28:$F28,N$12:N$15),risk_factor_2&amp;"|"&amp;risk_factor_1,risk_factor_corr,
_xlfn.XLOOKUP(_xlfn.TEXTJOIN("|",FALSE,$C28:$D28,"Any"),risk_factor_1&amp;"|"&amp;risk_factor_2,risk_factor_corr,
_xlfn.XLOOKUP(_xlfn.TEXTJOIN("|",FALSE,$C28:$D28,"Any"),risk_factor_2&amp;"|"&amp;risk_factor_1,risk_factor_corr)))))))</f>
        <v>0</v>
      </c>
      <c r="O28" s="32" cm="1">
        <f t="array" ref="O28" xml:space="preserve"> IF(_xlfn.TEXTJOIN("|",FALSE,O$12:O$15)=_xlfn.TEXTJOIN("|",FALSE,$C28:$F28),0,
IF(AND($C28="Delta|CR_Cpty",O$12="Delta|CR_Cpty"),
IF($F28=O$15,
      _xlfn.XLOOKUP(_xlfn.TEXTJOIN("|",FALSE,$C28,"=","Any","=",O$12,"=","Any","="),risk_factor_1&amp;"|"&amp;risk_factor_2,risk_factor_corr),
       IF(RIGHT($D28,LEN($D28)-FIND("_",$D28))=RIGHT(O$13,LEN(O$13)-FIND("_",O$13)),
              IF(LEFT($D28,FIND("_",$D28)-1)=LEFT(O$13,FIND("_",O$13)-1),
                    IF($E28=O$14,
                             _xlfn.XLOOKUP(_xlfn.TEXTJOIN("|",FALSE,$C28,LEFT($D28,FIND("_",$D28)-1) &amp;"_=","=","Any",O$12,LEFT($D28,FIND("_",$D28)-1) &amp;"_=","=","Any"),risk_factor_1&amp;"|"&amp;risk_factor_2,risk_factor_corr),
                             _xlfn.XLOOKUP(_xlfn.TEXTJOIN("|",FALSE,$C28,LEFT($D28,FIND("_",$D28)-1) &amp;"_=","Any","Any",O$12,LEFT($D28,FIND("_",$D28)-1) &amp;"_=","Any","Any"),risk_factor_1&amp;"|"&amp;risk_factor_2,risk_factor_corr)),
"n/a"),0)
),
IF(_xlfn.TEXTJOIN("|",FALSE,O$12:O$13)&lt;&gt;_xlfn.TEXTJOIN("|",FALSE,$C28:$D28),0,
_xlfn.XLOOKUP(_xlfn.TEXTJOIN("|",FALSE,$C28:$F28,O$12:O$15),risk_factor_1&amp;"|"&amp;risk_factor_2,risk_factor_corr,
_xlfn.XLOOKUP(_xlfn.TEXTJOIN("|",FALSE,$C28:$F28,O$12:O$15),risk_factor_2&amp;"|"&amp;risk_factor_1,risk_factor_corr,
_xlfn.XLOOKUP(_xlfn.TEXTJOIN("|",FALSE,$C28:$D28,"Any"),risk_factor_1&amp;"|"&amp;risk_factor_2,risk_factor_corr,
_xlfn.XLOOKUP(_xlfn.TEXTJOIN("|",FALSE,$C28:$D28,"Any"),risk_factor_2&amp;"|"&amp;risk_factor_1,risk_factor_corr)))))))</f>
        <v>0</v>
      </c>
      <c r="P28" s="32" cm="1">
        <f t="array" ref="P28" xml:space="preserve"> IF(_xlfn.TEXTJOIN("|",FALSE,P$12:P$15)=_xlfn.TEXTJOIN("|",FALSE,$C28:$F28),0,
IF(AND($C28="Delta|CR_Cpty",P$12="Delta|CR_Cpty"),
IF($F28=P$15,
      _xlfn.XLOOKUP(_xlfn.TEXTJOIN("|",FALSE,$C28,"=","Any","=",P$12,"=","Any","="),risk_factor_1&amp;"|"&amp;risk_factor_2,risk_factor_corr),
       IF(RIGHT($D28,LEN($D28)-FIND("_",$D28))=RIGHT(P$13,LEN(P$13)-FIND("_",P$13)),
              IF(LEFT($D28,FIND("_",$D28)-1)=LEFT(P$13,FIND("_",P$13)-1),
                    IF($E28=P$14,
                             _xlfn.XLOOKUP(_xlfn.TEXTJOIN("|",FALSE,$C28,LEFT($D28,FIND("_",$D28)-1) &amp;"_=","=","Any",P$12,LEFT($D28,FIND("_",$D28)-1) &amp;"_=","=","Any"),risk_factor_1&amp;"|"&amp;risk_factor_2,risk_factor_corr),
                             _xlfn.XLOOKUP(_xlfn.TEXTJOIN("|",FALSE,$C28,LEFT($D28,FIND("_",$D28)-1) &amp;"_=","Any","Any",P$12,LEFT($D28,FIND("_",$D28)-1) &amp;"_=","Any","Any"),risk_factor_1&amp;"|"&amp;risk_factor_2,risk_factor_corr)),
"n/a"),0)
),
IF(_xlfn.TEXTJOIN("|",FALSE,P$12:P$13)&lt;&gt;_xlfn.TEXTJOIN("|",FALSE,$C28:$D28),0,
_xlfn.XLOOKUP(_xlfn.TEXTJOIN("|",FALSE,$C28:$F28,P$12:P$15),risk_factor_1&amp;"|"&amp;risk_factor_2,risk_factor_corr,
_xlfn.XLOOKUP(_xlfn.TEXTJOIN("|",FALSE,$C28:$F28,P$12:P$15),risk_factor_2&amp;"|"&amp;risk_factor_1,risk_factor_corr,
_xlfn.XLOOKUP(_xlfn.TEXTJOIN("|",FALSE,$C28:$D28,"Any"),risk_factor_1&amp;"|"&amp;risk_factor_2,risk_factor_corr,
_xlfn.XLOOKUP(_xlfn.TEXTJOIN("|",FALSE,$C28:$D28,"Any"),risk_factor_2&amp;"|"&amp;risk_factor_1,risk_factor_corr)))))))</f>
        <v>0</v>
      </c>
      <c r="Q28" s="32" cm="1">
        <f t="array" ref="Q28" xml:space="preserve"> IF(_xlfn.TEXTJOIN("|",FALSE,Q$12:Q$15)=_xlfn.TEXTJOIN("|",FALSE,$C28:$F28),0,
IF(AND($C28="Delta|CR_Cpty",Q$12="Delta|CR_Cpty"),
IF($F28=Q$15,
      _xlfn.XLOOKUP(_xlfn.TEXTJOIN("|",FALSE,$C28,"=","Any","=",Q$12,"=","Any","="),risk_factor_1&amp;"|"&amp;risk_factor_2,risk_factor_corr),
       IF(RIGHT($D28,LEN($D28)-FIND("_",$D28))=RIGHT(Q$13,LEN(Q$13)-FIND("_",Q$13)),
              IF(LEFT($D28,FIND("_",$D28)-1)=LEFT(Q$13,FIND("_",Q$13)-1),
                    IF($E28=Q$14,
                             _xlfn.XLOOKUP(_xlfn.TEXTJOIN("|",FALSE,$C28,LEFT($D28,FIND("_",$D28)-1) &amp;"_=","=","Any",Q$12,LEFT($D28,FIND("_",$D28)-1) &amp;"_=","=","Any"),risk_factor_1&amp;"|"&amp;risk_factor_2,risk_factor_corr),
                             _xlfn.XLOOKUP(_xlfn.TEXTJOIN("|",FALSE,$C28,LEFT($D28,FIND("_",$D28)-1) &amp;"_=","Any","Any",Q$12,LEFT($D28,FIND("_",$D28)-1) &amp;"_=","Any","Any"),risk_factor_1&amp;"|"&amp;risk_factor_2,risk_factor_corr)),
"n/a"),0)
),
IF(_xlfn.TEXTJOIN("|",FALSE,Q$12:Q$13)&lt;&gt;_xlfn.TEXTJOIN("|",FALSE,$C28:$D28),0,
_xlfn.XLOOKUP(_xlfn.TEXTJOIN("|",FALSE,$C28:$F28,Q$12:Q$15),risk_factor_1&amp;"|"&amp;risk_factor_2,risk_factor_corr,
_xlfn.XLOOKUP(_xlfn.TEXTJOIN("|",FALSE,$C28:$F28,Q$12:Q$15),risk_factor_2&amp;"|"&amp;risk_factor_1,risk_factor_corr,
_xlfn.XLOOKUP(_xlfn.TEXTJOIN("|",FALSE,$C28:$D28,"Any"),risk_factor_1&amp;"|"&amp;risk_factor_2,risk_factor_corr,
_xlfn.XLOOKUP(_xlfn.TEXTJOIN("|",FALSE,$C28:$D28,"Any"),risk_factor_2&amp;"|"&amp;risk_factor_1,risk_factor_corr)))))))</f>
        <v>0.9</v>
      </c>
      <c r="R28" s="32" cm="1">
        <f t="array" ref="R28" xml:space="preserve"> IF(_xlfn.TEXTJOIN("|",FALSE,R$12:R$15)=_xlfn.TEXTJOIN("|",FALSE,$C28:$F28),0,
IF(AND($C28="Delta|CR_Cpty",R$12="Delta|CR_Cpty"),
IF($F28=R$15,
      _xlfn.XLOOKUP(_xlfn.TEXTJOIN("|",FALSE,$C28,"=","Any","=",R$12,"=","Any","="),risk_factor_1&amp;"|"&amp;risk_factor_2,risk_factor_corr),
       IF(RIGHT($D28,LEN($D28)-FIND("_",$D28))=RIGHT(R$13,LEN(R$13)-FIND("_",R$13)),
              IF(LEFT($D28,FIND("_",$D28)-1)=LEFT(R$13,FIND("_",R$13)-1),
                    IF($E28=R$14,
                             _xlfn.XLOOKUP(_xlfn.TEXTJOIN("|",FALSE,$C28,LEFT($D28,FIND("_",$D28)-1) &amp;"_=","=","Any",R$12,LEFT($D28,FIND("_",$D28)-1) &amp;"_=","=","Any"),risk_factor_1&amp;"|"&amp;risk_factor_2,risk_factor_corr),
                             _xlfn.XLOOKUP(_xlfn.TEXTJOIN("|",FALSE,$C28,LEFT($D28,FIND("_",$D28)-1) &amp;"_=","Any","Any",R$12,LEFT($D28,FIND("_",$D28)-1) &amp;"_=","Any","Any"),risk_factor_1&amp;"|"&amp;risk_factor_2,risk_factor_corr)),
"n/a"),0)
),
IF(_xlfn.TEXTJOIN("|",FALSE,R$12:R$13)&lt;&gt;_xlfn.TEXTJOIN("|",FALSE,$C28:$D28),0,
_xlfn.XLOOKUP(_xlfn.TEXTJOIN("|",FALSE,$C28:$F28,R$12:R$15),risk_factor_1&amp;"|"&amp;risk_factor_2,risk_factor_corr,
_xlfn.XLOOKUP(_xlfn.TEXTJOIN("|",FALSE,$C28:$F28,R$12:R$15),risk_factor_2&amp;"|"&amp;risk_factor_1,risk_factor_corr,
_xlfn.XLOOKUP(_xlfn.TEXTJOIN("|",FALSE,$C28:$D28,"Any"),risk_factor_1&amp;"|"&amp;risk_factor_2,risk_factor_corr,
_xlfn.XLOOKUP(_xlfn.TEXTJOIN("|",FALSE,$C28:$D28,"Any"),risk_factor_2&amp;"|"&amp;risk_factor_1,risk_factor_corr)))))))</f>
        <v>0.81</v>
      </c>
      <c r="S28" s="32" cm="1">
        <f t="array" ref="S28" xml:space="preserve"> IF(_xlfn.TEXTJOIN("|",FALSE,S$12:S$15)=_xlfn.TEXTJOIN("|",FALSE,$C28:$F28),0,
IF(AND($C28="Delta|CR_Cpty",S$12="Delta|CR_Cpty"),
IF($F28=S$15,
      _xlfn.XLOOKUP(_xlfn.TEXTJOIN("|",FALSE,$C28,"=","Any","=",S$12,"=","Any","="),risk_factor_1&amp;"|"&amp;risk_factor_2,risk_factor_corr),
       IF(RIGHT($D28,LEN($D28)-FIND("_",$D28))=RIGHT(S$13,LEN(S$13)-FIND("_",S$13)),
              IF(LEFT($D28,FIND("_",$D28)-1)=LEFT(S$13,FIND("_",S$13)-1),
                    IF($E28=S$14,
                             _xlfn.XLOOKUP(_xlfn.TEXTJOIN("|",FALSE,$C28,LEFT($D28,FIND("_",$D28)-1) &amp;"_=","=","Any",S$12,LEFT($D28,FIND("_",$D28)-1) &amp;"_=","=","Any"),risk_factor_1&amp;"|"&amp;risk_factor_2,risk_factor_corr),
                             _xlfn.XLOOKUP(_xlfn.TEXTJOIN("|",FALSE,$C28,LEFT($D28,FIND("_",$D28)-1) &amp;"_=","Any","Any",S$12,LEFT($D28,FIND("_",$D28)-1) &amp;"_=","Any","Any"),risk_factor_1&amp;"|"&amp;risk_factor_2,risk_factor_corr)),
"n/a"),0)
),
IF(_xlfn.TEXTJOIN("|",FALSE,S$12:S$13)&lt;&gt;_xlfn.TEXTJOIN("|",FALSE,$C28:$D28),0,
_xlfn.XLOOKUP(_xlfn.TEXTJOIN("|",FALSE,$C28:$F28,S$12:S$15),risk_factor_1&amp;"|"&amp;risk_factor_2,risk_factor_corr,
_xlfn.XLOOKUP(_xlfn.TEXTJOIN("|",FALSE,$C28:$F28,S$12:S$15),risk_factor_2&amp;"|"&amp;risk_factor_1,risk_factor_corr,
_xlfn.XLOOKUP(_xlfn.TEXTJOIN("|",FALSE,$C28:$D28,"Any"),risk_factor_1&amp;"|"&amp;risk_factor_2,risk_factor_corr,
_xlfn.XLOOKUP(_xlfn.TEXTJOIN("|",FALSE,$C28:$D28,"Any"),risk_factor_2&amp;"|"&amp;risk_factor_1,risk_factor_corr)))))))</f>
        <v>0</v>
      </c>
      <c r="T28" s="32" cm="1">
        <f t="array" ref="T28" xml:space="preserve"> IF(_xlfn.TEXTJOIN("|",FALSE,T$12:T$15)=_xlfn.TEXTJOIN("|",FALSE,$C28:$F28),0,
IF(AND($C28="Delta|CR_Cpty",T$12="Delta|CR_Cpty"),
IF($F28=T$15,
      _xlfn.XLOOKUP(_xlfn.TEXTJOIN("|",FALSE,$C28,"=","Any","=",T$12,"=","Any","="),risk_factor_1&amp;"|"&amp;risk_factor_2,risk_factor_corr),
       IF(RIGHT($D28,LEN($D28)-FIND("_",$D28))=RIGHT(T$13,LEN(T$13)-FIND("_",T$13)),
              IF(LEFT($D28,FIND("_",$D28)-1)=LEFT(T$13,FIND("_",T$13)-1),
                    IF($E28=T$14,
                             _xlfn.XLOOKUP(_xlfn.TEXTJOIN("|",FALSE,$C28,LEFT($D28,FIND("_",$D28)-1) &amp;"_=","=","Any",T$12,LEFT($D28,FIND("_",$D28)-1) &amp;"_=","=","Any"),risk_factor_1&amp;"|"&amp;risk_factor_2,risk_factor_corr),
                             _xlfn.XLOOKUP(_xlfn.TEXTJOIN("|",FALSE,$C28,LEFT($D28,FIND("_",$D28)-1) &amp;"_=","Any","Any",T$12,LEFT($D28,FIND("_",$D28)-1) &amp;"_=","Any","Any"),risk_factor_1&amp;"|"&amp;risk_factor_2,risk_factor_corr)),
"n/a"),0)
),
IF(_xlfn.TEXTJOIN("|",FALSE,T$12:T$13)&lt;&gt;_xlfn.TEXTJOIN("|",FALSE,$C28:$D28),0,
_xlfn.XLOOKUP(_xlfn.TEXTJOIN("|",FALSE,$C28:$F28,T$12:T$15),risk_factor_1&amp;"|"&amp;risk_factor_2,risk_factor_corr,
_xlfn.XLOOKUP(_xlfn.TEXTJOIN("|",FALSE,$C28:$F28,T$12:T$15),risk_factor_2&amp;"|"&amp;risk_factor_1,risk_factor_corr,
_xlfn.XLOOKUP(_xlfn.TEXTJOIN("|",FALSE,$C28:$D28,"Any"),risk_factor_1&amp;"|"&amp;risk_factor_2,risk_factor_corr,
_xlfn.XLOOKUP(_xlfn.TEXTJOIN("|",FALSE,$C28:$D28,"Any"),risk_factor_2&amp;"|"&amp;risk_factor_1,risk_factor_corr)))))))</f>
        <v>0.9</v>
      </c>
      <c r="U28" s="32" cm="1">
        <f t="array" ref="U28" xml:space="preserve"> IF(_xlfn.TEXTJOIN("|",FALSE,U$12:U$15)=_xlfn.TEXTJOIN("|",FALSE,$C28:$F28),0,
IF(AND($C28="Delta|CR_Cpty",U$12="Delta|CR_Cpty"),
IF($F28=U$15,
      _xlfn.XLOOKUP(_xlfn.TEXTJOIN("|",FALSE,$C28,"=","Any","=",U$12,"=","Any","="),risk_factor_1&amp;"|"&amp;risk_factor_2,risk_factor_corr),
       IF(RIGHT($D28,LEN($D28)-FIND("_",$D28))=RIGHT(U$13,LEN(U$13)-FIND("_",U$13)),
              IF(LEFT($D28,FIND("_",$D28)-1)=LEFT(U$13,FIND("_",U$13)-1),
                    IF($E28=U$14,
                             _xlfn.XLOOKUP(_xlfn.TEXTJOIN("|",FALSE,$C28,LEFT($D28,FIND("_",$D28)-1) &amp;"_=","=","Any",U$12,LEFT($D28,FIND("_",$D28)-1) &amp;"_=","=","Any"),risk_factor_1&amp;"|"&amp;risk_factor_2,risk_factor_corr),
                             _xlfn.XLOOKUP(_xlfn.TEXTJOIN("|",FALSE,$C28,LEFT($D28,FIND("_",$D28)-1) &amp;"_=","Any","Any",U$12,LEFT($D28,FIND("_",$D28)-1) &amp;"_=","Any","Any"),risk_factor_1&amp;"|"&amp;risk_factor_2,risk_factor_corr)),
"n/a"),0)
),
IF(_xlfn.TEXTJOIN("|",FALSE,U$12:U$13)&lt;&gt;_xlfn.TEXTJOIN("|",FALSE,$C28:$D28),0,
_xlfn.XLOOKUP(_xlfn.TEXTJOIN("|",FALSE,$C28:$F28,U$12:U$15),risk_factor_1&amp;"|"&amp;risk_factor_2,risk_factor_corr,
_xlfn.XLOOKUP(_xlfn.TEXTJOIN("|",FALSE,$C28:$F28,U$12:U$15),risk_factor_2&amp;"|"&amp;risk_factor_1,risk_factor_corr,
_xlfn.XLOOKUP(_xlfn.TEXTJOIN("|",FALSE,$C28:$D28,"Any"),risk_factor_1&amp;"|"&amp;risk_factor_2,risk_factor_corr,
_xlfn.XLOOKUP(_xlfn.TEXTJOIN("|",FALSE,$C28:$D28,"Any"),risk_factor_2&amp;"|"&amp;risk_factor_1,risk_factor_corr)))))))</f>
        <v>0.9</v>
      </c>
      <c r="V28" s="32" cm="1">
        <f t="array" ref="V28" xml:space="preserve"> IF(_xlfn.TEXTJOIN("|",FALSE,V$12:V$15)=_xlfn.TEXTJOIN("|",FALSE,$C28:$F28),0,
IF(AND($C28="Delta|CR_Cpty",V$12="Delta|CR_Cpty"),
IF($F28=V$15,
      _xlfn.XLOOKUP(_xlfn.TEXTJOIN("|",FALSE,$C28,"=","Any","=",V$12,"=","Any","="),risk_factor_1&amp;"|"&amp;risk_factor_2,risk_factor_corr),
       IF(RIGHT($D28,LEN($D28)-FIND("_",$D28))=RIGHT(V$13,LEN(V$13)-FIND("_",V$13)),
              IF(LEFT($D28,FIND("_",$D28)-1)=LEFT(V$13,FIND("_",V$13)-1),
                    IF($E28=V$14,
                             _xlfn.XLOOKUP(_xlfn.TEXTJOIN("|",FALSE,$C28,LEFT($D28,FIND("_",$D28)-1) &amp;"_=","=","Any",V$12,LEFT($D28,FIND("_",$D28)-1) &amp;"_=","=","Any"),risk_factor_1&amp;"|"&amp;risk_factor_2,risk_factor_corr),
                             _xlfn.XLOOKUP(_xlfn.TEXTJOIN("|",FALSE,$C28,LEFT($D28,FIND("_",$D28)-1) &amp;"_=","Any","Any",V$12,LEFT($D28,FIND("_",$D28)-1) &amp;"_=","Any","Any"),risk_factor_1&amp;"|"&amp;risk_factor_2,risk_factor_corr)),
"n/a"),0)
),
IF(_xlfn.TEXTJOIN("|",FALSE,V$12:V$13)&lt;&gt;_xlfn.TEXTJOIN("|",FALSE,$C28:$D28),0,
_xlfn.XLOOKUP(_xlfn.TEXTJOIN("|",FALSE,$C28:$F28,V$12:V$15),risk_factor_1&amp;"|"&amp;risk_factor_2,risk_factor_corr,
_xlfn.XLOOKUP(_xlfn.TEXTJOIN("|",FALSE,$C28:$F28,V$12:V$15),risk_factor_2&amp;"|"&amp;risk_factor_1,risk_factor_corr,
_xlfn.XLOOKUP(_xlfn.TEXTJOIN("|",FALSE,$C28:$D28,"Any"),risk_factor_1&amp;"|"&amp;risk_factor_2,risk_factor_corr,
_xlfn.XLOOKUP(_xlfn.TEXTJOIN("|",FALSE,$C28:$D28,"Any"),risk_factor_2&amp;"|"&amp;risk_factor_1,risk_factor_corr)))))))</f>
        <v>0.81</v>
      </c>
      <c r="W28" s="32" cm="1">
        <f t="array" ref="W28" xml:space="preserve"> IF(_xlfn.TEXTJOIN("|",FALSE,W$12:W$15)=_xlfn.TEXTJOIN("|",FALSE,$C28:$F28),0,
IF(AND($C28="Delta|CR_Cpty",W$12="Delta|CR_Cpty"),
IF($F28=W$15,
      _xlfn.XLOOKUP(_xlfn.TEXTJOIN("|",FALSE,$C28,"=","Any","=",W$12,"=","Any","="),risk_factor_1&amp;"|"&amp;risk_factor_2,risk_factor_corr),
       IF(RIGHT($D28,LEN($D28)-FIND("_",$D28))=RIGHT(W$13,LEN(W$13)-FIND("_",W$13)),
              IF(LEFT($D28,FIND("_",$D28)-1)=LEFT(W$13,FIND("_",W$13)-1),
                    IF($E28=W$14,
                             _xlfn.XLOOKUP(_xlfn.TEXTJOIN("|",FALSE,$C28,LEFT($D28,FIND("_",$D28)-1) &amp;"_=","=","Any",W$12,LEFT($D28,FIND("_",$D28)-1) &amp;"_=","=","Any"),risk_factor_1&amp;"|"&amp;risk_factor_2,risk_factor_corr),
                             _xlfn.XLOOKUP(_xlfn.TEXTJOIN("|",FALSE,$C28,LEFT($D28,FIND("_",$D28)-1) &amp;"_=","Any","Any",W$12,LEFT($D28,FIND("_",$D28)-1) &amp;"_=","Any","Any"),risk_factor_1&amp;"|"&amp;risk_factor_2,risk_factor_corr)),
"n/a"),0)
),
IF(_xlfn.TEXTJOIN("|",FALSE,W$12:W$13)&lt;&gt;_xlfn.TEXTJOIN("|",FALSE,$C28:$D28),0,
_xlfn.XLOOKUP(_xlfn.TEXTJOIN("|",FALSE,$C28:$F28,W$12:W$15),risk_factor_1&amp;"|"&amp;risk_factor_2,risk_factor_corr,
_xlfn.XLOOKUP(_xlfn.TEXTJOIN("|",FALSE,$C28:$F28,W$12:W$15),risk_factor_2&amp;"|"&amp;risk_factor_1,risk_factor_corr,
_xlfn.XLOOKUP(_xlfn.TEXTJOIN("|",FALSE,$C28:$D28,"Any"),risk_factor_1&amp;"|"&amp;risk_factor_2,risk_factor_corr,
_xlfn.XLOOKUP(_xlfn.TEXTJOIN("|",FALSE,$C28:$D28,"Any"),risk_factor_2&amp;"|"&amp;risk_factor_1,risk_factor_corr)))))))</f>
        <v>0.9</v>
      </c>
      <c r="X28" s="32" cm="1">
        <f t="array" ref="X28" xml:space="preserve"> IF(_xlfn.TEXTJOIN("|",FALSE,X$12:X$15)=_xlfn.TEXTJOIN("|",FALSE,$C28:$F28),0,
IF(AND($C28="Delta|CR_Cpty",X$12="Delta|CR_Cpty"),
IF($F28=X$15,
      _xlfn.XLOOKUP(_xlfn.TEXTJOIN("|",FALSE,$C28,"=","Any","=",X$12,"=","Any","="),risk_factor_1&amp;"|"&amp;risk_factor_2,risk_factor_corr),
       IF(RIGHT($D28,LEN($D28)-FIND("_",$D28))=RIGHT(X$13,LEN(X$13)-FIND("_",X$13)),
              IF(LEFT($D28,FIND("_",$D28)-1)=LEFT(X$13,FIND("_",X$13)-1),
                    IF($E28=X$14,
                             _xlfn.XLOOKUP(_xlfn.TEXTJOIN("|",FALSE,$C28,LEFT($D28,FIND("_",$D28)-1) &amp;"_=","=","Any",X$12,LEFT($D28,FIND("_",$D28)-1) &amp;"_=","=","Any"),risk_factor_1&amp;"|"&amp;risk_factor_2,risk_factor_corr),
                             _xlfn.XLOOKUP(_xlfn.TEXTJOIN("|",FALSE,$C28,LEFT($D28,FIND("_",$D28)-1) &amp;"_=","Any","Any",X$12,LEFT($D28,FIND("_",$D28)-1) &amp;"_=","Any","Any"),risk_factor_1&amp;"|"&amp;risk_factor_2,risk_factor_corr)),
"n/a"),0)
),
IF(_xlfn.TEXTJOIN("|",FALSE,X$12:X$13)&lt;&gt;_xlfn.TEXTJOIN("|",FALSE,$C28:$D28),0,
_xlfn.XLOOKUP(_xlfn.TEXTJOIN("|",FALSE,$C28:$F28,X$12:X$15),risk_factor_1&amp;"|"&amp;risk_factor_2,risk_factor_corr,
_xlfn.XLOOKUP(_xlfn.TEXTJOIN("|",FALSE,$C28:$F28,X$12:X$15),risk_factor_2&amp;"|"&amp;risk_factor_1,risk_factor_corr,
_xlfn.XLOOKUP(_xlfn.TEXTJOIN("|",FALSE,$C28:$D28,"Any"),risk_factor_1&amp;"|"&amp;risk_factor_2,risk_factor_corr,
_xlfn.XLOOKUP(_xlfn.TEXTJOIN("|",FALSE,$C28:$D28,"Any"),risk_factor_2&amp;"|"&amp;risk_factor_1,risk_factor_corr)))))))</f>
        <v>0.81</v>
      </c>
      <c r="Y28" s="32" cm="1">
        <f t="array" ref="Y28" xml:space="preserve"> IF(_xlfn.TEXTJOIN("|",FALSE,Y$12:Y$15)=_xlfn.TEXTJOIN("|",FALSE,$C28:$F28),0,
IF(AND($C28="Delta|CR_Cpty",Y$12="Delta|CR_Cpty"),
IF($F28=Y$15,
      _xlfn.XLOOKUP(_xlfn.TEXTJOIN("|",FALSE,$C28,"=","Any","=",Y$12,"=","Any","="),risk_factor_1&amp;"|"&amp;risk_factor_2,risk_factor_corr),
       IF(RIGHT($D28,LEN($D28)-FIND("_",$D28))=RIGHT(Y$13,LEN(Y$13)-FIND("_",Y$13)),
              IF(LEFT($D28,FIND("_",$D28)-1)=LEFT(Y$13,FIND("_",Y$13)-1),
                    IF($E28=Y$14,
                             _xlfn.XLOOKUP(_xlfn.TEXTJOIN("|",FALSE,$C28,LEFT($D28,FIND("_",$D28)-1) &amp;"_=","=","Any",Y$12,LEFT($D28,FIND("_",$D28)-1) &amp;"_=","=","Any"),risk_factor_1&amp;"|"&amp;risk_factor_2,risk_factor_corr),
                             _xlfn.XLOOKUP(_xlfn.TEXTJOIN("|",FALSE,$C28,LEFT($D28,FIND("_",$D28)-1) &amp;"_=","Any","Any",Y$12,LEFT($D28,FIND("_",$D28)-1) &amp;"_=","Any","Any"),risk_factor_1&amp;"|"&amp;risk_factor_2,risk_factor_corr)),
"n/a"),0)
),
IF(_xlfn.TEXTJOIN("|",FALSE,Y$12:Y$13)&lt;&gt;_xlfn.TEXTJOIN("|",FALSE,$C28:$D28),0,
_xlfn.XLOOKUP(_xlfn.TEXTJOIN("|",FALSE,$C28:$F28,Y$12:Y$15),risk_factor_1&amp;"|"&amp;risk_factor_2,risk_factor_corr,
_xlfn.XLOOKUP(_xlfn.TEXTJOIN("|",FALSE,$C28:$F28,Y$12:Y$15),risk_factor_2&amp;"|"&amp;risk_factor_1,risk_factor_corr,
_xlfn.XLOOKUP(_xlfn.TEXTJOIN("|",FALSE,$C28:$D28,"Any"),risk_factor_1&amp;"|"&amp;risk_factor_2,risk_factor_corr,
_xlfn.XLOOKUP(_xlfn.TEXTJOIN("|",FALSE,$C28:$D28,"Any"),risk_factor_2&amp;"|"&amp;risk_factor_1,risk_factor_corr)))))))</f>
        <v>0.9</v>
      </c>
      <c r="Z28" s="32" cm="1">
        <f t="array" ref="Z28" xml:space="preserve"> IF(_xlfn.TEXTJOIN("|",FALSE,Z$12:Z$15)=_xlfn.TEXTJOIN("|",FALSE,$C28:$F28),0,
IF(AND($C28="Delta|CR_Cpty",Z$12="Delta|CR_Cpty"),
IF($F28=Z$15,
      _xlfn.XLOOKUP(_xlfn.TEXTJOIN("|",FALSE,$C28,"=","Any","=",Z$12,"=","Any","="),risk_factor_1&amp;"|"&amp;risk_factor_2,risk_factor_corr),
       IF(RIGHT($D28,LEN($D28)-FIND("_",$D28))=RIGHT(Z$13,LEN(Z$13)-FIND("_",Z$13)),
              IF(LEFT($D28,FIND("_",$D28)-1)=LEFT(Z$13,FIND("_",Z$13)-1),
                    IF($E28=Z$14,
                             _xlfn.XLOOKUP(_xlfn.TEXTJOIN("|",FALSE,$C28,LEFT($D28,FIND("_",$D28)-1) &amp;"_=","=","Any",Z$12,LEFT($D28,FIND("_",$D28)-1) &amp;"_=","=","Any"),risk_factor_1&amp;"|"&amp;risk_factor_2,risk_factor_corr),
                             _xlfn.XLOOKUP(_xlfn.TEXTJOIN("|",FALSE,$C28,LEFT($D28,FIND("_",$D28)-1) &amp;"_=","Any","Any",Z$12,LEFT($D28,FIND("_",$D28)-1) &amp;"_=","Any","Any"),risk_factor_1&amp;"|"&amp;risk_factor_2,risk_factor_corr)),
"n/a"),0)
),
IF(_xlfn.TEXTJOIN("|",FALSE,Z$12:Z$13)&lt;&gt;_xlfn.TEXTJOIN("|",FALSE,$C28:$D28),0,
_xlfn.XLOOKUP(_xlfn.TEXTJOIN("|",FALSE,$C28:$F28,Z$12:Z$15),risk_factor_1&amp;"|"&amp;risk_factor_2,risk_factor_corr,
_xlfn.XLOOKUP(_xlfn.TEXTJOIN("|",FALSE,$C28:$F28,Z$12:Z$15),risk_factor_2&amp;"|"&amp;risk_factor_1,risk_factor_corr,
_xlfn.XLOOKUP(_xlfn.TEXTJOIN("|",FALSE,$C28:$D28,"Any"),risk_factor_1&amp;"|"&amp;risk_factor_2,risk_factor_corr,
_xlfn.XLOOKUP(_xlfn.TEXTJOIN("|",FALSE,$C28:$D28,"Any"),risk_factor_2&amp;"|"&amp;risk_factor_1,risk_factor_corr)))))))</f>
        <v>0.81</v>
      </c>
      <c r="AA28" s="32" cm="1">
        <f t="array" ref="AA28" xml:space="preserve"> IF(_xlfn.TEXTJOIN("|",FALSE,AA$12:AA$15)=_xlfn.TEXTJOIN("|",FALSE,$C28:$F28),0,
IF(AND($C28="Delta|CR_Cpty",AA$12="Delta|CR_Cpty"),
IF($F28=AA$15,
      _xlfn.XLOOKUP(_xlfn.TEXTJOIN("|",FALSE,$C28,"=","Any","=",AA$12,"=","Any","="),risk_factor_1&amp;"|"&amp;risk_factor_2,risk_factor_corr),
       IF(RIGHT($D28,LEN($D28)-FIND("_",$D28))=RIGHT(AA$13,LEN(AA$13)-FIND("_",AA$13)),
              IF(LEFT($D28,FIND("_",$D28)-1)=LEFT(AA$13,FIND("_",AA$13)-1),
                    IF($E28=AA$14,
                             _xlfn.XLOOKUP(_xlfn.TEXTJOIN("|",FALSE,$C28,LEFT($D28,FIND("_",$D28)-1) &amp;"_=","=","Any",AA$12,LEFT($D28,FIND("_",$D28)-1) &amp;"_=","=","Any"),risk_factor_1&amp;"|"&amp;risk_factor_2,risk_factor_corr),
                             _xlfn.XLOOKUP(_xlfn.TEXTJOIN("|",FALSE,$C28,LEFT($D28,FIND("_",$D28)-1) &amp;"_=","Any","Any",AA$12,LEFT($D28,FIND("_",$D28)-1) &amp;"_=","Any","Any"),risk_factor_1&amp;"|"&amp;risk_factor_2,risk_factor_corr)),
"n/a"),0)
),
IF(_xlfn.TEXTJOIN("|",FALSE,AA$12:AA$13)&lt;&gt;_xlfn.TEXTJOIN("|",FALSE,$C28:$D28),0,
_xlfn.XLOOKUP(_xlfn.TEXTJOIN("|",FALSE,$C28:$F28,AA$12:AA$15),risk_factor_1&amp;"|"&amp;risk_factor_2,risk_factor_corr,
_xlfn.XLOOKUP(_xlfn.TEXTJOIN("|",FALSE,$C28:$F28,AA$12:AA$15),risk_factor_2&amp;"|"&amp;risk_factor_1,risk_factor_corr,
_xlfn.XLOOKUP(_xlfn.TEXTJOIN("|",FALSE,$C28:$D28,"Any"),risk_factor_1&amp;"|"&amp;risk_factor_2,risk_factor_corr,
_xlfn.XLOOKUP(_xlfn.TEXTJOIN("|",FALSE,$C28:$D28,"Any"),risk_factor_2&amp;"|"&amp;risk_factor_1,risk_factor_corr)))))))</f>
        <v>0</v>
      </c>
      <c r="AB28" s="32" cm="1">
        <f t="array" ref="AB28" xml:space="preserve"> IF(_xlfn.TEXTJOIN("|",FALSE,AB$12:AB$15)=_xlfn.TEXTJOIN("|",FALSE,$C28:$F28),0,
IF(AND($C28="Delta|CR_Cpty",AB$12="Delta|CR_Cpty"),
IF($F28=AB$15,
      _xlfn.XLOOKUP(_xlfn.TEXTJOIN("|",FALSE,$C28,"=","Any","=",AB$12,"=","Any","="),risk_factor_1&amp;"|"&amp;risk_factor_2,risk_factor_corr),
       IF(RIGHT($D28,LEN($D28)-FIND("_",$D28))=RIGHT(AB$13,LEN(AB$13)-FIND("_",AB$13)),
              IF(LEFT($D28,FIND("_",$D28)-1)=LEFT(AB$13,FIND("_",AB$13)-1),
                    IF($E28=AB$14,
                             _xlfn.XLOOKUP(_xlfn.TEXTJOIN("|",FALSE,$C28,LEFT($D28,FIND("_",$D28)-1) &amp;"_=","=","Any",AB$12,LEFT($D28,FIND("_",$D28)-1) &amp;"_=","=","Any"),risk_factor_1&amp;"|"&amp;risk_factor_2,risk_factor_corr),
                             _xlfn.XLOOKUP(_xlfn.TEXTJOIN("|",FALSE,$C28,LEFT($D28,FIND("_",$D28)-1) &amp;"_=","Any","Any",AB$12,LEFT($D28,FIND("_",$D28)-1) &amp;"_=","Any","Any"),risk_factor_1&amp;"|"&amp;risk_factor_2,risk_factor_corr)),
"n/a"),0)
),
IF(_xlfn.TEXTJOIN("|",FALSE,AB$12:AB$13)&lt;&gt;_xlfn.TEXTJOIN("|",FALSE,$C28:$D28),0,
_xlfn.XLOOKUP(_xlfn.TEXTJOIN("|",FALSE,$C28:$F28,AB$12:AB$15),risk_factor_1&amp;"|"&amp;risk_factor_2,risk_factor_corr,
_xlfn.XLOOKUP(_xlfn.TEXTJOIN("|",FALSE,$C28:$F28,AB$12:AB$15),risk_factor_2&amp;"|"&amp;risk_factor_1,risk_factor_corr,
_xlfn.XLOOKUP(_xlfn.TEXTJOIN("|",FALSE,$C28:$D28,"Any"),risk_factor_1&amp;"|"&amp;risk_factor_2,risk_factor_corr,
_xlfn.XLOOKUP(_xlfn.TEXTJOIN("|",FALSE,$C28:$D28,"Any"),risk_factor_2&amp;"|"&amp;risk_factor_1,risk_factor_corr)))))))</f>
        <v>0</v>
      </c>
      <c r="AC28" s="32" cm="1">
        <f t="array" ref="AC28" xml:space="preserve"> IF(_xlfn.TEXTJOIN("|",FALSE,AC$12:AC$15)=_xlfn.TEXTJOIN("|",FALSE,$C28:$F28),0,
IF(AND($C28="Delta|CR_Cpty",AC$12="Delta|CR_Cpty"),
IF($F28=AC$15,
      _xlfn.XLOOKUP(_xlfn.TEXTJOIN("|",FALSE,$C28,"=","Any","=",AC$12,"=","Any","="),risk_factor_1&amp;"|"&amp;risk_factor_2,risk_factor_corr),
       IF(RIGHT($D28,LEN($D28)-FIND("_",$D28))=RIGHT(AC$13,LEN(AC$13)-FIND("_",AC$13)),
              IF(LEFT($D28,FIND("_",$D28)-1)=LEFT(AC$13,FIND("_",AC$13)-1),
                    IF($E28=AC$14,
                             _xlfn.XLOOKUP(_xlfn.TEXTJOIN("|",FALSE,$C28,LEFT($D28,FIND("_",$D28)-1) &amp;"_=","=","Any",AC$12,LEFT($D28,FIND("_",$D28)-1) &amp;"_=","=","Any"),risk_factor_1&amp;"|"&amp;risk_factor_2,risk_factor_corr),
                             _xlfn.XLOOKUP(_xlfn.TEXTJOIN("|",FALSE,$C28,LEFT($D28,FIND("_",$D28)-1) &amp;"_=","Any","Any",AC$12,LEFT($D28,FIND("_",$D28)-1) &amp;"_=","Any","Any"),risk_factor_1&amp;"|"&amp;risk_factor_2,risk_factor_corr)),
"n/a"),0)
),
IF(_xlfn.TEXTJOIN("|",FALSE,AC$12:AC$13)&lt;&gt;_xlfn.TEXTJOIN("|",FALSE,$C28:$D28),0,
_xlfn.XLOOKUP(_xlfn.TEXTJOIN("|",FALSE,$C28:$F28,AC$12:AC$15),risk_factor_1&amp;"|"&amp;risk_factor_2,risk_factor_corr,
_xlfn.XLOOKUP(_xlfn.TEXTJOIN("|",FALSE,$C28:$F28,AC$12:AC$15),risk_factor_2&amp;"|"&amp;risk_factor_1,risk_factor_corr,
_xlfn.XLOOKUP(_xlfn.TEXTJOIN("|",FALSE,$C28:$D28,"Any"),risk_factor_1&amp;"|"&amp;risk_factor_2,risk_factor_corr,
_xlfn.XLOOKUP(_xlfn.TEXTJOIN("|",FALSE,$C28:$D28,"Any"),risk_factor_2&amp;"|"&amp;risk_factor_1,risk_factor_corr)))))))</f>
        <v>0</v>
      </c>
      <c r="AD28" s="32" cm="1">
        <f t="array" ref="AD28" xml:space="preserve"> IF(_xlfn.TEXTJOIN("|",FALSE,AD$12:AD$15)=_xlfn.TEXTJOIN("|",FALSE,$C28:$F28),0,
IF(AND($C28="Delta|CR_Cpty",AD$12="Delta|CR_Cpty"),
IF($F28=AD$15,
      _xlfn.XLOOKUP(_xlfn.TEXTJOIN("|",FALSE,$C28,"=","Any","=",AD$12,"=","Any","="),risk_factor_1&amp;"|"&amp;risk_factor_2,risk_factor_corr),
       IF(RIGHT($D28,LEN($D28)-FIND("_",$D28))=RIGHT(AD$13,LEN(AD$13)-FIND("_",AD$13)),
              IF(LEFT($D28,FIND("_",$D28)-1)=LEFT(AD$13,FIND("_",AD$13)-1),
                    IF($E28=AD$14,
                             _xlfn.XLOOKUP(_xlfn.TEXTJOIN("|",FALSE,$C28,LEFT($D28,FIND("_",$D28)-1) &amp;"_=","=","Any",AD$12,LEFT($D28,FIND("_",$D28)-1) &amp;"_=","=","Any"),risk_factor_1&amp;"|"&amp;risk_factor_2,risk_factor_corr),
                             _xlfn.XLOOKUP(_xlfn.TEXTJOIN("|",FALSE,$C28,LEFT($D28,FIND("_",$D28)-1) &amp;"_=","Any","Any",AD$12,LEFT($D28,FIND("_",$D28)-1) &amp;"_=","Any","Any"),risk_factor_1&amp;"|"&amp;risk_factor_2,risk_factor_corr)),
"n/a"),0)
),
IF(_xlfn.TEXTJOIN("|",FALSE,AD$12:AD$13)&lt;&gt;_xlfn.TEXTJOIN("|",FALSE,$C28:$D28),0,
_xlfn.XLOOKUP(_xlfn.TEXTJOIN("|",FALSE,$C28:$F28,AD$12:AD$15),risk_factor_1&amp;"|"&amp;risk_factor_2,risk_factor_corr,
_xlfn.XLOOKUP(_xlfn.TEXTJOIN("|",FALSE,$C28:$F28,AD$12:AD$15),risk_factor_2&amp;"|"&amp;risk_factor_1,risk_factor_corr,
_xlfn.XLOOKUP(_xlfn.TEXTJOIN("|",FALSE,$C28:$D28,"Any"),risk_factor_1&amp;"|"&amp;risk_factor_2,risk_factor_corr,
_xlfn.XLOOKUP(_xlfn.TEXTJOIN("|",FALSE,$C28:$D28,"Any"),risk_factor_2&amp;"|"&amp;risk_factor_1,risk_factor_corr)))))))</f>
        <v>0</v>
      </c>
      <c r="AE28" s="32" cm="1">
        <f t="array" ref="AE28" xml:space="preserve"> IF(_xlfn.TEXTJOIN("|",FALSE,AE$12:AE$15)=_xlfn.TEXTJOIN("|",FALSE,$C28:$F28),0,
IF(AND($C28="Delta|CR_Cpty",AE$12="Delta|CR_Cpty"),
IF($F28=AE$15,
      _xlfn.XLOOKUP(_xlfn.TEXTJOIN("|",FALSE,$C28,"=","Any","=",AE$12,"=","Any","="),risk_factor_1&amp;"|"&amp;risk_factor_2,risk_factor_corr),
       IF(RIGHT($D28,LEN($D28)-FIND("_",$D28))=RIGHT(AE$13,LEN(AE$13)-FIND("_",AE$13)),
              IF(LEFT($D28,FIND("_",$D28)-1)=LEFT(AE$13,FIND("_",AE$13)-1),
                    IF($E28=AE$14,
                             _xlfn.XLOOKUP(_xlfn.TEXTJOIN("|",FALSE,$C28,LEFT($D28,FIND("_",$D28)-1) &amp;"_=","=","Any",AE$12,LEFT($D28,FIND("_",$D28)-1) &amp;"_=","=","Any"),risk_factor_1&amp;"|"&amp;risk_factor_2,risk_factor_corr),
                             _xlfn.XLOOKUP(_xlfn.TEXTJOIN("|",FALSE,$C28,LEFT($D28,FIND("_",$D28)-1) &amp;"_=","Any","Any",AE$12,LEFT($D28,FIND("_",$D28)-1) &amp;"_=","Any","Any"),risk_factor_1&amp;"|"&amp;risk_factor_2,risk_factor_corr)),
"n/a"),0)
),
IF(_xlfn.TEXTJOIN("|",FALSE,AE$12:AE$13)&lt;&gt;_xlfn.TEXTJOIN("|",FALSE,$C28:$D28),0,
_xlfn.XLOOKUP(_xlfn.TEXTJOIN("|",FALSE,$C28:$F28,AE$12:AE$15),risk_factor_1&amp;"|"&amp;risk_factor_2,risk_factor_corr,
_xlfn.XLOOKUP(_xlfn.TEXTJOIN("|",FALSE,$C28:$F28,AE$12:AE$15),risk_factor_2&amp;"|"&amp;risk_factor_1,risk_factor_corr,
_xlfn.XLOOKUP(_xlfn.TEXTJOIN("|",FALSE,$C28:$D28,"Any"),risk_factor_1&amp;"|"&amp;risk_factor_2,risk_factor_corr,
_xlfn.XLOOKUP(_xlfn.TEXTJOIN("|",FALSE,$C28:$D28,"Any"),risk_factor_2&amp;"|"&amp;risk_factor_1,risk_factor_corr)))))))</f>
        <v>0</v>
      </c>
      <c r="AF28" s="32" cm="1">
        <f t="array" ref="AF28" xml:space="preserve"> IF(_xlfn.TEXTJOIN("|",FALSE,AF$12:AF$15)=_xlfn.TEXTJOIN("|",FALSE,$C28:$F28),0,
IF(AND($C28="Delta|CR_Cpty",AF$12="Delta|CR_Cpty"),
IF($F28=AF$15,
      _xlfn.XLOOKUP(_xlfn.TEXTJOIN("|",FALSE,$C28,"=","Any","=",AF$12,"=","Any","="),risk_factor_1&amp;"|"&amp;risk_factor_2,risk_factor_corr),
       IF(RIGHT($D28,LEN($D28)-FIND("_",$D28))=RIGHT(AF$13,LEN(AF$13)-FIND("_",AF$13)),
              IF(LEFT($D28,FIND("_",$D28)-1)=LEFT(AF$13,FIND("_",AF$13)-1),
                    IF($E28=AF$14,
                             _xlfn.XLOOKUP(_xlfn.TEXTJOIN("|",FALSE,$C28,LEFT($D28,FIND("_",$D28)-1) &amp;"_=","=","Any",AF$12,LEFT($D28,FIND("_",$D28)-1) &amp;"_=","=","Any"),risk_factor_1&amp;"|"&amp;risk_factor_2,risk_factor_corr),
                             _xlfn.XLOOKUP(_xlfn.TEXTJOIN("|",FALSE,$C28,LEFT($D28,FIND("_",$D28)-1) &amp;"_=","Any","Any",AF$12,LEFT($D28,FIND("_",$D28)-1) &amp;"_=","Any","Any"),risk_factor_1&amp;"|"&amp;risk_factor_2,risk_factor_corr)),
"n/a"),0)
),
IF(_xlfn.TEXTJOIN("|",FALSE,AF$12:AF$13)&lt;&gt;_xlfn.TEXTJOIN("|",FALSE,$C28:$D28),0,
_xlfn.XLOOKUP(_xlfn.TEXTJOIN("|",FALSE,$C28:$F28,AF$12:AF$15),risk_factor_1&amp;"|"&amp;risk_factor_2,risk_factor_corr,
_xlfn.XLOOKUP(_xlfn.TEXTJOIN("|",FALSE,$C28:$F28,AF$12:AF$15),risk_factor_2&amp;"|"&amp;risk_factor_1,risk_factor_corr,
_xlfn.XLOOKUP(_xlfn.TEXTJOIN("|",FALSE,$C28:$D28,"Any"),risk_factor_1&amp;"|"&amp;risk_factor_2,risk_factor_corr,
_xlfn.XLOOKUP(_xlfn.TEXTJOIN("|",FALSE,$C28:$D28,"Any"),risk_factor_2&amp;"|"&amp;risk_factor_1,risk_factor_corr)))))))</f>
        <v>0</v>
      </c>
      <c r="AG28" s="32" cm="1">
        <f t="array" ref="AG28" xml:space="preserve"> IF(_xlfn.TEXTJOIN("|",FALSE,AG$12:AG$15)=_xlfn.TEXTJOIN("|",FALSE,$C28:$F28),0,
IF(AND($C28="Delta|CR_Cpty",AG$12="Delta|CR_Cpty"),
IF($F28=AG$15,
      _xlfn.XLOOKUP(_xlfn.TEXTJOIN("|",FALSE,$C28,"=","Any","=",AG$12,"=","Any","="),risk_factor_1&amp;"|"&amp;risk_factor_2,risk_factor_corr),
       IF(RIGHT($D28,LEN($D28)-FIND("_",$D28))=RIGHT(AG$13,LEN(AG$13)-FIND("_",AG$13)),
              IF(LEFT($D28,FIND("_",$D28)-1)=LEFT(AG$13,FIND("_",AG$13)-1),
                    IF($E28=AG$14,
                             _xlfn.XLOOKUP(_xlfn.TEXTJOIN("|",FALSE,$C28,LEFT($D28,FIND("_",$D28)-1) &amp;"_=","=","Any",AG$12,LEFT($D28,FIND("_",$D28)-1) &amp;"_=","=","Any"),risk_factor_1&amp;"|"&amp;risk_factor_2,risk_factor_corr),
                             _xlfn.XLOOKUP(_xlfn.TEXTJOIN("|",FALSE,$C28,LEFT($D28,FIND("_",$D28)-1) &amp;"_=","Any","Any",AG$12,LEFT($D28,FIND("_",$D28)-1) &amp;"_=","Any","Any"),risk_factor_1&amp;"|"&amp;risk_factor_2,risk_factor_corr)),
"n/a"),0)
),
IF(_xlfn.TEXTJOIN("|",FALSE,AG$12:AG$13)&lt;&gt;_xlfn.TEXTJOIN("|",FALSE,$C28:$D28),0,
_xlfn.XLOOKUP(_xlfn.TEXTJOIN("|",FALSE,$C28:$F28,AG$12:AG$15),risk_factor_1&amp;"|"&amp;risk_factor_2,risk_factor_corr,
_xlfn.XLOOKUP(_xlfn.TEXTJOIN("|",FALSE,$C28:$F28,AG$12:AG$15),risk_factor_2&amp;"|"&amp;risk_factor_1,risk_factor_corr,
_xlfn.XLOOKUP(_xlfn.TEXTJOIN("|",FALSE,$C28:$D28,"Any"),risk_factor_1&amp;"|"&amp;risk_factor_2,risk_factor_corr,
_xlfn.XLOOKUP(_xlfn.TEXTJOIN("|",FALSE,$C28:$D28,"Any"),risk_factor_2&amp;"|"&amp;risk_factor_1,risk_factor_corr)))))))</f>
        <v>0</v>
      </c>
      <c r="AH28" s="32" cm="1">
        <f t="array" ref="AH28" xml:space="preserve"> IF(_xlfn.TEXTJOIN("|",FALSE,AH$12:AH$15)=_xlfn.TEXTJOIN("|",FALSE,$C28:$F28),0,
IF(AND($C28="Delta|CR_Cpty",AH$12="Delta|CR_Cpty"),
IF($F28=AH$15,
      _xlfn.XLOOKUP(_xlfn.TEXTJOIN("|",FALSE,$C28,"=","Any","=",AH$12,"=","Any","="),risk_factor_1&amp;"|"&amp;risk_factor_2,risk_factor_corr),
       IF(RIGHT($D28,LEN($D28)-FIND("_",$D28))=RIGHT(AH$13,LEN(AH$13)-FIND("_",AH$13)),
              IF(LEFT($D28,FIND("_",$D28)-1)=LEFT(AH$13,FIND("_",AH$13)-1),
                    IF($E28=AH$14,
                             _xlfn.XLOOKUP(_xlfn.TEXTJOIN("|",FALSE,$C28,LEFT($D28,FIND("_",$D28)-1) &amp;"_=","=","Any",AH$12,LEFT($D28,FIND("_",$D28)-1) &amp;"_=","=","Any"),risk_factor_1&amp;"|"&amp;risk_factor_2,risk_factor_corr),
                             _xlfn.XLOOKUP(_xlfn.TEXTJOIN("|",FALSE,$C28,LEFT($D28,FIND("_",$D28)-1) &amp;"_=","Any","Any",AH$12,LEFT($D28,FIND("_",$D28)-1) &amp;"_=","Any","Any"),risk_factor_1&amp;"|"&amp;risk_factor_2,risk_factor_corr)),
"n/a"),0)
),
IF(_xlfn.TEXTJOIN("|",FALSE,AH$12:AH$13)&lt;&gt;_xlfn.TEXTJOIN("|",FALSE,$C28:$D28),0,
_xlfn.XLOOKUP(_xlfn.TEXTJOIN("|",FALSE,$C28:$F28,AH$12:AH$15),risk_factor_1&amp;"|"&amp;risk_factor_2,risk_factor_corr,
_xlfn.XLOOKUP(_xlfn.TEXTJOIN("|",FALSE,$C28:$F28,AH$12:AH$15),risk_factor_2&amp;"|"&amp;risk_factor_1,risk_factor_corr,
_xlfn.XLOOKUP(_xlfn.TEXTJOIN("|",FALSE,$C28:$D28,"Any"),risk_factor_1&amp;"|"&amp;risk_factor_2,risk_factor_corr,
_xlfn.XLOOKUP(_xlfn.TEXTJOIN("|",FALSE,$C28:$D28,"Any"),risk_factor_2&amp;"|"&amp;risk_factor_1,risk_factor_corr)))))))</f>
        <v>0</v>
      </c>
      <c r="AI28" s="32" cm="1">
        <f t="array" ref="AI28" xml:space="preserve"> IF(_xlfn.TEXTJOIN("|",FALSE,AI$12:AI$15)=_xlfn.TEXTJOIN("|",FALSE,$C28:$F28),0,
IF(AND($C28="Delta|CR_Cpty",AI$12="Delta|CR_Cpty"),
IF($F28=AI$15,
      _xlfn.XLOOKUP(_xlfn.TEXTJOIN("|",FALSE,$C28,"=","Any","=",AI$12,"=","Any","="),risk_factor_1&amp;"|"&amp;risk_factor_2,risk_factor_corr),
       IF(RIGHT($D28,LEN($D28)-FIND("_",$D28))=RIGHT(AI$13,LEN(AI$13)-FIND("_",AI$13)),
              IF(LEFT($D28,FIND("_",$D28)-1)=LEFT(AI$13,FIND("_",AI$13)-1),
                    IF($E28=AI$14,
                             _xlfn.XLOOKUP(_xlfn.TEXTJOIN("|",FALSE,$C28,LEFT($D28,FIND("_",$D28)-1) &amp;"_=","=","Any",AI$12,LEFT($D28,FIND("_",$D28)-1) &amp;"_=","=","Any"),risk_factor_1&amp;"|"&amp;risk_factor_2,risk_factor_corr),
                             _xlfn.XLOOKUP(_xlfn.TEXTJOIN("|",FALSE,$C28,LEFT($D28,FIND("_",$D28)-1) &amp;"_=","Any","Any",AI$12,LEFT($D28,FIND("_",$D28)-1) &amp;"_=","Any","Any"),risk_factor_1&amp;"|"&amp;risk_factor_2,risk_factor_corr)),
"n/a"),0)
),
IF(_xlfn.TEXTJOIN("|",FALSE,AI$12:AI$13)&lt;&gt;_xlfn.TEXTJOIN("|",FALSE,$C28:$D28),0,
_xlfn.XLOOKUP(_xlfn.TEXTJOIN("|",FALSE,$C28:$F28,AI$12:AI$15),risk_factor_1&amp;"|"&amp;risk_factor_2,risk_factor_corr,
_xlfn.XLOOKUP(_xlfn.TEXTJOIN("|",FALSE,$C28:$F28,AI$12:AI$15),risk_factor_2&amp;"|"&amp;risk_factor_1,risk_factor_corr,
_xlfn.XLOOKUP(_xlfn.TEXTJOIN("|",FALSE,$C28:$D28,"Any"),risk_factor_1&amp;"|"&amp;risk_factor_2,risk_factor_corr,
_xlfn.XLOOKUP(_xlfn.TEXTJOIN("|",FALSE,$C28:$D28,"Any"),risk_factor_2&amp;"|"&amp;risk_factor_1,risk_factor_corr)))))))</f>
        <v>0</v>
      </c>
      <c r="AJ28" s="32" cm="1">
        <f t="array" ref="AJ28" xml:space="preserve"> IF(_xlfn.TEXTJOIN("|",FALSE,AJ$12:AJ$15)=_xlfn.TEXTJOIN("|",FALSE,$C28:$F28),0,
IF(AND($C28="Delta|CR_Cpty",AJ$12="Delta|CR_Cpty"),
IF($F28=AJ$15,
      _xlfn.XLOOKUP(_xlfn.TEXTJOIN("|",FALSE,$C28,"=","Any","=",AJ$12,"=","Any","="),risk_factor_1&amp;"|"&amp;risk_factor_2,risk_factor_corr),
       IF(RIGHT($D28,LEN($D28)-FIND("_",$D28))=RIGHT(AJ$13,LEN(AJ$13)-FIND("_",AJ$13)),
              IF(LEFT($D28,FIND("_",$D28)-1)=LEFT(AJ$13,FIND("_",AJ$13)-1),
                    IF($E28=AJ$14,
                             _xlfn.XLOOKUP(_xlfn.TEXTJOIN("|",FALSE,$C28,LEFT($D28,FIND("_",$D28)-1) &amp;"_=","=","Any",AJ$12,LEFT($D28,FIND("_",$D28)-1) &amp;"_=","=","Any"),risk_factor_1&amp;"|"&amp;risk_factor_2,risk_factor_corr),
                             _xlfn.XLOOKUP(_xlfn.TEXTJOIN("|",FALSE,$C28,LEFT($D28,FIND("_",$D28)-1) &amp;"_=","Any","Any",AJ$12,LEFT($D28,FIND("_",$D28)-1) &amp;"_=","Any","Any"),risk_factor_1&amp;"|"&amp;risk_factor_2,risk_factor_corr)),
"n/a"),0)
),
IF(_xlfn.TEXTJOIN("|",FALSE,AJ$12:AJ$13)&lt;&gt;_xlfn.TEXTJOIN("|",FALSE,$C28:$D28),0,
_xlfn.XLOOKUP(_xlfn.TEXTJOIN("|",FALSE,$C28:$F28,AJ$12:AJ$15),risk_factor_1&amp;"|"&amp;risk_factor_2,risk_factor_corr,
_xlfn.XLOOKUP(_xlfn.TEXTJOIN("|",FALSE,$C28:$F28,AJ$12:AJ$15),risk_factor_2&amp;"|"&amp;risk_factor_1,risk_factor_corr,
_xlfn.XLOOKUP(_xlfn.TEXTJOIN("|",FALSE,$C28:$D28,"Any"),risk_factor_1&amp;"|"&amp;risk_factor_2,risk_factor_corr,
_xlfn.XLOOKUP(_xlfn.TEXTJOIN("|",FALSE,$C28:$D28,"Any"),risk_factor_2&amp;"|"&amp;risk_factor_1,risk_factor_corr)))))))</f>
        <v>0</v>
      </c>
      <c r="AK28" s="32" cm="1">
        <f t="array" ref="AK28" xml:space="preserve"> IF(_xlfn.TEXTJOIN("|",FALSE,AK$12:AK$15)=_xlfn.TEXTJOIN("|",FALSE,$C28:$F28),0,
IF(AND($C28="Delta|CR_Cpty",AK$12="Delta|CR_Cpty"),
IF($F28=AK$15,
      _xlfn.XLOOKUP(_xlfn.TEXTJOIN("|",FALSE,$C28,"=","Any","=",AK$12,"=","Any","="),risk_factor_1&amp;"|"&amp;risk_factor_2,risk_factor_corr),
       IF(RIGHT($D28,LEN($D28)-FIND("_",$D28))=RIGHT(AK$13,LEN(AK$13)-FIND("_",AK$13)),
              IF(LEFT($D28,FIND("_",$D28)-1)=LEFT(AK$13,FIND("_",AK$13)-1),
                    IF($E28=AK$14,
                             _xlfn.XLOOKUP(_xlfn.TEXTJOIN("|",FALSE,$C28,LEFT($D28,FIND("_",$D28)-1) &amp;"_=","=","Any",AK$12,LEFT($D28,FIND("_",$D28)-1) &amp;"_=","=","Any"),risk_factor_1&amp;"|"&amp;risk_factor_2,risk_factor_corr),
                             _xlfn.XLOOKUP(_xlfn.TEXTJOIN("|",FALSE,$C28,LEFT($D28,FIND("_",$D28)-1) &amp;"_=","Any","Any",AK$12,LEFT($D28,FIND("_",$D28)-1) &amp;"_=","Any","Any"),risk_factor_1&amp;"|"&amp;risk_factor_2,risk_factor_corr)),
"n/a"),0)
),
IF(_xlfn.TEXTJOIN("|",FALSE,AK$12:AK$13)&lt;&gt;_xlfn.TEXTJOIN("|",FALSE,$C28:$D28),0,
_xlfn.XLOOKUP(_xlfn.TEXTJOIN("|",FALSE,$C28:$F28,AK$12:AK$15),risk_factor_1&amp;"|"&amp;risk_factor_2,risk_factor_corr,
_xlfn.XLOOKUP(_xlfn.TEXTJOIN("|",FALSE,$C28:$F28,AK$12:AK$15),risk_factor_2&amp;"|"&amp;risk_factor_1,risk_factor_corr,
_xlfn.XLOOKUP(_xlfn.TEXTJOIN("|",FALSE,$C28:$D28,"Any"),risk_factor_1&amp;"|"&amp;risk_factor_2,risk_factor_corr,
_xlfn.XLOOKUP(_xlfn.TEXTJOIN("|",FALSE,$C28:$D28,"Any"),risk_factor_2&amp;"|"&amp;risk_factor_1,risk_factor_corr)))))))</f>
        <v>0</v>
      </c>
      <c r="AL28" s="32" cm="1">
        <f t="array" ref="AL28" xml:space="preserve"> IF(_xlfn.TEXTJOIN("|",FALSE,AL$12:AL$15)=_xlfn.TEXTJOIN("|",FALSE,$C28:$F28),0,
IF(AND($C28="Delta|CR_Cpty",AL$12="Delta|CR_Cpty"),
IF($F28=AL$15,
      _xlfn.XLOOKUP(_xlfn.TEXTJOIN("|",FALSE,$C28,"=","Any","=",AL$12,"=","Any","="),risk_factor_1&amp;"|"&amp;risk_factor_2,risk_factor_corr),
       IF(RIGHT($D28,LEN($D28)-FIND("_",$D28))=RIGHT(AL$13,LEN(AL$13)-FIND("_",AL$13)),
              IF(LEFT($D28,FIND("_",$D28)-1)=LEFT(AL$13,FIND("_",AL$13)-1),
                    IF($E28=AL$14,
                             _xlfn.XLOOKUP(_xlfn.TEXTJOIN("|",FALSE,$C28,LEFT($D28,FIND("_",$D28)-1) &amp;"_=","=","Any",AL$12,LEFT($D28,FIND("_",$D28)-1) &amp;"_=","=","Any"),risk_factor_1&amp;"|"&amp;risk_factor_2,risk_factor_corr),
                             _xlfn.XLOOKUP(_xlfn.TEXTJOIN("|",FALSE,$C28,LEFT($D28,FIND("_",$D28)-1) &amp;"_=","Any","Any",AL$12,LEFT($D28,FIND("_",$D28)-1) &amp;"_=","Any","Any"),risk_factor_1&amp;"|"&amp;risk_factor_2,risk_factor_corr)),
"n/a"),0)
),
IF(_xlfn.TEXTJOIN("|",FALSE,AL$12:AL$13)&lt;&gt;_xlfn.TEXTJOIN("|",FALSE,$C28:$D28),0,
_xlfn.XLOOKUP(_xlfn.TEXTJOIN("|",FALSE,$C28:$F28,AL$12:AL$15),risk_factor_1&amp;"|"&amp;risk_factor_2,risk_factor_corr,
_xlfn.XLOOKUP(_xlfn.TEXTJOIN("|",FALSE,$C28:$F28,AL$12:AL$15),risk_factor_2&amp;"|"&amp;risk_factor_1,risk_factor_corr,
_xlfn.XLOOKUP(_xlfn.TEXTJOIN("|",FALSE,$C28:$D28,"Any"),risk_factor_1&amp;"|"&amp;risk_factor_2,risk_factor_corr,
_xlfn.XLOOKUP(_xlfn.TEXTJOIN("|",FALSE,$C28:$D28,"Any"),risk_factor_2&amp;"|"&amp;risk_factor_1,risk_factor_corr)))))))</f>
        <v>0</v>
      </c>
      <c r="AM28" s="32" cm="1">
        <f t="array" ref="AM28" xml:space="preserve"> IF(_xlfn.TEXTJOIN("|",FALSE,AM$12:AM$15)=_xlfn.TEXTJOIN("|",FALSE,$C28:$F28),0,
IF(AND($C28="Delta|CR_Cpty",AM$12="Delta|CR_Cpty"),
IF($F28=AM$15,
      _xlfn.XLOOKUP(_xlfn.TEXTJOIN("|",FALSE,$C28,"=","Any","=",AM$12,"=","Any","="),risk_factor_1&amp;"|"&amp;risk_factor_2,risk_factor_corr),
       IF(RIGHT($D28,LEN($D28)-FIND("_",$D28))=RIGHT(AM$13,LEN(AM$13)-FIND("_",AM$13)),
              IF(LEFT($D28,FIND("_",$D28)-1)=LEFT(AM$13,FIND("_",AM$13)-1),
                    IF($E28=AM$14,
                             _xlfn.XLOOKUP(_xlfn.TEXTJOIN("|",FALSE,$C28,LEFT($D28,FIND("_",$D28)-1) &amp;"_=","=","Any",AM$12,LEFT($D28,FIND("_",$D28)-1) &amp;"_=","=","Any"),risk_factor_1&amp;"|"&amp;risk_factor_2,risk_factor_corr),
                             _xlfn.XLOOKUP(_xlfn.TEXTJOIN("|",FALSE,$C28,LEFT($D28,FIND("_",$D28)-1) &amp;"_=","Any","Any",AM$12,LEFT($D28,FIND("_",$D28)-1) &amp;"_=","Any","Any"),risk_factor_1&amp;"|"&amp;risk_factor_2,risk_factor_corr)),
"n/a"),0)
),
IF(_xlfn.TEXTJOIN("|",FALSE,AM$12:AM$13)&lt;&gt;_xlfn.TEXTJOIN("|",FALSE,$C28:$D28),0,
_xlfn.XLOOKUP(_xlfn.TEXTJOIN("|",FALSE,$C28:$F28,AM$12:AM$15),risk_factor_1&amp;"|"&amp;risk_factor_2,risk_factor_corr,
_xlfn.XLOOKUP(_xlfn.TEXTJOIN("|",FALSE,$C28:$F28,AM$12:AM$15),risk_factor_2&amp;"|"&amp;risk_factor_1,risk_factor_corr,
_xlfn.XLOOKUP(_xlfn.TEXTJOIN("|",FALSE,$C28:$D28,"Any"),risk_factor_1&amp;"|"&amp;risk_factor_2,risk_factor_corr,
_xlfn.XLOOKUP(_xlfn.TEXTJOIN("|",FALSE,$C28:$D28,"Any"),risk_factor_2&amp;"|"&amp;risk_factor_1,risk_factor_corr)))))))</f>
        <v>0</v>
      </c>
      <c r="AN28" s="32" cm="1">
        <f t="array" ref="AN28" xml:space="preserve"> IF(_xlfn.TEXTJOIN("|",FALSE,AN$12:AN$15)=_xlfn.TEXTJOIN("|",FALSE,$C28:$F28),0,
IF(AND($C28="Delta|CR_Cpty",AN$12="Delta|CR_Cpty"),
IF($F28=AN$15,
      _xlfn.XLOOKUP(_xlfn.TEXTJOIN("|",FALSE,$C28,"=","Any","=",AN$12,"=","Any","="),risk_factor_1&amp;"|"&amp;risk_factor_2,risk_factor_corr),
       IF(RIGHT($D28,LEN($D28)-FIND("_",$D28))=RIGHT(AN$13,LEN(AN$13)-FIND("_",AN$13)),
              IF(LEFT($D28,FIND("_",$D28)-1)=LEFT(AN$13,FIND("_",AN$13)-1),
                    IF($E28=AN$14,
                             _xlfn.XLOOKUP(_xlfn.TEXTJOIN("|",FALSE,$C28,LEFT($D28,FIND("_",$D28)-1) &amp;"_=","=","Any",AN$12,LEFT($D28,FIND("_",$D28)-1) &amp;"_=","=","Any"),risk_factor_1&amp;"|"&amp;risk_factor_2,risk_factor_corr),
                             _xlfn.XLOOKUP(_xlfn.TEXTJOIN("|",FALSE,$C28,LEFT($D28,FIND("_",$D28)-1) &amp;"_=","Any","Any",AN$12,LEFT($D28,FIND("_",$D28)-1) &amp;"_=","Any","Any"),risk_factor_1&amp;"|"&amp;risk_factor_2,risk_factor_corr)),
"n/a"),0)
),
IF(_xlfn.TEXTJOIN("|",FALSE,AN$12:AN$13)&lt;&gt;_xlfn.TEXTJOIN("|",FALSE,$C28:$D28),0,
_xlfn.XLOOKUP(_xlfn.TEXTJOIN("|",FALSE,$C28:$F28,AN$12:AN$15),risk_factor_1&amp;"|"&amp;risk_factor_2,risk_factor_corr,
_xlfn.XLOOKUP(_xlfn.TEXTJOIN("|",FALSE,$C28:$F28,AN$12:AN$15),risk_factor_2&amp;"|"&amp;risk_factor_1,risk_factor_corr,
_xlfn.XLOOKUP(_xlfn.TEXTJOIN("|",FALSE,$C28:$D28,"Any"),risk_factor_1&amp;"|"&amp;risk_factor_2,risk_factor_corr,
_xlfn.XLOOKUP(_xlfn.TEXTJOIN("|",FALSE,$C28:$D28,"Any"),risk_factor_2&amp;"|"&amp;risk_factor_1,risk_factor_corr)))))))</f>
        <v>0</v>
      </c>
      <c r="AO28" s="32" cm="1">
        <f t="array" ref="AO28" xml:space="preserve"> IF(_xlfn.TEXTJOIN("|",FALSE,AO$12:AO$15)=_xlfn.TEXTJOIN("|",FALSE,$C28:$F28),0,
IF(AND($C28="Delta|CR_Cpty",AO$12="Delta|CR_Cpty"),
IF($F28=AO$15,
      _xlfn.XLOOKUP(_xlfn.TEXTJOIN("|",FALSE,$C28,"=","Any","=",AO$12,"=","Any","="),risk_factor_1&amp;"|"&amp;risk_factor_2,risk_factor_corr),
       IF(RIGHT($D28,LEN($D28)-FIND("_",$D28))=RIGHT(AO$13,LEN(AO$13)-FIND("_",AO$13)),
              IF(LEFT($D28,FIND("_",$D28)-1)=LEFT(AO$13,FIND("_",AO$13)-1),
                    IF($E28=AO$14,
                             _xlfn.XLOOKUP(_xlfn.TEXTJOIN("|",FALSE,$C28,LEFT($D28,FIND("_",$D28)-1) &amp;"_=","=","Any",AO$12,LEFT($D28,FIND("_",$D28)-1) &amp;"_=","=","Any"),risk_factor_1&amp;"|"&amp;risk_factor_2,risk_factor_corr),
                             _xlfn.XLOOKUP(_xlfn.TEXTJOIN("|",FALSE,$C28,LEFT($D28,FIND("_",$D28)-1) &amp;"_=","Any","Any",AO$12,LEFT($D28,FIND("_",$D28)-1) &amp;"_=","Any","Any"),risk_factor_1&amp;"|"&amp;risk_factor_2,risk_factor_corr)),
"n/a"),0)
),
IF(_xlfn.TEXTJOIN("|",FALSE,AO$12:AO$13)&lt;&gt;_xlfn.TEXTJOIN("|",FALSE,$C28:$D28),0,
_xlfn.XLOOKUP(_xlfn.TEXTJOIN("|",FALSE,$C28:$F28,AO$12:AO$15),risk_factor_1&amp;"|"&amp;risk_factor_2,risk_factor_corr,
_xlfn.XLOOKUP(_xlfn.TEXTJOIN("|",FALSE,$C28:$F28,AO$12:AO$15),risk_factor_2&amp;"|"&amp;risk_factor_1,risk_factor_corr,
_xlfn.XLOOKUP(_xlfn.TEXTJOIN("|",FALSE,$C28:$D28,"Any"),risk_factor_1&amp;"|"&amp;risk_factor_2,risk_factor_corr,
_xlfn.XLOOKUP(_xlfn.TEXTJOIN("|",FALSE,$C28:$D28,"Any"),risk_factor_2&amp;"|"&amp;risk_factor_1,risk_factor_corr)))))))</f>
        <v>0</v>
      </c>
      <c r="AP28" s="32" cm="1">
        <f t="array" ref="AP28" xml:space="preserve"> IF(_xlfn.TEXTJOIN("|",FALSE,AP$12:AP$15)=_xlfn.TEXTJOIN("|",FALSE,$C28:$F28),0,
IF(AND($C28="Delta|CR_Cpty",AP$12="Delta|CR_Cpty"),
IF($F28=AP$15,
      _xlfn.XLOOKUP(_xlfn.TEXTJOIN("|",FALSE,$C28,"=","Any","=",AP$12,"=","Any","="),risk_factor_1&amp;"|"&amp;risk_factor_2,risk_factor_corr),
       IF(RIGHT($D28,LEN($D28)-FIND("_",$D28))=RIGHT(AP$13,LEN(AP$13)-FIND("_",AP$13)),
              IF(LEFT($D28,FIND("_",$D28)-1)=LEFT(AP$13,FIND("_",AP$13)-1),
                    IF($E28=AP$14,
                             _xlfn.XLOOKUP(_xlfn.TEXTJOIN("|",FALSE,$C28,LEFT($D28,FIND("_",$D28)-1) &amp;"_=","=","Any",AP$12,LEFT($D28,FIND("_",$D28)-1) &amp;"_=","=","Any"),risk_factor_1&amp;"|"&amp;risk_factor_2,risk_factor_corr),
                             _xlfn.XLOOKUP(_xlfn.TEXTJOIN("|",FALSE,$C28,LEFT($D28,FIND("_",$D28)-1) &amp;"_=","Any","Any",AP$12,LEFT($D28,FIND("_",$D28)-1) &amp;"_=","Any","Any"),risk_factor_1&amp;"|"&amp;risk_factor_2,risk_factor_corr)),
"n/a"),0)
),
IF(_xlfn.TEXTJOIN("|",FALSE,AP$12:AP$13)&lt;&gt;_xlfn.TEXTJOIN("|",FALSE,$C28:$D28),0,
_xlfn.XLOOKUP(_xlfn.TEXTJOIN("|",FALSE,$C28:$F28,AP$12:AP$15),risk_factor_1&amp;"|"&amp;risk_factor_2,risk_factor_corr,
_xlfn.XLOOKUP(_xlfn.TEXTJOIN("|",FALSE,$C28:$F28,AP$12:AP$15),risk_factor_2&amp;"|"&amp;risk_factor_1,risk_factor_corr,
_xlfn.XLOOKUP(_xlfn.TEXTJOIN("|",FALSE,$C28:$D28,"Any"),risk_factor_1&amp;"|"&amp;risk_factor_2,risk_factor_corr,
_xlfn.XLOOKUP(_xlfn.TEXTJOIN("|",FALSE,$C28:$D28,"Any"),risk_factor_2&amp;"|"&amp;risk_factor_1,risk_factor_corr)))))))</f>
        <v>0</v>
      </c>
      <c r="AQ28" s="32" cm="1">
        <f t="array" ref="AQ28" xml:space="preserve"> IF(_xlfn.TEXTJOIN("|",FALSE,AQ$12:AQ$15)=_xlfn.TEXTJOIN("|",FALSE,$C28:$F28),0,
IF(AND($C28="Delta|CR_Cpty",AQ$12="Delta|CR_Cpty"),
IF($F28=AQ$15,
      _xlfn.XLOOKUP(_xlfn.TEXTJOIN("|",FALSE,$C28,"=","Any","=",AQ$12,"=","Any","="),risk_factor_1&amp;"|"&amp;risk_factor_2,risk_factor_corr),
       IF(RIGHT($D28,LEN($D28)-FIND("_",$D28))=RIGHT(AQ$13,LEN(AQ$13)-FIND("_",AQ$13)),
              IF(LEFT($D28,FIND("_",$D28)-1)=LEFT(AQ$13,FIND("_",AQ$13)-1),
                    IF($E28=AQ$14,
                             _xlfn.XLOOKUP(_xlfn.TEXTJOIN("|",FALSE,$C28,LEFT($D28,FIND("_",$D28)-1) &amp;"_=","=","Any",AQ$12,LEFT($D28,FIND("_",$D28)-1) &amp;"_=","=","Any"),risk_factor_1&amp;"|"&amp;risk_factor_2,risk_factor_corr),
                             _xlfn.XLOOKUP(_xlfn.TEXTJOIN("|",FALSE,$C28,LEFT($D28,FIND("_",$D28)-1) &amp;"_=","Any","Any",AQ$12,LEFT($D28,FIND("_",$D28)-1) &amp;"_=","Any","Any"),risk_factor_1&amp;"|"&amp;risk_factor_2,risk_factor_corr)),
"n/a"),0)
),
IF(_xlfn.TEXTJOIN("|",FALSE,AQ$12:AQ$13)&lt;&gt;_xlfn.TEXTJOIN("|",FALSE,$C28:$D28),0,
_xlfn.XLOOKUP(_xlfn.TEXTJOIN("|",FALSE,$C28:$F28,AQ$12:AQ$15),risk_factor_1&amp;"|"&amp;risk_factor_2,risk_factor_corr,
_xlfn.XLOOKUP(_xlfn.TEXTJOIN("|",FALSE,$C28:$F28,AQ$12:AQ$15),risk_factor_2&amp;"|"&amp;risk_factor_1,risk_factor_corr,
_xlfn.XLOOKUP(_xlfn.TEXTJOIN("|",FALSE,$C28:$D28,"Any"),risk_factor_1&amp;"|"&amp;risk_factor_2,risk_factor_corr,
_xlfn.XLOOKUP(_xlfn.TEXTJOIN("|",FALSE,$C28:$D28,"Any"),risk_factor_2&amp;"|"&amp;risk_factor_1,risk_factor_corr)))))))</f>
        <v>0</v>
      </c>
      <c r="AR28" s="32" cm="1">
        <f t="array" ref="AR28" xml:space="preserve"> IF(_xlfn.TEXTJOIN("|",FALSE,AR$12:AR$15)=_xlfn.TEXTJOIN("|",FALSE,$C28:$F28),0,
IF(AND($C28="Delta|CR_Cpty",AR$12="Delta|CR_Cpty"),
IF($F28=AR$15,
      _xlfn.XLOOKUP(_xlfn.TEXTJOIN("|",FALSE,$C28,"=","Any","=",AR$12,"=","Any","="),risk_factor_1&amp;"|"&amp;risk_factor_2,risk_factor_corr),
       IF(RIGHT($D28,LEN($D28)-FIND("_",$D28))=RIGHT(AR$13,LEN(AR$13)-FIND("_",AR$13)),
              IF(LEFT($D28,FIND("_",$D28)-1)=LEFT(AR$13,FIND("_",AR$13)-1),
                    IF($E28=AR$14,
                             _xlfn.XLOOKUP(_xlfn.TEXTJOIN("|",FALSE,$C28,LEFT($D28,FIND("_",$D28)-1) &amp;"_=","=","Any",AR$12,LEFT($D28,FIND("_",$D28)-1) &amp;"_=","=","Any"),risk_factor_1&amp;"|"&amp;risk_factor_2,risk_factor_corr),
                             _xlfn.XLOOKUP(_xlfn.TEXTJOIN("|",FALSE,$C28,LEFT($D28,FIND("_",$D28)-1) &amp;"_=","Any","Any",AR$12,LEFT($D28,FIND("_",$D28)-1) &amp;"_=","Any","Any"),risk_factor_1&amp;"|"&amp;risk_factor_2,risk_factor_corr)),
"n/a"),0)
),
IF(_xlfn.TEXTJOIN("|",FALSE,AR$12:AR$13)&lt;&gt;_xlfn.TEXTJOIN("|",FALSE,$C28:$D28),0,
_xlfn.XLOOKUP(_xlfn.TEXTJOIN("|",FALSE,$C28:$F28,AR$12:AR$15),risk_factor_1&amp;"|"&amp;risk_factor_2,risk_factor_corr,
_xlfn.XLOOKUP(_xlfn.TEXTJOIN("|",FALSE,$C28:$F28,AR$12:AR$15),risk_factor_2&amp;"|"&amp;risk_factor_1,risk_factor_corr,
_xlfn.XLOOKUP(_xlfn.TEXTJOIN("|",FALSE,$C28:$D28,"Any"),risk_factor_1&amp;"|"&amp;risk_factor_2,risk_factor_corr,
_xlfn.XLOOKUP(_xlfn.TEXTJOIN("|",FALSE,$C28:$D28,"Any"),risk_factor_2&amp;"|"&amp;risk_factor_1,risk_factor_corr)))))))</f>
        <v>0</v>
      </c>
      <c r="AS28" s="32" cm="1">
        <f t="array" ref="AS28" xml:space="preserve"> IF(_xlfn.TEXTJOIN("|",FALSE,AS$12:AS$15)=_xlfn.TEXTJOIN("|",FALSE,$C28:$F28),0,
IF(AND($C28="Delta|CR_Cpty",AS$12="Delta|CR_Cpty"),
IF($F28=AS$15,
      _xlfn.XLOOKUP(_xlfn.TEXTJOIN("|",FALSE,$C28,"=","Any","=",AS$12,"=","Any","="),risk_factor_1&amp;"|"&amp;risk_factor_2,risk_factor_corr),
       IF(RIGHT($D28,LEN($D28)-FIND("_",$D28))=RIGHT(AS$13,LEN(AS$13)-FIND("_",AS$13)),
              IF(LEFT($D28,FIND("_",$D28)-1)=LEFT(AS$13,FIND("_",AS$13)-1),
                    IF($E28=AS$14,
                             _xlfn.XLOOKUP(_xlfn.TEXTJOIN("|",FALSE,$C28,LEFT($D28,FIND("_",$D28)-1) &amp;"_=","=","Any",AS$12,LEFT($D28,FIND("_",$D28)-1) &amp;"_=","=","Any"),risk_factor_1&amp;"|"&amp;risk_factor_2,risk_factor_corr),
                             _xlfn.XLOOKUP(_xlfn.TEXTJOIN("|",FALSE,$C28,LEFT($D28,FIND("_",$D28)-1) &amp;"_=","Any","Any",AS$12,LEFT($D28,FIND("_",$D28)-1) &amp;"_=","Any","Any"),risk_factor_1&amp;"|"&amp;risk_factor_2,risk_factor_corr)),
"n/a"),0)
),
IF(_xlfn.TEXTJOIN("|",FALSE,AS$12:AS$13)&lt;&gt;_xlfn.TEXTJOIN("|",FALSE,$C28:$D28),0,
_xlfn.XLOOKUP(_xlfn.TEXTJOIN("|",FALSE,$C28:$F28,AS$12:AS$15),risk_factor_1&amp;"|"&amp;risk_factor_2,risk_factor_corr,
_xlfn.XLOOKUP(_xlfn.TEXTJOIN("|",FALSE,$C28:$F28,AS$12:AS$15),risk_factor_2&amp;"|"&amp;risk_factor_1,risk_factor_corr,
_xlfn.XLOOKUP(_xlfn.TEXTJOIN("|",FALSE,$C28:$D28,"Any"),risk_factor_1&amp;"|"&amp;risk_factor_2,risk_factor_corr,
_xlfn.XLOOKUP(_xlfn.TEXTJOIN("|",FALSE,$C28:$D28,"Any"),risk_factor_2&amp;"|"&amp;risk_factor_1,risk_factor_corr)))))))</f>
        <v>0</v>
      </c>
      <c r="AT28" s="32" cm="1">
        <f t="array" ref="AT28" xml:space="preserve"> IF(_xlfn.TEXTJOIN("|",FALSE,AT$12:AT$15)=_xlfn.TEXTJOIN("|",FALSE,$C28:$F28),0,
IF(AND($C28="Delta|CR_Cpty",AT$12="Delta|CR_Cpty"),
IF($F28=AT$15,
      _xlfn.XLOOKUP(_xlfn.TEXTJOIN("|",FALSE,$C28,"=","Any","=",AT$12,"=","Any","="),risk_factor_1&amp;"|"&amp;risk_factor_2,risk_factor_corr),
       IF(RIGHT($D28,LEN($D28)-FIND("_",$D28))=RIGHT(AT$13,LEN(AT$13)-FIND("_",AT$13)),
              IF(LEFT($D28,FIND("_",$D28)-1)=LEFT(AT$13,FIND("_",AT$13)-1),
                    IF($E28=AT$14,
                             _xlfn.XLOOKUP(_xlfn.TEXTJOIN("|",FALSE,$C28,LEFT($D28,FIND("_",$D28)-1) &amp;"_=","=","Any",AT$12,LEFT($D28,FIND("_",$D28)-1) &amp;"_=","=","Any"),risk_factor_1&amp;"|"&amp;risk_factor_2,risk_factor_corr),
                             _xlfn.XLOOKUP(_xlfn.TEXTJOIN("|",FALSE,$C28,LEFT($D28,FIND("_",$D28)-1) &amp;"_=","Any","Any",AT$12,LEFT($D28,FIND("_",$D28)-1) &amp;"_=","Any","Any"),risk_factor_1&amp;"|"&amp;risk_factor_2,risk_factor_corr)),
"n/a"),0)
),
IF(_xlfn.TEXTJOIN("|",FALSE,AT$12:AT$13)&lt;&gt;_xlfn.TEXTJOIN("|",FALSE,$C28:$D28),0,
_xlfn.XLOOKUP(_xlfn.TEXTJOIN("|",FALSE,$C28:$F28,AT$12:AT$15),risk_factor_1&amp;"|"&amp;risk_factor_2,risk_factor_corr,
_xlfn.XLOOKUP(_xlfn.TEXTJOIN("|",FALSE,$C28:$F28,AT$12:AT$15),risk_factor_2&amp;"|"&amp;risk_factor_1,risk_factor_corr,
_xlfn.XLOOKUP(_xlfn.TEXTJOIN("|",FALSE,$C28:$D28,"Any"),risk_factor_1&amp;"|"&amp;risk_factor_2,risk_factor_corr,
_xlfn.XLOOKUP(_xlfn.TEXTJOIN("|",FALSE,$C28:$D28,"Any"),risk_factor_2&amp;"|"&amp;risk_factor_1,risk_factor_corr)))))))</f>
        <v>0</v>
      </c>
      <c r="AU28" s="32" cm="1">
        <f t="array" ref="AU28" xml:space="preserve"> IF(_xlfn.TEXTJOIN("|",FALSE,AU$12:AU$15)=_xlfn.TEXTJOIN("|",FALSE,$C28:$F28),0,
IF(AND($C28="Delta|CR_Cpty",AU$12="Delta|CR_Cpty"),
IF($F28=AU$15,
      _xlfn.XLOOKUP(_xlfn.TEXTJOIN("|",FALSE,$C28,"=","Any","=",AU$12,"=","Any","="),risk_factor_1&amp;"|"&amp;risk_factor_2,risk_factor_corr),
       IF(RIGHT($D28,LEN($D28)-FIND("_",$D28))=RIGHT(AU$13,LEN(AU$13)-FIND("_",AU$13)),
              IF(LEFT($D28,FIND("_",$D28)-1)=LEFT(AU$13,FIND("_",AU$13)-1),
                    IF($E28=AU$14,
                             _xlfn.XLOOKUP(_xlfn.TEXTJOIN("|",FALSE,$C28,LEFT($D28,FIND("_",$D28)-1) &amp;"_=","=","Any",AU$12,LEFT($D28,FIND("_",$D28)-1) &amp;"_=","=","Any"),risk_factor_1&amp;"|"&amp;risk_factor_2,risk_factor_corr),
                             _xlfn.XLOOKUP(_xlfn.TEXTJOIN("|",FALSE,$C28,LEFT($D28,FIND("_",$D28)-1) &amp;"_=","Any","Any",AU$12,LEFT($D28,FIND("_",$D28)-1) &amp;"_=","Any","Any"),risk_factor_1&amp;"|"&amp;risk_factor_2,risk_factor_corr)),
"n/a"),0)
),
IF(_xlfn.TEXTJOIN("|",FALSE,AU$12:AU$13)&lt;&gt;_xlfn.TEXTJOIN("|",FALSE,$C28:$D28),0,
_xlfn.XLOOKUP(_xlfn.TEXTJOIN("|",FALSE,$C28:$F28,AU$12:AU$15),risk_factor_1&amp;"|"&amp;risk_factor_2,risk_factor_corr,
_xlfn.XLOOKUP(_xlfn.TEXTJOIN("|",FALSE,$C28:$F28,AU$12:AU$15),risk_factor_2&amp;"|"&amp;risk_factor_1,risk_factor_corr,
_xlfn.XLOOKUP(_xlfn.TEXTJOIN("|",FALSE,$C28:$D28,"Any"),risk_factor_1&amp;"|"&amp;risk_factor_2,risk_factor_corr,
_xlfn.XLOOKUP(_xlfn.TEXTJOIN("|",FALSE,$C28:$D28,"Any"),risk_factor_2&amp;"|"&amp;risk_factor_1,risk_factor_corr)))))))</f>
        <v>0</v>
      </c>
      <c r="AV28" s="32" cm="1">
        <f t="array" ref="AV28" xml:space="preserve"> IF(_xlfn.TEXTJOIN("|",FALSE,AV$12:AV$15)=_xlfn.TEXTJOIN("|",FALSE,$C28:$F28),0,
IF(AND($C28="Delta|CR_Cpty",AV$12="Delta|CR_Cpty"),
IF($F28=AV$15,
      _xlfn.XLOOKUP(_xlfn.TEXTJOIN("|",FALSE,$C28,"=","Any","=",AV$12,"=","Any","="),risk_factor_1&amp;"|"&amp;risk_factor_2,risk_factor_corr),
       IF(RIGHT($D28,LEN($D28)-FIND("_",$D28))=RIGHT(AV$13,LEN(AV$13)-FIND("_",AV$13)),
              IF(LEFT($D28,FIND("_",$D28)-1)=LEFT(AV$13,FIND("_",AV$13)-1),
                    IF($E28=AV$14,
                             _xlfn.XLOOKUP(_xlfn.TEXTJOIN("|",FALSE,$C28,LEFT($D28,FIND("_",$D28)-1) &amp;"_=","=","Any",AV$12,LEFT($D28,FIND("_",$D28)-1) &amp;"_=","=","Any"),risk_factor_1&amp;"|"&amp;risk_factor_2,risk_factor_corr),
                             _xlfn.XLOOKUP(_xlfn.TEXTJOIN("|",FALSE,$C28,LEFT($D28,FIND("_",$D28)-1) &amp;"_=","Any","Any",AV$12,LEFT($D28,FIND("_",$D28)-1) &amp;"_=","Any","Any"),risk_factor_1&amp;"|"&amp;risk_factor_2,risk_factor_corr)),
"n/a"),0)
),
IF(_xlfn.TEXTJOIN("|",FALSE,AV$12:AV$13)&lt;&gt;_xlfn.TEXTJOIN("|",FALSE,$C28:$D28),0,
_xlfn.XLOOKUP(_xlfn.TEXTJOIN("|",FALSE,$C28:$F28,AV$12:AV$15),risk_factor_1&amp;"|"&amp;risk_factor_2,risk_factor_corr,
_xlfn.XLOOKUP(_xlfn.TEXTJOIN("|",FALSE,$C28:$F28,AV$12:AV$15),risk_factor_2&amp;"|"&amp;risk_factor_1,risk_factor_corr,
_xlfn.XLOOKUP(_xlfn.TEXTJOIN("|",FALSE,$C28:$D28,"Any"),risk_factor_1&amp;"|"&amp;risk_factor_2,risk_factor_corr,
_xlfn.XLOOKUP(_xlfn.TEXTJOIN("|",FALSE,$C28:$D28,"Any"),risk_factor_2&amp;"|"&amp;risk_factor_1,risk_factor_corr)))))))</f>
        <v>0</v>
      </c>
      <c r="AW28" s="32" cm="1">
        <f t="array" ref="AW28" xml:space="preserve"> IF(_xlfn.TEXTJOIN("|",FALSE,AW$12:AW$15)=_xlfn.TEXTJOIN("|",FALSE,$C28:$F28),0,
IF(AND($C28="Delta|CR_Cpty",AW$12="Delta|CR_Cpty"),
IF($F28=AW$15,
      _xlfn.XLOOKUP(_xlfn.TEXTJOIN("|",FALSE,$C28,"=","Any","=",AW$12,"=","Any","="),risk_factor_1&amp;"|"&amp;risk_factor_2,risk_factor_corr),
       IF(RIGHT($D28,LEN($D28)-FIND("_",$D28))=RIGHT(AW$13,LEN(AW$13)-FIND("_",AW$13)),
              IF(LEFT($D28,FIND("_",$D28)-1)=LEFT(AW$13,FIND("_",AW$13)-1),
                    IF($E28=AW$14,
                             _xlfn.XLOOKUP(_xlfn.TEXTJOIN("|",FALSE,$C28,LEFT($D28,FIND("_",$D28)-1) &amp;"_=","=","Any",AW$12,LEFT($D28,FIND("_",$D28)-1) &amp;"_=","=","Any"),risk_factor_1&amp;"|"&amp;risk_factor_2,risk_factor_corr),
                             _xlfn.XLOOKUP(_xlfn.TEXTJOIN("|",FALSE,$C28,LEFT($D28,FIND("_",$D28)-1) &amp;"_=","Any","Any",AW$12,LEFT($D28,FIND("_",$D28)-1) &amp;"_=","Any","Any"),risk_factor_1&amp;"|"&amp;risk_factor_2,risk_factor_corr)),
"n/a"),0)
),
IF(_xlfn.TEXTJOIN("|",FALSE,AW$12:AW$13)&lt;&gt;_xlfn.TEXTJOIN("|",FALSE,$C28:$D28),0,
_xlfn.XLOOKUP(_xlfn.TEXTJOIN("|",FALSE,$C28:$F28,AW$12:AW$15),risk_factor_1&amp;"|"&amp;risk_factor_2,risk_factor_corr,
_xlfn.XLOOKUP(_xlfn.TEXTJOIN("|",FALSE,$C28:$F28,AW$12:AW$15),risk_factor_2&amp;"|"&amp;risk_factor_1,risk_factor_corr,
_xlfn.XLOOKUP(_xlfn.TEXTJOIN("|",FALSE,$C28:$D28,"Any"),risk_factor_1&amp;"|"&amp;risk_factor_2,risk_factor_corr,
_xlfn.XLOOKUP(_xlfn.TEXTJOIN("|",FALSE,$C28:$D28,"Any"),risk_factor_2&amp;"|"&amp;risk_factor_1,risk_factor_corr)))))))</f>
        <v>0</v>
      </c>
      <c r="AX28" s="32" cm="1">
        <f t="array" ref="AX28" xml:space="preserve"> IF(_xlfn.TEXTJOIN("|",FALSE,AX$12:AX$15)=_xlfn.TEXTJOIN("|",FALSE,$C28:$F28),0,
IF(AND($C28="Delta|CR_Cpty",AX$12="Delta|CR_Cpty"),
IF($F28=AX$15,
      _xlfn.XLOOKUP(_xlfn.TEXTJOIN("|",FALSE,$C28,"=","Any","=",AX$12,"=","Any","="),risk_factor_1&amp;"|"&amp;risk_factor_2,risk_factor_corr),
       IF(RIGHT($D28,LEN($D28)-FIND("_",$D28))=RIGHT(AX$13,LEN(AX$13)-FIND("_",AX$13)),
              IF(LEFT($D28,FIND("_",$D28)-1)=LEFT(AX$13,FIND("_",AX$13)-1),
                    IF($E28=AX$14,
                             _xlfn.XLOOKUP(_xlfn.TEXTJOIN("|",FALSE,$C28,LEFT($D28,FIND("_",$D28)-1) &amp;"_=","=","Any",AX$12,LEFT($D28,FIND("_",$D28)-1) &amp;"_=","=","Any"),risk_factor_1&amp;"|"&amp;risk_factor_2,risk_factor_corr),
                             _xlfn.XLOOKUP(_xlfn.TEXTJOIN("|",FALSE,$C28,LEFT($D28,FIND("_",$D28)-1) &amp;"_=","Any","Any",AX$12,LEFT($D28,FIND("_",$D28)-1) &amp;"_=","Any","Any"),risk_factor_1&amp;"|"&amp;risk_factor_2,risk_factor_corr)),
"n/a"),0)
),
IF(_xlfn.TEXTJOIN("|",FALSE,AX$12:AX$13)&lt;&gt;_xlfn.TEXTJOIN("|",FALSE,$C28:$D28),0,
_xlfn.XLOOKUP(_xlfn.TEXTJOIN("|",FALSE,$C28:$F28,AX$12:AX$15),risk_factor_1&amp;"|"&amp;risk_factor_2,risk_factor_corr,
_xlfn.XLOOKUP(_xlfn.TEXTJOIN("|",FALSE,$C28:$F28,AX$12:AX$15),risk_factor_2&amp;"|"&amp;risk_factor_1,risk_factor_corr,
_xlfn.XLOOKUP(_xlfn.TEXTJOIN("|",FALSE,$C28:$D28,"Any"),risk_factor_1&amp;"|"&amp;risk_factor_2,risk_factor_corr,
_xlfn.XLOOKUP(_xlfn.TEXTJOIN("|",FALSE,$C28:$D28,"Any"),risk_factor_2&amp;"|"&amp;risk_factor_1,risk_factor_corr)))))))</f>
        <v>0</v>
      </c>
      <c r="AY28" s="32" cm="1">
        <f t="array" ref="AY28" xml:space="preserve"> IF(_xlfn.TEXTJOIN("|",FALSE,AY$12:AY$15)=_xlfn.TEXTJOIN("|",FALSE,$C28:$F28),0,
IF(AND($C28="Delta|CR_Cpty",AY$12="Delta|CR_Cpty"),
IF($F28=AY$15,
      _xlfn.XLOOKUP(_xlfn.TEXTJOIN("|",FALSE,$C28,"=","Any","=",AY$12,"=","Any","="),risk_factor_1&amp;"|"&amp;risk_factor_2,risk_factor_corr),
       IF(RIGHT($D28,LEN($D28)-FIND("_",$D28))=RIGHT(AY$13,LEN(AY$13)-FIND("_",AY$13)),
              IF(LEFT($D28,FIND("_",$D28)-1)=LEFT(AY$13,FIND("_",AY$13)-1),
                    IF($E28=AY$14,
                             _xlfn.XLOOKUP(_xlfn.TEXTJOIN("|",FALSE,$C28,LEFT($D28,FIND("_",$D28)-1) &amp;"_=","=","Any",AY$12,LEFT($D28,FIND("_",$D28)-1) &amp;"_=","=","Any"),risk_factor_1&amp;"|"&amp;risk_factor_2,risk_factor_corr),
                             _xlfn.XLOOKUP(_xlfn.TEXTJOIN("|",FALSE,$C28,LEFT($D28,FIND("_",$D28)-1) &amp;"_=","Any","Any",AY$12,LEFT($D28,FIND("_",$D28)-1) &amp;"_=","Any","Any"),risk_factor_1&amp;"|"&amp;risk_factor_2,risk_factor_corr)),
"n/a"),0)
),
IF(_xlfn.TEXTJOIN("|",FALSE,AY$12:AY$13)&lt;&gt;_xlfn.TEXTJOIN("|",FALSE,$C28:$D28),0,
_xlfn.XLOOKUP(_xlfn.TEXTJOIN("|",FALSE,$C28:$F28,AY$12:AY$15),risk_factor_1&amp;"|"&amp;risk_factor_2,risk_factor_corr,
_xlfn.XLOOKUP(_xlfn.TEXTJOIN("|",FALSE,$C28:$F28,AY$12:AY$15),risk_factor_2&amp;"|"&amp;risk_factor_1,risk_factor_corr,
_xlfn.XLOOKUP(_xlfn.TEXTJOIN("|",FALSE,$C28:$D28,"Any"),risk_factor_1&amp;"|"&amp;risk_factor_2,risk_factor_corr,
_xlfn.XLOOKUP(_xlfn.TEXTJOIN("|",FALSE,$C28:$D28,"Any"),risk_factor_2&amp;"|"&amp;risk_factor_1,risk_factor_corr)))))))</f>
        <v>0</v>
      </c>
      <c r="AZ28" s="32" cm="1">
        <f t="array" ref="AZ28" xml:space="preserve"> IF(_xlfn.TEXTJOIN("|",FALSE,AZ$12:AZ$15)=_xlfn.TEXTJOIN("|",FALSE,$C28:$F28),0,
IF(AND($C28="Delta|CR_Cpty",AZ$12="Delta|CR_Cpty"),
IF($F28=AZ$15,
      _xlfn.XLOOKUP(_xlfn.TEXTJOIN("|",FALSE,$C28,"=","Any","=",AZ$12,"=","Any","="),risk_factor_1&amp;"|"&amp;risk_factor_2,risk_factor_corr),
       IF(RIGHT($D28,LEN($D28)-FIND("_",$D28))=RIGHT(AZ$13,LEN(AZ$13)-FIND("_",AZ$13)),
              IF(LEFT($D28,FIND("_",$D28)-1)=LEFT(AZ$13,FIND("_",AZ$13)-1),
                    IF($E28=AZ$14,
                             _xlfn.XLOOKUP(_xlfn.TEXTJOIN("|",FALSE,$C28,LEFT($D28,FIND("_",$D28)-1) &amp;"_=","=","Any",AZ$12,LEFT($D28,FIND("_",$D28)-1) &amp;"_=","=","Any"),risk_factor_1&amp;"|"&amp;risk_factor_2,risk_factor_corr),
                             _xlfn.XLOOKUP(_xlfn.TEXTJOIN("|",FALSE,$C28,LEFT($D28,FIND("_",$D28)-1) &amp;"_=","Any","Any",AZ$12,LEFT($D28,FIND("_",$D28)-1) &amp;"_=","Any","Any"),risk_factor_1&amp;"|"&amp;risk_factor_2,risk_factor_corr)),
"n/a"),0)
),
IF(_xlfn.TEXTJOIN("|",FALSE,AZ$12:AZ$13)&lt;&gt;_xlfn.TEXTJOIN("|",FALSE,$C28:$D28),0,
_xlfn.XLOOKUP(_xlfn.TEXTJOIN("|",FALSE,$C28:$F28,AZ$12:AZ$15),risk_factor_1&amp;"|"&amp;risk_factor_2,risk_factor_corr,
_xlfn.XLOOKUP(_xlfn.TEXTJOIN("|",FALSE,$C28:$F28,AZ$12:AZ$15),risk_factor_2&amp;"|"&amp;risk_factor_1,risk_factor_corr,
_xlfn.XLOOKUP(_xlfn.TEXTJOIN("|",FALSE,$C28:$D28,"Any"),risk_factor_1&amp;"|"&amp;risk_factor_2,risk_factor_corr,
_xlfn.XLOOKUP(_xlfn.TEXTJOIN("|",FALSE,$C28:$D28,"Any"),risk_factor_2&amp;"|"&amp;risk_factor_1,risk_factor_corr)))))))</f>
        <v>0</v>
      </c>
      <c r="BA28" s="32" cm="1">
        <f t="array" ref="BA28" xml:space="preserve"> IF(_xlfn.TEXTJOIN("|",FALSE,BA$12:BA$15)=_xlfn.TEXTJOIN("|",FALSE,$C28:$F28),0,
IF(AND($C28="Delta|CR_Cpty",BA$12="Delta|CR_Cpty"),
IF($F28=BA$15,
      _xlfn.XLOOKUP(_xlfn.TEXTJOIN("|",FALSE,$C28,"=","Any","=",BA$12,"=","Any","="),risk_factor_1&amp;"|"&amp;risk_factor_2,risk_factor_corr),
       IF(RIGHT($D28,LEN($D28)-FIND("_",$D28))=RIGHT(BA$13,LEN(BA$13)-FIND("_",BA$13)),
              IF(LEFT($D28,FIND("_",$D28)-1)=LEFT(BA$13,FIND("_",BA$13)-1),
                    IF($E28=BA$14,
                             _xlfn.XLOOKUP(_xlfn.TEXTJOIN("|",FALSE,$C28,LEFT($D28,FIND("_",$D28)-1) &amp;"_=","=","Any",BA$12,LEFT($D28,FIND("_",$D28)-1) &amp;"_=","=","Any"),risk_factor_1&amp;"|"&amp;risk_factor_2,risk_factor_corr),
                             _xlfn.XLOOKUP(_xlfn.TEXTJOIN("|",FALSE,$C28,LEFT($D28,FIND("_",$D28)-1) &amp;"_=","Any","Any",BA$12,LEFT($D28,FIND("_",$D28)-1) &amp;"_=","Any","Any"),risk_factor_1&amp;"|"&amp;risk_factor_2,risk_factor_corr)),
"n/a"),0)
),
IF(_xlfn.TEXTJOIN("|",FALSE,BA$12:BA$13)&lt;&gt;_xlfn.TEXTJOIN("|",FALSE,$C28:$D28),0,
_xlfn.XLOOKUP(_xlfn.TEXTJOIN("|",FALSE,$C28:$F28,BA$12:BA$15),risk_factor_1&amp;"|"&amp;risk_factor_2,risk_factor_corr,
_xlfn.XLOOKUP(_xlfn.TEXTJOIN("|",FALSE,$C28:$F28,BA$12:BA$15),risk_factor_2&amp;"|"&amp;risk_factor_1,risk_factor_corr,
_xlfn.XLOOKUP(_xlfn.TEXTJOIN("|",FALSE,$C28:$D28,"Any"),risk_factor_1&amp;"|"&amp;risk_factor_2,risk_factor_corr,
_xlfn.XLOOKUP(_xlfn.TEXTJOIN("|",FALSE,$C28:$D28,"Any"),risk_factor_2&amp;"|"&amp;risk_factor_1,risk_factor_corr)))))))</f>
        <v>0</v>
      </c>
      <c r="BB28" s="32" cm="1">
        <f t="array" ref="BB28" xml:space="preserve"> IF(_xlfn.TEXTJOIN("|",FALSE,BB$12:BB$15)=_xlfn.TEXTJOIN("|",FALSE,$C28:$F28),0,
IF(AND($C28="Delta|CR_Cpty",BB$12="Delta|CR_Cpty"),
IF($F28=BB$15,
      _xlfn.XLOOKUP(_xlfn.TEXTJOIN("|",FALSE,$C28,"=","Any","=",BB$12,"=","Any","="),risk_factor_1&amp;"|"&amp;risk_factor_2,risk_factor_corr),
       IF(RIGHT($D28,LEN($D28)-FIND("_",$D28))=RIGHT(BB$13,LEN(BB$13)-FIND("_",BB$13)),
              IF(LEFT($D28,FIND("_",$D28)-1)=LEFT(BB$13,FIND("_",BB$13)-1),
                    IF($E28=BB$14,
                             _xlfn.XLOOKUP(_xlfn.TEXTJOIN("|",FALSE,$C28,LEFT($D28,FIND("_",$D28)-1) &amp;"_=","=","Any",BB$12,LEFT($D28,FIND("_",$D28)-1) &amp;"_=","=","Any"),risk_factor_1&amp;"|"&amp;risk_factor_2,risk_factor_corr),
                             _xlfn.XLOOKUP(_xlfn.TEXTJOIN("|",FALSE,$C28,LEFT($D28,FIND("_",$D28)-1) &amp;"_=","Any","Any",BB$12,LEFT($D28,FIND("_",$D28)-1) &amp;"_=","Any","Any"),risk_factor_1&amp;"|"&amp;risk_factor_2,risk_factor_corr)),
"n/a"),0)
),
IF(_xlfn.TEXTJOIN("|",FALSE,BB$12:BB$13)&lt;&gt;_xlfn.TEXTJOIN("|",FALSE,$C28:$D28),0,
_xlfn.XLOOKUP(_xlfn.TEXTJOIN("|",FALSE,$C28:$F28,BB$12:BB$15),risk_factor_1&amp;"|"&amp;risk_factor_2,risk_factor_corr,
_xlfn.XLOOKUP(_xlfn.TEXTJOIN("|",FALSE,$C28:$F28,BB$12:BB$15),risk_factor_2&amp;"|"&amp;risk_factor_1,risk_factor_corr,
_xlfn.XLOOKUP(_xlfn.TEXTJOIN("|",FALSE,$C28:$D28,"Any"),risk_factor_1&amp;"|"&amp;risk_factor_2,risk_factor_corr,
_xlfn.XLOOKUP(_xlfn.TEXTJOIN("|",FALSE,$C28:$D28,"Any"),risk_factor_2&amp;"|"&amp;risk_factor_1,risk_factor_corr)))))))</f>
        <v>0</v>
      </c>
      <c r="BC28" s="32" cm="1">
        <f t="array" ref="BC28" xml:space="preserve"> IF(_xlfn.TEXTJOIN("|",FALSE,BC$12:BC$15)=_xlfn.TEXTJOIN("|",FALSE,$C28:$F28),0,
IF(AND($C28="Delta|CR_Cpty",BC$12="Delta|CR_Cpty"),
IF($F28=BC$15,
      _xlfn.XLOOKUP(_xlfn.TEXTJOIN("|",FALSE,$C28,"=","Any","=",BC$12,"=","Any","="),risk_factor_1&amp;"|"&amp;risk_factor_2,risk_factor_corr),
       IF(RIGHT($D28,LEN($D28)-FIND("_",$D28))=RIGHT(BC$13,LEN(BC$13)-FIND("_",BC$13)),
              IF(LEFT($D28,FIND("_",$D28)-1)=LEFT(BC$13,FIND("_",BC$13)-1),
                    IF($E28=BC$14,
                             _xlfn.XLOOKUP(_xlfn.TEXTJOIN("|",FALSE,$C28,LEFT($D28,FIND("_",$D28)-1) &amp;"_=","=","Any",BC$12,LEFT($D28,FIND("_",$D28)-1) &amp;"_=","=","Any"),risk_factor_1&amp;"|"&amp;risk_factor_2,risk_factor_corr),
                             _xlfn.XLOOKUP(_xlfn.TEXTJOIN("|",FALSE,$C28,LEFT($D28,FIND("_",$D28)-1) &amp;"_=","Any","Any",BC$12,LEFT($D28,FIND("_",$D28)-1) &amp;"_=","Any","Any"),risk_factor_1&amp;"|"&amp;risk_factor_2,risk_factor_corr)),
"n/a"),0)
),
IF(_xlfn.TEXTJOIN("|",FALSE,BC$12:BC$13)&lt;&gt;_xlfn.TEXTJOIN("|",FALSE,$C28:$D28),0,
_xlfn.XLOOKUP(_xlfn.TEXTJOIN("|",FALSE,$C28:$F28,BC$12:BC$15),risk_factor_1&amp;"|"&amp;risk_factor_2,risk_factor_corr,
_xlfn.XLOOKUP(_xlfn.TEXTJOIN("|",FALSE,$C28:$F28,BC$12:BC$15),risk_factor_2&amp;"|"&amp;risk_factor_1,risk_factor_corr,
_xlfn.XLOOKUP(_xlfn.TEXTJOIN("|",FALSE,$C28:$D28,"Any"),risk_factor_1&amp;"|"&amp;risk_factor_2,risk_factor_corr,
_xlfn.XLOOKUP(_xlfn.TEXTJOIN("|",FALSE,$C28:$D28,"Any"),risk_factor_2&amp;"|"&amp;risk_factor_1,risk_factor_corr)))))))</f>
        <v>0</v>
      </c>
      <c r="BD28" s="32" cm="1">
        <f t="array" ref="BD28" xml:space="preserve"> IF(_xlfn.TEXTJOIN("|",FALSE,BD$12:BD$15)=_xlfn.TEXTJOIN("|",FALSE,$C28:$F28),0,
IF(AND($C28="Delta|CR_Cpty",BD$12="Delta|CR_Cpty"),
IF($F28=BD$15,
      _xlfn.XLOOKUP(_xlfn.TEXTJOIN("|",FALSE,$C28,"=","Any","=",BD$12,"=","Any","="),risk_factor_1&amp;"|"&amp;risk_factor_2,risk_factor_corr),
       IF(RIGHT($D28,LEN($D28)-FIND("_",$D28))=RIGHT(BD$13,LEN(BD$13)-FIND("_",BD$13)),
              IF(LEFT($D28,FIND("_",$D28)-1)=LEFT(BD$13,FIND("_",BD$13)-1),
                    IF($E28=BD$14,
                             _xlfn.XLOOKUP(_xlfn.TEXTJOIN("|",FALSE,$C28,LEFT($D28,FIND("_",$D28)-1) &amp;"_=","=","Any",BD$12,LEFT($D28,FIND("_",$D28)-1) &amp;"_=","=","Any"),risk_factor_1&amp;"|"&amp;risk_factor_2,risk_factor_corr),
                             _xlfn.XLOOKUP(_xlfn.TEXTJOIN("|",FALSE,$C28,LEFT($D28,FIND("_",$D28)-1) &amp;"_=","Any","Any",BD$12,LEFT($D28,FIND("_",$D28)-1) &amp;"_=","Any","Any"),risk_factor_1&amp;"|"&amp;risk_factor_2,risk_factor_corr)),
"n/a"),0)
),
IF(_xlfn.TEXTJOIN("|",FALSE,BD$12:BD$13)&lt;&gt;_xlfn.TEXTJOIN("|",FALSE,$C28:$D28),0,
_xlfn.XLOOKUP(_xlfn.TEXTJOIN("|",FALSE,$C28:$F28,BD$12:BD$15),risk_factor_1&amp;"|"&amp;risk_factor_2,risk_factor_corr,
_xlfn.XLOOKUP(_xlfn.TEXTJOIN("|",FALSE,$C28:$F28,BD$12:BD$15),risk_factor_2&amp;"|"&amp;risk_factor_1,risk_factor_corr,
_xlfn.XLOOKUP(_xlfn.TEXTJOIN("|",FALSE,$C28:$D28,"Any"),risk_factor_1&amp;"|"&amp;risk_factor_2,risk_factor_corr,
_xlfn.XLOOKUP(_xlfn.TEXTJOIN("|",FALSE,$C28:$D28,"Any"),risk_factor_2&amp;"|"&amp;risk_factor_1,risk_factor_corr)))))))</f>
        <v>0</v>
      </c>
      <c r="BE28" s="32" cm="1">
        <f t="array" ref="BE28" xml:space="preserve"> IF(_xlfn.TEXTJOIN("|",FALSE,BE$12:BE$15)=_xlfn.TEXTJOIN("|",FALSE,$C28:$F28),0,
IF(AND($C28="Delta|CR_Cpty",BE$12="Delta|CR_Cpty"),
IF($F28=BE$15,
      _xlfn.XLOOKUP(_xlfn.TEXTJOIN("|",FALSE,$C28,"=","Any","=",BE$12,"=","Any","="),risk_factor_1&amp;"|"&amp;risk_factor_2,risk_factor_corr),
       IF(RIGHT($D28,LEN($D28)-FIND("_",$D28))=RIGHT(BE$13,LEN(BE$13)-FIND("_",BE$13)),
              IF(LEFT($D28,FIND("_",$D28)-1)=LEFT(BE$13,FIND("_",BE$13)-1),
                    IF($E28=BE$14,
                             _xlfn.XLOOKUP(_xlfn.TEXTJOIN("|",FALSE,$C28,LEFT($D28,FIND("_",$D28)-1) &amp;"_=","=","Any",BE$12,LEFT($D28,FIND("_",$D28)-1) &amp;"_=","=","Any"),risk_factor_1&amp;"|"&amp;risk_factor_2,risk_factor_corr),
                             _xlfn.XLOOKUP(_xlfn.TEXTJOIN("|",FALSE,$C28,LEFT($D28,FIND("_",$D28)-1) &amp;"_=","Any","Any",BE$12,LEFT($D28,FIND("_",$D28)-1) &amp;"_=","Any","Any"),risk_factor_1&amp;"|"&amp;risk_factor_2,risk_factor_corr)),
"n/a"),0)
),
IF(_xlfn.TEXTJOIN("|",FALSE,BE$12:BE$13)&lt;&gt;_xlfn.TEXTJOIN("|",FALSE,$C28:$D28),0,
_xlfn.XLOOKUP(_xlfn.TEXTJOIN("|",FALSE,$C28:$F28,BE$12:BE$15),risk_factor_1&amp;"|"&amp;risk_factor_2,risk_factor_corr,
_xlfn.XLOOKUP(_xlfn.TEXTJOIN("|",FALSE,$C28:$F28,BE$12:BE$15),risk_factor_2&amp;"|"&amp;risk_factor_1,risk_factor_corr,
_xlfn.XLOOKUP(_xlfn.TEXTJOIN("|",FALSE,$C28:$D28,"Any"),risk_factor_1&amp;"|"&amp;risk_factor_2,risk_factor_corr,
_xlfn.XLOOKUP(_xlfn.TEXTJOIN("|",FALSE,$C28:$D28,"Any"),risk_factor_2&amp;"|"&amp;risk_factor_1,risk_factor_corr)))))))</f>
        <v>0</v>
      </c>
      <c r="BF28" s="32" cm="1">
        <f t="array" ref="BF28" xml:space="preserve"> IF(_xlfn.TEXTJOIN("|",FALSE,BF$12:BF$15)=_xlfn.TEXTJOIN("|",FALSE,$C28:$F28),0,
IF(AND($C28="Delta|CR_Cpty",BF$12="Delta|CR_Cpty"),
IF($F28=BF$15,
      _xlfn.XLOOKUP(_xlfn.TEXTJOIN("|",FALSE,$C28,"=","Any","=",BF$12,"=","Any","="),risk_factor_1&amp;"|"&amp;risk_factor_2,risk_factor_corr),
       IF(RIGHT($D28,LEN($D28)-FIND("_",$D28))=RIGHT(BF$13,LEN(BF$13)-FIND("_",BF$13)),
              IF(LEFT($D28,FIND("_",$D28)-1)=LEFT(BF$13,FIND("_",BF$13)-1),
                    IF($E28=BF$14,
                             _xlfn.XLOOKUP(_xlfn.TEXTJOIN("|",FALSE,$C28,LEFT($D28,FIND("_",$D28)-1) &amp;"_=","=","Any",BF$12,LEFT($D28,FIND("_",$D28)-1) &amp;"_=","=","Any"),risk_factor_1&amp;"|"&amp;risk_factor_2,risk_factor_corr),
                             _xlfn.XLOOKUP(_xlfn.TEXTJOIN("|",FALSE,$C28,LEFT($D28,FIND("_",$D28)-1) &amp;"_=","Any","Any",BF$12,LEFT($D28,FIND("_",$D28)-1) &amp;"_=","Any","Any"),risk_factor_1&amp;"|"&amp;risk_factor_2,risk_factor_corr)),
"n/a"),0)
),
IF(_xlfn.TEXTJOIN("|",FALSE,BF$12:BF$13)&lt;&gt;_xlfn.TEXTJOIN("|",FALSE,$C28:$D28),0,
_xlfn.XLOOKUP(_xlfn.TEXTJOIN("|",FALSE,$C28:$F28,BF$12:BF$15),risk_factor_1&amp;"|"&amp;risk_factor_2,risk_factor_corr,
_xlfn.XLOOKUP(_xlfn.TEXTJOIN("|",FALSE,$C28:$F28,BF$12:BF$15),risk_factor_2&amp;"|"&amp;risk_factor_1,risk_factor_corr,
_xlfn.XLOOKUP(_xlfn.TEXTJOIN("|",FALSE,$C28:$D28,"Any"),risk_factor_1&amp;"|"&amp;risk_factor_2,risk_factor_corr,
_xlfn.XLOOKUP(_xlfn.TEXTJOIN("|",FALSE,$C28:$D28,"Any"),risk_factor_2&amp;"|"&amp;risk_factor_1,risk_factor_corr)))))))</f>
        <v>0</v>
      </c>
      <c r="BG28" s="32" cm="1">
        <f t="array" ref="BG28" xml:space="preserve"> IF(_xlfn.TEXTJOIN("|",FALSE,BG$12:BG$15)=_xlfn.TEXTJOIN("|",FALSE,$C28:$F28),0,
IF(AND($C28="Delta|CR_Cpty",BG$12="Delta|CR_Cpty"),
IF($F28=BG$15,
      _xlfn.XLOOKUP(_xlfn.TEXTJOIN("|",FALSE,$C28,"=","Any","=",BG$12,"=","Any","="),risk_factor_1&amp;"|"&amp;risk_factor_2,risk_factor_corr),
       IF(RIGHT($D28,LEN($D28)-FIND("_",$D28))=RIGHT(BG$13,LEN(BG$13)-FIND("_",BG$13)),
              IF(LEFT($D28,FIND("_",$D28)-1)=LEFT(BG$13,FIND("_",BG$13)-1),
                    IF($E28=BG$14,
                             _xlfn.XLOOKUP(_xlfn.TEXTJOIN("|",FALSE,$C28,LEFT($D28,FIND("_",$D28)-1) &amp;"_=","=","Any",BG$12,LEFT($D28,FIND("_",$D28)-1) &amp;"_=","=","Any"),risk_factor_1&amp;"|"&amp;risk_factor_2,risk_factor_corr),
                             _xlfn.XLOOKUP(_xlfn.TEXTJOIN("|",FALSE,$C28,LEFT($D28,FIND("_",$D28)-1) &amp;"_=","Any","Any",BG$12,LEFT($D28,FIND("_",$D28)-1) &amp;"_=","Any","Any"),risk_factor_1&amp;"|"&amp;risk_factor_2,risk_factor_corr)),
"n/a"),0)
),
IF(_xlfn.TEXTJOIN("|",FALSE,BG$12:BG$13)&lt;&gt;_xlfn.TEXTJOIN("|",FALSE,$C28:$D28),0,
_xlfn.XLOOKUP(_xlfn.TEXTJOIN("|",FALSE,$C28:$F28,BG$12:BG$15),risk_factor_1&amp;"|"&amp;risk_factor_2,risk_factor_corr,
_xlfn.XLOOKUP(_xlfn.TEXTJOIN("|",FALSE,$C28:$F28,BG$12:BG$15),risk_factor_2&amp;"|"&amp;risk_factor_1,risk_factor_corr,
_xlfn.XLOOKUP(_xlfn.TEXTJOIN("|",FALSE,$C28:$D28,"Any"),risk_factor_1&amp;"|"&amp;risk_factor_2,risk_factor_corr,
_xlfn.XLOOKUP(_xlfn.TEXTJOIN("|",FALSE,$C28:$D28,"Any"),risk_factor_2&amp;"|"&amp;risk_factor_1,risk_factor_corr)))))))</f>
        <v>0</v>
      </c>
      <c r="BH28" s="32" cm="1">
        <f t="array" ref="BH28" xml:space="preserve"> IF(_xlfn.TEXTJOIN("|",FALSE,BH$12:BH$15)=_xlfn.TEXTJOIN("|",FALSE,$C28:$F28),0,
IF(AND($C28="Delta|CR_Cpty",BH$12="Delta|CR_Cpty"),
IF($F28=BH$15,
      _xlfn.XLOOKUP(_xlfn.TEXTJOIN("|",FALSE,$C28,"=","Any","=",BH$12,"=","Any","="),risk_factor_1&amp;"|"&amp;risk_factor_2,risk_factor_corr),
       IF(RIGHT($D28,LEN($D28)-FIND("_",$D28))=RIGHT(BH$13,LEN(BH$13)-FIND("_",BH$13)),
              IF(LEFT($D28,FIND("_",$D28)-1)=LEFT(BH$13,FIND("_",BH$13)-1),
                    IF($E28=BH$14,
                             _xlfn.XLOOKUP(_xlfn.TEXTJOIN("|",FALSE,$C28,LEFT($D28,FIND("_",$D28)-1) &amp;"_=","=","Any",BH$12,LEFT($D28,FIND("_",$D28)-1) &amp;"_=","=","Any"),risk_factor_1&amp;"|"&amp;risk_factor_2,risk_factor_corr),
                             _xlfn.XLOOKUP(_xlfn.TEXTJOIN("|",FALSE,$C28,LEFT($D28,FIND("_",$D28)-1) &amp;"_=","Any","Any",BH$12,LEFT($D28,FIND("_",$D28)-1) &amp;"_=","Any","Any"),risk_factor_1&amp;"|"&amp;risk_factor_2,risk_factor_corr)),
"n/a"),0)
),
IF(_xlfn.TEXTJOIN("|",FALSE,BH$12:BH$13)&lt;&gt;_xlfn.TEXTJOIN("|",FALSE,$C28:$D28),0,
_xlfn.XLOOKUP(_xlfn.TEXTJOIN("|",FALSE,$C28:$F28,BH$12:BH$15),risk_factor_1&amp;"|"&amp;risk_factor_2,risk_factor_corr,
_xlfn.XLOOKUP(_xlfn.TEXTJOIN("|",FALSE,$C28:$F28,BH$12:BH$15),risk_factor_2&amp;"|"&amp;risk_factor_1,risk_factor_corr,
_xlfn.XLOOKUP(_xlfn.TEXTJOIN("|",FALSE,$C28:$D28,"Any"),risk_factor_1&amp;"|"&amp;risk_factor_2,risk_factor_corr,
_xlfn.XLOOKUP(_xlfn.TEXTJOIN("|",FALSE,$C28:$D28,"Any"),risk_factor_2&amp;"|"&amp;risk_factor_1,risk_factor_corr)))))))</f>
        <v>0</v>
      </c>
      <c r="BI28" s="32" cm="1">
        <f t="array" ref="BI28" xml:space="preserve"> IF(_xlfn.TEXTJOIN("|",FALSE,BI$12:BI$15)=_xlfn.TEXTJOIN("|",FALSE,$C28:$F28),0,
IF(AND($C28="Delta|CR_Cpty",BI$12="Delta|CR_Cpty"),
IF($F28=BI$15,
      _xlfn.XLOOKUP(_xlfn.TEXTJOIN("|",FALSE,$C28,"=","Any","=",BI$12,"=","Any","="),risk_factor_1&amp;"|"&amp;risk_factor_2,risk_factor_corr),
       IF(RIGHT($D28,LEN($D28)-FIND("_",$D28))=RIGHT(BI$13,LEN(BI$13)-FIND("_",BI$13)),
              IF(LEFT($D28,FIND("_",$D28)-1)=LEFT(BI$13,FIND("_",BI$13)-1),
                    IF($E28=BI$14,
                             _xlfn.XLOOKUP(_xlfn.TEXTJOIN("|",FALSE,$C28,LEFT($D28,FIND("_",$D28)-1) &amp;"_=","=","Any",BI$12,LEFT($D28,FIND("_",$D28)-1) &amp;"_=","=","Any"),risk_factor_1&amp;"|"&amp;risk_factor_2,risk_factor_corr),
                             _xlfn.XLOOKUP(_xlfn.TEXTJOIN("|",FALSE,$C28,LEFT($D28,FIND("_",$D28)-1) &amp;"_=","Any","Any",BI$12,LEFT($D28,FIND("_",$D28)-1) &amp;"_=","Any","Any"),risk_factor_1&amp;"|"&amp;risk_factor_2,risk_factor_corr)),
"n/a"),0)
),
IF(_xlfn.TEXTJOIN("|",FALSE,BI$12:BI$13)&lt;&gt;_xlfn.TEXTJOIN("|",FALSE,$C28:$D28),0,
_xlfn.XLOOKUP(_xlfn.TEXTJOIN("|",FALSE,$C28:$F28,BI$12:BI$15),risk_factor_1&amp;"|"&amp;risk_factor_2,risk_factor_corr,
_xlfn.XLOOKUP(_xlfn.TEXTJOIN("|",FALSE,$C28:$F28,BI$12:BI$15),risk_factor_2&amp;"|"&amp;risk_factor_1,risk_factor_corr,
_xlfn.XLOOKUP(_xlfn.TEXTJOIN("|",FALSE,$C28:$D28,"Any"),risk_factor_1&amp;"|"&amp;risk_factor_2,risk_factor_corr,
_xlfn.XLOOKUP(_xlfn.TEXTJOIN("|",FALSE,$C28:$D28,"Any"),risk_factor_2&amp;"|"&amp;risk_factor_1,risk_factor_corr)))))))</f>
        <v>0</v>
      </c>
      <c r="BJ28" s="32" cm="1">
        <f t="array" ref="BJ28" xml:space="preserve"> IF(_xlfn.TEXTJOIN("|",FALSE,BJ$12:BJ$15)=_xlfn.TEXTJOIN("|",FALSE,$C28:$F28),0,
IF(AND($C28="Delta|CR_Cpty",BJ$12="Delta|CR_Cpty"),
IF($F28=BJ$15,
      _xlfn.XLOOKUP(_xlfn.TEXTJOIN("|",FALSE,$C28,"=","Any","=",BJ$12,"=","Any","="),risk_factor_1&amp;"|"&amp;risk_factor_2,risk_factor_corr),
       IF(RIGHT($D28,LEN($D28)-FIND("_",$D28))=RIGHT(BJ$13,LEN(BJ$13)-FIND("_",BJ$13)),
              IF(LEFT($D28,FIND("_",$D28)-1)=LEFT(BJ$13,FIND("_",BJ$13)-1),
                    IF($E28=BJ$14,
                             _xlfn.XLOOKUP(_xlfn.TEXTJOIN("|",FALSE,$C28,LEFT($D28,FIND("_",$D28)-1) &amp;"_=","=","Any",BJ$12,LEFT($D28,FIND("_",$D28)-1) &amp;"_=","=","Any"),risk_factor_1&amp;"|"&amp;risk_factor_2,risk_factor_corr),
                             _xlfn.XLOOKUP(_xlfn.TEXTJOIN("|",FALSE,$C28,LEFT($D28,FIND("_",$D28)-1) &amp;"_=","Any","Any",BJ$12,LEFT($D28,FIND("_",$D28)-1) &amp;"_=","Any","Any"),risk_factor_1&amp;"|"&amp;risk_factor_2,risk_factor_corr)),
"n/a"),0)
),
IF(_xlfn.TEXTJOIN("|",FALSE,BJ$12:BJ$13)&lt;&gt;_xlfn.TEXTJOIN("|",FALSE,$C28:$D28),0,
_xlfn.XLOOKUP(_xlfn.TEXTJOIN("|",FALSE,$C28:$F28,BJ$12:BJ$15),risk_factor_1&amp;"|"&amp;risk_factor_2,risk_factor_corr,
_xlfn.XLOOKUP(_xlfn.TEXTJOIN("|",FALSE,$C28:$F28,BJ$12:BJ$15),risk_factor_2&amp;"|"&amp;risk_factor_1,risk_factor_corr,
_xlfn.XLOOKUP(_xlfn.TEXTJOIN("|",FALSE,$C28:$D28,"Any"),risk_factor_1&amp;"|"&amp;risk_factor_2,risk_factor_corr,
_xlfn.XLOOKUP(_xlfn.TEXTJOIN("|",FALSE,$C28:$D28,"Any"),risk_factor_2&amp;"|"&amp;risk_factor_1,risk_factor_corr)))))))</f>
        <v>0</v>
      </c>
      <c r="BK28" s="32" cm="1">
        <f t="array" ref="BK28" xml:space="preserve"> IF(_xlfn.TEXTJOIN("|",FALSE,BK$12:BK$15)=_xlfn.TEXTJOIN("|",FALSE,$C28:$F28),0,
IF(AND($C28="Delta|CR_Cpty",BK$12="Delta|CR_Cpty"),
IF($F28=BK$15,
      _xlfn.XLOOKUP(_xlfn.TEXTJOIN("|",FALSE,$C28,"=","Any","=",BK$12,"=","Any","="),risk_factor_1&amp;"|"&amp;risk_factor_2,risk_factor_corr),
       IF(RIGHT($D28,LEN($D28)-FIND("_",$D28))=RIGHT(BK$13,LEN(BK$13)-FIND("_",BK$13)),
              IF(LEFT($D28,FIND("_",$D28)-1)=LEFT(BK$13,FIND("_",BK$13)-1),
                    IF($E28=BK$14,
                             _xlfn.XLOOKUP(_xlfn.TEXTJOIN("|",FALSE,$C28,LEFT($D28,FIND("_",$D28)-1) &amp;"_=","=","Any",BK$12,LEFT($D28,FIND("_",$D28)-1) &amp;"_=","=","Any"),risk_factor_1&amp;"|"&amp;risk_factor_2,risk_factor_corr),
                             _xlfn.XLOOKUP(_xlfn.TEXTJOIN("|",FALSE,$C28,LEFT($D28,FIND("_",$D28)-1) &amp;"_=","Any","Any",BK$12,LEFT($D28,FIND("_",$D28)-1) &amp;"_=","Any","Any"),risk_factor_1&amp;"|"&amp;risk_factor_2,risk_factor_corr)),
"n/a"),0)
),
IF(_xlfn.TEXTJOIN("|",FALSE,BK$12:BK$13)&lt;&gt;_xlfn.TEXTJOIN("|",FALSE,$C28:$D28),0,
_xlfn.XLOOKUP(_xlfn.TEXTJOIN("|",FALSE,$C28:$F28,BK$12:BK$15),risk_factor_1&amp;"|"&amp;risk_factor_2,risk_factor_corr,
_xlfn.XLOOKUP(_xlfn.TEXTJOIN("|",FALSE,$C28:$F28,BK$12:BK$15),risk_factor_2&amp;"|"&amp;risk_factor_1,risk_factor_corr,
_xlfn.XLOOKUP(_xlfn.TEXTJOIN("|",FALSE,$C28:$D28,"Any"),risk_factor_1&amp;"|"&amp;risk_factor_2,risk_factor_corr,
_xlfn.XLOOKUP(_xlfn.TEXTJOIN("|",FALSE,$C28:$D28,"Any"),risk_factor_2&amp;"|"&amp;risk_factor_1,risk_factor_corr)))))))</f>
        <v>0</v>
      </c>
      <c r="BL28" s="32" cm="1">
        <f t="array" ref="BL28" xml:space="preserve"> IF(_xlfn.TEXTJOIN("|",FALSE,BL$12:BL$15)=_xlfn.TEXTJOIN("|",FALSE,$C28:$F28),0,
IF(AND($C28="Delta|CR_Cpty",BL$12="Delta|CR_Cpty"),
IF($F28=BL$15,
      _xlfn.XLOOKUP(_xlfn.TEXTJOIN("|",FALSE,$C28,"=","Any","=",BL$12,"=","Any","="),risk_factor_1&amp;"|"&amp;risk_factor_2,risk_factor_corr),
       IF(RIGHT($D28,LEN($D28)-FIND("_",$D28))=RIGHT(BL$13,LEN(BL$13)-FIND("_",BL$13)),
              IF(LEFT($D28,FIND("_",$D28)-1)=LEFT(BL$13,FIND("_",BL$13)-1),
                    IF($E28=BL$14,
                             _xlfn.XLOOKUP(_xlfn.TEXTJOIN("|",FALSE,$C28,LEFT($D28,FIND("_",$D28)-1) &amp;"_=","=","Any",BL$12,LEFT($D28,FIND("_",$D28)-1) &amp;"_=","=","Any"),risk_factor_1&amp;"|"&amp;risk_factor_2,risk_factor_corr),
                             _xlfn.XLOOKUP(_xlfn.TEXTJOIN("|",FALSE,$C28,LEFT($D28,FIND("_",$D28)-1) &amp;"_=","Any","Any",BL$12,LEFT($D28,FIND("_",$D28)-1) &amp;"_=","Any","Any"),risk_factor_1&amp;"|"&amp;risk_factor_2,risk_factor_corr)),
"n/a"),0)
),
IF(_xlfn.TEXTJOIN("|",FALSE,BL$12:BL$13)&lt;&gt;_xlfn.TEXTJOIN("|",FALSE,$C28:$D28),0,
_xlfn.XLOOKUP(_xlfn.TEXTJOIN("|",FALSE,$C28:$F28,BL$12:BL$15),risk_factor_1&amp;"|"&amp;risk_factor_2,risk_factor_corr,
_xlfn.XLOOKUP(_xlfn.TEXTJOIN("|",FALSE,$C28:$F28,BL$12:BL$15),risk_factor_2&amp;"|"&amp;risk_factor_1,risk_factor_corr,
_xlfn.XLOOKUP(_xlfn.TEXTJOIN("|",FALSE,$C28:$D28,"Any"),risk_factor_1&amp;"|"&amp;risk_factor_2,risk_factor_corr,
_xlfn.XLOOKUP(_xlfn.TEXTJOIN("|",FALSE,$C28:$D28,"Any"),risk_factor_2&amp;"|"&amp;risk_factor_1,risk_factor_corr)))))))</f>
        <v>0</v>
      </c>
      <c r="BM28" s="32" cm="1">
        <f t="array" ref="BM28" xml:space="preserve"> IF(_xlfn.TEXTJOIN("|",FALSE,BM$12:BM$15)=_xlfn.TEXTJOIN("|",FALSE,$C28:$F28),0,
IF(AND($C28="Delta|CR_Cpty",BM$12="Delta|CR_Cpty"),
IF($F28=BM$15,
      _xlfn.XLOOKUP(_xlfn.TEXTJOIN("|",FALSE,$C28,"=","Any","=",BM$12,"=","Any","="),risk_factor_1&amp;"|"&amp;risk_factor_2,risk_factor_corr),
       IF(RIGHT($D28,LEN($D28)-FIND("_",$D28))=RIGHT(BM$13,LEN(BM$13)-FIND("_",BM$13)),
              IF(LEFT($D28,FIND("_",$D28)-1)=LEFT(BM$13,FIND("_",BM$13)-1),
                    IF($E28=BM$14,
                             _xlfn.XLOOKUP(_xlfn.TEXTJOIN("|",FALSE,$C28,LEFT($D28,FIND("_",$D28)-1) &amp;"_=","=","Any",BM$12,LEFT($D28,FIND("_",$D28)-1) &amp;"_=","=","Any"),risk_factor_1&amp;"|"&amp;risk_factor_2,risk_factor_corr),
                             _xlfn.XLOOKUP(_xlfn.TEXTJOIN("|",FALSE,$C28,LEFT($D28,FIND("_",$D28)-1) &amp;"_=","Any","Any",BM$12,LEFT($D28,FIND("_",$D28)-1) &amp;"_=","Any","Any"),risk_factor_1&amp;"|"&amp;risk_factor_2,risk_factor_corr)),
"n/a"),0)
),
IF(_xlfn.TEXTJOIN("|",FALSE,BM$12:BM$13)&lt;&gt;_xlfn.TEXTJOIN("|",FALSE,$C28:$D28),0,
_xlfn.XLOOKUP(_xlfn.TEXTJOIN("|",FALSE,$C28:$F28,BM$12:BM$15),risk_factor_1&amp;"|"&amp;risk_factor_2,risk_factor_corr,
_xlfn.XLOOKUP(_xlfn.TEXTJOIN("|",FALSE,$C28:$F28,BM$12:BM$15),risk_factor_2&amp;"|"&amp;risk_factor_1,risk_factor_corr,
_xlfn.XLOOKUP(_xlfn.TEXTJOIN("|",FALSE,$C28:$D28,"Any"),risk_factor_1&amp;"|"&amp;risk_factor_2,risk_factor_corr,
_xlfn.XLOOKUP(_xlfn.TEXTJOIN("|",FALSE,$C28:$D28,"Any"),risk_factor_2&amp;"|"&amp;risk_factor_1,risk_factor_corr)))))))</f>
        <v>0</v>
      </c>
      <c r="BN28" s="32" cm="1">
        <f t="array" ref="BN28" xml:space="preserve"> IF(_xlfn.TEXTJOIN("|",FALSE,BN$12:BN$15)=_xlfn.TEXTJOIN("|",FALSE,$C28:$F28),0,
IF(AND($C28="Delta|CR_Cpty",BN$12="Delta|CR_Cpty"),
IF($F28=BN$15,
      _xlfn.XLOOKUP(_xlfn.TEXTJOIN("|",FALSE,$C28,"=","Any","=",BN$12,"=","Any","="),risk_factor_1&amp;"|"&amp;risk_factor_2,risk_factor_corr),
       IF(RIGHT($D28,LEN($D28)-FIND("_",$D28))=RIGHT(BN$13,LEN(BN$13)-FIND("_",BN$13)),
              IF(LEFT($D28,FIND("_",$D28)-1)=LEFT(BN$13,FIND("_",BN$13)-1),
                    IF($E28=BN$14,
                             _xlfn.XLOOKUP(_xlfn.TEXTJOIN("|",FALSE,$C28,LEFT($D28,FIND("_",$D28)-1) &amp;"_=","=","Any",BN$12,LEFT($D28,FIND("_",$D28)-1) &amp;"_=","=","Any"),risk_factor_1&amp;"|"&amp;risk_factor_2,risk_factor_corr),
                             _xlfn.XLOOKUP(_xlfn.TEXTJOIN("|",FALSE,$C28,LEFT($D28,FIND("_",$D28)-1) &amp;"_=","Any","Any",BN$12,LEFT($D28,FIND("_",$D28)-1) &amp;"_=","Any","Any"),risk_factor_1&amp;"|"&amp;risk_factor_2,risk_factor_corr)),
"n/a"),0)
),
IF(_xlfn.TEXTJOIN("|",FALSE,BN$12:BN$13)&lt;&gt;_xlfn.TEXTJOIN("|",FALSE,$C28:$D28),0,
_xlfn.XLOOKUP(_xlfn.TEXTJOIN("|",FALSE,$C28:$F28,BN$12:BN$15),risk_factor_1&amp;"|"&amp;risk_factor_2,risk_factor_corr,
_xlfn.XLOOKUP(_xlfn.TEXTJOIN("|",FALSE,$C28:$F28,BN$12:BN$15),risk_factor_2&amp;"|"&amp;risk_factor_1,risk_factor_corr,
_xlfn.XLOOKUP(_xlfn.TEXTJOIN("|",FALSE,$C28:$D28,"Any"),risk_factor_1&amp;"|"&amp;risk_factor_2,risk_factor_corr,
_xlfn.XLOOKUP(_xlfn.TEXTJOIN("|",FALSE,$C28:$D28,"Any"),risk_factor_2&amp;"|"&amp;risk_factor_1,risk_factor_corr)))))))</f>
        <v>0</v>
      </c>
      <c r="BO28" s="32" cm="1">
        <f t="array" ref="BO28" xml:space="preserve"> IF(_xlfn.TEXTJOIN("|",FALSE,BO$12:BO$15)=_xlfn.TEXTJOIN("|",FALSE,$C28:$F28),0,
IF(AND($C28="Delta|CR_Cpty",BO$12="Delta|CR_Cpty"),
IF($F28=BO$15,
      _xlfn.XLOOKUP(_xlfn.TEXTJOIN("|",FALSE,$C28,"=","Any","=",BO$12,"=","Any","="),risk_factor_1&amp;"|"&amp;risk_factor_2,risk_factor_corr),
       IF(RIGHT($D28,LEN($D28)-FIND("_",$D28))=RIGHT(BO$13,LEN(BO$13)-FIND("_",BO$13)),
              IF(LEFT($D28,FIND("_",$D28)-1)=LEFT(BO$13,FIND("_",BO$13)-1),
                    IF($E28=BO$14,
                             _xlfn.XLOOKUP(_xlfn.TEXTJOIN("|",FALSE,$C28,LEFT($D28,FIND("_",$D28)-1) &amp;"_=","=","Any",BO$12,LEFT($D28,FIND("_",$D28)-1) &amp;"_=","=","Any"),risk_factor_1&amp;"|"&amp;risk_factor_2,risk_factor_corr),
                             _xlfn.XLOOKUP(_xlfn.TEXTJOIN("|",FALSE,$C28,LEFT($D28,FIND("_",$D28)-1) &amp;"_=","Any","Any",BO$12,LEFT($D28,FIND("_",$D28)-1) &amp;"_=","Any","Any"),risk_factor_1&amp;"|"&amp;risk_factor_2,risk_factor_corr)),
"n/a"),0)
),
IF(_xlfn.TEXTJOIN("|",FALSE,BO$12:BO$13)&lt;&gt;_xlfn.TEXTJOIN("|",FALSE,$C28:$D28),0,
_xlfn.XLOOKUP(_xlfn.TEXTJOIN("|",FALSE,$C28:$F28,BO$12:BO$15),risk_factor_1&amp;"|"&amp;risk_factor_2,risk_factor_corr,
_xlfn.XLOOKUP(_xlfn.TEXTJOIN("|",FALSE,$C28:$F28,BO$12:BO$15),risk_factor_2&amp;"|"&amp;risk_factor_1,risk_factor_corr,
_xlfn.XLOOKUP(_xlfn.TEXTJOIN("|",FALSE,$C28:$D28,"Any"),risk_factor_1&amp;"|"&amp;risk_factor_2,risk_factor_corr,
_xlfn.XLOOKUP(_xlfn.TEXTJOIN("|",FALSE,$C28:$D28,"Any"),risk_factor_2&amp;"|"&amp;risk_factor_1,risk_factor_corr)))))))</f>
        <v>0</v>
      </c>
      <c r="BP28" s="32" cm="1">
        <f t="array" ref="BP28" xml:space="preserve"> IF(_xlfn.TEXTJOIN("|",FALSE,BP$12:BP$15)=_xlfn.TEXTJOIN("|",FALSE,$C28:$F28),0,
IF(AND($C28="Delta|CR_Cpty",BP$12="Delta|CR_Cpty"),
IF($F28=BP$15,
      _xlfn.XLOOKUP(_xlfn.TEXTJOIN("|",FALSE,$C28,"=","Any","=",BP$12,"=","Any","="),risk_factor_1&amp;"|"&amp;risk_factor_2,risk_factor_corr),
       IF(RIGHT($D28,LEN($D28)-FIND("_",$D28))=RIGHT(BP$13,LEN(BP$13)-FIND("_",BP$13)),
              IF(LEFT($D28,FIND("_",$D28)-1)=LEFT(BP$13,FIND("_",BP$13)-1),
                    IF($E28=BP$14,
                             _xlfn.XLOOKUP(_xlfn.TEXTJOIN("|",FALSE,$C28,LEFT($D28,FIND("_",$D28)-1) &amp;"_=","=","Any",BP$12,LEFT($D28,FIND("_",$D28)-1) &amp;"_=","=","Any"),risk_factor_1&amp;"|"&amp;risk_factor_2,risk_factor_corr),
                             _xlfn.XLOOKUP(_xlfn.TEXTJOIN("|",FALSE,$C28,LEFT($D28,FIND("_",$D28)-1) &amp;"_=","Any","Any",BP$12,LEFT($D28,FIND("_",$D28)-1) &amp;"_=","Any","Any"),risk_factor_1&amp;"|"&amp;risk_factor_2,risk_factor_corr)),
"n/a"),0)
),
IF(_xlfn.TEXTJOIN("|",FALSE,BP$12:BP$13)&lt;&gt;_xlfn.TEXTJOIN("|",FALSE,$C28:$D28),0,
_xlfn.XLOOKUP(_xlfn.TEXTJOIN("|",FALSE,$C28:$F28,BP$12:BP$15),risk_factor_1&amp;"|"&amp;risk_factor_2,risk_factor_corr,
_xlfn.XLOOKUP(_xlfn.TEXTJOIN("|",FALSE,$C28:$F28,BP$12:BP$15),risk_factor_2&amp;"|"&amp;risk_factor_1,risk_factor_corr,
_xlfn.XLOOKUP(_xlfn.TEXTJOIN("|",FALSE,$C28:$D28,"Any"),risk_factor_1&amp;"|"&amp;risk_factor_2,risk_factor_corr,
_xlfn.XLOOKUP(_xlfn.TEXTJOIN("|",FALSE,$C28:$D28,"Any"),risk_factor_2&amp;"|"&amp;risk_factor_1,risk_factor_corr)))))))</f>
        <v>0</v>
      </c>
      <c r="BQ28" s="32" cm="1">
        <f t="array" ref="BQ28" xml:space="preserve"> IF(_xlfn.TEXTJOIN("|",FALSE,BQ$12:BQ$15)=_xlfn.TEXTJOIN("|",FALSE,$C28:$F28),0,
IF(AND($C28="Delta|CR_Cpty",BQ$12="Delta|CR_Cpty"),
IF($F28=BQ$15,
      _xlfn.XLOOKUP(_xlfn.TEXTJOIN("|",FALSE,$C28,"=","Any","=",BQ$12,"=","Any","="),risk_factor_1&amp;"|"&amp;risk_factor_2,risk_factor_corr),
       IF(RIGHT($D28,LEN($D28)-FIND("_",$D28))=RIGHT(BQ$13,LEN(BQ$13)-FIND("_",BQ$13)),
              IF(LEFT($D28,FIND("_",$D28)-1)=LEFT(BQ$13,FIND("_",BQ$13)-1),
                    IF($E28=BQ$14,
                             _xlfn.XLOOKUP(_xlfn.TEXTJOIN("|",FALSE,$C28,LEFT($D28,FIND("_",$D28)-1) &amp;"_=","=","Any",BQ$12,LEFT($D28,FIND("_",$D28)-1) &amp;"_=","=","Any"),risk_factor_1&amp;"|"&amp;risk_factor_2,risk_factor_corr),
                             _xlfn.XLOOKUP(_xlfn.TEXTJOIN("|",FALSE,$C28,LEFT($D28,FIND("_",$D28)-1) &amp;"_=","Any","Any",BQ$12,LEFT($D28,FIND("_",$D28)-1) &amp;"_=","Any","Any"),risk_factor_1&amp;"|"&amp;risk_factor_2,risk_factor_corr)),
"n/a"),0)
),
IF(_xlfn.TEXTJOIN("|",FALSE,BQ$12:BQ$13)&lt;&gt;_xlfn.TEXTJOIN("|",FALSE,$C28:$D28),0,
_xlfn.XLOOKUP(_xlfn.TEXTJOIN("|",FALSE,$C28:$F28,BQ$12:BQ$15),risk_factor_1&amp;"|"&amp;risk_factor_2,risk_factor_corr,
_xlfn.XLOOKUP(_xlfn.TEXTJOIN("|",FALSE,$C28:$F28,BQ$12:BQ$15),risk_factor_2&amp;"|"&amp;risk_factor_1,risk_factor_corr,
_xlfn.XLOOKUP(_xlfn.TEXTJOIN("|",FALSE,$C28:$D28,"Any"),risk_factor_1&amp;"|"&amp;risk_factor_2,risk_factor_corr,
_xlfn.XLOOKUP(_xlfn.TEXTJOIN("|",FALSE,$C28:$D28,"Any"),risk_factor_2&amp;"|"&amp;risk_factor_1,risk_factor_corr)))))))</f>
        <v>0</v>
      </c>
      <c r="BR28" s="32" cm="1">
        <f t="array" ref="BR28" xml:space="preserve"> IF(_xlfn.TEXTJOIN("|",FALSE,BR$12:BR$15)=_xlfn.TEXTJOIN("|",FALSE,$C28:$F28),0,
IF(AND($C28="Delta|CR_Cpty",BR$12="Delta|CR_Cpty"),
IF($F28=BR$15,
      _xlfn.XLOOKUP(_xlfn.TEXTJOIN("|",FALSE,$C28,"=","Any","=",BR$12,"=","Any","="),risk_factor_1&amp;"|"&amp;risk_factor_2,risk_factor_corr),
       IF(RIGHT($D28,LEN($D28)-FIND("_",$D28))=RIGHT(BR$13,LEN(BR$13)-FIND("_",BR$13)),
              IF(LEFT($D28,FIND("_",$D28)-1)=LEFT(BR$13,FIND("_",BR$13)-1),
                    IF($E28=BR$14,
                             _xlfn.XLOOKUP(_xlfn.TEXTJOIN("|",FALSE,$C28,LEFT($D28,FIND("_",$D28)-1) &amp;"_=","=","Any",BR$12,LEFT($D28,FIND("_",$D28)-1) &amp;"_=","=","Any"),risk_factor_1&amp;"|"&amp;risk_factor_2,risk_factor_corr),
                             _xlfn.XLOOKUP(_xlfn.TEXTJOIN("|",FALSE,$C28,LEFT($D28,FIND("_",$D28)-1) &amp;"_=","Any","Any",BR$12,LEFT($D28,FIND("_",$D28)-1) &amp;"_=","Any","Any"),risk_factor_1&amp;"|"&amp;risk_factor_2,risk_factor_corr)),
"n/a"),0)
),
IF(_xlfn.TEXTJOIN("|",FALSE,BR$12:BR$13)&lt;&gt;_xlfn.TEXTJOIN("|",FALSE,$C28:$D28),0,
_xlfn.XLOOKUP(_xlfn.TEXTJOIN("|",FALSE,$C28:$F28,BR$12:BR$15),risk_factor_1&amp;"|"&amp;risk_factor_2,risk_factor_corr,
_xlfn.XLOOKUP(_xlfn.TEXTJOIN("|",FALSE,$C28:$F28,BR$12:BR$15),risk_factor_2&amp;"|"&amp;risk_factor_1,risk_factor_corr,
_xlfn.XLOOKUP(_xlfn.TEXTJOIN("|",FALSE,$C28:$D28,"Any"),risk_factor_1&amp;"|"&amp;risk_factor_2,risk_factor_corr,
_xlfn.XLOOKUP(_xlfn.TEXTJOIN("|",FALSE,$C28:$D28,"Any"),risk_factor_2&amp;"|"&amp;risk_factor_1,risk_factor_corr)))))))</f>
        <v>0</v>
      </c>
      <c r="BS28" s="32" cm="1">
        <f t="array" ref="BS28" xml:space="preserve"> IF(_xlfn.TEXTJOIN("|",FALSE,BS$12:BS$15)=_xlfn.TEXTJOIN("|",FALSE,$C28:$F28),0,
IF(AND($C28="Delta|CR_Cpty",BS$12="Delta|CR_Cpty"),
IF($F28=BS$15,
      _xlfn.XLOOKUP(_xlfn.TEXTJOIN("|",FALSE,$C28,"=","Any","=",BS$12,"=","Any","="),risk_factor_1&amp;"|"&amp;risk_factor_2,risk_factor_corr),
       IF(RIGHT($D28,LEN($D28)-FIND("_",$D28))=RIGHT(BS$13,LEN(BS$13)-FIND("_",BS$13)),
              IF(LEFT($D28,FIND("_",$D28)-1)=LEFT(BS$13,FIND("_",BS$13)-1),
                    IF($E28=BS$14,
                             _xlfn.XLOOKUP(_xlfn.TEXTJOIN("|",FALSE,$C28,LEFT($D28,FIND("_",$D28)-1) &amp;"_=","=","Any",BS$12,LEFT($D28,FIND("_",$D28)-1) &amp;"_=","=","Any"),risk_factor_1&amp;"|"&amp;risk_factor_2,risk_factor_corr),
                             _xlfn.XLOOKUP(_xlfn.TEXTJOIN("|",FALSE,$C28,LEFT($D28,FIND("_",$D28)-1) &amp;"_=","Any","Any",BS$12,LEFT($D28,FIND("_",$D28)-1) &amp;"_=","Any","Any"),risk_factor_1&amp;"|"&amp;risk_factor_2,risk_factor_corr)),
"n/a"),0)
),
IF(_xlfn.TEXTJOIN("|",FALSE,BS$12:BS$13)&lt;&gt;_xlfn.TEXTJOIN("|",FALSE,$C28:$D28),0,
_xlfn.XLOOKUP(_xlfn.TEXTJOIN("|",FALSE,$C28:$F28,BS$12:BS$15),risk_factor_1&amp;"|"&amp;risk_factor_2,risk_factor_corr,
_xlfn.XLOOKUP(_xlfn.TEXTJOIN("|",FALSE,$C28:$F28,BS$12:BS$15),risk_factor_2&amp;"|"&amp;risk_factor_1,risk_factor_corr,
_xlfn.XLOOKUP(_xlfn.TEXTJOIN("|",FALSE,$C28:$D28,"Any"),risk_factor_1&amp;"|"&amp;risk_factor_2,risk_factor_corr,
_xlfn.XLOOKUP(_xlfn.TEXTJOIN("|",FALSE,$C28:$D28,"Any"),risk_factor_2&amp;"|"&amp;risk_factor_1,risk_factor_corr)))))))</f>
        <v>0</v>
      </c>
      <c r="BT28" s="32" cm="1">
        <f t="array" ref="BT28" xml:space="preserve"> IF(_xlfn.TEXTJOIN("|",FALSE,BT$12:BT$15)=_xlfn.TEXTJOIN("|",FALSE,$C28:$F28),0,
IF(AND($C28="Delta|CR_Cpty",BT$12="Delta|CR_Cpty"),
IF($F28=BT$15,
      _xlfn.XLOOKUP(_xlfn.TEXTJOIN("|",FALSE,$C28,"=","Any","=",BT$12,"=","Any","="),risk_factor_1&amp;"|"&amp;risk_factor_2,risk_factor_corr),
       IF(RIGHT($D28,LEN($D28)-FIND("_",$D28))=RIGHT(BT$13,LEN(BT$13)-FIND("_",BT$13)),
              IF(LEFT($D28,FIND("_",$D28)-1)=LEFT(BT$13,FIND("_",BT$13)-1),
                    IF($E28=BT$14,
                             _xlfn.XLOOKUP(_xlfn.TEXTJOIN("|",FALSE,$C28,LEFT($D28,FIND("_",$D28)-1) &amp;"_=","=","Any",BT$12,LEFT($D28,FIND("_",$D28)-1) &amp;"_=","=","Any"),risk_factor_1&amp;"|"&amp;risk_factor_2,risk_factor_corr),
                             _xlfn.XLOOKUP(_xlfn.TEXTJOIN("|",FALSE,$C28,LEFT($D28,FIND("_",$D28)-1) &amp;"_=","Any","Any",BT$12,LEFT($D28,FIND("_",$D28)-1) &amp;"_=","Any","Any"),risk_factor_1&amp;"|"&amp;risk_factor_2,risk_factor_corr)),
"n/a"),0)
),
IF(_xlfn.TEXTJOIN("|",FALSE,BT$12:BT$13)&lt;&gt;_xlfn.TEXTJOIN("|",FALSE,$C28:$D28),0,
_xlfn.XLOOKUP(_xlfn.TEXTJOIN("|",FALSE,$C28:$F28,BT$12:BT$15),risk_factor_1&amp;"|"&amp;risk_factor_2,risk_factor_corr,
_xlfn.XLOOKUP(_xlfn.TEXTJOIN("|",FALSE,$C28:$F28,BT$12:BT$15),risk_factor_2&amp;"|"&amp;risk_factor_1,risk_factor_corr,
_xlfn.XLOOKUP(_xlfn.TEXTJOIN("|",FALSE,$C28:$D28,"Any"),risk_factor_1&amp;"|"&amp;risk_factor_2,risk_factor_corr,
_xlfn.XLOOKUP(_xlfn.TEXTJOIN("|",FALSE,$C28:$D28,"Any"),risk_factor_2&amp;"|"&amp;risk_factor_1,risk_factor_corr)))))))</f>
        <v>0</v>
      </c>
      <c r="BU28" s="32" cm="1">
        <f t="array" ref="BU28" xml:space="preserve"> IF(_xlfn.TEXTJOIN("|",FALSE,BU$12:BU$15)=_xlfn.TEXTJOIN("|",FALSE,$C28:$F28),0,
IF(AND($C28="Delta|CR_Cpty",BU$12="Delta|CR_Cpty"),
IF($F28=BU$15,
      _xlfn.XLOOKUP(_xlfn.TEXTJOIN("|",FALSE,$C28,"=","Any","=",BU$12,"=","Any","="),risk_factor_1&amp;"|"&amp;risk_factor_2,risk_factor_corr),
       IF(RIGHT($D28,LEN($D28)-FIND("_",$D28))=RIGHT(BU$13,LEN(BU$13)-FIND("_",BU$13)),
              IF(LEFT($D28,FIND("_",$D28)-1)=LEFT(BU$13,FIND("_",BU$13)-1),
                    IF($E28=BU$14,
                             _xlfn.XLOOKUP(_xlfn.TEXTJOIN("|",FALSE,$C28,LEFT($D28,FIND("_",$D28)-1) &amp;"_=","=","Any",BU$12,LEFT($D28,FIND("_",$D28)-1) &amp;"_=","=","Any"),risk_factor_1&amp;"|"&amp;risk_factor_2,risk_factor_corr),
                             _xlfn.XLOOKUP(_xlfn.TEXTJOIN("|",FALSE,$C28,LEFT($D28,FIND("_",$D28)-1) &amp;"_=","Any","Any",BU$12,LEFT($D28,FIND("_",$D28)-1) &amp;"_=","Any","Any"),risk_factor_1&amp;"|"&amp;risk_factor_2,risk_factor_corr)),
"n/a"),0)
),
IF(_xlfn.TEXTJOIN("|",FALSE,BU$12:BU$13)&lt;&gt;_xlfn.TEXTJOIN("|",FALSE,$C28:$D28),0,
_xlfn.XLOOKUP(_xlfn.TEXTJOIN("|",FALSE,$C28:$F28,BU$12:BU$15),risk_factor_1&amp;"|"&amp;risk_factor_2,risk_factor_corr,
_xlfn.XLOOKUP(_xlfn.TEXTJOIN("|",FALSE,$C28:$F28,BU$12:BU$15),risk_factor_2&amp;"|"&amp;risk_factor_1,risk_factor_corr,
_xlfn.XLOOKUP(_xlfn.TEXTJOIN("|",FALSE,$C28:$D28,"Any"),risk_factor_1&amp;"|"&amp;risk_factor_2,risk_factor_corr,
_xlfn.XLOOKUP(_xlfn.TEXTJOIN("|",FALSE,$C28:$D28,"Any"),risk_factor_2&amp;"|"&amp;risk_factor_1,risk_factor_corr)))))))</f>
        <v>0</v>
      </c>
    </row>
    <row r="29" spans="3:73" x14ac:dyDescent="0.25">
      <c r="C29" s="31" t="s">
        <v>191</v>
      </c>
      <c r="D29" s="31" t="s">
        <v>25</v>
      </c>
      <c r="E29" s="31" t="s">
        <v>18</v>
      </c>
      <c r="F29" s="31" t="s">
        <v>9</v>
      </c>
      <c r="G29" s="32" cm="1">
        <f t="array" ref="G29" xml:space="preserve"> IF(_xlfn.TEXTJOIN("|",FALSE,G$12:G$15)=_xlfn.TEXTJOIN("|",FALSE,$C29:$F29),0,
IF(AND($C29="Delta|CR_Cpty",G$12="Delta|CR_Cpty"),
IF($F29=G$15,
      _xlfn.XLOOKUP(_xlfn.TEXTJOIN("|",FALSE,$C29,"=","Any","=",G$12,"=","Any","="),risk_factor_1&amp;"|"&amp;risk_factor_2,risk_factor_corr),
       IF(RIGHT($D29,LEN($D29)-FIND("_",$D29))=RIGHT(G$13,LEN(G$13)-FIND("_",G$13)),
              IF(LEFT($D29,FIND("_",$D29)-1)=LEFT(G$13,FIND("_",G$13)-1),
                    IF($E29=G$14,
                             _xlfn.XLOOKUP(_xlfn.TEXTJOIN("|",FALSE,$C29,LEFT($D29,FIND("_",$D29)-1) &amp;"_=","=","Any",G$12,LEFT($D29,FIND("_",$D29)-1) &amp;"_=","=","Any"),risk_factor_1&amp;"|"&amp;risk_factor_2,risk_factor_corr),
                             _xlfn.XLOOKUP(_xlfn.TEXTJOIN("|",FALSE,$C29,LEFT($D29,FIND("_",$D29)-1) &amp;"_=","Any","Any",G$12,LEFT($D29,FIND("_",$D29)-1) &amp;"_=","Any","Any"),risk_factor_1&amp;"|"&amp;risk_factor_2,risk_factor_corr)),
"n/a"),0)
),
IF(_xlfn.TEXTJOIN("|",FALSE,G$12:G$13)&lt;&gt;_xlfn.TEXTJOIN("|",FALSE,$C29:$D29),0,
_xlfn.XLOOKUP(_xlfn.TEXTJOIN("|",FALSE,$C29:$F29,G$12:G$15),risk_factor_1&amp;"|"&amp;risk_factor_2,risk_factor_corr,
_xlfn.XLOOKUP(_xlfn.TEXTJOIN("|",FALSE,$C29:$F29,G$12:G$15),risk_factor_2&amp;"|"&amp;risk_factor_1,risk_factor_corr,
_xlfn.XLOOKUP(_xlfn.TEXTJOIN("|",FALSE,$C29:$D29,"Any"),risk_factor_1&amp;"|"&amp;risk_factor_2,risk_factor_corr,
_xlfn.XLOOKUP(_xlfn.TEXTJOIN("|",FALSE,$C29:$D29,"Any"),risk_factor_2&amp;"|"&amp;risk_factor_1,risk_factor_corr)))))))</f>
        <v>0</v>
      </c>
      <c r="H29" s="32" cm="1">
        <f t="array" ref="H29" xml:space="preserve"> IF(_xlfn.TEXTJOIN("|",FALSE,H$12:H$15)=_xlfn.TEXTJOIN("|",FALSE,$C29:$F29),0,
IF(AND($C29="Delta|CR_Cpty",H$12="Delta|CR_Cpty"),
IF($F29=H$15,
      _xlfn.XLOOKUP(_xlfn.TEXTJOIN("|",FALSE,$C29,"=","Any","=",H$12,"=","Any","="),risk_factor_1&amp;"|"&amp;risk_factor_2,risk_factor_corr),
       IF(RIGHT($D29,LEN($D29)-FIND("_",$D29))=RIGHT(H$13,LEN(H$13)-FIND("_",H$13)),
              IF(LEFT($D29,FIND("_",$D29)-1)=LEFT(H$13,FIND("_",H$13)-1),
                    IF($E29=H$14,
                             _xlfn.XLOOKUP(_xlfn.TEXTJOIN("|",FALSE,$C29,LEFT($D29,FIND("_",$D29)-1) &amp;"_=","=","Any",H$12,LEFT($D29,FIND("_",$D29)-1) &amp;"_=","=","Any"),risk_factor_1&amp;"|"&amp;risk_factor_2,risk_factor_corr),
                             _xlfn.XLOOKUP(_xlfn.TEXTJOIN("|",FALSE,$C29,LEFT($D29,FIND("_",$D29)-1) &amp;"_=","Any","Any",H$12,LEFT($D29,FIND("_",$D29)-1) &amp;"_=","Any","Any"),risk_factor_1&amp;"|"&amp;risk_factor_2,risk_factor_corr)),
"n/a"),0)
),
IF(_xlfn.TEXTJOIN("|",FALSE,H$12:H$13)&lt;&gt;_xlfn.TEXTJOIN("|",FALSE,$C29:$D29),0,
_xlfn.XLOOKUP(_xlfn.TEXTJOIN("|",FALSE,$C29:$F29,H$12:H$15),risk_factor_1&amp;"|"&amp;risk_factor_2,risk_factor_corr,
_xlfn.XLOOKUP(_xlfn.TEXTJOIN("|",FALSE,$C29:$F29,H$12:H$15),risk_factor_2&amp;"|"&amp;risk_factor_1,risk_factor_corr,
_xlfn.XLOOKUP(_xlfn.TEXTJOIN("|",FALSE,$C29:$D29,"Any"),risk_factor_1&amp;"|"&amp;risk_factor_2,risk_factor_corr,
_xlfn.XLOOKUP(_xlfn.TEXTJOIN("|",FALSE,$C29:$D29,"Any"),risk_factor_2&amp;"|"&amp;risk_factor_1,risk_factor_corr)))))))</f>
        <v>0</v>
      </c>
      <c r="I29" s="32" cm="1">
        <f t="array" ref="I29" xml:space="preserve"> IF(_xlfn.TEXTJOIN("|",FALSE,I$12:I$15)=_xlfn.TEXTJOIN("|",FALSE,$C29:$F29),0,
IF(AND($C29="Delta|CR_Cpty",I$12="Delta|CR_Cpty"),
IF($F29=I$15,
      _xlfn.XLOOKUP(_xlfn.TEXTJOIN("|",FALSE,$C29,"=","Any","=",I$12,"=","Any","="),risk_factor_1&amp;"|"&amp;risk_factor_2,risk_factor_corr),
       IF(RIGHT($D29,LEN($D29)-FIND("_",$D29))=RIGHT(I$13,LEN(I$13)-FIND("_",I$13)),
              IF(LEFT($D29,FIND("_",$D29)-1)=LEFT(I$13,FIND("_",I$13)-1),
                    IF($E29=I$14,
                             _xlfn.XLOOKUP(_xlfn.TEXTJOIN("|",FALSE,$C29,LEFT($D29,FIND("_",$D29)-1) &amp;"_=","=","Any",I$12,LEFT($D29,FIND("_",$D29)-1) &amp;"_=","=","Any"),risk_factor_1&amp;"|"&amp;risk_factor_2,risk_factor_corr),
                             _xlfn.XLOOKUP(_xlfn.TEXTJOIN("|",FALSE,$C29,LEFT($D29,FIND("_",$D29)-1) &amp;"_=","Any","Any",I$12,LEFT($D29,FIND("_",$D29)-1) &amp;"_=","Any","Any"),risk_factor_1&amp;"|"&amp;risk_factor_2,risk_factor_corr)),
"n/a"),0)
),
IF(_xlfn.TEXTJOIN("|",FALSE,I$12:I$13)&lt;&gt;_xlfn.TEXTJOIN("|",FALSE,$C29:$D29),0,
_xlfn.XLOOKUP(_xlfn.TEXTJOIN("|",FALSE,$C29:$F29,I$12:I$15),risk_factor_1&amp;"|"&amp;risk_factor_2,risk_factor_corr,
_xlfn.XLOOKUP(_xlfn.TEXTJOIN("|",FALSE,$C29:$F29,I$12:I$15),risk_factor_2&amp;"|"&amp;risk_factor_1,risk_factor_corr,
_xlfn.XLOOKUP(_xlfn.TEXTJOIN("|",FALSE,$C29:$D29,"Any"),risk_factor_1&amp;"|"&amp;risk_factor_2,risk_factor_corr,
_xlfn.XLOOKUP(_xlfn.TEXTJOIN("|",FALSE,$C29:$D29,"Any"),risk_factor_2&amp;"|"&amp;risk_factor_1,risk_factor_corr)))))))</f>
        <v>0</v>
      </c>
      <c r="J29" s="32" cm="1">
        <f t="array" ref="J29" xml:space="preserve"> IF(_xlfn.TEXTJOIN("|",FALSE,J$12:J$15)=_xlfn.TEXTJOIN("|",FALSE,$C29:$F29),0,
IF(AND($C29="Delta|CR_Cpty",J$12="Delta|CR_Cpty"),
IF($F29=J$15,
      _xlfn.XLOOKUP(_xlfn.TEXTJOIN("|",FALSE,$C29,"=","Any","=",J$12,"=","Any","="),risk_factor_1&amp;"|"&amp;risk_factor_2,risk_factor_corr),
       IF(RIGHT($D29,LEN($D29)-FIND("_",$D29))=RIGHT(J$13,LEN(J$13)-FIND("_",J$13)),
              IF(LEFT($D29,FIND("_",$D29)-1)=LEFT(J$13,FIND("_",J$13)-1),
                    IF($E29=J$14,
                             _xlfn.XLOOKUP(_xlfn.TEXTJOIN("|",FALSE,$C29,LEFT($D29,FIND("_",$D29)-1) &amp;"_=","=","Any",J$12,LEFT($D29,FIND("_",$D29)-1) &amp;"_=","=","Any"),risk_factor_1&amp;"|"&amp;risk_factor_2,risk_factor_corr),
                             _xlfn.XLOOKUP(_xlfn.TEXTJOIN("|",FALSE,$C29,LEFT($D29,FIND("_",$D29)-1) &amp;"_=","Any","Any",J$12,LEFT($D29,FIND("_",$D29)-1) &amp;"_=","Any","Any"),risk_factor_1&amp;"|"&amp;risk_factor_2,risk_factor_corr)),
"n/a"),0)
),
IF(_xlfn.TEXTJOIN("|",FALSE,J$12:J$13)&lt;&gt;_xlfn.TEXTJOIN("|",FALSE,$C29:$D29),0,
_xlfn.XLOOKUP(_xlfn.TEXTJOIN("|",FALSE,$C29:$F29,J$12:J$15),risk_factor_1&amp;"|"&amp;risk_factor_2,risk_factor_corr,
_xlfn.XLOOKUP(_xlfn.TEXTJOIN("|",FALSE,$C29:$F29,J$12:J$15),risk_factor_2&amp;"|"&amp;risk_factor_1,risk_factor_corr,
_xlfn.XLOOKUP(_xlfn.TEXTJOIN("|",FALSE,$C29:$D29,"Any"),risk_factor_1&amp;"|"&amp;risk_factor_2,risk_factor_corr,
_xlfn.XLOOKUP(_xlfn.TEXTJOIN("|",FALSE,$C29:$D29,"Any"),risk_factor_2&amp;"|"&amp;risk_factor_1,risk_factor_corr)))))))</f>
        <v>0</v>
      </c>
      <c r="K29" s="32" cm="1">
        <f t="array" ref="K29" xml:space="preserve"> IF(_xlfn.TEXTJOIN("|",FALSE,K$12:K$15)=_xlfn.TEXTJOIN("|",FALSE,$C29:$F29),0,
IF(AND($C29="Delta|CR_Cpty",K$12="Delta|CR_Cpty"),
IF($F29=K$15,
      _xlfn.XLOOKUP(_xlfn.TEXTJOIN("|",FALSE,$C29,"=","Any","=",K$12,"=","Any","="),risk_factor_1&amp;"|"&amp;risk_factor_2,risk_factor_corr),
       IF(RIGHT($D29,LEN($D29)-FIND("_",$D29))=RIGHT(K$13,LEN(K$13)-FIND("_",K$13)),
              IF(LEFT($D29,FIND("_",$D29)-1)=LEFT(K$13,FIND("_",K$13)-1),
                    IF($E29=K$14,
                             _xlfn.XLOOKUP(_xlfn.TEXTJOIN("|",FALSE,$C29,LEFT($D29,FIND("_",$D29)-1) &amp;"_=","=","Any",K$12,LEFT($D29,FIND("_",$D29)-1) &amp;"_=","=","Any"),risk_factor_1&amp;"|"&amp;risk_factor_2,risk_factor_corr),
                             _xlfn.XLOOKUP(_xlfn.TEXTJOIN("|",FALSE,$C29,LEFT($D29,FIND("_",$D29)-1) &amp;"_=","Any","Any",K$12,LEFT($D29,FIND("_",$D29)-1) &amp;"_=","Any","Any"),risk_factor_1&amp;"|"&amp;risk_factor_2,risk_factor_corr)),
"n/a"),0)
),
IF(_xlfn.TEXTJOIN("|",FALSE,K$12:K$13)&lt;&gt;_xlfn.TEXTJOIN("|",FALSE,$C29:$D29),0,
_xlfn.XLOOKUP(_xlfn.TEXTJOIN("|",FALSE,$C29:$F29,K$12:K$15),risk_factor_1&amp;"|"&amp;risk_factor_2,risk_factor_corr,
_xlfn.XLOOKUP(_xlfn.TEXTJOIN("|",FALSE,$C29:$F29,K$12:K$15),risk_factor_2&amp;"|"&amp;risk_factor_1,risk_factor_corr,
_xlfn.XLOOKUP(_xlfn.TEXTJOIN("|",FALSE,$C29:$D29,"Any"),risk_factor_1&amp;"|"&amp;risk_factor_2,risk_factor_corr,
_xlfn.XLOOKUP(_xlfn.TEXTJOIN("|",FALSE,$C29:$D29,"Any"),risk_factor_2&amp;"|"&amp;risk_factor_1,risk_factor_corr)))))))</f>
        <v>0</v>
      </c>
      <c r="L29" s="32" cm="1">
        <f t="array" ref="L29" xml:space="preserve"> IF(_xlfn.TEXTJOIN("|",FALSE,L$12:L$15)=_xlfn.TEXTJOIN("|",FALSE,$C29:$F29),0,
IF(AND($C29="Delta|CR_Cpty",L$12="Delta|CR_Cpty"),
IF($F29=L$15,
      _xlfn.XLOOKUP(_xlfn.TEXTJOIN("|",FALSE,$C29,"=","Any","=",L$12,"=","Any","="),risk_factor_1&amp;"|"&amp;risk_factor_2,risk_factor_corr),
       IF(RIGHT($D29,LEN($D29)-FIND("_",$D29))=RIGHT(L$13,LEN(L$13)-FIND("_",L$13)),
              IF(LEFT($D29,FIND("_",$D29)-1)=LEFT(L$13,FIND("_",L$13)-1),
                    IF($E29=L$14,
                             _xlfn.XLOOKUP(_xlfn.TEXTJOIN("|",FALSE,$C29,LEFT($D29,FIND("_",$D29)-1) &amp;"_=","=","Any",L$12,LEFT($D29,FIND("_",$D29)-1) &amp;"_=","=","Any"),risk_factor_1&amp;"|"&amp;risk_factor_2,risk_factor_corr),
                             _xlfn.XLOOKUP(_xlfn.TEXTJOIN("|",FALSE,$C29,LEFT($D29,FIND("_",$D29)-1) &amp;"_=","Any","Any",L$12,LEFT($D29,FIND("_",$D29)-1) &amp;"_=","Any","Any"),risk_factor_1&amp;"|"&amp;risk_factor_2,risk_factor_corr)),
"n/a"),0)
),
IF(_xlfn.TEXTJOIN("|",FALSE,L$12:L$13)&lt;&gt;_xlfn.TEXTJOIN("|",FALSE,$C29:$D29),0,
_xlfn.XLOOKUP(_xlfn.TEXTJOIN("|",FALSE,$C29:$F29,L$12:L$15),risk_factor_1&amp;"|"&amp;risk_factor_2,risk_factor_corr,
_xlfn.XLOOKUP(_xlfn.TEXTJOIN("|",FALSE,$C29:$F29,L$12:L$15),risk_factor_2&amp;"|"&amp;risk_factor_1,risk_factor_corr,
_xlfn.XLOOKUP(_xlfn.TEXTJOIN("|",FALSE,$C29:$D29,"Any"),risk_factor_1&amp;"|"&amp;risk_factor_2,risk_factor_corr,
_xlfn.XLOOKUP(_xlfn.TEXTJOIN("|",FALSE,$C29:$D29,"Any"),risk_factor_2&amp;"|"&amp;risk_factor_1,risk_factor_corr)))))))</f>
        <v>0</v>
      </c>
      <c r="M29" s="32" cm="1">
        <f t="array" ref="M29" xml:space="preserve"> IF(_xlfn.TEXTJOIN("|",FALSE,M$12:M$15)=_xlfn.TEXTJOIN("|",FALSE,$C29:$F29),0,
IF(AND($C29="Delta|CR_Cpty",M$12="Delta|CR_Cpty"),
IF($F29=M$15,
      _xlfn.XLOOKUP(_xlfn.TEXTJOIN("|",FALSE,$C29,"=","Any","=",M$12,"=","Any","="),risk_factor_1&amp;"|"&amp;risk_factor_2,risk_factor_corr),
       IF(RIGHT($D29,LEN($D29)-FIND("_",$D29))=RIGHT(M$13,LEN(M$13)-FIND("_",M$13)),
              IF(LEFT($D29,FIND("_",$D29)-1)=LEFT(M$13,FIND("_",M$13)-1),
                    IF($E29=M$14,
                             _xlfn.XLOOKUP(_xlfn.TEXTJOIN("|",FALSE,$C29,LEFT($D29,FIND("_",$D29)-1) &amp;"_=","=","Any",M$12,LEFT($D29,FIND("_",$D29)-1) &amp;"_=","=","Any"),risk_factor_1&amp;"|"&amp;risk_factor_2,risk_factor_corr),
                             _xlfn.XLOOKUP(_xlfn.TEXTJOIN("|",FALSE,$C29,LEFT($D29,FIND("_",$D29)-1) &amp;"_=","Any","Any",M$12,LEFT($D29,FIND("_",$D29)-1) &amp;"_=","Any","Any"),risk_factor_1&amp;"|"&amp;risk_factor_2,risk_factor_corr)),
"n/a"),0)
),
IF(_xlfn.TEXTJOIN("|",FALSE,M$12:M$13)&lt;&gt;_xlfn.TEXTJOIN("|",FALSE,$C29:$D29),0,
_xlfn.XLOOKUP(_xlfn.TEXTJOIN("|",FALSE,$C29:$F29,M$12:M$15),risk_factor_1&amp;"|"&amp;risk_factor_2,risk_factor_corr,
_xlfn.XLOOKUP(_xlfn.TEXTJOIN("|",FALSE,$C29:$F29,M$12:M$15),risk_factor_2&amp;"|"&amp;risk_factor_1,risk_factor_corr,
_xlfn.XLOOKUP(_xlfn.TEXTJOIN("|",FALSE,$C29:$D29,"Any"),risk_factor_1&amp;"|"&amp;risk_factor_2,risk_factor_corr,
_xlfn.XLOOKUP(_xlfn.TEXTJOIN("|",FALSE,$C29:$D29,"Any"),risk_factor_2&amp;"|"&amp;risk_factor_1,risk_factor_corr)))))))</f>
        <v>0</v>
      </c>
      <c r="N29" s="32" cm="1">
        <f t="array" ref="N29" xml:space="preserve"> IF(_xlfn.TEXTJOIN("|",FALSE,N$12:N$15)=_xlfn.TEXTJOIN("|",FALSE,$C29:$F29),0,
IF(AND($C29="Delta|CR_Cpty",N$12="Delta|CR_Cpty"),
IF($F29=N$15,
      _xlfn.XLOOKUP(_xlfn.TEXTJOIN("|",FALSE,$C29,"=","Any","=",N$12,"=","Any","="),risk_factor_1&amp;"|"&amp;risk_factor_2,risk_factor_corr),
       IF(RIGHT($D29,LEN($D29)-FIND("_",$D29))=RIGHT(N$13,LEN(N$13)-FIND("_",N$13)),
              IF(LEFT($D29,FIND("_",$D29)-1)=LEFT(N$13,FIND("_",N$13)-1),
                    IF($E29=N$14,
                             _xlfn.XLOOKUP(_xlfn.TEXTJOIN("|",FALSE,$C29,LEFT($D29,FIND("_",$D29)-1) &amp;"_=","=","Any",N$12,LEFT($D29,FIND("_",$D29)-1) &amp;"_=","=","Any"),risk_factor_1&amp;"|"&amp;risk_factor_2,risk_factor_corr),
                             _xlfn.XLOOKUP(_xlfn.TEXTJOIN("|",FALSE,$C29,LEFT($D29,FIND("_",$D29)-1) &amp;"_=","Any","Any",N$12,LEFT($D29,FIND("_",$D29)-1) &amp;"_=","Any","Any"),risk_factor_1&amp;"|"&amp;risk_factor_2,risk_factor_corr)),
"n/a"),0)
),
IF(_xlfn.TEXTJOIN("|",FALSE,N$12:N$13)&lt;&gt;_xlfn.TEXTJOIN("|",FALSE,$C29:$D29),0,
_xlfn.XLOOKUP(_xlfn.TEXTJOIN("|",FALSE,$C29:$F29,N$12:N$15),risk_factor_1&amp;"|"&amp;risk_factor_2,risk_factor_corr,
_xlfn.XLOOKUP(_xlfn.TEXTJOIN("|",FALSE,$C29:$F29,N$12:N$15),risk_factor_2&amp;"|"&amp;risk_factor_1,risk_factor_corr,
_xlfn.XLOOKUP(_xlfn.TEXTJOIN("|",FALSE,$C29:$D29,"Any"),risk_factor_1&amp;"|"&amp;risk_factor_2,risk_factor_corr,
_xlfn.XLOOKUP(_xlfn.TEXTJOIN("|",FALSE,$C29:$D29,"Any"),risk_factor_2&amp;"|"&amp;risk_factor_1,risk_factor_corr)))))))</f>
        <v>0</v>
      </c>
      <c r="O29" s="32" cm="1">
        <f t="array" ref="O29" xml:space="preserve"> IF(_xlfn.TEXTJOIN("|",FALSE,O$12:O$15)=_xlfn.TEXTJOIN("|",FALSE,$C29:$F29),0,
IF(AND($C29="Delta|CR_Cpty",O$12="Delta|CR_Cpty"),
IF($F29=O$15,
      _xlfn.XLOOKUP(_xlfn.TEXTJOIN("|",FALSE,$C29,"=","Any","=",O$12,"=","Any","="),risk_factor_1&amp;"|"&amp;risk_factor_2,risk_factor_corr),
       IF(RIGHT($D29,LEN($D29)-FIND("_",$D29))=RIGHT(O$13,LEN(O$13)-FIND("_",O$13)),
              IF(LEFT($D29,FIND("_",$D29)-1)=LEFT(O$13,FIND("_",O$13)-1),
                    IF($E29=O$14,
                             _xlfn.XLOOKUP(_xlfn.TEXTJOIN("|",FALSE,$C29,LEFT($D29,FIND("_",$D29)-1) &amp;"_=","=","Any",O$12,LEFT($D29,FIND("_",$D29)-1) &amp;"_=","=","Any"),risk_factor_1&amp;"|"&amp;risk_factor_2,risk_factor_corr),
                             _xlfn.XLOOKUP(_xlfn.TEXTJOIN("|",FALSE,$C29,LEFT($D29,FIND("_",$D29)-1) &amp;"_=","Any","Any",O$12,LEFT($D29,FIND("_",$D29)-1) &amp;"_=","Any","Any"),risk_factor_1&amp;"|"&amp;risk_factor_2,risk_factor_corr)),
"n/a"),0)
),
IF(_xlfn.TEXTJOIN("|",FALSE,O$12:O$13)&lt;&gt;_xlfn.TEXTJOIN("|",FALSE,$C29:$D29),0,
_xlfn.XLOOKUP(_xlfn.TEXTJOIN("|",FALSE,$C29:$F29,O$12:O$15),risk_factor_1&amp;"|"&amp;risk_factor_2,risk_factor_corr,
_xlfn.XLOOKUP(_xlfn.TEXTJOIN("|",FALSE,$C29:$F29,O$12:O$15),risk_factor_2&amp;"|"&amp;risk_factor_1,risk_factor_corr,
_xlfn.XLOOKUP(_xlfn.TEXTJOIN("|",FALSE,$C29:$D29,"Any"),risk_factor_1&amp;"|"&amp;risk_factor_2,risk_factor_corr,
_xlfn.XLOOKUP(_xlfn.TEXTJOIN("|",FALSE,$C29:$D29,"Any"),risk_factor_2&amp;"|"&amp;risk_factor_1,risk_factor_corr)))))))</f>
        <v>0</v>
      </c>
      <c r="P29" s="32" cm="1">
        <f t="array" ref="P29" xml:space="preserve"> IF(_xlfn.TEXTJOIN("|",FALSE,P$12:P$15)=_xlfn.TEXTJOIN("|",FALSE,$C29:$F29),0,
IF(AND($C29="Delta|CR_Cpty",P$12="Delta|CR_Cpty"),
IF($F29=P$15,
      _xlfn.XLOOKUP(_xlfn.TEXTJOIN("|",FALSE,$C29,"=","Any","=",P$12,"=","Any","="),risk_factor_1&amp;"|"&amp;risk_factor_2,risk_factor_corr),
       IF(RIGHT($D29,LEN($D29)-FIND("_",$D29))=RIGHT(P$13,LEN(P$13)-FIND("_",P$13)),
              IF(LEFT($D29,FIND("_",$D29)-1)=LEFT(P$13,FIND("_",P$13)-1),
                    IF($E29=P$14,
                             _xlfn.XLOOKUP(_xlfn.TEXTJOIN("|",FALSE,$C29,LEFT($D29,FIND("_",$D29)-1) &amp;"_=","=","Any",P$12,LEFT($D29,FIND("_",$D29)-1) &amp;"_=","=","Any"),risk_factor_1&amp;"|"&amp;risk_factor_2,risk_factor_corr),
                             _xlfn.XLOOKUP(_xlfn.TEXTJOIN("|",FALSE,$C29,LEFT($D29,FIND("_",$D29)-1) &amp;"_=","Any","Any",P$12,LEFT($D29,FIND("_",$D29)-1) &amp;"_=","Any","Any"),risk_factor_1&amp;"|"&amp;risk_factor_2,risk_factor_corr)),
"n/a"),0)
),
IF(_xlfn.TEXTJOIN("|",FALSE,P$12:P$13)&lt;&gt;_xlfn.TEXTJOIN("|",FALSE,$C29:$D29),0,
_xlfn.XLOOKUP(_xlfn.TEXTJOIN("|",FALSE,$C29:$F29,P$12:P$15),risk_factor_1&amp;"|"&amp;risk_factor_2,risk_factor_corr,
_xlfn.XLOOKUP(_xlfn.TEXTJOIN("|",FALSE,$C29:$F29,P$12:P$15),risk_factor_2&amp;"|"&amp;risk_factor_1,risk_factor_corr,
_xlfn.XLOOKUP(_xlfn.TEXTJOIN("|",FALSE,$C29:$D29,"Any"),risk_factor_1&amp;"|"&amp;risk_factor_2,risk_factor_corr,
_xlfn.XLOOKUP(_xlfn.TEXTJOIN("|",FALSE,$C29:$D29,"Any"),risk_factor_2&amp;"|"&amp;risk_factor_1,risk_factor_corr)))))))</f>
        <v>0</v>
      </c>
      <c r="Q29" s="32" cm="1">
        <f t="array" ref="Q29" xml:space="preserve"> IF(_xlfn.TEXTJOIN("|",FALSE,Q$12:Q$15)=_xlfn.TEXTJOIN("|",FALSE,$C29:$F29),0,
IF(AND($C29="Delta|CR_Cpty",Q$12="Delta|CR_Cpty"),
IF($F29=Q$15,
      _xlfn.XLOOKUP(_xlfn.TEXTJOIN("|",FALSE,$C29,"=","Any","=",Q$12,"=","Any","="),risk_factor_1&amp;"|"&amp;risk_factor_2,risk_factor_corr),
       IF(RIGHT($D29,LEN($D29)-FIND("_",$D29))=RIGHT(Q$13,LEN(Q$13)-FIND("_",Q$13)),
              IF(LEFT($D29,FIND("_",$D29)-1)=LEFT(Q$13,FIND("_",Q$13)-1),
                    IF($E29=Q$14,
                             _xlfn.XLOOKUP(_xlfn.TEXTJOIN("|",FALSE,$C29,LEFT($D29,FIND("_",$D29)-1) &amp;"_=","=","Any",Q$12,LEFT($D29,FIND("_",$D29)-1) &amp;"_=","=","Any"),risk_factor_1&amp;"|"&amp;risk_factor_2,risk_factor_corr),
                             _xlfn.XLOOKUP(_xlfn.TEXTJOIN("|",FALSE,$C29,LEFT($D29,FIND("_",$D29)-1) &amp;"_=","Any","Any",Q$12,LEFT($D29,FIND("_",$D29)-1) &amp;"_=","Any","Any"),risk_factor_1&amp;"|"&amp;risk_factor_2,risk_factor_corr)),
"n/a"),0)
),
IF(_xlfn.TEXTJOIN("|",FALSE,Q$12:Q$13)&lt;&gt;_xlfn.TEXTJOIN("|",FALSE,$C29:$D29),0,
_xlfn.XLOOKUP(_xlfn.TEXTJOIN("|",FALSE,$C29:$F29,Q$12:Q$15),risk_factor_1&amp;"|"&amp;risk_factor_2,risk_factor_corr,
_xlfn.XLOOKUP(_xlfn.TEXTJOIN("|",FALSE,$C29:$F29,Q$12:Q$15),risk_factor_2&amp;"|"&amp;risk_factor_1,risk_factor_corr,
_xlfn.XLOOKUP(_xlfn.TEXTJOIN("|",FALSE,$C29:$D29,"Any"),risk_factor_1&amp;"|"&amp;risk_factor_2,risk_factor_corr,
_xlfn.XLOOKUP(_xlfn.TEXTJOIN("|",FALSE,$C29:$D29,"Any"),risk_factor_2&amp;"|"&amp;risk_factor_1,risk_factor_corr)))))))</f>
        <v>0.81</v>
      </c>
      <c r="R29" s="32" cm="1">
        <f t="array" ref="R29" xml:space="preserve"> IF(_xlfn.TEXTJOIN("|",FALSE,R$12:R$15)=_xlfn.TEXTJOIN("|",FALSE,$C29:$F29),0,
IF(AND($C29="Delta|CR_Cpty",R$12="Delta|CR_Cpty"),
IF($F29=R$15,
      _xlfn.XLOOKUP(_xlfn.TEXTJOIN("|",FALSE,$C29,"=","Any","=",R$12,"=","Any","="),risk_factor_1&amp;"|"&amp;risk_factor_2,risk_factor_corr),
       IF(RIGHT($D29,LEN($D29)-FIND("_",$D29))=RIGHT(R$13,LEN(R$13)-FIND("_",R$13)),
              IF(LEFT($D29,FIND("_",$D29)-1)=LEFT(R$13,FIND("_",R$13)-1),
                    IF($E29=R$14,
                             _xlfn.XLOOKUP(_xlfn.TEXTJOIN("|",FALSE,$C29,LEFT($D29,FIND("_",$D29)-1) &amp;"_=","=","Any",R$12,LEFT($D29,FIND("_",$D29)-1) &amp;"_=","=","Any"),risk_factor_1&amp;"|"&amp;risk_factor_2,risk_factor_corr),
                             _xlfn.XLOOKUP(_xlfn.TEXTJOIN("|",FALSE,$C29,LEFT($D29,FIND("_",$D29)-1) &amp;"_=","Any","Any",R$12,LEFT($D29,FIND("_",$D29)-1) &amp;"_=","Any","Any"),risk_factor_1&amp;"|"&amp;risk_factor_2,risk_factor_corr)),
"n/a"),0)
),
IF(_xlfn.TEXTJOIN("|",FALSE,R$12:R$13)&lt;&gt;_xlfn.TEXTJOIN("|",FALSE,$C29:$D29),0,
_xlfn.XLOOKUP(_xlfn.TEXTJOIN("|",FALSE,$C29:$F29,R$12:R$15),risk_factor_1&amp;"|"&amp;risk_factor_2,risk_factor_corr,
_xlfn.XLOOKUP(_xlfn.TEXTJOIN("|",FALSE,$C29:$F29,R$12:R$15),risk_factor_2&amp;"|"&amp;risk_factor_1,risk_factor_corr,
_xlfn.XLOOKUP(_xlfn.TEXTJOIN("|",FALSE,$C29:$D29,"Any"),risk_factor_1&amp;"|"&amp;risk_factor_2,risk_factor_corr,
_xlfn.XLOOKUP(_xlfn.TEXTJOIN("|",FALSE,$C29:$D29,"Any"),risk_factor_2&amp;"|"&amp;risk_factor_1,risk_factor_corr)))))))</f>
        <v>0.9</v>
      </c>
      <c r="S29" s="32" cm="1">
        <f t="array" ref="S29" xml:space="preserve"> IF(_xlfn.TEXTJOIN("|",FALSE,S$12:S$15)=_xlfn.TEXTJOIN("|",FALSE,$C29:$F29),0,
IF(AND($C29="Delta|CR_Cpty",S$12="Delta|CR_Cpty"),
IF($F29=S$15,
      _xlfn.XLOOKUP(_xlfn.TEXTJOIN("|",FALSE,$C29,"=","Any","=",S$12,"=","Any","="),risk_factor_1&amp;"|"&amp;risk_factor_2,risk_factor_corr),
       IF(RIGHT($D29,LEN($D29)-FIND("_",$D29))=RIGHT(S$13,LEN(S$13)-FIND("_",S$13)),
              IF(LEFT($D29,FIND("_",$D29)-1)=LEFT(S$13,FIND("_",S$13)-1),
                    IF($E29=S$14,
                             _xlfn.XLOOKUP(_xlfn.TEXTJOIN("|",FALSE,$C29,LEFT($D29,FIND("_",$D29)-1) &amp;"_=","=","Any",S$12,LEFT($D29,FIND("_",$D29)-1) &amp;"_=","=","Any"),risk_factor_1&amp;"|"&amp;risk_factor_2,risk_factor_corr),
                             _xlfn.XLOOKUP(_xlfn.TEXTJOIN("|",FALSE,$C29,LEFT($D29,FIND("_",$D29)-1) &amp;"_=","Any","Any",S$12,LEFT($D29,FIND("_",$D29)-1) &amp;"_=","Any","Any"),risk_factor_1&amp;"|"&amp;risk_factor_2,risk_factor_corr)),
"n/a"),0)
),
IF(_xlfn.TEXTJOIN("|",FALSE,S$12:S$13)&lt;&gt;_xlfn.TEXTJOIN("|",FALSE,$C29:$D29),0,
_xlfn.XLOOKUP(_xlfn.TEXTJOIN("|",FALSE,$C29:$F29,S$12:S$15),risk_factor_1&amp;"|"&amp;risk_factor_2,risk_factor_corr,
_xlfn.XLOOKUP(_xlfn.TEXTJOIN("|",FALSE,$C29:$F29,S$12:S$15),risk_factor_2&amp;"|"&amp;risk_factor_1,risk_factor_corr,
_xlfn.XLOOKUP(_xlfn.TEXTJOIN("|",FALSE,$C29:$D29,"Any"),risk_factor_1&amp;"|"&amp;risk_factor_2,risk_factor_corr,
_xlfn.XLOOKUP(_xlfn.TEXTJOIN("|",FALSE,$C29:$D29,"Any"),risk_factor_2&amp;"|"&amp;risk_factor_1,risk_factor_corr)))))))</f>
        <v>0.9</v>
      </c>
      <c r="T29" s="32" cm="1">
        <f t="array" ref="T29" xml:space="preserve"> IF(_xlfn.TEXTJOIN("|",FALSE,T$12:T$15)=_xlfn.TEXTJOIN("|",FALSE,$C29:$F29),0,
IF(AND($C29="Delta|CR_Cpty",T$12="Delta|CR_Cpty"),
IF($F29=T$15,
      _xlfn.XLOOKUP(_xlfn.TEXTJOIN("|",FALSE,$C29,"=","Any","=",T$12,"=","Any","="),risk_factor_1&amp;"|"&amp;risk_factor_2,risk_factor_corr),
       IF(RIGHT($D29,LEN($D29)-FIND("_",$D29))=RIGHT(T$13,LEN(T$13)-FIND("_",T$13)),
              IF(LEFT($D29,FIND("_",$D29)-1)=LEFT(T$13,FIND("_",T$13)-1),
                    IF($E29=T$14,
                             _xlfn.XLOOKUP(_xlfn.TEXTJOIN("|",FALSE,$C29,LEFT($D29,FIND("_",$D29)-1) &amp;"_=","=","Any",T$12,LEFT($D29,FIND("_",$D29)-1) &amp;"_=","=","Any"),risk_factor_1&amp;"|"&amp;risk_factor_2,risk_factor_corr),
                             _xlfn.XLOOKUP(_xlfn.TEXTJOIN("|",FALSE,$C29,LEFT($D29,FIND("_",$D29)-1) &amp;"_=","Any","Any",T$12,LEFT($D29,FIND("_",$D29)-1) &amp;"_=","Any","Any"),risk_factor_1&amp;"|"&amp;risk_factor_2,risk_factor_corr)),
"n/a"),0)
),
IF(_xlfn.TEXTJOIN("|",FALSE,T$12:T$13)&lt;&gt;_xlfn.TEXTJOIN("|",FALSE,$C29:$D29),0,
_xlfn.XLOOKUP(_xlfn.TEXTJOIN("|",FALSE,$C29:$F29,T$12:T$15),risk_factor_1&amp;"|"&amp;risk_factor_2,risk_factor_corr,
_xlfn.XLOOKUP(_xlfn.TEXTJOIN("|",FALSE,$C29:$F29,T$12:T$15),risk_factor_2&amp;"|"&amp;risk_factor_1,risk_factor_corr,
_xlfn.XLOOKUP(_xlfn.TEXTJOIN("|",FALSE,$C29:$D29,"Any"),risk_factor_1&amp;"|"&amp;risk_factor_2,risk_factor_corr,
_xlfn.XLOOKUP(_xlfn.TEXTJOIN("|",FALSE,$C29:$D29,"Any"),risk_factor_2&amp;"|"&amp;risk_factor_1,risk_factor_corr)))))))</f>
        <v>0</v>
      </c>
      <c r="U29" s="32" cm="1">
        <f t="array" ref="U29" xml:space="preserve"> IF(_xlfn.TEXTJOIN("|",FALSE,U$12:U$15)=_xlfn.TEXTJOIN("|",FALSE,$C29:$F29),0,
IF(AND($C29="Delta|CR_Cpty",U$12="Delta|CR_Cpty"),
IF($F29=U$15,
      _xlfn.XLOOKUP(_xlfn.TEXTJOIN("|",FALSE,$C29,"=","Any","=",U$12,"=","Any","="),risk_factor_1&amp;"|"&amp;risk_factor_2,risk_factor_corr),
       IF(RIGHT($D29,LEN($D29)-FIND("_",$D29))=RIGHT(U$13,LEN(U$13)-FIND("_",U$13)),
              IF(LEFT($D29,FIND("_",$D29)-1)=LEFT(U$13,FIND("_",U$13)-1),
                    IF($E29=U$14,
                             _xlfn.XLOOKUP(_xlfn.TEXTJOIN("|",FALSE,$C29,LEFT($D29,FIND("_",$D29)-1) &amp;"_=","=","Any",U$12,LEFT($D29,FIND("_",$D29)-1) &amp;"_=","=","Any"),risk_factor_1&amp;"|"&amp;risk_factor_2,risk_factor_corr),
                             _xlfn.XLOOKUP(_xlfn.TEXTJOIN("|",FALSE,$C29,LEFT($D29,FIND("_",$D29)-1) &amp;"_=","Any","Any",U$12,LEFT($D29,FIND("_",$D29)-1) &amp;"_=","Any","Any"),risk_factor_1&amp;"|"&amp;risk_factor_2,risk_factor_corr)),
"n/a"),0)
),
IF(_xlfn.TEXTJOIN("|",FALSE,U$12:U$13)&lt;&gt;_xlfn.TEXTJOIN("|",FALSE,$C29:$D29),0,
_xlfn.XLOOKUP(_xlfn.TEXTJOIN("|",FALSE,$C29:$F29,U$12:U$15),risk_factor_1&amp;"|"&amp;risk_factor_2,risk_factor_corr,
_xlfn.XLOOKUP(_xlfn.TEXTJOIN("|",FALSE,$C29:$F29,U$12:U$15),risk_factor_2&amp;"|"&amp;risk_factor_1,risk_factor_corr,
_xlfn.XLOOKUP(_xlfn.TEXTJOIN("|",FALSE,$C29:$D29,"Any"),risk_factor_1&amp;"|"&amp;risk_factor_2,risk_factor_corr,
_xlfn.XLOOKUP(_xlfn.TEXTJOIN("|",FALSE,$C29:$D29,"Any"),risk_factor_2&amp;"|"&amp;risk_factor_1,risk_factor_corr)))))))</f>
        <v>0.81</v>
      </c>
      <c r="V29" s="32" cm="1">
        <f t="array" ref="V29" xml:space="preserve"> IF(_xlfn.TEXTJOIN("|",FALSE,V$12:V$15)=_xlfn.TEXTJOIN("|",FALSE,$C29:$F29),0,
IF(AND($C29="Delta|CR_Cpty",V$12="Delta|CR_Cpty"),
IF($F29=V$15,
      _xlfn.XLOOKUP(_xlfn.TEXTJOIN("|",FALSE,$C29,"=","Any","=",V$12,"=","Any","="),risk_factor_1&amp;"|"&amp;risk_factor_2,risk_factor_corr),
       IF(RIGHT($D29,LEN($D29)-FIND("_",$D29))=RIGHT(V$13,LEN(V$13)-FIND("_",V$13)),
              IF(LEFT($D29,FIND("_",$D29)-1)=LEFT(V$13,FIND("_",V$13)-1),
                    IF($E29=V$14,
                             _xlfn.XLOOKUP(_xlfn.TEXTJOIN("|",FALSE,$C29,LEFT($D29,FIND("_",$D29)-1) &amp;"_=","=","Any",V$12,LEFT($D29,FIND("_",$D29)-1) &amp;"_=","=","Any"),risk_factor_1&amp;"|"&amp;risk_factor_2,risk_factor_corr),
                             _xlfn.XLOOKUP(_xlfn.TEXTJOIN("|",FALSE,$C29,LEFT($D29,FIND("_",$D29)-1) &amp;"_=","Any","Any",V$12,LEFT($D29,FIND("_",$D29)-1) &amp;"_=","Any","Any"),risk_factor_1&amp;"|"&amp;risk_factor_2,risk_factor_corr)),
"n/a"),0)
),
IF(_xlfn.TEXTJOIN("|",FALSE,V$12:V$13)&lt;&gt;_xlfn.TEXTJOIN("|",FALSE,$C29:$D29),0,
_xlfn.XLOOKUP(_xlfn.TEXTJOIN("|",FALSE,$C29:$F29,V$12:V$15),risk_factor_1&amp;"|"&amp;risk_factor_2,risk_factor_corr,
_xlfn.XLOOKUP(_xlfn.TEXTJOIN("|",FALSE,$C29:$F29,V$12:V$15),risk_factor_2&amp;"|"&amp;risk_factor_1,risk_factor_corr,
_xlfn.XLOOKUP(_xlfn.TEXTJOIN("|",FALSE,$C29:$D29,"Any"),risk_factor_1&amp;"|"&amp;risk_factor_2,risk_factor_corr,
_xlfn.XLOOKUP(_xlfn.TEXTJOIN("|",FALSE,$C29:$D29,"Any"),risk_factor_2&amp;"|"&amp;risk_factor_1,risk_factor_corr)))))))</f>
        <v>0.9</v>
      </c>
      <c r="W29" s="32" cm="1">
        <f t="array" ref="W29" xml:space="preserve"> IF(_xlfn.TEXTJOIN("|",FALSE,W$12:W$15)=_xlfn.TEXTJOIN("|",FALSE,$C29:$F29),0,
IF(AND($C29="Delta|CR_Cpty",W$12="Delta|CR_Cpty"),
IF($F29=W$15,
      _xlfn.XLOOKUP(_xlfn.TEXTJOIN("|",FALSE,$C29,"=","Any","=",W$12,"=","Any","="),risk_factor_1&amp;"|"&amp;risk_factor_2,risk_factor_corr),
       IF(RIGHT($D29,LEN($D29)-FIND("_",$D29))=RIGHT(W$13,LEN(W$13)-FIND("_",W$13)),
              IF(LEFT($D29,FIND("_",$D29)-1)=LEFT(W$13,FIND("_",W$13)-1),
                    IF($E29=W$14,
                             _xlfn.XLOOKUP(_xlfn.TEXTJOIN("|",FALSE,$C29,LEFT($D29,FIND("_",$D29)-1) &amp;"_=","=","Any",W$12,LEFT($D29,FIND("_",$D29)-1) &amp;"_=","=","Any"),risk_factor_1&amp;"|"&amp;risk_factor_2,risk_factor_corr),
                             _xlfn.XLOOKUP(_xlfn.TEXTJOIN("|",FALSE,$C29,LEFT($D29,FIND("_",$D29)-1) &amp;"_=","Any","Any",W$12,LEFT($D29,FIND("_",$D29)-1) &amp;"_=","Any","Any"),risk_factor_1&amp;"|"&amp;risk_factor_2,risk_factor_corr)),
"n/a"),0)
),
IF(_xlfn.TEXTJOIN("|",FALSE,W$12:W$13)&lt;&gt;_xlfn.TEXTJOIN("|",FALSE,$C29:$D29),0,
_xlfn.XLOOKUP(_xlfn.TEXTJOIN("|",FALSE,$C29:$F29,W$12:W$15),risk_factor_1&amp;"|"&amp;risk_factor_2,risk_factor_corr,
_xlfn.XLOOKUP(_xlfn.TEXTJOIN("|",FALSE,$C29:$F29,W$12:W$15),risk_factor_2&amp;"|"&amp;risk_factor_1,risk_factor_corr,
_xlfn.XLOOKUP(_xlfn.TEXTJOIN("|",FALSE,$C29:$D29,"Any"),risk_factor_1&amp;"|"&amp;risk_factor_2,risk_factor_corr,
_xlfn.XLOOKUP(_xlfn.TEXTJOIN("|",FALSE,$C29:$D29,"Any"),risk_factor_2&amp;"|"&amp;risk_factor_1,risk_factor_corr)))))))</f>
        <v>0.81</v>
      </c>
      <c r="X29" s="32" cm="1">
        <f t="array" ref="X29" xml:space="preserve"> IF(_xlfn.TEXTJOIN("|",FALSE,X$12:X$15)=_xlfn.TEXTJOIN("|",FALSE,$C29:$F29),0,
IF(AND($C29="Delta|CR_Cpty",X$12="Delta|CR_Cpty"),
IF($F29=X$15,
      _xlfn.XLOOKUP(_xlfn.TEXTJOIN("|",FALSE,$C29,"=","Any","=",X$12,"=","Any","="),risk_factor_1&amp;"|"&amp;risk_factor_2,risk_factor_corr),
       IF(RIGHT($D29,LEN($D29)-FIND("_",$D29))=RIGHT(X$13,LEN(X$13)-FIND("_",X$13)),
              IF(LEFT($D29,FIND("_",$D29)-1)=LEFT(X$13,FIND("_",X$13)-1),
                    IF($E29=X$14,
                             _xlfn.XLOOKUP(_xlfn.TEXTJOIN("|",FALSE,$C29,LEFT($D29,FIND("_",$D29)-1) &amp;"_=","=","Any",X$12,LEFT($D29,FIND("_",$D29)-1) &amp;"_=","=","Any"),risk_factor_1&amp;"|"&amp;risk_factor_2,risk_factor_corr),
                             _xlfn.XLOOKUP(_xlfn.TEXTJOIN("|",FALSE,$C29,LEFT($D29,FIND("_",$D29)-1) &amp;"_=","Any","Any",X$12,LEFT($D29,FIND("_",$D29)-1) &amp;"_=","Any","Any"),risk_factor_1&amp;"|"&amp;risk_factor_2,risk_factor_corr)),
"n/a"),0)
),
IF(_xlfn.TEXTJOIN("|",FALSE,X$12:X$13)&lt;&gt;_xlfn.TEXTJOIN("|",FALSE,$C29:$D29),0,
_xlfn.XLOOKUP(_xlfn.TEXTJOIN("|",FALSE,$C29:$F29,X$12:X$15),risk_factor_1&amp;"|"&amp;risk_factor_2,risk_factor_corr,
_xlfn.XLOOKUP(_xlfn.TEXTJOIN("|",FALSE,$C29:$F29,X$12:X$15),risk_factor_2&amp;"|"&amp;risk_factor_1,risk_factor_corr,
_xlfn.XLOOKUP(_xlfn.TEXTJOIN("|",FALSE,$C29:$D29,"Any"),risk_factor_1&amp;"|"&amp;risk_factor_2,risk_factor_corr,
_xlfn.XLOOKUP(_xlfn.TEXTJOIN("|",FALSE,$C29:$D29,"Any"),risk_factor_2&amp;"|"&amp;risk_factor_1,risk_factor_corr)))))))</f>
        <v>0.9</v>
      </c>
      <c r="Y29" s="32" cm="1">
        <f t="array" ref="Y29" xml:space="preserve"> IF(_xlfn.TEXTJOIN("|",FALSE,Y$12:Y$15)=_xlfn.TEXTJOIN("|",FALSE,$C29:$F29),0,
IF(AND($C29="Delta|CR_Cpty",Y$12="Delta|CR_Cpty"),
IF($F29=Y$15,
      _xlfn.XLOOKUP(_xlfn.TEXTJOIN("|",FALSE,$C29,"=","Any","=",Y$12,"=","Any","="),risk_factor_1&amp;"|"&amp;risk_factor_2,risk_factor_corr),
       IF(RIGHT($D29,LEN($D29)-FIND("_",$D29))=RIGHT(Y$13,LEN(Y$13)-FIND("_",Y$13)),
              IF(LEFT($D29,FIND("_",$D29)-1)=LEFT(Y$13,FIND("_",Y$13)-1),
                    IF($E29=Y$14,
                             _xlfn.XLOOKUP(_xlfn.TEXTJOIN("|",FALSE,$C29,LEFT($D29,FIND("_",$D29)-1) &amp;"_=","=","Any",Y$12,LEFT($D29,FIND("_",$D29)-1) &amp;"_=","=","Any"),risk_factor_1&amp;"|"&amp;risk_factor_2,risk_factor_corr),
                             _xlfn.XLOOKUP(_xlfn.TEXTJOIN("|",FALSE,$C29,LEFT($D29,FIND("_",$D29)-1) &amp;"_=","Any","Any",Y$12,LEFT($D29,FIND("_",$D29)-1) &amp;"_=","Any","Any"),risk_factor_1&amp;"|"&amp;risk_factor_2,risk_factor_corr)),
"n/a"),0)
),
IF(_xlfn.TEXTJOIN("|",FALSE,Y$12:Y$13)&lt;&gt;_xlfn.TEXTJOIN("|",FALSE,$C29:$D29),0,
_xlfn.XLOOKUP(_xlfn.TEXTJOIN("|",FALSE,$C29:$F29,Y$12:Y$15),risk_factor_1&amp;"|"&amp;risk_factor_2,risk_factor_corr,
_xlfn.XLOOKUP(_xlfn.TEXTJOIN("|",FALSE,$C29:$F29,Y$12:Y$15),risk_factor_2&amp;"|"&amp;risk_factor_1,risk_factor_corr,
_xlfn.XLOOKUP(_xlfn.TEXTJOIN("|",FALSE,$C29:$D29,"Any"),risk_factor_1&amp;"|"&amp;risk_factor_2,risk_factor_corr,
_xlfn.XLOOKUP(_xlfn.TEXTJOIN("|",FALSE,$C29:$D29,"Any"),risk_factor_2&amp;"|"&amp;risk_factor_1,risk_factor_corr)))))))</f>
        <v>0.81</v>
      </c>
      <c r="Z29" s="32" cm="1">
        <f t="array" ref="Z29" xml:space="preserve"> IF(_xlfn.TEXTJOIN("|",FALSE,Z$12:Z$15)=_xlfn.TEXTJOIN("|",FALSE,$C29:$F29),0,
IF(AND($C29="Delta|CR_Cpty",Z$12="Delta|CR_Cpty"),
IF($F29=Z$15,
      _xlfn.XLOOKUP(_xlfn.TEXTJOIN("|",FALSE,$C29,"=","Any","=",Z$12,"=","Any","="),risk_factor_1&amp;"|"&amp;risk_factor_2,risk_factor_corr),
       IF(RIGHT($D29,LEN($D29)-FIND("_",$D29))=RIGHT(Z$13,LEN(Z$13)-FIND("_",Z$13)),
              IF(LEFT($D29,FIND("_",$D29)-1)=LEFT(Z$13,FIND("_",Z$13)-1),
                    IF($E29=Z$14,
                             _xlfn.XLOOKUP(_xlfn.TEXTJOIN("|",FALSE,$C29,LEFT($D29,FIND("_",$D29)-1) &amp;"_=","=","Any",Z$12,LEFT($D29,FIND("_",$D29)-1) &amp;"_=","=","Any"),risk_factor_1&amp;"|"&amp;risk_factor_2,risk_factor_corr),
                             _xlfn.XLOOKUP(_xlfn.TEXTJOIN("|",FALSE,$C29,LEFT($D29,FIND("_",$D29)-1) &amp;"_=","Any","Any",Z$12,LEFT($D29,FIND("_",$D29)-1) &amp;"_=","Any","Any"),risk_factor_1&amp;"|"&amp;risk_factor_2,risk_factor_corr)),
"n/a"),0)
),
IF(_xlfn.TEXTJOIN("|",FALSE,Z$12:Z$13)&lt;&gt;_xlfn.TEXTJOIN("|",FALSE,$C29:$D29),0,
_xlfn.XLOOKUP(_xlfn.TEXTJOIN("|",FALSE,$C29:$F29,Z$12:Z$15),risk_factor_1&amp;"|"&amp;risk_factor_2,risk_factor_corr,
_xlfn.XLOOKUP(_xlfn.TEXTJOIN("|",FALSE,$C29:$F29,Z$12:Z$15),risk_factor_2&amp;"|"&amp;risk_factor_1,risk_factor_corr,
_xlfn.XLOOKUP(_xlfn.TEXTJOIN("|",FALSE,$C29:$D29,"Any"),risk_factor_1&amp;"|"&amp;risk_factor_2,risk_factor_corr,
_xlfn.XLOOKUP(_xlfn.TEXTJOIN("|",FALSE,$C29:$D29,"Any"),risk_factor_2&amp;"|"&amp;risk_factor_1,risk_factor_corr)))))))</f>
        <v>0.9</v>
      </c>
      <c r="AA29" s="32" cm="1">
        <f t="array" ref="AA29" xml:space="preserve"> IF(_xlfn.TEXTJOIN("|",FALSE,AA$12:AA$15)=_xlfn.TEXTJOIN("|",FALSE,$C29:$F29),0,
IF(AND($C29="Delta|CR_Cpty",AA$12="Delta|CR_Cpty"),
IF($F29=AA$15,
      _xlfn.XLOOKUP(_xlfn.TEXTJOIN("|",FALSE,$C29,"=","Any","=",AA$12,"=","Any","="),risk_factor_1&amp;"|"&amp;risk_factor_2,risk_factor_corr),
       IF(RIGHT($D29,LEN($D29)-FIND("_",$D29))=RIGHT(AA$13,LEN(AA$13)-FIND("_",AA$13)),
              IF(LEFT($D29,FIND("_",$D29)-1)=LEFT(AA$13,FIND("_",AA$13)-1),
                    IF($E29=AA$14,
                             _xlfn.XLOOKUP(_xlfn.TEXTJOIN("|",FALSE,$C29,LEFT($D29,FIND("_",$D29)-1) &amp;"_=","=","Any",AA$12,LEFT($D29,FIND("_",$D29)-1) &amp;"_=","=","Any"),risk_factor_1&amp;"|"&amp;risk_factor_2,risk_factor_corr),
                             _xlfn.XLOOKUP(_xlfn.TEXTJOIN("|",FALSE,$C29,LEFT($D29,FIND("_",$D29)-1) &amp;"_=","Any","Any",AA$12,LEFT($D29,FIND("_",$D29)-1) &amp;"_=","Any","Any"),risk_factor_1&amp;"|"&amp;risk_factor_2,risk_factor_corr)),
"n/a"),0)
),
IF(_xlfn.TEXTJOIN("|",FALSE,AA$12:AA$13)&lt;&gt;_xlfn.TEXTJOIN("|",FALSE,$C29:$D29),0,
_xlfn.XLOOKUP(_xlfn.TEXTJOIN("|",FALSE,$C29:$F29,AA$12:AA$15),risk_factor_1&amp;"|"&amp;risk_factor_2,risk_factor_corr,
_xlfn.XLOOKUP(_xlfn.TEXTJOIN("|",FALSE,$C29:$F29,AA$12:AA$15),risk_factor_2&amp;"|"&amp;risk_factor_1,risk_factor_corr,
_xlfn.XLOOKUP(_xlfn.TEXTJOIN("|",FALSE,$C29:$D29,"Any"),risk_factor_1&amp;"|"&amp;risk_factor_2,risk_factor_corr,
_xlfn.XLOOKUP(_xlfn.TEXTJOIN("|",FALSE,$C29:$D29,"Any"),risk_factor_2&amp;"|"&amp;risk_factor_1,risk_factor_corr)))))))</f>
        <v>0</v>
      </c>
      <c r="AB29" s="32" cm="1">
        <f t="array" ref="AB29" xml:space="preserve"> IF(_xlfn.TEXTJOIN("|",FALSE,AB$12:AB$15)=_xlfn.TEXTJOIN("|",FALSE,$C29:$F29),0,
IF(AND($C29="Delta|CR_Cpty",AB$12="Delta|CR_Cpty"),
IF($F29=AB$15,
      _xlfn.XLOOKUP(_xlfn.TEXTJOIN("|",FALSE,$C29,"=","Any","=",AB$12,"=","Any","="),risk_factor_1&amp;"|"&amp;risk_factor_2,risk_factor_corr),
       IF(RIGHT($D29,LEN($D29)-FIND("_",$D29))=RIGHT(AB$13,LEN(AB$13)-FIND("_",AB$13)),
              IF(LEFT($D29,FIND("_",$D29)-1)=LEFT(AB$13,FIND("_",AB$13)-1),
                    IF($E29=AB$14,
                             _xlfn.XLOOKUP(_xlfn.TEXTJOIN("|",FALSE,$C29,LEFT($D29,FIND("_",$D29)-1) &amp;"_=","=","Any",AB$12,LEFT($D29,FIND("_",$D29)-1) &amp;"_=","=","Any"),risk_factor_1&amp;"|"&amp;risk_factor_2,risk_factor_corr),
                             _xlfn.XLOOKUP(_xlfn.TEXTJOIN("|",FALSE,$C29,LEFT($D29,FIND("_",$D29)-1) &amp;"_=","Any","Any",AB$12,LEFT($D29,FIND("_",$D29)-1) &amp;"_=","Any","Any"),risk_factor_1&amp;"|"&amp;risk_factor_2,risk_factor_corr)),
"n/a"),0)
),
IF(_xlfn.TEXTJOIN("|",FALSE,AB$12:AB$13)&lt;&gt;_xlfn.TEXTJOIN("|",FALSE,$C29:$D29),0,
_xlfn.XLOOKUP(_xlfn.TEXTJOIN("|",FALSE,$C29:$F29,AB$12:AB$15),risk_factor_1&amp;"|"&amp;risk_factor_2,risk_factor_corr,
_xlfn.XLOOKUP(_xlfn.TEXTJOIN("|",FALSE,$C29:$F29,AB$12:AB$15),risk_factor_2&amp;"|"&amp;risk_factor_1,risk_factor_corr,
_xlfn.XLOOKUP(_xlfn.TEXTJOIN("|",FALSE,$C29:$D29,"Any"),risk_factor_1&amp;"|"&amp;risk_factor_2,risk_factor_corr,
_xlfn.XLOOKUP(_xlfn.TEXTJOIN("|",FALSE,$C29:$D29,"Any"),risk_factor_2&amp;"|"&amp;risk_factor_1,risk_factor_corr)))))))</f>
        <v>0</v>
      </c>
      <c r="AC29" s="32" cm="1">
        <f t="array" ref="AC29" xml:space="preserve"> IF(_xlfn.TEXTJOIN("|",FALSE,AC$12:AC$15)=_xlfn.TEXTJOIN("|",FALSE,$C29:$F29),0,
IF(AND($C29="Delta|CR_Cpty",AC$12="Delta|CR_Cpty"),
IF($F29=AC$15,
      _xlfn.XLOOKUP(_xlfn.TEXTJOIN("|",FALSE,$C29,"=","Any","=",AC$12,"=","Any","="),risk_factor_1&amp;"|"&amp;risk_factor_2,risk_factor_corr),
       IF(RIGHT($D29,LEN($D29)-FIND("_",$D29))=RIGHT(AC$13,LEN(AC$13)-FIND("_",AC$13)),
              IF(LEFT($D29,FIND("_",$D29)-1)=LEFT(AC$13,FIND("_",AC$13)-1),
                    IF($E29=AC$14,
                             _xlfn.XLOOKUP(_xlfn.TEXTJOIN("|",FALSE,$C29,LEFT($D29,FIND("_",$D29)-1) &amp;"_=","=","Any",AC$12,LEFT($D29,FIND("_",$D29)-1) &amp;"_=","=","Any"),risk_factor_1&amp;"|"&amp;risk_factor_2,risk_factor_corr),
                             _xlfn.XLOOKUP(_xlfn.TEXTJOIN("|",FALSE,$C29,LEFT($D29,FIND("_",$D29)-1) &amp;"_=","Any","Any",AC$12,LEFT($D29,FIND("_",$D29)-1) &amp;"_=","Any","Any"),risk_factor_1&amp;"|"&amp;risk_factor_2,risk_factor_corr)),
"n/a"),0)
),
IF(_xlfn.TEXTJOIN("|",FALSE,AC$12:AC$13)&lt;&gt;_xlfn.TEXTJOIN("|",FALSE,$C29:$D29),0,
_xlfn.XLOOKUP(_xlfn.TEXTJOIN("|",FALSE,$C29:$F29,AC$12:AC$15),risk_factor_1&amp;"|"&amp;risk_factor_2,risk_factor_corr,
_xlfn.XLOOKUP(_xlfn.TEXTJOIN("|",FALSE,$C29:$F29,AC$12:AC$15),risk_factor_2&amp;"|"&amp;risk_factor_1,risk_factor_corr,
_xlfn.XLOOKUP(_xlfn.TEXTJOIN("|",FALSE,$C29:$D29,"Any"),risk_factor_1&amp;"|"&amp;risk_factor_2,risk_factor_corr,
_xlfn.XLOOKUP(_xlfn.TEXTJOIN("|",FALSE,$C29:$D29,"Any"),risk_factor_2&amp;"|"&amp;risk_factor_1,risk_factor_corr)))))))</f>
        <v>0</v>
      </c>
      <c r="AD29" s="32" cm="1">
        <f t="array" ref="AD29" xml:space="preserve"> IF(_xlfn.TEXTJOIN("|",FALSE,AD$12:AD$15)=_xlfn.TEXTJOIN("|",FALSE,$C29:$F29),0,
IF(AND($C29="Delta|CR_Cpty",AD$12="Delta|CR_Cpty"),
IF($F29=AD$15,
      _xlfn.XLOOKUP(_xlfn.TEXTJOIN("|",FALSE,$C29,"=","Any","=",AD$12,"=","Any","="),risk_factor_1&amp;"|"&amp;risk_factor_2,risk_factor_corr),
       IF(RIGHT($D29,LEN($D29)-FIND("_",$D29))=RIGHT(AD$13,LEN(AD$13)-FIND("_",AD$13)),
              IF(LEFT($D29,FIND("_",$D29)-1)=LEFT(AD$13,FIND("_",AD$13)-1),
                    IF($E29=AD$14,
                             _xlfn.XLOOKUP(_xlfn.TEXTJOIN("|",FALSE,$C29,LEFT($D29,FIND("_",$D29)-1) &amp;"_=","=","Any",AD$12,LEFT($D29,FIND("_",$D29)-1) &amp;"_=","=","Any"),risk_factor_1&amp;"|"&amp;risk_factor_2,risk_factor_corr),
                             _xlfn.XLOOKUP(_xlfn.TEXTJOIN("|",FALSE,$C29,LEFT($D29,FIND("_",$D29)-1) &amp;"_=","Any","Any",AD$12,LEFT($D29,FIND("_",$D29)-1) &amp;"_=","Any","Any"),risk_factor_1&amp;"|"&amp;risk_factor_2,risk_factor_corr)),
"n/a"),0)
),
IF(_xlfn.TEXTJOIN("|",FALSE,AD$12:AD$13)&lt;&gt;_xlfn.TEXTJOIN("|",FALSE,$C29:$D29),0,
_xlfn.XLOOKUP(_xlfn.TEXTJOIN("|",FALSE,$C29:$F29,AD$12:AD$15),risk_factor_1&amp;"|"&amp;risk_factor_2,risk_factor_corr,
_xlfn.XLOOKUP(_xlfn.TEXTJOIN("|",FALSE,$C29:$F29,AD$12:AD$15),risk_factor_2&amp;"|"&amp;risk_factor_1,risk_factor_corr,
_xlfn.XLOOKUP(_xlfn.TEXTJOIN("|",FALSE,$C29:$D29,"Any"),risk_factor_1&amp;"|"&amp;risk_factor_2,risk_factor_corr,
_xlfn.XLOOKUP(_xlfn.TEXTJOIN("|",FALSE,$C29:$D29,"Any"),risk_factor_2&amp;"|"&amp;risk_factor_1,risk_factor_corr)))))))</f>
        <v>0</v>
      </c>
      <c r="AE29" s="32" cm="1">
        <f t="array" ref="AE29" xml:space="preserve"> IF(_xlfn.TEXTJOIN("|",FALSE,AE$12:AE$15)=_xlfn.TEXTJOIN("|",FALSE,$C29:$F29),0,
IF(AND($C29="Delta|CR_Cpty",AE$12="Delta|CR_Cpty"),
IF($F29=AE$15,
      _xlfn.XLOOKUP(_xlfn.TEXTJOIN("|",FALSE,$C29,"=","Any","=",AE$12,"=","Any","="),risk_factor_1&amp;"|"&amp;risk_factor_2,risk_factor_corr),
       IF(RIGHT($D29,LEN($D29)-FIND("_",$D29))=RIGHT(AE$13,LEN(AE$13)-FIND("_",AE$13)),
              IF(LEFT($D29,FIND("_",$D29)-1)=LEFT(AE$13,FIND("_",AE$13)-1),
                    IF($E29=AE$14,
                             _xlfn.XLOOKUP(_xlfn.TEXTJOIN("|",FALSE,$C29,LEFT($D29,FIND("_",$D29)-1) &amp;"_=","=","Any",AE$12,LEFT($D29,FIND("_",$D29)-1) &amp;"_=","=","Any"),risk_factor_1&amp;"|"&amp;risk_factor_2,risk_factor_corr),
                             _xlfn.XLOOKUP(_xlfn.TEXTJOIN("|",FALSE,$C29,LEFT($D29,FIND("_",$D29)-1) &amp;"_=","Any","Any",AE$12,LEFT($D29,FIND("_",$D29)-1) &amp;"_=","Any","Any"),risk_factor_1&amp;"|"&amp;risk_factor_2,risk_factor_corr)),
"n/a"),0)
),
IF(_xlfn.TEXTJOIN("|",FALSE,AE$12:AE$13)&lt;&gt;_xlfn.TEXTJOIN("|",FALSE,$C29:$D29),0,
_xlfn.XLOOKUP(_xlfn.TEXTJOIN("|",FALSE,$C29:$F29,AE$12:AE$15),risk_factor_1&amp;"|"&amp;risk_factor_2,risk_factor_corr,
_xlfn.XLOOKUP(_xlfn.TEXTJOIN("|",FALSE,$C29:$F29,AE$12:AE$15),risk_factor_2&amp;"|"&amp;risk_factor_1,risk_factor_corr,
_xlfn.XLOOKUP(_xlfn.TEXTJOIN("|",FALSE,$C29:$D29,"Any"),risk_factor_1&amp;"|"&amp;risk_factor_2,risk_factor_corr,
_xlfn.XLOOKUP(_xlfn.TEXTJOIN("|",FALSE,$C29:$D29,"Any"),risk_factor_2&amp;"|"&amp;risk_factor_1,risk_factor_corr)))))))</f>
        <v>0</v>
      </c>
      <c r="AF29" s="32" cm="1">
        <f t="array" ref="AF29" xml:space="preserve"> IF(_xlfn.TEXTJOIN("|",FALSE,AF$12:AF$15)=_xlfn.TEXTJOIN("|",FALSE,$C29:$F29),0,
IF(AND($C29="Delta|CR_Cpty",AF$12="Delta|CR_Cpty"),
IF($F29=AF$15,
      _xlfn.XLOOKUP(_xlfn.TEXTJOIN("|",FALSE,$C29,"=","Any","=",AF$12,"=","Any","="),risk_factor_1&amp;"|"&amp;risk_factor_2,risk_factor_corr),
       IF(RIGHT($D29,LEN($D29)-FIND("_",$D29))=RIGHT(AF$13,LEN(AF$13)-FIND("_",AF$13)),
              IF(LEFT($D29,FIND("_",$D29)-1)=LEFT(AF$13,FIND("_",AF$13)-1),
                    IF($E29=AF$14,
                             _xlfn.XLOOKUP(_xlfn.TEXTJOIN("|",FALSE,$C29,LEFT($D29,FIND("_",$D29)-1) &amp;"_=","=","Any",AF$12,LEFT($D29,FIND("_",$D29)-1) &amp;"_=","=","Any"),risk_factor_1&amp;"|"&amp;risk_factor_2,risk_factor_corr),
                             _xlfn.XLOOKUP(_xlfn.TEXTJOIN("|",FALSE,$C29,LEFT($D29,FIND("_",$D29)-1) &amp;"_=","Any","Any",AF$12,LEFT($D29,FIND("_",$D29)-1) &amp;"_=","Any","Any"),risk_factor_1&amp;"|"&amp;risk_factor_2,risk_factor_corr)),
"n/a"),0)
),
IF(_xlfn.TEXTJOIN("|",FALSE,AF$12:AF$13)&lt;&gt;_xlfn.TEXTJOIN("|",FALSE,$C29:$D29),0,
_xlfn.XLOOKUP(_xlfn.TEXTJOIN("|",FALSE,$C29:$F29,AF$12:AF$15),risk_factor_1&amp;"|"&amp;risk_factor_2,risk_factor_corr,
_xlfn.XLOOKUP(_xlfn.TEXTJOIN("|",FALSE,$C29:$F29,AF$12:AF$15),risk_factor_2&amp;"|"&amp;risk_factor_1,risk_factor_corr,
_xlfn.XLOOKUP(_xlfn.TEXTJOIN("|",FALSE,$C29:$D29,"Any"),risk_factor_1&amp;"|"&amp;risk_factor_2,risk_factor_corr,
_xlfn.XLOOKUP(_xlfn.TEXTJOIN("|",FALSE,$C29:$D29,"Any"),risk_factor_2&amp;"|"&amp;risk_factor_1,risk_factor_corr)))))))</f>
        <v>0</v>
      </c>
      <c r="AG29" s="32" cm="1">
        <f t="array" ref="AG29" xml:space="preserve"> IF(_xlfn.TEXTJOIN("|",FALSE,AG$12:AG$15)=_xlfn.TEXTJOIN("|",FALSE,$C29:$F29),0,
IF(AND($C29="Delta|CR_Cpty",AG$12="Delta|CR_Cpty"),
IF($F29=AG$15,
      _xlfn.XLOOKUP(_xlfn.TEXTJOIN("|",FALSE,$C29,"=","Any","=",AG$12,"=","Any","="),risk_factor_1&amp;"|"&amp;risk_factor_2,risk_factor_corr),
       IF(RIGHT($D29,LEN($D29)-FIND("_",$D29))=RIGHT(AG$13,LEN(AG$13)-FIND("_",AG$13)),
              IF(LEFT($D29,FIND("_",$D29)-1)=LEFT(AG$13,FIND("_",AG$13)-1),
                    IF($E29=AG$14,
                             _xlfn.XLOOKUP(_xlfn.TEXTJOIN("|",FALSE,$C29,LEFT($D29,FIND("_",$D29)-1) &amp;"_=","=","Any",AG$12,LEFT($D29,FIND("_",$D29)-1) &amp;"_=","=","Any"),risk_factor_1&amp;"|"&amp;risk_factor_2,risk_factor_corr),
                             _xlfn.XLOOKUP(_xlfn.TEXTJOIN("|",FALSE,$C29,LEFT($D29,FIND("_",$D29)-1) &amp;"_=","Any","Any",AG$12,LEFT($D29,FIND("_",$D29)-1) &amp;"_=","Any","Any"),risk_factor_1&amp;"|"&amp;risk_factor_2,risk_factor_corr)),
"n/a"),0)
),
IF(_xlfn.TEXTJOIN("|",FALSE,AG$12:AG$13)&lt;&gt;_xlfn.TEXTJOIN("|",FALSE,$C29:$D29),0,
_xlfn.XLOOKUP(_xlfn.TEXTJOIN("|",FALSE,$C29:$F29,AG$12:AG$15),risk_factor_1&amp;"|"&amp;risk_factor_2,risk_factor_corr,
_xlfn.XLOOKUP(_xlfn.TEXTJOIN("|",FALSE,$C29:$F29,AG$12:AG$15),risk_factor_2&amp;"|"&amp;risk_factor_1,risk_factor_corr,
_xlfn.XLOOKUP(_xlfn.TEXTJOIN("|",FALSE,$C29:$D29,"Any"),risk_factor_1&amp;"|"&amp;risk_factor_2,risk_factor_corr,
_xlfn.XLOOKUP(_xlfn.TEXTJOIN("|",FALSE,$C29:$D29,"Any"),risk_factor_2&amp;"|"&amp;risk_factor_1,risk_factor_corr)))))))</f>
        <v>0</v>
      </c>
      <c r="AH29" s="32" cm="1">
        <f t="array" ref="AH29" xml:space="preserve"> IF(_xlfn.TEXTJOIN("|",FALSE,AH$12:AH$15)=_xlfn.TEXTJOIN("|",FALSE,$C29:$F29),0,
IF(AND($C29="Delta|CR_Cpty",AH$12="Delta|CR_Cpty"),
IF($F29=AH$15,
      _xlfn.XLOOKUP(_xlfn.TEXTJOIN("|",FALSE,$C29,"=","Any","=",AH$12,"=","Any","="),risk_factor_1&amp;"|"&amp;risk_factor_2,risk_factor_corr),
       IF(RIGHT($D29,LEN($D29)-FIND("_",$D29))=RIGHT(AH$13,LEN(AH$13)-FIND("_",AH$13)),
              IF(LEFT($D29,FIND("_",$D29)-1)=LEFT(AH$13,FIND("_",AH$13)-1),
                    IF($E29=AH$14,
                             _xlfn.XLOOKUP(_xlfn.TEXTJOIN("|",FALSE,$C29,LEFT($D29,FIND("_",$D29)-1) &amp;"_=","=","Any",AH$12,LEFT($D29,FIND("_",$D29)-1) &amp;"_=","=","Any"),risk_factor_1&amp;"|"&amp;risk_factor_2,risk_factor_corr),
                             _xlfn.XLOOKUP(_xlfn.TEXTJOIN("|",FALSE,$C29,LEFT($D29,FIND("_",$D29)-1) &amp;"_=","Any","Any",AH$12,LEFT($D29,FIND("_",$D29)-1) &amp;"_=","Any","Any"),risk_factor_1&amp;"|"&amp;risk_factor_2,risk_factor_corr)),
"n/a"),0)
),
IF(_xlfn.TEXTJOIN("|",FALSE,AH$12:AH$13)&lt;&gt;_xlfn.TEXTJOIN("|",FALSE,$C29:$D29),0,
_xlfn.XLOOKUP(_xlfn.TEXTJOIN("|",FALSE,$C29:$F29,AH$12:AH$15),risk_factor_1&amp;"|"&amp;risk_factor_2,risk_factor_corr,
_xlfn.XLOOKUP(_xlfn.TEXTJOIN("|",FALSE,$C29:$F29,AH$12:AH$15),risk_factor_2&amp;"|"&amp;risk_factor_1,risk_factor_corr,
_xlfn.XLOOKUP(_xlfn.TEXTJOIN("|",FALSE,$C29:$D29,"Any"),risk_factor_1&amp;"|"&amp;risk_factor_2,risk_factor_corr,
_xlfn.XLOOKUP(_xlfn.TEXTJOIN("|",FALSE,$C29:$D29,"Any"),risk_factor_2&amp;"|"&amp;risk_factor_1,risk_factor_corr)))))))</f>
        <v>0</v>
      </c>
      <c r="AI29" s="32" cm="1">
        <f t="array" ref="AI29" xml:space="preserve"> IF(_xlfn.TEXTJOIN("|",FALSE,AI$12:AI$15)=_xlfn.TEXTJOIN("|",FALSE,$C29:$F29),0,
IF(AND($C29="Delta|CR_Cpty",AI$12="Delta|CR_Cpty"),
IF($F29=AI$15,
      _xlfn.XLOOKUP(_xlfn.TEXTJOIN("|",FALSE,$C29,"=","Any","=",AI$12,"=","Any","="),risk_factor_1&amp;"|"&amp;risk_factor_2,risk_factor_corr),
       IF(RIGHT($D29,LEN($D29)-FIND("_",$D29))=RIGHT(AI$13,LEN(AI$13)-FIND("_",AI$13)),
              IF(LEFT($D29,FIND("_",$D29)-1)=LEFT(AI$13,FIND("_",AI$13)-1),
                    IF($E29=AI$14,
                             _xlfn.XLOOKUP(_xlfn.TEXTJOIN("|",FALSE,$C29,LEFT($D29,FIND("_",$D29)-1) &amp;"_=","=","Any",AI$12,LEFT($D29,FIND("_",$D29)-1) &amp;"_=","=","Any"),risk_factor_1&amp;"|"&amp;risk_factor_2,risk_factor_corr),
                             _xlfn.XLOOKUP(_xlfn.TEXTJOIN("|",FALSE,$C29,LEFT($D29,FIND("_",$D29)-1) &amp;"_=","Any","Any",AI$12,LEFT($D29,FIND("_",$D29)-1) &amp;"_=","Any","Any"),risk_factor_1&amp;"|"&amp;risk_factor_2,risk_factor_corr)),
"n/a"),0)
),
IF(_xlfn.TEXTJOIN("|",FALSE,AI$12:AI$13)&lt;&gt;_xlfn.TEXTJOIN("|",FALSE,$C29:$D29),0,
_xlfn.XLOOKUP(_xlfn.TEXTJOIN("|",FALSE,$C29:$F29,AI$12:AI$15),risk_factor_1&amp;"|"&amp;risk_factor_2,risk_factor_corr,
_xlfn.XLOOKUP(_xlfn.TEXTJOIN("|",FALSE,$C29:$F29,AI$12:AI$15),risk_factor_2&amp;"|"&amp;risk_factor_1,risk_factor_corr,
_xlfn.XLOOKUP(_xlfn.TEXTJOIN("|",FALSE,$C29:$D29,"Any"),risk_factor_1&amp;"|"&amp;risk_factor_2,risk_factor_corr,
_xlfn.XLOOKUP(_xlfn.TEXTJOIN("|",FALSE,$C29:$D29,"Any"),risk_factor_2&amp;"|"&amp;risk_factor_1,risk_factor_corr)))))))</f>
        <v>0</v>
      </c>
      <c r="AJ29" s="32" cm="1">
        <f t="array" ref="AJ29" xml:space="preserve"> IF(_xlfn.TEXTJOIN("|",FALSE,AJ$12:AJ$15)=_xlfn.TEXTJOIN("|",FALSE,$C29:$F29),0,
IF(AND($C29="Delta|CR_Cpty",AJ$12="Delta|CR_Cpty"),
IF($F29=AJ$15,
      _xlfn.XLOOKUP(_xlfn.TEXTJOIN("|",FALSE,$C29,"=","Any","=",AJ$12,"=","Any","="),risk_factor_1&amp;"|"&amp;risk_factor_2,risk_factor_corr),
       IF(RIGHT($D29,LEN($D29)-FIND("_",$D29))=RIGHT(AJ$13,LEN(AJ$13)-FIND("_",AJ$13)),
              IF(LEFT($D29,FIND("_",$D29)-1)=LEFT(AJ$13,FIND("_",AJ$13)-1),
                    IF($E29=AJ$14,
                             _xlfn.XLOOKUP(_xlfn.TEXTJOIN("|",FALSE,$C29,LEFT($D29,FIND("_",$D29)-1) &amp;"_=","=","Any",AJ$12,LEFT($D29,FIND("_",$D29)-1) &amp;"_=","=","Any"),risk_factor_1&amp;"|"&amp;risk_factor_2,risk_factor_corr),
                             _xlfn.XLOOKUP(_xlfn.TEXTJOIN("|",FALSE,$C29,LEFT($D29,FIND("_",$D29)-1) &amp;"_=","Any","Any",AJ$12,LEFT($D29,FIND("_",$D29)-1) &amp;"_=","Any","Any"),risk_factor_1&amp;"|"&amp;risk_factor_2,risk_factor_corr)),
"n/a"),0)
),
IF(_xlfn.TEXTJOIN("|",FALSE,AJ$12:AJ$13)&lt;&gt;_xlfn.TEXTJOIN("|",FALSE,$C29:$D29),0,
_xlfn.XLOOKUP(_xlfn.TEXTJOIN("|",FALSE,$C29:$F29,AJ$12:AJ$15),risk_factor_1&amp;"|"&amp;risk_factor_2,risk_factor_corr,
_xlfn.XLOOKUP(_xlfn.TEXTJOIN("|",FALSE,$C29:$F29,AJ$12:AJ$15),risk_factor_2&amp;"|"&amp;risk_factor_1,risk_factor_corr,
_xlfn.XLOOKUP(_xlfn.TEXTJOIN("|",FALSE,$C29:$D29,"Any"),risk_factor_1&amp;"|"&amp;risk_factor_2,risk_factor_corr,
_xlfn.XLOOKUP(_xlfn.TEXTJOIN("|",FALSE,$C29:$D29,"Any"),risk_factor_2&amp;"|"&amp;risk_factor_1,risk_factor_corr)))))))</f>
        <v>0</v>
      </c>
      <c r="AK29" s="32" cm="1">
        <f t="array" ref="AK29" xml:space="preserve"> IF(_xlfn.TEXTJOIN("|",FALSE,AK$12:AK$15)=_xlfn.TEXTJOIN("|",FALSE,$C29:$F29),0,
IF(AND($C29="Delta|CR_Cpty",AK$12="Delta|CR_Cpty"),
IF($F29=AK$15,
      _xlfn.XLOOKUP(_xlfn.TEXTJOIN("|",FALSE,$C29,"=","Any","=",AK$12,"=","Any","="),risk_factor_1&amp;"|"&amp;risk_factor_2,risk_factor_corr),
       IF(RIGHT($D29,LEN($D29)-FIND("_",$D29))=RIGHT(AK$13,LEN(AK$13)-FIND("_",AK$13)),
              IF(LEFT($D29,FIND("_",$D29)-1)=LEFT(AK$13,FIND("_",AK$13)-1),
                    IF($E29=AK$14,
                             _xlfn.XLOOKUP(_xlfn.TEXTJOIN("|",FALSE,$C29,LEFT($D29,FIND("_",$D29)-1) &amp;"_=","=","Any",AK$12,LEFT($D29,FIND("_",$D29)-1) &amp;"_=","=","Any"),risk_factor_1&amp;"|"&amp;risk_factor_2,risk_factor_corr),
                             _xlfn.XLOOKUP(_xlfn.TEXTJOIN("|",FALSE,$C29,LEFT($D29,FIND("_",$D29)-1) &amp;"_=","Any","Any",AK$12,LEFT($D29,FIND("_",$D29)-1) &amp;"_=","Any","Any"),risk_factor_1&amp;"|"&amp;risk_factor_2,risk_factor_corr)),
"n/a"),0)
),
IF(_xlfn.TEXTJOIN("|",FALSE,AK$12:AK$13)&lt;&gt;_xlfn.TEXTJOIN("|",FALSE,$C29:$D29),0,
_xlfn.XLOOKUP(_xlfn.TEXTJOIN("|",FALSE,$C29:$F29,AK$12:AK$15),risk_factor_1&amp;"|"&amp;risk_factor_2,risk_factor_corr,
_xlfn.XLOOKUP(_xlfn.TEXTJOIN("|",FALSE,$C29:$F29,AK$12:AK$15),risk_factor_2&amp;"|"&amp;risk_factor_1,risk_factor_corr,
_xlfn.XLOOKUP(_xlfn.TEXTJOIN("|",FALSE,$C29:$D29,"Any"),risk_factor_1&amp;"|"&amp;risk_factor_2,risk_factor_corr,
_xlfn.XLOOKUP(_xlfn.TEXTJOIN("|",FALSE,$C29:$D29,"Any"),risk_factor_2&amp;"|"&amp;risk_factor_1,risk_factor_corr)))))))</f>
        <v>0</v>
      </c>
      <c r="AL29" s="32" cm="1">
        <f t="array" ref="AL29" xml:space="preserve"> IF(_xlfn.TEXTJOIN("|",FALSE,AL$12:AL$15)=_xlfn.TEXTJOIN("|",FALSE,$C29:$F29),0,
IF(AND($C29="Delta|CR_Cpty",AL$12="Delta|CR_Cpty"),
IF($F29=AL$15,
      _xlfn.XLOOKUP(_xlfn.TEXTJOIN("|",FALSE,$C29,"=","Any","=",AL$12,"=","Any","="),risk_factor_1&amp;"|"&amp;risk_factor_2,risk_factor_corr),
       IF(RIGHT($D29,LEN($D29)-FIND("_",$D29))=RIGHT(AL$13,LEN(AL$13)-FIND("_",AL$13)),
              IF(LEFT($D29,FIND("_",$D29)-1)=LEFT(AL$13,FIND("_",AL$13)-1),
                    IF($E29=AL$14,
                             _xlfn.XLOOKUP(_xlfn.TEXTJOIN("|",FALSE,$C29,LEFT($D29,FIND("_",$D29)-1) &amp;"_=","=","Any",AL$12,LEFT($D29,FIND("_",$D29)-1) &amp;"_=","=","Any"),risk_factor_1&amp;"|"&amp;risk_factor_2,risk_factor_corr),
                             _xlfn.XLOOKUP(_xlfn.TEXTJOIN("|",FALSE,$C29,LEFT($D29,FIND("_",$D29)-1) &amp;"_=","Any","Any",AL$12,LEFT($D29,FIND("_",$D29)-1) &amp;"_=","Any","Any"),risk_factor_1&amp;"|"&amp;risk_factor_2,risk_factor_corr)),
"n/a"),0)
),
IF(_xlfn.TEXTJOIN("|",FALSE,AL$12:AL$13)&lt;&gt;_xlfn.TEXTJOIN("|",FALSE,$C29:$D29),0,
_xlfn.XLOOKUP(_xlfn.TEXTJOIN("|",FALSE,$C29:$F29,AL$12:AL$15),risk_factor_1&amp;"|"&amp;risk_factor_2,risk_factor_corr,
_xlfn.XLOOKUP(_xlfn.TEXTJOIN("|",FALSE,$C29:$F29,AL$12:AL$15),risk_factor_2&amp;"|"&amp;risk_factor_1,risk_factor_corr,
_xlfn.XLOOKUP(_xlfn.TEXTJOIN("|",FALSE,$C29:$D29,"Any"),risk_factor_1&amp;"|"&amp;risk_factor_2,risk_factor_corr,
_xlfn.XLOOKUP(_xlfn.TEXTJOIN("|",FALSE,$C29:$D29,"Any"),risk_factor_2&amp;"|"&amp;risk_factor_1,risk_factor_corr)))))))</f>
        <v>0</v>
      </c>
      <c r="AM29" s="32" cm="1">
        <f t="array" ref="AM29" xml:space="preserve"> IF(_xlfn.TEXTJOIN("|",FALSE,AM$12:AM$15)=_xlfn.TEXTJOIN("|",FALSE,$C29:$F29),0,
IF(AND($C29="Delta|CR_Cpty",AM$12="Delta|CR_Cpty"),
IF($F29=AM$15,
      _xlfn.XLOOKUP(_xlfn.TEXTJOIN("|",FALSE,$C29,"=","Any","=",AM$12,"=","Any","="),risk_factor_1&amp;"|"&amp;risk_factor_2,risk_factor_corr),
       IF(RIGHT($D29,LEN($D29)-FIND("_",$D29))=RIGHT(AM$13,LEN(AM$13)-FIND("_",AM$13)),
              IF(LEFT($D29,FIND("_",$D29)-1)=LEFT(AM$13,FIND("_",AM$13)-1),
                    IF($E29=AM$14,
                             _xlfn.XLOOKUP(_xlfn.TEXTJOIN("|",FALSE,$C29,LEFT($D29,FIND("_",$D29)-1) &amp;"_=","=","Any",AM$12,LEFT($D29,FIND("_",$D29)-1) &amp;"_=","=","Any"),risk_factor_1&amp;"|"&amp;risk_factor_2,risk_factor_corr),
                             _xlfn.XLOOKUP(_xlfn.TEXTJOIN("|",FALSE,$C29,LEFT($D29,FIND("_",$D29)-1) &amp;"_=","Any","Any",AM$12,LEFT($D29,FIND("_",$D29)-1) &amp;"_=","Any","Any"),risk_factor_1&amp;"|"&amp;risk_factor_2,risk_factor_corr)),
"n/a"),0)
),
IF(_xlfn.TEXTJOIN("|",FALSE,AM$12:AM$13)&lt;&gt;_xlfn.TEXTJOIN("|",FALSE,$C29:$D29),0,
_xlfn.XLOOKUP(_xlfn.TEXTJOIN("|",FALSE,$C29:$F29,AM$12:AM$15),risk_factor_1&amp;"|"&amp;risk_factor_2,risk_factor_corr,
_xlfn.XLOOKUP(_xlfn.TEXTJOIN("|",FALSE,$C29:$F29,AM$12:AM$15),risk_factor_2&amp;"|"&amp;risk_factor_1,risk_factor_corr,
_xlfn.XLOOKUP(_xlfn.TEXTJOIN("|",FALSE,$C29:$D29,"Any"),risk_factor_1&amp;"|"&amp;risk_factor_2,risk_factor_corr,
_xlfn.XLOOKUP(_xlfn.TEXTJOIN("|",FALSE,$C29:$D29,"Any"),risk_factor_2&amp;"|"&amp;risk_factor_1,risk_factor_corr)))))))</f>
        <v>0</v>
      </c>
      <c r="AN29" s="32" cm="1">
        <f t="array" ref="AN29" xml:space="preserve"> IF(_xlfn.TEXTJOIN("|",FALSE,AN$12:AN$15)=_xlfn.TEXTJOIN("|",FALSE,$C29:$F29),0,
IF(AND($C29="Delta|CR_Cpty",AN$12="Delta|CR_Cpty"),
IF($F29=AN$15,
      _xlfn.XLOOKUP(_xlfn.TEXTJOIN("|",FALSE,$C29,"=","Any","=",AN$12,"=","Any","="),risk_factor_1&amp;"|"&amp;risk_factor_2,risk_factor_corr),
       IF(RIGHT($D29,LEN($D29)-FIND("_",$D29))=RIGHT(AN$13,LEN(AN$13)-FIND("_",AN$13)),
              IF(LEFT($D29,FIND("_",$D29)-1)=LEFT(AN$13,FIND("_",AN$13)-1),
                    IF($E29=AN$14,
                             _xlfn.XLOOKUP(_xlfn.TEXTJOIN("|",FALSE,$C29,LEFT($D29,FIND("_",$D29)-1) &amp;"_=","=","Any",AN$12,LEFT($D29,FIND("_",$D29)-1) &amp;"_=","=","Any"),risk_factor_1&amp;"|"&amp;risk_factor_2,risk_factor_corr),
                             _xlfn.XLOOKUP(_xlfn.TEXTJOIN("|",FALSE,$C29,LEFT($D29,FIND("_",$D29)-1) &amp;"_=","Any","Any",AN$12,LEFT($D29,FIND("_",$D29)-1) &amp;"_=","Any","Any"),risk_factor_1&amp;"|"&amp;risk_factor_2,risk_factor_corr)),
"n/a"),0)
),
IF(_xlfn.TEXTJOIN("|",FALSE,AN$12:AN$13)&lt;&gt;_xlfn.TEXTJOIN("|",FALSE,$C29:$D29),0,
_xlfn.XLOOKUP(_xlfn.TEXTJOIN("|",FALSE,$C29:$F29,AN$12:AN$15),risk_factor_1&amp;"|"&amp;risk_factor_2,risk_factor_corr,
_xlfn.XLOOKUP(_xlfn.TEXTJOIN("|",FALSE,$C29:$F29,AN$12:AN$15),risk_factor_2&amp;"|"&amp;risk_factor_1,risk_factor_corr,
_xlfn.XLOOKUP(_xlfn.TEXTJOIN("|",FALSE,$C29:$D29,"Any"),risk_factor_1&amp;"|"&amp;risk_factor_2,risk_factor_corr,
_xlfn.XLOOKUP(_xlfn.TEXTJOIN("|",FALSE,$C29:$D29,"Any"),risk_factor_2&amp;"|"&amp;risk_factor_1,risk_factor_corr)))))))</f>
        <v>0</v>
      </c>
      <c r="AO29" s="32" cm="1">
        <f t="array" ref="AO29" xml:space="preserve"> IF(_xlfn.TEXTJOIN("|",FALSE,AO$12:AO$15)=_xlfn.TEXTJOIN("|",FALSE,$C29:$F29),0,
IF(AND($C29="Delta|CR_Cpty",AO$12="Delta|CR_Cpty"),
IF($F29=AO$15,
      _xlfn.XLOOKUP(_xlfn.TEXTJOIN("|",FALSE,$C29,"=","Any","=",AO$12,"=","Any","="),risk_factor_1&amp;"|"&amp;risk_factor_2,risk_factor_corr),
       IF(RIGHT($D29,LEN($D29)-FIND("_",$D29))=RIGHT(AO$13,LEN(AO$13)-FIND("_",AO$13)),
              IF(LEFT($D29,FIND("_",$D29)-1)=LEFT(AO$13,FIND("_",AO$13)-1),
                    IF($E29=AO$14,
                             _xlfn.XLOOKUP(_xlfn.TEXTJOIN("|",FALSE,$C29,LEFT($D29,FIND("_",$D29)-1) &amp;"_=","=","Any",AO$12,LEFT($D29,FIND("_",$D29)-1) &amp;"_=","=","Any"),risk_factor_1&amp;"|"&amp;risk_factor_2,risk_factor_corr),
                             _xlfn.XLOOKUP(_xlfn.TEXTJOIN("|",FALSE,$C29,LEFT($D29,FIND("_",$D29)-1) &amp;"_=","Any","Any",AO$12,LEFT($D29,FIND("_",$D29)-1) &amp;"_=","Any","Any"),risk_factor_1&amp;"|"&amp;risk_factor_2,risk_factor_corr)),
"n/a"),0)
),
IF(_xlfn.TEXTJOIN("|",FALSE,AO$12:AO$13)&lt;&gt;_xlfn.TEXTJOIN("|",FALSE,$C29:$D29),0,
_xlfn.XLOOKUP(_xlfn.TEXTJOIN("|",FALSE,$C29:$F29,AO$12:AO$15),risk_factor_1&amp;"|"&amp;risk_factor_2,risk_factor_corr,
_xlfn.XLOOKUP(_xlfn.TEXTJOIN("|",FALSE,$C29:$F29,AO$12:AO$15),risk_factor_2&amp;"|"&amp;risk_factor_1,risk_factor_corr,
_xlfn.XLOOKUP(_xlfn.TEXTJOIN("|",FALSE,$C29:$D29,"Any"),risk_factor_1&amp;"|"&amp;risk_factor_2,risk_factor_corr,
_xlfn.XLOOKUP(_xlfn.TEXTJOIN("|",FALSE,$C29:$D29,"Any"),risk_factor_2&amp;"|"&amp;risk_factor_1,risk_factor_corr)))))))</f>
        <v>0</v>
      </c>
      <c r="AP29" s="32" cm="1">
        <f t="array" ref="AP29" xml:space="preserve"> IF(_xlfn.TEXTJOIN("|",FALSE,AP$12:AP$15)=_xlfn.TEXTJOIN("|",FALSE,$C29:$F29),0,
IF(AND($C29="Delta|CR_Cpty",AP$12="Delta|CR_Cpty"),
IF($F29=AP$15,
      _xlfn.XLOOKUP(_xlfn.TEXTJOIN("|",FALSE,$C29,"=","Any","=",AP$12,"=","Any","="),risk_factor_1&amp;"|"&amp;risk_factor_2,risk_factor_corr),
       IF(RIGHT($D29,LEN($D29)-FIND("_",$D29))=RIGHT(AP$13,LEN(AP$13)-FIND("_",AP$13)),
              IF(LEFT($D29,FIND("_",$D29)-1)=LEFT(AP$13,FIND("_",AP$13)-1),
                    IF($E29=AP$14,
                             _xlfn.XLOOKUP(_xlfn.TEXTJOIN("|",FALSE,$C29,LEFT($D29,FIND("_",$D29)-1) &amp;"_=","=","Any",AP$12,LEFT($D29,FIND("_",$D29)-1) &amp;"_=","=","Any"),risk_factor_1&amp;"|"&amp;risk_factor_2,risk_factor_corr),
                             _xlfn.XLOOKUP(_xlfn.TEXTJOIN("|",FALSE,$C29,LEFT($D29,FIND("_",$D29)-1) &amp;"_=","Any","Any",AP$12,LEFT($D29,FIND("_",$D29)-1) &amp;"_=","Any","Any"),risk_factor_1&amp;"|"&amp;risk_factor_2,risk_factor_corr)),
"n/a"),0)
),
IF(_xlfn.TEXTJOIN("|",FALSE,AP$12:AP$13)&lt;&gt;_xlfn.TEXTJOIN("|",FALSE,$C29:$D29),0,
_xlfn.XLOOKUP(_xlfn.TEXTJOIN("|",FALSE,$C29:$F29,AP$12:AP$15),risk_factor_1&amp;"|"&amp;risk_factor_2,risk_factor_corr,
_xlfn.XLOOKUP(_xlfn.TEXTJOIN("|",FALSE,$C29:$F29,AP$12:AP$15),risk_factor_2&amp;"|"&amp;risk_factor_1,risk_factor_corr,
_xlfn.XLOOKUP(_xlfn.TEXTJOIN("|",FALSE,$C29:$D29,"Any"),risk_factor_1&amp;"|"&amp;risk_factor_2,risk_factor_corr,
_xlfn.XLOOKUP(_xlfn.TEXTJOIN("|",FALSE,$C29:$D29,"Any"),risk_factor_2&amp;"|"&amp;risk_factor_1,risk_factor_corr)))))))</f>
        <v>0</v>
      </c>
      <c r="AQ29" s="32" cm="1">
        <f t="array" ref="AQ29" xml:space="preserve"> IF(_xlfn.TEXTJOIN("|",FALSE,AQ$12:AQ$15)=_xlfn.TEXTJOIN("|",FALSE,$C29:$F29),0,
IF(AND($C29="Delta|CR_Cpty",AQ$12="Delta|CR_Cpty"),
IF($F29=AQ$15,
      _xlfn.XLOOKUP(_xlfn.TEXTJOIN("|",FALSE,$C29,"=","Any","=",AQ$12,"=","Any","="),risk_factor_1&amp;"|"&amp;risk_factor_2,risk_factor_corr),
       IF(RIGHT($D29,LEN($D29)-FIND("_",$D29))=RIGHT(AQ$13,LEN(AQ$13)-FIND("_",AQ$13)),
              IF(LEFT($D29,FIND("_",$D29)-1)=LEFT(AQ$13,FIND("_",AQ$13)-1),
                    IF($E29=AQ$14,
                             _xlfn.XLOOKUP(_xlfn.TEXTJOIN("|",FALSE,$C29,LEFT($D29,FIND("_",$D29)-1) &amp;"_=","=","Any",AQ$12,LEFT($D29,FIND("_",$D29)-1) &amp;"_=","=","Any"),risk_factor_1&amp;"|"&amp;risk_factor_2,risk_factor_corr),
                             _xlfn.XLOOKUP(_xlfn.TEXTJOIN("|",FALSE,$C29,LEFT($D29,FIND("_",$D29)-1) &amp;"_=","Any","Any",AQ$12,LEFT($D29,FIND("_",$D29)-1) &amp;"_=","Any","Any"),risk_factor_1&amp;"|"&amp;risk_factor_2,risk_factor_corr)),
"n/a"),0)
),
IF(_xlfn.TEXTJOIN("|",FALSE,AQ$12:AQ$13)&lt;&gt;_xlfn.TEXTJOIN("|",FALSE,$C29:$D29),0,
_xlfn.XLOOKUP(_xlfn.TEXTJOIN("|",FALSE,$C29:$F29,AQ$12:AQ$15),risk_factor_1&amp;"|"&amp;risk_factor_2,risk_factor_corr,
_xlfn.XLOOKUP(_xlfn.TEXTJOIN("|",FALSE,$C29:$F29,AQ$12:AQ$15),risk_factor_2&amp;"|"&amp;risk_factor_1,risk_factor_corr,
_xlfn.XLOOKUP(_xlfn.TEXTJOIN("|",FALSE,$C29:$D29,"Any"),risk_factor_1&amp;"|"&amp;risk_factor_2,risk_factor_corr,
_xlfn.XLOOKUP(_xlfn.TEXTJOIN("|",FALSE,$C29:$D29,"Any"),risk_factor_2&amp;"|"&amp;risk_factor_1,risk_factor_corr)))))))</f>
        <v>0</v>
      </c>
      <c r="AR29" s="32" cm="1">
        <f t="array" ref="AR29" xml:space="preserve"> IF(_xlfn.TEXTJOIN("|",FALSE,AR$12:AR$15)=_xlfn.TEXTJOIN("|",FALSE,$C29:$F29),0,
IF(AND($C29="Delta|CR_Cpty",AR$12="Delta|CR_Cpty"),
IF($F29=AR$15,
      _xlfn.XLOOKUP(_xlfn.TEXTJOIN("|",FALSE,$C29,"=","Any","=",AR$12,"=","Any","="),risk_factor_1&amp;"|"&amp;risk_factor_2,risk_factor_corr),
       IF(RIGHT($D29,LEN($D29)-FIND("_",$D29))=RIGHT(AR$13,LEN(AR$13)-FIND("_",AR$13)),
              IF(LEFT($D29,FIND("_",$D29)-1)=LEFT(AR$13,FIND("_",AR$13)-1),
                    IF($E29=AR$14,
                             _xlfn.XLOOKUP(_xlfn.TEXTJOIN("|",FALSE,$C29,LEFT($D29,FIND("_",$D29)-1) &amp;"_=","=","Any",AR$12,LEFT($D29,FIND("_",$D29)-1) &amp;"_=","=","Any"),risk_factor_1&amp;"|"&amp;risk_factor_2,risk_factor_corr),
                             _xlfn.XLOOKUP(_xlfn.TEXTJOIN("|",FALSE,$C29,LEFT($D29,FIND("_",$D29)-1) &amp;"_=","Any","Any",AR$12,LEFT($D29,FIND("_",$D29)-1) &amp;"_=","Any","Any"),risk_factor_1&amp;"|"&amp;risk_factor_2,risk_factor_corr)),
"n/a"),0)
),
IF(_xlfn.TEXTJOIN("|",FALSE,AR$12:AR$13)&lt;&gt;_xlfn.TEXTJOIN("|",FALSE,$C29:$D29),0,
_xlfn.XLOOKUP(_xlfn.TEXTJOIN("|",FALSE,$C29:$F29,AR$12:AR$15),risk_factor_1&amp;"|"&amp;risk_factor_2,risk_factor_corr,
_xlfn.XLOOKUP(_xlfn.TEXTJOIN("|",FALSE,$C29:$F29,AR$12:AR$15),risk_factor_2&amp;"|"&amp;risk_factor_1,risk_factor_corr,
_xlfn.XLOOKUP(_xlfn.TEXTJOIN("|",FALSE,$C29:$D29,"Any"),risk_factor_1&amp;"|"&amp;risk_factor_2,risk_factor_corr,
_xlfn.XLOOKUP(_xlfn.TEXTJOIN("|",FALSE,$C29:$D29,"Any"),risk_factor_2&amp;"|"&amp;risk_factor_1,risk_factor_corr)))))))</f>
        <v>0</v>
      </c>
      <c r="AS29" s="32" cm="1">
        <f t="array" ref="AS29" xml:space="preserve"> IF(_xlfn.TEXTJOIN("|",FALSE,AS$12:AS$15)=_xlfn.TEXTJOIN("|",FALSE,$C29:$F29),0,
IF(AND($C29="Delta|CR_Cpty",AS$12="Delta|CR_Cpty"),
IF($F29=AS$15,
      _xlfn.XLOOKUP(_xlfn.TEXTJOIN("|",FALSE,$C29,"=","Any","=",AS$12,"=","Any","="),risk_factor_1&amp;"|"&amp;risk_factor_2,risk_factor_corr),
       IF(RIGHT($D29,LEN($D29)-FIND("_",$D29))=RIGHT(AS$13,LEN(AS$13)-FIND("_",AS$13)),
              IF(LEFT($D29,FIND("_",$D29)-1)=LEFT(AS$13,FIND("_",AS$13)-1),
                    IF($E29=AS$14,
                             _xlfn.XLOOKUP(_xlfn.TEXTJOIN("|",FALSE,$C29,LEFT($D29,FIND("_",$D29)-1) &amp;"_=","=","Any",AS$12,LEFT($D29,FIND("_",$D29)-1) &amp;"_=","=","Any"),risk_factor_1&amp;"|"&amp;risk_factor_2,risk_factor_corr),
                             _xlfn.XLOOKUP(_xlfn.TEXTJOIN("|",FALSE,$C29,LEFT($D29,FIND("_",$D29)-1) &amp;"_=","Any","Any",AS$12,LEFT($D29,FIND("_",$D29)-1) &amp;"_=","Any","Any"),risk_factor_1&amp;"|"&amp;risk_factor_2,risk_factor_corr)),
"n/a"),0)
),
IF(_xlfn.TEXTJOIN("|",FALSE,AS$12:AS$13)&lt;&gt;_xlfn.TEXTJOIN("|",FALSE,$C29:$D29),0,
_xlfn.XLOOKUP(_xlfn.TEXTJOIN("|",FALSE,$C29:$F29,AS$12:AS$15),risk_factor_1&amp;"|"&amp;risk_factor_2,risk_factor_corr,
_xlfn.XLOOKUP(_xlfn.TEXTJOIN("|",FALSE,$C29:$F29,AS$12:AS$15),risk_factor_2&amp;"|"&amp;risk_factor_1,risk_factor_corr,
_xlfn.XLOOKUP(_xlfn.TEXTJOIN("|",FALSE,$C29:$D29,"Any"),risk_factor_1&amp;"|"&amp;risk_factor_2,risk_factor_corr,
_xlfn.XLOOKUP(_xlfn.TEXTJOIN("|",FALSE,$C29:$D29,"Any"),risk_factor_2&amp;"|"&amp;risk_factor_1,risk_factor_corr)))))))</f>
        <v>0</v>
      </c>
      <c r="AT29" s="32" cm="1">
        <f t="array" ref="AT29" xml:space="preserve"> IF(_xlfn.TEXTJOIN("|",FALSE,AT$12:AT$15)=_xlfn.TEXTJOIN("|",FALSE,$C29:$F29),0,
IF(AND($C29="Delta|CR_Cpty",AT$12="Delta|CR_Cpty"),
IF($F29=AT$15,
      _xlfn.XLOOKUP(_xlfn.TEXTJOIN("|",FALSE,$C29,"=","Any","=",AT$12,"=","Any","="),risk_factor_1&amp;"|"&amp;risk_factor_2,risk_factor_corr),
       IF(RIGHT($D29,LEN($D29)-FIND("_",$D29))=RIGHT(AT$13,LEN(AT$13)-FIND("_",AT$13)),
              IF(LEFT($D29,FIND("_",$D29)-1)=LEFT(AT$13,FIND("_",AT$13)-1),
                    IF($E29=AT$14,
                             _xlfn.XLOOKUP(_xlfn.TEXTJOIN("|",FALSE,$C29,LEFT($D29,FIND("_",$D29)-1) &amp;"_=","=","Any",AT$12,LEFT($D29,FIND("_",$D29)-1) &amp;"_=","=","Any"),risk_factor_1&amp;"|"&amp;risk_factor_2,risk_factor_corr),
                             _xlfn.XLOOKUP(_xlfn.TEXTJOIN("|",FALSE,$C29,LEFT($D29,FIND("_",$D29)-1) &amp;"_=","Any","Any",AT$12,LEFT($D29,FIND("_",$D29)-1) &amp;"_=","Any","Any"),risk_factor_1&amp;"|"&amp;risk_factor_2,risk_factor_corr)),
"n/a"),0)
),
IF(_xlfn.TEXTJOIN("|",FALSE,AT$12:AT$13)&lt;&gt;_xlfn.TEXTJOIN("|",FALSE,$C29:$D29),0,
_xlfn.XLOOKUP(_xlfn.TEXTJOIN("|",FALSE,$C29:$F29,AT$12:AT$15),risk_factor_1&amp;"|"&amp;risk_factor_2,risk_factor_corr,
_xlfn.XLOOKUP(_xlfn.TEXTJOIN("|",FALSE,$C29:$F29,AT$12:AT$15),risk_factor_2&amp;"|"&amp;risk_factor_1,risk_factor_corr,
_xlfn.XLOOKUP(_xlfn.TEXTJOIN("|",FALSE,$C29:$D29,"Any"),risk_factor_1&amp;"|"&amp;risk_factor_2,risk_factor_corr,
_xlfn.XLOOKUP(_xlfn.TEXTJOIN("|",FALSE,$C29:$D29,"Any"),risk_factor_2&amp;"|"&amp;risk_factor_1,risk_factor_corr)))))))</f>
        <v>0</v>
      </c>
      <c r="AU29" s="32" cm="1">
        <f t="array" ref="AU29" xml:space="preserve"> IF(_xlfn.TEXTJOIN("|",FALSE,AU$12:AU$15)=_xlfn.TEXTJOIN("|",FALSE,$C29:$F29),0,
IF(AND($C29="Delta|CR_Cpty",AU$12="Delta|CR_Cpty"),
IF($F29=AU$15,
      _xlfn.XLOOKUP(_xlfn.TEXTJOIN("|",FALSE,$C29,"=","Any","=",AU$12,"=","Any","="),risk_factor_1&amp;"|"&amp;risk_factor_2,risk_factor_corr),
       IF(RIGHT($D29,LEN($D29)-FIND("_",$D29))=RIGHT(AU$13,LEN(AU$13)-FIND("_",AU$13)),
              IF(LEFT($D29,FIND("_",$D29)-1)=LEFT(AU$13,FIND("_",AU$13)-1),
                    IF($E29=AU$14,
                             _xlfn.XLOOKUP(_xlfn.TEXTJOIN("|",FALSE,$C29,LEFT($D29,FIND("_",$D29)-1) &amp;"_=","=","Any",AU$12,LEFT($D29,FIND("_",$D29)-1) &amp;"_=","=","Any"),risk_factor_1&amp;"|"&amp;risk_factor_2,risk_factor_corr),
                             _xlfn.XLOOKUP(_xlfn.TEXTJOIN("|",FALSE,$C29,LEFT($D29,FIND("_",$D29)-1) &amp;"_=","Any","Any",AU$12,LEFT($D29,FIND("_",$D29)-1) &amp;"_=","Any","Any"),risk_factor_1&amp;"|"&amp;risk_factor_2,risk_factor_corr)),
"n/a"),0)
),
IF(_xlfn.TEXTJOIN("|",FALSE,AU$12:AU$13)&lt;&gt;_xlfn.TEXTJOIN("|",FALSE,$C29:$D29),0,
_xlfn.XLOOKUP(_xlfn.TEXTJOIN("|",FALSE,$C29:$F29,AU$12:AU$15),risk_factor_1&amp;"|"&amp;risk_factor_2,risk_factor_corr,
_xlfn.XLOOKUP(_xlfn.TEXTJOIN("|",FALSE,$C29:$F29,AU$12:AU$15),risk_factor_2&amp;"|"&amp;risk_factor_1,risk_factor_corr,
_xlfn.XLOOKUP(_xlfn.TEXTJOIN("|",FALSE,$C29:$D29,"Any"),risk_factor_1&amp;"|"&amp;risk_factor_2,risk_factor_corr,
_xlfn.XLOOKUP(_xlfn.TEXTJOIN("|",FALSE,$C29:$D29,"Any"),risk_factor_2&amp;"|"&amp;risk_factor_1,risk_factor_corr)))))))</f>
        <v>0</v>
      </c>
      <c r="AV29" s="32" cm="1">
        <f t="array" ref="AV29" xml:space="preserve"> IF(_xlfn.TEXTJOIN("|",FALSE,AV$12:AV$15)=_xlfn.TEXTJOIN("|",FALSE,$C29:$F29),0,
IF(AND($C29="Delta|CR_Cpty",AV$12="Delta|CR_Cpty"),
IF($F29=AV$15,
      _xlfn.XLOOKUP(_xlfn.TEXTJOIN("|",FALSE,$C29,"=","Any","=",AV$12,"=","Any","="),risk_factor_1&amp;"|"&amp;risk_factor_2,risk_factor_corr),
       IF(RIGHT($D29,LEN($D29)-FIND("_",$D29))=RIGHT(AV$13,LEN(AV$13)-FIND("_",AV$13)),
              IF(LEFT($D29,FIND("_",$D29)-1)=LEFT(AV$13,FIND("_",AV$13)-1),
                    IF($E29=AV$14,
                             _xlfn.XLOOKUP(_xlfn.TEXTJOIN("|",FALSE,$C29,LEFT($D29,FIND("_",$D29)-1) &amp;"_=","=","Any",AV$12,LEFT($D29,FIND("_",$D29)-1) &amp;"_=","=","Any"),risk_factor_1&amp;"|"&amp;risk_factor_2,risk_factor_corr),
                             _xlfn.XLOOKUP(_xlfn.TEXTJOIN("|",FALSE,$C29,LEFT($D29,FIND("_",$D29)-1) &amp;"_=","Any","Any",AV$12,LEFT($D29,FIND("_",$D29)-1) &amp;"_=","Any","Any"),risk_factor_1&amp;"|"&amp;risk_factor_2,risk_factor_corr)),
"n/a"),0)
),
IF(_xlfn.TEXTJOIN("|",FALSE,AV$12:AV$13)&lt;&gt;_xlfn.TEXTJOIN("|",FALSE,$C29:$D29),0,
_xlfn.XLOOKUP(_xlfn.TEXTJOIN("|",FALSE,$C29:$F29,AV$12:AV$15),risk_factor_1&amp;"|"&amp;risk_factor_2,risk_factor_corr,
_xlfn.XLOOKUP(_xlfn.TEXTJOIN("|",FALSE,$C29:$F29,AV$12:AV$15),risk_factor_2&amp;"|"&amp;risk_factor_1,risk_factor_corr,
_xlfn.XLOOKUP(_xlfn.TEXTJOIN("|",FALSE,$C29:$D29,"Any"),risk_factor_1&amp;"|"&amp;risk_factor_2,risk_factor_corr,
_xlfn.XLOOKUP(_xlfn.TEXTJOIN("|",FALSE,$C29:$D29,"Any"),risk_factor_2&amp;"|"&amp;risk_factor_1,risk_factor_corr)))))))</f>
        <v>0</v>
      </c>
      <c r="AW29" s="32" cm="1">
        <f t="array" ref="AW29" xml:space="preserve"> IF(_xlfn.TEXTJOIN("|",FALSE,AW$12:AW$15)=_xlfn.TEXTJOIN("|",FALSE,$C29:$F29),0,
IF(AND($C29="Delta|CR_Cpty",AW$12="Delta|CR_Cpty"),
IF($F29=AW$15,
      _xlfn.XLOOKUP(_xlfn.TEXTJOIN("|",FALSE,$C29,"=","Any","=",AW$12,"=","Any","="),risk_factor_1&amp;"|"&amp;risk_factor_2,risk_factor_corr),
       IF(RIGHT($D29,LEN($D29)-FIND("_",$D29))=RIGHT(AW$13,LEN(AW$13)-FIND("_",AW$13)),
              IF(LEFT($D29,FIND("_",$D29)-1)=LEFT(AW$13,FIND("_",AW$13)-1),
                    IF($E29=AW$14,
                             _xlfn.XLOOKUP(_xlfn.TEXTJOIN("|",FALSE,$C29,LEFT($D29,FIND("_",$D29)-1) &amp;"_=","=","Any",AW$12,LEFT($D29,FIND("_",$D29)-1) &amp;"_=","=","Any"),risk_factor_1&amp;"|"&amp;risk_factor_2,risk_factor_corr),
                             _xlfn.XLOOKUP(_xlfn.TEXTJOIN("|",FALSE,$C29,LEFT($D29,FIND("_",$D29)-1) &amp;"_=","Any","Any",AW$12,LEFT($D29,FIND("_",$D29)-1) &amp;"_=","Any","Any"),risk_factor_1&amp;"|"&amp;risk_factor_2,risk_factor_corr)),
"n/a"),0)
),
IF(_xlfn.TEXTJOIN("|",FALSE,AW$12:AW$13)&lt;&gt;_xlfn.TEXTJOIN("|",FALSE,$C29:$D29),0,
_xlfn.XLOOKUP(_xlfn.TEXTJOIN("|",FALSE,$C29:$F29,AW$12:AW$15),risk_factor_1&amp;"|"&amp;risk_factor_2,risk_factor_corr,
_xlfn.XLOOKUP(_xlfn.TEXTJOIN("|",FALSE,$C29:$F29,AW$12:AW$15),risk_factor_2&amp;"|"&amp;risk_factor_1,risk_factor_corr,
_xlfn.XLOOKUP(_xlfn.TEXTJOIN("|",FALSE,$C29:$D29,"Any"),risk_factor_1&amp;"|"&amp;risk_factor_2,risk_factor_corr,
_xlfn.XLOOKUP(_xlfn.TEXTJOIN("|",FALSE,$C29:$D29,"Any"),risk_factor_2&amp;"|"&amp;risk_factor_1,risk_factor_corr)))))))</f>
        <v>0</v>
      </c>
      <c r="AX29" s="32" cm="1">
        <f t="array" ref="AX29" xml:space="preserve"> IF(_xlfn.TEXTJOIN("|",FALSE,AX$12:AX$15)=_xlfn.TEXTJOIN("|",FALSE,$C29:$F29),0,
IF(AND($C29="Delta|CR_Cpty",AX$12="Delta|CR_Cpty"),
IF($F29=AX$15,
      _xlfn.XLOOKUP(_xlfn.TEXTJOIN("|",FALSE,$C29,"=","Any","=",AX$12,"=","Any","="),risk_factor_1&amp;"|"&amp;risk_factor_2,risk_factor_corr),
       IF(RIGHT($D29,LEN($D29)-FIND("_",$D29))=RIGHT(AX$13,LEN(AX$13)-FIND("_",AX$13)),
              IF(LEFT($D29,FIND("_",$D29)-1)=LEFT(AX$13,FIND("_",AX$13)-1),
                    IF($E29=AX$14,
                             _xlfn.XLOOKUP(_xlfn.TEXTJOIN("|",FALSE,$C29,LEFT($D29,FIND("_",$D29)-1) &amp;"_=","=","Any",AX$12,LEFT($D29,FIND("_",$D29)-1) &amp;"_=","=","Any"),risk_factor_1&amp;"|"&amp;risk_factor_2,risk_factor_corr),
                             _xlfn.XLOOKUP(_xlfn.TEXTJOIN("|",FALSE,$C29,LEFT($D29,FIND("_",$D29)-1) &amp;"_=","Any","Any",AX$12,LEFT($D29,FIND("_",$D29)-1) &amp;"_=","Any","Any"),risk_factor_1&amp;"|"&amp;risk_factor_2,risk_factor_corr)),
"n/a"),0)
),
IF(_xlfn.TEXTJOIN("|",FALSE,AX$12:AX$13)&lt;&gt;_xlfn.TEXTJOIN("|",FALSE,$C29:$D29),0,
_xlfn.XLOOKUP(_xlfn.TEXTJOIN("|",FALSE,$C29:$F29,AX$12:AX$15),risk_factor_1&amp;"|"&amp;risk_factor_2,risk_factor_corr,
_xlfn.XLOOKUP(_xlfn.TEXTJOIN("|",FALSE,$C29:$F29,AX$12:AX$15),risk_factor_2&amp;"|"&amp;risk_factor_1,risk_factor_corr,
_xlfn.XLOOKUP(_xlfn.TEXTJOIN("|",FALSE,$C29:$D29,"Any"),risk_factor_1&amp;"|"&amp;risk_factor_2,risk_factor_corr,
_xlfn.XLOOKUP(_xlfn.TEXTJOIN("|",FALSE,$C29:$D29,"Any"),risk_factor_2&amp;"|"&amp;risk_factor_1,risk_factor_corr)))))))</f>
        <v>0</v>
      </c>
      <c r="AY29" s="32" cm="1">
        <f t="array" ref="AY29" xml:space="preserve"> IF(_xlfn.TEXTJOIN("|",FALSE,AY$12:AY$15)=_xlfn.TEXTJOIN("|",FALSE,$C29:$F29),0,
IF(AND($C29="Delta|CR_Cpty",AY$12="Delta|CR_Cpty"),
IF($F29=AY$15,
      _xlfn.XLOOKUP(_xlfn.TEXTJOIN("|",FALSE,$C29,"=","Any","=",AY$12,"=","Any","="),risk_factor_1&amp;"|"&amp;risk_factor_2,risk_factor_corr),
       IF(RIGHT($D29,LEN($D29)-FIND("_",$D29))=RIGHT(AY$13,LEN(AY$13)-FIND("_",AY$13)),
              IF(LEFT($D29,FIND("_",$D29)-1)=LEFT(AY$13,FIND("_",AY$13)-1),
                    IF($E29=AY$14,
                             _xlfn.XLOOKUP(_xlfn.TEXTJOIN("|",FALSE,$C29,LEFT($D29,FIND("_",$D29)-1) &amp;"_=","=","Any",AY$12,LEFT($D29,FIND("_",$D29)-1) &amp;"_=","=","Any"),risk_factor_1&amp;"|"&amp;risk_factor_2,risk_factor_corr),
                             _xlfn.XLOOKUP(_xlfn.TEXTJOIN("|",FALSE,$C29,LEFT($D29,FIND("_",$D29)-1) &amp;"_=","Any","Any",AY$12,LEFT($D29,FIND("_",$D29)-1) &amp;"_=","Any","Any"),risk_factor_1&amp;"|"&amp;risk_factor_2,risk_factor_corr)),
"n/a"),0)
),
IF(_xlfn.TEXTJOIN("|",FALSE,AY$12:AY$13)&lt;&gt;_xlfn.TEXTJOIN("|",FALSE,$C29:$D29),0,
_xlfn.XLOOKUP(_xlfn.TEXTJOIN("|",FALSE,$C29:$F29,AY$12:AY$15),risk_factor_1&amp;"|"&amp;risk_factor_2,risk_factor_corr,
_xlfn.XLOOKUP(_xlfn.TEXTJOIN("|",FALSE,$C29:$F29,AY$12:AY$15),risk_factor_2&amp;"|"&amp;risk_factor_1,risk_factor_corr,
_xlfn.XLOOKUP(_xlfn.TEXTJOIN("|",FALSE,$C29:$D29,"Any"),risk_factor_1&amp;"|"&amp;risk_factor_2,risk_factor_corr,
_xlfn.XLOOKUP(_xlfn.TEXTJOIN("|",FALSE,$C29:$D29,"Any"),risk_factor_2&amp;"|"&amp;risk_factor_1,risk_factor_corr)))))))</f>
        <v>0</v>
      </c>
      <c r="AZ29" s="32" cm="1">
        <f t="array" ref="AZ29" xml:space="preserve"> IF(_xlfn.TEXTJOIN("|",FALSE,AZ$12:AZ$15)=_xlfn.TEXTJOIN("|",FALSE,$C29:$F29),0,
IF(AND($C29="Delta|CR_Cpty",AZ$12="Delta|CR_Cpty"),
IF($F29=AZ$15,
      _xlfn.XLOOKUP(_xlfn.TEXTJOIN("|",FALSE,$C29,"=","Any","=",AZ$12,"=","Any","="),risk_factor_1&amp;"|"&amp;risk_factor_2,risk_factor_corr),
       IF(RIGHT($D29,LEN($D29)-FIND("_",$D29))=RIGHT(AZ$13,LEN(AZ$13)-FIND("_",AZ$13)),
              IF(LEFT($D29,FIND("_",$D29)-1)=LEFT(AZ$13,FIND("_",AZ$13)-1),
                    IF($E29=AZ$14,
                             _xlfn.XLOOKUP(_xlfn.TEXTJOIN("|",FALSE,$C29,LEFT($D29,FIND("_",$D29)-1) &amp;"_=","=","Any",AZ$12,LEFT($D29,FIND("_",$D29)-1) &amp;"_=","=","Any"),risk_factor_1&amp;"|"&amp;risk_factor_2,risk_factor_corr),
                             _xlfn.XLOOKUP(_xlfn.TEXTJOIN("|",FALSE,$C29,LEFT($D29,FIND("_",$D29)-1) &amp;"_=","Any","Any",AZ$12,LEFT($D29,FIND("_",$D29)-1) &amp;"_=","Any","Any"),risk_factor_1&amp;"|"&amp;risk_factor_2,risk_factor_corr)),
"n/a"),0)
),
IF(_xlfn.TEXTJOIN("|",FALSE,AZ$12:AZ$13)&lt;&gt;_xlfn.TEXTJOIN("|",FALSE,$C29:$D29),0,
_xlfn.XLOOKUP(_xlfn.TEXTJOIN("|",FALSE,$C29:$F29,AZ$12:AZ$15),risk_factor_1&amp;"|"&amp;risk_factor_2,risk_factor_corr,
_xlfn.XLOOKUP(_xlfn.TEXTJOIN("|",FALSE,$C29:$F29,AZ$12:AZ$15),risk_factor_2&amp;"|"&amp;risk_factor_1,risk_factor_corr,
_xlfn.XLOOKUP(_xlfn.TEXTJOIN("|",FALSE,$C29:$D29,"Any"),risk_factor_1&amp;"|"&amp;risk_factor_2,risk_factor_corr,
_xlfn.XLOOKUP(_xlfn.TEXTJOIN("|",FALSE,$C29:$D29,"Any"),risk_factor_2&amp;"|"&amp;risk_factor_1,risk_factor_corr)))))))</f>
        <v>0</v>
      </c>
      <c r="BA29" s="32" cm="1">
        <f t="array" ref="BA29" xml:space="preserve"> IF(_xlfn.TEXTJOIN("|",FALSE,BA$12:BA$15)=_xlfn.TEXTJOIN("|",FALSE,$C29:$F29),0,
IF(AND($C29="Delta|CR_Cpty",BA$12="Delta|CR_Cpty"),
IF($F29=BA$15,
      _xlfn.XLOOKUP(_xlfn.TEXTJOIN("|",FALSE,$C29,"=","Any","=",BA$12,"=","Any","="),risk_factor_1&amp;"|"&amp;risk_factor_2,risk_factor_corr),
       IF(RIGHT($D29,LEN($D29)-FIND("_",$D29))=RIGHT(BA$13,LEN(BA$13)-FIND("_",BA$13)),
              IF(LEFT($D29,FIND("_",$D29)-1)=LEFT(BA$13,FIND("_",BA$13)-1),
                    IF($E29=BA$14,
                             _xlfn.XLOOKUP(_xlfn.TEXTJOIN("|",FALSE,$C29,LEFT($D29,FIND("_",$D29)-1) &amp;"_=","=","Any",BA$12,LEFT($D29,FIND("_",$D29)-1) &amp;"_=","=","Any"),risk_factor_1&amp;"|"&amp;risk_factor_2,risk_factor_corr),
                             _xlfn.XLOOKUP(_xlfn.TEXTJOIN("|",FALSE,$C29,LEFT($D29,FIND("_",$D29)-1) &amp;"_=","Any","Any",BA$12,LEFT($D29,FIND("_",$D29)-1) &amp;"_=","Any","Any"),risk_factor_1&amp;"|"&amp;risk_factor_2,risk_factor_corr)),
"n/a"),0)
),
IF(_xlfn.TEXTJOIN("|",FALSE,BA$12:BA$13)&lt;&gt;_xlfn.TEXTJOIN("|",FALSE,$C29:$D29),0,
_xlfn.XLOOKUP(_xlfn.TEXTJOIN("|",FALSE,$C29:$F29,BA$12:BA$15),risk_factor_1&amp;"|"&amp;risk_factor_2,risk_factor_corr,
_xlfn.XLOOKUP(_xlfn.TEXTJOIN("|",FALSE,$C29:$F29,BA$12:BA$15),risk_factor_2&amp;"|"&amp;risk_factor_1,risk_factor_corr,
_xlfn.XLOOKUP(_xlfn.TEXTJOIN("|",FALSE,$C29:$D29,"Any"),risk_factor_1&amp;"|"&amp;risk_factor_2,risk_factor_corr,
_xlfn.XLOOKUP(_xlfn.TEXTJOIN("|",FALSE,$C29:$D29,"Any"),risk_factor_2&amp;"|"&amp;risk_factor_1,risk_factor_corr)))))))</f>
        <v>0</v>
      </c>
      <c r="BB29" s="32" cm="1">
        <f t="array" ref="BB29" xml:space="preserve"> IF(_xlfn.TEXTJOIN("|",FALSE,BB$12:BB$15)=_xlfn.TEXTJOIN("|",FALSE,$C29:$F29),0,
IF(AND($C29="Delta|CR_Cpty",BB$12="Delta|CR_Cpty"),
IF($F29=BB$15,
      _xlfn.XLOOKUP(_xlfn.TEXTJOIN("|",FALSE,$C29,"=","Any","=",BB$12,"=","Any","="),risk_factor_1&amp;"|"&amp;risk_factor_2,risk_factor_corr),
       IF(RIGHT($D29,LEN($D29)-FIND("_",$D29))=RIGHT(BB$13,LEN(BB$13)-FIND("_",BB$13)),
              IF(LEFT($D29,FIND("_",$D29)-1)=LEFT(BB$13,FIND("_",BB$13)-1),
                    IF($E29=BB$14,
                             _xlfn.XLOOKUP(_xlfn.TEXTJOIN("|",FALSE,$C29,LEFT($D29,FIND("_",$D29)-1) &amp;"_=","=","Any",BB$12,LEFT($D29,FIND("_",$D29)-1) &amp;"_=","=","Any"),risk_factor_1&amp;"|"&amp;risk_factor_2,risk_factor_corr),
                             _xlfn.XLOOKUP(_xlfn.TEXTJOIN("|",FALSE,$C29,LEFT($D29,FIND("_",$D29)-1) &amp;"_=","Any","Any",BB$12,LEFT($D29,FIND("_",$D29)-1) &amp;"_=","Any","Any"),risk_factor_1&amp;"|"&amp;risk_factor_2,risk_factor_corr)),
"n/a"),0)
),
IF(_xlfn.TEXTJOIN("|",FALSE,BB$12:BB$13)&lt;&gt;_xlfn.TEXTJOIN("|",FALSE,$C29:$D29),0,
_xlfn.XLOOKUP(_xlfn.TEXTJOIN("|",FALSE,$C29:$F29,BB$12:BB$15),risk_factor_1&amp;"|"&amp;risk_factor_2,risk_factor_corr,
_xlfn.XLOOKUP(_xlfn.TEXTJOIN("|",FALSE,$C29:$F29,BB$12:BB$15),risk_factor_2&amp;"|"&amp;risk_factor_1,risk_factor_corr,
_xlfn.XLOOKUP(_xlfn.TEXTJOIN("|",FALSE,$C29:$D29,"Any"),risk_factor_1&amp;"|"&amp;risk_factor_2,risk_factor_corr,
_xlfn.XLOOKUP(_xlfn.TEXTJOIN("|",FALSE,$C29:$D29,"Any"),risk_factor_2&amp;"|"&amp;risk_factor_1,risk_factor_corr)))))))</f>
        <v>0</v>
      </c>
      <c r="BC29" s="32" cm="1">
        <f t="array" ref="BC29" xml:space="preserve"> IF(_xlfn.TEXTJOIN("|",FALSE,BC$12:BC$15)=_xlfn.TEXTJOIN("|",FALSE,$C29:$F29),0,
IF(AND($C29="Delta|CR_Cpty",BC$12="Delta|CR_Cpty"),
IF($F29=BC$15,
      _xlfn.XLOOKUP(_xlfn.TEXTJOIN("|",FALSE,$C29,"=","Any","=",BC$12,"=","Any","="),risk_factor_1&amp;"|"&amp;risk_factor_2,risk_factor_corr),
       IF(RIGHT($D29,LEN($D29)-FIND("_",$D29))=RIGHT(BC$13,LEN(BC$13)-FIND("_",BC$13)),
              IF(LEFT($D29,FIND("_",$D29)-1)=LEFT(BC$13,FIND("_",BC$13)-1),
                    IF($E29=BC$14,
                             _xlfn.XLOOKUP(_xlfn.TEXTJOIN("|",FALSE,$C29,LEFT($D29,FIND("_",$D29)-1) &amp;"_=","=","Any",BC$12,LEFT($D29,FIND("_",$D29)-1) &amp;"_=","=","Any"),risk_factor_1&amp;"|"&amp;risk_factor_2,risk_factor_corr),
                             _xlfn.XLOOKUP(_xlfn.TEXTJOIN("|",FALSE,$C29,LEFT($D29,FIND("_",$D29)-1) &amp;"_=","Any","Any",BC$12,LEFT($D29,FIND("_",$D29)-1) &amp;"_=","Any","Any"),risk_factor_1&amp;"|"&amp;risk_factor_2,risk_factor_corr)),
"n/a"),0)
),
IF(_xlfn.TEXTJOIN("|",FALSE,BC$12:BC$13)&lt;&gt;_xlfn.TEXTJOIN("|",FALSE,$C29:$D29),0,
_xlfn.XLOOKUP(_xlfn.TEXTJOIN("|",FALSE,$C29:$F29,BC$12:BC$15),risk_factor_1&amp;"|"&amp;risk_factor_2,risk_factor_corr,
_xlfn.XLOOKUP(_xlfn.TEXTJOIN("|",FALSE,$C29:$F29,BC$12:BC$15),risk_factor_2&amp;"|"&amp;risk_factor_1,risk_factor_corr,
_xlfn.XLOOKUP(_xlfn.TEXTJOIN("|",FALSE,$C29:$D29,"Any"),risk_factor_1&amp;"|"&amp;risk_factor_2,risk_factor_corr,
_xlfn.XLOOKUP(_xlfn.TEXTJOIN("|",FALSE,$C29:$D29,"Any"),risk_factor_2&amp;"|"&amp;risk_factor_1,risk_factor_corr)))))))</f>
        <v>0</v>
      </c>
      <c r="BD29" s="32" cm="1">
        <f t="array" ref="BD29" xml:space="preserve"> IF(_xlfn.TEXTJOIN("|",FALSE,BD$12:BD$15)=_xlfn.TEXTJOIN("|",FALSE,$C29:$F29),0,
IF(AND($C29="Delta|CR_Cpty",BD$12="Delta|CR_Cpty"),
IF($F29=BD$15,
      _xlfn.XLOOKUP(_xlfn.TEXTJOIN("|",FALSE,$C29,"=","Any","=",BD$12,"=","Any","="),risk_factor_1&amp;"|"&amp;risk_factor_2,risk_factor_corr),
       IF(RIGHT($D29,LEN($D29)-FIND("_",$D29))=RIGHT(BD$13,LEN(BD$13)-FIND("_",BD$13)),
              IF(LEFT($D29,FIND("_",$D29)-1)=LEFT(BD$13,FIND("_",BD$13)-1),
                    IF($E29=BD$14,
                             _xlfn.XLOOKUP(_xlfn.TEXTJOIN("|",FALSE,$C29,LEFT($D29,FIND("_",$D29)-1) &amp;"_=","=","Any",BD$12,LEFT($D29,FIND("_",$D29)-1) &amp;"_=","=","Any"),risk_factor_1&amp;"|"&amp;risk_factor_2,risk_factor_corr),
                             _xlfn.XLOOKUP(_xlfn.TEXTJOIN("|",FALSE,$C29,LEFT($D29,FIND("_",$D29)-1) &amp;"_=","Any","Any",BD$12,LEFT($D29,FIND("_",$D29)-1) &amp;"_=","Any","Any"),risk_factor_1&amp;"|"&amp;risk_factor_2,risk_factor_corr)),
"n/a"),0)
),
IF(_xlfn.TEXTJOIN("|",FALSE,BD$12:BD$13)&lt;&gt;_xlfn.TEXTJOIN("|",FALSE,$C29:$D29),0,
_xlfn.XLOOKUP(_xlfn.TEXTJOIN("|",FALSE,$C29:$F29,BD$12:BD$15),risk_factor_1&amp;"|"&amp;risk_factor_2,risk_factor_corr,
_xlfn.XLOOKUP(_xlfn.TEXTJOIN("|",FALSE,$C29:$F29,BD$12:BD$15),risk_factor_2&amp;"|"&amp;risk_factor_1,risk_factor_corr,
_xlfn.XLOOKUP(_xlfn.TEXTJOIN("|",FALSE,$C29:$D29,"Any"),risk_factor_1&amp;"|"&amp;risk_factor_2,risk_factor_corr,
_xlfn.XLOOKUP(_xlfn.TEXTJOIN("|",FALSE,$C29:$D29,"Any"),risk_factor_2&amp;"|"&amp;risk_factor_1,risk_factor_corr)))))))</f>
        <v>0</v>
      </c>
      <c r="BE29" s="32" cm="1">
        <f t="array" ref="BE29" xml:space="preserve"> IF(_xlfn.TEXTJOIN("|",FALSE,BE$12:BE$15)=_xlfn.TEXTJOIN("|",FALSE,$C29:$F29),0,
IF(AND($C29="Delta|CR_Cpty",BE$12="Delta|CR_Cpty"),
IF($F29=BE$15,
      _xlfn.XLOOKUP(_xlfn.TEXTJOIN("|",FALSE,$C29,"=","Any","=",BE$12,"=","Any","="),risk_factor_1&amp;"|"&amp;risk_factor_2,risk_factor_corr),
       IF(RIGHT($D29,LEN($D29)-FIND("_",$D29))=RIGHT(BE$13,LEN(BE$13)-FIND("_",BE$13)),
              IF(LEFT($D29,FIND("_",$D29)-1)=LEFT(BE$13,FIND("_",BE$13)-1),
                    IF($E29=BE$14,
                             _xlfn.XLOOKUP(_xlfn.TEXTJOIN("|",FALSE,$C29,LEFT($D29,FIND("_",$D29)-1) &amp;"_=","=","Any",BE$12,LEFT($D29,FIND("_",$D29)-1) &amp;"_=","=","Any"),risk_factor_1&amp;"|"&amp;risk_factor_2,risk_factor_corr),
                             _xlfn.XLOOKUP(_xlfn.TEXTJOIN("|",FALSE,$C29,LEFT($D29,FIND("_",$D29)-1) &amp;"_=","Any","Any",BE$12,LEFT($D29,FIND("_",$D29)-1) &amp;"_=","Any","Any"),risk_factor_1&amp;"|"&amp;risk_factor_2,risk_factor_corr)),
"n/a"),0)
),
IF(_xlfn.TEXTJOIN("|",FALSE,BE$12:BE$13)&lt;&gt;_xlfn.TEXTJOIN("|",FALSE,$C29:$D29),0,
_xlfn.XLOOKUP(_xlfn.TEXTJOIN("|",FALSE,$C29:$F29,BE$12:BE$15),risk_factor_1&amp;"|"&amp;risk_factor_2,risk_factor_corr,
_xlfn.XLOOKUP(_xlfn.TEXTJOIN("|",FALSE,$C29:$F29,BE$12:BE$15),risk_factor_2&amp;"|"&amp;risk_factor_1,risk_factor_corr,
_xlfn.XLOOKUP(_xlfn.TEXTJOIN("|",FALSE,$C29:$D29,"Any"),risk_factor_1&amp;"|"&amp;risk_factor_2,risk_factor_corr,
_xlfn.XLOOKUP(_xlfn.TEXTJOIN("|",FALSE,$C29:$D29,"Any"),risk_factor_2&amp;"|"&amp;risk_factor_1,risk_factor_corr)))))))</f>
        <v>0</v>
      </c>
      <c r="BF29" s="32" cm="1">
        <f t="array" ref="BF29" xml:space="preserve"> IF(_xlfn.TEXTJOIN("|",FALSE,BF$12:BF$15)=_xlfn.TEXTJOIN("|",FALSE,$C29:$F29),0,
IF(AND($C29="Delta|CR_Cpty",BF$12="Delta|CR_Cpty"),
IF($F29=BF$15,
      _xlfn.XLOOKUP(_xlfn.TEXTJOIN("|",FALSE,$C29,"=","Any","=",BF$12,"=","Any","="),risk_factor_1&amp;"|"&amp;risk_factor_2,risk_factor_corr),
       IF(RIGHT($D29,LEN($D29)-FIND("_",$D29))=RIGHT(BF$13,LEN(BF$13)-FIND("_",BF$13)),
              IF(LEFT($D29,FIND("_",$D29)-1)=LEFT(BF$13,FIND("_",BF$13)-1),
                    IF($E29=BF$14,
                             _xlfn.XLOOKUP(_xlfn.TEXTJOIN("|",FALSE,$C29,LEFT($D29,FIND("_",$D29)-1) &amp;"_=","=","Any",BF$12,LEFT($D29,FIND("_",$D29)-1) &amp;"_=","=","Any"),risk_factor_1&amp;"|"&amp;risk_factor_2,risk_factor_corr),
                             _xlfn.XLOOKUP(_xlfn.TEXTJOIN("|",FALSE,$C29,LEFT($D29,FIND("_",$D29)-1) &amp;"_=","Any","Any",BF$12,LEFT($D29,FIND("_",$D29)-1) &amp;"_=","Any","Any"),risk_factor_1&amp;"|"&amp;risk_factor_2,risk_factor_corr)),
"n/a"),0)
),
IF(_xlfn.TEXTJOIN("|",FALSE,BF$12:BF$13)&lt;&gt;_xlfn.TEXTJOIN("|",FALSE,$C29:$D29),0,
_xlfn.XLOOKUP(_xlfn.TEXTJOIN("|",FALSE,$C29:$F29,BF$12:BF$15),risk_factor_1&amp;"|"&amp;risk_factor_2,risk_factor_corr,
_xlfn.XLOOKUP(_xlfn.TEXTJOIN("|",FALSE,$C29:$F29,BF$12:BF$15),risk_factor_2&amp;"|"&amp;risk_factor_1,risk_factor_corr,
_xlfn.XLOOKUP(_xlfn.TEXTJOIN("|",FALSE,$C29:$D29,"Any"),risk_factor_1&amp;"|"&amp;risk_factor_2,risk_factor_corr,
_xlfn.XLOOKUP(_xlfn.TEXTJOIN("|",FALSE,$C29:$D29,"Any"),risk_factor_2&amp;"|"&amp;risk_factor_1,risk_factor_corr)))))))</f>
        <v>0</v>
      </c>
      <c r="BG29" s="32" cm="1">
        <f t="array" ref="BG29" xml:space="preserve"> IF(_xlfn.TEXTJOIN("|",FALSE,BG$12:BG$15)=_xlfn.TEXTJOIN("|",FALSE,$C29:$F29),0,
IF(AND($C29="Delta|CR_Cpty",BG$12="Delta|CR_Cpty"),
IF($F29=BG$15,
      _xlfn.XLOOKUP(_xlfn.TEXTJOIN("|",FALSE,$C29,"=","Any","=",BG$12,"=","Any","="),risk_factor_1&amp;"|"&amp;risk_factor_2,risk_factor_corr),
       IF(RIGHT($D29,LEN($D29)-FIND("_",$D29))=RIGHT(BG$13,LEN(BG$13)-FIND("_",BG$13)),
              IF(LEFT($D29,FIND("_",$D29)-1)=LEFT(BG$13,FIND("_",BG$13)-1),
                    IF($E29=BG$14,
                             _xlfn.XLOOKUP(_xlfn.TEXTJOIN("|",FALSE,$C29,LEFT($D29,FIND("_",$D29)-1) &amp;"_=","=","Any",BG$12,LEFT($D29,FIND("_",$D29)-1) &amp;"_=","=","Any"),risk_factor_1&amp;"|"&amp;risk_factor_2,risk_factor_corr),
                             _xlfn.XLOOKUP(_xlfn.TEXTJOIN("|",FALSE,$C29,LEFT($D29,FIND("_",$D29)-1) &amp;"_=","Any","Any",BG$12,LEFT($D29,FIND("_",$D29)-1) &amp;"_=","Any","Any"),risk_factor_1&amp;"|"&amp;risk_factor_2,risk_factor_corr)),
"n/a"),0)
),
IF(_xlfn.TEXTJOIN("|",FALSE,BG$12:BG$13)&lt;&gt;_xlfn.TEXTJOIN("|",FALSE,$C29:$D29),0,
_xlfn.XLOOKUP(_xlfn.TEXTJOIN("|",FALSE,$C29:$F29,BG$12:BG$15),risk_factor_1&amp;"|"&amp;risk_factor_2,risk_factor_corr,
_xlfn.XLOOKUP(_xlfn.TEXTJOIN("|",FALSE,$C29:$F29,BG$12:BG$15),risk_factor_2&amp;"|"&amp;risk_factor_1,risk_factor_corr,
_xlfn.XLOOKUP(_xlfn.TEXTJOIN("|",FALSE,$C29:$D29,"Any"),risk_factor_1&amp;"|"&amp;risk_factor_2,risk_factor_corr,
_xlfn.XLOOKUP(_xlfn.TEXTJOIN("|",FALSE,$C29:$D29,"Any"),risk_factor_2&amp;"|"&amp;risk_factor_1,risk_factor_corr)))))))</f>
        <v>0</v>
      </c>
      <c r="BH29" s="32" cm="1">
        <f t="array" ref="BH29" xml:space="preserve"> IF(_xlfn.TEXTJOIN("|",FALSE,BH$12:BH$15)=_xlfn.TEXTJOIN("|",FALSE,$C29:$F29),0,
IF(AND($C29="Delta|CR_Cpty",BH$12="Delta|CR_Cpty"),
IF($F29=BH$15,
      _xlfn.XLOOKUP(_xlfn.TEXTJOIN("|",FALSE,$C29,"=","Any","=",BH$12,"=","Any","="),risk_factor_1&amp;"|"&amp;risk_factor_2,risk_factor_corr),
       IF(RIGHT($D29,LEN($D29)-FIND("_",$D29))=RIGHT(BH$13,LEN(BH$13)-FIND("_",BH$13)),
              IF(LEFT($D29,FIND("_",$D29)-1)=LEFT(BH$13,FIND("_",BH$13)-1),
                    IF($E29=BH$14,
                             _xlfn.XLOOKUP(_xlfn.TEXTJOIN("|",FALSE,$C29,LEFT($D29,FIND("_",$D29)-1) &amp;"_=","=","Any",BH$12,LEFT($D29,FIND("_",$D29)-1) &amp;"_=","=","Any"),risk_factor_1&amp;"|"&amp;risk_factor_2,risk_factor_corr),
                             _xlfn.XLOOKUP(_xlfn.TEXTJOIN("|",FALSE,$C29,LEFT($D29,FIND("_",$D29)-1) &amp;"_=","Any","Any",BH$12,LEFT($D29,FIND("_",$D29)-1) &amp;"_=","Any","Any"),risk_factor_1&amp;"|"&amp;risk_factor_2,risk_factor_corr)),
"n/a"),0)
),
IF(_xlfn.TEXTJOIN("|",FALSE,BH$12:BH$13)&lt;&gt;_xlfn.TEXTJOIN("|",FALSE,$C29:$D29),0,
_xlfn.XLOOKUP(_xlfn.TEXTJOIN("|",FALSE,$C29:$F29,BH$12:BH$15),risk_factor_1&amp;"|"&amp;risk_factor_2,risk_factor_corr,
_xlfn.XLOOKUP(_xlfn.TEXTJOIN("|",FALSE,$C29:$F29,BH$12:BH$15),risk_factor_2&amp;"|"&amp;risk_factor_1,risk_factor_corr,
_xlfn.XLOOKUP(_xlfn.TEXTJOIN("|",FALSE,$C29:$D29,"Any"),risk_factor_1&amp;"|"&amp;risk_factor_2,risk_factor_corr,
_xlfn.XLOOKUP(_xlfn.TEXTJOIN("|",FALSE,$C29:$D29,"Any"),risk_factor_2&amp;"|"&amp;risk_factor_1,risk_factor_corr)))))))</f>
        <v>0</v>
      </c>
      <c r="BI29" s="32" cm="1">
        <f t="array" ref="BI29" xml:space="preserve"> IF(_xlfn.TEXTJOIN("|",FALSE,BI$12:BI$15)=_xlfn.TEXTJOIN("|",FALSE,$C29:$F29),0,
IF(AND($C29="Delta|CR_Cpty",BI$12="Delta|CR_Cpty"),
IF($F29=BI$15,
      _xlfn.XLOOKUP(_xlfn.TEXTJOIN("|",FALSE,$C29,"=","Any","=",BI$12,"=","Any","="),risk_factor_1&amp;"|"&amp;risk_factor_2,risk_factor_corr),
       IF(RIGHT($D29,LEN($D29)-FIND("_",$D29))=RIGHT(BI$13,LEN(BI$13)-FIND("_",BI$13)),
              IF(LEFT($D29,FIND("_",$D29)-1)=LEFT(BI$13,FIND("_",BI$13)-1),
                    IF($E29=BI$14,
                             _xlfn.XLOOKUP(_xlfn.TEXTJOIN("|",FALSE,$C29,LEFT($D29,FIND("_",$D29)-1) &amp;"_=","=","Any",BI$12,LEFT($D29,FIND("_",$D29)-1) &amp;"_=","=","Any"),risk_factor_1&amp;"|"&amp;risk_factor_2,risk_factor_corr),
                             _xlfn.XLOOKUP(_xlfn.TEXTJOIN("|",FALSE,$C29,LEFT($D29,FIND("_",$D29)-1) &amp;"_=","Any","Any",BI$12,LEFT($D29,FIND("_",$D29)-1) &amp;"_=","Any","Any"),risk_factor_1&amp;"|"&amp;risk_factor_2,risk_factor_corr)),
"n/a"),0)
),
IF(_xlfn.TEXTJOIN("|",FALSE,BI$12:BI$13)&lt;&gt;_xlfn.TEXTJOIN("|",FALSE,$C29:$D29),0,
_xlfn.XLOOKUP(_xlfn.TEXTJOIN("|",FALSE,$C29:$F29,BI$12:BI$15),risk_factor_1&amp;"|"&amp;risk_factor_2,risk_factor_corr,
_xlfn.XLOOKUP(_xlfn.TEXTJOIN("|",FALSE,$C29:$F29,BI$12:BI$15),risk_factor_2&amp;"|"&amp;risk_factor_1,risk_factor_corr,
_xlfn.XLOOKUP(_xlfn.TEXTJOIN("|",FALSE,$C29:$D29,"Any"),risk_factor_1&amp;"|"&amp;risk_factor_2,risk_factor_corr,
_xlfn.XLOOKUP(_xlfn.TEXTJOIN("|",FALSE,$C29:$D29,"Any"),risk_factor_2&amp;"|"&amp;risk_factor_1,risk_factor_corr)))))))</f>
        <v>0</v>
      </c>
      <c r="BJ29" s="32" cm="1">
        <f t="array" ref="BJ29" xml:space="preserve"> IF(_xlfn.TEXTJOIN("|",FALSE,BJ$12:BJ$15)=_xlfn.TEXTJOIN("|",FALSE,$C29:$F29),0,
IF(AND($C29="Delta|CR_Cpty",BJ$12="Delta|CR_Cpty"),
IF($F29=BJ$15,
      _xlfn.XLOOKUP(_xlfn.TEXTJOIN("|",FALSE,$C29,"=","Any","=",BJ$12,"=","Any","="),risk_factor_1&amp;"|"&amp;risk_factor_2,risk_factor_corr),
       IF(RIGHT($D29,LEN($D29)-FIND("_",$D29))=RIGHT(BJ$13,LEN(BJ$13)-FIND("_",BJ$13)),
              IF(LEFT($D29,FIND("_",$D29)-1)=LEFT(BJ$13,FIND("_",BJ$13)-1),
                    IF($E29=BJ$14,
                             _xlfn.XLOOKUP(_xlfn.TEXTJOIN("|",FALSE,$C29,LEFT($D29,FIND("_",$D29)-1) &amp;"_=","=","Any",BJ$12,LEFT($D29,FIND("_",$D29)-1) &amp;"_=","=","Any"),risk_factor_1&amp;"|"&amp;risk_factor_2,risk_factor_corr),
                             _xlfn.XLOOKUP(_xlfn.TEXTJOIN("|",FALSE,$C29,LEFT($D29,FIND("_",$D29)-1) &amp;"_=","Any","Any",BJ$12,LEFT($D29,FIND("_",$D29)-1) &amp;"_=","Any","Any"),risk_factor_1&amp;"|"&amp;risk_factor_2,risk_factor_corr)),
"n/a"),0)
),
IF(_xlfn.TEXTJOIN("|",FALSE,BJ$12:BJ$13)&lt;&gt;_xlfn.TEXTJOIN("|",FALSE,$C29:$D29),0,
_xlfn.XLOOKUP(_xlfn.TEXTJOIN("|",FALSE,$C29:$F29,BJ$12:BJ$15),risk_factor_1&amp;"|"&amp;risk_factor_2,risk_factor_corr,
_xlfn.XLOOKUP(_xlfn.TEXTJOIN("|",FALSE,$C29:$F29,BJ$12:BJ$15),risk_factor_2&amp;"|"&amp;risk_factor_1,risk_factor_corr,
_xlfn.XLOOKUP(_xlfn.TEXTJOIN("|",FALSE,$C29:$D29,"Any"),risk_factor_1&amp;"|"&amp;risk_factor_2,risk_factor_corr,
_xlfn.XLOOKUP(_xlfn.TEXTJOIN("|",FALSE,$C29:$D29,"Any"),risk_factor_2&amp;"|"&amp;risk_factor_1,risk_factor_corr)))))))</f>
        <v>0</v>
      </c>
      <c r="BK29" s="32" cm="1">
        <f t="array" ref="BK29" xml:space="preserve"> IF(_xlfn.TEXTJOIN("|",FALSE,BK$12:BK$15)=_xlfn.TEXTJOIN("|",FALSE,$C29:$F29),0,
IF(AND($C29="Delta|CR_Cpty",BK$12="Delta|CR_Cpty"),
IF($F29=BK$15,
      _xlfn.XLOOKUP(_xlfn.TEXTJOIN("|",FALSE,$C29,"=","Any","=",BK$12,"=","Any","="),risk_factor_1&amp;"|"&amp;risk_factor_2,risk_factor_corr),
       IF(RIGHT($D29,LEN($D29)-FIND("_",$D29))=RIGHT(BK$13,LEN(BK$13)-FIND("_",BK$13)),
              IF(LEFT($D29,FIND("_",$D29)-1)=LEFT(BK$13,FIND("_",BK$13)-1),
                    IF($E29=BK$14,
                             _xlfn.XLOOKUP(_xlfn.TEXTJOIN("|",FALSE,$C29,LEFT($D29,FIND("_",$D29)-1) &amp;"_=","=","Any",BK$12,LEFT($D29,FIND("_",$D29)-1) &amp;"_=","=","Any"),risk_factor_1&amp;"|"&amp;risk_factor_2,risk_factor_corr),
                             _xlfn.XLOOKUP(_xlfn.TEXTJOIN("|",FALSE,$C29,LEFT($D29,FIND("_",$D29)-1) &amp;"_=","Any","Any",BK$12,LEFT($D29,FIND("_",$D29)-1) &amp;"_=","Any","Any"),risk_factor_1&amp;"|"&amp;risk_factor_2,risk_factor_corr)),
"n/a"),0)
),
IF(_xlfn.TEXTJOIN("|",FALSE,BK$12:BK$13)&lt;&gt;_xlfn.TEXTJOIN("|",FALSE,$C29:$D29),0,
_xlfn.XLOOKUP(_xlfn.TEXTJOIN("|",FALSE,$C29:$F29,BK$12:BK$15),risk_factor_1&amp;"|"&amp;risk_factor_2,risk_factor_corr,
_xlfn.XLOOKUP(_xlfn.TEXTJOIN("|",FALSE,$C29:$F29,BK$12:BK$15),risk_factor_2&amp;"|"&amp;risk_factor_1,risk_factor_corr,
_xlfn.XLOOKUP(_xlfn.TEXTJOIN("|",FALSE,$C29:$D29,"Any"),risk_factor_1&amp;"|"&amp;risk_factor_2,risk_factor_corr,
_xlfn.XLOOKUP(_xlfn.TEXTJOIN("|",FALSE,$C29:$D29,"Any"),risk_factor_2&amp;"|"&amp;risk_factor_1,risk_factor_corr)))))))</f>
        <v>0</v>
      </c>
      <c r="BL29" s="32" cm="1">
        <f t="array" ref="BL29" xml:space="preserve"> IF(_xlfn.TEXTJOIN("|",FALSE,BL$12:BL$15)=_xlfn.TEXTJOIN("|",FALSE,$C29:$F29),0,
IF(AND($C29="Delta|CR_Cpty",BL$12="Delta|CR_Cpty"),
IF($F29=BL$15,
      _xlfn.XLOOKUP(_xlfn.TEXTJOIN("|",FALSE,$C29,"=","Any","=",BL$12,"=","Any","="),risk_factor_1&amp;"|"&amp;risk_factor_2,risk_factor_corr),
       IF(RIGHT($D29,LEN($D29)-FIND("_",$D29))=RIGHT(BL$13,LEN(BL$13)-FIND("_",BL$13)),
              IF(LEFT($D29,FIND("_",$D29)-1)=LEFT(BL$13,FIND("_",BL$13)-1),
                    IF($E29=BL$14,
                             _xlfn.XLOOKUP(_xlfn.TEXTJOIN("|",FALSE,$C29,LEFT($D29,FIND("_",$D29)-1) &amp;"_=","=","Any",BL$12,LEFT($D29,FIND("_",$D29)-1) &amp;"_=","=","Any"),risk_factor_1&amp;"|"&amp;risk_factor_2,risk_factor_corr),
                             _xlfn.XLOOKUP(_xlfn.TEXTJOIN("|",FALSE,$C29,LEFT($D29,FIND("_",$D29)-1) &amp;"_=","Any","Any",BL$12,LEFT($D29,FIND("_",$D29)-1) &amp;"_=","Any","Any"),risk_factor_1&amp;"|"&amp;risk_factor_2,risk_factor_corr)),
"n/a"),0)
),
IF(_xlfn.TEXTJOIN("|",FALSE,BL$12:BL$13)&lt;&gt;_xlfn.TEXTJOIN("|",FALSE,$C29:$D29),0,
_xlfn.XLOOKUP(_xlfn.TEXTJOIN("|",FALSE,$C29:$F29,BL$12:BL$15),risk_factor_1&amp;"|"&amp;risk_factor_2,risk_factor_corr,
_xlfn.XLOOKUP(_xlfn.TEXTJOIN("|",FALSE,$C29:$F29,BL$12:BL$15),risk_factor_2&amp;"|"&amp;risk_factor_1,risk_factor_corr,
_xlfn.XLOOKUP(_xlfn.TEXTJOIN("|",FALSE,$C29:$D29,"Any"),risk_factor_1&amp;"|"&amp;risk_factor_2,risk_factor_corr,
_xlfn.XLOOKUP(_xlfn.TEXTJOIN("|",FALSE,$C29:$D29,"Any"),risk_factor_2&amp;"|"&amp;risk_factor_1,risk_factor_corr)))))))</f>
        <v>0</v>
      </c>
      <c r="BM29" s="32" cm="1">
        <f t="array" ref="BM29" xml:space="preserve"> IF(_xlfn.TEXTJOIN("|",FALSE,BM$12:BM$15)=_xlfn.TEXTJOIN("|",FALSE,$C29:$F29),0,
IF(AND($C29="Delta|CR_Cpty",BM$12="Delta|CR_Cpty"),
IF($F29=BM$15,
      _xlfn.XLOOKUP(_xlfn.TEXTJOIN("|",FALSE,$C29,"=","Any","=",BM$12,"=","Any","="),risk_factor_1&amp;"|"&amp;risk_factor_2,risk_factor_corr),
       IF(RIGHT($D29,LEN($D29)-FIND("_",$D29))=RIGHT(BM$13,LEN(BM$13)-FIND("_",BM$13)),
              IF(LEFT($D29,FIND("_",$D29)-1)=LEFT(BM$13,FIND("_",BM$13)-1),
                    IF($E29=BM$14,
                             _xlfn.XLOOKUP(_xlfn.TEXTJOIN("|",FALSE,$C29,LEFT($D29,FIND("_",$D29)-1) &amp;"_=","=","Any",BM$12,LEFT($D29,FIND("_",$D29)-1) &amp;"_=","=","Any"),risk_factor_1&amp;"|"&amp;risk_factor_2,risk_factor_corr),
                             _xlfn.XLOOKUP(_xlfn.TEXTJOIN("|",FALSE,$C29,LEFT($D29,FIND("_",$D29)-1) &amp;"_=","Any","Any",BM$12,LEFT($D29,FIND("_",$D29)-1) &amp;"_=","Any","Any"),risk_factor_1&amp;"|"&amp;risk_factor_2,risk_factor_corr)),
"n/a"),0)
),
IF(_xlfn.TEXTJOIN("|",FALSE,BM$12:BM$13)&lt;&gt;_xlfn.TEXTJOIN("|",FALSE,$C29:$D29),0,
_xlfn.XLOOKUP(_xlfn.TEXTJOIN("|",FALSE,$C29:$F29,BM$12:BM$15),risk_factor_1&amp;"|"&amp;risk_factor_2,risk_factor_corr,
_xlfn.XLOOKUP(_xlfn.TEXTJOIN("|",FALSE,$C29:$F29,BM$12:BM$15),risk_factor_2&amp;"|"&amp;risk_factor_1,risk_factor_corr,
_xlfn.XLOOKUP(_xlfn.TEXTJOIN("|",FALSE,$C29:$D29,"Any"),risk_factor_1&amp;"|"&amp;risk_factor_2,risk_factor_corr,
_xlfn.XLOOKUP(_xlfn.TEXTJOIN("|",FALSE,$C29:$D29,"Any"),risk_factor_2&amp;"|"&amp;risk_factor_1,risk_factor_corr)))))))</f>
        <v>0</v>
      </c>
      <c r="BN29" s="32" cm="1">
        <f t="array" ref="BN29" xml:space="preserve"> IF(_xlfn.TEXTJOIN("|",FALSE,BN$12:BN$15)=_xlfn.TEXTJOIN("|",FALSE,$C29:$F29),0,
IF(AND($C29="Delta|CR_Cpty",BN$12="Delta|CR_Cpty"),
IF($F29=BN$15,
      _xlfn.XLOOKUP(_xlfn.TEXTJOIN("|",FALSE,$C29,"=","Any","=",BN$12,"=","Any","="),risk_factor_1&amp;"|"&amp;risk_factor_2,risk_factor_corr),
       IF(RIGHT($D29,LEN($D29)-FIND("_",$D29))=RIGHT(BN$13,LEN(BN$13)-FIND("_",BN$13)),
              IF(LEFT($D29,FIND("_",$D29)-1)=LEFT(BN$13,FIND("_",BN$13)-1),
                    IF($E29=BN$14,
                             _xlfn.XLOOKUP(_xlfn.TEXTJOIN("|",FALSE,$C29,LEFT($D29,FIND("_",$D29)-1) &amp;"_=","=","Any",BN$12,LEFT($D29,FIND("_",$D29)-1) &amp;"_=","=","Any"),risk_factor_1&amp;"|"&amp;risk_factor_2,risk_factor_corr),
                             _xlfn.XLOOKUP(_xlfn.TEXTJOIN("|",FALSE,$C29,LEFT($D29,FIND("_",$D29)-1) &amp;"_=","Any","Any",BN$12,LEFT($D29,FIND("_",$D29)-1) &amp;"_=","Any","Any"),risk_factor_1&amp;"|"&amp;risk_factor_2,risk_factor_corr)),
"n/a"),0)
),
IF(_xlfn.TEXTJOIN("|",FALSE,BN$12:BN$13)&lt;&gt;_xlfn.TEXTJOIN("|",FALSE,$C29:$D29),0,
_xlfn.XLOOKUP(_xlfn.TEXTJOIN("|",FALSE,$C29:$F29,BN$12:BN$15),risk_factor_1&amp;"|"&amp;risk_factor_2,risk_factor_corr,
_xlfn.XLOOKUP(_xlfn.TEXTJOIN("|",FALSE,$C29:$F29,BN$12:BN$15),risk_factor_2&amp;"|"&amp;risk_factor_1,risk_factor_corr,
_xlfn.XLOOKUP(_xlfn.TEXTJOIN("|",FALSE,$C29:$D29,"Any"),risk_factor_1&amp;"|"&amp;risk_factor_2,risk_factor_corr,
_xlfn.XLOOKUP(_xlfn.TEXTJOIN("|",FALSE,$C29:$D29,"Any"),risk_factor_2&amp;"|"&amp;risk_factor_1,risk_factor_corr)))))))</f>
        <v>0</v>
      </c>
      <c r="BO29" s="32" cm="1">
        <f t="array" ref="BO29" xml:space="preserve"> IF(_xlfn.TEXTJOIN("|",FALSE,BO$12:BO$15)=_xlfn.TEXTJOIN("|",FALSE,$C29:$F29),0,
IF(AND($C29="Delta|CR_Cpty",BO$12="Delta|CR_Cpty"),
IF($F29=BO$15,
      _xlfn.XLOOKUP(_xlfn.TEXTJOIN("|",FALSE,$C29,"=","Any","=",BO$12,"=","Any","="),risk_factor_1&amp;"|"&amp;risk_factor_2,risk_factor_corr),
       IF(RIGHT($D29,LEN($D29)-FIND("_",$D29))=RIGHT(BO$13,LEN(BO$13)-FIND("_",BO$13)),
              IF(LEFT($D29,FIND("_",$D29)-1)=LEFT(BO$13,FIND("_",BO$13)-1),
                    IF($E29=BO$14,
                             _xlfn.XLOOKUP(_xlfn.TEXTJOIN("|",FALSE,$C29,LEFT($D29,FIND("_",$D29)-1) &amp;"_=","=","Any",BO$12,LEFT($D29,FIND("_",$D29)-1) &amp;"_=","=","Any"),risk_factor_1&amp;"|"&amp;risk_factor_2,risk_factor_corr),
                             _xlfn.XLOOKUP(_xlfn.TEXTJOIN("|",FALSE,$C29,LEFT($D29,FIND("_",$D29)-1) &amp;"_=","Any","Any",BO$12,LEFT($D29,FIND("_",$D29)-1) &amp;"_=","Any","Any"),risk_factor_1&amp;"|"&amp;risk_factor_2,risk_factor_corr)),
"n/a"),0)
),
IF(_xlfn.TEXTJOIN("|",FALSE,BO$12:BO$13)&lt;&gt;_xlfn.TEXTJOIN("|",FALSE,$C29:$D29),0,
_xlfn.XLOOKUP(_xlfn.TEXTJOIN("|",FALSE,$C29:$F29,BO$12:BO$15),risk_factor_1&amp;"|"&amp;risk_factor_2,risk_factor_corr,
_xlfn.XLOOKUP(_xlfn.TEXTJOIN("|",FALSE,$C29:$F29,BO$12:BO$15),risk_factor_2&amp;"|"&amp;risk_factor_1,risk_factor_corr,
_xlfn.XLOOKUP(_xlfn.TEXTJOIN("|",FALSE,$C29:$D29,"Any"),risk_factor_1&amp;"|"&amp;risk_factor_2,risk_factor_corr,
_xlfn.XLOOKUP(_xlfn.TEXTJOIN("|",FALSE,$C29:$D29,"Any"),risk_factor_2&amp;"|"&amp;risk_factor_1,risk_factor_corr)))))))</f>
        <v>0</v>
      </c>
      <c r="BP29" s="32" cm="1">
        <f t="array" ref="BP29" xml:space="preserve"> IF(_xlfn.TEXTJOIN("|",FALSE,BP$12:BP$15)=_xlfn.TEXTJOIN("|",FALSE,$C29:$F29),0,
IF(AND($C29="Delta|CR_Cpty",BP$12="Delta|CR_Cpty"),
IF($F29=BP$15,
      _xlfn.XLOOKUP(_xlfn.TEXTJOIN("|",FALSE,$C29,"=","Any","=",BP$12,"=","Any","="),risk_factor_1&amp;"|"&amp;risk_factor_2,risk_factor_corr),
       IF(RIGHT($D29,LEN($D29)-FIND("_",$D29))=RIGHT(BP$13,LEN(BP$13)-FIND("_",BP$13)),
              IF(LEFT($D29,FIND("_",$D29)-1)=LEFT(BP$13,FIND("_",BP$13)-1),
                    IF($E29=BP$14,
                             _xlfn.XLOOKUP(_xlfn.TEXTJOIN("|",FALSE,$C29,LEFT($D29,FIND("_",$D29)-1) &amp;"_=","=","Any",BP$12,LEFT($D29,FIND("_",$D29)-1) &amp;"_=","=","Any"),risk_factor_1&amp;"|"&amp;risk_factor_2,risk_factor_corr),
                             _xlfn.XLOOKUP(_xlfn.TEXTJOIN("|",FALSE,$C29,LEFT($D29,FIND("_",$D29)-1) &amp;"_=","Any","Any",BP$12,LEFT($D29,FIND("_",$D29)-1) &amp;"_=","Any","Any"),risk_factor_1&amp;"|"&amp;risk_factor_2,risk_factor_corr)),
"n/a"),0)
),
IF(_xlfn.TEXTJOIN("|",FALSE,BP$12:BP$13)&lt;&gt;_xlfn.TEXTJOIN("|",FALSE,$C29:$D29),0,
_xlfn.XLOOKUP(_xlfn.TEXTJOIN("|",FALSE,$C29:$F29,BP$12:BP$15),risk_factor_1&amp;"|"&amp;risk_factor_2,risk_factor_corr,
_xlfn.XLOOKUP(_xlfn.TEXTJOIN("|",FALSE,$C29:$F29,BP$12:BP$15),risk_factor_2&amp;"|"&amp;risk_factor_1,risk_factor_corr,
_xlfn.XLOOKUP(_xlfn.TEXTJOIN("|",FALSE,$C29:$D29,"Any"),risk_factor_1&amp;"|"&amp;risk_factor_2,risk_factor_corr,
_xlfn.XLOOKUP(_xlfn.TEXTJOIN("|",FALSE,$C29:$D29,"Any"),risk_factor_2&amp;"|"&amp;risk_factor_1,risk_factor_corr)))))))</f>
        <v>0</v>
      </c>
      <c r="BQ29" s="32" cm="1">
        <f t="array" ref="BQ29" xml:space="preserve"> IF(_xlfn.TEXTJOIN("|",FALSE,BQ$12:BQ$15)=_xlfn.TEXTJOIN("|",FALSE,$C29:$F29),0,
IF(AND($C29="Delta|CR_Cpty",BQ$12="Delta|CR_Cpty"),
IF($F29=BQ$15,
      _xlfn.XLOOKUP(_xlfn.TEXTJOIN("|",FALSE,$C29,"=","Any","=",BQ$12,"=","Any","="),risk_factor_1&amp;"|"&amp;risk_factor_2,risk_factor_corr),
       IF(RIGHT($D29,LEN($D29)-FIND("_",$D29))=RIGHT(BQ$13,LEN(BQ$13)-FIND("_",BQ$13)),
              IF(LEFT($D29,FIND("_",$D29)-1)=LEFT(BQ$13,FIND("_",BQ$13)-1),
                    IF($E29=BQ$14,
                             _xlfn.XLOOKUP(_xlfn.TEXTJOIN("|",FALSE,$C29,LEFT($D29,FIND("_",$D29)-1) &amp;"_=","=","Any",BQ$12,LEFT($D29,FIND("_",$D29)-1) &amp;"_=","=","Any"),risk_factor_1&amp;"|"&amp;risk_factor_2,risk_factor_corr),
                             _xlfn.XLOOKUP(_xlfn.TEXTJOIN("|",FALSE,$C29,LEFT($D29,FIND("_",$D29)-1) &amp;"_=","Any","Any",BQ$12,LEFT($D29,FIND("_",$D29)-1) &amp;"_=","Any","Any"),risk_factor_1&amp;"|"&amp;risk_factor_2,risk_factor_corr)),
"n/a"),0)
),
IF(_xlfn.TEXTJOIN("|",FALSE,BQ$12:BQ$13)&lt;&gt;_xlfn.TEXTJOIN("|",FALSE,$C29:$D29),0,
_xlfn.XLOOKUP(_xlfn.TEXTJOIN("|",FALSE,$C29:$F29,BQ$12:BQ$15),risk_factor_1&amp;"|"&amp;risk_factor_2,risk_factor_corr,
_xlfn.XLOOKUP(_xlfn.TEXTJOIN("|",FALSE,$C29:$F29,BQ$12:BQ$15),risk_factor_2&amp;"|"&amp;risk_factor_1,risk_factor_corr,
_xlfn.XLOOKUP(_xlfn.TEXTJOIN("|",FALSE,$C29:$D29,"Any"),risk_factor_1&amp;"|"&amp;risk_factor_2,risk_factor_corr,
_xlfn.XLOOKUP(_xlfn.TEXTJOIN("|",FALSE,$C29:$D29,"Any"),risk_factor_2&amp;"|"&amp;risk_factor_1,risk_factor_corr)))))))</f>
        <v>0</v>
      </c>
      <c r="BR29" s="32" cm="1">
        <f t="array" ref="BR29" xml:space="preserve"> IF(_xlfn.TEXTJOIN("|",FALSE,BR$12:BR$15)=_xlfn.TEXTJOIN("|",FALSE,$C29:$F29),0,
IF(AND($C29="Delta|CR_Cpty",BR$12="Delta|CR_Cpty"),
IF($F29=BR$15,
      _xlfn.XLOOKUP(_xlfn.TEXTJOIN("|",FALSE,$C29,"=","Any","=",BR$12,"=","Any","="),risk_factor_1&amp;"|"&amp;risk_factor_2,risk_factor_corr),
       IF(RIGHT($D29,LEN($D29)-FIND("_",$D29))=RIGHT(BR$13,LEN(BR$13)-FIND("_",BR$13)),
              IF(LEFT($D29,FIND("_",$D29)-1)=LEFT(BR$13,FIND("_",BR$13)-1),
                    IF($E29=BR$14,
                             _xlfn.XLOOKUP(_xlfn.TEXTJOIN("|",FALSE,$C29,LEFT($D29,FIND("_",$D29)-1) &amp;"_=","=","Any",BR$12,LEFT($D29,FIND("_",$D29)-1) &amp;"_=","=","Any"),risk_factor_1&amp;"|"&amp;risk_factor_2,risk_factor_corr),
                             _xlfn.XLOOKUP(_xlfn.TEXTJOIN("|",FALSE,$C29,LEFT($D29,FIND("_",$D29)-1) &amp;"_=","Any","Any",BR$12,LEFT($D29,FIND("_",$D29)-1) &amp;"_=","Any","Any"),risk_factor_1&amp;"|"&amp;risk_factor_2,risk_factor_corr)),
"n/a"),0)
),
IF(_xlfn.TEXTJOIN("|",FALSE,BR$12:BR$13)&lt;&gt;_xlfn.TEXTJOIN("|",FALSE,$C29:$D29),0,
_xlfn.XLOOKUP(_xlfn.TEXTJOIN("|",FALSE,$C29:$F29,BR$12:BR$15),risk_factor_1&amp;"|"&amp;risk_factor_2,risk_factor_corr,
_xlfn.XLOOKUP(_xlfn.TEXTJOIN("|",FALSE,$C29:$F29,BR$12:BR$15),risk_factor_2&amp;"|"&amp;risk_factor_1,risk_factor_corr,
_xlfn.XLOOKUP(_xlfn.TEXTJOIN("|",FALSE,$C29:$D29,"Any"),risk_factor_1&amp;"|"&amp;risk_factor_2,risk_factor_corr,
_xlfn.XLOOKUP(_xlfn.TEXTJOIN("|",FALSE,$C29:$D29,"Any"),risk_factor_2&amp;"|"&amp;risk_factor_1,risk_factor_corr)))))))</f>
        <v>0</v>
      </c>
      <c r="BS29" s="32" cm="1">
        <f t="array" ref="BS29" xml:space="preserve"> IF(_xlfn.TEXTJOIN("|",FALSE,BS$12:BS$15)=_xlfn.TEXTJOIN("|",FALSE,$C29:$F29),0,
IF(AND($C29="Delta|CR_Cpty",BS$12="Delta|CR_Cpty"),
IF($F29=BS$15,
      _xlfn.XLOOKUP(_xlfn.TEXTJOIN("|",FALSE,$C29,"=","Any","=",BS$12,"=","Any","="),risk_factor_1&amp;"|"&amp;risk_factor_2,risk_factor_corr),
       IF(RIGHT($D29,LEN($D29)-FIND("_",$D29))=RIGHT(BS$13,LEN(BS$13)-FIND("_",BS$13)),
              IF(LEFT($D29,FIND("_",$D29)-1)=LEFT(BS$13,FIND("_",BS$13)-1),
                    IF($E29=BS$14,
                             _xlfn.XLOOKUP(_xlfn.TEXTJOIN("|",FALSE,$C29,LEFT($D29,FIND("_",$D29)-1) &amp;"_=","=","Any",BS$12,LEFT($D29,FIND("_",$D29)-1) &amp;"_=","=","Any"),risk_factor_1&amp;"|"&amp;risk_factor_2,risk_factor_corr),
                             _xlfn.XLOOKUP(_xlfn.TEXTJOIN("|",FALSE,$C29,LEFT($D29,FIND("_",$D29)-1) &amp;"_=","Any","Any",BS$12,LEFT($D29,FIND("_",$D29)-1) &amp;"_=","Any","Any"),risk_factor_1&amp;"|"&amp;risk_factor_2,risk_factor_corr)),
"n/a"),0)
),
IF(_xlfn.TEXTJOIN("|",FALSE,BS$12:BS$13)&lt;&gt;_xlfn.TEXTJOIN("|",FALSE,$C29:$D29),0,
_xlfn.XLOOKUP(_xlfn.TEXTJOIN("|",FALSE,$C29:$F29,BS$12:BS$15),risk_factor_1&amp;"|"&amp;risk_factor_2,risk_factor_corr,
_xlfn.XLOOKUP(_xlfn.TEXTJOIN("|",FALSE,$C29:$F29,BS$12:BS$15),risk_factor_2&amp;"|"&amp;risk_factor_1,risk_factor_corr,
_xlfn.XLOOKUP(_xlfn.TEXTJOIN("|",FALSE,$C29:$D29,"Any"),risk_factor_1&amp;"|"&amp;risk_factor_2,risk_factor_corr,
_xlfn.XLOOKUP(_xlfn.TEXTJOIN("|",FALSE,$C29:$D29,"Any"),risk_factor_2&amp;"|"&amp;risk_factor_1,risk_factor_corr)))))))</f>
        <v>0</v>
      </c>
      <c r="BT29" s="32" cm="1">
        <f t="array" ref="BT29" xml:space="preserve"> IF(_xlfn.TEXTJOIN("|",FALSE,BT$12:BT$15)=_xlfn.TEXTJOIN("|",FALSE,$C29:$F29),0,
IF(AND($C29="Delta|CR_Cpty",BT$12="Delta|CR_Cpty"),
IF($F29=BT$15,
      _xlfn.XLOOKUP(_xlfn.TEXTJOIN("|",FALSE,$C29,"=","Any","=",BT$12,"=","Any","="),risk_factor_1&amp;"|"&amp;risk_factor_2,risk_factor_corr),
       IF(RIGHT($D29,LEN($D29)-FIND("_",$D29))=RIGHT(BT$13,LEN(BT$13)-FIND("_",BT$13)),
              IF(LEFT($D29,FIND("_",$D29)-1)=LEFT(BT$13,FIND("_",BT$13)-1),
                    IF($E29=BT$14,
                             _xlfn.XLOOKUP(_xlfn.TEXTJOIN("|",FALSE,$C29,LEFT($D29,FIND("_",$D29)-1) &amp;"_=","=","Any",BT$12,LEFT($D29,FIND("_",$D29)-1) &amp;"_=","=","Any"),risk_factor_1&amp;"|"&amp;risk_factor_2,risk_factor_corr),
                             _xlfn.XLOOKUP(_xlfn.TEXTJOIN("|",FALSE,$C29,LEFT($D29,FIND("_",$D29)-1) &amp;"_=","Any","Any",BT$12,LEFT($D29,FIND("_",$D29)-1) &amp;"_=","Any","Any"),risk_factor_1&amp;"|"&amp;risk_factor_2,risk_factor_corr)),
"n/a"),0)
),
IF(_xlfn.TEXTJOIN("|",FALSE,BT$12:BT$13)&lt;&gt;_xlfn.TEXTJOIN("|",FALSE,$C29:$D29),0,
_xlfn.XLOOKUP(_xlfn.TEXTJOIN("|",FALSE,$C29:$F29,BT$12:BT$15),risk_factor_1&amp;"|"&amp;risk_factor_2,risk_factor_corr,
_xlfn.XLOOKUP(_xlfn.TEXTJOIN("|",FALSE,$C29:$F29,BT$12:BT$15),risk_factor_2&amp;"|"&amp;risk_factor_1,risk_factor_corr,
_xlfn.XLOOKUP(_xlfn.TEXTJOIN("|",FALSE,$C29:$D29,"Any"),risk_factor_1&amp;"|"&amp;risk_factor_2,risk_factor_corr,
_xlfn.XLOOKUP(_xlfn.TEXTJOIN("|",FALSE,$C29:$D29,"Any"),risk_factor_2&amp;"|"&amp;risk_factor_1,risk_factor_corr)))))))</f>
        <v>0</v>
      </c>
      <c r="BU29" s="32" cm="1">
        <f t="array" ref="BU29" xml:space="preserve"> IF(_xlfn.TEXTJOIN("|",FALSE,BU$12:BU$15)=_xlfn.TEXTJOIN("|",FALSE,$C29:$F29),0,
IF(AND($C29="Delta|CR_Cpty",BU$12="Delta|CR_Cpty"),
IF($F29=BU$15,
      _xlfn.XLOOKUP(_xlfn.TEXTJOIN("|",FALSE,$C29,"=","Any","=",BU$12,"=","Any","="),risk_factor_1&amp;"|"&amp;risk_factor_2,risk_factor_corr),
       IF(RIGHT($D29,LEN($D29)-FIND("_",$D29))=RIGHT(BU$13,LEN(BU$13)-FIND("_",BU$13)),
              IF(LEFT($D29,FIND("_",$D29)-1)=LEFT(BU$13,FIND("_",BU$13)-1),
                    IF($E29=BU$14,
                             _xlfn.XLOOKUP(_xlfn.TEXTJOIN("|",FALSE,$C29,LEFT($D29,FIND("_",$D29)-1) &amp;"_=","=","Any",BU$12,LEFT($D29,FIND("_",$D29)-1) &amp;"_=","=","Any"),risk_factor_1&amp;"|"&amp;risk_factor_2,risk_factor_corr),
                             _xlfn.XLOOKUP(_xlfn.TEXTJOIN("|",FALSE,$C29,LEFT($D29,FIND("_",$D29)-1) &amp;"_=","Any","Any",BU$12,LEFT($D29,FIND("_",$D29)-1) &amp;"_=","Any","Any"),risk_factor_1&amp;"|"&amp;risk_factor_2,risk_factor_corr)),
"n/a"),0)
),
IF(_xlfn.TEXTJOIN("|",FALSE,BU$12:BU$13)&lt;&gt;_xlfn.TEXTJOIN("|",FALSE,$C29:$D29),0,
_xlfn.XLOOKUP(_xlfn.TEXTJOIN("|",FALSE,$C29:$F29,BU$12:BU$15),risk_factor_1&amp;"|"&amp;risk_factor_2,risk_factor_corr,
_xlfn.XLOOKUP(_xlfn.TEXTJOIN("|",FALSE,$C29:$F29,BU$12:BU$15),risk_factor_2&amp;"|"&amp;risk_factor_1,risk_factor_corr,
_xlfn.XLOOKUP(_xlfn.TEXTJOIN("|",FALSE,$C29:$D29,"Any"),risk_factor_1&amp;"|"&amp;risk_factor_2,risk_factor_corr,
_xlfn.XLOOKUP(_xlfn.TEXTJOIN("|",FALSE,$C29:$D29,"Any"),risk_factor_2&amp;"|"&amp;risk_factor_1,risk_factor_corr)))))))</f>
        <v>0</v>
      </c>
    </row>
    <row r="30" spans="3:73" x14ac:dyDescent="0.25">
      <c r="C30" s="31" t="s">
        <v>191</v>
      </c>
      <c r="D30" s="31" t="s">
        <v>25</v>
      </c>
      <c r="E30" s="31" t="s">
        <v>21</v>
      </c>
      <c r="F30" s="31" t="s">
        <v>7</v>
      </c>
      <c r="G30" s="32" cm="1">
        <f t="array" ref="G30" xml:space="preserve"> IF(_xlfn.TEXTJOIN("|",FALSE,G$12:G$15)=_xlfn.TEXTJOIN("|",FALSE,$C30:$F30),0,
IF(AND($C30="Delta|CR_Cpty",G$12="Delta|CR_Cpty"),
IF($F30=G$15,
      _xlfn.XLOOKUP(_xlfn.TEXTJOIN("|",FALSE,$C30,"=","Any","=",G$12,"=","Any","="),risk_factor_1&amp;"|"&amp;risk_factor_2,risk_factor_corr),
       IF(RIGHT($D30,LEN($D30)-FIND("_",$D30))=RIGHT(G$13,LEN(G$13)-FIND("_",G$13)),
              IF(LEFT($D30,FIND("_",$D30)-1)=LEFT(G$13,FIND("_",G$13)-1),
                    IF($E30=G$14,
                             _xlfn.XLOOKUP(_xlfn.TEXTJOIN("|",FALSE,$C30,LEFT($D30,FIND("_",$D30)-1) &amp;"_=","=","Any",G$12,LEFT($D30,FIND("_",$D30)-1) &amp;"_=","=","Any"),risk_factor_1&amp;"|"&amp;risk_factor_2,risk_factor_corr),
                             _xlfn.XLOOKUP(_xlfn.TEXTJOIN("|",FALSE,$C30,LEFT($D30,FIND("_",$D30)-1) &amp;"_=","Any","Any",G$12,LEFT($D30,FIND("_",$D30)-1) &amp;"_=","Any","Any"),risk_factor_1&amp;"|"&amp;risk_factor_2,risk_factor_corr)),
"n/a"),0)
),
IF(_xlfn.TEXTJOIN("|",FALSE,G$12:G$13)&lt;&gt;_xlfn.TEXTJOIN("|",FALSE,$C30:$D30),0,
_xlfn.XLOOKUP(_xlfn.TEXTJOIN("|",FALSE,$C30:$F30,G$12:G$15),risk_factor_1&amp;"|"&amp;risk_factor_2,risk_factor_corr,
_xlfn.XLOOKUP(_xlfn.TEXTJOIN("|",FALSE,$C30:$F30,G$12:G$15),risk_factor_2&amp;"|"&amp;risk_factor_1,risk_factor_corr,
_xlfn.XLOOKUP(_xlfn.TEXTJOIN("|",FALSE,$C30:$D30,"Any"),risk_factor_1&amp;"|"&amp;risk_factor_2,risk_factor_corr,
_xlfn.XLOOKUP(_xlfn.TEXTJOIN("|",FALSE,$C30:$D30,"Any"),risk_factor_2&amp;"|"&amp;risk_factor_1,risk_factor_corr)))))))</f>
        <v>0</v>
      </c>
      <c r="H30" s="32" cm="1">
        <f t="array" ref="H30" xml:space="preserve"> IF(_xlfn.TEXTJOIN("|",FALSE,H$12:H$15)=_xlfn.TEXTJOIN("|",FALSE,$C30:$F30),0,
IF(AND($C30="Delta|CR_Cpty",H$12="Delta|CR_Cpty"),
IF($F30=H$15,
      _xlfn.XLOOKUP(_xlfn.TEXTJOIN("|",FALSE,$C30,"=","Any","=",H$12,"=","Any","="),risk_factor_1&amp;"|"&amp;risk_factor_2,risk_factor_corr),
       IF(RIGHT($D30,LEN($D30)-FIND("_",$D30))=RIGHT(H$13,LEN(H$13)-FIND("_",H$13)),
              IF(LEFT($D30,FIND("_",$D30)-1)=LEFT(H$13,FIND("_",H$13)-1),
                    IF($E30=H$14,
                             _xlfn.XLOOKUP(_xlfn.TEXTJOIN("|",FALSE,$C30,LEFT($D30,FIND("_",$D30)-1) &amp;"_=","=","Any",H$12,LEFT($D30,FIND("_",$D30)-1) &amp;"_=","=","Any"),risk_factor_1&amp;"|"&amp;risk_factor_2,risk_factor_corr),
                             _xlfn.XLOOKUP(_xlfn.TEXTJOIN("|",FALSE,$C30,LEFT($D30,FIND("_",$D30)-1) &amp;"_=","Any","Any",H$12,LEFT($D30,FIND("_",$D30)-1) &amp;"_=","Any","Any"),risk_factor_1&amp;"|"&amp;risk_factor_2,risk_factor_corr)),
"n/a"),0)
),
IF(_xlfn.TEXTJOIN("|",FALSE,H$12:H$13)&lt;&gt;_xlfn.TEXTJOIN("|",FALSE,$C30:$D30),0,
_xlfn.XLOOKUP(_xlfn.TEXTJOIN("|",FALSE,$C30:$F30,H$12:H$15),risk_factor_1&amp;"|"&amp;risk_factor_2,risk_factor_corr,
_xlfn.XLOOKUP(_xlfn.TEXTJOIN("|",FALSE,$C30:$F30,H$12:H$15),risk_factor_2&amp;"|"&amp;risk_factor_1,risk_factor_corr,
_xlfn.XLOOKUP(_xlfn.TEXTJOIN("|",FALSE,$C30:$D30,"Any"),risk_factor_1&amp;"|"&amp;risk_factor_2,risk_factor_corr,
_xlfn.XLOOKUP(_xlfn.TEXTJOIN("|",FALSE,$C30:$D30,"Any"),risk_factor_2&amp;"|"&amp;risk_factor_1,risk_factor_corr)))))))</f>
        <v>0</v>
      </c>
      <c r="I30" s="32" cm="1">
        <f t="array" ref="I30" xml:space="preserve"> IF(_xlfn.TEXTJOIN("|",FALSE,I$12:I$15)=_xlfn.TEXTJOIN("|",FALSE,$C30:$F30),0,
IF(AND($C30="Delta|CR_Cpty",I$12="Delta|CR_Cpty"),
IF($F30=I$15,
      _xlfn.XLOOKUP(_xlfn.TEXTJOIN("|",FALSE,$C30,"=","Any","=",I$12,"=","Any","="),risk_factor_1&amp;"|"&amp;risk_factor_2,risk_factor_corr),
       IF(RIGHT($D30,LEN($D30)-FIND("_",$D30))=RIGHT(I$13,LEN(I$13)-FIND("_",I$13)),
              IF(LEFT($D30,FIND("_",$D30)-1)=LEFT(I$13,FIND("_",I$13)-1),
                    IF($E30=I$14,
                             _xlfn.XLOOKUP(_xlfn.TEXTJOIN("|",FALSE,$C30,LEFT($D30,FIND("_",$D30)-1) &amp;"_=","=","Any",I$12,LEFT($D30,FIND("_",$D30)-1) &amp;"_=","=","Any"),risk_factor_1&amp;"|"&amp;risk_factor_2,risk_factor_corr),
                             _xlfn.XLOOKUP(_xlfn.TEXTJOIN("|",FALSE,$C30,LEFT($D30,FIND("_",$D30)-1) &amp;"_=","Any","Any",I$12,LEFT($D30,FIND("_",$D30)-1) &amp;"_=","Any","Any"),risk_factor_1&amp;"|"&amp;risk_factor_2,risk_factor_corr)),
"n/a"),0)
),
IF(_xlfn.TEXTJOIN("|",FALSE,I$12:I$13)&lt;&gt;_xlfn.TEXTJOIN("|",FALSE,$C30:$D30),0,
_xlfn.XLOOKUP(_xlfn.TEXTJOIN("|",FALSE,$C30:$F30,I$12:I$15),risk_factor_1&amp;"|"&amp;risk_factor_2,risk_factor_corr,
_xlfn.XLOOKUP(_xlfn.TEXTJOIN("|",FALSE,$C30:$F30,I$12:I$15),risk_factor_2&amp;"|"&amp;risk_factor_1,risk_factor_corr,
_xlfn.XLOOKUP(_xlfn.TEXTJOIN("|",FALSE,$C30:$D30,"Any"),risk_factor_1&amp;"|"&amp;risk_factor_2,risk_factor_corr,
_xlfn.XLOOKUP(_xlfn.TEXTJOIN("|",FALSE,$C30:$D30,"Any"),risk_factor_2&amp;"|"&amp;risk_factor_1,risk_factor_corr)))))))</f>
        <v>0</v>
      </c>
      <c r="J30" s="32" cm="1">
        <f t="array" ref="J30" xml:space="preserve"> IF(_xlfn.TEXTJOIN("|",FALSE,J$12:J$15)=_xlfn.TEXTJOIN("|",FALSE,$C30:$F30),0,
IF(AND($C30="Delta|CR_Cpty",J$12="Delta|CR_Cpty"),
IF($F30=J$15,
      _xlfn.XLOOKUP(_xlfn.TEXTJOIN("|",FALSE,$C30,"=","Any","=",J$12,"=","Any","="),risk_factor_1&amp;"|"&amp;risk_factor_2,risk_factor_corr),
       IF(RIGHT($D30,LEN($D30)-FIND("_",$D30))=RIGHT(J$13,LEN(J$13)-FIND("_",J$13)),
              IF(LEFT($D30,FIND("_",$D30)-1)=LEFT(J$13,FIND("_",J$13)-1),
                    IF($E30=J$14,
                             _xlfn.XLOOKUP(_xlfn.TEXTJOIN("|",FALSE,$C30,LEFT($D30,FIND("_",$D30)-1) &amp;"_=","=","Any",J$12,LEFT($D30,FIND("_",$D30)-1) &amp;"_=","=","Any"),risk_factor_1&amp;"|"&amp;risk_factor_2,risk_factor_corr),
                             _xlfn.XLOOKUP(_xlfn.TEXTJOIN("|",FALSE,$C30,LEFT($D30,FIND("_",$D30)-1) &amp;"_=","Any","Any",J$12,LEFT($D30,FIND("_",$D30)-1) &amp;"_=","Any","Any"),risk_factor_1&amp;"|"&amp;risk_factor_2,risk_factor_corr)),
"n/a"),0)
),
IF(_xlfn.TEXTJOIN("|",FALSE,J$12:J$13)&lt;&gt;_xlfn.TEXTJOIN("|",FALSE,$C30:$D30),0,
_xlfn.XLOOKUP(_xlfn.TEXTJOIN("|",FALSE,$C30:$F30,J$12:J$15),risk_factor_1&amp;"|"&amp;risk_factor_2,risk_factor_corr,
_xlfn.XLOOKUP(_xlfn.TEXTJOIN("|",FALSE,$C30:$F30,J$12:J$15),risk_factor_2&amp;"|"&amp;risk_factor_1,risk_factor_corr,
_xlfn.XLOOKUP(_xlfn.TEXTJOIN("|",FALSE,$C30:$D30,"Any"),risk_factor_1&amp;"|"&amp;risk_factor_2,risk_factor_corr,
_xlfn.XLOOKUP(_xlfn.TEXTJOIN("|",FALSE,$C30:$D30,"Any"),risk_factor_2&amp;"|"&amp;risk_factor_1,risk_factor_corr)))))))</f>
        <v>0</v>
      </c>
      <c r="K30" s="32" cm="1">
        <f t="array" ref="K30" xml:space="preserve"> IF(_xlfn.TEXTJOIN("|",FALSE,K$12:K$15)=_xlfn.TEXTJOIN("|",FALSE,$C30:$F30),0,
IF(AND($C30="Delta|CR_Cpty",K$12="Delta|CR_Cpty"),
IF($F30=K$15,
      _xlfn.XLOOKUP(_xlfn.TEXTJOIN("|",FALSE,$C30,"=","Any","=",K$12,"=","Any","="),risk_factor_1&amp;"|"&amp;risk_factor_2,risk_factor_corr),
       IF(RIGHT($D30,LEN($D30)-FIND("_",$D30))=RIGHT(K$13,LEN(K$13)-FIND("_",K$13)),
              IF(LEFT($D30,FIND("_",$D30)-1)=LEFT(K$13,FIND("_",K$13)-1),
                    IF($E30=K$14,
                             _xlfn.XLOOKUP(_xlfn.TEXTJOIN("|",FALSE,$C30,LEFT($D30,FIND("_",$D30)-1) &amp;"_=","=","Any",K$12,LEFT($D30,FIND("_",$D30)-1) &amp;"_=","=","Any"),risk_factor_1&amp;"|"&amp;risk_factor_2,risk_factor_corr),
                             _xlfn.XLOOKUP(_xlfn.TEXTJOIN("|",FALSE,$C30,LEFT($D30,FIND("_",$D30)-1) &amp;"_=","Any","Any",K$12,LEFT($D30,FIND("_",$D30)-1) &amp;"_=","Any","Any"),risk_factor_1&amp;"|"&amp;risk_factor_2,risk_factor_corr)),
"n/a"),0)
),
IF(_xlfn.TEXTJOIN("|",FALSE,K$12:K$13)&lt;&gt;_xlfn.TEXTJOIN("|",FALSE,$C30:$D30),0,
_xlfn.XLOOKUP(_xlfn.TEXTJOIN("|",FALSE,$C30:$F30,K$12:K$15),risk_factor_1&amp;"|"&amp;risk_factor_2,risk_factor_corr,
_xlfn.XLOOKUP(_xlfn.TEXTJOIN("|",FALSE,$C30:$F30,K$12:K$15),risk_factor_2&amp;"|"&amp;risk_factor_1,risk_factor_corr,
_xlfn.XLOOKUP(_xlfn.TEXTJOIN("|",FALSE,$C30:$D30,"Any"),risk_factor_1&amp;"|"&amp;risk_factor_2,risk_factor_corr,
_xlfn.XLOOKUP(_xlfn.TEXTJOIN("|",FALSE,$C30:$D30,"Any"),risk_factor_2&amp;"|"&amp;risk_factor_1,risk_factor_corr)))))))</f>
        <v>0</v>
      </c>
      <c r="L30" s="32" cm="1">
        <f t="array" ref="L30" xml:space="preserve"> IF(_xlfn.TEXTJOIN("|",FALSE,L$12:L$15)=_xlfn.TEXTJOIN("|",FALSE,$C30:$F30),0,
IF(AND($C30="Delta|CR_Cpty",L$12="Delta|CR_Cpty"),
IF($F30=L$15,
      _xlfn.XLOOKUP(_xlfn.TEXTJOIN("|",FALSE,$C30,"=","Any","=",L$12,"=","Any","="),risk_factor_1&amp;"|"&amp;risk_factor_2,risk_factor_corr),
       IF(RIGHT($D30,LEN($D30)-FIND("_",$D30))=RIGHT(L$13,LEN(L$13)-FIND("_",L$13)),
              IF(LEFT($D30,FIND("_",$D30)-1)=LEFT(L$13,FIND("_",L$13)-1),
                    IF($E30=L$14,
                             _xlfn.XLOOKUP(_xlfn.TEXTJOIN("|",FALSE,$C30,LEFT($D30,FIND("_",$D30)-1) &amp;"_=","=","Any",L$12,LEFT($D30,FIND("_",$D30)-1) &amp;"_=","=","Any"),risk_factor_1&amp;"|"&amp;risk_factor_2,risk_factor_corr),
                             _xlfn.XLOOKUP(_xlfn.TEXTJOIN("|",FALSE,$C30,LEFT($D30,FIND("_",$D30)-1) &amp;"_=","Any","Any",L$12,LEFT($D30,FIND("_",$D30)-1) &amp;"_=","Any","Any"),risk_factor_1&amp;"|"&amp;risk_factor_2,risk_factor_corr)),
"n/a"),0)
),
IF(_xlfn.TEXTJOIN("|",FALSE,L$12:L$13)&lt;&gt;_xlfn.TEXTJOIN("|",FALSE,$C30:$D30),0,
_xlfn.XLOOKUP(_xlfn.TEXTJOIN("|",FALSE,$C30:$F30,L$12:L$15),risk_factor_1&amp;"|"&amp;risk_factor_2,risk_factor_corr,
_xlfn.XLOOKUP(_xlfn.TEXTJOIN("|",FALSE,$C30:$F30,L$12:L$15),risk_factor_2&amp;"|"&amp;risk_factor_1,risk_factor_corr,
_xlfn.XLOOKUP(_xlfn.TEXTJOIN("|",FALSE,$C30:$D30,"Any"),risk_factor_1&amp;"|"&amp;risk_factor_2,risk_factor_corr,
_xlfn.XLOOKUP(_xlfn.TEXTJOIN("|",FALSE,$C30:$D30,"Any"),risk_factor_2&amp;"|"&amp;risk_factor_1,risk_factor_corr)))))))</f>
        <v>0</v>
      </c>
      <c r="M30" s="32" cm="1">
        <f t="array" ref="M30" xml:space="preserve"> IF(_xlfn.TEXTJOIN("|",FALSE,M$12:M$15)=_xlfn.TEXTJOIN("|",FALSE,$C30:$F30),0,
IF(AND($C30="Delta|CR_Cpty",M$12="Delta|CR_Cpty"),
IF($F30=M$15,
      _xlfn.XLOOKUP(_xlfn.TEXTJOIN("|",FALSE,$C30,"=","Any","=",M$12,"=","Any","="),risk_factor_1&amp;"|"&amp;risk_factor_2,risk_factor_corr),
       IF(RIGHT($D30,LEN($D30)-FIND("_",$D30))=RIGHT(M$13,LEN(M$13)-FIND("_",M$13)),
              IF(LEFT($D30,FIND("_",$D30)-1)=LEFT(M$13,FIND("_",M$13)-1),
                    IF($E30=M$14,
                             _xlfn.XLOOKUP(_xlfn.TEXTJOIN("|",FALSE,$C30,LEFT($D30,FIND("_",$D30)-1) &amp;"_=","=","Any",M$12,LEFT($D30,FIND("_",$D30)-1) &amp;"_=","=","Any"),risk_factor_1&amp;"|"&amp;risk_factor_2,risk_factor_corr),
                             _xlfn.XLOOKUP(_xlfn.TEXTJOIN("|",FALSE,$C30,LEFT($D30,FIND("_",$D30)-1) &amp;"_=","Any","Any",M$12,LEFT($D30,FIND("_",$D30)-1) &amp;"_=","Any","Any"),risk_factor_1&amp;"|"&amp;risk_factor_2,risk_factor_corr)),
"n/a"),0)
),
IF(_xlfn.TEXTJOIN("|",FALSE,M$12:M$13)&lt;&gt;_xlfn.TEXTJOIN("|",FALSE,$C30:$D30),0,
_xlfn.XLOOKUP(_xlfn.TEXTJOIN("|",FALSE,$C30:$F30,M$12:M$15),risk_factor_1&amp;"|"&amp;risk_factor_2,risk_factor_corr,
_xlfn.XLOOKUP(_xlfn.TEXTJOIN("|",FALSE,$C30:$F30,M$12:M$15),risk_factor_2&amp;"|"&amp;risk_factor_1,risk_factor_corr,
_xlfn.XLOOKUP(_xlfn.TEXTJOIN("|",FALSE,$C30:$D30,"Any"),risk_factor_1&amp;"|"&amp;risk_factor_2,risk_factor_corr,
_xlfn.XLOOKUP(_xlfn.TEXTJOIN("|",FALSE,$C30:$D30,"Any"),risk_factor_2&amp;"|"&amp;risk_factor_1,risk_factor_corr)))))))</f>
        <v>0</v>
      </c>
      <c r="N30" s="32" cm="1">
        <f t="array" ref="N30" xml:space="preserve"> IF(_xlfn.TEXTJOIN("|",FALSE,N$12:N$15)=_xlfn.TEXTJOIN("|",FALSE,$C30:$F30),0,
IF(AND($C30="Delta|CR_Cpty",N$12="Delta|CR_Cpty"),
IF($F30=N$15,
      _xlfn.XLOOKUP(_xlfn.TEXTJOIN("|",FALSE,$C30,"=","Any","=",N$12,"=","Any","="),risk_factor_1&amp;"|"&amp;risk_factor_2,risk_factor_corr),
       IF(RIGHT($D30,LEN($D30)-FIND("_",$D30))=RIGHT(N$13,LEN(N$13)-FIND("_",N$13)),
              IF(LEFT($D30,FIND("_",$D30)-1)=LEFT(N$13,FIND("_",N$13)-1),
                    IF($E30=N$14,
                             _xlfn.XLOOKUP(_xlfn.TEXTJOIN("|",FALSE,$C30,LEFT($D30,FIND("_",$D30)-1) &amp;"_=","=","Any",N$12,LEFT($D30,FIND("_",$D30)-1) &amp;"_=","=","Any"),risk_factor_1&amp;"|"&amp;risk_factor_2,risk_factor_corr),
                             _xlfn.XLOOKUP(_xlfn.TEXTJOIN("|",FALSE,$C30,LEFT($D30,FIND("_",$D30)-1) &amp;"_=","Any","Any",N$12,LEFT($D30,FIND("_",$D30)-1) &amp;"_=","Any","Any"),risk_factor_1&amp;"|"&amp;risk_factor_2,risk_factor_corr)),
"n/a"),0)
),
IF(_xlfn.TEXTJOIN("|",FALSE,N$12:N$13)&lt;&gt;_xlfn.TEXTJOIN("|",FALSE,$C30:$D30),0,
_xlfn.XLOOKUP(_xlfn.TEXTJOIN("|",FALSE,$C30:$F30,N$12:N$15),risk_factor_1&amp;"|"&amp;risk_factor_2,risk_factor_corr,
_xlfn.XLOOKUP(_xlfn.TEXTJOIN("|",FALSE,$C30:$F30,N$12:N$15),risk_factor_2&amp;"|"&amp;risk_factor_1,risk_factor_corr,
_xlfn.XLOOKUP(_xlfn.TEXTJOIN("|",FALSE,$C30:$D30,"Any"),risk_factor_1&amp;"|"&amp;risk_factor_2,risk_factor_corr,
_xlfn.XLOOKUP(_xlfn.TEXTJOIN("|",FALSE,$C30:$D30,"Any"),risk_factor_2&amp;"|"&amp;risk_factor_1,risk_factor_corr)))))))</f>
        <v>0</v>
      </c>
      <c r="O30" s="32" cm="1">
        <f t="array" ref="O30" xml:space="preserve"> IF(_xlfn.TEXTJOIN("|",FALSE,O$12:O$15)=_xlfn.TEXTJOIN("|",FALSE,$C30:$F30),0,
IF(AND($C30="Delta|CR_Cpty",O$12="Delta|CR_Cpty"),
IF($F30=O$15,
      _xlfn.XLOOKUP(_xlfn.TEXTJOIN("|",FALSE,$C30,"=","Any","=",O$12,"=","Any","="),risk_factor_1&amp;"|"&amp;risk_factor_2,risk_factor_corr),
       IF(RIGHT($D30,LEN($D30)-FIND("_",$D30))=RIGHT(O$13,LEN(O$13)-FIND("_",O$13)),
              IF(LEFT($D30,FIND("_",$D30)-1)=LEFT(O$13,FIND("_",O$13)-1),
                    IF($E30=O$14,
                             _xlfn.XLOOKUP(_xlfn.TEXTJOIN("|",FALSE,$C30,LEFT($D30,FIND("_",$D30)-1) &amp;"_=","=","Any",O$12,LEFT($D30,FIND("_",$D30)-1) &amp;"_=","=","Any"),risk_factor_1&amp;"|"&amp;risk_factor_2,risk_factor_corr),
                             _xlfn.XLOOKUP(_xlfn.TEXTJOIN("|",FALSE,$C30,LEFT($D30,FIND("_",$D30)-1) &amp;"_=","Any","Any",O$12,LEFT($D30,FIND("_",$D30)-1) &amp;"_=","Any","Any"),risk_factor_1&amp;"|"&amp;risk_factor_2,risk_factor_corr)),
"n/a"),0)
),
IF(_xlfn.TEXTJOIN("|",FALSE,O$12:O$13)&lt;&gt;_xlfn.TEXTJOIN("|",FALSE,$C30:$D30),0,
_xlfn.XLOOKUP(_xlfn.TEXTJOIN("|",FALSE,$C30:$F30,O$12:O$15),risk_factor_1&amp;"|"&amp;risk_factor_2,risk_factor_corr,
_xlfn.XLOOKUP(_xlfn.TEXTJOIN("|",FALSE,$C30:$F30,O$12:O$15),risk_factor_2&amp;"|"&amp;risk_factor_1,risk_factor_corr,
_xlfn.XLOOKUP(_xlfn.TEXTJOIN("|",FALSE,$C30:$D30,"Any"),risk_factor_1&amp;"|"&amp;risk_factor_2,risk_factor_corr,
_xlfn.XLOOKUP(_xlfn.TEXTJOIN("|",FALSE,$C30:$D30,"Any"),risk_factor_2&amp;"|"&amp;risk_factor_1,risk_factor_corr)))))))</f>
        <v>0</v>
      </c>
      <c r="P30" s="32" cm="1">
        <f t="array" ref="P30" xml:space="preserve"> IF(_xlfn.TEXTJOIN("|",FALSE,P$12:P$15)=_xlfn.TEXTJOIN("|",FALSE,$C30:$F30),0,
IF(AND($C30="Delta|CR_Cpty",P$12="Delta|CR_Cpty"),
IF($F30=P$15,
      _xlfn.XLOOKUP(_xlfn.TEXTJOIN("|",FALSE,$C30,"=","Any","=",P$12,"=","Any","="),risk_factor_1&amp;"|"&amp;risk_factor_2,risk_factor_corr),
       IF(RIGHT($D30,LEN($D30)-FIND("_",$D30))=RIGHT(P$13,LEN(P$13)-FIND("_",P$13)),
              IF(LEFT($D30,FIND("_",$D30)-1)=LEFT(P$13,FIND("_",P$13)-1),
                    IF($E30=P$14,
                             _xlfn.XLOOKUP(_xlfn.TEXTJOIN("|",FALSE,$C30,LEFT($D30,FIND("_",$D30)-1) &amp;"_=","=","Any",P$12,LEFT($D30,FIND("_",$D30)-1) &amp;"_=","=","Any"),risk_factor_1&amp;"|"&amp;risk_factor_2,risk_factor_corr),
                             _xlfn.XLOOKUP(_xlfn.TEXTJOIN("|",FALSE,$C30,LEFT($D30,FIND("_",$D30)-1) &amp;"_=","Any","Any",P$12,LEFT($D30,FIND("_",$D30)-1) &amp;"_=","Any","Any"),risk_factor_1&amp;"|"&amp;risk_factor_2,risk_factor_corr)),
"n/a"),0)
),
IF(_xlfn.TEXTJOIN("|",FALSE,P$12:P$13)&lt;&gt;_xlfn.TEXTJOIN("|",FALSE,$C30:$D30),0,
_xlfn.XLOOKUP(_xlfn.TEXTJOIN("|",FALSE,$C30:$F30,P$12:P$15),risk_factor_1&amp;"|"&amp;risk_factor_2,risk_factor_corr,
_xlfn.XLOOKUP(_xlfn.TEXTJOIN("|",FALSE,$C30:$F30,P$12:P$15),risk_factor_2&amp;"|"&amp;risk_factor_1,risk_factor_corr,
_xlfn.XLOOKUP(_xlfn.TEXTJOIN("|",FALSE,$C30:$D30,"Any"),risk_factor_1&amp;"|"&amp;risk_factor_2,risk_factor_corr,
_xlfn.XLOOKUP(_xlfn.TEXTJOIN("|",FALSE,$C30:$D30,"Any"),risk_factor_2&amp;"|"&amp;risk_factor_1,risk_factor_corr)))))))</f>
        <v>0</v>
      </c>
      <c r="Q30" s="32" cm="1">
        <f t="array" ref="Q30" xml:space="preserve"> IF(_xlfn.TEXTJOIN("|",FALSE,Q$12:Q$15)=_xlfn.TEXTJOIN("|",FALSE,$C30:$F30),0,
IF(AND($C30="Delta|CR_Cpty",Q$12="Delta|CR_Cpty"),
IF($F30=Q$15,
      _xlfn.XLOOKUP(_xlfn.TEXTJOIN("|",FALSE,$C30,"=","Any","=",Q$12,"=","Any","="),risk_factor_1&amp;"|"&amp;risk_factor_2,risk_factor_corr),
       IF(RIGHT($D30,LEN($D30)-FIND("_",$D30))=RIGHT(Q$13,LEN(Q$13)-FIND("_",Q$13)),
              IF(LEFT($D30,FIND("_",$D30)-1)=LEFT(Q$13,FIND("_",Q$13)-1),
                    IF($E30=Q$14,
                             _xlfn.XLOOKUP(_xlfn.TEXTJOIN("|",FALSE,$C30,LEFT($D30,FIND("_",$D30)-1) &amp;"_=","=","Any",Q$12,LEFT($D30,FIND("_",$D30)-1) &amp;"_=","=","Any"),risk_factor_1&amp;"|"&amp;risk_factor_2,risk_factor_corr),
                             _xlfn.XLOOKUP(_xlfn.TEXTJOIN("|",FALSE,$C30,LEFT($D30,FIND("_",$D30)-1) &amp;"_=","Any","Any",Q$12,LEFT($D30,FIND("_",$D30)-1) &amp;"_=","Any","Any"),risk_factor_1&amp;"|"&amp;risk_factor_2,risk_factor_corr)),
"n/a"),0)
),
IF(_xlfn.TEXTJOIN("|",FALSE,Q$12:Q$13)&lt;&gt;_xlfn.TEXTJOIN("|",FALSE,$C30:$D30),0,
_xlfn.XLOOKUP(_xlfn.TEXTJOIN("|",FALSE,$C30:$F30,Q$12:Q$15),risk_factor_1&amp;"|"&amp;risk_factor_2,risk_factor_corr,
_xlfn.XLOOKUP(_xlfn.TEXTJOIN("|",FALSE,$C30:$F30,Q$12:Q$15),risk_factor_2&amp;"|"&amp;risk_factor_1,risk_factor_corr,
_xlfn.XLOOKUP(_xlfn.TEXTJOIN("|",FALSE,$C30:$D30,"Any"),risk_factor_1&amp;"|"&amp;risk_factor_2,risk_factor_corr,
_xlfn.XLOOKUP(_xlfn.TEXTJOIN("|",FALSE,$C30:$D30,"Any"),risk_factor_2&amp;"|"&amp;risk_factor_1,risk_factor_corr)))))))</f>
        <v>0.9</v>
      </c>
      <c r="R30" s="32" cm="1">
        <f t="array" ref="R30" xml:space="preserve"> IF(_xlfn.TEXTJOIN("|",FALSE,R$12:R$15)=_xlfn.TEXTJOIN("|",FALSE,$C30:$F30),0,
IF(AND($C30="Delta|CR_Cpty",R$12="Delta|CR_Cpty"),
IF($F30=R$15,
      _xlfn.XLOOKUP(_xlfn.TEXTJOIN("|",FALSE,$C30,"=","Any","=",R$12,"=","Any","="),risk_factor_1&amp;"|"&amp;risk_factor_2,risk_factor_corr),
       IF(RIGHT($D30,LEN($D30)-FIND("_",$D30))=RIGHT(R$13,LEN(R$13)-FIND("_",R$13)),
              IF(LEFT($D30,FIND("_",$D30)-1)=LEFT(R$13,FIND("_",R$13)-1),
                    IF($E30=R$14,
                             _xlfn.XLOOKUP(_xlfn.TEXTJOIN("|",FALSE,$C30,LEFT($D30,FIND("_",$D30)-1) &amp;"_=","=","Any",R$12,LEFT($D30,FIND("_",$D30)-1) &amp;"_=","=","Any"),risk_factor_1&amp;"|"&amp;risk_factor_2,risk_factor_corr),
                             _xlfn.XLOOKUP(_xlfn.TEXTJOIN("|",FALSE,$C30,LEFT($D30,FIND("_",$D30)-1) &amp;"_=","Any","Any",R$12,LEFT($D30,FIND("_",$D30)-1) &amp;"_=","Any","Any"),risk_factor_1&amp;"|"&amp;risk_factor_2,risk_factor_corr)),
"n/a"),0)
),
IF(_xlfn.TEXTJOIN("|",FALSE,R$12:R$13)&lt;&gt;_xlfn.TEXTJOIN("|",FALSE,$C30:$D30),0,
_xlfn.XLOOKUP(_xlfn.TEXTJOIN("|",FALSE,$C30:$F30,R$12:R$15),risk_factor_1&amp;"|"&amp;risk_factor_2,risk_factor_corr,
_xlfn.XLOOKUP(_xlfn.TEXTJOIN("|",FALSE,$C30:$F30,R$12:R$15),risk_factor_2&amp;"|"&amp;risk_factor_1,risk_factor_corr,
_xlfn.XLOOKUP(_xlfn.TEXTJOIN("|",FALSE,$C30:$D30,"Any"),risk_factor_1&amp;"|"&amp;risk_factor_2,risk_factor_corr,
_xlfn.XLOOKUP(_xlfn.TEXTJOIN("|",FALSE,$C30:$D30,"Any"),risk_factor_2&amp;"|"&amp;risk_factor_1,risk_factor_corr)))))))</f>
        <v>0.81</v>
      </c>
      <c r="S30" s="32" cm="1">
        <f t="array" ref="S30" xml:space="preserve"> IF(_xlfn.TEXTJOIN("|",FALSE,S$12:S$15)=_xlfn.TEXTJOIN("|",FALSE,$C30:$F30),0,
IF(AND($C30="Delta|CR_Cpty",S$12="Delta|CR_Cpty"),
IF($F30=S$15,
      _xlfn.XLOOKUP(_xlfn.TEXTJOIN("|",FALSE,$C30,"=","Any","=",S$12,"=","Any","="),risk_factor_1&amp;"|"&amp;risk_factor_2,risk_factor_corr),
       IF(RIGHT($D30,LEN($D30)-FIND("_",$D30))=RIGHT(S$13,LEN(S$13)-FIND("_",S$13)),
              IF(LEFT($D30,FIND("_",$D30)-1)=LEFT(S$13,FIND("_",S$13)-1),
                    IF($E30=S$14,
                             _xlfn.XLOOKUP(_xlfn.TEXTJOIN("|",FALSE,$C30,LEFT($D30,FIND("_",$D30)-1) &amp;"_=","=","Any",S$12,LEFT($D30,FIND("_",$D30)-1) &amp;"_=","=","Any"),risk_factor_1&amp;"|"&amp;risk_factor_2,risk_factor_corr),
                             _xlfn.XLOOKUP(_xlfn.TEXTJOIN("|",FALSE,$C30,LEFT($D30,FIND("_",$D30)-1) &amp;"_=","Any","Any",S$12,LEFT($D30,FIND("_",$D30)-1) &amp;"_=","Any","Any"),risk_factor_1&amp;"|"&amp;risk_factor_2,risk_factor_corr)),
"n/a"),0)
),
IF(_xlfn.TEXTJOIN("|",FALSE,S$12:S$13)&lt;&gt;_xlfn.TEXTJOIN("|",FALSE,$C30:$D30),0,
_xlfn.XLOOKUP(_xlfn.TEXTJOIN("|",FALSE,$C30:$F30,S$12:S$15),risk_factor_1&amp;"|"&amp;risk_factor_2,risk_factor_corr,
_xlfn.XLOOKUP(_xlfn.TEXTJOIN("|",FALSE,$C30:$F30,S$12:S$15),risk_factor_2&amp;"|"&amp;risk_factor_1,risk_factor_corr,
_xlfn.XLOOKUP(_xlfn.TEXTJOIN("|",FALSE,$C30:$D30,"Any"),risk_factor_1&amp;"|"&amp;risk_factor_2,risk_factor_corr,
_xlfn.XLOOKUP(_xlfn.TEXTJOIN("|",FALSE,$C30:$D30,"Any"),risk_factor_2&amp;"|"&amp;risk_factor_1,risk_factor_corr)))))))</f>
        <v>0.9</v>
      </c>
      <c r="T30" s="32" cm="1">
        <f t="array" ref="T30" xml:space="preserve"> IF(_xlfn.TEXTJOIN("|",FALSE,T$12:T$15)=_xlfn.TEXTJOIN("|",FALSE,$C30:$F30),0,
IF(AND($C30="Delta|CR_Cpty",T$12="Delta|CR_Cpty"),
IF($F30=T$15,
      _xlfn.XLOOKUP(_xlfn.TEXTJOIN("|",FALSE,$C30,"=","Any","=",T$12,"=","Any","="),risk_factor_1&amp;"|"&amp;risk_factor_2,risk_factor_corr),
       IF(RIGHT($D30,LEN($D30)-FIND("_",$D30))=RIGHT(T$13,LEN(T$13)-FIND("_",T$13)),
              IF(LEFT($D30,FIND("_",$D30)-1)=LEFT(T$13,FIND("_",T$13)-1),
                    IF($E30=T$14,
                             _xlfn.XLOOKUP(_xlfn.TEXTJOIN("|",FALSE,$C30,LEFT($D30,FIND("_",$D30)-1) &amp;"_=","=","Any",T$12,LEFT($D30,FIND("_",$D30)-1) &amp;"_=","=","Any"),risk_factor_1&amp;"|"&amp;risk_factor_2,risk_factor_corr),
                             _xlfn.XLOOKUP(_xlfn.TEXTJOIN("|",FALSE,$C30,LEFT($D30,FIND("_",$D30)-1) &amp;"_=","Any","Any",T$12,LEFT($D30,FIND("_",$D30)-1) &amp;"_=","Any","Any"),risk_factor_1&amp;"|"&amp;risk_factor_2,risk_factor_corr)),
"n/a"),0)
),
IF(_xlfn.TEXTJOIN("|",FALSE,T$12:T$13)&lt;&gt;_xlfn.TEXTJOIN("|",FALSE,$C30:$D30),0,
_xlfn.XLOOKUP(_xlfn.TEXTJOIN("|",FALSE,$C30:$F30,T$12:T$15),risk_factor_1&amp;"|"&amp;risk_factor_2,risk_factor_corr,
_xlfn.XLOOKUP(_xlfn.TEXTJOIN("|",FALSE,$C30:$F30,T$12:T$15),risk_factor_2&amp;"|"&amp;risk_factor_1,risk_factor_corr,
_xlfn.XLOOKUP(_xlfn.TEXTJOIN("|",FALSE,$C30:$D30,"Any"),risk_factor_1&amp;"|"&amp;risk_factor_2,risk_factor_corr,
_xlfn.XLOOKUP(_xlfn.TEXTJOIN("|",FALSE,$C30:$D30,"Any"),risk_factor_2&amp;"|"&amp;risk_factor_1,risk_factor_corr)))))))</f>
        <v>0.81</v>
      </c>
      <c r="U30" s="32" cm="1">
        <f t="array" ref="U30" xml:space="preserve"> IF(_xlfn.TEXTJOIN("|",FALSE,U$12:U$15)=_xlfn.TEXTJOIN("|",FALSE,$C30:$F30),0,
IF(AND($C30="Delta|CR_Cpty",U$12="Delta|CR_Cpty"),
IF($F30=U$15,
      _xlfn.XLOOKUP(_xlfn.TEXTJOIN("|",FALSE,$C30,"=","Any","=",U$12,"=","Any","="),risk_factor_1&amp;"|"&amp;risk_factor_2,risk_factor_corr),
       IF(RIGHT($D30,LEN($D30)-FIND("_",$D30))=RIGHT(U$13,LEN(U$13)-FIND("_",U$13)),
              IF(LEFT($D30,FIND("_",$D30)-1)=LEFT(U$13,FIND("_",U$13)-1),
                    IF($E30=U$14,
                             _xlfn.XLOOKUP(_xlfn.TEXTJOIN("|",FALSE,$C30,LEFT($D30,FIND("_",$D30)-1) &amp;"_=","=","Any",U$12,LEFT($D30,FIND("_",$D30)-1) &amp;"_=","=","Any"),risk_factor_1&amp;"|"&amp;risk_factor_2,risk_factor_corr),
                             _xlfn.XLOOKUP(_xlfn.TEXTJOIN("|",FALSE,$C30,LEFT($D30,FIND("_",$D30)-1) &amp;"_=","Any","Any",U$12,LEFT($D30,FIND("_",$D30)-1) &amp;"_=","Any","Any"),risk_factor_1&amp;"|"&amp;risk_factor_2,risk_factor_corr)),
"n/a"),0)
),
IF(_xlfn.TEXTJOIN("|",FALSE,U$12:U$13)&lt;&gt;_xlfn.TEXTJOIN("|",FALSE,$C30:$D30),0,
_xlfn.XLOOKUP(_xlfn.TEXTJOIN("|",FALSE,$C30:$F30,U$12:U$15),risk_factor_1&amp;"|"&amp;risk_factor_2,risk_factor_corr,
_xlfn.XLOOKUP(_xlfn.TEXTJOIN("|",FALSE,$C30:$F30,U$12:U$15),risk_factor_2&amp;"|"&amp;risk_factor_1,risk_factor_corr,
_xlfn.XLOOKUP(_xlfn.TEXTJOIN("|",FALSE,$C30:$D30,"Any"),risk_factor_1&amp;"|"&amp;risk_factor_2,risk_factor_corr,
_xlfn.XLOOKUP(_xlfn.TEXTJOIN("|",FALSE,$C30:$D30,"Any"),risk_factor_2&amp;"|"&amp;risk_factor_1,risk_factor_corr)))))))</f>
        <v>0</v>
      </c>
      <c r="V30" s="32" cm="1">
        <f t="array" ref="V30" xml:space="preserve"> IF(_xlfn.TEXTJOIN("|",FALSE,V$12:V$15)=_xlfn.TEXTJOIN("|",FALSE,$C30:$F30),0,
IF(AND($C30="Delta|CR_Cpty",V$12="Delta|CR_Cpty"),
IF($F30=V$15,
      _xlfn.XLOOKUP(_xlfn.TEXTJOIN("|",FALSE,$C30,"=","Any","=",V$12,"=","Any","="),risk_factor_1&amp;"|"&amp;risk_factor_2,risk_factor_corr),
       IF(RIGHT($D30,LEN($D30)-FIND("_",$D30))=RIGHT(V$13,LEN(V$13)-FIND("_",V$13)),
              IF(LEFT($D30,FIND("_",$D30)-1)=LEFT(V$13,FIND("_",V$13)-1),
                    IF($E30=V$14,
                             _xlfn.XLOOKUP(_xlfn.TEXTJOIN("|",FALSE,$C30,LEFT($D30,FIND("_",$D30)-1) &amp;"_=","=","Any",V$12,LEFT($D30,FIND("_",$D30)-1) &amp;"_=","=","Any"),risk_factor_1&amp;"|"&amp;risk_factor_2,risk_factor_corr),
                             _xlfn.XLOOKUP(_xlfn.TEXTJOIN("|",FALSE,$C30,LEFT($D30,FIND("_",$D30)-1) &amp;"_=","Any","Any",V$12,LEFT($D30,FIND("_",$D30)-1) &amp;"_=","Any","Any"),risk_factor_1&amp;"|"&amp;risk_factor_2,risk_factor_corr)),
"n/a"),0)
),
IF(_xlfn.TEXTJOIN("|",FALSE,V$12:V$13)&lt;&gt;_xlfn.TEXTJOIN("|",FALSE,$C30:$D30),0,
_xlfn.XLOOKUP(_xlfn.TEXTJOIN("|",FALSE,$C30:$F30,V$12:V$15),risk_factor_1&amp;"|"&amp;risk_factor_2,risk_factor_corr,
_xlfn.XLOOKUP(_xlfn.TEXTJOIN("|",FALSE,$C30:$F30,V$12:V$15),risk_factor_2&amp;"|"&amp;risk_factor_1,risk_factor_corr,
_xlfn.XLOOKUP(_xlfn.TEXTJOIN("|",FALSE,$C30:$D30,"Any"),risk_factor_1&amp;"|"&amp;risk_factor_2,risk_factor_corr,
_xlfn.XLOOKUP(_xlfn.TEXTJOIN("|",FALSE,$C30:$D30,"Any"),risk_factor_2&amp;"|"&amp;risk_factor_1,risk_factor_corr)))))))</f>
        <v>0.9</v>
      </c>
      <c r="W30" s="32" cm="1">
        <f t="array" ref="W30" xml:space="preserve"> IF(_xlfn.TEXTJOIN("|",FALSE,W$12:W$15)=_xlfn.TEXTJOIN("|",FALSE,$C30:$F30),0,
IF(AND($C30="Delta|CR_Cpty",W$12="Delta|CR_Cpty"),
IF($F30=W$15,
      _xlfn.XLOOKUP(_xlfn.TEXTJOIN("|",FALSE,$C30,"=","Any","=",W$12,"=","Any","="),risk_factor_1&amp;"|"&amp;risk_factor_2,risk_factor_corr),
       IF(RIGHT($D30,LEN($D30)-FIND("_",$D30))=RIGHT(W$13,LEN(W$13)-FIND("_",W$13)),
              IF(LEFT($D30,FIND("_",$D30)-1)=LEFT(W$13,FIND("_",W$13)-1),
                    IF($E30=W$14,
                             _xlfn.XLOOKUP(_xlfn.TEXTJOIN("|",FALSE,$C30,LEFT($D30,FIND("_",$D30)-1) &amp;"_=","=","Any",W$12,LEFT($D30,FIND("_",$D30)-1) &amp;"_=","=","Any"),risk_factor_1&amp;"|"&amp;risk_factor_2,risk_factor_corr),
                             _xlfn.XLOOKUP(_xlfn.TEXTJOIN("|",FALSE,$C30,LEFT($D30,FIND("_",$D30)-1) &amp;"_=","Any","Any",W$12,LEFT($D30,FIND("_",$D30)-1) &amp;"_=","Any","Any"),risk_factor_1&amp;"|"&amp;risk_factor_2,risk_factor_corr)),
"n/a"),0)
),
IF(_xlfn.TEXTJOIN("|",FALSE,W$12:W$13)&lt;&gt;_xlfn.TEXTJOIN("|",FALSE,$C30:$D30),0,
_xlfn.XLOOKUP(_xlfn.TEXTJOIN("|",FALSE,$C30:$F30,W$12:W$15),risk_factor_1&amp;"|"&amp;risk_factor_2,risk_factor_corr,
_xlfn.XLOOKUP(_xlfn.TEXTJOIN("|",FALSE,$C30:$F30,W$12:W$15),risk_factor_2&amp;"|"&amp;risk_factor_1,risk_factor_corr,
_xlfn.XLOOKUP(_xlfn.TEXTJOIN("|",FALSE,$C30:$D30,"Any"),risk_factor_1&amp;"|"&amp;risk_factor_2,risk_factor_corr,
_xlfn.XLOOKUP(_xlfn.TEXTJOIN("|",FALSE,$C30:$D30,"Any"),risk_factor_2&amp;"|"&amp;risk_factor_1,risk_factor_corr)))))))</f>
        <v>0.9</v>
      </c>
      <c r="X30" s="32" cm="1">
        <f t="array" ref="X30" xml:space="preserve"> IF(_xlfn.TEXTJOIN("|",FALSE,X$12:X$15)=_xlfn.TEXTJOIN("|",FALSE,$C30:$F30),0,
IF(AND($C30="Delta|CR_Cpty",X$12="Delta|CR_Cpty"),
IF($F30=X$15,
      _xlfn.XLOOKUP(_xlfn.TEXTJOIN("|",FALSE,$C30,"=","Any","=",X$12,"=","Any","="),risk_factor_1&amp;"|"&amp;risk_factor_2,risk_factor_corr),
       IF(RIGHT($D30,LEN($D30)-FIND("_",$D30))=RIGHT(X$13,LEN(X$13)-FIND("_",X$13)),
              IF(LEFT($D30,FIND("_",$D30)-1)=LEFT(X$13,FIND("_",X$13)-1),
                    IF($E30=X$14,
                             _xlfn.XLOOKUP(_xlfn.TEXTJOIN("|",FALSE,$C30,LEFT($D30,FIND("_",$D30)-1) &amp;"_=","=","Any",X$12,LEFT($D30,FIND("_",$D30)-1) &amp;"_=","=","Any"),risk_factor_1&amp;"|"&amp;risk_factor_2,risk_factor_corr),
                             _xlfn.XLOOKUP(_xlfn.TEXTJOIN("|",FALSE,$C30,LEFT($D30,FIND("_",$D30)-1) &amp;"_=","Any","Any",X$12,LEFT($D30,FIND("_",$D30)-1) &amp;"_=","Any","Any"),risk_factor_1&amp;"|"&amp;risk_factor_2,risk_factor_corr)),
"n/a"),0)
),
IF(_xlfn.TEXTJOIN("|",FALSE,X$12:X$13)&lt;&gt;_xlfn.TEXTJOIN("|",FALSE,$C30:$D30),0,
_xlfn.XLOOKUP(_xlfn.TEXTJOIN("|",FALSE,$C30:$F30,X$12:X$15),risk_factor_1&amp;"|"&amp;risk_factor_2,risk_factor_corr,
_xlfn.XLOOKUP(_xlfn.TEXTJOIN("|",FALSE,$C30:$F30,X$12:X$15),risk_factor_2&amp;"|"&amp;risk_factor_1,risk_factor_corr,
_xlfn.XLOOKUP(_xlfn.TEXTJOIN("|",FALSE,$C30:$D30,"Any"),risk_factor_1&amp;"|"&amp;risk_factor_2,risk_factor_corr,
_xlfn.XLOOKUP(_xlfn.TEXTJOIN("|",FALSE,$C30:$D30,"Any"),risk_factor_2&amp;"|"&amp;risk_factor_1,risk_factor_corr)))))))</f>
        <v>0.81</v>
      </c>
      <c r="Y30" s="32" cm="1">
        <f t="array" ref="Y30" xml:space="preserve"> IF(_xlfn.TEXTJOIN("|",FALSE,Y$12:Y$15)=_xlfn.TEXTJOIN("|",FALSE,$C30:$F30),0,
IF(AND($C30="Delta|CR_Cpty",Y$12="Delta|CR_Cpty"),
IF($F30=Y$15,
      _xlfn.XLOOKUP(_xlfn.TEXTJOIN("|",FALSE,$C30,"=","Any","=",Y$12,"=","Any","="),risk_factor_1&amp;"|"&amp;risk_factor_2,risk_factor_corr),
       IF(RIGHT($D30,LEN($D30)-FIND("_",$D30))=RIGHT(Y$13,LEN(Y$13)-FIND("_",Y$13)),
              IF(LEFT($D30,FIND("_",$D30)-1)=LEFT(Y$13,FIND("_",Y$13)-1),
                    IF($E30=Y$14,
                             _xlfn.XLOOKUP(_xlfn.TEXTJOIN("|",FALSE,$C30,LEFT($D30,FIND("_",$D30)-1) &amp;"_=","=","Any",Y$12,LEFT($D30,FIND("_",$D30)-1) &amp;"_=","=","Any"),risk_factor_1&amp;"|"&amp;risk_factor_2,risk_factor_corr),
                             _xlfn.XLOOKUP(_xlfn.TEXTJOIN("|",FALSE,$C30,LEFT($D30,FIND("_",$D30)-1) &amp;"_=","Any","Any",Y$12,LEFT($D30,FIND("_",$D30)-1) &amp;"_=","Any","Any"),risk_factor_1&amp;"|"&amp;risk_factor_2,risk_factor_corr)),
"n/a"),0)
),
IF(_xlfn.TEXTJOIN("|",FALSE,Y$12:Y$13)&lt;&gt;_xlfn.TEXTJOIN("|",FALSE,$C30:$D30),0,
_xlfn.XLOOKUP(_xlfn.TEXTJOIN("|",FALSE,$C30:$F30,Y$12:Y$15),risk_factor_1&amp;"|"&amp;risk_factor_2,risk_factor_corr,
_xlfn.XLOOKUP(_xlfn.TEXTJOIN("|",FALSE,$C30:$F30,Y$12:Y$15),risk_factor_2&amp;"|"&amp;risk_factor_1,risk_factor_corr,
_xlfn.XLOOKUP(_xlfn.TEXTJOIN("|",FALSE,$C30:$D30,"Any"),risk_factor_1&amp;"|"&amp;risk_factor_2,risk_factor_corr,
_xlfn.XLOOKUP(_xlfn.TEXTJOIN("|",FALSE,$C30:$D30,"Any"),risk_factor_2&amp;"|"&amp;risk_factor_1,risk_factor_corr)))))))</f>
        <v>0.9</v>
      </c>
      <c r="Z30" s="32" cm="1">
        <f t="array" ref="Z30" xml:space="preserve"> IF(_xlfn.TEXTJOIN("|",FALSE,Z$12:Z$15)=_xlfn.TEXTJOIN("|",FALSE,$C30:$F30),0,
IF(AND($C30="Delta|CR_Cpty",Z$12="Delta|CR_Cpty"),
IF($F30=Z$15,
      _xlfn.XLOOKUP(_xlfn.TEXTJOIN("|",FALSE,$C30,"=","Any","=",Z$12,"=","Any","="),risk_factor_1&amp;"|"&amp;risk_factor_2,risk_factor_corr),
       IF(RIGHT($D30,LEN($D30)-FIND("_",$D30))=RIGHT(Z$13,LEN(Z$13)-FIND("_",Z$13)),
              IF(LEFT($D30,FIND("_",$D30)-1)=LEFT(Z$13,FIND("_",Z$13)-1),
                    IF($E30=Z$14,
                             _xlfn.XLOOKUP(_xlfn.TEXTJOIN("|",FALSE,$C30,LEFT($D30,FIND("_",$D30)-1) &amp;"_=","=","Any",Z$12,LEFT($D30,FIND("_",$D30)-1) &amp;"_=","=","Any"),risk_factor_1&amp;"|"&amp;risk_factor_2,risk_factor_corr),
                             _xlfn.XLOOKUP(_xlfn.TEXTJOIN("|",FALSE,$C30,LEFT($D30,FIND("_",$D30)-1) &amp;"_=","Any","Any",Z$12,LEFT($D30,FIND("_",$D30)-1) &amp;"_=","Any","Any"),risk_factor_1&amp;"|"&amp;risk_factor_2,risk_factor_corr)),
"n/a"),0)
),
IF(_xlfn.TEXTJOIN("|",FALSE,Z$12:Z$13)&lt;&gt;_xlfn.TEXTJOIN("|",FALSE,$C30:$D30),0,
_xlfn.XLOOKUP(_xlfn.TEXTJOIN("|",FALSE,$C30:$F30,Z$12:Z$15),risk_factor_1&amp;"|"&amp;risk_factor_2,risk_factor_corr,
_xlfn.XLOOKUP(_xlfn.TEXTJOIN("|",FALSE,$C30:$F30,Z$12:Z$15),risk_factor_2&amp;"|"&amp;risk_factor_1,risk_factor_corr,
_xlfn.XLOOKUP(_xlfn.TEXTJOIN("|",FALSE,$C30:$D30,"Any"),risk_factor_1&amp;"|"&amp;risk_factor_2,risk_factor_corr,
_xlfn.XLOOKUP(_xlfn.TEXTJOIN("|",FALSE,$C30:$D30,"Any"),risk_factor_2&amp;"|"&amp;risk_factor_1,risk_factor_corr)))))))</f>
        <v>0.81</v>
      </c>
      <c r="AA30" s="32" cm="1">
        <f t="array" ref="AA30" xml:space="preserve"> IF(_xlfn.TEXTJOIN("|",FALSE,AA$12:AA$15)=_xlfn.TEXTJOIN("|",FALSE,$C30:$F30),0,
IF(AND($C30="Delta|CR_Cpty",AA$12="Delta|CR_Cpty"),
IF($F30=AA$15,
      _xlfn.XLOOKUP(_xlfn.TEXTJOIN("|",FALSE,$C30,"=","Any","=",AA$12,"=","Any","="),risk_factor_1&amp;"|"&amp;risk_factor_2,risk_factor_corr),
       IF(RIGHT($D30,LEN($D30)-FIND("_",$D30))=RIGHT(AA$13,LEN(AA$13)-FIND("_",AA$13)),
              IF(LEFT($D30,FIND("_",$D30)-1)=LEFT(AA$13,FIND("_",AA$13)-1),
                    IF($E30=AA$14,
                             _xlfn.XLOOKUP(_xlfn.TEXTJOIN("|",FALSE,$C30,LEFT($D30,FIND("_",$D30)-1) &amp;"_=","=","Any",AA$12,LEFT($D30,FIND("_",$D30)-1) &amp;"_=","=","Any"),risk_factor_1&amp;"|"&amp;risk_factor_2,risk_factor_corr),
                             _xlfn.XLOOKUP(_xlfn.TEXTJOIN("|",FALSE,$C30,LEFT($D30,FIND("_",$D30)-1) &amp;"_=","Any","Any",AA$12,LEFT($D30,FIND("_",$D30)-1) &amp;"_=","Any","Any"),risk_factor_1&amp;"|"&amp;risk_factor_2,risk_factor_corr)),
"n/a"),0)
),
IF(_xlfn.TEXTJOIN("|",FALSE,AA$12:AA$13)&lt;&gt;_xlfn.TEXTJOIN("|",FALSE,$C30:$D30),0,
_xlfn.XLOOKUP(_xlfn.TEXTJOIN("|",FALSE,$C30:$F30,AA$12:AA$15),risk_factor_1&amp;"|"&amp;risk_factor_2,risk_factor_corr,
_xlfn.XLOOKUP(_xlfn.TEXTJOIN("|",FALSE,$C30:$F30,AA$12:AA$15),risk_factor_2&amp;"|"&amp;risk_factor_1,risk_factor_corr,
_xlfn.XLOOKUP(_xlfn.TEXTJOIN("|",FALSE,$C30:$D30,"Any"),risk_factor_1&amp;"|"&amp;risk_factor_2,risk_factor_corr,
_xlfn.XLOOKUP(_xlfn.TEXTJOIN("|",FALSE,$C30:$D30,"Any"),risk_factor_2&amp;"|"&amp;risk_factor_1,risk_factor_corr)))))))</f>
        <v>0</v>
      </c>
      <c r="AB30" s="32" cm="1">
        <f t="array" ref="AB30" xml:space="preserve"> IF(_xlfn.TEXTJOIN("|",FALSE,AB$12:AB$15)=_xlfn.TEXTJOIN("|",FALSE,$C30:$F30),0,
IF(AND($C30="Delta|CR_Cpty",AB$12="Delta|CR_Cpty"),
IF($F30=AB$15,
      _xlfn.XLOOKUP(_xlfn.TEXTJOIN("|",FALSE,$C30,"=","Any","=",AB$12,"=","Any","="),risk_factor_1&amp;"|"&amp;risk_factor_2,risk_factor_corr),
       IF(RIGHT($D30,LEN($D30)-FIND("_",$D30))=RIGHT(AB$13,LEN(AB$13)-FIND("_",AB$13)),
              IF(LEFT($D30,FIND("_",$D30)-1)=LEFT(AB$13,FIND("_",AB$13)-1),
                    IF($E30=AB$14,
                             _xlfn.XLOOKUP(_xlfn.TEXTJOIN("|",FALSE,$C30,LEFT($D30,FIND("_",$D30)-1) &amp;"_=","=","Any",AB$12,LEFT($D30,FIND("_",$D30)-1) &amp;"_=","=","Any"),risk_factor_1&amp;"|"&amp;risk_factor_2,risk_factor_corr),
                             _xlfn.XLOOKUP(_xlfn.TEXTJOIN("|",FALSE,$C30,LEFT($D30,FIND("_",$D30)-1) &amp;"_=","Any","Any",AB$12,LEFT($D30,FIND("_",$D30)-1) &amp;"_=","Any","Any"),risk_factor_1&amp;"|"&amp;risk_factor_2,risk_factor_corr)),
"n/a"),0)
),
IF(_xlfn.TEXTJOIN("|",FALSE,AB$12:AB$13)&lt;&gt;_xlfn.TEXTJOIN("|",FALSE,$C30:$D30),0,
_xlfn.XLOOKUP(_xlfn.TEXTJOIN("|",FALSE,$C30:$F30,AB$12:AB$15),risk_factor_1&amp;"|"&amp;risk_factor_2,risk_factor_corr,
_xlfn.XLOOKUP(_xlfn.TEXTJOIN("|",FALSE,$C30:$F30,AB$12:AB$15),risk_factor_2&amp;"|"&amp;risk_factor_1,risk_factor_corr,
_xlfn.XLOOKUP(_xlfn.TEXTJOIN("|",FALSE,$C30:$D30,"Any"),risk_factor_1&amp;"|"&amp;risk_factor_2,risk_factor_corr,
_xlfn.XLOOKUP(_xlfn.TEXTJOIN("|",FALSE,$C30:$D30,"Any"),risk_factor_2&amp;"|"&amp;risk_factor_1,risk_factor_corr)))))))</f>
        <v>0</v>
      </c>
      <c r="AC30" s="32" cm="1">
        <f t="array" ref="AC30" xml:space="preserve"> IF(_xlfn.TEXTJOIN("|",FALSE,AC$12:AC$15)=_xlfn.TEXTJOIN("|",FALSE,$C30:$F30),0,
IF(AND($C30="Delta|CR_Cpty",AC$12="Delta|CR_Cpty"),
IF($F30=AC$15,
      _xlfn.XLOOKUP(_xlfn.TEXTJOIN("|",FALSE,$C30,"=","Any","=",AC$12,"=","Any","="),risk_factor_1&amp;"|"&amp;risk_factor_2,risk_factor_corr),
       IF(RIGHT($D30,LEN($D30)-FIND("_",$D30))=RIGHT(AC$13,LEN(AC$13)-FIND("_",AC$13)),
              IF(LEFT($D30,FIND("_",$D30)-1)=LEFT(AC$13,FIND("_",AC$13)-1),
                    IF($E30=AC$14,
                             _xlfn.XLOOKUP(_xlfn.TEXTJOIN("|",FALSE,$C30,LEFT($D30,FIND("_",$D30)-1) &amp;"_=","=","Any",AC$12,LEFT($D30,FIND("_",$D30)-1) &amp;"_=","=","Any"),risk_factor_1&amp;"|"&amp;risk_factor_2,risk_factor_corr),
                             _xlfn.XLOOKUP(_xlfn.TEXTJOIN("|",FALSE,$C30,LEFT($D30,FIND("_",$D30)-1) &amp;"_=","Any","Any",AC$12,LEFT($D30,FIND("_",$D30)-1) &amp;"_=","Any","Any"),risk_factor_1&amp;"|"&amp;risk_factor_2,risk_factor_corr)),
"n/a"),0)
),
IF(_xlfn.TEXTJOIN("|",FALSE,AC$12:AC$13)&lt;&gt;_xlfn.TEXTJOIN("|",FALSE,$C30:$D30),0,
_xlfn.XLOOKUP(_xlfn.TEXTJOIN("|",FALSE,$C30:$F30,AC$12:AC$15),risk_factor_1&amp;"|"&amp;risk_factor_2,risk_factor_corr,
_xlfn.XLOOKUP(_xlfn.TEXTJOIN("|",FALSE,$C30:$F30,AC$12:AC$15),risk_factor_2&amp;"|"&amp;risk_factor_1,risk_factor_corr,
_xlfn.XLOOKUP(_xlfn.TEXTJOIN("|",FALSE,$C30:$D30,"Any"),risk_factor_1&amp;"|"&amp;risk_factor_2,risk_factor_corr,
_xlfn.XLOOKUP(_xlfn.TEXTJOIN("|",FALSE,$C30:$D30,"Any"),risk_factor_2&amp;"|"&amp;risk_factor_1,risk_factor_corr)))))))</f>
        <v>0</v>
      </c>
      <c r="AD30" s="32" cm="1">
        <f t="array" ref="AD30" xml:space="preserve"> IF(_xlfn.TEXTJOIN("|",FALSE,AD$12:AD$15)=_xlfn.TEXTJOIN("|",FALSE,$C30:$F30),0,
IF(AND($C30="Delta|CR_Cpty",AD$12="Delta|CR_Cpty"),
IF($F30=AD$15,
      _xlfn.XLOOKUP(_xlfn.TEXTJOIN("|",FALSE,$C30,"=","Any","=",AD$12,"=","Any","="),risk_factor_1&amp;"|"&amp;risk_factor_2,risk_factor_corr),
       IF(RIGHT($D30,LEN($D30)-FIND("_",$D30))=RIGHT(AD$13,LEN(AD$13)-FIND("_",AD$13)),
              IF(LEFT($D30,FIND("_",$D30)-1)=LEFT(AD$13,FIND("_",AD$13)-1),
                    IF($E30=AD$14,
                             _xlfn.XLOOKUP(_xlfn.TEXTJOIN("|",FALSE,$C30,LEFT($D30,FIND("_",$D30)-1) &amp;"_=","=","Any",AD$12,LEFT($D30,FIND("_",$D30)-1) &amp;"_=","=","Any"),risk_factor_1&amp;"|"&amp;risk_factor_2,risk_factor_corr),
                             _xlfn.XLOOKUP(_xlfn.TEXTJOIN("|",FALSE,$C30,LEFT($D30,FIND("_",$D30)-1) &amp;"_=","Any","Any",AD$12,LEFT($D30,FIND("_",$D30)-1) &amp;"_=","Any","Any"),risk_factor_1&amp;"|"&amp;risk_factor_2,risk_factor_corr)),
"n/a"),0)
),
IF(_xlfn.TEXTJOIN("|",FALSE,AD$12:AD$13)&lt;&gt;_xlfn.TEXTJOIN("|",FALSE,$C30:$D30),0,
_xlfn.XLOOKUP(_xlfn.TEXTJOIN("|",FALSE,$C30:$F30,AD$12:AD$15),risk_factor_1&amp;"|"&amp;risk_factor_2,risk_factor_corr,
_xlfn.XLOOKUP(_xlfn.TEXTJOIN("|",FALSE,$C30:$F30,AD$12:AD$15),risk_factor_2&amp;"|"&amp;risk_factor_1,risk_factor_corr,
_xlfn.XLOOKUP(_xlfn.TEXTJOIN("|",FALSE,$C30:$D30,"Any"),risk_factor_1&amp;"|"&amp;risk_factor_2,risk_factor_corr,
_xlfn.XLOOKUP(_xlfn.TEXTJOIN("|",FALSE,$C30:$D30,"Any"),risk_factor_2&amp;"|"&amp;risk_factor_1,risk_factor_corr)))))))</f>
        <v>0</v>
      </c>
      <c r="AE30" s="32" cm="1">
        <f t="array" ref="AE30" xml:space="preserve"> IF(_xlfn.TEXTJOIN("|",FALSE,AE$12:AE$15)=_xlfn.TEXTJOIN("|",FALSE,$C30:$F30),0,
IF(AND($C30="Delta|CR_Cpty",AE$12="Delta|CR_Cpty"),
IF($F30=AE$15,
      _xlfn.XLOOKUP(_xlfn.TEXTJOIN("|",FALSE,$C30,"=","Any","=",AE$12,"=","Any","="),risk_factor_1&amp;"|"&amp;risk_factor_2,risk_factor_corr),
       IF(RIGHT($D30,LEN($D30)-FIND("_",$D30))=RIGHT(AE$13,LEN(AE$13)-FIND("_",AE$13)),
              IF(LEFT($D30,FIND("_",$D30)-1)=LEFT(AE$13,FIND("_",AE$13)-1),
                    IF($E30=AE$14,
                             _xlfn.XLOOKUP(_xlfn.TEXTJOIN("|",FALSE,$C30,LEFT($D30,FIND("_",$D30)-1) &amp;"_=","=","Any",AE$12,LEFT($D30,FIND("_",$D30)-1) &amp;"_=","=","Any"),risk_factor_1&amp;"|"&amp;risk_factor_2,risk_factor_corr),
                             _xlfn.XLOOKUP(_xlfn.TEXTJOIN("|",FALSE,$C30,LEFT($D30,FIND("_",$D30)-1) &amp;"_=","Any","Any",AE$12,LEFT($D30,FIND("_",$D30)-1) &amp;"_=","Any","Any"),risk_factor_1&amp;"|"&amp;risk_factor_2,risk_factor_corr)),
"n/a"),0)
),
IF(_xlfn.TEXTJOIN("|",FALSE,AE$12:AE$13)&lt;&gt;_xlfn.TEXTJOIN("|",FALSE,$C30:$D30),0,
_xlfn.XLOOKUP(_xlfn.TEXTJOIN("|",FALSE,$C30:$F30,AE$12:AE$15),risk_factor_1&amp;"|"&amp;risk_factor_2,risk_factor_corr,
_xlfn.XLOOKUP(_xlfn.TEXTJOIN("|",FALSE,$C30:$F30,AE$12:AE$15),risk_factor_2&amp;"|"&amp;risk_factor_1,risk_factor_corr,
_xlfn.XLOOKUP(_xlfn.TEXTJOIN("|",FALSE,$C30:$D30,"Any"),risk_factor_1&amp;"|"&amp;risk_factor_2,risk_factor_corr,
_xlfn.XLOOKUP(_xlfn.TEXTJOIN("|",FALSE,$C30:$D30,"Any"),risk_factor_2&amp;"|"&amp;risk_factor_1,risk_factor_corr)))))))</f>
        <v>0</v>
      </c>
      <c r="AF30" s="32" cm="1">
        <f t="array" ref="AF30" xml:space="preserve"> IF(_xlfn.TEXTJOIN("|",FALSE,AF$12:AF$15)=_xlfn.TEXTJOIN("|",FALSE,$C30:$F30),0,
IF(AND($C30="Delta|CR_Cpty",AF$12="Delta|CR_Cpty"),
IF($F30=AF$15,
      _xlfn.XLOOKUP(_xlfn.TEXTJOIN("|",FALSE,$C30,"=","Any","=",AF$12,"=","Any","="),risk_factor_1&amp;"|"&amp;risk_factor_2,risk_factor_corr),
       IF(RIGHT($D30,LEN($D30)-FIND("_",$D30))=RIGHT(AF$13,LEN(AF$13)-FIND("_",AF$13)),
              IF(LEFT($D30,FIND("_",$D30)-1)=LEFT(AF$13,FIND("_",AF$13)-1),
                    IF($E30=AF$14,
                             _xlfn.XLOOKUP(_xlfn.TEXTJOIN("|",FALSE,$C30,LEFT($D30,FIND("_",$D30)-1) &amp;"_=","=","Any",AF$12,LEFT($D30,FIND("_",$D30)-1) &amp;"_=","=","Any"),risk_factor_1&amp;"|"&amp;risk_factor_2,risk_factor_corr),
                             _xlfn.XLOOKUP(_xlfn.TEXTJOIN("|",FALSE,$C30,LEFT($D30,FIND("_",$D30)-1) &amp;"_=","Any","Any",AF$12,LEFT($D30,FIND("_",$D30)-1) &amp;"_=","Any","Any"),risk_factor_1&amp;"|"&amp;risk_factor_2,risk_factor_corr)),
"n/a"),0)
),
IF(_xlfn.TEXTJOIN("|",FALSE,AF$12:AF$13)&lt;&gt;_xlfn.TEXTJOIN("|",FALSE,$C30:$D30),0,
_xlfn.XLOOKUP(_xlfn.TEXTJOIN("|",FALSE,$C30:$F30,AF$12:AF$15),risk_factor_1&amp;"|"&amp;risk_factor_2,risk_factor_corr,
_xlfn.XLOOKUP(_xlfn.TEXTJOIN("|",FALSE,$C30:$F30,AF$12:AF$15),risk_factor_2&amp;"|"&amp;risk_factor_1,risk_factor_corr,
_xlfn.XLOOKUP(_xlfn.TEXTJOIN("|",FALSE,$C30:$D30,"Any"),risk_factor_1&amp;"|"&amp;risk_factor_2,risk_factor_corr,
_xlfn.XLOOKUP(_xlfn.TEXTJOIN("|",FALSE,$C30:$D30,"Any"),risk_factor_2&amp;"|"&amp;risk_factor_1,risk_factor_corr)))))))</f>
        <v>0</v>
      </c>
      <c r="AG30" s="32" cm="1">
        <f t="array" ref="AG30" xml:space="preserve"> IF(_xlfn.TEXTJOIN("|",FALSE,AG$12:AG$15)=_xlfn.TEXTJOIN("|",FALSE,$C30:$F30),0,
IF(AND($C30="Delta|CR_Cpty",AG$12="Delta|CR_Cpty"),
IF($F30=AG$15,
      _xlfn.XLOOKUP(_xlfn.TEXTJOIN("|",FALSE,$C30,"=","Any","=",AG$12,"=","Any","="),risk_factor_1&amp;"|"&amp;risk_factor_2,risk_factor_corr),
       IF(RIGHT($D30,LEN($D30)-FIND("_",$D30))=RIGHT(AG$13,LEN(AG$13)-FIND("_",AG$13)),
              IF(LEFT($D30,FIND("_",$D30)-1)=LEFT(AG$13,FIND("_",AG$13)-1),
                    IF($E30=AG$14,
                             _xlfn.XLOOKUP(_xlfn.TEXTJOIN("|",FALSE,$C30,LEFT($D30,FIND("_",$D30)-1) &amp;"_=","=","Any",AG$12,LEFT($D30,FIND("_",$D30)-1) &amp;"_=","=","Any"),risk_factor_1&amp;"|"&amp;risk_factor_2,risk_factor_corr),
                             _xlfn.XLOOKUP(_xlfn.TEXTJOIN("|",FALSE,$C30,LEFT($D30,FIND("_",$D30)-1) &amp;"_=","Any","Any",AG$12,LEFT($D30,FIND("_",$D30)-1) &amp;"_=","Any","Any"),risk_factor_1&amp;"|"&amp;risk_factor_2,risk_factor_corr)),
"n/a"),0)
),
IF(_xlfn.TEXTJOIN("|",FALSE,AG$12:AG$13)&lt;&gt;_xlfn.TEXTJOIN("|",FALSE,$C30:$D30),0,
_xlfn.XLOOKUP(_xlfn.TEXTJOIN("|",FALSE,$C30:$F30,AG$12:AG$15),risk_factor_1&amp;"|"&amp;risk_factor_2,risk_factor_corr,
_xlfn.XLOOKUP(_xlfn.TEXTJOIN("|",FALSE,$C30:$F30,AG$12:AG$15),risk_factor_2&amp;"|"&amp;risk_factor_1,risk_factor_corr,
_xlfn.XLOOKUP(_xlfn.TEXTJOIN("|",FALSE,$C30:$D30,"Any"),risk_factor_1&amp;"|"&amp;risk_factor_2,risk_factor_corr,
_xlfn.XLOOKUP(_xlfn.TEXTJOIN("|",FALSE,$C30:$D30,"Any"),risk_factor_2&amp;"|"&amp;risk_factor_1,risk_factor_corr)))))))</f>
        <v>0</v>
      </c>
      <c r="AH30" s="32" cm="1">
        <f t="array" ref="AH30" xml:space="preserve"> IF(_xlfn.TEXTJOIN("|",FALSE,AH$12:AH$15)=_xlfn.TEXTJOIN("|",FALSE,$C30:$F30),0,
IF(AND($C30="Delta|CR_Cpty",AH$12="Delta|CR_Cpty"),
IF($F30=AH$15,
      _xlfn.XLOOKUP(_xlfn.TEXTJOIN("|",FALSE,$C30,"=","Any","=",AH$12,"=","Any","="),risk_factor_1&amp;"|"&amp;risk_factor_2,risk_factor_corr),
       IF(RIGHT($D30,LEN($D30)-FIND("_",$D30))=RIGHT(AH$13,LEN(AH$13)-FIND("_",AH$13)),
              IF(LEFT($D30,FIND("_",$D30)-1)=LEFT(AH$13,FIND("_",AH$13)-1),
                    IF($E30=AH$14,
                             _xlfn.XLOOKUP(_xlfn.TEXTJOIN("|",FALSE,$C30,LEFT($D30,FIND("_",$D30)-1) &amp;"_=","=","Any",AH$12,LEFT($D30,FIND("_",$D30)-1) &amp;"_=","=","Any"),risk_factor_1&amp;"|"&amp;risk_factor_2,risk_factor_corr),
                             _xlfn.XLOOKUP(_xlfn.TEXTJOIN("|",FALSE,$C30,LEFT($D30,FIND("_",$D30)-1) &amp;"_=","Any","Any",AH$12,LEFT($D30,FIND("_",$D30)-1) &amp;"_=","Any","Any"),risk_factor_1&amp;"|"&amp;risk_factor_2,risk_factor_corr)),
"n/a"),0)
),
IF(_xlfn.TEXTJOIN("|",FALSE,AH$12:AH$13)&lt;&gt;_xlfn.TEXTJOIN("|",FALSE,$C30:$D30),0,
_xlfn.XLOOKUP(_xlfn.TEXTJOIN("|",FALSE,$C30:$F30,AH$12:AH$15),risk_factor_1&amp;"|"&amp;risk_factor_2,risk_factor_corr,
_xlfn.XLOOKUP(_xlfn.TEXTJOIN("|",FALSE,$C30:$F30,AH$12:AH$15),risk_factor_2&amp;"|"&amp;risk_factor_1,risk_factor_corr,
_xlfn.XLOOKUP(_xlfn.TEXTJOIN("|",FALSE,$C30:$D30,"Any"),risk_factor_1&amp;"|"&amp;risk_factor_2,risk_factor_corr,
_xlfn.XLOOKUP(_xlfn.TEXTJOIN("|",FALSE,$C30:$D30,"Any"),risk_factor_2&amp;"|"&amp;risk_factor_1,risk_factor_corr)))))))</f>
        <v>0</v>
      </c>
      <c r="AI30" s="32" cm="1">
        <f t="array" ref="AI30" xml:space="preserve"> IF(_xlfn.TEXTJOIN("|",FALSE,AI$12:AI$15)=_xlfn.TEXTJOIN("|",FALSE,$C30:$F30),0,
IF(AND($C30="Delta|CR_Cpty",AI$12="Delta|CR_Cpty"),
IF($F30=AI$15,
      _xlfn.XLOOKUP(_xlfn.TEXTJOIN("|",FALSE,$C30,"=","Any","=",AI$12,"=","Any","="),risk_factor_1&amp;"|"&amp;risk_factor_2,risk_factor_corr),
       IF(RIGHT($D30,LEN($D30)-FIND("_",$D30))=RIGHT(AI$13,LEN(AI$13)-FIND("_",AI$13)),
              IF(LEFT($D30,FIND("_",$D30)-1)=LEFT(AI$13,FIND("_",AI$13)-1),
                    IF($E30=AI$14,
                             _xlfn.XLOOKUP(_xlfn.TEXTJOIN("|",FALSE,$C30,LEFT($D30,FIND("_",$D30)-1) &amp;"_=","=","Any",AI$12,LEFT($D30,FIND("_",$D30)-1) &amp;"_=","=","Any"),risk_factor_1&amp;"|"&amp;risk_factor_2,risk_factor_corr),
                             _xlfn.XLOOKUP(_xlfn.TEXTJOIN("|",FALSE,$C30,LEFT($D30,FIND("_",$D30)-1) &amp;"_=","Any","Any",AI$12,LEFT($D30,FIND("_",$D30)-1) &amp;"_=","Any","Any"),risk_factor_1&amp;"|"&amp;risk_factor_2,risk_factor_corr)),
"n/a"),0)
),
IF(_xlfn.TEXTJOIN("|",FALSE,AI$12:AI$13)&lt;&gt;_xlfn.TEXTJOIN("|",FALSE,$C30:$D30),0,
_xlfn.XLOOKUP(_xlfn.TEXTJOIN("|",FALSE,$C30:$F30,AI$12:AI$15),risk_factor_1&amp;"|"&amp;risk_factor_2,risk_factor_corr,
_xlfn.XLOOKUP(_xlfn.TEXTJOIN("|",FALSE,$C30:$F30,AI$12:AI$15),risk_factor_2&amp;"|"&amp;risk_factor_1,risk_factor_corr,
_xlfn.XLOOKUP(_xlfn.TEXTJOIN("|",FALSE,$C30:$D30,"Any"),risk_factor_1&amp;"|"&amp;risk_factor_2,risk_factor_corr,
_xlfn.XLOOKUP(_xlfn.TEXTJOIN("|",FALSE,$C30:$D30,"Any"),risk_factor_2&amp;"|"&amp;risk_factor_1,risk_factor_corr)))))))</f>
        <v>0</v>
      </c>
      <c r="AJ30" s="32" cm="1">
        <f t="array" ref="AJ30" xml:space="preserve"> IF(_xlfn.TEXTJOIN("|",FALSE,AJ$12:AJ$15)=_xlfn.TEXTJOIN("|",FALSE,$C30:$F30),0,
IF(AND($C30="Delta|CR_Cpty",AJ$12="Delta|CR_Cpty"),
IF($F30=AJ$15,
      _xlfn.XLOOKUP(_xlfn.TEXTJOIN("|",FALSE,$C30,"=","Any","=",AJ$12,"=","Any","="),risk_factor_1&amp;"|"&amp;risk_factor_2,risk_factor_corr),
       IF(RIGHT($D30,LEN($D30)-FIND("_",$D30))=RIGHT(AJ$13,LEN(AJ$13)-FIND("_",AJ$13)),
              IF(LEFT($D30,FIND("_",$D30)-1)=LEFT(AJ$13,FIND("_",AJ$13)-1),
                    IF($E30=AJ$14,
                             _xlfn.XLOOKUP(_xlfn.TEXTJOIN("|",FALSE,$C30,LEFT($D30,FIND("_",$D30)-1) &amp;"_=","=","Any",AJ$12,LEFT($D30,FIND("_",$D30)-1) &amp;"_=","=","Any"),risk_factor_1&amp;"|"&amp;risk_factor_2,risk_factor_corr),
                             _xlfn.XLOOKUP(_xlfn.TEXTJOIN("|",FALSE,$C30,LEFT($D30,FIND("_",$D30)-1) &amp;"_=","Any","Any",AJ$12,LEFT($D30,FIND("_",$D30)-1) &amp;"_=","Any","Any"),risk_factor_1&amp;"|"&amp;risk_factor_2,risk_factor_corr)),
"n/a"),0)
),
IF(_xlfn.TEXTJOIN("|",FALSE,AJ$12:AJ$13)&lt;&gt;_xlfn.TEXTJOIN("|",FALSE,$C30:$D30),0,
_xlfn.XLOOKUP(_xlfn.TEXTJOIN("|",FALSE,$C30:$F30,AJ$12:AJ$15),risk_factor_1&amp;"|"&amp;risk_factor_2,risk_factor_corr,
_xlfn.XLOOKUP(_xlfn.TEXTJOIN("|",FALSE,$C30:$F30,AJ$12:AJ$15),risk_factor_2&amp;"|"&amp;risk_factor_1,risk_factor_corr,
_xlfn.XLOOKUP(_xlfn.TEXTJOIN("|",FALSE,$C30:$D30,"Any"),risk_factor_1&amp;"|"&amp;risk_factor_2,risk_factor_corr,
_xlfn.XLOOKUP(_xlfn.TEXTJOIN("|",FALSE,$C30:$D30,"Any"),risk_factor_2&amp;"|"&amp;risk_factor_1,risk_factor_corr)))))))</f>
        <v>0</v>
      </c>
      <c r="AK30" s="32" cm="1">
        <f t="array" ref="AK30" xml:space="preserve"> IF(_xlfn.TEXTJOIN("|",FALSE,AK$12:AK$15)=_xlfn.TEXTJOIN("|",FALSE,$C30:$F30),0,
IF(AND($C30="Delta|CR_Cpty",AK$12="Delta|CR_Cpty"),
IF($F30=AK$15,
      _xlfn.XLOOKUP(_xlfn.TEXTJOIN("|",FALSE,$C30,"=","Any","=",AK$12,"=","Any","="),risk_factor_1&amp;"|"&amp;risk_factor_2,risk_factor_corr),
       IF(RIGHT($D30,LEN($D30)-FIND("_",$D30))=RIGHT(AK$13,LEN(AK$13)-FIND("_",AK$13)),
              IF(LEFT($D30,FIND("_",$D30)-1)=LEFT(AK$13,FIND("_",AK$13)-1),
                    IF($E30=AK$14,
                             _xlfn.XLOOKUP(_xlfn.TEXTJOIN("|",FALSE,$C30,LEFT($D30,FIND("_",$D30)-1) &amp;"_=","=","Any",AK$12,LEFT($D30,FIND("_",$D30)-1) &amp;"_=","=","Any"),risk_factor_1&amp;"|"&amp;risk_factor_2,risk_factor_corr),
                             _xlfn.XLOOKUP(_xlfn.TEXTJOIN("|",FALSE,$C30,LEFT($D30,FIND("_",$D30)-1) &amp;"_=","Any","Any",AK$12,LEFT($D30,FIND("_",$D30)-1) &amp;"_=","Any","Any"),risk_factor_1&amp;"|"&amp;risk_factor_2,risk_factor_corr)),
"n/a"),0)
),
IF(_xlfn.TEXTJOIN("|",FALSE,AK$12:AK$13)&lt;&gt;_xlfn.TEXTJOIN("|",FALSE,$C30:$D30),0,
_xlfn.XLOOKUP(_xlfn.TEXTJOIN("|",FALSE,$C30:$F30,AK$12:AK$15),risk_factor_1&amp;"|"&amp;risk_factor_2,risk_factor_corr,
_xlfn.XLOOKUP(_xlfn.TEXTJOIN("|",FALSE,$C30:$F30,AK$12:AK$15),risk_factor_2&amp;"|"&amp;risk_factor_1,risk_factor_corr,
_xlfn.XLOOKUP(_xlfn.TEXTJOIN("|",FALSE,$C30:$D30,"Any"),risk_factor_1&amp;"|"&amp;risk_factor_2,risk_factor_corr,
_xlfn.XLOOKUP(_xlfn.TEXTJOIN("|",FALSE,$C30:$D30,"Any"),risk_factor_2&amp;"|"&amp;risk_factor_1,risk_factor_corr)))))))</f>
        <v>0</v>
      </c>
      <c r="AL30" s="32" cm="1">
        <f t="array" ref="AL30" xml:space="preserve"> IF(_xlfn.TEXTJOIN("|",FALSE,AL$12:AL$15)=_xlfn.TEXTJOIN("|",FALSE,$C30:$F30),0,
IF(AND($C30="Delta|CR_Cpty",AL$12="Delta|CR_Cpty"),
IF($F30=AL$15,
      _xlfn.XLOOKUP(_xlfn.TEXTJOIN("|",FALSE,$C30,"=","Any","=",AL$12,"=","Any","="),risk_factor_1&amp;"|"&amp;risk_factor_2,risk_factor_corr),
       IF(RIGHT($D30,LEN($D30)-FIND("_",$D30))=RIGHT(AL$13,LEN(AL$13)-FIND("_",AL$13)),
              IF(LEFT($D30,FIND("_",$D30)-1)=LEFT(AL$13,FIND("_",AL$13)-1),
                    IF($E30=AL$14,
                             _xlfn.XLOOKUP(_xlfn.TEXTJOIN("|",FALSE,$C30,LEFT($D30,FIND("_",$D30)-1) &amp;"_=","=","Any",AL$12,LEFT($D30,FIND("_",$D30)-1) &amp;"_=","=","Any"),risk_factor_1&amp;"|"&amp;risk_factor_2,risk_factor_corr),
                             _xlfn.XLOOKUP(_xlfn.TEXTJOIN("|",FALSE,$C30,LEFT($D30,FIND("_",$D30)-1) &amp;"_=","Any","Any",AL$12,LEFT($D30,FIND("_",$D30)-1) &amp;"_=","Any","Any"),risk_factor_1&amp;"|"&amp;risk_factor_2,risk_factor_corr)),
"n/a"),0)
),
IF(_xlfn.TEXTJOIN("|",FALSE,AL$12:AL$13)&lt;&gt;_xlfn.TEXTJOIN("|",FALSE,$C30:$D30),0,
_xlfn.XLOOKUP(_xlfn.TEXTJOIN("|",FALSE,$C30:$F30,AL$12:AL$15),risk_factor_1&amp;"|"&amp;risk_factor_2,risk_factor_corr,
_xlfn.XLOOKUP(_xlfn.TEXTJOIN("|",FALSE,$C30:$F30,AL$12:AL$15),risk_factor_2&amp;"|"&amp;risk_factor_1,risk_factor_corr,
_xlfn.XLOOKUP(_xlfn.TEXTJOIN("|",FALSE,$C30:$D30,"Any"),risk_factor_1&amp;"|"&amp;risk_factor_2,risk_factor_corr,
_xlfn.XLOOKUP(_xlfn.TEXTJOIN("|",FALSE,$C30:$D30,"Any"),risk_factor_2&amp;"|"&amp;risk_factor_1,risk_factor_corr)))))))</f>
        <v>0</v>
      </c>
      <c r="AM30" s="32" cm="1">
        <f t="array" ref="AM30" xml:space="preserve"> IF(_xlfn.TEXTJOIN("|",FALSE,AM$12:AM$15)=_xlfn.TEXTJOIN("|",FALSE,$C30:$F30),0,
IF(AND($C30="Delta|CR_Cpty",AM$12="Delta|CR_Cpty"),
IF($F30=AM$15,
      _xlfn.XLOOKUP(_xlfn.TEXTJOIN("|",FALSE,$C30,"=","Any","=",AM$12,"=","Any","="),risk_factor_1&amp;"|"&amp;risk_factor_2,risk_factor_corr),
       IF(RIGHT($D30,LEN($D30)-FIND("_",$D30))=RIGHT(AM$13,LEN(AM$13)-FIND("_",AM$13)),
              IF(LEFT($D30,FIND("_",$D30)-1)=LEFT(AM$13,FIND("_",AM$13)-1),
                    IF($E30=AM$14,
                             _xlfn.XLOOKUP(_xlfn.TEXTJOIN("|",FALSE,$C30,LEFT($D30,FIND("_",$D30)-1) &amp;"_=","=","Any",AM$12,LEFT($D30,FIND("_",$D30)-1) &amp;"_=","=","Any"),risk_factor_1&amp;"|"&amp;risk_factor_2,risk_factor_corr),
                             _xlfn.XLOOKUP(_xlfn.TEXTJOIN("|",FALSE,$C30,LEFT($D30,FIND("_",$D30)-1) &amp;"_=","Any","Any",AM$12,LEFT($D30,FIND("_",$D30)-1) &amp;"_=","Any","Any"),risk_factor_1&amp;"|"&amp;risk_factor_2,risk_factor_corr)),
"n/a"),0)
),
IF(_xlfn.TEXTJOIN("|",FALSE,AM$12:AM$13)&lt;&gt;_xlfn.TEXTJOIN("|",FALSE,$C30:$D30),0,
_xlfn.XLOOKUP(_xlfn.TEXTJOIN("|",FALSE,$C30:$F30,AM$12:AM$15),risk_factor_1&amp;"|"&amp;risk_factor_2,risk_factor_corr,
_xlfn.XLOOKUP(_xlfn.TEXTJOIN("|",FALSE,$C30:$F30,AM$12:AM$15),risk_factor_2&amp;"|"&amp;risk_factor_1,risk_factor_corr,
_xlfn.XLOOKUP(_xlfn.TEXTJOIN("|",FALSE,$C30:$D30,"Any"),risk_factor_1&amp;"|"&amp;risk_factor_2,risk_factor_corr,
_xlfn.XLOOKUP(_xlfn.TEXTJOIN("|",FALSE,$C30:$D30,"Any"),risk_factor_2&amp;"|"&amp;risk_factor_1,risk_factor_corr)))))))</f>
        <v>0</v>
      </c>
      <c r="AN30" s="32" cm="1">
        <f t="array" ref="AN30" xml:space="preserve"> IF(_xlfn.TEXTJOIN("|",FALSE,AN$12:AN$15)=_xlfn.TEXTJOIN("|",FALSE,$C30:$F30),0,
IF(AND($C30="Delta|CR_Cpty",AN$12="Delta|CR_Cpty"),
IF($F30=AN$15,
      _xlfn.XLOOKUP(_xlfn.TEXTJOIN("|",FALSE,$C30,"=","Any","=",AN$12,"=","Any","="),risk_factor_1&amp;"|"&amp;risk_factor_2,risk_factor_corr),
       IF(RIGHT($D30,LEN($D30)-FIND("_",$D30))=RIGHT(AN$13,LEN(AN$13)-FIND("_",AN$13)),
              IF(LEFT($D30,FIND("_",$D30)-1)=LEFT(AN$13,FIND("_",AN$13)-1),
                    IF($E30=AN$14,
                             _xlfn.XLOOKUP(_xlfn.TEXTJOIN("|",FALSE,$C30,LEFT($D30,FIND("_",$D30)-1) &amp;"_=","=","Any",AN$12,LEFT($D30,FIND("_",$D30)-1) &amp;"_=","=","Any"),risk_factor_1&amp;"|"&amp;risk_factor_2,risk_factor_corr),
                             _xlfn.XLOOKUP(_xlfn.TEXTJOIN("|",FALSE,$C30,LEFT($D30,FIND("_",$D30)-1) &amp;"_=","Any","Any",AN$12,LEFT($D30,FIND("_",$D30)-1) &amp;"_=","Any","Any"),risk_factor_1&amp;"|"&amp;risk_factor_2,risk_factor_corr)),
"n/a"),0)
),
IF(_xlfn.TEXTJOIN("|",FALSE,AN$12:AN$13)&lt;&gt;_xlfn.TEXTJOIN("|",FALSE,$C30:$D30),0,
_xlfn.XLOOKUP(_xlfn.TEXTJOIN("|",FALSE,$C30:$F30,AN$12:AN$15),risk_factor_1&amp;"|"&amp;risk_factor_2,risk_factor_corr,
_xlfn.XLOOKUP(_xlfn.TEXTJOIN("|",FALSE,$C30:$F30,AN$12:AN$15),risk_factor_2&amp;"|"&amp;risk_factor_1,risk_factor_corr,
_xlfn.XLOOKUP(_xlfn.TEXTJOIN("|",FALSE,$C30:$D30,"Any"),risk_factor_1&amp;"|"&amp;risk_factor_2,risk_factor_corr,
_xlfn.XLOOKUP(_xlfn.TEXTJOIN("|",FALSE,$C30:$D30,"Any"),risk_factor_2&amp;"|"&amp;risk_factor_1,risk_factor_corr)))))))</f>
        <v>0</v>
      </c>
      <c r="AO30" s="32" cm="1">
        <f t="array" ref="AO30" xml:space="preserve"> IF(_xlfn.TEXTJOIN("|",FALSE,AO$12:AO$15)=_xlfn.TEXTJOIN("|",FALSE,$C30:$F30),0,
IF(AND($C30="Delta|CR_Cpty",AO$12="Delta|CR_Cpty"),
IF($F30=AO$15,
      _xlfn.XLOOKUP(_xlfn.TEXTJOIN("|",FALSE,$C30,"=","Any","=",AO$12,"=","Any","="),risk_factor_1&amp;"|"&amp;risk_factor_2,risk_factor_corr),
       IF(RIGHT($D30,LEN($D30)-FIND("_",$D30))=RIGHT(AO$13,LEN(AO$13)-FIND("_",AO$13)),
              IF(LEFT($D30,FIND("_",$D30)-1)=LEFT(AO$13,FIND("_",AO$13)-1),
                    IF($E30=AO$14,
                             _xlfn.XLOOKUP(_xlfn.TEXTJOIN("|",FALSE,$C30,LEFT($D30,FIND("_",$D30)-1) &amp;"_=","=","Any",AO$12,LEFT($D30,FIND("_",$D30)-1) &amp;"_=","=","Any"),risk_factor_1&amp;"|"&amp;risk_factor_2,risk_factor_corr),
                             _xlfn.XLOOKUP(_xlfn.TEXTJOIN("|",FALSE,$C30,LEFT($D30,FIND("_",$D30)-1) &amp;"_=","Any","Any",AO$12,LEFT($D30,FIND("_",$D30)-1) &amp;"_=","Any","Any"),risk_factor_1&amp;"|"&amp;risk_factor_2,risk_factor_corr)),
"n/a"),0)
),
IF(_xlfn.TEXTJOIN("|",FALSE,AO$12:AO$13)&lt;&gt;_xlfn.TEXTJOIN("|",FALSE,$C30:$D30),0,
_xlfn.XLOOKUP(_xlfn.TEXTJOIN("|",FALSE,$C30:$F30,AO$12:AO$15),risk_factor_1&amp;"|"&amp;risk_factor_2,risk_factor_corr,
_xlfn.XLOOKUP(_xlfn.TEXTJOIN("|",FALSE,$C30:$F30,AO$12:AO$15),risk_factor_2&amp;"|"&amp;risk_factor_1,risk_factor_corr,
_xlfn.XLOOKUP(_xlfn.TEXTJOIN("|",FALSE,$C30:$D30,"Any"),risk_factor_1&amp;"|"&amp;risk_factor_2,risk_factor_corr,
_xlfn.XLOOKUP(_xlfn.TEXTJOIN("|",FALSE,$C30:$D30,"Any"),risk_factor_2&amp;"|"&amp;risk_factor_1,risk_factor_corr)))))))</f>
        <v>0</v>
      </c>
      <c r="AP30" s="32" cm="1">
        <f t="array" ref="AP30" xml:space="preserve"> IF(_xlfn.TEXTJOIN("|",FALSE,AP$12:AP$15)=_xlfn.TEXTJOIN("|",FALSE,$C30:$F30),0,
IF(AND($C30="Delta|CR_Cpty",AP$12="Delta|CR_Cpty"),
IF($F30=AP$15,
      _xlfn.XLOOKUP(_xlfn.TEXTJOIN("|",FALSE,$C30,"=","Any","=",AP$12,"=","Any","="),risk_factor_1&amp;"|"&amp;risk_factor_2,risk_factor_corr),
       IF(RIGHT($D30,LEN($D30)-FIND("_",$D30))=RIGHT(AP$13,LEN(AP$13)-FIND("_",AP$13)),
              IF(LEFT($D30,FIND("_",$D30)-1)=LEFT(AP$13,FIND("_",AP$13)-1),
                    IF($E30=AP$14,
                             _xlfn.XLOOKUP(_xlfn.TEXTJOIN("|",FALSE,$C30,LEFT($D30,FIND("_",$D30)-1) &amp;"_=","=","Any",AP$12,LEFT($D30,FIND("_",$D30)-1) &amp;"_=","=","Any"),risk_factor_1&amp;"|"&amp;risk_factor_2,risk_factor_corr),
                             _xlfn.XLOOKUP(_xlfn.TEXTJOIN("|",FALSE,$C30,LEFT($D30,FIND("_",$D30)-1) &amp;"_=","Any","Any",AP$12,LEFT($D30,FIND("_",$D30)-1) &amp;"_=","Any","Any"),risk_factor_1&amp;"|"&amp;risk_factor_2,risk_factor_corr)),
"n/a"),0)
),
IF(_xlfn.TEXTJOIN("|",FALSE,AP$12:AP$13)&lt;&gt;_xlfn.TEXTJOIN("|",FALSE,$C30:$D30),0,
_xlfn.XLOOKUP(_xlfn.TEXTJOIN("|",FALSE,$C30:$F30,AP$12:AP$15),risk_factor_1&amp;"|"&amp;risk_factor_2,risk_factor_corr,
_xlfn.XLOOKUP(_xlfn.TEXTJOIN("|",FALSE,$C30:$F30,AP$12:AP$15),risk_factor_2&amp;"|"&amp;risk_factor_1,risk_factor_corr,
_xlfn.XLOOKUP(_xlfn.TEXTJOIN("|",FALSE,$C30:$D30,"Any"),risk_factor_1&amp;"|"&amp;risk_factor_2,risk_factor_corr,
_xlfn.XLOOKUP(_xlfn.TEXTJOIN("|",FALSE,$C30:$D30,"Any"),risk_factor_2&amp;"|"&amp;risk_factor_1,risk_factor_corr)))))))</f>
        <v>0</v>
      </c>
      <c r="AQ30" s="32" cm="1">
        <f t="array" ref="AQ30" xml:space="preserve"> IF(_xlfn.TEXTJOIN("|",FALSE,AQ$12:AQ$15)=_xlfn.TEXTJOIN("|",FALSE,$C30:$F30),0,
IF(AND($C30="Delta|CR_Cpty",AQ$12="Delta|CR_Cpty"),
IF($F30=AQ$15,
      _xlfn.XLOOKUP(_xlfn.TEXTJOIN("|",FALSE,$C30,"=","Any","=",AQ$12,"=","Any","="),risk_factor_1&amp;"|"&amp;risk_factor_2,risk_factor_corr),
       IF(RIGHT($D30,LEN($D30)-FIND("_",$D30))=RIGHT(AQ$13,LEN(AQ$13)-FIND("_",AQ$13)),
              IF(LEFT($D30,FIND("_",$D30)-1)=LEFT(AQ$13,FIND("_",AQ$13)-1),
                    IF($E30=AQ$14,
                             _xlfn.XLOOKUP(_xlfn.TEXTJOIN("|",FALSE,$C30,LEFT($D30,FIND("_",$D30)-1) &amp;"_=","=","Any",AQ$12,LEFT($D30,FIND("_",$D30)-1) &amp;"_=","=","Any"),risk_factor_1&amp;"|"&amp;risk_factor_2,risk_factor_corr),
                             _xlfn.XLOOKUP(_xlfn.TEXTJOIN("|",FALSE,$C30,LEFT($D30,FIND("_",$D30)-1) &amp;"_=","Any","Any",AQ$12,LEFT($D30,FIND("_",$D30)-1) &amp;"_=","Any","Any"),risk_factor_1&amp;"|"&amp;risk_factor_2,risk_factor_corr)),
"n/a"),0)
),
IF(_xlfn.TEXTJOIN("|",FALSE,AQ$12:AQ$13)&lt;&gt;_xlfn.TEXTJOIN("|",FALSE,$C30:$D30),0,
_xlfn.XLOOKUP(_xlfn.TEXTJOIN("|",FALSE,$C30:$F30,AQ$12:AQ$15),risk_factor_1&amp;"|"&amp;risk_factor_2,risk_factor_corr,
_xlfn.XLOOKUP(_xlfn.TEXTJOIN("|",FALSE,$C30:$F30,AQ$12:AQ$15),risk_factor_2&amp;"|"&amp;risk_factor_1,risk_factor_corr,
_xlfn.XLOOKUP(_xlfn.TEXTJOIN("|",FALSE,$C30:$D30,"Any"),risk_factor_1&amp;"|"&amp;risk_factor_2,risk_factor_corr,
_xlfn.XLOOKUP(_xlfn.TEXTJOIN("|",FALSE,$C30:$D30,"Any"),risk_factor_2&amp;"|"&amp;risk_factor_1,risk_factor_corr)))))))</f>
        <v>0</v>
      </c>
      <c r="AR30" s="32" cm="1">
        <f t="array" ref="AR30" xml:space="preserve"> IF(_xlfn.TEXTJOIN("|",FALSE,AR$12:AR$15)=_xlfn.TEXTJOIN("|",FALSE,$C30:$F30),0,
IF(AND($C30="Delta|CR_Cpty",AR$12="Delta|CR_Cpty"),
IF($F30=AR$15,
      _xlfn.XLOOKUP(_xlfn.TEXTJOIN("|",FALSE,$C30,"=","Any","=",AR$12,"=","Any","="),risk_factor_1&amp;"|"&amp;risk_factor_2,risk_factor_corr),
       IF(RIGHT($D30,LEN($D30)-FIND("_",$D30))=RIGHT(AR$13,LEN(AR$13)-FIND("_",AR$13)),
              IF(LEFT($D30,FIND("_",$D30)-1)=LEFT(AR$13,FIND("_",AR$13)-1),
                    IF($E30=AR$14,
                             _xlfn.XLOOKUP(_xlfn.TEXTJOIN("|",FALSE,$C30,LEFT($D30,FIND("_",$D30)-1) &amp;"_=","=","Any",AR$12,LEFT($D30,FIND("_",$D30)-1) &amp;"_=","=","Any"),risk_factor_1&amp;"|"&amp;risk_factor_2,risk_factor_corr),
                             _xlfn.XLOOKUP(_xlfn.TEXTJOIN("|",FALSE,$C30,LEFT($D30,FIND("_",$D30)-1) &amp;"_=","Any","Any",AR$12,LEFT($D30,FIND("_",$D30)-1) &amp;"_=","Any","Any"),risk_factor_1&amp;"|"&amp;risk_factor_2,risk_factor_corr)),
"n/a"),0)
),
IF(_xlfn.TEXTJOIN("|",FALSE,AR$12:AR$13)&lt;&gt;_xlfn.TEXTJOIN("|",FALSE,$C30:$D30),0,
_xlfn.XLOOKUP(_xlfn.TEXTJOIN("|",FALSE,$C30:$F30,AR$12:AR$15),risk_factor_1&amp;"|"&amp;risk_factor_2,risk_factor_corr,
_xlfn.XLOOKUP(_xlfn.TEXTJOIN("|",FALSE,$C30:$F30,AR$12:AR$15),risk_factor_2&amp;"|"&amp;risk_factor_1,risk_factor_corr,
_xlfn.XLOOKUP(_xlfn.TEXTJOIN("|",FALSE,$C30:$D30,"Any"),risk_factor_1&amp;"|"&amp;risk_factor_2,risk_factor_corr,
_xlfn.XLOOKUP(_xlfn.TEXTJOIN("|",FALSE,$C30:$D30,"Any"),risk_factor_2&amp;"|"&amp;risk_factor_1,risk_factor_corr)))))))</f>
        <v>0</v>
      </c>
      <c r="AS30" s="32" cm="1">
        <f t="array" ref="AS30" xml:space="preserve"> IF(_xlfn.TEXTJOIN("|",FALSE,AS$12:AS$15)=_xlfn.TEXTJOIN("|",FALSE,$C30:$F30),0,
IF(AND($C30="Delta|CR_Cpty",AS$12="Delta|CR_Cpty"),
IF($F30=AS$15,
      _xlfn.XLOOKUP(_xlfn.TEXTJOIN("|",FALSE,$C30,"=","Any","=",AS$12,"=","Any","="),risk_factor_1&amp;"|"&amp;risk_factor_2,risk_factor_corr),
       IF(RIGHT($D30,LEN($D30)-FIND("_",$D30))=RIGHT(AS$13,LEN(AS$13)-FIND("_",AS$13)),
              IF(LEFT($D30,FIND("_",$D30)-1)=LEFT(AS$13,FIND("_",AS$13)-1),
                    IF($E30=AS$14,
                             _xlfn.XLOOKUP(_xlfn.TEXTJOIN("|",FALSE,$C30,LEFT($D30,FIND("_",$D30)-1) &amp;"_=","=","Any",AS$12,LEFT($D30,FIND("_",$D30)-1) &amp;"_=","=","Any"),risk_factor_1&amp;"|"&amp;risk_factor_2,risk_factor_corr),
                             _xlfn.XLOOKUP(_xlfn.TEXTJOIN("|",FALSE,$C30,LEFT($D30,FIND("_",$D30)-1) &amp;"_=","Any","Any",AS$12,LEFT($D30,FIND("_",$D30)-1) &amp;"_=","Any","Any"),risk_factor_1&amp;"|"&amp;risk_factor_2,risk_factor_corr)),
"n/a"),0)
),
IF(_xlfn.TEXTJOIN("|",FALSE,AS$12:AS$13)&lt;&gt;_xlfn.TEXTJOIN("|",FALSE,$C30:$D30),0,
_xlfn.XLOOKUP(_xlfn.TEXTJOIN("|",FALSE,$C30:$F30,AS$12:AS$15),risk_factor_1&amp;"|"&amp;risk_factor_2,risk_factor_corr,
_xlfn.XLOOKUP(_xlfn.TEXTJOIN("|",FALSE,$C30:$F30,AS$12:AS$15),risk_factor_2&amp;"|"&amp;risk_factor_1,risk_factor_corr,
_xlfn.XLOOKUP(_xlfn.TEXTJOIN("|",FALSE,$C30:$D30,"Any"),risk_factor_1&amp;"|"&amp;risk_factor_2,risk_factor_corr,
_xlfn.XLOOKUP(_xlfn.TEXTJOIN("|",FALSE,$C30:$D30,"Any"),risk_factor_2&amp;"|"&amp;risk_factor_1,risk_factor_corr)))))))</f>
        <v>0</v>
      </c>
      <c r="AT30" s="32" cm="1">
        <f t="array" ref="AT30" xml:space="preserve"> IF(_xlfn.TEXTJOIN("|",FALSE,AT$12:AT$15)=_xlfn.TEXTJOIN("|",FALSE,$C30:$F30),0,
IF(AND($C30="Delta|CR_Cpty",AT$12="Delta|CR_Cpty"),
IF($F30=AT$15,
      _xlfn.XLOOKUP(_xlfn.TEXTJOIN("|",FALSE,$C30,"=","Any","=",AT$12,"=","Any","="),risk_factor_1&amp;"|"&amp;risk_factor_2,risk_factor_corr),
       IF(RIGHT($D30,LEN($D30)-FIND("_",$D30))=RIGHT(AT$13,LEN(AT$13)-FIND("_",AT$13)),
              IF(LEFT($D30,FIND("_",$D30)-1)=LEFT(AT$13,FIND("_",AT$13)-1),
                    IF($E30=AT$14,
                             _xlfn.XLOOKUP(_xlfn.TEXTJOIN("|",FALSE,$C30,LEFT($D30,FIND("_",$D30)-1) &amp;"_=","=","Any",AT$12,LEFT($D30,FIND("_",$D30)-1) &amp;"_=","=","Any"),risk_factor_1&amp;"|"&amp;risk_factor_2,risk_factor_corr),
                             _xlfn.XLOOKUP(_xlfn.TEXTJOIN("|",FALSE,$C30,LEFT($D30,FIND("_",$D30)-1) &amp;"_=","Any","Any",AT$12,LEFT($D30,FIND("_",$D30)-1) &amp;"_=","Any","Any"),risk_factor_1&amp;"|"&amp;risk_factor_2,risk_factor_corr)),
"n/a"),0)
),
IF(_xlfn.TEXTJOIN("|",FALSE,AT$12:AT$13)&lt;&gt;_xlfn.TEXTJOIN("|",FALSE,$C30:$D30),0,
_xlfn.XLOOKUP(_xlfn.TEXTJOIN("|",FALSE,$C30:$F30,AT$12:AT$15),risk_factor_1&amp;"|"&amp;risk_factor_2,risk_factor_corr,
_xlfn.XLOOKUP(_xlfn.TEXTJOIN("|",FALSE,$C30:$F30,AT$12:AT$15),risk_factor_2&amp;"|"&amp;risk_factor_1,risk_factor_corr,
_xlfn.XLOOKUP(_xlfn.TEXTJOIN("|",FALSE,$C30:$D30,"Any"),risk_factor_1&amp;"|"&amp;risk_factor_2,risk_factor_corr,
_xlfn.XLOOKUP(_xlfn.TEXTJOIN("|",FALSE,$C30:$D30,"Any"),risk_factor_2&amp;"|"&amp;risk_factor_1,risk_factor_corr)))))))</f>
        <v>0</v>
      </c>
      <c r="AU30" s="32" cm="1">
        <f t="array" ref="AU30" xml:space="preserve"> IF(_xlfn.TEXTJOIN("|",FALSE,AU$12:AU$15)=_xlfn.TEXTJOIN("|",FALSE,$C30:$F30),0,
IF(AND($C30="Delta|CR_Cpty",AU$12="Delta|CR_Cpty"),
IF($F30=AU$15,
      _xlfn.XLOOKUP(_xlfn.TEXTJOIN("|",FALSE,$C30,"=","Any","=",AU$12,"=","Any","="),risk_factor_1&amp;"|"&amp;risk_factor_2,risk_factor_corr),
       IF(RIGHT($D30,LEN($D30)-FIND("_",$D30))=RIGHT(AU$13,LEN(AU$13)-FIND("_",AU$13)),
              IF(LEFT($D30,FIND("_",$D30)-1)=LEFT(AU$13,FIND("_",AU$13)-1),
                    IF($E30=AU$14,
                             _xlfn.XLOOKUP(_xlfn.TEXTJOIN("|",FALSE,$C30,LEFT($D30,FIND("_",$D30)-1) &amp;"_=","=","Any",AU$12,LEFT($D30,FIND("_",$D30)-1) &amp;"_=","=","Any"),risk_factor_1&amp;"|"&amp;risk_factor_2,risk_factor_corr),
                             _xlfn.XLOOKUP(_xlfn.TEXTJOIN("|",FALSE,$C30,LEFT($D30,FIND("_",$D30)-1) &amp;"_=","Any","Any",AU$12,LEFT($D30,FIND("_",$D30)-1) &amp;"_=","Any","Any"),risk_factor_1&amp;"|"&amp;risk_factor_2,risk_factor_corr)),
"n/a"),0)
),
IF(_xlfn.TEXTJOIN("|",FALSE,AU$12:AU$13)&lt;&gt;_xlfn.TEXTJOIN("|",FALSE,$C30:$D30),0,
_xlfn.XLOOKUP(_xlfn.TEXTJOIN("|",FALSE,$C30:$F30,AU$12:AU$15),risk_factor_1&amp;"|"&amp;risk_factor_2,risk_factor_corr,
_xlfn.XLOOKUP(_xlfn.TEXTJOIN("|",FALSE,$C30:$F30,AU$12:AU$15),risk_factor_2&amp;"|"&amp;risk_factor_1,risk_factor_corr,
_xlfn.XLOOKUP(_xlfn.TEXTJOIN("|",FALSE,$C30:$D30,"Any"),risk_factor_1&amp;"|"&amp;risk_factor_2,risk_factor_corr,
_xlfn.XLOOKUP(_xlfn.TEXTJOIN("|",FALSE,$C30:$D30,"Any"),risk_factor_2&amp;"|"&amp;risk_factor_1,risk_factor_corr)))))))</f>
        <v>0</v>
      </c>
      <c r="AV30" s="32" cm="1">
        <f t="array" ref="AV30" xml:space="preserve"> IF(_xlfn.TEXTJOIN("|",FALSE,AV$12:AV$15)=_xlfn.TEXTJOIN("|",FALSE,$C30:$F30),0,
IF(AND($C30="Delta|CR_Cpty",AV$12="Delta|CR_Cpty"),
IF($F30=AV$15,
      _xlfn.XLOOKUP(_xlfn.TEXTJOIN("|",FALSE,$C30,"=","Any","=",AV$12,"=","Any","="),risk_factor_1&amp;"|"&amp;risk_factor_2,risk_factor_corr),
       IF(RIGHT($D30,LEN($D30)-FIND("_",$D30))=RIGHT(AV$13,LEN(AV$13)-FIND("_",AV$13)),
              IF(LEFT($D30,FIND("_",$D30)-1)=LEFT(AV$13,FIND("_",AV$13)-1),
                    IF($E30=AV$14,
                             _xlfn.XLOOKUP(_xlfn.TEXTJOIN("|",FALSE,$C30,LEFT($D30,FIND("_",$D30)-1) &amp;"_=","=","Any",AV$12,LEFT($D30,FIND("_",$D30)-1) &amp;"_=","=","Any"),risk_factor_1&amp;"|"&amp;risk_factor_2,risk_factor_corr),
                             _xlfn.XLOOKUP(_xlfn.TEXTJOIN("|",FALSE,$C30,LEFT($D30,FIND("_",$D30)-1) &amp;"_=","Any","Any",AV$12,LEFT($D30,FIND("_",$D30)-1) &amp;"_=","Any","Any"),risk_factor_1&amp;"|"&amp;risk_factor_2,risk_factor_corr)),
"n/a"),0)
),
IF(_xlfn.TEXTJOIN("|",FALSE,AV$12:AV$13)&lt;&gt;_xlfn.TEXTJOIN("|",FALSE,$C30:$D30),0,
_xlfn.XLOOKUP(_xlfn.TEXTJOIN("|",FALSE,$C30:$F30,AV$12:AV$15),risk_factor_1&amp;"|"&amp;risk_factor_2,risk_factor_corr,
_xlfn.XLOOKUP(_xlfn.TEXTJOIN("|",FALSE,$C30:$F30,AV$12:AV$15),risk_factor_2&amp;"|"&amp;risk_factor_1,risk_factor_corr,
_xlfn.XLOOKUP(_xlfn.TEXTJOIN("|",FALSE,$C30:$D30,"Any"),risk_factor_1&amp;"|"&amp;risk_factor_2,risk_factor_corr,
_xlfn.XLOOKUP(_xlfn.TEXTJOIN("|",FALSE,$C30:$D30,"Any"),risk_factor_2&amp;"|"&amp;risk_factor_1,risk_factor_corr)))))))</f>
        <v>0</v>
      </c>
      <c r="AW30" s="32" cm="1">
        <f t="array" ref="AW30" xml:space="preserve"> IF(_xlfn.TEXTJOIN("|",FALSE,AW$12:AW$15)=_xlfn.TEXTJOIN("|",FALSE,$C30:$F30),0,
IF(AND($C30="Delta|CR_Cpty",AW$12="Delta|CR_Cpty"),
IF($F30=AW$15,
      _xlfn.XLOOKUP(_xlfn.TEXTJOIN("|",FALSE,$C30,"=","Any","=",AW$12,"=","Any","="),risk_factor_1&amp;"|"&amp;risk_factor_2,risk_factor_corr),
       IF(RIGHT($D30,LEN($D30)-FIND("_",$D30))=RIGHT(AW$13,LEN(AW$13)-FIND("_",AW$13)),
              IF(LEFT($D30,FIND("_",$D30)-1)=LEFT(AW$13,FIND("_",AW$13)-1),
                    IF($E30=AW$14,
                             _xlfn.XLOOKUP(_xlfn.TEXTJOIN("|",FALSE,$C30,LEFT($D30,FIND("_",$D30)-1) &amp;"_=","=","Any",AW$12,LEFT($D30,FIND("_",$D30)-1) &amp;"_=","=","Any"),risk_factor_1&amp;"|"&amp;risk_factor_2,risk_factor_corr),
                             _xlfn.XLOOKUP(_xlfn.TEXTJOIN("|",FALSE,$C30,LEFT($D30,FIND("_",$D30)-1) &amp;"_=","Any","Any",AW$12,LEFT($D30,FIND("_",$D30)-1) &amp;"_=","Any","Any"),risk_factor_1&amp;"|"&amp;risk_factor_2,risk_factor_corr)),
"n/a"),0)
),
IF(_xlfn.TEXTJOIN("|",FALSE,AW$12:AW$13)&lt;&gt;_xlfn.TEXTJOIN("|",FALSE,$C30:$D30),0,
_xlfn.XLOOKUP(_xlfn.TEXTJOIN("|",FALSE,$C30:$F30,AW$12:AW$15),risk_factor_1&amp;"|"&amp;risk_factor_2,risk_factor_corr,
_xlfn.XLOOKUP(_xlfn.TEXTJOIN("|",FALSE,$C30:$F30,AW$12:AW$15),risk_factor_2&amp;"|"&amp;risk_factor_1,risk_factor_corr,
_xlfn.XLOOKUP(_xlfn.TEXTJOIN("|",FALSE,$C30:$D30,"Any"),risk_factor_1&amp;"|"&amp;risk_factor_2,risk_factor_corr,
_xlfn.XLOOKUP(_xlfn.TEXTJOIN("|",FALSE,$C30:$D30,"Any"),risk_factor_2&amp;"|"&amp;risk_factor_1,risk_factor_corr)))))))</f>
        <v>0</v>
      </c>
      <c r="AX30" s="32" cm="1">
        <f t="array" ref="AX30" xml:space="preserve"> IF(_xlfn.TEXTJOIN("|",FALSE,AX$12:AX$15)=_xlfn.TEXTJOIN("|",FALSE,$C30:$F30),0,
IF(AND($C30="Delta|CR_Cpty",AX$12="Delta|CR_Cpty"),
IF($F30=AX$15,
      _xlfn.XLOOKUP(_xlfn.TEXTJOIN("|",FALSE,$C30,"=","Any","=",AX$12,"=","Any","="),risk_factor_1&amp;"|"&amp;risk_factor_2,risk_factor_corr),
       IF(RIGHT($D30,LEN($D30)-FIND("_",$D30))=RIGHT(AX$13,LEN(AX$13)-FIND("_",AX$13)),
              IF(LEFT($D30,FIND("_",$D30)-1)=LEFT(AX$13,FIND("_",AX$13)-1),
                    IF($E30=AX$14,
                             _xlfn.XLOOKUP(_xlfn.TEXTJOIN("|",FALSE,$C30,LEFT($D30,FIND("_",$D30)-1) &amp;"_=","=","Any",AX$12,LEFT($D30,FIND("_",$D30)-1) &amp;"_=","=","Any"),risk_factor_1&amp;"|"&amp;risk_factor_2,risk_factor_corr),
                             _xlfn.XLOOKUP(_xlfn.TEXTJOIN("|",FALSE,$C30,LEFT($D30,FIND("_",$D30)-1) &amp;"_=","Any","Any",AX$12,LEFT($D30,FIND("_",$D30)-1) &amp;"_=","Any","Any"),risk_factor_1&amp;"|"&amp;risk_factor_2,risk_factor_corr)),
"n/a"),0)
),
IF(_xlfn.TEXTJOIN("|",FALSE,AX$12:AX$13)&lt;&gt;_xlfn.TEXTJOIN("|",FALSE,$C30:$D30),0,
_xlfn.XLOOKUP(_xlfn.TEXTJOIN("|",FALSE,$C30:$F30,AX$12:AX$15),risk_factor_1&amp;"|"&amp;risk_factor_2,risk_factor_corr,
_xlfn.XLOOKUP(_xlfn.TEXTJOIN("|",FALSE,$C30:$F30,AX$12:AX$15),risk_factor_2&amp;"|"&amp;risk_factor_1,risk_factor_corr,
_xlfn.XLOOKUP(_xlfn.TEXTJOIN("|",FALSE,$C30:$D30,"Any"),risk_factor_1&amp;"|"&amp;risk_factor_2,risk_factor_corr,
_xlfn.XLOOKUP(_xlfn.TEXTJOIN("|",FALSE,$C30:$D30,"Any"),risk_factor_2&amp;"|"&amp;risk_factor_1,risk_factor_corr)))))))</f>
        <v>0</v>
      </c>
      <c r="AY30" s="32" cm="1">
        <f t="array" ref="AY30" xml:space="preserve"> IF(_xlfn.TEXTJOIN("|",FALSE,AY$12:AY$15)=_xlfn.TEXTJOIN("|",FALSE,$C30:$F30),0,
IF(AND($C30="Delta|CR_Cpty",AY$12="Delta|CR_Cpty"),
IF($F30=AY$15,
      _xlfn.XLOOKUP(_xlfn.TEXTJOIN("|",FALSE,$C30,"=","Any","=",AY$12,"=","Any","="),risk_factor_1&amp;"|"&amp;risk_factor_2,risk_factor_corr),
       IF(RIGHT($D30,LEN($D30)-FIND("_",$D30))=RIGHT(AY$13,LEN(AY$13)-FIND("_",AY$13)),
              IF(LEFT($D30,FIND("_",$D30)-1)=LEFT(AY$13,FIND("_",AY$13)-1),
                    IF($E30=AY$14,
                             _xlfn.XLOOKUP(_xlfn.TEXTJOIN("|",FALSE,$C30,LEFT($D30,FIND("_",$D30)-1) &amp;"_=","=","Any",AY$12,LEFT($D30,FIND("_",$D30)-1) &amp;"_=","=","Any"),risk_factor_1&amp;"|"&amp;risk_factor_2,risk_factor_corr),
                             _xlfn.XLOOKUP(_xlfn.TEXTJOIN("|",FALSE,$C30,LEFT($D30,FIND("_",$D30)-1) &amp;"_=","Any","Any",AY$12,LEFT($D30,FIND("_",$D30)-1) &amp;"_=","Any","Any"),risk_factor_1&amp;"|"&amp;risk_factor_2,risk_factor_corr)),
"n/a"),0)
),
IF(_xlfn.TEXTJOIN("|",FALSE,AY$12:AY$13)&lt;&gt;_xlfn.TEXTJOIN("|",FALSE,$C30:$D30),0,
_xlfn.XLOOKUP(_xlfn.TEXTJOIN("|",FALSE,$C30:$F30,AY$12:AY$15),risk_factor_1&amp;"|"&amp;risk_factor_2,risk_factor_corr,
_xlfn.XLOOKUP(_xlfn.TEXTJOIN("|",FALSE,$C30:$F30,AY$12:AY$15),risk_factor_2&amp;"|"&amp;risk_factor_1,risk_factor_corr,
_xlfn.XLOOKUP(_xlfn.TEXTJOIN("|",FALSE,$C30:$D30,"Any"),risk_factor_1&amp;"|"&amp;risk_factor_2,risk_factor_corr,
_xlfn.XLOOKUP(_xlfn.TEXTJOIN("|",FALSE,$C30:$D30,"Any"),risk_factor_2&amp;"|"&amp;risk_factor_1,risk_factor_corr)))))))</f>
        <v>0</v>
      </c>
      <c r="AZ30" s="32" cm="1">
        <f t="array" ref="AZ30" xml:space="preserve"> IF(_xlfn.TEXTJOIN("|",FALSE,AZ$12:AZ$15)=_xlfn.TEXTJOIN("|",FALSE,$C30:$F30),0,
IF(AND($C30="Delta|CR_Cpty",AZ$12="Delta|CR_Cpty"),
IF($F30=AZ$15,
      _xlfn.XLOOKUP(_xlfn.TEXTJOIN("|",FALSE,$C30,"=","Any","=",AZ$12,"=","Any","="),risk_factor_1&amp;"|"&amp;risk_factor_2,risk_factor_corr),
       IF(RIGHT($D30,LEN($D30)-FIND("_",$D30))=RIGHT(AZ$13,LEN(AZ$13)-FIND("_",AZ$13)),
              IF(LEFT($D30,FIND("_",$D30)-1)=LEFT(AZ$13,FIND("_",AZ$13)-1),
                    IF($E30=AZ$14,
                             _xlfn.XLOOKUP(_xlfn.TEXTJOIN("|",FALSE,$C30,LEFT($D30,FIND("_",$D30)-1) &amp;"_=","=","Any",AZ$12,LEFT($D30,FIND("_",$D30)-1) &amp;"_=","=","Any"),risk_factor_1&amp;"|"&amp;risk_factor_2,risk_factor_corr),
                             _xlfn.XLOOKUP(_xlfn.TEXTJOIN("|",FALSE,$C30,LEFT($D30,FIND("_",$D30)-1) &amp;"_=","Any","Any",AZ$12,LEFT($D30,FIND("_",$D30)-1) &amp;"_=","Any","Any"),risk_factor_1&amp;"|"&amp;risk_factor_2,risk_factor_corr)),
"n/a"),0)
),
IF(_xlfn.TEXTJOIN("|",FALSE,AZ$12:AZ$13)&lt;&gt;_xlfn.TEXTJOIN("|",FALSE,$C30:$D30),0,
_xlfn.XLOOKUP(_xlfn.TEXTJOIN("|",FALSE,$C30:$F30,AZ$12:AZ$15),risk_factor_1&amp;"|"&amp;risk_factor_2,risk_factor_corr,
_xlfn.XLOOKUP(_xlfn.TEXTJOIN("|",FALSE,$C30:$F30,AZ$12:AZ$15),risk_factor_2&amp;"|"&amp;risk_factor_1,risk_factor_corr,
_xlfn.XLOOKUP(_xlfn.TEXTJOIN("|",FALSE,$C30:$D30,"Any"),risk_factor_1&amp;"|"&amp;risk_factor_2,risk_factor_corr,
_xlfn.XLOOKUP(_xlfn.TEXTJOIN("|",FALSE,$C30:$D30,"Any"),risk_factor_2&amp;"|"&amp;risk_factor_1,risk_factor_corr)))))))</f>
        <v>0</v>
      </c>
      <c r="BA30" s="32" cm="1">
        <f t="array" ref="BA30" xml:space="preserve"> IF(_xlfn.TEXTJOIN("|",FALSE,BA$12:BA$15)=_xlfn.TEXTJOIN("|",FALSE,$C30:$F30),0,
IF(AND($C30="Delta|CR_Cpty",BA$12="Delta|CR_Cpty"),
IF($F30=BA$15,
      _xlfn.XLOOKUP(_xlfn.TEXTJOIN("|",FALSE,$C30,"=","Any","=",BA$12,"=","Any","="),risk_factor_1&amp;"|"&amp;risk_factor_2,risk_factor_corr),
       IF(RIGHT($D30,LEN($D30)-FIND("_",$D30))=RIGHT(BA$13,LEN(BA$13)-FIND("_",BA$13)),
              IF(LEFT($D30,FIND("_",$D30)-1)=LEFT(BA$13,FIND("_",BA$13)-1),
                    IF($E30=BA$14,
                             _xlfn.XLOOKUP(_xlfn.TEXTJOIN("|",FALSE,$C30,LEFT($D30,FIND("_",$D30)-1) &amp;"_=","=","Any",BA$12,LEFT($D30,FIND("_",$D30)-1) &amp;"_=","=","Any"),risk_factor_1&amp;"|"&amp;risk_factor_2,risk_factor_corr),
                             _xlfn.XLOOKUP(_xlfn.TEXTJOIN("|",FALSE,$C30,LEFT($D30,FIND("_",$D30)-1) &amp;"_=","Any","Any",BA$12,LEFT($D30,FIND("_",$D30)-1) &amp;"_=","Any","Any"),risk_factor_1&amp;"|"&amp;risk_factor_2,risk_factor_corr)),
"n/a"),0)
),
IF(_xlfn.TEXTJOIN("|",FALSE,BA$12:BA$13)&lt;&gt;_xlfn.TEXTJOIN("|",FALSE,$C30:$D30),0,
_xlfn.XLOOKUP(_xlfn.TEXTJOIN("|",FALSE,$C30:$F30,BA$12:BA$15),risk_factor_1&amp;"|"&amp;risk_factor_2,risk_factor_corr,
_xlfn.XLOOKUP(_xlfn.TEXTJOIN("|",FALSE,$C30:$F30,BA$12:BA$15),risk_factor_2&amp;"|"&amp;risk_factor_1,risk_factor_corr,
_xlfn.XLOOKUP(_xlfn.TEXTJOIN("|",FALSE,$C30:$D30,"Any"),risk_factor_1&amp;"|"&amp;risk_factor_2,risk_factor_corr,
_xlfn.XLOOKUP(_xlfn.TEXTJOIN("|",FALSE,$C30:$D30,"Any"),risk_factor_2&amp;"|"&amp;risk_factor_1,risk_factor_corr)))))))</f>
        <v>0</v>
      </c>
      <c r="BB30" s="32" cm="1">
        <f t="array" ref="BB30" xml:space="preserve"> IF(_xlfn.TEXTJOIN("|",FALSE,BB$12:BB$15)=_xlfn.TEXTJOIN("|",FALSE,$C30:$F30),0,
IF(AND($C30="Delta|CR_Cpty",BB$12="Delta|CR_Cpty"),
IF($F30=BB$15,
      _xlfn.XLOOKUP(_xlfn.TEXTJOIN("|",FALSE,$C30,"=","Any","=",BB$12,"=","Any","="),risk_factor_1&amp;"|"&amp;risk_factor_2,risk_factor_corr),
       IF(RIGHT($D30,LEN($D30)-FIND("_",$D30))=RIGHT(BB$13,LEN(BB$13)-FIND("_",BB$13)),
              IF(LEFT($D30,FIND("_",$D30)-1)=LEFT(BB$13,FIND("_",BB$13)-1),
                    IF($E30=BB$14,
                             _xlfn.XLOOKUP(_xlfn.TEXTJOIN("|",FALSE,$C30,LEFT($D30,FIND("_",$D30)-1) &amp;"_=","=","Any",BB$12,LEFT($D30,FIND("_",$D30)-1) &amp;"_=","=","Any"),risk_factor_1&amp;"|"&amp;risk_factor_2,risk_factor_corr),
                             _xlfn.XLOOKUP(_xlfn.TEXTJOIN("|",FALSE,$C30,LEFT($D30,FIND("_",$D30)-1) &amp;"_=","Any","Any",BB$12,LEFT($D30,FIND("_",$D30)-1) &amp;"_=","Any","Any"),risk_factor_1&amp;"|"&amp;risk_factor_2,risk_factor_corr)),
"n/a"),0)
),
IF(_xlfn.TEXTJOIN("|",FALSE,BB$12:BB$13)&lt;&gt;_xlfn.TEXTJOIN("|",FALSE,$C30:$D30),0,
_xlfn.XLOOKUP(_xlfn.TEXTJOIN("|",FALSE,$C30:$F30,BB$12:BB$15),risk_factor_1&amp;"|"&amp;risk_factor_2,risk_factor_corr,
_xlfn.XLOOKUP(_xlfn.TEXTJOIN("|",FALSE,$C30:$F30,BB$12:BB$15),risk_factor_2&amp;"|"&amp;risk_factor_1,risk_factor_corr,
_xlfn.XLOOKUP(_xlfn.TEXTJOIN("|",FALSE,$C30:$D30,"Any"),risk_factor_1&amp;"|"&amp;risk_factor_2,risk_factor_corr,
_xlfn.XLOOKUP(_xlfn.TEXTJOIN("|",FALSE,$C30:$D30,"Any"),risk_factor_2&amp;"|"&amp;risk_factor_1,risk_factor_corr)))))))</f>
        <v>0</v>
      </c>
      <c r="BC30" s="32" cm="1">
        <f t="array" ref="BC30" xml:space="preserve"> IF(_xlfn.TEXTJOIN("|",FALSE,BC$12:BC$15)=_xlfn.TEXTJOIN("|",FALSE,$C30:$F30),0,
IF(AND($C30="Delta|CR_Cpty",BC$12="Delta|CR_Cpty"),
IF($F30=BC$15,
      _xlfn.XLOOKUP(_xlfn.TEXTJOIN("|",FALSE,$C30,"=","Any","=",BC$12,"=","Any","="),risk_factor_1&amp;"|"&amp;risk_factor_2,risk_factor_corr),
       IF(RIGHT($D30,LEN($D30)-FIND("_",$D30))=RIGHT(BC$13,LEN(BC$13)-FIND("_",BC$13)),
              IF(LEFT($D30,FIND("_",$D30)-1)=LEFT(BC$13,FIND("_",BC$13)-1),
                    IF($E30=BC$14,
                             _xlfn.XLOOKUP(_xlfn.TEXTJOIN("|",FALSE,$C30,LEFT($D30,FIND("_",$D30)-1) &amp;"_=","=","Any",BC$12,LEFT($D30,FIND("_",$D30)-1) &amp;"_=","=","Any"),risk_factor_1&amp;"|"&amp;risk_factor_2,risk_factor_corr),
                             _xlfn.XLOOKUP(_xlfn.TEXTJOIN("|",FALSE,$C30,LEFT($D30,FIND("_",$D30)-1) &amp;"_=","Any","Any",BC$12,LEFT($D30,FIND("_",$D30)-1) &amp;"_=","Any","Any"),risk_factor_1&amp;"|"&amp;risk_factor_2,risk_factor_corr)),
"n/a"),0)
),
IF(_xlfn.TEXTJOIN("|",FALSE,BC$12:BC$13)&lt;&gt;_xlfn.TEXTJOIN("|",FALSE,$C30:$D30),0,
_xlfn.XLOOKUP(_xlfn.TEXTJOIN("|",FALSE,$C30:$F30,BC$12:BC$15),risk_factor_1&amp;"|"&amp;risk_factor_2,risk_factor_corr,
_xlfn.XLOOKUP(_xlfn.TEXTJOIN("|",FALSE,$C30:$F30,BC$12:BC$15),risk_factor_2&amp;"|"&amp;risk_factor_1,risk_factor_corr,
_xlfn.XLOOKUP(_xlfn.TEXTJOIN("|",FALSE,$C30:$D30,"Any"),risk_factor_1&amp;"|"&amp;risk_factor_2,risk_factor_corr,
_xlfn.XLOOKUP(_xlfn.TEXTJOIN("|",FALSE,$C30:$D30,"Any"),risk_factor_2&amp;"|"&amp;risk_factor_1,risk_factor_corr)))))))</f>
        <v>0</v>
      </c>
      <c r="BD30" s="32" cm="1">
        <f t="array" ref="BD30" xml:space="preserve"> IF(_xlfn.TEXTJOIN("|",FALSE,BD$12:BD$15)=_xlfn.TEXTJOIN("|",FALSE,$C30:$F30),0,
IF(AND($C30="Delta|CR_Cpty",BD$12="Delta|CR_Cpty"),
IF($F30=BD$15,
      _xlfn.XLOOKUP(_xlfn.TEXTJOIN("|",FALSE,$C30,"=","Any","=",BD$12,"=","Any","="),risk_factor_1&amp;"|"&amp;risk_factor_2,risk_factor_corr),
       IF(RIGHT($D30,LEN($D30)-FIND("_",$D30))=RIGHT(BD$13,LEN(BD$13)-FIND("_",BD$13)),
              IF(LEFT($D30,FIND("_",$D30)-1)=LEFT(BD$13,FIND("_",BD$13)-1),
                    IF($E30=BD$14,
                             _xlfn.XLOOKUP(_xlfn.TEXTJOIN("|",FALSE,$C30,LEFT($D30,FIND("_",$D30)-1) &amp;"_=","=","Any",BD$12,LEFT($D30,FIND("_",$D30)-1) &amp;"_=","=","Any"),risk_factor_1&amp;"|"&amp;risk_factor_2,risk_factor_corr),
                             _xlfn.XLOOKUP(_xlfn.TEXTJOIN("|",FALSE,$C30,LEFT($D30,FIND("_",$D30)-1) &amp;"_=","Any","Any",BD$12,LEFT($D30,FIND("_",$D30)-1) &amp;"_=","Any","Any"),risk_factor_1&amp;"|"&amp;risk_factor_2,risk_factor_corr)),
"n/a"),0)
),
IF(_xlfn.TEXTJOIN("|",FALSE,BD$12:BD$13)&lt;&gt;_xlfn.TEXTJOIN("|",FALSE,$C30:$D30),0,
_xlfn.XLOOKUP(_xlfn.TEXTJOIN("|",FALSE,$C30:$F30,BD$12:BD$15),risk_factor_1&amp;"|"&amp;risk_factor_2,risk_factor_corr,
_xlfn.XLOOKUP(_xlfn.TEXTJOIN("|",FALSE,$C30:$F30,BD$12:BD$15),risk_factor_2&amp;"|"&amp;risk_factor_1,risk_factor_corr,
_xlfn.XLOOKUP(_xlfn.TEXTJOIN("|",FALSE,$C30:$D30,"Any"),risk_factor_1&amp;"|"&amp;risk_factor_2,risk_factor_corr,
_xlfn.XLOOKUP(_xlfn.TEXTJOIN("|",FALSE,$C30:$D30,"Any"),risk_factor_2&amp;"|"&amp;risk_factor_1,risk_factor_corr)))))))</f>
        <v>0</v>
      </c>
      <c r="BE30" s="32" cm="1">
        <f t="array" ref="BE30" xml:space="preserve"> IF(_xlfn.TEXTJOIN("|",FALSE,BE$12:BE$15)=_xlfn.TEXTJOIN("|",FALSE,$C30:$F30),0,
IF(AND($C30="Delta|CR_Cpty",BE$12="Delta|CR_Cpty"),
IF($F30=BE$15,
      _xlfn.XLOOKUP(_xlfn.TEXTJOIN("|",FALSE,$C30,"=","Any","=",BE$12,"=","Any","="),risk_factor_1&amp;"|"&amp;risk_factor_2,risk_factor_corr),
       IF(RIGHT($D30,LEN($D30)-FIND("_",$D30))=RIGHT(BE$13,LEN(BE$13)-FIND("_",BE$13)),
              IF(LEFT($D30,FIND("_",$D30)-1)=LEFT(BE$13,FIND("_",BE$13)-1),
                    IF($E30=BE$14,
                             _xlfn.XLOOKUP(_xlfn.TEXTJOIN("|",FALSE,$C30,LEFT($D30,FIND("_",$D30)-1) &amp;"_=","=","Any",BE$12,LEFT($D30,FIND("_",$D30)-1) &amp;"_=","=","Any"),risk_factor_1&amp;"|"&amp;risk_factor_2,risk_factor_corr),
                             _xlfn.XLOOKUP(_xlfn.TEXTJOIN("|",FALSE,$C30,LEFT($D30,FIND("_",$D30)-1) &amp;"_=","Any","Any",BE$12,LEFT($D30,FIND("_",$D30)-1) &amp;"_=","Any","Any"),risk_factor_1&amp;"|"&amp;risk_factor_2,risk_factor_corr)),
"n/a"),0)
),
IF(_xlfn.TEXTJOIN("|",FALSE,BE$12:BE$13)&lt;&gt;_xlfn.TEXTJOIN("|",FALSE,$C30:$D30),0,
_xlfn.XLOOKUP(_xlfn.TEXTJOIN("|",FALSE,$C30:$F30,BE$12:BE$15),risk_factor_1&amp;"|"&amp;risk_factor_2,risk_factor_corr,
_xlfn.XLOOKUP(_xlfn.TEXTJOIN("|",FALSE,$C30:$F30,BE$12:BE$15),risk_factor_2&amp;"|"&amp;risk_factor_1,risk_factor_corr,
_xlfn.XLOOKUP(_xlfn.TEXTJOIN("|",FALSE,$C30:$D30,"Any"),risk_factor_1&amp;"|"&amp;risk_factor_2,risk_factor_corr,
_xlfn.XLOOKUP(_xlfn.TEXTJOIN("|",FALSE,$C30:$D30,"Any"),risk_factor_2&amp;"|"&amp;risk_factor_1,risk_factor_corr)))))))</f>
        <v>0</v>
      </c>
      <c r="BF30" s="32" cm="1">
        <f t="array" ref="BF30" xml:space="preserve"> IF(_xlfn.TEXTJOIN("|",FALSE,BF$12:BF$15)=_xlfn.TEXTJOIN("|",FALSE,$C30:$F30),0,
IF(AND($C30="Delta|CR_Cpty",BF$12="Delta|CR_Cpty"),
IF($F30=BF$15,
      _xlfn.XLOOKUP(_xlfn.TEXTJOIN("|",FALSE,$C30,"=","Any","=",BF$12,"=","Any","="),risk_factor_1&amp;"|"&amp;risk_factor_2,risk_factor_corr),
       IF(RIGHT($D30,LEN($D30)-FIND("_",$D30))=RIGHT(BF$13,LEN(BF$13)-FIND("_",BF$13)),
              IF(LEFT($D30,FIND("_",$D30)-1)=LEFT(BF$13,FIND("_",BF$13)-1),
                    IF($E30=BF$14,
                             _xlfn.XLOOKUP(_xlfn.TEXTJOIN("|",FALSE,$C30,LEFT($D30,FIND("_",$D30)-1) &amp;"_=","=","Any",BF$12,LEFT($D30,FIND("_",$D30)-1) &amp;"_=","=","Any"),risk_factor_1&amp;"|"&amp;risk_factor_2,risk_factor_corr),
                             _xlfn.XLOOKUP(_xlfn.TEXTJOIN("|",FALSE,$C30,LEFT($D30,FIND("_",$D30)-1) &amp;"_=","Any","Any",BF$12,LEFT($D30,FIND("_",$D30)-1) &amp;"_=","Any","Any"),risk_factor_1&amp;"|"&amp;risk_factor_2,risk_factor_corr)),
"n/a"),0)
),
IF(_xlfn.TEXTJOIN("|",FALSE,BF$12:BF$13)&lt;&gt;_xlfn.TEXTJOIN("|",FALSE,$C30:$D30),0,
_xlfn.XLOOKUP(_xlfn.TEXTJOIN("|",FALSE,$C30:$F30,BF$12:BF$15),risk_factor_1&amp;"|"&amp;risk_factor_2,risk_factor_corr,
_xlfn.XLOOKUP(_xlfn.TEXTJOIN("|",FALSE,$C30:$F30,BF$12:BF$15),risk_factor_2&amp;"|"&amp;risk_factor_1,risk_factor_corr,
_xlfn.XLOOKUP(_xlfn.TEXTJOIN("|",FALSE,$C30:$D30,"Any"),risk_factor_1&amp;"|"&amp;risk_factor_2,risk_factor_corr,
_xlfn.XLOOKUP(_xlfn.TEXTJOIN("|",FALSE,$C30:$D30,"Any"),risk_factor_2&amp;"|"&amp;risk_factor_1,risk_factor_corr)))))))</f>
        <v>0</v>
      </c>
      <c r="BG30" s="32" cm="1">
        <f t="array" ref="BG30" xml:space="preserve"> IF(_xlfn.TEXTJOIN("|",FALSE,BG$12:BG$15)=_xlfn.TEXTJOIN("|",FALSE,$C30:$F30),0,
IF(AND($C30="Delta|CR_Cpty",BG$12="Delta|CR_Cpty"),
IF($F30=BG$15,
      _xlfn.XLOOKUP(_xlfn.TEXTJOIN("|",FALSE,$C30,"=","Any","=",BG$12,"=","Any","="),risk_factor_1&amp;"|"&amp;risk_factor_2,risk_factor_corr),
       IF(RIGHT($D30,LEN($D30)-FIND("_",$D30))=RIGHT(BG$13,LEN(BG$13)-FIND("_",BG$13)),
              IF(LEFT($D30,FIND("_",$D30)-1)=LEFT(BG$13,FIND("_",BG$13)-1),
                    IF($E30=BG$14,
                             _xlfn.XLOOKUP(_xlfn.TEXTJOIN("|",FALSE,$C30,LEFT($D30,FIND("_",$D30)-1) &amp;"_=","=","Any",BG$12,LEFT($D30,FIND("_",$D30)-1) &amp;"_=","=","Any"),risk_factor_1&amp;"|"&amp;risk_factor_2,risk_factor_corr),
                             _xlfn.XLOOKUP(_xlfn.TEXTJOIN("|",FALSE,$C30,LEFT($D30,FIND("_",$D30)-1) &amp;"_=","Any","Any",BG$12,LEFT($D30,FIND("_",$D30)-1) &amp;"_=","Any","Any"),risk_factor_1&amp;"|"&amp;risk_factor_2,risk_factor_corr)),
"n/a"),0)
),
IF(_xlfn.TEXTJOIN("|",FALSE,BG$12:BG$13)&lt;&gt;_xlfn.TEXTJOIN("|",FALSE,$C30:$D30),0,
_xlfn.XLOOKUP(_xlfn.TEXTJOIN("|",FALSE,$C30:$F30,BG$12:BG$15),risk_factor_1&amp;"|"&amp;risk_factor_2,risk_factor_corr,
_xlfn.XLOOKUP(_xlfn.TEXTJOIN("|",FALSE,$C30:$F30,BG$12:BG$15),risk_factor_2&amp;"|"&amp;risk_factor_1,risk_factor_corr,
_xlfn.XLOOKUP(_xlfn.TEXTJOIN("|",FALSE,$C30:$D30,"Any"),risk_factor_1&amp;"|"&amp;risk_factor_2,risk_factor_corr,
_xlfn.XLOOKUP(_xlfn.TEXTJOIN("|",FALSE,$C30:$D30,"Any"),risk_factor_2&amp;"|"&amp;risk_factor_1,risk_factor_corr)))))))</f>
        <v>0</v>
      </c>
      <c r="BH30" s="32" cm="1">
        <f t="array" ref="BH30" xml:space="preserve"> IF(_xlfn.TEXTJOIN("|",FALSE,BH$12:BH$15)=_xlfn.TEXTJOIN("|",FALSE,$C30:$F30),0,
IF(AND($C30="Delta|CR_Cpty",BH$12="Delta|CR_Cpty"),
IF($F30=BH$15,
      _xlfn.XLOOKUP(_xlfn.TEXTJOIN("|",FALSE,$C30,"=","Any","=",BH$12,"=","Any","="),risk_factor_1&amp;"|"&amp;risk_factor_2,risk_factor_corr),
       IF(RIGHT($D30,LEN($D30)-FIND("_",$D30))=RIGHT(BH$13,LEN(BH$13)-FIND("_",BH$13)),
              IF(LEFT($D30,FIND("_",$D30)-1)=LEFT(BH$13,FIND("_",BH$13)-1),
                    IF($E30=BH$14,
                             _xlfn.XLOOKUP(_xlfn.TEXTJOIN("|",FALSE,$C30,LEFT($D30,FIND("_",$D30)-1) &amp;"_=","=","Any",BH$12,LEFT($D30,FIND("_",$D30)-1) &amp;"_=","=","Any"),risk_factor_1&amp;"|"&amp;risk_factor_2,risk_factor_corr),
                             _xlfn.XLOOKUP(_xlfn.TEXTJOIN("|",FALSE,$C30,LEFT($D30,FIND("_",$D30)-1) &amp;"_=","Any","Any",BH$12,LEFT($D30,FIND("_",$D30)-1) &amp;"_=","Any","Any"),risk_factor_1&amp;"|"&amp;risk_factor_2,risk_factor_corr)),
"n/a"),0)
),
IF(_xlfn.TEXTJOIN("|",FALSE,BH$12:BH$13)&lt;&gt;_xlfn.TEXTJOIN("|",FALSE,$C30:$D30),0,
_xlfn.XLOOKUP(_xlfn.TEXTJOIN("|",FALSE,$C30:$F30,BH$12:BH$15),risk_factor_1&amp;"|"&amp;risk_factor_2,risk_factor_corr,
_xlfn.XLOOKUP(_xlfn.TEXTJOIN("|",FALSE,$C30:$F30,BH$12:BH$15),risk_factor_2&amp;"|"&amp;risk_factor_1,risk_factor_corr,
_xlfn.XLOOKUP(_xlfn.TEXTJOIN("|",FALSE,$C30:$D30,"Any"),risk_factor_1&amp;"|"&amp;risk_factor_2,risk_factor_corr,
_xlfn.XLOOKUP(_xlfn.TEXTJOIN("|",FALSE,$C30:$D30,"Any"),risk_factor_2&amp;"|"&amp;risk_factor_1,risk_factor_corr)))))))</f>
        <v>0</v>
      </c>
      <c r="BI30" s="32" cm="1">
        <f t="array" ref="BI30" xml:space="preserve"> IF(_xlfn.TEXTJOIN("|",FALSE,BI$12:BI$15)=_xlfn.TEXTJOIN("|",FALSE,$C30:$F30),0,
IF(AND($C30="Delta|CR_Cpty",BI$12="Delta|CR_Cpty"),
IF($F30=BI$15,
      _xlfn.XLOOKUP(_xlfn.TEXTJOIN("|",FALSE,$C30,"=","Any","=",BI$12,"=","Any","="),risk_factor_1&amp;"|"&amp;risk_factor_2,risk_factor_corr),
       IF(RIGHT($D30,LEN($D30)-FIND("_",$D30))=RIGHT(BI$13,LEN(BI$13)-FIND("_",BI$13)),
              IF(LEFT($D30,FIND("_",$D30)-1)=LEFT(BI$13,FIND("_",BI$13)-1),
                    IF($E30=BI$14,
                             _xlfn.XLOOKUP(_xlfn.TEXTJOIN("|",FALSE,$C30,LEFT($D30,FIND("_",$D30)-1) &amp;"_=","=","Any",BI$12,LEFT($D30,FIND("_",$D30)-1) &amp;"_=","=","Any"),risk_factor_1&amp;"|"&amp;risk_factor_2,risk_factor_corr),
                             _xlfn.XLOOKUP(_xlfn.TEXTJOIN("|",FALSE,$C30,LEFT($D30,FIND("_",$D30)-1) &amp;"_=","Any","Any",BI$12,LEFT($D30,FIND("_",$D30)-1) &amp;"_=","Any","Any"),risk_factor_1&amp;"|"&amp;risk_factor_2,risk_factor_corr)),
"n/a"),0)
),
IF(_xlfn.TEXTJOIN("|",FALSE,BI$12:BI$13)&lt;&gt;_xlfn.TEXTJOIN("|",FALSE,$C30:$D30),0,
_xlfn.XLOOKUP(_xlfn.TEXTJOIN("|",FALSE,$C30:$F30,BI$12:BI$15),risk_factor_1&amp;"|"&amp;risk_factor_2,risk_factor_corr,
_xlfn.XLOOKUP(_xlfn.TEXTJOIN("|",FALSE,$C30:$F30,BI$12:BI$15),risk_factor_2&amp;"|"&amp;risk_factor_1,risk_factor_corr,
_xlfn.XLOOKUP(_xlfn.TEXTJOIN("|",FALSE,$C30:$D30,"Any"),risk_factor_1&amp;"|"&amp;risk_factor_2,risk_factor_corr,
_xlfn.XLOOKUP(_xlfn.TEXTJOIN("|",FALSE,$C30:$D30,"Any"),risk_factor_2&amp;"|"&amp;risk_factor_1,risk_factor_corr)))))))</f>
        <v>0</v>
      </c>
      <c r="BJ30" s="32" cm="1">
        <f t="array" ref="BJ30" xml:space="preserve"> IF(_xlfn.TEXTJOIN("|",FALSE,BJ$12:BJ$15)=_xlfn.TEXTJOIN("|",FALSE,$C30:$F30),0,
IF(AND($C30="Delta|CR_Cpty",BJ$12="Delta|CR_Cpty"),
IF($F30=BJ$15,
      _xlfn.XLOOKUP(_xlfn.TEXTJOIN("|",FALSE,$C30,"=","Any","=",BJ$12,"=","Any","="),risk_factor_1&amp;"|"&amp;risk_factor_2,risk_factor_corr),
       IF(RIGHT($D30,LEN($D30)-FIND("_",$D30))=RIGHT(BJ$13,LEN(BJ$13)-FIND("_",BJ$13)),
              IF(LEFT($D30,FIND("_",$D30)-1)=LEFT(BJ$13,FIND("_",BJ$13)-1),
                    IF($E30=BJ$14,
                             _xlfn.XLOOKUP(_xlfn.TEXTJOIN("|",FALSE,$C30,LEFT($D30,FIND("_",$D30)-1) &amp;"_=","=","Any",BJ$12,LEFT($D30,FIND("_",$D30)-1) &amp;"_=","=","Any"),risk_factor_1&amp;"|"&amp;risk_factor_2,risk_factor_corr),
                             _xlfn.XLOOKUP(_xlfn.TEXTJOIN("|",FALSE,$C30,LEFT($D30,FIND("_",$D30)-1) &amp;"_=","Any","Any",BJ$12,LEFT($D30,FIND("_",$D30)-1) &amp;"_=","Any","Any"),risk_factor_1&amp;"|"&amp;risk_factor_2,risk_factor_corr)),
"n/a"),0)
),
IF(_xlfn.TEXTJOIN("|",FALSE,BJ$12:BJ$13)&lt;&gt;_xlfn.TEXTJOIN("|",FALSE,$C30:$D30),0,
_xlfn.XLOOKUP(_xlfn.TEXTJOIN("|",FALSE,$C30:$F30,BJ$12:BJ$15),risk_factor_1&amp;"|"&amp;risk_factor_2,risk_factor_corr,
_xlfn.XLOOKUP(_xlfn.TEXTJOIN("|",FALSE,$C30:$F30,BJ$12:BJ$15),risk_factor_2&amp;"|"&amp;risk_factor_1,risk_factor_corr,
_xlfn.XLOOKUP(_xlfn.TEXTJOIN("|",FALSE,$C30:$D30,"Any"),risk_factor_1&amp;"|"&amp;risk_factor_2,risk_factor_corr,
_xlfn.XLOOKUP(_xlfn.TEXTJOIN("|",FALSE,$C30:$D30,"Any"),risk_factor_2&amp;"|"&amp;risk_factor_1,risk_factor_corr)))))))</f>
        <v>0</v>
      </c>
      <c r="BK30" s="32" cm="1">
        <f t="array" ref="BK30" xml:space="preserve"> IF(_xlfn.TEXTJOIN("|",FALSE,BK$12:BK$15)=_xlfn.TEXTJOIN("|",FALSE,$C30:$F30),0,
IF(AND($C30="Delta|CR_Cpty",BK$12="Delta|CR_Cpty"),
IF($F30=BK$15,
      _xlfn.XLOOKUP(_xlfn.TEXTJOIN("|",FALSE,$C30,"=","Any","=",BK$12,"=","Any","="),risk_factor_1&amp;"|"&amp;risk_factor_2,risk_factor_corr),
       IF(RIGHT($D30,LEN($D30)-FIND("_",$D30))=RIGHT(BK$13,LEN(BK$13)-FIND("_",BK$13)),
              IF(LEFT($D30,FIND("_",$D30)-1)=LEFT(BK$13,FIND("_",BK$13)-1),
                    IF($E30=BK$14,
                             _xlfn.XLOOKUP(_xlfn.TEXTJOIN("|",FALSE,$C30,LEFT($D30,FIND("_",$D30)-1) &amp;"_=","=","Any",BK$12,LEFT($D30,FIND("_",$D30)-1) &amp;"_=","=","Any"),risk_factor_1&amp;"|"&amp;risk_factor_2,risk_factor_corr),
                             _xlfn.XLOOKUP(_xlfn.TEXTJOIN("|",FALSE,$C30,LEFT($D30,FIND("_",$D30)-1) &amp;"_=","Any","Any",BK$12,LEFT($D30,FIND("_",$D30)-1) &amp;"_=","Any","Any"),risk_factor_1&amp;"|"&amp;risk_factor_2,risk_factor_corr)),
"n/a"),0)
),
IF(_xlfn.TEXTJOIN("|",FALSE,BK$12:BK$13)&lt;&gt;_xlfn.TEXTJOIN("|",FALSE,$C30:$D30),0,
_xlfn.XLOOKUP(_xlfn.TEXTJOIN("|",FALSE,$C30:$F30,BK$12:BK$15),risk_factor_1&amp;"|"&amp;risk_factor_2,risk_factor_corr,
_xlfn.XLOOKUP(_xlfn.TEXTJOIN("|",FALSE,$C30:$F30,BK$12:BK$15),risk_factor_2&amp;"|"&amp;risk_factor_1,risk_factor_corr,
_xlfn.XLOOKUP(_xlfn.TEXTJOIN("|",FALSE,$C30:$D30,"Any"),risk_factor_1&amp;"|"&amp;risk_factor_2,risk_factor_corr,
_xlfn.XLOOKUP(_xlfn.TEXTJOIN("|",FALSE,$C30:$D30,"Any"),risk_factor_2&amp;"|"&amp;risk_factor_1,risk_factor_corr)))))))</f>
        <v>0</v>
      </c>
      <c r="BL30" s="32" cm="1">
        <f t="array" ref="BL30" xml:space="preserve"> IF(_xlfn.TEXTJOIN("|",FALSE,BL$12:BL$15)=_xlfn.TEXTJOIN("|",FALSE,$C30:$F30),0,
IF(AND($C30="Delta|CR_Cpty",BL$12="Delta|CR_Cpty"),
IF($F30=BL$15,
      _xlfn.XLOOKUP(_xlfn.TEXTJOIN("|",FALSE,$C30,"=","Any","=",BL$12,"=","Any","="),risk_factor_1&amp;"|"&amp;risk_factor_2,risk_factor_corr),
       IF(RIGHT($D30,LEN($D30)-FIND("_",$D30))=RIGHT(BL$13,LEN(BL$13)-FIND("_",BL$13)),
              IF(LEFT($D30,FIND("_",$D30)-1)=LEFT(BL$13,FIND("_",BL$13)-1),
                    IF($E30=BL$14,
                             _xlfn.XLOOKUP(_xlfn.TEXTJOIN("|",FALSE,$C30,LEFT($D30,FIND("_",$D30)-1) &amp;"_=","=","Any",BL$12,LEFT($D30,FIND("_",$D30)-1) &amp;"_=","=","Any"),risk_factor_1&amp;"|"&amp;risk_factor_2,risk_factor_corr),
                             _xlfn.XLOOKUP(_xlfn.TEXTJOIN("|",FALSE,$C30,LEFT($D30,FIND("_",$D30)-1) &amp;"_=","Any","Any",BL$12,LEFT($D30,FIND("_",$D30)-1) &amp;"_=","Any","Any"),risk_factor_1&amp;"|"&amp;risk_factor_2,risk_factor_corr)),
"n/a"),0)
),
IF(_xlfn.TEXTJOIN("|",FALSE,BL$12:BL$13)&lt;&gt;_xlfn.TEXTJOIN("|",FALSE,$C30:$D30),0,
_xlfn.XLOOKUP(_xlfn.TEXTJOIN("|",FALSE,$C30:$F30,BL$12:BL$15),risk_factor_1&amp;"|"&amp;risk_factor_2,risk_factor_corr,
_xlfn.XLOOKUP(_xlfn.TEXTJOIN("|",FALSE,$C30:$F30,BL$12:BL$15),risk_factor_2&amp;"|"&amp;risk_factor_1,risk_factor_corr,
_xlfn.XLOOKUP(_xlfn.TEXTJOIN("|",FALSE,$C30:$D30,"Any"),risk_factor_1&amp;"|"&amp;risk_factor_2,risk_factor_corr,
_xlfn.XLOOKUP(_xlfn.TEXTJOIN("|",FALSE,$C30:$D30,"Any"),risk_factor_2&amp;"|"&amp;risk_factor_1,risk_factor_corr)))))))</f>
        <v>0</v>
      </c>
      <c r="BM30" s="32" cm="1">
        <f t="array" ref="BM30" xml:space="preserve"> IF(_xlfn.TEXTJOIN("|",FALSE,BM$12:BM$15)=_xlfn.TEXTJOIN("|",FALSE,$C30:$F30),0,
IF(AND($C30="Delta|CR_Cpty",BM$12="Delta|CR_Cpty"),
IF($F30=BM$15,
      _xlfn.XLOOKUP(_xlfn.TEXTJOIN("|",FALSE,$C30,"=","Any","=",BM$12,"=","Any","="),risk_factor_1&amp;"|"&amp;risk_factor_2,risk_factor_corr),
       IF(RIGHT($D30,LEN($D30)-FIND("_",$D30))=RIGHT(BM$13,LEN(BM$13)-FIND("_",BM$13)),
              IF(LEFT($D30,FIND("_",$D30)-1)=LEFT(BM$13,FIND("_",BM$13)-1),
                    IF($E30=BM$14,
                             _xlfn.XLOOKUP(_xlfn.TEXTJOIN("|",FALSE,$C30,LEFT($D30,FIND("_",$D30)-1) &amp;"_=","=","Any",BM$12,LEFT($D30,FIND("_",$D30)-1) &amp;"_=","=","Any"),risk_factor_1&amp;"|"&amp;risk_factor_2,risk_factor_corr),
                             _xlfn.XLOOKUP(_xlfn.TEXTJOIN("|",FALSE,$C30,LEFT($D30,FIND("_",$D30)-1) &amp;"_=","Any","Any",BM$12,LEFT($D30,FIND("_",$D30)-1) &amp;"_=","Any","Any"),risk_factor_1&amp;"|"&amp;risk_factor_2,risk_factor_corr)),
"n/a"),0)
),
IF(_xlfn.TEXTJOIN("|",FALSE,BM$12:BM$13)&lt;&gt;_xlfn.TEXTJOIN("|",FALSE,$C30:$D30),0,
_xlfn.XLOOKUP(_xlfn.TEXTJOIN("|",FALSE,$C30:$F30,BM$12:BM$15),risk_factor_1&amp;"|"&amp;risk_factor_2,risk_factor_corr,
_xlfn.XLOOKUP(_xlfn.TEXTJOIN("|",FALSE,$C30:$F30,BM$12:BM$15),risk_factor_2&amp;"|"&amp;risk_factor_1,risk_factor_corr,
_xlfn.XLOOKUP(_xlfn.TEXTJOIN("|",FALSE,$C30:$D30,"Any"),risk_factor_1&amp;"|"&amp;risk_factor_2,risk_factor_corr,
_xlfn.XLOOKUP(_xlfn.TEXTJOIN("|",FALSE,$C30:$D30,"Any"),risk_factor_2&amp;"|"&amp;risk_factor_1,risk_factor_corr)))))))</f>
        <v>0</v>
      </c>
      <c r="BN30" s="32" cm="1">
        <f t="array" ref="BN30" xml:space="preserve"> IF(_xlfn.TEXTJOIN("|",FALSE,BN$12:BN$15)=_xlfn.TEXTJOIN("|",FALSE,$C30:$F30),0,
IF(AND($C30="Delta|CR_Cpty",BN$12="Delta|CR_Cpty"),
IF($F30=BN$15,
      _xlfn.XLOOKUP(_xlfn.TEXTJOIN("|",FALSE,$C30,"=","Any","=",BN$12,"=","Any","="),risk_factor_1&amp;"|"&amp;risk_factor_2,risk_factor_corr),
       IF(RIGHT($D30,LEN($D30)-FIND("_",$D30))=RIGHT(BN$13,LEN(BN$13)-FIND("_",BN$13)),
              IF(LEFT($D30,FIND("_",$D30)-1)=LEFT(BN$13,FIND("_",BN$13)-1),
                    IF($E30=BN$14,
                             _xlfn.XLOOKUP(_xlfn.TEXTJOIN("|",FALSE,$C30,LEFT($D30,FIND("_",$D30)-1) &amp;"_=","=","Any",BN$12,LEFT($D30,FIND("_",$D30)-1) &amp;"_=","=","Any"),risk_factor_1&amp;"|"&amp;risk_factor_2,risk_factor_corr),
                             _xlfn.XLOOKUP(_xlfn.TEXTJOIN("|",FALSE,$C30,LEFT($D30,FIND("_",$D30)-1) &amp;"_=","Any","Any",BN$12,LEFT($D30,FIND("_",$D30)-1) &amp;"_=","Any","Any"),risk_factor_1&amp;"|"&amp;risk_factor_2,risk_factor_corr)),
"n/a"),0)
),
IF(_xlfn.TEXTJOIN("|",FALSE,BN$12:BN$13)&lt;&gt;_xlfn.TEXTJOIN("|",FALSE,$C30:$D30),0,
_xlfn.XLOOKUP(_xlfn.TEXTJOIN("|",FALSE,$C30:$F30,BN$12:BN$15),risk_factor_1&amp;"|"&amp;risk_factor_2,risk_factor_corr,
_xlfn.XLOOKUP(_xlfn.TEXTJOIN("|",FALSE,$C30:$F30,BN$12:BN$15),risk_factor_2&amp;"|"&amp;risk_factor_1,risk_factor_corr,
_xlfn.XLOOKUP(_xlfn.TEXTJOIN("|",FALSE,$C30:$D30,"Any"),risk_factor_1&amp;"|"&amp;risk_factor_2,risk_factor_corr,
_xlfn.XLOOKUP(_xlfn.TEXTJOIN("|",FALSE,$C30:$D30,"Any"),risk_factor_2&amp;"|"&amp;risk_factor_1,risk_factor_corr)))))))</f>
        <v>0</v>
      </c>
      <c r="BO30" s="32" cm="1">
        <f t="array" ref="BO30" xml:space="preserve"> IF(_xlfn.TEXTJOIN("|",FALSE,BO$12:BO$15)=_xlfn.TEXTJOIN("|",FALSE,$C30:$F30),0,
IF(AND($C30="Delta|CR_Cpty",BO$12="Delta|CR_Cpty"),
IF($F30=BO$15,
      _xlfn.XLOOKUP(_xlfn.TEXTJOIN("|",FALSE,$C30,"=","Any","=",BO$12,"=","Any","="),risk_factor_1&amp;"|"&amp;risk_factor_2,risk_factor_corr),
       IF(RIGHT($D30,LEN($D30)-FIND("_",$D30))=RIGHT(BO$13,LEN(BO$13)-FIND("_",BO$13)),
              IF(LEFT($D30,FIND("_",$D30)-1)=LEFT(BO$13,FIND("_",BO$13)-1),
                    IF($E30=BO$14,
                             _xlfn.XLOOKUP(_xlfn.TEXTJOIN("|",FALSE,$C30,LEFT($D30,FIND("_",$D30)-1) &amp;"_=","=","Any",BO$12,LEFT($D30,FIND("_",$D30)-1) &amp;"_=","=","Any"),risk_factor_1&amp;"|"&amp;risk_factor_2,risk_factor_corr),
                             _xlfn.XLOOKUP(_xlfn.TEXTJOIN("|",FALSE,$C30,LEFT($D30,FIND("_",$D30)-1) &amp;"_=","Any","Any",BO$12,LEFT($D30,FIND("_",$D30)-1) &amp;"_=","Any","Any"),risk_factor_1&amp;"|"&amp;risk_factor_2,risk_factor_corr)),
"n/a"),0)
),
IF(_xlfn.TEXTJOIN("|",FALSE,BO$12:BO$13)&lt;&gt;_xlfn.TEXTJOIN("|",FALSE,$C30:$D30),0,
_xlfn.XLOOKUP(_xlfn.TEXTJOIN("|",FALSE,$C30:$F30,BO$12:BO$15),risk_factor_1&amp;"|"&amp;risk_factor_2,risk_factor_corr,
_xlfn.XLOOKUP(_xlfn.TEXTJOIN("|",FALSE,$C30:$F30,BO$12:BO$15),risk_factor_2&amp;"|"&amp;risk_factor_1,risk_factor_corr,
_xlfn.XLOOKUP(_xlfn.TEXTJOIN("|",FALSE,$C30:$D30,"Any"),risk_factor_1&amp;"|"&amp;risk_factor_2,risk_factor_corr,
_xlfn.XLOOKUP(_xlfn.TEXTJOIN("|",FALSE,$C30:$D30,"Any"),risk_factor_2&amp;"|"&amp;risk_factor_1,risk_factor_corr)))))))</f>
        <v>0</v>
      </c>
      <c r="BP30" s="32" cm="1">
        <f t="array" ref="BP30" xml:space="preserve"> IF(_xlfn.TEXTJOIN("|",FALSE,BP$12:BP$15)=_xlfn.TEXTJOIN("|",FALSE,$C30:$F30),0,
IF(AND($C30="Delta|CR_Cpty",BP$12="Delta|CR_Cpty"),
IF($F30=BP$15,
      _xlfn.XLOOKUP(_xlfn.TEXTJOIN("|",FALSE,$C30,"=","Any","=",BP$12,"=","Any","="),risk_factor_1&amp;"|"&amp;risk_factor_2,risk_factor_corr),
       IF(RIGHT($D30,LEN($D30)-FIND("_",$D30))=RIGHT(BP$13,LEN(BP$13)-FIND("_",BP$13)),
              IF(LEFT($D30,FIND("_",$D30)-1)=LEFT(BP$13,FIND("_",BP$13)-1),
                    IF($E30=BP$14,
                             _xlfn.XLOOKUP(_xlfn.TEXTJOIN("|",FALSE,$C30,LEFT($D30,FIND("_",$D30)-1) &amp;"_=","=","Any",BP$12,LEFT($D30,FIND("_",$D30)-1) &amp;"_=","=","Any"),risk_factor_1&amp;"|"&amp;risk_factor_2,risk_factor_corr),
                             _xlfn.XLOOKUP(_xlfn.TEXTJOIN("|",FALSE,$C30,LEFT($D30,FIND("_",$D30)-1) &amp;"_=","Any","Any",BP$12,LEFT($D30,FIND("_",$D30)-1) &amp;"_=","Any","Any"),risk_factor_1&amp;"|"&amp;risk_factor_2,risk_factor_corr)),
"n/a"),0)
),
IF(_xlfn.TEXTJOIN("|",FALSE,BP$12:BP$13)&lt;&gt;_xlfn.TEXTJOIN("|",FALSE,$C30:$D30),0,
_xlfn.XLOOKUP(_xlfn.TEXTJOIN("|",FALSE,$C30:$F30,BP$12:BP$15),risk_factor_1&amp;"|"&amp;risk_factor_2,risk_factor_corr,
_xlfn.XLOOKUP(_xlfn.TEXTJOIN("|",FALSE,$C30:$F30,BP$12:BP$15),risk_factor_2&amp;"|"&amp;risk_factor_1,risk_factor_corr,
_xlfn.XLOOKUP(_xlfn.TEXTJOIN("|",FALSE,$C30:$D30,"Any"),risk_factor_1&amp;"|"&amp;risk_factor_2,risk_factor_corr,
_xlfn.XLOOKUP(_xlfn.TEXTJOIN("|",FALSE,$C30:$D30,"Any"),risk_factor_2&amp;"|"&amp;risk_factor_1,risk_factor_corr)))))))</f>
        <v>0</v>
      </c>
      <c r="BQ30" s="32" cm="1">
        <f t="array" ref="BQ30" xml:space="preserve"> IF(_xlfn.TEXTJOIN("|",FALSE,BQ$12:BQ$15)=_xlfn.TEXTJOIN("|",FALSE,$C30:$F30),0,
IF(AND($C30="Delta|CR_Cpty",BQ$12="Delta|CR_Cpty"),
IF($F30=BQ$15,
      _xlfn.XLOOKUP(_xlfn.TEXTJOIN("|",FALSE,$C30,"=","Any","=",BQ$12,"=","Any","="),risk_factor_1&amp;"|"&amp;risk_factor_2,risk_factor_corr),
       IF(RIGHT($D30,LEN($D30)-FIND("_",$D30))=RIGHT(BQ$13,LEN(BQ$13)-FIND("_",BQ$13)),
              IF(LEFT($D30,FIND("_",$D30)-1)=LEFT(BQ$13,FIND("_",BQ$13)-1),
                    IF($E30=BQ$14,
                             _xlfn.XLOOKUP(_xlfn.TEXTJOIN("|",FALSE,$C30,LEFT($D30,FIND("_",$D30)-1) &amp;"_=","=","Any",BQ$12,LEFT($D30,FIND("_",$D30)-1) &amp;"_=","=","Any"),risk_factor_1&amp;"|"&amp;risk_factor_2,risk_factor_corr),
                             _xlfn.XLOOKUP(_xlfn.TEXTJOIN("|",FALSE,$C30,LEFT($D30,FIND("_",$D30)-1) &amp;"_=","Any","Any",BQ$12,LEFT($D30,FIND("_",$D30)-1) &amp;"_=","Any","Any"),risk_factor_1&amp;"|"&amp;risk_factor_2,risk_factor_corr)),
"n/a"),0)
),
IF(_xlfn.TEXTJOIN("|",FALSE,BQ$12:BQ$13)&lt;&gt;_xlfn.TEXTJOIN("|",FALSE,$C30:$D30),0,
_xlfn.XLOOKUP(_xlfn.TEXTJOIN("|",FALSE,$C30:$F30,BQ$12:BQ$15),risk_factor_1&amp;"|"&amp;risk_factor_2,risk_factor_corr,
_xlfn.XLOOKUP(_xlfn.TEXTJOIN("|",FALSE,$C30:$F30,BQ$12:BQ$15),risk_factor_2&amp;"|"&amp;risk_factor_1,risk_factor_corr,
_xlfn.XLOOKUP(_xlfn.TEXTJOIN("|",FALSE,$C30:$D30,"Any"),risk_factor_1&amp;"|"&amp;risk_factor_2,risk_factor_corr,
_xlfn.XLOOKUP(_xlfn.TEXTJOIN("|",FALSE,$C30:$D30,"Any"),risk_factor_2&amp;"|"&amp;risk_factor_1,risk_factor_corr)))))))</f>
        <v>0</v>
      </c>
      <c r="BR30" s="32" cm="1">
        <f t="array" ref="BR30" xml:space="preserve"> IF(_xlfn.TEXTJOIN("|",FALSE,BR$12:BR$15)=_xlfn.TEXTJOIN("|",FALSE,$C30:$F30),0,
IF(AND($C30="Delta|CR_Cpty",BR$12="Delta|CR_Cpty"),
IF($F30=BR$15,
      _xlfn.XLOOKUP(_xlfn.TEXTJOIN("|",FALSE,$C30,"=","Any","=",BR$12,"=","Any","="),risk_factor_1&amp;"|"&amp;risk_factor_2,risk_factor_corr),
       IF(RIGHT($D30,LEN($D30)-FIND("_",$D30))=RIGHT(BR$13,LEN(BR$13)-FIND("_",BR$13)),
              IF(LEFT($D30,FIND("_",$D30)-1)=LEFT(BR$13,FIND("_",BR$13)-1),
                    IF($E30=BR$14,
                             _xlfn.XLOOKUP(_xlfn.TEXTJOIN("|",FALSE,$C30,LEFT($D30,FIND("_",$D30)-1) &amp;"_=","=","Any",BR$12,LEFT($D30,FIND("_",$D30)-1) &amp;"_=","=","Any"),risk_factor_1&amp;"|"&amp;risk_factor_2,risk_factor_corr),
                             _xlfn.XLOOKUP(_xlfn.TEXTJOIN("|",FALSE,$C30,LEFT($D30,FIND("_",$D30)-1) &amp;"_=","Any","Any",BR$12,LEFT($D30,FIND("_",$D30)-1) &amp;"_=","Any","Any"),risk_factor_1&amp;"|"&amp;risk_factor_2,risk_factor_corr)),
"n/a"),0)
),
IF(_xlfn.TEXTJOIN("|",FALSE,BR$12:BR$13)&lt;&gt;_xlfn.TEXTJOIN("|",FALSE,$C30:$D30),0,
_xlfn.XLOOKUP(_xlfn.TEXTJOIN("|",FALSE,$C30:$F30,BR$12:BR$15),risk_factor_1&amp;"|"&amp;risk_factor_2,risk_factor_corr,
_xlfn.XLOOKUP(_xlfn.TEXTJOIN("|",FALSE,$C30:$F30,BR$12:BR$15),risk_factor_2&amp;"|"&amp;risk_factor_1,risk_factor_corr,
_xlfn.XLOOKUP(_xlfn.TEXTJOIN("|",FALSE,$C30:$D30,"Any"),risk_factor_1&amp;"|"&amp;risk_factor_2,risk_factor_corr,
_xlfn.XLOOKUP(_xlfn.TEXTJOIN("|",FALSE,$C30:$D30,"Any"),risk_factor_2&amp;"|"&amp;risk_factor_1,risk_factor_corr)))))))</f>
        <v>0</v>
      </c>
      <c r="BS30" s="32" cm="1">
        <f t="array" ref="BS30" xml:space="preserve"> IF(_xlfn.TEXTJOIN("|",FALSE,BS$12:BS$15)=_xlfn.TEXTJOIN("|",FALSE,$C30:$F30),0,
IF(AND($C30="Delta|CR_Cpty",BS$12="Delta|CR_Cpty"),
IF($F30=BS$15,
      _xlfn.XLOOKUP(_xlfn.TEXTJOIN("|",FALSE,$C30,"=","Any","=",BS$12,"=","Any","="),risk_factor_1&amp;"|"&amp;risk_factor_2,risk_factor_corr),
       IF(RIGHT($D30,LEN($D30)-FIND("_",$D30))=RIGHT(BS$13,LEN(BS$13)-FIND("_",BS$13)),
              IF(LEFT($D30,FIND("_",$D30)-1)=LEFT(BS$13,FIND("_",BS$13)-1),
                    IF($E30=BS$14,
                             _xlfn.XLOOKUP(_xlfn.TEXTJOIN("|",FALSE,$C30,LEFT($D30,FIND("_",$D30)-1) &amp;"_=","=","Any",BS$12,LEFT($D30,FIND("_",$D30)-1) &amp;"_=","=","Any"),risk_factor_1&amp;"|"&amp;risk_factor_2,risk_factor_corr),
                             _xlfn.XLOOKUP(_xlfn.TEXTJOIN("|",FALSE,$C30,LEFT($D30,FIND("_",$D30)-1) &amp;"_=","Any","Any",BS$12,LEFT($D30,FIND("_",$D30)-1) &amp;"_=","Any","Any"),risk_factor_1&amp;"|"&amp;risk_factor_2,risk_factor_corr)),
"n/a"),0)
),
IF(_xlfn.TEXTJOIN("|",FALSE,BS$12:BS$13)&lt;&gt;_xlfn.TEXTJOIN("|",FALSE,$C30:$D30),0,
_xlfn.XLOOKUP(_xlfn.TEXTJOIN("|",FALSE,$C30:$F30,BS$12:BS$15),risk_factor_1&amp;"|"&amp;risk_factor_2,risk_factor_corr,
_xlfn.XLOOKUP(_xlfn.TEXTJOIN("|",FALSE,$C30:$F30,BS$12:BS$15),risk_factor_2&amp;"|"&amp;risk_factor_1,risk_factor_corr,
_xlfn.XLOOKUP(_xlfn.TEXTJOIN("|",FALSE,$C30:$D30,"Any"),risk_factor_1&amp;"|"&amp;risk_factor_2,risk_factor_corr,
_xlfn.XLOOKUP(_xlfn.TEXTJOIN("|",FALSE,$C30:$D30,"Any"),risk_factor_2&amp;"|"&amp;risk_factor_1,risk_factor_corr)))))))</f>
        <v>0</v>
      </c>
      <c r="BT30" s="32" cm="1">
        <f t="array" ref="BT30" xml:space="preserve"> IF(_xlfn.TEXTJOIN("|",FALSE,BT$12:BT$15)=_xlfn.TEXTJOIN("|",FALSE,$C30:$F30),0,
IF(AND($C30="Delta|CR_Cpty",BT$12="Delta|CR_Cpty"),
IF($F30=BT$15,
      _xlfn.XLOOKUP(_xlfn.TEXTJOIN("|",FALSE,$C30,"=","Any","=",BT$12,"=","Any","="),risk_factor_1&amp;"|"&amp;risk_factor_2,risk_factor_corr),
       IF(RIGHT($D30,LEN($D30)-FIND("_",$D30))=RIGHT(BT$13,LEN(BT$13)-FIND("_",BT$13)),
              IF(LEFT($D30,FIND("_",$D30)-1)=LEFT(BT$13,FIND("_",BT$13)-1),
                    IF($E30=BT$14,
                             _xlfn.XLOOKUP(_xlfn.TEXTJOIN("|",FALSE,$C30,LEFT($D30,FIND("_",$D30)-1) &amp;"_=","=","Any",BT$12,LEFT($D30,FIND("_",$D30)-1) &amp;"_=","=","Any"),risk_factor_1&amp;"|"&amp;risk_factor_2,risk_factor_corr),
                             _xlfn.XLOOKUP(_xlfn.TEXTJOIN("|",FALSE,$C30,LEFT($D30,FIND("_",$D30)-1) &amp;"_=","Any","Any",BT$12,LEFT($D30,FIND("_",$D30)-1) &amp;"_=","Any","Any"),risk_factor_1&amp;"|"&amp;risk_factor_2,risk_factor_corr)),
"n/a"),0)
),
IF(_xlfn.TEXTJOIN("|",FALSE,BT$12:BT$13)&lt;&gt;_xlfn.TEXTJOIN("|",FALSE,$C30:$D30),0,
_xlfn.XLOOKUP(_xlfn.TEXTJOIN("|",FALSE,$C30:$F30,BT$12:BT$15),risk_factor_1&amp;"|"&amp;risk_factor_2,risk_factor_corr,
_xlfn.XLOOKUP(_xlfn.TEXTJOIN("|",FALSE,$C30:$F30,BT$12:BT$15),risk_factor_2&amp;"|"&amp;risk_factor_1,risk_factor_corr,
_xlfn.XLOOKUP(_xlfn.TEXTJOIN("|",FALSE,$C30:$D30,"Any"),risk_factor_1&amp;"|"&amp;risk_factor_2,risk_factor_corr,
_xlfn.XLOOKUP(_xlfn.TEXTJOIN("|",FALSE,$C30:$D30,"Any"),risk_factor_2&amp;"|"&amp;risk_factor_1,risk_factor_corr)))))))</f>
        <v>0</v>
      </c>
      <c r="BU30" s="32" cm="1">
        <f t="array" ref="BU30" xml:space="preserve"> IF(_xlfn.TEXTJOIN("|",FALSE,BU$12:BU$15)=_xlfn.TEXTJOIN("|",FALSE,$C30:$F30),0,
IF(AND($C30="Delta|CR_Cpty",BU$12="Delta|CR_Cpty"),
IF($F30=BU$15,
      _xlfn.XLOOKUP(_xlfn.TEXTJOIN("|",FALSE,$C30,"=","Any","=",BU$12,"=","Any","="),risk_factor_1&amp;"|"&amp;risk_factor_2,risk_factor_corr),
       IF(RIGHT($D30,LEN($D30)-FIND("_",$D30))=RIGHT(BU$13,LEN(BU$13)-FIND("_",BU$13)),
              IF(LEFT($D30,FIND("_",$D30)-1)=LEFT(BU$13,FIND("_",BU$13)-1),
                    IF($E30=BU$14,
                             _xlfn.XLOOKUP(_xlfn.TEXTJOIN("|",FALSE,$C30,LEFT($D30,FIND("_",$D30)-1) &amp;"_=","=","Any",BU$12,LEFT($D30,FIND("_",$D30)-1) &amp;"_=","=","Any"),risk_factor_1&amp;"|"&amp;risk_factor_2,risk_factor_corr),
                             _xlfn.XLOOKUP(_xlfn.TEXTJOIN("|",FALSE,$C30,LEFT($D30,FIND("_",$D30)-1) &amp;"_=","Any","Any",BU$12,LEFT($D30,FIND("_",$D30)-1) &amp;"_=","Any","Any"),risk_factor_1&amp;"|"&amp;risk_factor_2,risk_factor_corr)),
"n/a"),0)
),
IF(_xlfn.TEXTJOIN("|",FALSE,BU$12:BU$13)&lt;&gt;_xlfn.TEXTJOIN("|",FALSE,$C30:$D30),0,
_xlfn.XLOOKUP(_xlfn.TEXTJOIN("|",FALSE,$C30:$F30,BU$12:BU$15),risk_factor_1&amp;"|"&amp;risk_factor_2,risk_factor_corr,
_xlfn.XLOOKUP(_xlfn.TEXTJOIN("|",FALSE,$C30:$F30,BU$12:BU$15),risk_factor_2&amp;"|"&amp;risk_factor_1,risk_factor_corr,
_xlfn.XLOOKUP(_xlfn.TEXTJOIN("|",FALSE,$C30:$D30,"Any"),risk_factor_1&amp;"|"&amp;risk_factor_2,risk_factor_corr,
_xlfn.XLOOKUP(_xlfn.TEXTJOIN("|",FALSE,$C30:$D30,"Any"),risk_factor_2&amp;"|"&amp;risk_factor_1,risk_factor_corr)))))))</f>
        <v>0</v>
      </c>
    </row>
    <row r="31" spans="3:73" x14ac:dyDescent="0.25">
      <c r="C31" s="31" t="s">
        <v>191</v>
      </c>
      <c r="D31" s="31" t="s">
        <v>25</v>
      </c>
      <c r="E31" s="31" t="s">
        <v>21</v>
      </c>
      <c r="F31" s="31" t="s">
        <v>9</v>
      </c>
      <c r="G31" s="32" cm="1">
        <f t="array" ref="G31" xml:space="preserve"> IF(_xlfn.TEXTJOIN("|",FALSE,G$12:G$15)=_xlfn.TEXTJOIN("|",FALSE,$C31:$F31),0,
IF(AND($C31="Delta|CR_Cpty",G$12="Delta|CR_Cpty"),
IF($F31=G$15,
      _xlfn.XLOOKUP(_xlfn.TEXTJOIN("|",FALSE,$C31,"=","Any","=",G$12,"=","Any","="),risk_factor_1&amp;"|"&amp;risk_factor_2,risk_factor_corr),
       IF(RIGHT($D31,LEN($D31)-FIND("_",$D31))=RIGHT(G$13,LEN(G$13)-FIND("_",G$13)),
              IF(LEFT($D31,FIND("_",$D31)-1)=LEFT(G$13,FIND("_",G$13)-1),
                    IF($E31=G$14,
                             _xlfn.XLOOKUP(_xlfn.TEXTJOIN("|",FALSE,$C31,LEFT($D31,FIND("_",$D31)-1) &amp;"_=","=","Any",G$12,LEFT($D31,FIND("_",$D31)-1) &amp;"_=","=","Any"),risk_factor_1&amp;"|"&amp;risk_factor_2,risk_factor_corr),
                             _xlfn.XLOOKUP(_xlfn.TEXTJOIN("|",FALSE,$C31,LEFT($D31,FIND("_",$D31)-1) &amp;"_=","Any","Any",G$12,LEFT($D31,FIND("_",$D31)-1) &amp;"_=","Any","Any"),risk_factor_1&amp;"|"&amp;risk_factor_2,risk_factor_corr)),
"n/a"),0)
),
IF(_xlfn.TEXTJOIN("|",FALSE,G$12:G$13)&lt;&gt;_xlfn.TEXTJOIN("|",FALSE,$C31:$D31),0,
_xlfn.XLOOKUP(_xlfn.TEXTJOIN("|",FALSE,$C31:$F31,G$12:G$15),risk_factor_1&amp;"|"&amp;risk_factor_2,risk_factor_corr,
_xlfn.XLOOKUP(_xlfn.TEXTJOIN("|",FALSE,$C31:$F31,G$12:G$15),risk_factor_2&amp;"|"&amp;risk_factor_1,risk_factor_corr,
_xlfn.XLOOKUP(_xlfn.TEXTJOIN("|",FALSE,$C31:$D31,"Any"),risk_factor_1&amp;"|"&amp;risk_factor_2,risk_factor_corr,
_xlfn.XLOOKUP(_xlfn.TEXTJOIN("|",FALSE,$C31:$D31,"Any"),risk_factor_2&amp;"|"&amp;risk_factor_1,risk_factor_corr)))))))</f>
        <v>0</v>
      </c>
      <c r="H31" s="32" cm="1">
        <f t="array" ref="H31" xml:space="preserve"> IF(_xlfn.TEXTJOIN("|",FALSE,H$12:H$15)=_xlfn.TEXTJOIN("|",FALSE,$C31:$F31),0,
IF(AND($C31="Delta|CR_Cpty",H$12="Delta|CR_Cpty"),
IF($F31=H$15,
      _xlfn.XLOOKUP(_xlfn.TEXTJOIN("|",FALSE,$C31,"=","Any","=",H$12,"=","Any","="),risk_factor_1&amp;"|"&amp;risk_factor_2,risk_factor_corr),
       IF(RIGHT($D31,LEN($D31)-FIND("_",$D31))=RIGHT(H$13,LEN(H$13)-FIND("_",H$13)),
              IF(LEFT($D31,FIND("_",$D31)-1)=LEFT(H$13,FIND("_",H$13)-1),
                    IF($E31=H$14,
                             _xlfn.XLOOKUP(_xlfn.TEXTJOIN("|",FALSE,$C31,LEFT($D31,FIND("_",$D31)-1) &amp;"_=","=","Any",H$12,LEFT($D31,FIND("_",$D31)-1) &amp;"_=","=","Any"),risk_factor_1&amp;"|"&amp;risk_factor_2,risk_factor_corr),
                             _xlfn.XLOOKUP(_xlfn.TEXTJOIN("|",FALSE,$C31,LEFT($D31,FIND("_",$D31)-1) &amp;"_=","Any","Any",H$12,LEFT($D31,FIND("_",$D31)-1) &amp;"_=","Any","Any"),risk_factor_1&amp;"|"&amp;risk_factor_2,risk_factor_corr)),
"n/a"),0)
),
IF(_xlfn.TEXTJOIN("|",FALSE,H$12:H$13)&lt;&gt;_xlfn.TEXTJOIN("|",FALSE,$C31:$D31),0,
_xlfn.XLOOKUP(_xlfn.TEXTJOIN("|",FALSE,$C31:$F31,H$12:H$15),risk_factor_1&amp;"|"&amp;risk_factor_2,risk_factor_corr,
_xlfn.XLOOKUP(_xlfn.TEXTJOIN("|",FALSE,$C31:$F31,H$12:H$15),risk_factor_2&amp;"|"&amp;risk_factor_1,risk_factor_corr,
_xlfn.XLOOKUP(_xlfn.TEXTJOIN("|",FALSE,$C31:$D31,"Any"),risk_factor_1&amp;"|"&amp;risk_factor_2,risk_factor_corr,
_xlfn.XLOOKUP(_xlfn.TEXTJOIN("|",FALSE,$C31:$D31,"Any"),risk_factor_2&amp;"|"&amp;risk_factor_1,risk_factor_corr)))))))</f>
        <v>0</v>
      </c>
      <c r="I31" s="32" cm="1">
        <f t="array" ref="I31" xml:space="preserve"> IF(_xlfn.TEXTJOIN("|",FALSE,I$12:I$15)=_xlfn.TEXTJOIN("|",FALSE,$C31:$F31),0,
IF(AND($C31="Delta|CR_Cpty",I$12="Delta|CR_Cpty"),
IF($F31=I$15,
      _xlfn.XLOOKUP(_xlfn.TEXTJOIN("|",FALSE,$C31,"=","Any","=",I$12,"=","Any","="),risk_factor_1&amp;"|"&amp;risk_factor_2,risk_factor_corr),
       IF(RIGHT($D31,LEN($D31)-FIND("_",$D31))=RIGHT(I$13,LEN(I$13)-FIND("_",I$13)),
              IF(LEFT($D31,FIND("_",$D31)-1)=LEFT(I$13,FIND("_",I$13)-1),
                    IF($E31=I$14,
                             _xlfn.XLOOKUP(_xlfn.TEXTJOIN("|",FALSE,$C31,LEFT($D31,FIND("_",$D31)-1) &amp;"_=","=","Any",I$12,LEFT($D31,FIND("_",$D31)-1) &amp;"_=","=","Any"),risk_factor_1&amp;"|"&amp;risk_factor_2,risk_factor_corr),
                             _xlfn.XLOOKUP(_xlfn.TEXTJOIN("|",FALSE,$C31,LEFT($D31,FIND("_",$D31)-1) &amp;"_=","Any","Any",I$12,LEFT($D31,FIND("_",$D31)-1) &amp;"_=","Any","Any"),risk_factor_1&amp;"|"&amp;risk_factor_2,risk_factor_corr)),
"n/a"),0)
),
IF(_xlfn.TEXTJOIN("|",FALSE,I$12:I$13)&lt;&gt;_xlfn.TEXTJOIN("|",FALSE,$C31:$D31),0,
_xlfn.XLOOKUP(_xlfn.TEXTJOIN("|",FALSE,$C31:$F31,I$12:I$15),risk_factor_1&amp;"|"&amp;risk_factor_2,risk_factor_corr,
_xlfn.XLOOKUP(_xlfn.TEXTJOIN("|",FALSE,$C31:$F31,I$12:I$15),risk_factor_2&amp;"|"&amp;risk_factor_1,risk_factor_corr,
_xlfn.XLOOKUP(_xlfn.TEXTJOIN("|",FALSE,$C31:$D31,"Any"),risk_factor_1&amp;"|"&amp;risk_factor_2,risk_factor_corr,
_xlfn.XLOOKUP(_xlfn.TEXTJOIN("|",FALSE,$C31:$D31,"Any"),risk_factor_2&amp;"|"&amp;risk_factor_1,risk_factor_corr)))))))</f>
        <v>0</v>
      </c>
      <c r="J31" s="32" cm="1">
        <f t="array" ref="J31" xml:space="preserve"> IF(_xlfn.TEXTJOIN("|",FALSE,J$12:J$15)=_xlfn.TEXTJOIN("|",FALSE,$C31:$F31),0,
IF(AND($C31="Delta|CR_Cpty",J$12="Delta|CR_Cpty"),
IF($F31=J$15,
      _xlfn.XLOOKUP(_xlfn.TEXTJOIN("|",FALSE,$C31,"=","Any","=",J$12,"=","Any","="),risk_factor_1&amp;"|"&amp;risk_factor_2,risk_factor_corr),
       IF(RIGHT($D31,LEN($D31)-FIND("_",$D31))=RIGHT(J$13,LEN(J$13)-FIND("_",J$13)),
              IF(LEFT($D31,FIND("_",$D31)-1)=LEFT(J$13,FIND("_",J$13)-1),
                    IF($E31=J$14,
                             _xlfn.XLOOKUP(_xlfn.TEXTJOIN("|",FALSE,$C31,LEFT($D31,FIND("_",$D31)-1) &amp;"_=","=","Any",J$12,LEFT($D31,FIND("_",$D31)-1) &amp;"_=","=","Any"),risk_factor_1&amp;"|"&amp;risk_factor_2,risk_factor_corr),
                             _xlfn.XLOOKUP(_xlfn.TEXTJOIN("|",FALSE,$C31,LEFT($D31,FIND("_",$D31)-1) &amp;"_=","Any","Any",J$12,LEFT($D31,FIND("_",$D31)-1) &amp;"_=","Any","Any"),risk_factor_1&amp;"|"&amp;risk_factor_2,risk_factor_corr)),
"n/a"),0)
),
IF(_xlfn.TEXTJOIN("|",FALSE,J$12:J$13)&lt;&gt;_xlfn.TEXTJOIN("|",FALSE,$C31:$D31),0,
_xlfn.XLOOKUP(_xlfn.TEXTJOIN("|",FALSE,$C31:$F31,J$12:J$15),risk_factor_1&amp;"|"&amp;risk_factor_2,risk_factor_corr,
_xlfn.XLOOKUP(_xlfn.TEXTJOIN("|",FALSE,$C31:$F31,J$12:J$15),risk_factor_2&amp;"|"&amp;risk_factor_1,risk_factor_corr,
_xlfn.XLOOKUP(_xlfn.TEXTJOIN("|",FALSE,$C31:$D31,"Any"),risk_factor_1&amp;"|"&amp;risk_factor_2,risk_factor_corr,
_xlfn.XLOOKUP(_xlfn.TEXTJOIN("|",FALSE,$C31:$D31,"Any"),risk_factor_2&amp;"|"&amp;risk_factor_1,risk_factor_corr)))))))</f>
        <v>0</v>
      </c>
      <c r="K31" s="32" cm="1">
        <f t="array" ref="K31" xml:space="preserve"> IF(_xlfn.TEXTJOIN("|",FALSE,K$12:K$15)=_xlfn.TEXTJOIN("|",FALSE,$C31:$F31),0,
IF(AND($C31="Delta|CR_Cpty",K$12="Delta|CR_Cpty"),
IF($F31=K$15,
      _xlfn.XLOOKUP(_xlfn.TEXTJOIN("|",FALSE,$C31,"=","Any","=",K$12,"=","Any","="),risk_factor_1&amp;"|"&amp;risk_factor_2,risk_factor_corr),
       IF(RIGHT($D31,LEN($D31)-FIND("_",$D31))=RIGHT(K$13,LEN(K$13)-FIND("_",K$13)),
              IF(LEFT($D31,FIND("_",$D31)-1)=LEFT(K$13,FIND("_",K$13)-1),
                    IF($E31=K$14,
                             _xlfn.XLOOKUP(_xlfn.TEXTJOIN("|",FALSE,$C31,LEFT($D31,FIND("_",$D31)-1) &amp;"_=","=","Any",K$12,LEFT($D31,FIND("_",$D31)-1) &amp;"_=","=","Any"),risk_factor_1&amp;"|"&amp;risk_factor_2,risk_factor_corr),
                             _xlfn.XLOOKUP(_xlfn.TEXTJOIN("|",FALSE,$C31,LEFT($D31,FIND("_",$D31)-1) &amp;"_=","Any","Any",K$12,LEFT($D31,FIND("_",$D31)-1) &amp;"_=","Any","Any"),risk_factor_1&amp;"|"&amp;risk_factor_2,risk_factor_corr)),
"n/a"),0)
),
IF(_xlfn.TEXTJOIN("|",FALSE,K$12:K$13)&lt;&gt;_xlfn.TEXTJOIN("|",FALSE,$C31:$D31),0,
_xlfn.XLOOKUP(_xlfn.TEXTJOIN("|",FALSE,$C31:$F31,K$12:K$15),risk_factor_1&amp;"|"&amp;risk_factor_2,risk_factor_corr,
_xlfn.XLOOKUP(_xlfn.TEXTJOIN("|",FALSE,$C31:$F31,K$12:K$15),risk_factor_2&amp;"|"&amp;risk_factor_1,risk_factor_corr,
_xlfn.XLOOKUP(_xlfn.TEXTJOIN("|",FALSE,$C31:$D31,"Any"),risk_factor_1&amp;"|"&amp;risk_factor_2,risk_factor_corr,
_xlfn.XLOOKUP(_xlfn.TEXTJOIN("|",FALSE,$C31:$D31,"Any"),risk_factor_2&amp;"|"&amp;risk_factor_1,risk_factor_corr)))))))</f>
        <v>0</v>
      </c>
      <c r="L31" s="32" cm="1">
        <f t="array" ref="L31" xml:space="preserve"> IF(_xlfn.TEXTJOIN("|",FALSE,L$12:L$15)=_xlfn.TEXTJOIN("|",FALSE,$C31:$F31),0,
IF(AND($C31="Delta|CR_Cpty",L$12="Delta|CR_Cpty"),
IF($F31=L$15,
      _xlfn.XLOOKUP(_xlfn.TEXTJOIN("|",FALSE,$C31,"=","Any","=",L$12,"=","Any","="),risk_factor_1&amp;"|"&amp;risk_factor_2,risk_factor_corr),
       IF(RIGHT($D31,LEN($D31)-FIND("_",$D31))=RIGHT(L$13,LEN(L$13)-FIND("_",L$13)),
              IF(LEFT($D31,FIND("_",$D31)-1)=LEFT(L$13,FIND("_",L$13)-1),
                    IF($E31=L$14,
                             _xlfn.XLOOKUP(_xlfn.TEXTJOIN("|",FALSE,$C31,LEFT($D31,FIND("_",$D31)-1) &amp;"_=","=","Any",L$12,LEFT($D31,FIND("_",$D31)-1) &amp;"_=","=","Any"),risk_factor_1&amp;"|"&amp;risk_factor_2,risk_factor_corr),
                             _xlfn.XLOOKUP(_xlfn.TEXTJOIN("|",FALSE,$C31,LEFT($D31,FIND("_",$D31)-1) &amp;"_=","Any","Any",L$12,LEFT($D31,FIND("_",$D31)-1) &amp;"_=","Any","Any"),risk_factor_1&amp;"|"&amp;risk_factor_2,risk_factor_corr)),
"n/a"),0)
),
IF(_xlfn.TEXTJOIN("|",FALSE,L$12:L$13)&lt;&gt;_xlfn.TEXTJOIN("|",FALSE,$C31:$D31),0,
_xlfn.XLOOKUP(_xlfn.TEXTJOIN("|",FALSE,$C31:$F31,L$12:L$15),risk_factor_1&amp;"|"&amp;risk_factor_2,risk_factor_corr,
_xlfn.XLOOKUP(_xlfn.TEXTJOIN("|",FALSE,$C31:$F31,L$12:L$15),risk_factor_2&amp;"|"&amp;risk_factor_1,risk_factor_corr,
_xlfn.XLOOKUP(_xlfn.TEXTJOIN("|",FALSE,$C31:$D31,"Any"),risk_factor_1&amp;"|"&amp;risk_factor_2,risk_factor_corr,
_xlfn.XLOOKUP(_xlfn.TEXTJOIN("|",FALSE,$C31:$D31,"Any"),risk_factor_2&amp;"|"&amp;risk_factor_1,risk_factor_corr)))))))</f>
        <v>0</v>
      </c>
      <c r="M31" s="32" cm="1">
        <f t="array" ref="M31" xml:space="preserve"> IF(_xlfn.TEXTJOIN("|",FALSE,M$12:M$15)=_xlfn.TEXTJOIN("|",FALSE,$C31:$F31),0,
IF(AND($C31="Delta|CR_Cpty",M$12="Delta|CR_Cpty"),
IF($F31=M$15,
      _xlfn.XLOOKUP(_xlfn.TEXTJOIN("|",FALSE,$C31,"=","Any","=",M$12,"=","Any","="),risk_factor_1&amp;"|"&amp;risk_factor_2,risk_factor_corr),
       IF(RIGHT($D31,LEN($D31)-FIND("_",$D31))=RIGHT(M$13,LEN(M$13)-FIND("_",M$13)),
              IF(LEFT($D31,FIND("_",$D31)-1)=LEFT(M$13,FIND("_",M$13)-1),
                    IF($E31=M$14,
                             _xlfn.XLOOKUP(_xlfn.TEXTJOIN("|",FALSE,$C31,LEFT($D31,FIND("_",$D31)-1) &amp;"_=","=","Any",M$12,LEFT($D31,FIND("_",$D31)-1) &amp;"_=","=","Any"),risk_factor_1&amp;"|"&amp;risk_factor_2,risk_factor_corr),
                             _xlfn.XLOOKUP(_xlfn.TEXTJOIN("|",FALSE,$C31,LEFT($D31,FIND("_",$D31)-1) &amp;"_=","Any","Any",M$12,LEFT($D31,FIND("_",$D31)-1) &amp;"_=","Any","Any"),risk_factor_1&amp;"|"&amp;risk_factor_2,risk_factor_corr)),
"n/a"),0)
),
IF(_xlfn.TEXTJOIN("|",FALSE,M$12:M$13)&lt;&gt;_xlfn.TEXTJOIN("|",FALSE,$C31:$D31),0,
_xlfn.XLOOKUP(_xlfn.TEXTJOIN("|",FALSE,$C31:$F31,M$12:M$15),risk_factor_1&amp;"|"&amp;risk_factor_2,risk_factor_corr,
_xlfn.XLOOKUP(_xlfn.TEXTJOIN("|",FALSE,$C31:$F31,M$12:M$15),risk_factor_2&amp;"|"&amp;risk_factor_1,risk_factor_corr,
_xlfn.XLOOKUP(_xlfn.TEXTJOIN("|",FALSE,$C31:$D31,"Any"),risk_factor_1&amp;"|"&amp;risk_factor_2,risk_factor_corr,
_xlfn.XLOOKUP(_xlfn.TEXTJOIN("|",FALSE,$C31:$D31,"Any"),risk_factor_2&amp;"|"&amp;risk_factor_1,risk_factor_corr)))))))</f>
        <v>0</v>
      </c>
      <c r="N31" s="32" cm="1">
        <f t="array" ref="N31" xml:space="preserve"> IF(_xlfn.TEXTJOIN("|",FALSE,N$12:N$15)=_xlfn.TEXTJOIN("|",FALSE,$C31:$F31),0,
IF(AND($C31="Delta|CR_Cpty",N$12="Delta|CR_Cpty"),
IF($F31=N$15,
      _xlfn.XLOOKUP(_xlfn.TEXTJOIN("|",FALSE,$C31,"=","Any","=",N$12,"=","Any","="),risk_factor_1&amp;"|"&amp;risk_factor_2,risk_factor_corr),
       IF(RIGHT($D31,LEN($D31)-FIND("_",$D31))=RIGHT(N$13,LEN(N$13)-FIND("_",N$13)),
              IF(LEFT($D31,FIND("_",$D31)-1)=LEFT(N$13,FIND("_",N$13)-1),
                    IF($E31=N$14,
                             _xlfn.XLOOKUP(_xlfn.TEXTJOIN("|",FALSE,$C31,LEFT($D31,FIND("_",$D31)-1) &amp;"_=","=","Any",N$12,LEFT($D31,FIND("_",$D31)-1) &amp;"_=","=","Any"),risk_factor_1&amp;"|"&amp;risk_factor_2,risk_factor_corr),
                             _xlfn.XLOOKUP(_xlfn.TEXTJOIN("|",FALSE,$C31,LEFT($D31,FIND("_",$D31)-1) &amp;"_=","Any","Any",N$12,LEFT($D31,FIND("_",$D31)-1) &amp;"_=","Any","Any"),risk_factor_1&amp;"|"&amp;risk_factor_2,risk_factor_corr)),
"n/a"),0)
),
IF(_xlfn.TEXTJOIN("|",FALSE,N$12:N$13)&lt;&gt;_xlfn.TEXTJOIN("|",FALSE,$C31:$D31),0,
_xlfn.XLOOKUP(_xlfn.TEXTJOIN("|",FALSE,$C31:$F31,N$12:N$15),risk_factor_1&amp;"|"&amp;risk_factor_2,risk_factor_corr,
_xlfn.XLOOKUP(_xlfn.TEXTJOIN("|",FALSE,$C31:$F31,N$12:N$15),risk_factor_2&amp;"|"&amp;risk_factor_1,risk_factor_corr,
_xlfn.XLOOKUP(_xlfn.TEXTJOIN("|",FALSE,$C31:$D31,"Any"),risk_factor_1&amp;"|"&amp;risk_factor_2,risk_factor_corr,
_xlfn.XLOOKUP(_xlfn.TEXTJOIN("|",FALSE,$C31:$D31,"Any"),risk_factor_2&amp;"|"&amp;risk_factor_1,risk_factor_corr)))))))</f>
        <v>0</v>
      </c>
      <c r="O31" s="32" cm="1">
        <f t="array" ref="O31" xml:space="preserve"> IF(_xlfn.TEXTJOIN("|",FALSE,O$12:O$15)=_xlfn.TEXTJOIN("|",FALSE,$C31:$F31),0,
IF(AND($C31="Delta|CR_Cpty",O$12="Delta|CR_Cpty"),
IF($F31=O$15,
      _xlfn.XLOOKUP(_xlfn.TEXTJOIN("|",FALSE,$C31,"=","Any","=",O$12,"=","Any","="),risk_factor_1&amp;"|"&amp;risk_factor_2,risk_factor_corr),
       IF(RIGHT($D31,LEN($D31)-FIND("_",$D31))=RIGHT(O$13,LEN(O$13)-FIND("_",O$13)),
              IF(LEFT($D31,FIND("_",$D31)-1)=LEFT(O$13,FIND("_",O$13)-1),
                    IF($E31=O$14,
                             _xlfn.XLOOKUP(_xlfn.TEXTJOIN("|",FALSE,$C31,LEFT($D31,FIND("_",$D31)-1) &amp;"_=","=","Any",O$12,LEFT($D31,FIND("_",$D31)-1) &amp;"_=","=","Any"),risk_factor_1&amp;"|"&amp;risk_factor_2,risk_factor_corr),
                             _xlfn.XLOOKUP(_xlfn.TEXTJOIN("|",FALSE,$C31,LEFT($D31,FIND("_",$D31)-1) &amp;"_=","Any","Any",O$12,LEFT($D31,FIND("_",$D31)-1) &amp;"_=","Any","Any"),risk_factor_1&amp;"|"&amp;risk_factor_2,risk_factor_corr)),
"n/a"),0)
),
IF(_xlfn.TEXTJOIN("|",FALSE,O$12:O$13)&lt;&gt;_xlfn.TEXTJOIN("|",FALSE,$C31:$D31),0,
_xlfn.XLOOKUP(_xlfn.TEXTJOIN("|",FALSE,$C31:$F31,O$12:O$15),risk_factor_1&amp;"|"&amp;risk_factor_2,risk_factor_corr,
_xlfn.XLOOKUP(_xlfn.TEXTJOIN("|",FALSE,$C31:$F31,O$12:O$15),risk_factor_2&amp;"|"&amp;risk_factor_1,risk_factor_corr,
_xlfn.XLOOKUP(_xlfn.TEXTJOIN("|",FALSE,$C31:$D31,"Any"),risk_factor_1&amp;"|"&amp;risk_factor_2,risk_factor_corr,
_xlfn.XLOOKUP(_xlfn.TEXTJOIN("|",FALSE,$C31:$D31,"Any"),risk_factor_2&amp;"|"&amp;risk_factor_1,risk_factor_corr)))))))</f>
        <v>0</v>
      </c>
      <c r="P31" s="32" cm="1">
        <f t="array" ref="P31" xml:space="preserve"> IF(_xlfn.TEXTJOIN("|",FALSE,P$12:P$15)=_xlfn.TEXTJOIN("|",FALSE,$C31:$F31),0,
IF(AND($C31="Delta|CR_Cpty",P$12="Delta|CR_Cpty"),
IF($F31=P$15,
      _xlfn.XLOOKUP(_xlfn.TEXTJOIN("|",FALSE,$C31,"=","Any","=",P$12,"=","Any","="),risk_factor_1&amp;"|"&amp;risk_factor_2,risk_factor_corr),
       IF(RIGHT($D31,LEN($D31)-FIND("_",$D31))=RIGHT(P$13,LEN(P$13)-FIND("_",P$13)),
              IF(LEFT($D31,FIND("_",$D31)-1)=LEFT(P$13,FIND("_",P$13)-1),
                    IF($E31=P$14,
                             _xlfn.XLOOKUP(_xlfn.TEXTJOIN("|",FALSE,$C31,LEFT($D31,FIND("_",$D31)-1) &amp;"_=","=","Any",P$12,LEFT($D31,FIND("_",$D31)-1) &amp;"_=","=","Any"),risk_factor_1&amp;"|"&amp;risk_factor_2,risk_factor_corr),
                             _xlfn.XLOOKUP(_xlfn.TEXTJOIN("|",FALSE,$C31,LEFT($D31,FIND("_",$D31)-1) &amp;"_=","Any","Any",P$12,LEFT($D31,FIND("_",$D31)-1) &amp;"_=","Any","Any"),risk_factor_1&amp;"|"&amp;risk_factor_2,risk_factor_corr)),
"n/a"),0)
),
IF(_xlfn.TEXTJOIN("|",FALSE,P$12:P$13)&lt;&gt;_xlfn.TEXTJOIN("|",FALSE,$C31:$D31),0,
_xlfn.XLOOKUP(_xlfn.TEXTJOIN("|",FALSE,$C31:$F31,P$12:P$15),risk_factor_1&amp;"|"&amp;risk_factor_2,risk_factor_corr,
_xlfn.XLOOKUP(_xlfn.TEXTJOIN("|",FALSE,$C31:$F31,P$12:P$15),risk_factor_2&amp;"|"&amp;risk_factor_1,risk_factor_corr,
_xlfn.XLOOKUP(_xlfn.TEXTJOIN("|",FALSE,$C31:$D31,"Any"),risk_factor_1&amp;"|"&amp;risk_factor_2,risk_factor_corr,
_xlfn.XLOOKUP(_xlfn.TEXTJOIN("|",FALSE,$C31:$D31,"Any"),risk_factor_2&amp;"|"&amp;risk_factor_1,risk_factor_corr)))))))</f>
        <v>0</v>
      </c>
      <c r="Q31" s="32" cm="1">
        <f t="array" ref="Q31" xml:space="preserve"> IF(_xlfn.TEXTJOIN("|",FALSE,Q$12:Q$15)=_xlfn.TEXTJOIN("|",FALSE,$C31:$F31),0,
IF(AND($C31="Delta|CR_Cpty",Q$12="Delta|CR_Cpty"),
IF($F31=Q$15,
      _xlfn.XLOOKUP(_xlfn.TEXTJOIN("|",FALSE,$C31,"=","Any","=",Q$12,"=","Any","="),risk_factor_1&amp;"|"&amp;risk_factor_2,risk_factor_corr),
       IF(RIGHT($D31,LEN($D31)-FIND("_",$D31))=RIGHT(Q$13,LEN(Q$13)-FIND("_",Q$13)),
              IF(LEFT($D31,FIND("_",$D31)-1)=LEFT(Q$13,FIND("_",Q$13)-1),
                    IF($E31=Q$14,
                             _xlfn.XLOOKUP(_xlfn.TEXTJOIN("|",FALSE,$C31,LEFT($D31,FIND("_",$D31)-1) &amp;"_=","=","Any",Q$12,LEFT($D31,FIND("_",$D31)-1) &amp;"_=","=","Any"),risk_factor_1&amp;"|"&amp;risk_factor_2,risk_factor_corr),
                             _xlfn.XLOOKUP(_xlfn.TEXTJOIN("|",FALSE,$C31,LEFT($D31,FIND("_",$D31)-1) &amp;"_=","Any","Any",Q$12,LEFT($D31,FIND("_",$D31)-1) &amp;"_=","Any","Any"),risk_factor_1&amp;"|"&amp;risk_factor_2,risk_factor_corr)),
"n/a"),0)
),
IF(_xlfn.TEXTJOIN("|",FALSE,Q$12:Q$13)&lt;&gt;_xlfn.TEXTJOIN("|",FALSE,$C31:$D31),0,
_xlfn.XLOOKUP(_xlfn.TEXTJOIN("|",FALSE,$C31:$F31,Q$12:Q$15),risk_factor_1&amp;"|"&amp;risk_factor_2,risk_factor_corr,
_xlfn.XLOOKUP(_xlfn.TEXTJOIN("|",FALSE,$C31:$F31,Q$12:Q$15),risk_factor_2&amp;"|"&amp;risk_factor_1,risk_factor_corr,
_xlfn.XLOOKUP(_xlfn.TEXTJOIN("|",FALSE,$C31:$D31,"Any"),risk_factor_1&amp;"|"&amp;risk_factor_2,risk_factor_corr,
_xlfn.XLOOKUP(_xlfn.TEXTJOIN("|",FALSE,$C31:$D31,"Any"),risk_factor_2&amp;"|"&amp;risk_factor_1,risk_factor_corr)))))))</f>
        <v>0.81</v>
      </c>
      <c r="R31" s="32" cm="1">
        <f t="array" ref="R31" xml:space="preserve"> IF(_xlfn.TEXTJOIN("|",FALSE,R$12:R$15)=_xlfn.TEXTJOIN("|",FALSE,$C31:$F31),0,
IF(AND($C31="Delta|CR_Cpty",R$12="Delta|CR_Cpty"),
IF($F31=R$15,
      _xlfn.XLOOKUP(_xlfn.TEXTJOIN("|",FALSE,$C31,"=","Any","=",R$12,"=","Any","="),risk_factor_1&amp;"|"&amp;risk_factor_2,risk_factor_corr),
       IF(RIGHT($D31,LEN($D31)-FIND("_",$D31))=RIGHT(R$13,LEN(R$13)-FIND("_",R$13)),
              IF(LEFT($D31,FIND("_",$D31)-1)=LEFT(R$13,FIND("_",R$13)-1),
                    IF($E31=R$14,
                             _xlfn.XLOOKUP(_xlfn.TEXTJOIN("|",FALSE,$C31,LEFT($D31,FIND("_",$D31)-1) &amp;"_=","=","Any",R$12,LEFT($D31,FIND("_",$D31)-1) &amp;"_=","=","Any"),risk_factor_1&amp;"|"&amp;risk_factor_2,risk_factor_corr),
                             _xlfn.XLOOKUP(_xlfn.TEXTJOIN("|",FALSE,$C31,LEFT($D31,FIND("_",$D31)-1) &amp;"_=","Any","Any",R$12,LEFT($D31,FIND("_",$D31)-1) &amp;"_=","Any","Any"),risk_factor_1&amp;"|"&amp;risk_factor_2,risk_factor_corr)),
"n/a"),0)
),
IF(_xlfn.TEXTJOIN("|",FALSE,R$12:R$13)&lt;&gt;_xlfn.TEXTJOIN("|",FALSE,$C31:$D31),0,
_xlfn.XLOOKUP(_xlfn.TEXTJOIN("|",FALSE,$C31:$F31,R$12:R$15),risk_factor_1&amp;"|"&amp;risk_factor_2,risk_factor_corr,
_xlfn.XLOOKUP(_xlfn.TEXTJOIN("|",FALSE,$C31:$F31,R$12:R$15),risk_factor_2&amp;"|"&amp;risk_factor_1,risk_factor_corr,
_xlfn.XLOOKUP(_xlfn.TEXTJOIN("|",FALSE,$C31:$D31,"Any"),risk_factor_1&amp;"|"&amp;risk_factor_2,risk_factor_corr,
_xlfn.XLOOKUP(_xlfn.TEXTJOIN("|",FALSE,$C31:$D31,"Any"),risk_factor_2&amp;"|"&amp;risk_factor_1,risk_factor_corr)))))))</f>
        <v>0.9</v>
      </c>
      <c r="S31" s="32" cm="1">
        <f t="array" ref="S31" xml:space="preserve"> IF(_xlfn.TEXTJOIN("|",FALSE,S$12:S$15)=_xlfn.TEXTJOIN("|",FALSE,$C31:$F31),0,
IF(AND($C31="Delta|CR_Cpty",S$12="Delta|CR_Cpty"),
IF($F31=S$15,
      _xlfn.XLOOKUP(_xlfn.TEXTJOIN("|",FALSE,$C31,"=","Any","=",S$12,"=","Any","="),risk_factor_1&amp;"|"&amp;risk_factor_2,risk_factor_corr),
       IF(RIGHT($D31,LEN($D31)-FIND("_",$D31))=RIGHT(S$13,LEN(S$13)-FIND("_",S$13)),
              IF(LEFT($D31,FIND("_",$D31)-1)=LEFT(S$13,FIND("_",S$13)-1),
                    IF($E31=S$14,
                             _xlfn.XLOOKUP(_xlfn.TEXTJOIN("|",FALSE,$C31,LEFT($D31,FIND("_",$D31)-1) &amp;"_=","=","Any",S$12,LEFT($D31,FIND("_",$D31)-1) &amp;"_=","=","Any"),risk_factor_1&amp;"|"&amp;risk_factor_2,risk_factor_corr),
                             _xlfn.XLOOKUP(_xlfn.TEXTJOIN("|",FALSE,$C31,LEFT($D31,FIND("_",$D31)-1) &amp;"_=","Any","Any",S$12,LEFT($D31,FIND("_",$D31)-1) &amp;"_=","Any","Any"),risk_factor_1&amp;"|"&amp;risk_factor_2,risk_factor_corr)),
"n/a"),0)
),
IF(_xlfn.TEXTJOIN("|",FALSE,S$12:S$13)&lt;&gt;_xlfn.TEXTJOIN("|",FALSE,$C31:$D31),0,
_xlfn.XLOOKUP(_xlfn.TEXTJOIN("|",FALSE,$C31:$F31,S$12:S$15),risk_factor_1&amp;"|"&amp;risk_factor_2,risk_factor_corr,
_xlfn.XLOOKUP(_xlfn.TEXTJOIN("|",FALSE,$C31:$F31,S$12:S$15),risk_factor_2&amp;"|"&amp;risk_factor_1,risk_factor_corr,
_xlfn.XLOOKUP(_xlfn.TEXTJOIN("|",FALSE,$C31:$D31,"Any"),risk_factor_1&amp;"|"&amp;risk_factor_2,risk_factor_corr,
_xlfn.XLOOKUP(_xlfn.TEXTJOIN("|",FALSE,$C31:$D31,"Any"),risk_factor_2&amp;"|"&amp;risk_factor_1,risk_factor_corr)))))))</f>
        <v>0.81</v>
      </c>
      <c r="T31" s="32" cm="1">
        <f t="array" ref="T31" xml:space="preserve"> IF(_xlfn.TEXTJOIN("|",FALSE,T$12:T$15)=_xlfn.TEXTJOIN("|",FALSE,$C31:$F31),0,
IF(AND($C31="Delta|CR_Cpty",T$12="Delta|CR_Cpty"),
IF($F31=T$15,
      _xlfn.XLOOKUP(_xlfn.TEXTJOIN("|",FALSE,$C31,"=","Any","=",T$12,"=","Any","="),risk_factor_1&amp;"|"&amp;risk_factor_2,risk_factor_corr),
       IF(RIGHT($D31,LEN($D31)-FIND("_",$D31))=RIGHT(T$13,LEN(T$13)-FIND("_",T$13)),
              IF(LEFT($D31,FIND("_",$D31)-1)=LEFT(T$13,FIND("_",T$13)-1),
                    IF($E31=T$14,
                             _xlfn.XLOOKUP(_xlfn.TEXTJOIN("|",FALSE,$C31,LEFT($D31,FIND("_",$D31)-1) &amp;"_=","=","Any",T$12,LEFT($D31,FIND("_",$D31)-1) &amp;"_=","=","Any"),risk_factor_1&amp;"|"&amp;risk_factor_2,risk_factor_corr),
                             _xlfn.XLOOKUP(_xlfn.TEXTJOIN("|",FALSE,$C31,LEFT($D31,FIND("_",$D31)-1) &amp;"_=","Any","Any",T$12,LEFT($D31,FIND("_",$D31)-1) &amp;"_=","Any","Any"),risk_factor_1&amp;"|"&amp;risk_factor_2,risk_factor_corr)),
"n/a"),0)
),
IF(_xlfn.TEXTJOIN("|",FALSE,T$12:T$13)&lt;&gt;_xlfn.TEXTJOIN("|",FALSE,$C31:$D31),0,
_xlfn.XLOOKUP(_xlfn.TEXTJOIN("|",FALSE,$C31:$F31,T$12:T$15),risk_factor_1&amp;"|"&amp;risk_factor_2,risk_factor_corr,
_xlfn.XLOOKUP(_xlfn.TEXTJOIN("|",FALSE,$C31:$F31,T$12:T$15),risk_factor_2&amp;"|"&amp;risk_factor_1,risk_factor_corr,
_xlfn.XLOOKUP(_xlfn.TEXTJOIN("|",FALSE,$C31:$D31,"Any"),risk_factor_1&amp;"|"&amp;risk_factor_2,risk_factor_corr,
_xlfn.XLOOKUP(_xlfn.TEXTJOIN("|",FALSE,$C31:$D31,"Any"),risk_factor_2&amp;"|"&amp;risk_factor_1,risk_factor_corr)))))))</f>
        <v>0.9</v>
      </c>
      <c r="U31" s="32" cm="1">
        <f t="array" ref="U31" xml:space="preserve"> IF(_xlfn.TEXTJOIN("|",FALSE,U$12:U$15)=_xlfn.TEXTJOIN("|",FALSE,$C31:$F31),0,
IF(AND($C31="Delta|CR_Cpty",U$12="Delta|CR_Cpty"),
IF($F31=U$15,
      _xlfn.XLOOKUP(_xlfn.TEXTJOIN("|",FALSE,$C31,"=","Any","=",U$12,"=","Any","="),risk_factor_1&amp;"|"&amp;risk_factor_2,risk_factor_corr),
       IF(RIGHT($D31,LEN($D31)-FIND("_",$D31))=RIGHT(U$13,LEN(U$13)-FIND("_",U$13)),
              IF(LEFT($D31,FIND("_",$D31)-1)=LEFT(U$13,FIND("_",U$13)-1),
                    IF($E31=U$14,
                             _xlfn.XLOOKUP(_xlfn.TEXTJOIN("|",FALSE,$C31,LEFT($D31,FIND("_",$D31)-1) &amp;"_=","=","Any",U$12,LEFT($D31,FIND("_",$D31)-1) &amp;"_=","=","Any"),risk_factor_1&amp;"|"&amp;risk_factor_2,risk_factor_corr),
                             _xlfn.XLOOKUP(_xlfn.TEXTJOIN("|",FALSE,$C31,LEFT($D31,FIND("_",$D31)-1) &amp;"_=","Any","Any",U$12,LEFT($D31,FIND("_",$D31)-1) &amp;"_=","Any","Any"),risk_factor_1&amp;"|"&amp;risk_factor_2,risk_factor_corr)),
"n/a"),0)
),
IF(_xlfn.TEXTJOIN("|",FALSE,U$12:U$13)&lt;&gt;_xlfn.TEXTJOIN("|",FALSE,$C31:$D31),0,
_xlfn.XLOOKUP(_xlfn.TEXTJOIN("|",FALSE,$C31:$F31,U$12:U$15),risk_factor_1&amp;"|"&amp;risk_factor_2,risk_factor_corr,
_xlfn.XLOOKUP(_xlfn.TEXTJOIN("|",FALSE,$C31:$F31,U$12:U$15),risk_factor_2&amp;"|"&amp;risk_factor_1,risk_factor_corr,
_xlfn.XLOOKUP(_xlfn.TEXTJOIN("|",FALSE,$C31:$D31,"Any"),risk_factor_1&amp;"|"&amp;risk_factor_2,risk_factor_corr,
_xlfn.XLOOKUP(_xlfn.TEXTJOIN("|",FALSE,$C31:$D31,"Any"),risk_factor_2&amp;"|"&amp;risk_factor_1,risk_factor_corr)))))))</f>
        <v>0.9</v>
      </c>
      <c r="V31" s="32" cm="1">
        <f t="array" ref="V31" xml:space="preserve"> IF(_xlfn.TEXTJOIN("|",FALSE,V$12:V$15)=_xlfn.TEXTJOIN("|",FALSE,$C31:$F31),0,
IF(AND($C31="Delta|CR_Cpty",V$12="Delta|CR_Cpty"),
IF($F31=V$15,
      _xlfn.XLOOKUP(_xlfn.TEXTJOIN("|",FALSE,$C31,"=","Any","=",V$12,"=","Any","="),risk_factor_1&amp;"|"&amp;risk_factor_2,risk_factor_corr),
       IF(RIGHT($D31,LEN($D31)-FIND("_",$D31))=RIGHT(V$13,LEN(V$13)-FIND("_",V$13)),
              IF(LEFT($D31,FIND("_",$D31)-1)=LEFT(V$13,FIND("_",V$13)-1),
                    IF($E31=V$14,
                             _xlfn.XLOOKUP(_xlfn.TEXTJOIN("|",FALSE,$C31,LEFT($D31,FIND("_",$D31)-1) &amp;"_=","=","Any",V$12,LEFT($D31,FIND("_",$D31)-1) &amp;"_=","=","Any"),risk_factor_1&amp;"|"&amp;risk_factor_2,risk_factor_corr),
                             _xlfn.XLOOKUP(_xlfn.TEXTJOIN("|",FALSE,$C31,LEFT($D31,FIND("_",$D31)-1) &amp;"_=","Any","Any",V$12,LEFT($D31,FIND("_",$D31)-1) &amp;"_=","Any","Any"),risk_factor_1&amp;"|"&amp;risk_factor_2,risk_factor_corr)),
"n/a"),0)
),
IF(_xlfn.TEXTJOIN("|",FALSE,V$12:V$13)&lt;&gt;_xlfn.TEXTJOIN("|",FALSE,$C31:$D31),0,
_xlfn.XLOOKUP(_xlfn.TEXTJOIN("|",FALSE,$C31:$F31,V$12:V$15),risk_factor_1&amp;"|"&amp;risk_factor_2,risk_factor_corr,
_xlfn.XLOOKUP(_xlfn.TEXTJOIN("|",FALSE,$C31:$F31,V$12:V$15),risk_factor_2&amp;"|"&amp;risk_factor_1,risk_factor_corr,
_xlfn.XLOOKUP(_xlfn.TEXTJOIN("|",FALSE,$C31:$D31,"Any"),risk_factor_1&amp;"|"&amp;risk_factor_2,risk_factor_corr,
_xlfn.XLOOKUP(_xlfn.TEXTJOIN("|",FALSE,$C31:$D31,"Any"),risk_factor_2&amp;"|"&amp;risk_factor_1,risk_factor_corr)))))))</f>
        <v>0</v>
      </c>
      <c r="W31" s="32" cm="1">
        <f t="array" ref="W31" xml:space="preserve"> IF(_xlfn.TEXTJOIN("|",FALSE,W$12:W$15)=_xlfn.TEXTJOIN("|",FALSE,$C31:$F31),0,
IF(AND($C31="Delta|CR_Cpty",W$12="Delta|CR_Cpty"),
IF($F31=W$15,
      _xlfn.XLOOKUP(_xlfn.TEXTJOIN("|",FALSE,$C31,"=","Any","=",W$12,"=","Any","="),risk_factor_1&amp;"|"&amp;risk_factor_2,risk_factor_corr),
       IF(RIGHT($D31,LEN($D31)-FIND("_",$D31))=RIGHT(W$13,LEN(W$13)-FIND("_",W$13)),
              IF(LEFT($D31,FIND("_",$D31)-1)=LEFT(W$13,FIND("_",W$13)-1),
                    IF($E31=W$14,
                             _xlfn.XLOOKUP(_xlfn.TEXTJOIN("|",FALSE,$C31,LEFT($D31,FIND("_",$D31)-1) &amp;"_=","=","Any",W$12,LEFT($D31,FIND("_",$D31)-1) &amp;"_=","=","Any"),risk_factor_1&amp;"|"&amp;risk_factor_2,risk_factor_corr),
                             _xlfn.XLOOKUP(_xlfn.TEXTJOIN("|",FALSE,$C31,LEFT($D31,FIND("_",$D31)-1) &amp;"_=","Any","Any",W$12,LEFT($D31,FIND("_",$D31)-1) &amp;"_=","Any","Any"),risk_factor_1&amp;"|"&amp;risk_factor_2,risk_factor_corr)),
"n/a"),0)
),
IF(_xlfn.TEXTJOIN("|",FALSE,W$12:W$13)&lt;&gt;_xlfn.TEXTJOIN("|",FALSE,$C31:$D31),0,
_xlfn.XLOOKUP(_xlfn.TEXTJOIN("|",FALSE,$C31:$F31,W$12:W$15),risk_factor_1&amp;"|"&amp;risk_factor_2,risk_factor_corr,
_xlfn.XLOOKUP(_xlfn.TEXTJOIN("|",FALSE,$C31:$F31,W$12:W$15),risk_factor_2&amp;"|"&amp;risk_factor_1,risk_factor_corr,
_xlfn.XLOOKUP(_xlfn.TEXTJOIN("|",FALSE,$C31:$D31,"Any"),risk_factor_1&amp;"|"&amp;risk_factor_2,risk_factor_corr,
_xlfn.XLOOKUP(_xlfn.TEXTJOIN("|",FALSE,$C31:$D31,"Any"),risk_factor_2&amp;"|"&amp;risk_factor_1,risk_factor_corr)))))))</f>
        <v>0.81</v>
      </c>
      <c r="X31" s="32" cm="1">
        <f t="array" ref="X31" xml:space="preserve"> IF(_xlfn.TEXTJOIN("|",FALSE,X$12:X$15)=_xlfn.TEXTJOIN("|",FALSE,$C31:$F31),0,
IF(AND($C31="Delta|CR_Cpty",X$12="Delta|CR_Cpty"),
IF($F31=X$15,
      _xlfn.XLOOKUP(_xlfn.TEXTJOIN("|",FALSE,$C31,"=","Any","=",X$12,"=","Any","="),risk_factor_1&amp;"|"&amp;risk_factor_2,risk_factor_corr),
       IF(RIGHT($D31,LEN($D31)-FIND("_",$D31))=RIGHT(X$13,LEN(X$13)-FIND("_",X$13)),
              IF(LEFT($D31,FIND("_",$D31)-1)=LEFT(X$13,FIND("_",X$13)-1),
                    IF($E31=X$14,
                             _xlfn.XLOOKUP(_xlfn.TEXTJOIN("|",FALSE,$C31,LEFT($D31,FIND("_",$D31)-1) &amp;"_=","=","Any",X$12,LEFT($D31,FIND("_",$D31)-1) &amp;"_=","=","Any"),risk_factor_1&amp;"|"&amp;risk_factor_2,risk_factor_corr),
                             _xlfn.XLOOKUP(_xlfn.TEXTJOIN("|",FALSE,$C31,LEFT($D31,FIND("_",$D31)-1) &amp;"_=","Any","Any",X$12,LEFT($D31,FIND("_",$D31)-1) &amp;"_=","Any","Any"),risk_factor_1&amp;"|"&amp;risk_factor_2,risk_factor_corr)),
"n/a"),0)
),
IF(_xlfn.TEXTJOIN("|",FALSE,X$12:X$13)&lt;&gt;_xlfn.TEXTJOIN("|",FALSE,$C31:$D31),0,
_xlfn.XLOOKUP(_xlfn.TEXTJOIN("|",FALSE,$C31:$F31,X$12:X$15),risk_factor_1&amp;"|"&amp;risk_factor_2,risk_factor_corr,
_xlfn.XLOOKUP(_xlfn.TEXTJOIN("|",FALSE,$C31:$F31,X$12:X$15),risk_factor_2&amp;"|"&amp;risk_factor_1,risk_factor_corr,
_xlfn.XLOOKUP(_xlfn.TEXTJOIN("|",FALSE,$C31:$D31,"Any"),risk_factor_1&amp;"|"&amp;risk_factor_2,risk_factor_corr,
_xlfn.XLOOKUP(_xlfn.TEXTJOIN("|",FALSE,$C31:$D31,"Any"),risk_factor_2&amp;"|"&amp;risk_factor_1,risk_factor_corr)))))))</f>
        <v>0.9</v>
      </c>
      <c r="Y31" s="32" cm="1">
        <f t="array" ref="Y31" xml:space="preserve"> IF(_xlfn.TEXTJOIN("|",FALSE,Y$12:Y$15)=_xlfn.TEXTJOIN("|",FALSE,$C31:$F31),0,
IF(AND($C31="Delta|CR_Cpty",Y$12="Delta|CR_Cpty"),
IF($F31=Y$15,
      _xlfn.XLOOKUP(_xlfn.TEXTJOIN("|",FALSE,$C31,"=","Any","=",Y$12,"=","Any","="),risk_factor_1&amp;"|"&amp;risk_factor_2,risk_factor_corr),
       IF(RIGHT($D31,LEN($D31)-FIND("_",$D31))=RIGHT(Y$13,LEN(Y$13)-FIND("_",Y$13)),
              IF(LEFT($D31,FIND("_",$D31)-1)=LEFT(Y$13,FIND("_",Y$13)-1),
                    IF($E31=Y$14,
                             _xlfn.XLOOKUP(_xlfn.TEXTJOIN("|",FALSE,$C31,LEFT($D31,FIND("_",$D31)-1) &amp;"_=","=","Any",Y$12,LEFT($D31,FIND("_",$D31)-1) &amp;"_=","=","Any"),risk_factor_1&amp;"|"&amp;risk_factor_2,risk_factor_corr),
                             _xlfn.XLOOKUP(_xlfn.TEXTJOIN("|",FALSE,$C31,LEFT($D31,FIND("_",$D31)-1) &amp;"_=","Any","Any",Y$12,LEFT($D31,FIND("_",$D31)-1) &amp;"_=","Any","Any"),risk_factor_1&amp;"|"&amp;risk_factor_2,risk_factor_corr)),
"n/a"),0)
),
IF(_xlfn.TEXTJOIN("|",FALSE,Y$12:Y$13)&lt;&gt;_xlfn.TEXTJOIN("|",FALSE,$C31:$D31),0,
_xlfn.XLOOKUP(_xlfn.TEXTJOIN("|",FALSE,$C31:$F31,Y$12:Y$15),risk_factor_1&amp;"|"&amp;risk_factor_2,risk_factor_corr,
_xlfn.XLOOKUP(_xlfn.TEXTJOIN("|",FALSE,$C31:$F31,Y$12:Y$15),risk_factor_2&amp;"|"&amp;risk_factor_1,risk_factor_corr,
_xlfn.XLOOKUP(_xlfn.TEXTJOIN("|",FALSE,$C31:$D31,"Any"),risk_factor_1&amp;"|"&amp;risk_factor_2,risk_factor_corr,
_xlfn.XLOOKUP(_xlfn.TEXTJOIN("|",FALSE,$C31:$D31,"Any"),risk_factor_2&amp;"|"&amp;risk_factor_1,risk_factor_corr)))))))</f>
        <v>0.81</v>
      </c>
      <c r="Z31" s="32" cm="1">
        <f t="array" ref="Z31" xml:space="preserve"> IF(_xlfn.TEXTJOIN("|",FALSE,Z$12:Z$15)=_xlfn.TEXTJOIN("|",FALSE,$C31:$F31),0,
IF(AND($C31="Delta|CR_Cpty",Z$12="Delta|CR_Cpty"),
IF($F31=Z$15,
      _xlfn.XLOOKUP(_xlfn.TEXTJOIN("|",FALSE,$C31,"=","Any","=",Z$12,"=","Any","="),risk_factor_1&amp;"|"&amp;risk_factor_2,risk_factor_corr),
       IF(RIGHT($D31,LEN($D31)-FIND("_",$D31))=RIGHT(Z$13,LEN(Z$13)-FIND("_",Z$13)),
              IF(LEFT($D31,FIND("_",$D31)-1)=LEFT(Z$13,FIND("_",Z$13)-1),
                    IF($E31=Z$14,
                             _xlfn.XLOOKUP(_xlfn.TEXTJOIN("|",FALSE,$C31,LEFT($D31,FIND("_",$D31)-1) &amp;"_=","=","Any",Z$12,LEFT($D31,FIND("_",$D31)-1) &amp;"_=","=","Any"),risk_factor_1&amp;"|"&amp;risk_factor_2,risk_factor_corr),
                             _xlfn.XLOOKUP(_xlfn.TEXTJOIN("|",FALSE,$C31,LEFT($D31,FIND("_",$D31)-1) &amp;"_=","Any","Any",Z$12,LEFT($D31,FIND("_",$D31)-1) &amp;"_=","Any","Any"),risk_factor_1&amp;"|"&amp;risk_factor_2,risk_factor_corr)),
"n/a"),0)
),
IF(_xlfn.TEXTJOIN("|",FALSE,Z$12:Z$13)&lt;&gt;_xlfn.TEXTJOIN("|",FALSE,$C31:$D31),0,
_xlfn.XLOOKUP(_xlfn.TEXTJOIN("|",FALSE,$C31:$F31,Z$12:Z$15),risk_factor_1&amp;"|"&amp;risk_factor_2,risk_factor_corr,
_xlfn.XLOOKUP(_xlfn.TEXTJOIN("|",FALSE,$C31:$F31,Z$12:Z$15),risk_factor_2&amp;"|"&amp;risk_factor_1,risk_factor_corr,
_xlfn.XLOOKUP(_xlfn.TEXTJOIN("|",FALSE,$C31:$D31,"Any"),risk_factor_1&amp;"|"&amp;risk_factor_2,risk_factor_corr,
_xlfn.XLOOKUP(_xlfn.TEXTJOIN("|",FALSE,$C31:$D31,"Any"),risk_factor_2&amp;"|"&amp;risk_factor_1,risk_factor_corr)))))))</f>
        <v>0.9</v>
      </c>
      <c r="AA31" s="32" cm="1">
        <f t="array" ref="AA31" xml:space="preserve"> IF(_xlfn.TEXTJOIN("|",FALSE,AA$12:AA$15)=_xlfn.TEXTJOIN("|",FALSE,$C31:$F31),0,
IF(AND($C31="Delta|CR_Cpty",AA$12="Delta|CR_Cpty"),
IF($F31=AA$15,
      _xlfn.XLOOKUP(_xlfn.TEXTJOIN("|",FALSE,$C31,"=","Any","=",AA$12,"=","Any","="),risk_factor_1&amp;"|"&amp;risk_factor_2,risk_factor_corr),
       IF(RIGHT($D31,LEN($D31)-FIND("_",$D31))=RIGHT(AA$13,LEN(AA$13)-FIND("_",AA$13)),
              IF(LEFT($D31,FIND("_",$D31)-1)=LEFT(AA$13,FIND("_",AA$13)-1),
                    IF($E31=AA$14,
                             _xlfn.XLOOKUP(_xlfn.TEXTJOIN("|",FALSE,$C31,LEFT($D31,FIND("_",$D31)-1) &amp;"_=","=","Any",AA$12,LEFT($D31,FIND("_",$D31)-1) &amp;"_=","=","Any"),risk_factor_1&amp;"|"&amp;risk_factor_2,risk_factor_corr),
                             _xlfn.XLOOKUP(_xlfn.TEXTJOIN("|",FALSE,$C31,LEFT($D31,FIND("_",$D31)-1) &amp;"_=","Any","Any",AA$12,LEFT($D31,FIND("_",$D31)-1) &amp;"_=","Any","Any"),risk_factor_1&amp;"|"&amp;risk_factor_2,risk_factor_corr)),
"n/a"),0)
),
IF(_xlfn.TEXTJOIN("|",FALSE,AA$12:AA$13)&lt;&gt;_xlfn.TEXTJOIN("|",FALSE,$C31:$D31),0,
_xlfn.XLOOKUP(_xlfn.TEXTJOIN("|",FALSE,$C31:$F31,AA$12:AA$15),risk_factor_1&amp;"|"&amp;risk_factor_2,risk_factor_corr,
_xlfn.XLOOKUP(_xlfn.TEXTJOIN("|",FALSE,$C31:$F31,AA$12:AA$15),risk_factor_2&amp;"|"&amp;risk_factor_1,risk_factor_corr,
_xlfn.XLOOKUP(_xlfn.TEXTJOIN("|",FALSE,$C31:$D31,"Any"),risk_factor_1&amp;"|"&amp;risk_factor_2,risk_factor_corr,
_xlfn.XLOOKUP(_xlfn.TEXTJOIN("|",FALSE,$C31:$D31,"Any"),risk_factor_2&amp;"|"&amp;risk_factor_1,risk_factor_corr)))))))</f>
        <v>0</v>
      </c>
      <c r="AB31" s="32" cm="1">
        <f t="array" ref="AB31" xml:space="preserve"> IF(_xlfn.TEXTJOIN("|",FALSE,AB$12:AB$15)=_xlfn.TEXTJOIN("|",FALSE,$C31:$F31),0,
IF(AND($C31="Delta|CR_Cpty",AB$12="Delta|CR_Cpty"),
IF($F31=AB$15,
      _xlfn.XLOOKUP(_xlfn.TEXTJOIN("|",FALSE,$C31,"=","Any","=",AB$12,"=","Any","="),risk_factor_1&amp;"|"&amp;risk_factor_2,risk_factor_corr),
       IF(RIGHT($D31,LEN($D31)-FIND("_",$D31))=RIGHT(AB$13,LEN(AB$13)-FIND("_",AB$13)),
              IF(LEFT($D31,FIND("_",$D31)-1)=LEFT(AB$13,FIND("_",AB$13)-1),
                    IF($E31=AB$14,
                             _xlfn.XLOOKUP(_xlfn.TEXTJOIN("|",FALSE,$C31,LEFT($D31,FIND("_",$D31)-1) &amp;"_=","=","Any",AB$12,LEFT($D31,FIND("_",$D31)-1) &amp;"_=","=","Any"),risk_factor_1&amp;"|"&amp;risk_factor_2,risk_factor_corr),
                             _xlfn.XLOOKUP(_xlfn.TEXTJOIN("|",FALSE,$C31,LEFT($D31,FIND("_",$D31)-1) &amp;"_=","Any","Any",AB$12,LEFT($D31,FIND("_",$D31)-1) &amp;"_=","Any","Any"),risk_factor_1&amp;"|"&amp;risk_factor_2,risk_factor_corr)),
"n/a"),0)
),
IF(_xlfn.TEXTJOIN("|",FALSE,AB$12:AB$13)&lt;&gt;_xlfn.TEXTJOIN("|",FALSE,$C31:$D31),0,
_xlfn.XLOOKUP(_xlfn.TEXTJOIN("|",FALSE,$C31:$F31,AB$12:AB$15),risk_factor_1&amp;"|"&amp;risk_factor_2,risk_factor_corr,
_xlfn.XLOOKUP(_xlfn.TEXTJOIN("|",FALSE,$C31:$F31,AB$12:AB$15),risk_factor_2&amp;"|"&amp;risk_factor_1,risk_factor_corr,
_xlfn.XLOOKUP(_xlfn.TEXTJOIN("|",FALSE,$C31:$D31,"Any"),risk_factor_1&amp;"|"&amp;risk_factor_2,risk_factor_corr,
_xlfn.XLOOKUP(_xlfn.TEXTJOIN("|",FALSE,$C31:$D31,"Any"),risk_factor_2&amp;"|"&amp;risk_factor_1,risk_factor_corr)))))))</f>
        <v>0</v>
      </c>
      <c r="AC31" s="32" cm="1">
        <f t="array" ref="AC31" xml:space="preserve"> IF(_xlfn.TEXTJOIN("|",FALSE,AC$12:AC$15)=_xlfn.TEXTJOIN("|",FALSE,$C31:$F31),0,
IF(AND($C31="Delta|CR_Cpty",AC$12="Delta|CR_Cpty"),
IF($F31=AC$15,
      _xlfn.XLOOKUP(_xlfn.TEXTJOIN("|",FALSE,$C31,"=","Any","=",AC$12,"=","Any","="),risk_factor_1&amp;"|"&amp;risk_factor_2,risk_factor_corr),
       IF(RIGHT($D31,LEN($D31)-FIND("_",$D31))=RIGHT(AC$13,LEN(AC$13)-FIND("_",AC$13)),
              IF(LEFT($D31,FIND("_",$D31)-1)=LEFT(AC$13,FIND("_",AC$13)-1),
                    IF($E31=AC$14,
                             _xlfn.XLOOKUP(_xlfn.TEXTJOIN("|",FALSE,$C31,LEFT($D31,FIND("_",$D31)-1) &amp;"_=","=","Any",AC$12,LEFT($D31,FIND("_",$D31)-1) &amp;"_=","=","Any"),risk_factor_1&amp;"|"&amp;risk_factor_2,risk_factor_corr),
                             _xlfn.XLOOKUP(_xlfn.TEXTJOIN("|",FALSE,$C31,LEFT($D31,FIND("_",$D31)-1) &amp;"_=","Any","Any",AC$12,LEFT($D31,FIND("_",$D31)-1) &amp;"_=","Any","Any"),risk_factor_1&amp;"|"&amp;risk_factor_2,risk_factor_corr)),
"n/a"),0)
),
IF(_xlfn.TEXTJOIN("|",FALSE,AC$12:AC$13)&lt;&gt;_xlfn.TEXTJOIN("|",FALSE,$C31:$D31),0,
_xlfn.XLOOKUP(_xlfn.TEXTJOIN("|",FALSE,$C31:$F31,AC$12:AC$15),risk_factor_1&amp;"|"&amp;risk_factor_2,risk_factor_corr,
_xlfn.XLOOKUP(_xlfn.TEXTJOIN("|",FALSE,$C31:$F31,AC$12:AC$15),risk_factor_2&amp;"|"&amp;risk_factor_1,risk_factor_corr,
_xlfn.XLOOKUP(_xlfn.TEXTJOIN("|",FALSE,$C31:$D31,"Any"),risk_factor_1&amp;"|"&amp;risk_factor_2,risk_factor_corr,
_xlfn.XLOOKUP(_xlfn.TEXTJOIN("|",FALSE,$C31:$D31,"Any"),risk_factor_2&amp;"|"&amp;risk_factor_1,risk_factor_corr)))))))</f>
        <v>0</v>
      </c>
      <c r="AD31" s="32" cm="1">
        <f t="array" ref="AD31" xml:space="preserve"> IF(_xlfn.TEXTJOIN("|",FALSE,AD$12:AD$15)=_xlfn.TEXTJOIN("|",FALSE,$C31:$F31),0,
IF(AND($C31="Delta|CR_Cpty",AD$12="Delta|CR_Cpty"),
IF($F31=AD$15,
      _xlfn.XLOOKUP(_xlfn.TEXTJOIN("|",FALSE,$C31,"=","Any","=",AD$12,"=","Any","="),risk_factor_1&amp;"|"&amp;risk_factor_2,risk_factor_corr),
       IF(RIGHT($D31,LEN($D31)-FIND("_",$D31))=RIGHT(AD$13,LEN(AD$13)-FIND("_",AD$13)),
              IF(LEFT($D31,FIND("_",$D31)-1)=LEFT(AD$13,FIND("_",AD$13)-1),
                    IF($E31=AD$14,
                             _xlfn.XLOOKUP(_xlfn.TEXTJOIN("|",FALSE,$C31,LEFT($D31,FIND("_",$D31)-1) &amp;"_=","=","Any",AD$12,LEFT($D31,FIND("_",$D31)-1) &amp;"_=","=","Any"),risk_factor_1&amp;"|"&amp;risk_factor_2,risk_factor_corr),
                             _xlfn.XLOOKUP(_xlfn.TEXTJOIN("|",FALSE,$C31,LEFT($D31,FIND("_",$D31)-1) &amp;"_=","Any","Any",AD$12,LEFT($D31,FIND("_",$D31)-1) &amp;"_=","Any","Any"),risk_factor_1&amp;"|"&amp;risk_factor_2,risk_factor_corr)),
"n/a"),0)
),
IF(_xlfn.TEXTJOIN("|",FALSE,AD$12:AD$13)&lt;&gt;_xlfn.TEXTJOIN("|",FALSE,$C31:$D31),0,
_xlfn.XLOOKUP(_xlfn.TEXTJOIN("|",FALSE,$C31:$F31,AD$12:AD$15),risk_factor_1&amp;"|"&amp;risk_factor_2,risk_factor_corr,
_xlfn.XLOOKUP(_xlfn.TEXTJOIN("|",FALSE,$C31:$F31,AD$12:AD$15),risk_factor_2&amp;"|"&amp;risk_factor_1,risk_factor_corr,
_xlfn.XLOOKUP(_xlfn.TEXTJOIN("|",FALSE,$C31:$D31,"Any"),risk_factor_1&amp;"|"&amp;risk_factor_2,risk_factor_corr,
_xlfn.XLOOKUP(_xlfn.TEXTJOIN("|",FALSE,$C31:$D31,"Any"),risk_factor_2&amp;"|"&amp;risk_factor_1,risk_factor_corr)))))))</f>
        <v>0</v>
      </c>
      <c r="AE31" s="32" cm="1">
        <f t="array" ref="AE31" xml:space="preserve"> IF(_xlfn.TEXTJOIN("|",FALSE,AE$12:AE$15)=_xlfn.TEXTJOIN("|",FALSE,$C31:$F31),0,
IF(AND($C31="Delta|CR_Cpty",AE$12="Delta|CR_Cpty"),
IF($F31=AE$15,
      _xlfn.XLOOKUP(_xlfn.TEXTJOIN("|",FALSE,$C31,"=","Any","=",AE$12,"=","Any","="),risk_factor_1&amp;"|"&amp;risk_factor_2,risk_factor_corr),
       IF(RIGHT($D31,LEN($D31)-FIND("_",$D31))=RIGHT(AE$13,LEN(AE$13)-FIND("_",AE$13)),
              IF(LEFT($D31,FIND("_",$D31)-1)=LEFT(AE$13,FIND("_",AE$13)-1),
                    IF($E31=AE$14,
                             _xlfn.XLOOKUP(_xlfn.TEXTJOIN("|",FALSE,$C31,LEFT($D31,FIND("_",$D31)-1) &amp;"_=","=","Any",AE$12,LEFT($D31,FIND("_",$D31)-1) &amp;"_=","=","Any"),risk_factor_1&amp;"|"&amp;risk_factor_2,risk_factor_corr),
                             _xlfn.XLOOKUP(_xlfn.TEXTJOIN("|",FALSE,$C31,LEFT($D31,FIND("_",$D31)-1) &amp;"_=","Any","Any",AE$12,LEFT($D31,FIND("_",$D31)-1) &amp;"_=","Any","Any"),risk_factor_1&amp;"|"&amp;risk_factor_2,risk_factor_corr)),
"n/a"),0)
),
IF(_xlfn.TEXTJOIN("|",FALSE,AE$12:AE$13)&lt;&gt;_xlfn.TEXTJOIN("|",FALSE,$C31:$D31),0,
_xlfn.XLOOKUP(_xlfn.TEXTJOIN("|",FALSE,$C31:$F31,AE$12:AE$15),risk_factor_1&amp;"|"&amp;risk_factor_2,risk_factor_corr,
_xlfn.XLOOKUP(_xlfn.TEXTJOIN("|",FALSE,$C31:$F31,AE$12:AE$15),risk_factor_2&amp;"|"&amp;risk_factor_1,risk_factor_corr,
_xlfn.XLOOKUP(_xlfn.TEXTJOIN("|",FALSE,$C31:$D31,"Any"),risk_factor_1&amp;"|"&amp;risk_factor_2,risk_factor_corr,
_xlfn.XLOOKUP(_xlfn.TEXTJOIN("|",FALSE,$C31:$D31,"Any"),risk_factor_2&amp;"|"&amp;risk_factor_1,risk_factor_corr)))))))</f>
        <v>0</v>
      </c>
      <c r="AF31" s="32" cm="1">
        <f t="array" ref="AF31" xml:space="preserve"> IF(_xlfn.TEXTJOIN("|",FALSE,AF$12:AF$15)=_xlfn.TEXTJOIN("|",FALSE,$C31:$F31),0,
IF(AND($C31="Delta|CR_Cpty",AF$12="Delta|CR_Cpty"),
IF($F31=AF$15,
      _xlfn.XLOOKUP(_xlfn.TEXTJOIN("|",FALSE,$C31,"=","Any","=",AF$12,"=","Any","="),risk_factor_1&amp;"|"&amp;risk_factor_2,risk_factor_corr),
       IF(RIGHT($D31,LEN($D31)-FIND("_",$D31))=RIGHT(AF$13,LEN(AF$13)-FIND("_",AF$13)),
              IF(LEFT($D31,FIND("_",$D31)-1)=LEFT(AF$13,FIND("_",AF$13)-1),
                    IF($E31=AF$14,
                             _xlfn.XLOOKUP(_xlfn.TEXTJOIN("|",FALSE,$C31,LEFT($D31,FIND("_",$D31)-1) &amp;"_=","=","Any",AF$12,LEFT($D31,FIND("_",$D31)-1) &amp;"_=","=","Any"),risk_factor_1&amp;"|"&amp;risk_factor_2,risk_factor_corr),
                             _xlfn.XLOOKUP(_xlfn.TEXTJOIN("|",FALSE,$C31,LEFT($D31,FIND("_",$D31)-1) &amp;"_=","Any","Any",AF$12,LEFT($D31,FIND("_",$D31)-1) &amp;"_=","Any","Any"),risk_factor_1&amp;"|"&amp;risk_factor_2,risk_factor_corr)),
"n/a"),0)
),
IF(_xlfn.TEXTJOIN("|",FALSE,AF$12:AF$13)&lt;&gt;_xlfn.TEXTJOIN("|",FALSE,$C31:$D31),0,
_xlfn.XLOOKUP(_xlfn.TEXTJOIN("|",FALSE,$C31:$F31,AF$12:AF$15),risk_factor_1&amp;"|"&amp;risk_factor_2,risk_factor_corr,
_xlfn.XLOOKUP(_xlfn.TEXTJOIN("|",FALSE,$C31:$F31,AF$12:AF$15),risk_factor_2&amp;"|"&amp;risk_factor_1,risk_factor_corr,
_xlfn.XLOOKUP(_xlfn.TEXTJOIN("|",FALSE,$C31:$D31,"Any"),risk_factor_1&amp;"|"&amp;risk_factor_2,risk_factor_corr,
_xlfn.XLOOKUP(_xlfn.TEXTJOIN("|",FALSE,$C31:$D31,"Any"),risk_factor_2&amp;"|"&amp;risk_factor_1,risk_factor_corr)))))))</f>
        <v>0</v>
      </c>
      <c r="AG31" s="32" cm="1">
        <f t="array" ref="AG31" xml:space="preserve"> IF(_xlfn.TEXTJOIN("|",FALSE,AG$12:AG$15)=_xlfn.TEXTJOIN("|",FALSE,$C31:$F31),0,
IF(AND($C31="Delta|CR_Cpty",AG$12="Delta|CR_Cpty"),
IF($F31=AG$15,
      _xlfn.XLOOKUP(_xlfn.TEXTJOIN("|",FALSE,$C31,"=","Any","=",AG$12,"=","Any","="),risk_factor_1&amp;"|"&amp;risk_factor_2,risk_factor_corr),
       IF(RIGHT($D31,LEN($D31)-FIND("_",$D31))=RIGHT(AG$13,LEN(AG$13)-FIND("_",AG$13)),
              IF(LEFT($D31,FIND("_",$D31)-1)=LEFT(AG$13,FIND("_",AG$13)-1),
                    IF($E31=AG$14,
                             _xlfn.XLOOKUP(_xlfn.TEXTJOIN("|",FALSE,$C31,LEFT($D31,FIND("_",$D31)-1) &amp;"_=","=","Any",AG$12,LEFT($D31,FIND("_",$D31)-1) &amp;"_=","=","Any"),risk_factor_1&amp;"|"&amp;risk_factor_2,risk_factor_corr),
                             _xlfn.XLOOKUP(_xlfn.TEXTJOIN("|",FALSE,$C31,LEFT($D31,FIND("_",$D31)-1) &amp;"_=","Any","Any",AG$12,LEFT($D31,FIND("_",$D31)-1) &amp;"_=","Any","Any"),risk_factor_1&amp;"|"&amp;risk_factor_2,risk_factor_corr)),
"n/a"),0)
),
IF(_xlfn.TEXTJOIN("|",FALSE,AG$12:AG$13)&lt;&gt;_xlfn.TEXTJOIN("|",FALSE,$C31:$D31),0,
_xlfn.XLOOKUP(_xlfn.TEXTJOIN("|",FALSE,$C31:$F31,AG$12:AG$15),risk_factor_1&amp;"|"&amp;risk_factor_2,risk_factor_corr,
_xlfn.XLOOKUP(_xlfn.TEXTJOIN("|",FALSE,$C31:$F31,AG$12:AG$15),risk_factor_2&amp;"|"&amp;risk_factor_1,risk_factor_corr,
_xlfn.XLOOKUP(_xlfn.TEXTJOIN("|",FALSE,$C31:$D31,"Any"),risk_factor_1&amp;"|"&amp;risk_factor_2,risk_factor_corr,
_xlfn.XLOOKUP(_xlfn.TEXTJOIN("|",FALSE,$C31:$D31,"Any"),risk_factor_2&amp;"|"&amp;risk_factor_1,risk_factor_corr)))))))</f>
        <v>0</v>
      </c>
      <c r="AH31" s="32" cm="1">
        <f t="array" ref="AH31" xml:space="preserve"> IF(_xlfn.TEXTJOIN("|",FALSE,AH$12:AH$15)=_xlfn.TEXTJOIN("|",FALSE,$C31:$F31),0,
IF(AND($C31="Delta|CR_Cpty",AH$12="Delta|CR_Cpty"),
IF($F31=AH$15,
      _xlfn.XLOOKUP(_xlfn.TEXTJOIN("|",FALSE,$C31,"=","Any","=",AH$12,"=","Any","="),risk_factor_1&amp;"|"&amp;risk_factor_2,risk_factor_corr),
       IF(RIGHT($D31,LEN($D31)-FIND("_",$D31))=RIGHT(AH$13,LEN(AH$13)-FIND("_",AH$13)),
              IF(LEFT($D31,FIND("_",$D31)-1)=LEFT(AH$13,FIND("_",AH$13)-1),
                    IF($E31=AH$14,
                             _xlfn.XLOOKUP(_xlfn.TEXTJOIN("|",FALSE,$C31,LEFT($D31,FIND("_",$D31)-1) &amp;"_=","=","Any",AH$12,LEFT($D31,FIND("_",$D31)-1) &amp;"_=","=","Any"),risk_factor_1&amp;"|"&amp;risk_factor_2,risk_factor_corr),
                             _xlfn.XLOOKUP(_xlfn.TEXTJOIN("|",FALSE,$C31,LEFT($D31,FIND("_",$D31)-1) &amp;"_=","Any","Any",AH$12,LEFT($D31,FIND("_",$D31)-1) &amp;"_=","Any","Any"),risk_factor_1&amp;"|"&amp;risk_factor_2,risk_factor_corr)),
"n/a"),0)
),
IF(_xlfn.TEXTJOIN("|",FALSE,AH$12:AH$13)&lt;&gt;_xlfn.TEXTJOIN("|",FALSE,$C31:$D31),0,
_xlfn.XLOOKUP(_xlfn.TEXTJOIN("|",FALSE,$C31:$F31,AH$12:AH$15),risk_factor_1&amp;"|"&amp;risk_factor_2,risk_factor_corr,
_xlfn.XLOOKUP(_xlfn.TEXTJOIN("|",FALSE,$C31:$F31,AH$12:AH$15),risk_factor_2&amp;"|"&amp;risk_factor_1,risk_factor_corr,
_xlfn.XLOOKUP(_xlfn.TEXTJOIN("|",FALSE,$C31:$D31,"Any"),risk_factor_1&amp;"|"&amp;risk_factor_2,risk_factor_corr,
_xlfn.XLOOKUP(_xlfn.TEXTJOIN("|",FALSE,$C31:$D31,"Any"),risk_factor_2&amp;"|"&amp;risk_factor_1,risk_factor_corr)))))))</f>
        <v>0</v>
      </c>
      <c r="AI31" s="32" cm="1">
        <f t="array" ref="AI31" xml:space="preserve"> IF(_xlfn.TEXTJOIN("|",FALSE,AI$12:AI$15)=_xlfn.TEXTJOIN("|",FALSE,$C31:$F31),0,
IF(AND($C31="Delta|CR_Cpty",AI$12="Delta|CR_Cpty"),
IF($F31=AI$15,
      _xlfn.XLOOKUP(_xlfn.TEXTJOIN("|",FALSE,$C31,"=","Any","=",AI$12,"=","Any","="),risk_factor_1&amp;"|"&amp;risk_factor_2,risk_factor_corr),
       IF(RIGHT($D31,LEN($D31)-FIND("_",$D31))=RIGHT(AI$13,LEN(AI$13)-FIND("_",AI$13)),
              IF(LEFT($D31,FIND("_",$D31)-1)=LEFT(AI$13,FIND("_",AI$13)-1),
                    IF($E31=AI$14,
                             _xlfn.XLOOKUP(_xlfn.TEXTJOIN("|",FALSE,$C31,LEFT($D31,FIND("_",$D31)-1) &amp;"_=","=","Any",AI$12,LEFT($D31,FIND("_",$D31)-1) &amp;"_=","=","Any"),risk_factor_1&amp;"|"&amp;risk_factor_2,risk_factor_corr),
                             _xlfn.XLOOKUP(_xlfn.TEXTJOIN("|",FALSE,$C31,LEFT($D31,FIND("_",$D31)-1) &amp;"_=","Any","Any",AI$12,LEFT($D31,FIND("_",$D31)-1) &amp;"_=","Any","Any"),risk_factor_1&amp;"|"&amp;risk_factor_2,risk_factor_corr)),
"n/a"),0)
),
IF(_xlfn.TEXTJOIN("|",FALSE,AI$12:AI$13)&lt;&gt;_xlfn.TEXTJOIN("|",FALSE,$C31:$D31),0,
_xlfn.XLOOKUP(_xlfn.TEXTJOIN("|",FALSE,$C31:$F31,AI$12:AI$15),risk_factor_1&amp;"|"&amp;risk_factor_2,risk_factor_corr,
_xlfn.XLOOKUP(_xlfn.TEXTJOIN("|",FALSE,$C31:$F31,AI$12:AI$15),risk_factor_2&amp;"|"&amp;risk_factor_1,risk_factor_corr,
_xlfn.XLOOKUP(_xlfn.TEXTJOIN("|",FALSE,$C31:$D31,"Any"),risk_factor_1&amp;"|"&amp;risk_factor_2,risk_factor_corr,
_xlfn.XLOOKUP(_xlfn.TEXTJOIN("|",FALSE,$C31:$D31,"Any"),risk_factor_2&amp;"|"&amp;risk_factor_1,risk_factor_corr)))))))</f>
        <v>0</v>
      </c>
      <c r="AJ31" s="32" cm="1">
        <f t="array" ref="AJ31" xml:space="preserve"> IF(_xlfn.TEXTJOIN("|",FALSE,AJ$12:AJ$15)=_xlfn.TEXTJOIN("|",FALSE,$C31:$F31),0,
IF(AND($C31="Delta|CR_Cpty",AJ$12="Delta|CR_Cpty"),
IF($F31=AJ$15,
      _xlfn.XLOOKUP(_xlfn.TEXTJOIN("|",FALSE,$C31,"=","Any","=",AJ$12,"=","Any","="),risk_factor_1&amp;"|"&amp;risk_factor_2,risk_factor_corr),
       IF(RIGHT($D31,LEN($D31)-FIND("_",$D31))=RIGHT(AJ$13,LEN(AJ$13)-FIND("_",AJ$13)),
              IF(LEFT($D31,FIND("_",$D31)-1)=LEFT(AJ$13,FIND("_",AJ$13)-1),
                    IF($E31=AJ$14,
                             _xlfn.XLOOKUP(_xlfn.TEXTJOIN("|",FALSE,$C31,LEFT($D31,FIND("_",$D31)-1) &amp;"_=","=","Any",AJ$12,LEFT($D31,FIND("_",$D31)-1) &amp;"_=","=","Any"),risk_factor_1&amp;"|"&amp;risk_factor_2,risk_factor_corr),
                             _xlfn.XLOOKUP(_xlfn.TEXTJOIN("|",FALSE,$C31,LEFT($D31,FIND("_",$D31)-1) &amp;"_=","Any","Any",AJ$12,LEFT($D31,FIND("_",$D31)-1) &amp;"_=","Any","Any"),risk_factor_1&amp;"|"&amp;risk_factor_2,risk_factor_corr)),
"n/a"),0)
),
IF(_xlfn.TEXTJOIN("|",FALSE,AJ$12:AJ$13)&lt;&gt;_xlfn.TEXTJOIN("|",FALSE,$C31:$D31),0,
_xlfn.XLOOKUP(_xlfn.TEXTJOIN("|",FALSE,$C31:$F31,AJ$12:AJ$15),risk_factor_1&amp;"|"&amp;risk_factor_2,risk_factor_corr,
_xlfn.XLOOKUP(_xlfn.TEXTJOIN("|",FALSE,$C31:$F31,AJ$12:AJ$15),risk_factor_2&amp;"|"&amp;risk_factor_1,risk_factor_corr,
_xlfn.XLOOKUP(_xlfn.TEXTJOIN("|",FALSE,$C31:$D31,"Any"),risk_factor_1&amp;"|"&amp;risk_factor_2,risk_factor_corr,
_xlfn.XLOOKUP(_xlfn.TEXTJOIN("|",FALSE,$C31:$D31,"Any"),risk_factor_2&amp;"|"&amp;risk_factor_1,risk_factor_corr)))))))</f>
        <v>0</v>
      </c>
      <c r="AK31" s="32" cm="1">
        <f t="array" ref="AK31" xml:space="preserve"> IF(_xlfn.TEXTJOIN("|",FALSE,AK$12:AK$15)=_xlfn.TEXTJOIN("|",FALSE,$C31:$F31),0,
IF(AND($C31="Delta|CR_Cpty",AK$12="Delta|CR_Cpty"),
IF($F31=AK$15,
      _xlfn.XLOOKUP(_xlfn.TEXTJOIN("|",FALSE,$C31,"=","Any","=",AK$12,"=","Any","="),risk_factor_1&amp;"|"&amp;risk_factor_2,risk_factor_corr),
       IF(RIGHT($D31,LEN($D31)-FIND("_",$D31))=RIGHT(AK$13,LEN(AK$13)-FIND("_",AK$13)),
              IF(LEFT($D31,FIND("_",$D31)-1)=LEFT(AK$13,FIND("_",AK$13)-1),
                    IF($E31=AK$14,
                             _xlfn.XLOOKUP(_xlfn.TEXTJOIN("|",FALSE,$C31,LEFT($D31,FIND("_",$D31)-1) &amp;"_=","=","Any",AK$12,LEFT($D31,FIND("_",$D31)-1) &amp;"_=","=","Any"),risk_factor_1&amp;"|"&amp;risk_factor_2,risk_factor_corr),
                             _xlfn.XLOOKUP(_xlfn.TEXTJOIN("|",FALSE,$C31,LEFT($D31,FIND("_",$D31)-1) &amp;"_=","Any","Any",AK$12,LEFT($D31,FIND("_",$D31)-1) &amp;"_=","Any","Any"),risk_factor_1&amp;"|"&amp;risk_factor_2,risk_factor_corr)),
"n/a"),0)
),
IF(_xlfn.TEXTJOIN("|",FALSE,AK$12:AK$13)&lt;&gt;_xlfn.TEXTJOIN("|",FALSE,$C31:$D31),0,
_xlfn.XLOOKUP(_xlfn.TEXTJOIN("|",FALSE,$C31:$F31,AK$12:AK$15),risk_factor_1&amp;"|"&amp;risk_factor_2,risk_factor_corr,
_xlfn.XLOOKUP(_xlfn.TEXTJOIN("|",FALSE,$C31:$F31,AK$12:AK$15),risk_factor_2&amp;"|"&amp;risk_factor_1,risk_factor_corr,
_xlfn.XLOOKUP(_xlfn.TEXTJOIN("|",FALSE,$C31:$D31,"Any"),risk_factor_1&amp;"|"&amp;risk_factor_2,risk_factor_corr,
_xlfn.XLOOKUP(_xlfn.TEXTJOIN("|",FALSE,$C31:$D31,"Any"),risk_factor_2&amp;"|"&amp;risk_factor_1,risk_factor_corr)))))))</f>
        <v>0</v>
      </c>
      <c r="AL31" s="32" cm="1">
        <f t="array" ref="AL31" xml:space="preserve"> IF(_xlfn.TEXTJOIN("|",FALSE,AL$12:AL$15)=_xlfn.TEXTJOIN("|",FALSE,$C31:$F31),0,
IF(AND($C31="Delta|CR_Cpty",AL$12="Delta|CR_Cpty"),
IF($F31=AL$15,
      _xlfn.XLOOKUP(_xlfn.TEXTJOIN("|",FALSE,$C31,"=","Any","=",AL$12,"=","Any","="),risk_factor_1&amp;"|"&amp;risk_factor_2,risk_factor_corr),
       IF(RIGHT($D31,LEN($D31)-FIND("_",$D31))=RIGHT(AL$13,LEN(AL$13)-FIND("_",AL$13)),
              IF(LEFT($D31,FIND("_",$D31)-1)=LEFT(AL$13,FIND("_",AL$13)-1),
                    IF($E31=AL$14,
                             _xlfn.XLOOKUP(_xlfn.TEXTJOIN("|",FALSE,$C31,LEFT($D31,FIND("_",$D31)-1) &amp;"_=","=","Any",AL$12,LEFT($D31,FIND("_",$D31)-1) &amp;"_=","=","Any"),risk_factor_1&amp;"|"&amp;risk_factor_2,risk_factor_corr),
                             _xlfn.XLOOKUP(_xlfn.TEXTJOIN("|",FALSE,$C31,LEFT($D31,FIND("_",$D31)-1) &amp;"_=","Any","Any",AL$12,LEFT($D31,FIND("_",$D31)-1) &amp;"_=","Any","Any"),risk_factor_1&amp;"|"&amp;risk_factor_2,risk_factor_corr)),
"n/a"),0)
),
IF(_xlfn.TEXTJOIN("|",FALSE,AL$12:AL$13)&lt;&gt;_xlfn.TEXTJOIN("|",FALSE,$C31:$D31),0,
_xlfn.XLOOKUP(_xlfn.TEXTJOIN("|",FALSE,$C31:$F31,AL$12:AL$15),risk_factor_1&amp;"|"&amp;risk_factor_2,risk_factor_corr,
_xlfn.XLOOKUP(_xlfn.TEXTJOIN("|",FALSE,$C31:$F31,AL$12:AL$15),risk_factor_2&amp;"|"&amp;risk_factor_1,risk_factor_corr,
_xlfn.XLOOKUP(_xlfn.TEXTJOIN("|",FALSE,$C31:$D31,"Any"),risk_factor_1&amp;"|"&amp;risk_factor_2,risk_factor_corr,
_xlfn.XLOOKUP(_xlfn.TEXTJOIN("|",FALSE,$C31:$D31,"Any"),risk_factor_2&amp;"|"&amp;risk_factor_1,risk_factor_corr)))))))</f>
        <v>0</v>
      </c>
      <c r="AM31" s="32" cm="1">
        <f t="array" ref="AM31" xml:space="preserve"> IF(_xlfn.TEXTJOIN("|",FALSE,AM$12:AM$15)=_xlfn.TEXTJOIN("|",FALSE,$C31:$F31),0,
IF(AND($C31="Delta|CR_Cpty",AM$12="Delta|CR_Cpty"),
IF($F31=AM$15,
      _xlfn.XLOOKUP(_xlfn.TEXTJOIN("|",FALSE,$C31,"=","Any","=",AM$12,"=","Any","="),risk_factor_1&amp;"|"&amp;risk_factor_2,risk_factor_corr),
       IF(RIGHT($D31,LEN($D31)-FIND("_",$D31))=RIGHT(AM$13,LEN(AM$13)-FIND("_",AM$13)),
              IF(LEFT($D31,FIND("_",$D31)-1)=LEFT(AM$13,FIND("_",AM$13)-1),
                    IF($E31=AM$14,
                             _xlfn.XLOOKUP(_xlfn.TEXTJOIN("|",FALSE,$C31,LEFT($D31,FIND("_",$D31)-1) &amp;"_=","=","Any",AM$12,LEFT($D31,FIND("_",$D31)-1) &amp;"_=","=","Any"),risk_factor_1&amp;"|"&amp;risk_factor_2,risk_factor_corr),
                             _xlfn.XLOOKUP(_xlfn.TEXTJOIN("|",FALSE,$C31,LEFT($D31,FIND("_",$D31)-1) &amp;"_=","Any","Any",AM$12,LEFT($D31,FIND("_",$D31)-1) &amp;"_=","Any","Any"),risk_factor_1&amp;"|"&amp;risk_factor_2,risk_factor_corr)),
"n/a"),0)
),
IF(_xlfn.TEXTJOIN("|",FALSE,AM$12:AM$13)&lt;&gt;_xlfn.TEXTJOIN("|",FALSE,$C31:$D31),0,
_xlfn.XLOOKUP(_xlfn.TEXTJOIN("|",FALSE,$C31:$F31,AM$12:AM$15),risk_factor_1&amp;"|"&amp;risk_factor_2,risk_factor_corr,
_xlfn.XLOOKUP(_xlfn.TEXTJOIN("|",FALSE,$C31:$F31,AM$12:AM$15),risk_factor_2&amp;"|"&amp;risk_factor_1,risk_factor_corr,
_xlfn.XLOOKUP(_xlfn.TEXTJOIN("|",FALSE,$C31:$D31,"Any"),risk_factor_1&amp;"|"&amp;risk_factor_2,risk_factor_corr,
_xlfn.XLOOKUP(_xlfn.TEXTJOIN("|",FALSE,$C31:$D31,"Any"),risk_factor_2&amp;"|"&amp;risk_factor_1,risk_factor_corr)))))))</f>
        <v>0</v>
      </c>
      <c r="AN31" s="32" cm="1">
        <f t="array" ref="AN31" xml:space="preserve"> IF(_xlfn.TEXTJOIN("|",FALSE,AN$12:AN$15)=_xlfn.TEXTJOIN("|",FALSE,$C31:$F31),0,
IF(AND($C31="Delta|CR_Cpty",AN$12="Delta|CR_Cpty"),
IF($F31=AN$15,
      _xlfn.XLOOKUP(_xlfn.TEXTJOIN("|",FALSE,$C31,"=","Any","=",AN$12,"=","Any","="),risk_factor_1&amp;"|"&amp;risk_factor_2,risk_factor_corr),
       IF(RIGHT($D31,LEN($D31)-FIND("_",$D31))=RIGHT(AN$13,LEN(AN$13)-FIND("_",AN$13)),
              IF(LEFT($D31,FIND("_",$D31)-1)=LEFT(AN$13,FIND("_",AN$13)-1),
                    IF($E31=AN$14,
                             _xlfn.XLOOKUP(_xlfn.TEXTJOIN("|",FALSE,$C31,LEFT($D31,FIND("_",$D31)-1) &amp;"_=","=","Any",AN$12,LEFT($D31,FIND("_",$D31)-1) &amp;"_=","=","Any"),risk_factor_1&amp;"|"&amp;risk_factor_2,risk_factor_corr),
                             _xlfn.XLOOKUP(_xlfn.TEXTJOIN("|",FALSE,$C31,LEFT($D31,FIND("_",$D31)-1) &amp;"_=","Any","Any",AN$12,LEFT($D31,FIND("_",$D31)-1) &amp;"_=","Any","Any"),risk_factor_1&amp;"|"&amp;risk_factor_2,risk_factor_corr)),
"n/a"),0)
),
IF(_xlfn.TEXTJOIN("|",FALSE,AN$12:AN$13)&lt;&gt;_xlfn.TEXTJOIN("|",FALSE,$C31:$D31),0,
_xlfn.XLOOKUP(_xlfn.TEXTJOIN("|",FALSE,$C31:$F31,AN$12:AN$15),risk_factor_1&amp;"|"&amp;risk_factor_2,risk_factor_corr,
_xlfn.XLOOKUP(_xlfn.TEXTJOIN("|",FALSE,$C31:$F31,AN$12:AN$15),risk_factor_2&amp;"|"&amp;risk_factor_1,risk_factor_corr,
_xlfn.XLOOKUP(_xlfn.TEXTJOIN("|",FALSE,$C31:$D31,"Any"),risk_factor_1&amp;"|"&amp;risk_factor_2,risk_factor_corr,
_xlfn.XLOOKUP(_xlfn.TEXTJOIN("|",FALSE,$C31:$D31,"Any"),risk_factor_2&amp;"|"&amp;risk_factor_1,risk_factor_corr)))))))</f>
        <v>0</v>
      </c>
      <c r="AO31" s="32" cm="1">
        <f t="array" ref="AO31" xml:space="preserve"> IF(_xlfn.TEXTJOIN("|",FALSE,AO$12:AO$15)=_xlfn.TEXTJOIN("|",FALSE,$C31:$F31),0,
IF(AND($C31="Delta|CR_Cpty",AO$12="Delta|CR_Cpty"),
IF($F31=AO$15,
      _xlfn.XLOOKUP(_xlfn.TEXTJOIN("|",FALSE,$C31,"=","Any","=",AO$12,"=","Any","="),risk_factor_1&amp;"|"&amp;risk_factor_2,risk_factor_corr),
       IF(RIGHT($D31,LEN($D31)-FIND("_",$D31))=RIGHT(AO$13,LEN(AO$13)-FIND("_",AO$13)),
              IF(LEFT($D31,FIND("_",$D31)-1)=LEFT(AO$13,FIND("_",AO$13)-1),
                    IF($E31=AO$14,
                             _xlfn.XLOOKUP(_xlfn.TEXTJOIN("|",FALSE,$C31,LEFT($D31,FIND("_",$D31)-1) &amp;"_=","=","Any",AO$12,LEFT($D31,FIND("_",$D31)-1) &amp;"_=","=","Any"),risk_factor_1&amp;"|"&amp;risk_factor_2,risk_factor_corr),
                             _xlfn.XLOOKUP(_xlfn.TEXTJOIN("|",FALSE,$C31,LEFT($D31,FIND("_",$D31)-1) &amp;"_=","Any","Any",AO$12,LEFT($D31,FIND("_",$D31)-1) &amp;"_=","Any","Any"),risk_factor_1&amp;"|"&amp;risk_factor_2,risk_factor_corr)),
"n/a"),0)
),
IF(_xlfn.TEXTJOIN("|",FALSE,AO$12:AO$13)&lt;&gt;_xlfn.TEXTJOIN("|",FALSE,$C31:$D31),0,
_xlfn.XLOOKUP(_xlfn.TEXTJOIN("|",FALSE,$C31:$F31,AO$12:AO$15),risk_factor_1&amp;"|"&amp;risk_factor_2,risk_factor_corr,
_xlfn.XLOOKUP(_xlfn.TEXTJOIN("|",FALSE,$C31:$F31,AO$12:AO$15),risk_factor_2&amp;"|"&amp;risk_factor_1,risk_factor_corr,
_xlfn.XLOOKUP(_xlfn.TEXTJOIN("|",FALSE,$C31:$D31,"Any"),risk_factor_1&amp;"|"&amp;risk_factor_2,risk_factor_corr,
_xlfn.XLOOKUP(_xlfn.TEXTJOIN("|",FALSE,$C31:$D31,"Any"),risk_factor_2&amp;"|"&amp;risk_factor_1,risk_factor_corr)))))))</f>
        <v>0</v>
      </c>
      <c r="AP31" s="32" cm="1">
        <f t="array" ref="AP31" xml:space="preserve"> IF(_xlfn.TEXTJOIN("|",FALSE,AP$12:AP$15)=_xlfn.TEXTJOIN("|",FALSE,$C31:$F31),0,
IF(AND($C31="Delta|CR_Cpty",AP$12="Delta|CR_Cpty"),
IF($F31=AP$15,
      _xlfn.XLOOKUP(_xlfn.TEXTJOIN("|",FALSE,$C31,"=","Any","=",AP$12,"=","Any","="),risk_factor_1&amp;"|"&amp;risk_factor_2,risk_factor_corr),
       IF(RIGHT($D31,LEN($D31)-FIND("_",$D31))=RIGHT(AP$13,LEN(AP$13)-FIND("_",AP$13)),
              IF(LEFT($D31,FIND("_",$D31)-1)=LEFT(AP$13,FIND("_",AP$13)-1),
                    IF($E31=AP$14,
                             _xlfn.XLOOKUP(_xlfn.TEXTJOIN("|",FALSE,$C31,LEFT($D31,FIND("_",$D31)-1) &amp;"_=","=","Any",AP$12,LEFT($D31,FIND("_",$D31)-1) &amp;"_=","=","Any"),risk_factor_1&amp;"|"&amp;risk_factor_2,risk_factor_corr),
                             _xlfn.XLOOKUP(_xlfn.TEXTJOIN("|",FALSE,$C31,LEFT($D31,FIND("_",$D31)-1) &amp;"_=","Any","Any",AP$12,LEFT($D31,FIND("_",$D31)-1) &amp;"_=","Any","Any"),risk_factor_1&amp;"|"&amp;risk_factor_2,risk_factor_corr)),
"n/a"),0)
),
IF(_xlfn.TEXTJOIN("|",FALSE,AP$12:AP$13)&lt;&gt;_xlfn.TEXTJOIN("|",FALSE,$C31:$D31),0,
_xlfn.XLOOKUP(_xlfn.TEXTJOIN("|",FALSE,$C31:$F31,AP$12:AP$15),risk_factor_1&amp;"|"&amp;risk_factor_2,risk_factor_corr,
_xlfn.XLOOKUP(_xlfn.TEXTJOIN("|",FALSE,$C31:$F31,AP$12:AP$15),risk_factor_2&amp;"|"&amp;risk_factor_1,risk_factor_corr,
_xlfn.XLOOKUP(_xlfn.TEXTJOIN("|",FALSE,$C31:$D31,"Any"),risk_factor_1&amp;"|"&amp;risk_factor_2,risk_factor_corr,
_xlfn.XLOOKUP(_xlfn.TEXTJOIN("|",FALSE,$C31:$D31,"Any"),risk_factor_2&amp;"|"&amp;risk_factor_1,risk_factor_corr)))))))</f>
        <v>0</v>
      </c>
      <c r="AQ31" s="32" cm="1">
        <f t="array" ref="AQ31" xml:space="preserve"> IF(_xlfn.TEXTJOIN("|",FALSE,AQ$12:AQ$15)=_xlfn.TEXTJOIN("|",FALSE,$C31:$F31),0,
IF(AND($C31="Delta|CR_Cpty",AQ$12="Delta|CR_Cpty"),
IF($F31=AQ$15,
      _xlfn.XLOOKUP(_xlfn.TEXTJOIN("|",FALSE,$C31,"=","Any","=",AQ$12,"=","Any","="),risk_factor_1&amp;"|"&amp;risk_factor_2,risk_factor_corr),
       IF(RIGHT($D31,LEN($D31)-FIND("_",$D31))=RIGHT(AQ$13,LEN(AQ$13)-FIND("_",AQ$13)),
              IF(LEFT($D31,FIND("_",$D31)-1)=LEFT(AQ$13,FIND("_",AQ$13)-1),
                    IF($E31=AQ$14,
                             _xlfn.XLOOKUP(_xlfn.TEXTJOIN("|",FALSE,$C31,LEFT($D31,FIND("_",$D31)-1) &amp;"_=","=","Any",AQ$12,LEFT($D31,FIND("_",$D31)-1) &amp;"_=","=","Any"),risk_factor_1&amp;"|"&amp;risk_factor_2,risk_factor_corr),
                             _xlfn.XLOOKUP(_xlfn.TEXTJOIN("|",FALSE,$C31,LEFT($D31,FIND("_",$D31)-1) &amp;"_=","Any","Any",AQ$12,LEFT($D31,FIND("_",$D31)-1) &amp;"_=","Any","Any"),risk_factor_1&amp;"|"&amp;risk_factor_2,risk_factor_corr)),
"n/a"),0)
),
IF(_xlfn.TEXTJOIN("|",FALSE,AQ$12:AQ$13)&lt;&gt;_xlfn.TEXTJOIN("|",FALSE,$C31:$D31),0,
_xlfn.XLOOKUP(_xlfn.TEXTJOIN("|",FALSE,$C31:$F31,AQ$12:AQ$15),risk_factor_1&amp;"|"&amp;risk_factor_2,risk_factor_corr,
_xlfn.XLOOKUP(_xlfn.TEXTJOIN("|",FALSE,$C31:$F31,AQ$12:AQ$15),risk_factor_2&amp;"|"&amp;risk_factor_1,risk_factor_corr,
_xlfn.XLOOKUP(_xlfn.TEXTJOIN("|",FALSE,$C31:$D31,"Any"),risk_factor_1&amp;"|"&amp;risk_factor_2,risk_factor_corr,
_xlfn.XLOOKUP(_xlfn.TEXTJOIN("|",FALSE,$C31:$D31,"Any"),risk_factor_2&amp;"|"&amp;risk_factor_1,risk_factor_corr)))))))</f>
        <v>0</v>
      </c>
      <c r="AR31" s="32" cm="1">
        <f t="array" ref="AR31" xml:space="preserve"> IF(_xlfn.TEXTJOIN("|",FALSE,AR$12:AR$15)=_xlfn.TEXTJOIN("|",FALSE,$C31:$F31),0,
IF(AND($C31="Delta|CR_Cpty",AR$12="Delta|CR_Cpty"),
IF($F31=AR$15,
      _xlfn.XLOOKUP(_xlfn.TEXTJOIN("|",FALSE,$C31,"=","Any","=",AR$12,"=","Any","="),risk_factor_1&amp;"|"&amp;risk_factor_2,risk_factor_corr),
       IF(RIGHT($D31,LEN($D31)-FIND("_",$D31))=RIGHT(AR$13,LEN(AR$13)-FIND("_",AR$13)),
              IF(LEFT($D31,FIND("_",$D31)-1)=LEFT(AR$13,FIND("_",AR$13)-1),
                    IF($E31=AR$14,
                             _xlfn.XLOOKUP(_xlfn.TEXTJOIN("|",FALSE,$C31,LEFT($D31,FIND("_",$D31)-1) &amp;"_=","=","Any",AR$12,LEFT($D31,FIND("_",$D31)-1) &amp;"_=","=","Any"),risk_factor_1&amp;"|"&amp;risk_factor_2,risk_factor_corr),
                             _xlfn.XLOOKUP(_xlfn.TEXTJOIN("|",FALSE,$C31,LEFT($D31,FIND("_",$D31)-1) &amp;"_=","Any","Any",AR$12,LEFT($D31,FIND("_",$D31)-1) &amp;"_=","Any","Any"),risk_factor_1&amp;"|"&amp;risk_factor_2,risk_factor_corr)),
"n/a"),0)
),
IF(_xlfn.TEXTJOIN("|",FALSE,AR$12:AR$13)&lt;&gt;_xlfn.TEXTJOIN("|",FALSE,$C31:$D31),0,
_xlfn.XLOOKUP(_xlfn.TEXTJOIN("|",FALSE,$C31:$F31,AR$12:AR$15),risk_factor_1&amp;"|"&amp;risk_factor_2,risk_factor_corr,
_xlfn.XLOOKUP(_xlfn.TEXTJOIN("|",FALSE,$C31:$F31,AR$12:AR$15),risk_factor_2&amp;"|"&amp;risk_factor_1,risk_factor_corr,
_xlfn.XLOOKUP(_xlfn.TEXTJOIN("|",FALSE,$C31:$D31,"Any"),risk_factor_1&amp;"|"&amp;risk_factor_2,risk_factor_corr,
_xlfn.XLOOKUP(_xlfn.TEXTJOIN("|",FALSE,$C31:$D31,"Any"),risk_factor_2&amp;"|"&amp;risk_factor_1,risk_factor_corr)))))))</f>
        <v>0</v>
      </c>
      <c r="AS31" s="32" cm="1">
        <f t="array" ref="AS31" xml:space="preserve"> IF(_xlfn.TEXTJOIN("|",FALSE,AS$12:AS$15)=_xlfn.TEXTJOIN("|",FALSE,$C31:$F31),0,
IF(AND($C31="Delta|CR_Cpty",AS$12="Delta|CR_Cpty"),
IF($F31=AS$15,
      _xlfn.XLOOKUP(_xlfn.TEXTJOIN("|",FALSE,$C31,"=","Any","=",AS$12,"=","Any","="),risk_factor_1&amp;"|"&amp;risk_factor_2,risk_factor_corr),
       IF(RIGHT($D31,LEN($D31)-FIND("_",$D31))=RIGHT(AS$13,LEN(AS$13)-FIND("_",AS$13)),
              IF(LEFT($D31,FIND("_",$D31)-1)=LEFT(AS$13,FIND("_",AS$13)-1),
                    IF($E31=AS$14,
                             _xlfn.XLOOKUP(_xlfn.TEXTJOIN("|",FALSE,$C31,LEFT($D31,FIND("_",$D31)-1) &amp;"_=","=","Any",AS$12,LEFT($D31,FIND("_",$D31)-1) &amp;"_=","=","Any"),risk_factor_1&amp;"|"&amp;risk_factor_2,risk_factor_corr),
                             _xlfn.XLOOKUP(_xlfn.TEXTJOIN("|",FALSE,$C31,LEFT($D31,FIND("_",$D31)-1) &amp;"_=","Any","Any",AS$12,LEFT($D31,FIND("_",$D31)-1) &amp;"_=","Any","Any"),risk_factor_1&amp;"|"&amp;risk_factor_2,risk_factor_corr)),
"n/a"),0)
),
IF(_xlfn.TEXTJOIN("|",FALSE,AS$12:AS$13)&lt;&gt;_xlfn.TEXTJOIN("|",FALSE,$C31:$D31),0,
_xlfn.XLOOKUP(_xlfn.TEXTJOIN("|",FALSE,$C31:$F31,AS$12:AS$15),risk_factor_1&amp;"|"&amp;risk_factor_2,risk_factor_corr,
_xlfn.XLOOKUP(_xlfn.TEXTJOIN("|",FALSE,$C31:$F31,AS$12:AS$15),risk_factor_2&amp;"|"&amp;risk_factor_1,risk_factor_corr,
_xlfn.XLOOKUP(_xlfn.TEXTJOIN("|",FALSE,$C31:$D31,"Any"),risk_factor_1&amp;"|"&amp;risk_factor_2,risk_factor_corr,
_xlfn.XLOOKUP(_xlfn.TEXTJOIN("|",FALSE,$C31:$D31,"Any"),risk_factor_2&amp;"|"&amp;risk_factor_1,risk_factor_corr)))))))</f>
        <v>0</v>
      </c>
      <c r="AT31" s="32" cm="1">
        <f t="array" ref="AT31" xml:space="preserve"> IF(_xlfn.TEXTJOIN("|",FALSE,AT$12:AT$15)=_xlfn.TEXTJOIN("|",FALSE,$C31:$F31),0,
IF(AND($C31="Delta|CR_Cpty",AT$12="Delta|CR_Cpty"),
IF($F31=AT$15,
      _xlfn.XLOOKUP(_xlfn.TEXTJOIN("|",FALSE,$C31,"=","Any","=",AT$12,"=","Any","="),risk_factor_1&amp;"|"&amp;risk_factor_2,risk_factor_corr),
       IF(RIGHT($D31,LEN($D31)-FIND("_",$D31))=RIGHT(AT$13,LEN(AT$13)-FIND("_",AT$13)),
              IF(LEFT($D31,FIND("_",$D31)-1)=LEFT(AT$13,FIND("_",AT$13)-1),
                    IF($E31=AT$14,
                             _xlfn.XLOOKUP(_xlfn.TEXTJOIN("|",FALSE,$C31,LEFT($D31,FIND("_",$D31)-1) &amp;"_=","=","Any",AT$12,LEFT($D31,FIND("_",$D31)-1) &amp;"_=","=","Any"),risk_factor_1&amp;"|"&amp;risk_factor_2,risk_factor_corr),
                             _xlfn.XLOOKUP(_xlfn.TEXTJOIN("|",FALSE,$C31,LEFT($D31,FIND("_",$D31)-1) &amp;"_=","Any","Any",AT$12,LEFT($D31,FIND("_",$D31)-1) &amp;"_=","Any","Any"),risk_factor_1&amp;"|"&amp;risk_factor_2,risk_factor_corr)),
"n/a"),0)
),
IF(_xlfn.TEXTJOIN("|",FALSE,AT$12:AT$13)&lt;&gt;_xlfn.TEXTJOIN("|",FALSE,$C31:$D31),0,
_xlfn.XLOOKUP(_xlfn.TEXTJOIN("|",FALSE,$C31:$F31,AT$12:AT$15),risk_factor_1&amp;"|"&amp;risk_factor_2,risk_factor_corr,
_xlfn.XLOOKUP(_xlfn.TEXTJOIN("|",FALSE,$C31:$F31,AT$12:AT$15),risk_factor_2&amp;"|"&amp;risk_factor_1,risk_factor_corr,
_xlfn.XLOOKUP(_xlfn.TEXTJOIN("|",FALSE,$C31:$D31,"Any"),risk_factor_1&amp;"|"&amp;risk_factor_2,risk_factor_corr,
_xlfn.XLOOKUP(_xlfn.TEXTJOIN("|",FALSE,$C31:$D31,"Any"),risk_factor_2&amp;"|"&amp;risk_factor_1,risk_factor_corr)))))))</f>
        <v>0</v>
      </c>
      <c r="AU31" s="32" cm="1">
        <f t="array" ref="AU31" xml:space="preserve"> IF(_xlfn.TEXTJOIN("|",FALSE,AU$12:AU$15)=_xlfn.TEXTJOIN("|",FALSE,$C31:$F31),0,
IF(AND($C31="Delta|CR_Cpty",AU$12="Delta|CR_Cpty"),
IF($F31=AU$15,
      _xlfn.XLOOKUP(_xlfn.TEXTJOIN("|",FALSE,$C31,"=","Any","=",AU$12,"=","Any","="),risk_factor_1&amp;"|"&amp;risk_factor_2,risk_factor_corr),
       IF(RIGHT($D31,LEN($D31)-FIND("_",$D31))=RIGHT(AU$13,LEN(AU$13)-FIND("_",AU$13)),
              IF(LEFT($D31,FIND("_",$D31)-1)=LEFT(AU$13,FIND("_",AU$13)-1),
                    IF($E31=AU$14,
                             _xlfn.XLOOKUP(_xlfn.TEXTJOIN("|",FALSE,$C31,LEFT($D31,FIND("_",$D31)-1) &amp;"_=","=","Any",AU$12,LEFT($D31,FIND("_",$D31)-1) &amp;"_=","=","Any"),risk_factor_1&amp;"|"&amp;risk_factor_2,risk_factor_corr),
                             _xlfn.XLOOKUP(_xlfn.TEXTJOIN("|",FALSE,$C31,LEFT($D31,FIND("_",$D31)-1) &amp;"_=","Any","Any",AU$12,LEFT($D31,FIND("_",$D31)-1) &amp;"_=","Any","Any"),risk_factor_1&amp;"|"&amp;risk_factor_2,risk_factor_corr)),
"n/a"),0)
),
IF(_xlfn.TEXTJOIN("|",FALSE,AU$12:AU$13)&lt;&gt;_xlfn.TEXTJOIN("|",FALSE,$C31:$D31),0,
_xlfn.XLOOKUP(_xlfn.TEXTJOIN("|",FALSE,$C31:$F31,AU$12:AU$15),risk_factor_1&amp;"|"&amp;risk_factor_2,risk_factor_corr,
_xlfn.XLOOKUP(_xlfn.TEXTJOIN("|",FALSE,$C31:$F31,AU$12:AU$15),risk_factor_2&amp;"|"&amp;risk_factor_1,risk_factor_corr,
_xlfn.XLOOKUP(_xlfn.TEXTJOIN("|",FALSE,$C31:$D31,"Any"),risk_factor_1&amp;"|"&amp;risk_factor_2,risk_factor_corr,
_xlfn.XLOOKUP(_xlfn.TEXTJOIN("|",FALSE,$C31:$D31,"Any"),risk_factor_2&amp;"|"&amp;risk_factor_1,risk_factor_corr)))))))</f>
        <v>0</v>
      </c>
      <c r="AV31" s="32" cm="1">
        <f t="array" ref="AV31" xml:space="preserve"> IF(_xlfn.TEXTJOIN("|",FALSE,AV$12:AV$15)=_xlfn.TEXTJOIN("|",FALSE,$C31:$F31),0,
IF(AND($C31="Delta|CR_Cpty",AV$12="Delta|CR_Cpty"),
IF($F31=AV$15,
      _xlfn.XLOOKUP(_xlfn.TEXTJOIN("|",FALSE,$C31,"=","Any","=",AV$12,"=","Any","="),risk_factor_1&amp;"|"&amp;risk_factor_2,risk_factor_corr),
       IF(RIGHT($D31,LEN($D31)-FIND("_",$D31))=RIGHT(AV$13,LEN(AV$13)-FIND("_",AV$13)),
              IF(LEFT($D31,FIND("_",$D31)-1)=LEFT(AV$13,FIND("_",AV$13)-1),
                    IF($E31=AV$14,
                             _xlfn.XLOOKUP(_xlfn.TEXTJOIN("|",FALSE,$C31,LEFT($D31,FIND("_",$D31)-1) &amp;"_=","=","Any",AV$12,LEFT($D31,FIND("_",$D31)-1) &amp;"_=","=","Any"),risk_factor_1&amp;"|"&amp;risk_factor_2,risk_factor_corr),
                             _xlfn.XLOOKUP(_xlfn.TEXTJOIN("|",FALSE,$C31,LEFT($D31,FIND("_",$D31)-1) &amp;"_=","Any","Any",AV$12,LEFT($D31,FIND("_",$D31)-1) &amp;"_=","Any","Any"),risk_factor_1&amp;"|"&amp;risk_factor_2,risk_factor_corr)),
"n/a"),0)
),
IF(_xlfn.TEXTJOIN("|",FALSE,AV$12:AV$13)&lt;&gt;_xlfn.TEXTJOIN("|",FALSE,$C31:$D31),0,
_xlfn.XLOOKUP(_xlfn.TEXTJOIN("|",FALSE,$C31:$F31,AV$12:AV$15),risk_factor_1&amp;"|"&amp;risk_factor_2,risk_factor_corr,
_xlfn.XLOOKUP(_xlfn.TEXTJOIN("|",FALSE,$C31:$F31,AV$12:AV$15),risk_factor_2&amp;"|"&amp;risk_factor_1,risk_factor_corr,
_xlfn.XLOOKUP(_xlfn.TEXTJOIN("|",FALSE,$C31:$D31,"Any"),risk_factor_1&amp;"|"&amp;risk_factor_2,risk_factor_corr,
_xlfn.XLOOKUP(_xlfn.TEXTJOIN("|",FALSE,$C31:$D31,"Any"),risk_factor_2&amp;"|"&amp;risk_factor_1,risk_factor_corr)))))))</f>
        <v>0</v>
      </c>
      <c r="AW31" s="32" cm="1">
        <f t="array" ref="AW31" xml:space="preserve"> IF(_xlfn.TEXTJOIN("|",FALSE,AW$12:AW$15)=_xlfn.TEXTJOIN("|",FALSE,$C31:$F31),0,
IF(AND($C31="Delta|CR_Cpty",AW$12="Delta|CR_Cpty"),
IF($F31=AW$15,
      _xlfn.XLOOKUP(_xlfn.TEXTJOIN("|",FALSE,$C31,"=","Any","=",AW$12,"=","Any","="),risk_factor_1&amp;"|"&amp;risk_factor_2,risk_factor_corr),
       IF(RIGHT($D31,LEN($D31)-FIND("_",$D31))=RIGHT(AW$13,LEN(AW$13)-FIND("_",AW$13)),
              IF(LEFT($D31,FIND("_",$D31)-1)=LEFT(AW$13,FIND("_",AW$13)-1),
                    IF($E31=AW$14,
                             _xlfn.XLOOKUP(_xlfn.TEXTJOIN("|",FALSE,$C31,LEFT($D31,FIND("_",$D31)-1) &amp;"_=","=","Any",AW$12,LEFT($D31,FIND("_",$D31)-1) &amp;"_=","=","Any"),risk_factor_1&amp;"|"&amp;risk_factor_2,risk_factor_corr),
                             _xlfn.XLOOKUP(_xlfn.TEXTJOIN("|",FALSE,$C31,LEFT($D31,FIND("_",$D31)-1) &amp;"_=","Any","Any",AW$12,LEFT($D31,FIND("_",$D31)-1) &amp;"_=","Any","Any"),risk_factor_1&amp;"|"&amp;risk_factor_2,risk_factor_corr)),
"n/a"),0)
),
IF(_xlfn.TEXTJOIN("|",FALSE,AW$12:AW$13)&lt;&gt;_xlfn.TEXTJOIN("|",FALSE,$C31:$D31),0,
_xlfn.XLOOKUP(_xlfn.TEXTJOIN("|",FALSE,$C31:$F31,AW$12:AW$15),risk_factor_1&amp;"|"&amp;risk_factor_2,risk_factor_corr,
_xlfn.XLOOKUP(_xlfn.TEXTJOIN("|",FALSE,$C31:$F31,AW$12:AW$15),risk_factor_2&amp;"|"&amp;risk_factor_1,risk_factor_corr,
_xlfn.XLOOKUP(_xlfn.TEXTJOIN("|",FALSE,$C31:$D31,"Any"),risk_factor_1&amp;"|"&amp;risk_factor_2,risk_factor_corr,
_xlfn.XLOOKUP(_xlfn.TEXTJOIN("|",FALSE,$C31:$D31,"Any"),risk_factor_2&amp;"|"&amp;risk_factor_1,risk_factor_corr)))))))</f>
        <v>0</v>
      </c>
      <c r="AX31" s="32" cm="1">
        <f t="array" ref="AX31" xml:space="preserve"> IF(_xlfn.TEXTJOIN("|",FALSE,AX$12:AX$15)=_xlfn.TEXTJOIN("|",FALSE,$C31:$F31),0,
IF(AND($C31="Delta|CR_Cpty",AX$12="Delta|CR_Cpty"),
IF($F31=AX$15,
      _xlfn.XLOOKUP(_xlfn.TEXTJOIN("|",FALSE,$C31,"=","Any","=",AX$12,"=","Any","="),risk_factor_1&amp;"|"&amp;risk_factor_2,risk_factor_corr),
       IF(RIGHT($D31,LEN($D31)-FIND("_",$D31))=RIGHT(AX$13,LEN(AX$13)-FIND("_",AX$13)),
              IF(LEFT($D31,FIND("_",$D31)-1)=LEFT(AX$13,FIND("_",AX$13)-1),
                    IF($E31=AX$14,
                             _xlfn.XLOOKUP(_xlfn.TEXTJOIN("|",FALSE,$C31,LEFT($D31,FIND("_",$D31)-1) &amp;"_=","=","Any",AX$12,LEFT($D31,FIND("_",$D31)-1) &amp;"_=","=","Any"),risk_factor_1&amp;"|"&amp;risk_factor_2,risk_factor_corr),
                             _xlfn.XLOOKUP(_xlfn.TEXTJOIN("|",FALSE,$C31,LEFT($D31,FIND("_",$D31)-1) &amp;"_=","Any","Any",AX$12,LEFT($D31,FIND("_",$D31)-1) &amp;"_=","Any","Any"),risk_factor_1&amp;"|"&amp;risk_factor_2,risk_factor_corr)),
"n/a"),0)
),
IF(_xlfn.TEXTJOIN("|",FALSE,AX$12:AX$13)&lt;&gt;_xlfn.TEXTJOIN("|",FALSE,$C31:$D31),0,
_xlfn.XLOOKUP(_xlfn.TEXTJOIN("|",FALSE,$C31:$F31,AX$12:AX$15),risk_factor_1&amp;"|"&amp;risk_factor_2,risk_factor_corr,
_xlfn.XLOOKUP(_xlfn.TEXTJOIN("|",FALSE,$C31:$F31,AX$12:AX$15),risk_factor_2&amp;"|"&amp;risk_factor_1,risk_factor_corr,
_xlfn.XLOOKUP(_xlfn.TEXTJOIN("|",FALSE,$C31:$D31,"Any"),risk_factor_1&amp;"|"&amp;risk_factor_2,risk_factor_corr,
_xlfn.XLOOKUP(_xlfn.TEXTJOIN("|",FALSE,$C31:$D31,"Any"),risk_factor_2&amp;"|"&amp;risk_factor_1,risk_factor_corr)))))))</f>
        <v>0</v>
      </c>
      <c r="AY31" s="32" cm="1">
        <f t="array" ref="AY31" xml:space="preserve"> IF(_xlfn.TEXTJOIN("|",FALSE,AY$12:AY$15)=_xlfn.TEXTJOIN("|",FALSE,$C31:$F31),0,
IF(AND($C31="Delta|CR_Cpty",AY$12="Delta|CR_Cpty"),
IF($F31=AY$15,
      _xlfn.XLOOKUP(_xlfn.TEXTJOIN("|",FALSE,$C31,"=","Any","=",AY$12,"=","Any","="),risk_factor_1&amp;"|"&amp;risk_factor_2,risk_factor_corr),
       IF(RIGHT($D31,LEN($D31)-FIND("_",$D31))=RIGHT(AY$13,LEN(AY$13)-FIND("_",AY$13)),
              IF(LEFT($D31,FIND("_",$D31)-1)=LEFT(AY$13,FIND("_",AY$13)-1),
                    IF($E31=AY$14,
                             _xlfn.XLOOKUP(_xlfn.TEXTJOIN("|",FALSE,$C31,LEFT($D31,FIND("_",$D31)-1) &amp;"_=","=","Any",AY$12,LEFT($D31,FIND("_",$D31)-1) &amp;"_=","=","Any"),risk_factor_1&amp;"|"&amp;risk_factor_2,risk_factor_corr),
                             _xlfn.XLOOKUP(_xlfn.TEXTJOIN("|",FALSE,$C31,LEFT($D31,FIND("_",$D31)-1) &amp;"_=","Any","Any",AY$12,LEFT($D31,FIND("_",$D31)-1) &amp;"_=","Any","Any"),risk_factor_1&amp;"|"&amp;risk_factor_2,risk_factor_corr)),
"n/a"),0)
),
IF(_xlfn.TEXTJOIN("|",FALSE,AY$12:AY$13)&lt;&gt;_xlfn.TEXTJOIN("|",FALSE,$C31:$D31),0,
_xlfn.XLOOKUP(_xlfn.TEXTJOIN("|",FALSE,$C31:$F31,AY$12:AY$15),risk_factor_1&amp;"|"&amp;risk_factor_2,risk_factor_corr,
_xlfn.XLOOKUP(_xlfn.TEXTJOIN("|",FALSE,$C31:$F31,AY$12:AY$15),risk_factor_2&amp;"|"&amp;risk_factor_1,risk_factor_corr,
_xlfn.XLOOKUP(_xlfn.TEXTJOIN("|",FALSE,$C31:$D31,"Any"),risk_factor_1&amp;"|"&amp;risk_factor_2,risk_factor_corr,
_xlfn.XLOOKUP(_xlfn.TEXTJOIN("|",FALSE,$C31:$D31,"Any"),risk_factor_2&amp;"|"&amp;risk_factor_1,risk_factor_corr)))))))</f>
        <v>0</v>
      </c>
      <c r="AZ31" s="32" cm="1">
        <f t="array" ref="AZ31" xml:space="preserve"> IF(_xlfn.TEXTJOIN("|",FALSE,AZ$12:AZ$15)=_xlfn.TEXTJOIN("|",FALSE,$C31:$F31),0,
IF(AND($C31="Delta|CR_Cpty",AZ$12="Delta|CR_Cpty"),
IF($F31=AZ$15,
      _xlfn.XLOOKUP(_xlfn.TEXTJOIN("|",FALSE,$C31,"=","Any","=",AZ$12,"=","Any","="),risk_factor_1&amp;"|"&amp;risk_factor_2,risk_factor_corr),
       IF(RIGHT($D31,LEN($D31)-FIND("_",$D31))=RIGHT(AZ$13,LEN(AZ$13)-FIND("_",AZ$13)),
              IF(LEFT($D31,FIND("_",$D31)-1)=LEFT(AZ$13,FIND("_",AZ$13)-1),
                    IF($E31=AZ$14,
                             _xlfn.XLOOKUP(_xlfn.TEXTJOIN("|",FALSE,$C31,LEFT($D31,FIND("_",$D31)-1) &amp;"_=","=","Any",AZ$12,LEFT($D31,FIND("_",$D31)-1) &amp;"_=","=","Any"),risk_factor_1&amp;"|"&amp;risk_factor_2,risk_factor_corr),
                             _xlfn.XLOOKUP(_xlfn.TEXTJOIN("|",FALSE,$C31,LEFT($D31,FIND("_",$D31)-1) &amp;"_=","Any","Any",AZ$12,LEFT($D31,FIND("_",$D31)-1) &amp;"_=","Any","Any"),risk_factor_1&amp;"|"&amp;risk_factor_2,risk_factor_corr)),
"n/a"),0)
),
IF(_xlfn.TEXTJOIN("|",FALSE,AZ$12:AZ$13)&lt;&gt;_xlfn.TEXTJOIN("|",FALSE,$C31:$D31),0,
_xlfn.XLOOKUP(_xlfn.TEXTJOIN("|",FALSE,$C31:$F31,AZ$12:AZ$15),risk_factor_1&amp;"|"&amp;risk_factor_2,risk_factor_corr,
_xlfn.XLOOKUP(_xlfn.TEXTJOIN("|",FALSE,$C31:$F31,AZ$12:AZ$15),risk_factor_2&amp;"|"&amp;risk_factor_1,risk_factor_corr,
_xlfn.XLOOKUP(_xlfn.TEXTJOIN("|",FALSE,$C31:$D31,"Any"),risk_factor_1&amp;"|"&amp;risk_factor_2,risk_factor_corr,
_xlfn.XLOOKUP(_xlfn.TEXTJOIN("|",FALSE,$C31:$D31,"Any"),risk_factor_2&amp;"|"&amp;risk_factor_1,risk_factor_corr)))))))</f>
        <v>0</v>
      </c>
      <c r="BA31" s="32" cm="1">
        <f t="array" ref="BA31" xml:space="preserve"> IF(_xlfn.TEXTJOIN("|",FALSE,BA$12:BA$15)=_xlfn.TEXTJOIN("|",FALSE,$C31:$F31),0,
IF(AND($C31="Delta|CR_Cpty",BA$12="Delta|CR_Cpty"),
IF($F31=BA$15,
      _xlfn.XLOOKUP(_xlfn.TEXTJOIN("|",FALSE,$C31,"=","Any","=",BA$12,"=","Any","="),risk_factor_1&amp;"|"&amp;risk_factor_2,risk_factor_corr),
       IF(RIGHT($D31,LEN($D31)-FIND("_",$D31))=RIGHT(BA$13,LEN(BA$13)-FIND("_",BA$13)),
              IF(LEFT($D31,FIND("_",$D31)-1)=LEFT(BA$13,FIND("_",BA$13)-1),
                    IF($E31=BA$14,
                             _xlfn.XLOOKUP(_xlfn.TEXTJOIN("|",FALSE,$C31,LEFT($D31,FIND("_",$D31)-1) &amp;"_=","=","Any",BA$12,LEFT($D31,FIND("_",$D31)-1) &amp;"_=","=","Any"),risk_factor_1&amp;"|"&amp;risk_factor_2,risk_factor_corr),
                             _xlfn.XLOOKUP(_xlfn.TEXTJOIN("|",FALSE,$C31,LEFT($D31,FIND("_",$D31)-1) &amp;"_=","Any","Any",BA$12,LEFT($D31,FIND("_",$D31)-1) &amp;"_=","Any","Any"),risk_factor_1&amp;"|"&amp;risk_factor_2,risk_factor_corr)),
"n/a"),0)
),
IF(_xlfn.TEXTJOIN("|",FALSE,BA$12:BA$13)&lt;&gt;_xlfn.TEXTJOIN("|",FALSE,$C31:$D31),0,
_xlfn.XLOOKUP(_xlfn.TEXTJOIN("|",FALSE,$C31:$F31,BA$12:BA$15),risk_factor_1&amp;"|"&amp;risk_factor_2,risk_factor_corr,
_xlfn.XLOOKUP(_xlfn.TEXTJOIN("|",FALSE,$C31:$F31,BA$12:BA$15),risk_factor_2&amp;"|"&amp;risk_factor_1,risk_factor_corr,
_xlfn.XLOOKUP(_xlfn.TEXTJOIN("|",FALSE,$C31:$D31,"Any"),risk_factor_1&amp;"|"&amp;risk_factor_2,risk_factor_corr,
_xlfn.XLOOKUP(_xlfn.TEXTJOIN("|",FALSE,$C31:$D31,"Any"),risk_factor_2&amp;"|"&amp;risk_factor_1,risk_factor_corr)))))))</f>
        <v>0</v>
      </c>
      <c r="BB31" s="32" cm="1">
        <f t="array" ref="BB31" xml:space="preserve"> IF(_xlfn.TEXTJOIN("|",FALSE,BB$12:BB$15)=_xlfn.TEXTJOIN("|",FALSE,$C31:$F31),0,
IF(AND($C31="Delta|CR_Cpty",BB$12="Delta|CR_Cpty"),
IF($F31=BB$15,
      _xlfn.XLOOKUP(_xlfn.TEXTJOIN("|",FALSE,$C31,"=","Any","=",BB$12,"=","Any","="),risk_factor_1&amp;"|"&amp;risk_factor_2,risk_factor_corr),
       IF(RIGHT($D31,LEN($D31)-FIND("_",$D31))=RIGHT(BB$13,LEN(BB$13)-FIND("_",BB$13)),
              IF(LEFT($D31,FIND("_",$D31)-1)=LEFT(BB$13,FIND("_",BB$13)-1),
                    IF($E31=BB$14,
                             _xlfn.XLOOKUP(_xlfn.TEXTJOIN("|",FALSE,$C31,LEFT($D31,FIND("_",$D31)-1) &amp;"_=","=","Any",BB$12,LEFT($D31,FIND("_",$D31)-1) &amp;"_=","=","Any"),risk_factor_1&amp;"|"&amp;risk_factor_2,risk_factor_corr),
                             _xlfn.XLOOKUP(_xlfn.TEXTJOIN("|",FALSE,$C31,LEFT($D31,FIND("_",$D31)-1) &amp;"_=","Any","Any",BB$12,LEFT($D31,FIND("_",$D31)-1) &amp;"_=","Any","Any"),risk_factor_1&amp;"|"&amp;risk_factor_2,risk_factor_corr)),
"n/a"),0)
),
IF(_xlfn.TEXTJOIN("|",FALSE,BB$12:BB$13)&lt;&gt;_xlfn.TEXTJOIN("|",FALSE,$C31:$D31),0,
_xlfn.XLOOKUP(_xlfn.TEXTJOIN("|",FALSE,$C31:$F31,BB$12:BB$15),risk_factor_1&amp;"|"&amp;risk_factor_2,risk_factor_corr,
_xlfn.XLOOKUP(_xlfn.TEXTJOIN("|",FALSE,$C31:$F31,BB$12:BB$15),risk_factor_2&amp;"|"&amp;risk_factor_1,risk_factor_corr,
_xlfn.XLOOKUP(_xlfn.TEXTJOIN("|",FALSE,$C31:$D31,"Any"),risk_factor_1&amp;"|"&amp;risk_factor_2,risk_factor_corr,
_xlfn.XLOOKUP(_xlfn.TEXTJOIN("|",FALSE,$C31:$D31,"Any"),risk_factor_2&amp;"|"&amp;risk_factor_1,risk_factor_corr)))))))</f>
        <v>0</v>
      </c>
      <c r="BC31" s="32" cm="1">
        <f t="array" ref="BC31" xml:space="preserve"> IF(_xlfn.TEXTJOIN("|",FALSE,BC$12:BC$15)=_xlfn.TEXTJOIN("|",FALSE,$C31:$F31),0,
IF(AND($C31="Delta|CR_Cpty",BC$12="Delta|CR_Cpty"),
IF($F31=BC$15,
      _xlfn.XLOOKUP(_xlfn.TEXTJOIN("|",FALSE,$C31,"=","Any","=",BC$12,"=","Any","="),risk_factor_1&amp;"|"&amp;risk_factor_2,risk_factor_corr),
       IF(RIGHT($D31,LEN($D31)-FIND("_",$D31))=RIGHT(BC$13,LEN(BC$13)-FIND("_",BC$13)),
              IF(LEFT($D31,FIND("_",$D31)-1)=LEFT(BC$13,FIND("_",BC$13)-1),
                    IF($E31=BC$14,
                             _xlfn.XLOOKUP(_xlfn.TEXTJOIN("|",FALSE,$C31,LEFT($D31,FIND("_",$D31)-1) &amp;"_=","=","Any",BC$12,LEFT($D31,FIND("_",$D31)-1) &amp;"_=","=","Any"),risk_factor_1&amp;"|"&amp;risk_factor_2,risk_factor_corr),
                             _xlfn.XLOOKUP(_xlfn.TEXTJOIN("|",FALSE,$C31,LEFT($D31,FIND("_",$D31)-1) &amp;"_=","Any","Any",BC$12,LEFT($D31,FIND("_",$D31)-1) &amp;"_=","Any","Any"),risk_factor_1&amp;"|"&amp;risk_factor_2,risk_factor_corr)),
"n/a"),0)
),
IF(_xlfn.TEXTJOIN("|",FALSE,BC$12:BC$13)&lt;&gt;_xlfn.TEXTJOIN("|",FALSE,$C31:$D31),0,
_xlfn.XLOOKUP(_xlfn.TEXTJOIN("|",FALSE,$C31:$F31,BC$12:BC$15),risk_factor_1&amp;"|"&amp;risk_factor_2,risk_factor_corr,
_xlfn.XLOOKUP(_xlfn.TEXTJOIN("|",FALSE,$C31:$F31,BC$12:BC$15),risk_factor_2&amp;"|"&amp;risk_factor_1,risk_factor_corr,
_xlfn.XLOOKUP(_xlfn.TEXTJOIN("|",FALSE,$C31:$D31,"Any"),risk_factor_1&amp;"|"&amp;risk_factor_2,risk_factor_corr,
_xlfn.XLOOKUP(_xlfn.TEXTJOIN("|",FALSE,$C31:$D31,"Any"),risk_factor_2&amp;"|"&amp;risk_factor_1,risk_factor_corr)))))))</f>
        <v>0</v>
      </c>
      <c r="BD31" s="32" cm="1">
        <f t="array" ref="BD31" xml:space="preserve"> IF(_xlfn.TEXTJOIN("|",FALSE,BD$12:BD$15)=_xlfn.TEXTJOIN("|",FALSE,$C31:$F31),0,
IF(AND($C31="Delta|CR_Cpty",BD$12="Delta|CR_Cpty"),
IF($F31=BD$15,
      _xlfn.XLOOKUP(_xlfn.TEXTJOIN("|",FALSE,$C31,"=","Any","=",BD$12,"=","Any","="),risk_factor_1&amp;"|"&amp;risk_factor_2,risk_factor_corr),
       IF(RIGHT($D31,LEN($D31)-FIND("_",$D31))=RIGHT(BD$13,LEN(BD$13)-FIND("_",BD$13)),
              IF(LEFT($D31,FIND("_",$D31)-1)=LEFT(BD$13,FIND("_",BD$13)-1),
                    IF($E31=BD$14,
                             _xlfn.XLOOKUP(_xlfn.TEXTJOIN("|",FALSE,$C31,LEFT($D31,FIND("_",$D31)-1) &amp;"_=","=","Any",BD$12,LEFT($D31,FIND("_",$D31)-1) &amp;"_=","=","Any"),risk_factor_1&amp;"|"&amp;risk_factor_2,risk_factor_corr),
                             _xlfn.XLOOKUP(_xlfn.TEXTJOIN("|",FALSE,$C31,LEFT($D31,FIND("_",$D31)-1) &amp;"_=","Any","Any",BD$12,LEFT($D31,FIND("_",$D31)-1) &amp;"_=","Any","Any"),risk_factor_1&amp;"|"&amp;risk_factor_2,risk_factor_corr)),
"n/a"),0)
),
IF(_xlfn.TEXTJOIN("|",FALSE,BD$12:BD$13)&lt;&gt;_xlfn.TEXTJOIN("|",FALSE,$C31:$D31),0,
_xlfn.XLOOKUP(_xlfn.TEXTJOIN("|",FALSE,$C31:$F31,BD$12:BD$15),risk_factor_1&amp;"|"&amp;risk_factor_2,risk_factor_corr,
_xlfn.XLOOKUP(_xlfn.TEXTJOIN("|",FALSE,$C31:$F31,BD$12:BD$15),risk_factor_2&amp;"|"&amp;risk_factor_1,risk_factor_corr,
_xlfn.XLOOKUP(_xlfn.TEXTJOIN("|",FALSE,$C31:$D31,"Any"),risk_factor_1&amp;"|"&amp;risk_factor_2,risk_factor_corr,
_xlfn.XLOOKUP(_xlfn.TEXTJOIN("|",FALSE,$C31:$D31,"Any"),risk_factor_2&amp;"|"&amp;risk_factor_1,risk_factor_corr)))))))</f>
        <v>0</v>
      </c>
      <c r="BE31" s="32" cm="1">
        <f t="array" ref="BE31" xml:space="preserve"> IF(_xlfn.TEXTJOIN("|",FALSE,BE$12:BE$15)=_xlfn.TEXTJOIN("|",FALSE,$C31:$F31),0,
IF(AND($C31="Delta|CR_Cpty",BE$12="Delta|CR_Cpty"),
IF($F31=BE$15,
      _xlfn.XLOOKUP(_xlfn.TEXTJOIN("|",FALSE,$C31,"=","Any","=",BE$12,"=","Any","="),risk_factor_1&amp;"|"&amp;risk_factor_2,risk_factor_corr),
       IF(RIGHT($D31,LEN($D31)-FIND("_",$D31))=RIGHT(BE$13,LEN(BE$13)-FIND("_",BE$13)),
              IF(LEFT($D31,FIND("_",$D31)-1)=LEFT(BE$13,FIND("_",BE$13)-1),
                    IF($E31=BE$14,
                             _xlfn.XLOOKUP(_xlfn.TEXTJOIN("|",FALSE,$C31,LEFT($D31,FIND("_",$D31)-1) &amp;"_=","=","Any",BE$12,LEFT($D31,FIND("_",$D31)-1) &amp;"_=","=","Any"),risk_factor_1&amp;"|"&amp;risk_factor_2,risk_factor_corr),
                             _xlfn.XLOOKUP(_xlfn.TEXTJOIN("|",FALSE,$C31,LEFT($D31,FIND("_",$D31)-1) &amp;"_=","Any","Any",BE$12,LEFT($D31,FIND("_",$D31)-1) &amp;"_=","Any","Any"),risk_factor_1&amp;"|"&amp;risk_factor_2,risk_factor_corr)),
"n/a"),0)
),
IF(_xlfn.TEXTJOIN("|",FALSE,BE$12:BE$13)&lt;&gt;_xlfn.TEXTJOIN("|",FALSE,$C31:$D31),0,
_xlfn.XLOOKUP(_xlfn.TEXTJOIN("|",FALSE,$C31:$F31,BE$12:BE$15),risk_factor_1&amp;"|"&amp;risk_factor_2,risk_factor_corr,
_xlfn.XLOOKUP(_xlfn.TEXTJOIN("|",FALSE,$C31:$F31,BE$12:BE$15),risk_factor_2&amp;"|"&amp;risk_factor_1,risk_factor_corr,
_xlfn.XLOOKUP(_xlfn.TEXTJOIN("|",FALSE,$C31:$D31,"Any"),risk_factor_1&amp;"|"&amp;risk_factor_2,risk_factor_corr,
_xlfn.XLOOKUP(_xlfn.TEXTJOIN("|",FALSE,$C31:$D31,"Any"),risk_factor_2&amp;"|"&amp;risk_factor_1,risk_factor_corr)))))))</f>
        <v>0</v>
      </c>
      <c r="BF31" s="32" cm="1">
        <f t="array" ref="BF31" xml:space="preserve"> IF(_xlfn.TEXTJOIN("|",FALSE,BF$12:BF$15)=_xlfn.TEXTJOIN("|",FALSE,$C31:$F31),0,
IF(AND($C31="Delta|CR_Cpty",BF$12="Delta|CR_Cpty"),
IF($F31=BF$15,
      _xlfn.XLOOKUP(_xlfn.TEXTJOIN("|",FALSE,$C31,"=","Any","=",BF$12,"=","Any","="),risk_factor_1&amp;"|"&amp;risk_factor_2,risk_factor_corr),
       IF(RIGHT($D31,LEN($D31)-FIND("_",$D31))=RIGHT(BF$13,LEN(BF$13)-FIND("_",BF$13)),
              IF(LEFT($D31,FIND("_",$D31)-1)=LEFT(BF$13,FIND("_",BF$13)-1),
                    IF($E31=BF$14,
                             _xlfn.XLOOKUP(_xlfn.TEXTJOIN("|",FALSE,$C31,LEFT($D31,FIND("_",$D31)-1) &amp;"_=","=","Any",BF$12,LEFT($D31,FIND("_",$D31)-1) &amp;"_=","=","Any"),risk_factor_1&amp;"|"&amp;risk_factor_2,risk_factor_corr),
                             _xlfn.XLOOKUP(_xlfn.TEXTJOIN("|",FALSE,$C31,LEFT($D31,FIND("_",$D31)-1) &amp;"_=","Any","Any",BF$12,LEFT($D31,FIND("_",$D31)-1) &amp;"_=","Any","Any"),risk_factor_1&amp;"|"&amp;risk_factor_2,risk_factor_corr)),
"n/a"),0)
),
IF(_xlfn.TEXTJOIN("|",FALSE,BF$12:BF$13)&lt;&gt;_xlfn.TEXTJOIN("|",FALSE,$C31:$D31),0,
_xlfn.XLOOKUP(_xlfn.TEXTJOIN("|",FALSE,$C31:$F31,BF$12:BF$15),risk_factor_1&amp;"|"&amp;risk_factor_2,risk_factor_corr,
_xlfn.XLOOKUP(_xlfn.TEXTJOIN("|",FALSE,$C31:$F31,BF$12:BF$15),risk_factor_2&amp;"|"&amp;risk_factor_1,risk_factor_corr,
_xlfn.XLOOKUP(_xlfn.TEXTJOIN("|",FALSE,$C31:$D31,"Any"),risk_factor_1&amp;"|"&amp;risk_factor_2,risk_factor_corr,
_xlfn.XLOOKUP(_xlfn.TEXTJOIN("|",FALSE,$C31:$D31,"Any"),risk_factor_2&amp;"|"&amp;risk_factor_1,risk_factor_corr)))))))</f>
        <v>0</v>
      </c>
      <c r="BG31" s="32" cm="1">
        <f t="array" ref="BG31" xml:space="preserve"> IF(_xlfn.TEXTJOIN("|",FALSE,BG$12:BG$15)=_xlfn.TEXTJOIN("|",FALSE,$C31:$F31),0,
IF(AND($C31="Delta|CR_Cpty",BG$12="Delta|CR_Cpty"),
IF($F31=BG$15,
      _xlfn.XLOOKUP(_xlfn.TEXTJOIN("|",FALSE,$C31,"=","Any","=",BG$12,"=","Any","="),risk_factor_1&amp;"|"&amp;risk_factor_2,risk_factor_corr),
       IF(RIGHT($D31,LEN($D31)-FIND("_",$D31))=RIGHT(BG$13,LEN(BG$13)-FIND("_",BG$13)),
              IF(LEFT($D31,FIND("_",$D31)-1)=LEFT(BG$13,FIND("_",BG$13)-1),
                    IF($E31=BG$14,
                             _xlfn.XLOOKUP(_xlfn.TEXTJOIN("|",FALSE,$C31,LEFT($D31,FIND("_",$D31)-1) &amp;"_=","=","Any",BG$12,LEFT($D31,FIND("_",$D31)-1) &amp;"_=","=","Any"),risk_factor_1&amp;"|"&amp;risk_factor_2,risk_factor_corr),
                             _xlfn.XLOOKUP(_xlfn.TEXTJOIN("|",FALSE,$C31,LEFT($D31,FIND("_",$D31)-1) &amp;"_=","Any","Any",BG$12,LEFT($D31,FIND("_",$D31)-1) &amp;"_=","Any","Any"),risk_factor_1&amp;"|"&amp;risk_factor_2,risk_factor_corr)),
"n/a"),0)
),
IF(_xlfn.TEXTJOIN("|",FALSE,BG$12:BG$13)&lt;&gt;_xlfn.TEXTJOIN("|",FALSE,$C31:$D31),0,
_xlfn.XLOOKUP(_xlfn.TEXTJOIN("|",FALSE,$C31:$F31,BG$12:BG$15),risk_factor_1&amp;"|"&amp;risk_factor_2,risk_factor_corr,
_xlfn.XLOOKUP(_xlfn.TEXTJOIN("|",FALSE,$C31:$F31,BG$12:BG$15),risk_factor_2&amp;"|"&amp;risk_factor_1,risk_factor_corr,
_xlfn.XLOOKUP(_xlfn.TEXTJOIN("|",FALSE,$C31:$D31,"Any"),risk_factor_1&amp;"|"&amp;risk_factor_2,risk_factor_corr,
_xlfn.XLOOKUP(_xlfn.TEXTJOIN("|",FALSE,$C31:$D31,"Any"),risk_factor_2&amp;"|"&amp;risk_factor_1,risk_factor_corr)))))))</f>
        <v>0</v>
      </c>
      <c r="BH31" s="32" cm="1">
        <f t="array" ref="BH31" xml:space="preserve"> IF(_xlfn.TEXTJOIN("|",FALSE,BH$12:BH$15)=_xlfn.TEXTJOIN("|",FALSE,$C31:$F31),0,
IF(AND($C31="Delta|CR_Cpty",BH$12="Delta|CR_Cpty"),
IF($F31=BH$15,
      _xlfn.XLOOKUP(_xlfn.TEXTJOIN("|",FALSE,$C31,"=","Any","=",BH$12,"=","Any","="),risk_factor_1&amp;"|"&amp;risk_factor_2,risk_factor_corr),
       IF(RIGHT($D31,LEN($D31)-FIND("_",$D31))=RIGHT(BH$13,LEN(BH$13)-FIND("_",BH$13)),
              IF(LEFT($D31,FIND("_",$D31)-1)=LEFT(BH$13,FIND("_",BH$13)-1),
                    IF($E31=BH$14,
                             _xlfn.XLOOKUP(_xlfn.TEXTJOIN("|",FALSE,$C31,LEFT($D31,FIND("_",$D31)-1) &amp;"_=","=","Any",BH$12,LEFT($D31,FIND("_",$D31)-1) &amp;"_=","=","Any"),risk_factor_1&amp;"|"&amp;risk_factor_2,risk_factor_corr),
                             _xlfn.XLOOKUP(_xlfn.TEXTJOIN("|",FALSE,$C31,LEFT($D31,FIND("_",$D31)-1) &amp;"_=","Any","Any",BH$12,LEFT($D31,FIND("_",$D31)-1) &amp;"_=","Any","Any"),risk_factor_1&amp;"|"&amp;risk_factor_2,risk_factor_corr)),
"n/a"),0)
),
IF(_xlfn.TEXTJOIN("|",FALSE,BH$12:BH$13)&lt;&gt;_xlfn.TEXTJOIN("|",FALSE,$C31:$D31),0,
_xlfn.XLOOKUP(_xlfn.TEXTJOIN("|",FALSE,$C31:$F31,BH$12:BH$15),risk_factor_1&amp;"|"&amp;risk_factor_2,risk_factor_corr,
_xlfn.XLOOKUP(_xlfn.TEXTJOIN("|",FALSE,$C31:$F31,BH$12:BH$15),risk_factor_2&amp;"|"&amp;risk_factor_1,risk_factor_corr,
_xlfn.XLOOKUP(_xlfn.TEXTJOIN("|",FALSE,$C31:$D31,"Any"),risk_factor_1&amp;"|"&amp;risk_factor_2,risk_factor_corr,
_xlfn.XLOOKUP(_xlfn.TEXTJOIN("|",FALSE,$C31:$D31,"Any"),risk_factor_2&amp;"|"&amp;risk_factor_1,risk_factor_corr)))))))</f>
        <v>0</v>
      </c>
      <c r="BI31" s="32" cm="1">
        <f t="array" ref="BI31" xml:space="preserve"> IF(_xlfn.TEXTJOIN("|",FALSE,BI$12:BI$15)=_xlfn.TEXTJOIN("|",FALSE,$C31:$F31),0,
IF(AND($C31="Delta|CR_Cpty",BI$12="Delta|CR_Cpty"),
IF($F31=BI$15,
      _xlfn.XLOOKUP(_xlfn.TEXTJOIN("|",FALSE,$C31,"=","Any","=",BI$12,"=","Any","="),risk_factor_1&amp;"|"&amp;risk_factor_2,risk_factor_corr),
       IF(RIGHT($D31,LEN($D31)-FIND("_",$D31))=RIGHT(BI$13,LEN(BI$13)-FIND("_",BI$13)),
              IF(LEFT($D31,FIND("_",$D31)-1)=LEFT(BI$13,FIND("_",BI$13)-1),
                    IF($E31=BI$14,
                             _xlfn.XLOOKUP(_xlfn.TEXTJOIN("|",FALSE,$C31,LEFT($D31,FIND("_",$D31)-1) &amp;"_=","=","Any",BI$12,LEFT($D31,FIND("_",$D31)-1) &amp;"_=","=","Any"),risk_factor_1&amp;"|"&amp;risk_factor_2,risk_factor_corr),
                             _xlfn.XLOOKUP(_xlfn.TEXTJOIN("|",FALSE,$C31,LEFT($D31,FIND("_",$D31)-1) &amp;"_=","Any","Any",BI$12,LEFT($D31,FIND("_",$D31)-1) &amp;"_=","Any","Any"),risk_factor_1&amp;"|"&amp;risk_factor_2,risk_factor_corr)),
"n/a"),0)
),
IF(_xlfn.TEXTJOIN("|",FALSE,BI$12:BI$13)&lt;&gt;_xlfn.TEXTJOIN("|",FALSE,$C31:$D31),0,
_xlfn.XLOOKUP(_xlfn.TEXTJOIN("|",FALSE,$C31:$F31,BI$12:BI$15),risk_factor_1&amp;"|"&amp;risk_factor_2,risk_factor_corr,
_xlfn.XLOOKUP(_xlfn.TEXTJOIN("|",FALSE,$C31:$F31,BI$12:BI$15),risk_factor_2&amp;"|"&amp;risk_factor_1,risk_factor_corr,
_xlfn.XLOOKUP(_xlfn.TEXTJOIN("|",FALSE,$C31:$D31,"Any"),risk_factor_1&amp;"|"&amp;risk_factor_2,risk_factor_corr,
_xlfn.XLOOKUP(_xlfn.TEXTJOIN("|",FALSE,$C31:$D31,"Any"),risk_factor_2&amp;"|"&amp;risk_factor_1,risk_factor_corr)))))))</f>
        <v>0</v>
      </c>
      <c r="BJ31" s="32" cm="1">
        <f t="array" ref="BJ31" xml:space="preserve"> IF(_xlfn.TEXTJOIN("|",FALSE,BJ$12:BJ$15)=_xlfn.TEXTJOIN("|",FALSE,$C31:$F31),0,
IF(AND($C31="Delta|CR_Cpty",BJ$12="Delta|CR_Cpty"),
IF($F31=BJ$15,
      _xlfn.XLOOKUP(_xlfn.TEXTJOIN("|",FALSE,$C31,"=","Any","=",BJ$12,"=","Any","="),risk_factor_1&amp;"|"&amp;risk_factor_2,risk_factor_corr),
       IF(RIGHT($D31,LEN($D31)-FIND("_",$D31))=RIGHT(BJ$13,LEN(BJ$13)-FIND("_",BJ$13)),
              IF(LEFT($D31,FIND("_",$D31)-1)=LEFT(BJ$13,FIND("_",BJ$13)-1),
                    IF($E31=BJ$14,
                             _xlfn.XLOOKUP(_xlfn.TEXTJOIN("|",FALSE,$C31,LEFT($D31,FIND("_",$D31)-1) &amp;"_=","=","Any",BJ$12,LEFT($D31,FIND("_",$D31)-1) &amp;"_=","=","Any"),risk_factor_1&amp;"|"&amp;risk_factor_2,risk_factor_corr),
                             _xlfn.XLOOKUP(_xlfn.TEXTJOIN("|",FALSE,$C31,LEFT($D31,FIND("_",$D31)-1) &amp;"_=","Any","Any",BJ$12,LEFT($D31,FIND("_",$D31)-1) &amp;"_=","Any","Any"),risk_factor_1&amp;"|"&amp;risk_factor_2,risk_factor_corr)),
"n/a"),0)
),
IF(_xlfn.TEXTJOIN("|",FALSE,BJ$12:BJ$13)&lt;&gt;_xlfn.TEXTJOIN("|",FALSE,$C31:$D31),0,
_xlfn.XLOOKUP(_xlfn.TEXTJOIN("|",FALSE,$C31:$F31,BJ$12:BJ$15),risk_factor_1&amp;"|"&amp;risk_factor_2,risk_factor_corr,
_xlfn.XLOOKUP(_xlfn.TEXTJOIN("|",FALSE,$C31:$F31,BJ$12:BJ$15),risk_factor_2&amp;"|"&amp;risk_factor_1,risk_factor_corr,
_xlfn.XLOOKUP(_xlfn.TEXTJOIN("|",FALSE,$C31:$D31,"Any"),risk_factor_1&amp;"|"&amp;risk_factor_2,risk_factor_corr,
_xlfn.XLOOKUP(_xlfn.TEXTJOIN("|",FALSE,$C31:$D31,"Any"),risk_factor_2&amp;"|"&amp;risk_factor_1,risk_factor_corr)))))))</f>
        <v>0</v>
      </c>
      <c r="BK31" s="32" cm="1">
        <f t="array" ref="BK31" xml:space="preserve"> IF(_xlfn.TEXTJOIN("|",FALSE,BK$12:BK$15)=_xlfn.TEXTJOIN("|",FALSE,$C31:$F31),0,
IF(AND($C31="Delta|CR_Cpty",BK$12="Delta|CR_Cpty"),
IF($F31=BK$15,
      _xlfn.XLOOKUP(_xlfn.TEXTJOIN("|",FALSE,$C31,"=","Any","=",BK$12,"=","Any","="),risk_factor_1&amp;"|"&amp;risk_factor_2,risk_factor_corr),
       IF(RIGHT($D31,LEN($D31)-FIND("_",$D31))=RIGHT(BK$13,LEN(BK$13)-FIND("_",BK$13)),
              IF(LEFT($D31,FIND("_",$D31)-1)=LEFT(BK$13,FIND("_",BK$13)-1),
                    IF($E31=BK$14,
                             _xlfn.XLOOKUP(_xlfn.TEXTJOIN("|",FALSE,$C31,LEFT($D31,FIND("_",$D31)-1) &amp;"_=","=","Any",BK$12,LEFT($D31,FIND("_",$D31)-1) &amp;"_=","=","Any"),risk_factor_1&amp;"|"&amp;risk_factor_2,risk_factor_corr),
                             _xlfn.XLOOKUP(_xlfn.TEXTJOIN("|",FALSE,$C31,LEFT($D31,FIND("_",$D31)-1) &amp;"_=","Any","Any",BK$12,LEFT($D31,FIND("_",$D31)-1) &amp;"_=","Any","Any"),risk_factor_1&amp;"|"&amp;risk_factor_2,risk_factor_corr)),
"n/a"),0)
),
IF(_xlfn.TEXTJOIN("|",FALSE,BK$12:BK$13)&lt;&gt;_xlfn.TEXTJOIN("|",FALSE,$C31:$D31),0,
_xlfn.XLOOKUP(_xlfn.TEXTJOIN("|",FALSE,$C31:$F31,BK$12:BK$15),risk_factor_1&amp;"|"&amp;risk_factor_2,risk_factor_corr,
_xlfn.XLOOKUP(_xlfn.TEXTJOIN("|",FALSE,$C31:$F31,BK$12:BK$15),risk_factor_2&amp;"|"&amp;risk_factor_1,risk_factor_corr,
_xlfn.XLOOKUP(_xlfn.TEXTJOIN("|",FALSE,$C31:$D31,"Any"),risk_factor_1&amp;"|"&amp;risk_factor_2,risk_factor_corr,
_xlfn.XLOOKUP(_xlfn.TEXTJOIN("|",FALSE,$C31:$D31,"Any"),risk_factor_2&amp;"|"&amp;risk_factor_1,risk_factor_corr)))))))</f>
        <v>0</v>
      </c>
      <c r="BL31" s="32" cm="1">
        <f t="array" ref="BL31" xml:space="preserve"> IF(_xlfn.TEXTJOIN("|",FALSE,BL$12:BL$15)=_xlfn.TEXTJOIN("|",FALSE,$C31:$F31),0,
IF(AND($C31="Delta|CR_Cpty",BL$12="Delta|CR_Cpty"),
IF($F31=BL$15,
      _xlfn.XLOOKUP(_xlfn.TEXTJOIN("|",FALSE,$C31,"=","Any","=",BL$12,"=","Any","="),risk_factor_1&amp;"|"&amp;risk_factor_2,risk_factor_corr),
       IF(RIGHT($D31,LEN($D31)-FIND("_",$D31))=RIGHT(BL$13,LEN(BL$13)-FIND("_",BL$13)),
              IF(LEFT($D31,FIND("_",$D31)-1)=LEFT(BL$13,FIND("_",BL$13)-1),
                    IF($E31=BL$14,
                             _xlfn.XLOOKUP(_xlfn.TEXTJOIN("|",FALSE,$C31,LEFT($D31,FIND("_",$D31)-1) &amp;"_=","=","Any",BL$12,LEFT($D31,FIND("_",$D31)-1) &amp;"_=","=","Any"),risk_factor_1&amp;"|"&amp;risk_factor_2,risk_factor_corr),
                             _xlfn.XLOOKUP(_xlfn.TEXTJOIN("|",FALSE,$C31,LEFT($D31,FIND("_",$D31)-1) &amp;"_=","Any","Any",BL$12,LEFT($D31,FIND("_",$D31)-1) &amp;"_=","Any","Any"),risk_factor_1&amp;"|"&amp;risk_factor_2,risk_factor_corr)),
"n/a"),0)
),
IF(_xlfn.TEXTJOIN("|",FALSE,BL$12:BL$13)&lt;&gt;_xlfn.TEXTJOIN("|",FALSE,$C31:$D31),0,
_xlfn.XLOOKUP(_xlfn.TEXTJOIN("|",FALSE,$C31:$F31,BL$12:BL$15),risk_factor_1&amp;"|"&amp;risk_factor_2,risk_factor_corr,
_xlfn.XLOOKUP(_xlfn.TEXTJOIN("|",FALSE,$C31:$F31,BL$12:BL$15),risk_factor_2&amp;"|"&amp;risk_factor_1,risk_factor_corr,
_xlfn.XLOOKUP(_xlfn.TEXTJOIN("|",FALSE,$C31:$D31,"Any"),risk_factor_1&amp;"|"&amp;risk_factor_2,risk_factor_corr,
_xlfn.XLOOKUP(_xlfn.TEXTJOIN("|",FALSE,$C31:$D31,"Any"),risk_factor_2&amp;"|"&amp;risk_factor_1,risk_factor_corr)))))))</f>
        <v>0</v>
      </c>
      <c r="BM31" s="32" cm="1">
        <f t="array" ref="BM31" xml:space="preserve"> IF(_xlfn.TEXTJOIN("|",FALSE,BM$12:BM$15)=_xlfn.TEXTJOIN("|",FALSE,$C31:$F31),0,
IF(AND($C31="Delta|CR_Cpty",BM$12="Delta|CR_Cpty"),
IF($F31=BM$15,
      _xlfn.XLOOKUP(_xlfn.TEXTJOIN("|",FALSE,$C31,"=","Any","=",BM$12,"=","Any","="),risk_factor_1&amp;"|"&amp;risk_factor_2,risk_factor_corr),
       IF(RIGHT($D31,LEN($D31)-FIND("_",$D31))=RIGHT(BM$13,LEN(BM$13)-FIND("_",BM$13)),
              IF(LEFT($D31,FIND("_",$D31)-1)=LEFT(BM$13,FIND("_",BM$13)-1),
                    IF($E31=BM$14,
                             _xlfn.XLOOKUP(_xlfn.TEXTJOIN("|",FALSE,$C31,LEFT($D31,FIND("_",$D31)-1) &amp;"_=","=","Any",BM$12,LEFT($D31,FIND("_",$D31)-1) &amp;"_=","=","Any"),risk_factor_1&amp;"|"&amp;risk_factor_2,risk_factor_corr),
                             _xlfn.XLOOKUP(_xlfn.TEXTJOIN("|",FALSE,$C31,LEFT($D31,FIND("_",$D31)-1) &amp;"_=","Any","Any",BM$12,LEFT($D31,FIND("_",$D31)-1) &amp;"_=","Any","Any"),risk_factor_1&amp;"|"&amp;risk_factor_2,risk_factor_corr)),
"n/a"),0)
),
IF(_xlfn.TEXTJOIN("|",FALSE,BM$12:BM$13)&lt;&gt;_xlfn.TEXTJOIN("|",FALSE,$C31:$D31),0,
_xlfn.XLOOKUP(_xlfn.TEXTJOIN("|",FALSE,$C31:$F31,BM$12:BM$15),risk_factor_1&amp;"|"&amp;risk_factor_2,risk_factor_corr,
_xlfn.XLOOKUP(_xlfn.TEXTJOIN("|",FALSE,$C31:$F31,BM$12:BM$15),risk_factor_2&amp;"|"&amp;risk_factor_1,risk_factor_corr,
_xlfn.XLOOKUP(_xlfn.TEXTJOIN("|",FALSE,$C31:$D31,"Any"),risk_factor_1&amp;"|"&amp;risk_factor_2,risk_factor_corr,
_xlfn.XLOOKUP(_xlfn.TEXTJOIN("|",FALSE,$C31:$D31,"Any"),risk_factor_2&amp;"|"&amp;risk_factor_1,risk_factor_corr)))))))</f>
        <v>0</v>
      </c>
      <c r="BN31" s="32" cm="1">
        <f t="array" ref="BN31" xml:space="preserve"> IF(_xlfn.TEXTJOIN("|",FALSE,BN$12:BN$15)=_xlfn.TEXTJOIN("|",FALSE,$C31:$F31),0,
IF(AND($C31="Delta|CR_Cpty",BN$12="Delta|CR_Cpty"),
IF($F31=BN$15,
      _xlfn.XLOOKUP(_xlfn.TEXTJOIN("|",FALSE,$C31,"=","Any","=",BN$12,"=","Any","="),risk_factor_1&amp;"|"&amp;risk_factor_2,risk_factor_corr),
       IF(RIGHT($D31,LEN($D31)-FIND("_",$D31))=RIGHT(BN$13,LEN(BN$13)-FIND("_",BN$13)),
              IF(LEFT($D31,FIND("_",$D31)-1)=LEFT(BN$13,FIND("_",BN$13)-1),
                    IF($E31=BN$14,
                             _xlfn.XLOOKUP(_xlfn.TEXTJOIN("|",FALSE,$C31,LEFT($D31,FIND("_",$D31)-1) &amp;"_=","=","Any",BN$12,LEFT($D31,FIND("_",$D31)-1) &amp;"_=","=","Any"),risk_factor_1&amp;"|"&amp;risk_factor_2,risk_factor_corr),
                             _xlfn.XLOOKUP(_xlfn.TEXTJOIN("|",FALSE,$C31,LEFT($D31,FIND("_",$D31)-1) &amp;"_=","Any","Any",BN$12,LEFT($D31,FIND("_",$D31)-1) &amp;"_=","Any","Any"),risk_factor_1&amp;"|"&amp;risk_factor_2,risk_factor_corr)),
"n/a"),0)
),
IF(_xlfn.TEXTJOIN("|",FALSE,BN$12:BN$13)&lt;&gt;_xlfn.TEXTJOIN("|",FALSE,$C31:$D31),0,
_xlfn.XLOOKUP(_xlfn.TEXTJOIN("|",FALSE,$C31:$F31,BN$12:BN$15),risk_factor_1&amp;"|"&amp;risk_factor_2,risk_factor_corr,
_xlfn.XLOOKUP(_xlfn.TEXTJOIN("|",FALSE,$C31:$F31,BN$12:BN$15),risk_factor_2&amp;"|"&amp;risk_factor_1,risk_factor_corr,
_xlfn.XLOOKUP(_xlfn.TEXTJOIN("|",FALSE,$C31:$D31,"Any"),risk_factor_1&amp;"|"&amp;risk_factor_2,risk_factor_corr,
_xlfn.XLOOKUP(_xlfn.TEXTJOIN("|",FALSE,$C31:$D31,"Any"),risk_factor_2&amp;"|"&amp;risk_factor_1,risk_factor_corr)))))))</f>
        <v>0</v>
      </c>
      <c r="BO31" s="32" cm="1">
        <f t="array" ref="BO31" xml:space="preserve"> IF(_xlfn.TEXTJOIN("|",FALSE,BO$12:BO$15)=_xlfn.TEXTJOIN("|",FALSE,$C31:$F31),0,
IF(AND($C31="Delta|CR_Cpty",BO$12="Delta|CR_Cpty"),
IF($F31=BO$15,
      _xlfn.XLOOKUP(_xlfn.TEXTJOIN("|",FALSE,$C31,"=","Any","=",BO$12,"=","Any","="),risk_factor_1&amp;"|"&amp;risk_factor_2,risk_factor_corr),
       IF(RIGHT($D31,LEN($D31)-FIND("_",$D31))=RIGHT(BO$13,LEN(BO$13)-FIND("_",BO$13)),
              IF(LEFT($D31,FIND("_",$D31)-1)=LEFT(BO$13,FIND("_",BO$13)-1),
                    IF($E31=BO$14,
                             _xlfn.XLOOKUP(_xlfn.TEXTJOIN("|",FALSE,$C31,LEFT($D31,FIND("_",$D31)-1) &amp;"_=","=","Any",BO$12,LEFT($D31,FIND("_",$D31)-1) &amp;"_=","=","Any"),risk_factor_1&amp;"|"&amp;risk_factor_2,risk_factor_corr),
                             _xlfn.XLOOKUP(_xlfn.TEXTJOIN("|",FALSE,$C31,LEFT($D31,FIND("_",$D31)-1) &amp;"_=","Any","Any",BO$12,LEFT($D31,FIND("_",$D31)-1) &amp;"_=","Any","Any"),risk_factor_1&amp;"|"&amp;risk_factor_2,risk_factor_corr)),
"n/a"),0)
),
IF(_xlfn.TEXTJOIN("|",FALSE,BO$12:BO$13)&lt;&gt;_xlfn.TEXTJOIN("|",FALSE,$C31:$D31),0,
_xlfn.XLOOKUP(_xlfn.TEXTJOIN("|",FALSE,$C31:$F31,BO$12:BO$15),risk_factor_1&amp;"|"&amp;risk_factor_2,risk_factor_corr,
_xlfn.XLOOKUP(_xlfn.TEXTJOIN("|",FALSE,$C31:$F31,BO$12:BO$15),risk_factor_2&amp;"|"&amp;risk_factor_1,risk_factor_corr,
_xlfn.XLOOKUP(_xlfn.TEXTJOIN("|",FALSE,$C31:$D31,"Any"),risk_factor_1&amp;"|"&amp;risk_factor_2,risk_factor_corr,
_xlfn.XLOOKUP(_xlfn.TEXTJOIN("|",FALSE,$C31:$D31,"Any"),risk_factor_2&amp;"|"&amp;risk_factor_1,risk_factor_corr)))))))</f>
        <v>0</v>
      </c>
      <c r="BP31" s="32" cm="1">
        <f t="array" ref="BP31" xml:space="preserve"> IF(_xlfn.TEXTJOIN("|",FALSE,BP$12:BP$15)=_xlfn.TEXTJOIN("|",FALSE,$C31:$F31),0,
IF(AND($C31="Delta|CR_Cpty",BP$12="Delta|CR_Cpty"),
IF($F31=BP$15,
      _xlfn.XLOOKUP(_xlfn.TEXTJOIN("|",FALSE,$C31,"=","Any","=",BP$12,"=","Any","="),risk_factor_1&amp;"|"&amp;risk_factor_2,risk_factor_corr),
       IF(RIGHT($D31,LEN($D31)-FIND("_",$D31))=RIGHT(BP$13,LEN(BP$13)-FIND("_",BP$13)),
              IF(LEFT($D31,FIND("_",$D31)-1)=LEFT(BP$13,FIND("_",BP$13)-1),
                    IF($E31=BP$14,
                             _xlfn.XLOOKUP(_xlfn.TEXTJOIN("|",FALSE,$C31,LEFT($D31,FIND("_",$D31)-1) &amp;"_=","=","Any",BP$12,LEFT($D31,FIND("_",$D31)-1) &amp;"_=","=","Any"),risk_factor_1&amp;"|"&amp;risk_factor_2,risk_factor_corr),
                             _xlfn.XLOOKUP(_xlfn.TEXTJOIN("|",FALSE,$C31,LEFT($D31,FIND("_",$D31)-1) &amp;"_=","Any","Any",BP$12,LEFT($D31,FIND("_",$D31)-1) &amp;"_=","Any","Any"),risk_factor_1&amp;"|"&amp;risk_factor_2,risk_factor_corr)),
"n/a"),0)
),
IF(_xlfn.TEXTJOIN("|",FALSE,BP$12:BP$13)&lt;&gt;_xlfn.TEXTJOIN("|",FALSE,$C31:$D31),0,
_xlfn.XLOOKUP(_xlfn.TEXTJOIN("|",FALSE,$C31:$F31,BP$12:BP$15),risk_factor_1&amp;"|"&amp;risk_factor_2,risk_factor_corr,
_xlfn.XLOOKUP(_xlfn.TEXTJOIN("|",FALSE,$C31:$F31,BP$12:BP$15),risk_factor_2&amp;"|"&amp;risk_factor_1,risk_factor_corr,
_xlfn.XLOOKUP(_xlfn.TEXTJOIN("|",FALSE,$C31:$D31,"Any"),risk_factor_1&amp;"|"&amp;risk_factor_2,risk_factor_corr,
_xlfn.XLOOKUP(_xlfn.TEXTJOIN("|",FALSE,$C31:$D31,"Any"),risk_factor_2&amp;"|"&amp;risk_factor_1,risk_factor_corr)))))))</f>
        <v>0</v>
      </c>
      <c r="BQ31" s="32" cm="1">
        <f t="array" ref="BQ31" xml:space="preserve"> IF(_xlfn.TEXTJOIN("|",FALSE,BQ$12:BQ$15)=_xlfn.TEXTJOIN("|",FALSE,$C31:$F31),0,
IF(AND($C31="Delta|CR_Cpty",BQ$12="Delta|CR_Cpty"),
IF($F31=BQ$15,
      _xlfn.XLOOKUP(_xlfn.TEXTJOIN("|",FALSE,$C31,"=","Any","=",BQ$12,"=","Any","="),risk_factor_1&amp;"|"&amp;risk_factor_2,risk_factor_corr),
       IF(RIGHT($D31,LEN($D31)-FIND("_",$D31))=RIGHT(BQ$13,LEN(BQ$13)-FIND("_",BQ$13)),
              IF(LEFT($D31,FIND("_",$D31)-1)=LEFT(BQ$13,FIND("_",BQ$13)-1),
                    IF($E31=BQ$14,
                             _xlfn.XLOOKUP(_xlfn.TEXTJOIN("|",FALSE,$C31,LEFT($D31,FIND("_",$D31)-1) &amp;"_=","=","Any",BQ$12,LEFT($D31,FIND("_",$D31)-1) &amp;"_=","=","Any"),risk_factor_1&amp;"|"&amp;risk_factor_2,risk_factor_corr),
                             _xlfn.XLOOKUP(_xlfn.TEXTJOIN("|",FALSE,$C31,LEFT($D31,FIND("_",$D31)-1) &amp;"_=","Any","Any",BQ$12,LEFT($D31,FIND("_",$D31)-1) &amp;"_=","Any","Any"),risk_factor_1&amp;"|"&amp;risk_factor_2,risk_factor_corr)),
"n/a"),0)
),
IF(_xlfn.TEXTJOIN("|",FALSE,BQ$12:BQ$13)&lt;&gt;_xlfn.TEXTJOIN("|",FALSE,$C31:$D31),0,
_xlfn.XLOOKUP(_xlfn.TEXTJOIN("|",FALSE,$C31:$F31,BQ$12:BQ$15),risk_factor_1&amp;"|"&amp;risk_factor_2,risk_factor_corr,
_xlfn.XLOOKUP(_xlfn.TEXTJOIN("|",FALSE,$C31:$F31,BQ$12:BQ$15),risk_factor_2&amp;"|"&amp;risk_factor_1,risk_factor_corr,
_xlfn.XLOOKUP(_xlfn.TEXTJOIN("|",FALSE,$C31:$D31,"Any"),risk_factor_1&amp;"|"&amp;risk_factor_2,risk_factor_corr,
_xlfn.XLOOKUP(_xlfn.TEXTJOIN("|",FALSE,$C31:$D31,"Any"),risk_factor_2&amp;"|"&amp;risk_factor_1,risk_factor_corr)))))))</f>
        <v>0</v>
      </c>
      <c r="BR31" s="32" cm="1">
        <f t="array" ref="BR31" xml:space="preserve"> IF(_xlfn.TEXTJOIN("|",FALSE,BR$12:BR$15)=_xlfn.TEXTJOIN("|",FALSE,$C31:$F31),0,
IF(AND($C31="Delta|CR_Cpty",BR$12="Delta|CR_Cpty"),
IF($F31=BR$15,
      _xlfn.XLOOKUP(_xlfn.TEXTJOIN("|",FALSE,$C31,"=","Any","=",BR$12,"=","Any","="),risk_factor_1&amp;"|"&amp;risk_factor_2,risk_factor_corr),
       IF(RIGHT($D31,LEN($D31)-FIND("_",$D31))=RIGHT(BR$13,LEN(BR$13)-FIND("_",BR$13)),
              IF(LEFT($D31,FIND("_",$D31)-1)=LEFT(BR$13,FIND("_",BR$13)-1),
                    IF($E31=BR$14,
                             _xlfn.XLOOKUP(_xlfn.TEXTJOIN("|",FALSE,$C31,LEFT($D31,FIND("_",$D31)-1) &amp;"_=","=","Any",BR$12,LEFT($D31,FIND("_",$D31)-1) &amp;"_=","=","Any"),risk_factor_1&amp;"|"&amp;risk_factor_2,risk_factor_corr),
                             _xlfn.XLOOKUP(_xlfn.TEXTJOIN("|",FALSE,$C31,LEFT($D31,FIND("_",$D31)-1) &amp;"_=","Any","Any",BR$12,LEFT($D31,FIND("_",$D31)-1) &amp;"_=","Any","Any"),risk_factor_1&amp;"|"&amp;risk_factor_2,risk_factor_corr)),
"n/a"),0)
),
IF(_xlfn.TEXTJOIN("|",FALSE,BR$12:BR$13)&lt;&gt;_xlfn.TEXTJOIN("|",FALSE,$C31:$D31),0,
_xlfn.XLOOKUP(_xlfn.TEXTJOIN("|",FALSE,$C31:$F31,BR$12:BR$15),risk_factor_1&amp;"|"&amp;risk_factor_2,risk_factor_corr,
_xlfn.XLOOKUP(_xlfn.TEXTJOIN("|",FALSE,$C31:$F31,BR$12:BR$15),risk_factor_2&amp;"|"&amp;risk_factor_1,risk_factor_corr,
_xlfn.XLOOKUP(_xlfn.TEXTJOIN("|",FALSE,$C31:$D31,"Any"),risk_factor_1&amp;"|"&amp;risk_factor_2,risk_factor_corr,
_xlfn.XLOOKUP(_xlfn.TEXTJOIN("|",FALSE,$C31:$D31,"Any"),risk_factor_2&amp;"|"&amp;risk_factor_1,risk_factor_corr)))))))</f>
        <v>0</v>
      </c>
      <c r="BS31" s="32" cm="1">
        <f t="array" ref="BS31" xml:space="preserve"> IF(_xlfn.TEXTJOIN("|",FALSE,BS$12:BS$15)=_xlfn.TEXTJOIN("|",FALSE,$C31:$F31),0,
IF(AND($C31="Delta|CR_Cpty",BS$12="Delta|CR_Cpty"),
IF($F31=BS$15,
      _xlfn.XLOOKUP(_xlfn.TEXTJOIN("|",FALSE,$C31,"=","Any","=",BS$12,"=","Any","="),risk_factor_1&amp;"|"&amp;risk_factor_2,risk_factor_corr),
       IF(RIGHT($D31,LEN($D31)-FIND("_",$D31))=RIGHT(BS$13,LEN(BS$13)-FIND("_",BS$13)),
              IF(LEFT($D31,FIND("_",$D31)-1)=LEFT(BS$13,FIND("_",BS$13)-1),
                    IF($E31=BS$14,
                             _xlfn.XLOOKUP(_xlfn.TEXTJOIN("|",FALSE,$C31,LEFT($D31,FIND("_",$D31)-1) &amp;"_=","=","Any",BS$12,LEFT($D31,FIND("_",$D31)-1) &amp;"_=","=","Any"),risk_factor_1&amp;"|"&amp;risk_factor_2,risk_factor_corr),
                             _xlfn.XLOOKUP(_xlfn.TEXTJOIN("|",FALSE,$C31,LEFT($D31,FIND("_",$D31)-1) &amp;"_=","Any","Any",BS$12,LEFT($D31,FIND("_",$D31)-1) &amp;"_=","Any","Any"),risk_factor_1&amp;"|"&amp;risk_factor_2,risk_factor_corr)),
"n/a"),0)
),
IF(_xlfn.TEXTJOIN("|",FALSE,BS$12:BS$13)&lt;&gt;_xlfn.TEXTJOIN("|",FALSE,$C31:$D31),0,
_xlfn.XLOOKUP(_xlfn.TEXTJOIN("|",FALSE,$C31:$F31,BS$12:BS$15),risk_factor_1&amp;"|"&amp;risk_factor_2,risk_factor_corr,
_xlfn.XLOOKUP(_xlfn.TEXTJOIN("|",FALSE,$C31:$F31,BS$12:BS$15),risk_factor_2&amp;"|"&amp;risk_factor_1,risk_factor_corr,
_xlfn.XLOOKUP(_xlfn.TEXTJOIN("|",FALSE,$C31:$D31,"Any"),risk_factor_1&amp;"|"&amp;risk_factor_2,risk_factor_corr,
_xlfn.XLOOKUP(_xlfn.TEXTJOIN("|",FALSE,$C31:$D31,"Any"),risk_factor_2&amp;"|"&amp;risk_factor_1,risk_factor_corr)))))))</f>
        <v>0</v>
      </c>
      <c r="BT31" s="32" cm="1">
        <f t="array" ref="BT31" xml:space="preserve"> IF(_xlfn.TEXTJOIN("|",FALSE,BT$12:BT$15)=_xlfn.TEXTJOIN("|",FALSE,$C31:$F31),0,
IF(AND($C31="Delta|CR_Cpty",BT$12="Delta|CR_Cpty"),
IF($F31=BT$15,
      _xlfn.XLOOKUP(_xlfn.TEXTJOIN("|",FALSE,$C31,"=","Any","=",BT$12,"=","Any","="),risk_factor_1&amp;"|"&amp;risk_factor_2,risk_factor_corr),
       IF(RIGHT($D31,LEN($D31)-FIND("_",$D31))=RIGHT(BT$13,LEN(BT$13)-FIND("_",BT$13)),
              IF(LEFT($D31,FIND("_",$D31)-1)=LEFT(BT$13,FIND("_",BT$13)-1),
                    IF($E31=BT$14,
                             _xlfn.XLOOKUP(_xlfn.TEXTJOIN("|",FALSE,$C31,LEFT($D31,FIND("_",$D31)-1) &amp;"_=","=","Any",BT$12,LEFT($D31,FIND("_",$D31)-1) &amp;"_=","=","Any"),risk_factor_1&amp;"|"&amp;risk_factor_2,risk_factor_corr),
                             _xlfn.XLOOKUP(_xlfn.TEXTJOIN("|",FALSE,$C31,LEFT($D31,FIND("_",$D31)-1) &amp;"_=","Any","Any",BT$12,LEFT($D31,FIND("_",$D31)-1) &amp;"_=","Any","Any"),risk_factor_1&amp;"|"&amp;risk_factor_2,risk_factor_corr)),
"n/a"),0)
),
IF(_xlfn.TEXTJOIN("|",FALSE,BT$12:BT$13)&lt;&gt;_xlfn.TEXTJOIN("|",FALSE,$C31:$D31),0,
_xlfn.XLOOKUP(_xlfn.TEXTJOIN("|",FALSE,$C31:$F31,BT$12:BT$15),risk_factor_1&amp;"|"&amp;risk_factor_2,risk_factor_corr,
_xlfn.XLOOKUP(_xlfn.TEXTJOIN("|",FALSE,$C31:$F31,BT$12:BT$15),risk_factor_2&amp;"|"&amp;risk_factor_1,risk_factor_corr,
_xlfn.XLOOKUP(_xlfn.TEXTJOIN("|",FALSE,$C31:$D31,"Any"),risk_factor_1&amp;"|"&amp;risk_factor_2,risk_factor_corr,
_xlfn.XLOOKUP(_xlfn.TEXTJOIN("|",FALSE,$C31:$D31,"Any"),risk_factor_2&amp;"|"&amp;risk_factor_1,risk_factor_corr)))))))</f>
        <v>0</v>
      </c>
      <c r="BU31" s="32" cm="1">
        <f t="array" ref="BU31" xml:space="preserve"> IF(_xlfn.TEXTJOIN("|",FALSE,BU$12:BU$15)=_xlfn.TEXTJOIN("|",FALSE,$C31:$F31),0,
IF(AND($C31="Delta|CR_Cpty",BU$12="Delta|CR_Cpty"),
IF($F31=BU$15,
      _xlfn.XLOOKUP(_xlfn.TEXTJOIN("|",FALSE,$C31,"=","Any","=",BU$12,"=","Any","="),risk_factor_1&amp;"|"&amp;risk_factor_2,risk_factor_corr),
       IF(RIGHT($D31,LEN($D31)-FIND("_",$D31))=RIGHT(BU$13,LEN(BU$13)-FIND("_",BU$13)),
              IF(LEFT($D31,FIND("_",$D31)-1)=LEFT(BU$13,FIND("_",BU$13)-1),
                    IF($E31=BU$14,
                             _xlfn.XLOOKUP(_xlfn.TEXTJOIN("|",FALSE,$C31,LEFT($D31,FIND("_",$D31)-1) &amp;"_=","=","Any",BU$12,LEFT($D31,FIND("_",$D31)-1) &amp;"_=","=","Any"),risk_factor_1&amp;"|"&amp;risk_factor_2,risk_factor_corr),
                             _xlfn.XLOOKUP(_xlfn.TEXTJOIN("|",FALSE,$C31,LEFT($D31,FIND("_",$D31)-1) &amp;"_=","Any","Any",BU$12,LEFT($D31,FIND("_",$D31)-1) &amp;"_=","Any","Any"),risk_factor_1&amp;"|"&amp;risk_factor_2,risk_factor_corr)),
"n/a"),0)
),
IF(_xlfn.TEXTJOIN("|",FALSE,BU$12:BU$13)&lt;&gt;_xlfn.TEXTJOIN("|",FALSE,$C31:$D31),0,
_xlfn.XLOOKUP(_xlfn.TEXTJOIN("|",FALSE,$C31:$F31,BU$12:BU$15),risk_factor_1&amp;"|"&amp;risk_factor_2,risk_factor_corr,
_xlfn.XLOOKUP(_xlfn.TEXTJOIN("|",FALSE,$C31:$F31,BU$12:BU$15),risk_factor_2&amp;"|"&amp;risk_factor_1,risk_factor_corr,
_xlfn.XLOOKUP(_xlfn.TEXTJOIN("|",FALSE,$C31:$D31,"Any"),risk_factor_1&amp;"|"&amp;risk_factor_2,risk_factor_corr,
_xlfn.XLOOKUP(_xlfn.TEXTJOIN("|",FALSE,$C31:$D31,"Any"),risk_factor_2&amp;"|"&amp;risk_factor_1,risk_factor_corr)))))))</f>
        <v>0</v>
      </c>
    </row>
    <row r="32" spans="3:73" x14ac:dyDescent="0.25">
      <c r="C32" s="31" t="s">
        <v>191</v>
      </c>
      <c r="D32" s="31" t="s">
        <v>25</v>
      </c>
      <c r="E32" s="31" t="s">
        <v>19</v>
      </c>
      <c r="F32" s="31" t="s">
        <v>7</v>
      </c>
      <c r="G32" s="32" cm="1">
        <f t="array" ref="G32" xml:space="preserve"> IF(_xlfn.TEXTJOIN("|",FALSE,G$12:G$15)=_xlfn.TEXTJOIN("|",FALSE,$C32:$F32),0,
IF(AND($C32="Delta|CR_Cpty",G$12="Delta|CR_Cpty"),
IF($F32=G$15,
      _xlfn.XLOOKUP(_xlfn.TEXTJOIN("|",FALSE,$C32,"=","Any","=",G$12,"=","Any","="),risk_factor_1&amp;"|"&amp;risk_factor_2,risk_factor_corr),
       IF(RIGHT($D32,LEN($D32)-FIND("_",$D32))=RIGHT(G$13,LEN(G$13)-FIND("_",G$13)),
              IF(LEFT($D32,FIND("_",$D32)-1)=LEFT(G$13,FIND("_",G$13)-1),
                    IF($E32=G$14,
                             _xlfn.XLOOKUP(_xlfn.TEXTJOIN("|",FALSE,$C32,LEFT($D32,FIND("_",$D32)-1) &amp;"_=","=","Any",G$12,LEFT($D32,FIND("_",$D32)-1) &amp;"_=","=","Any"),risk_factor_1&amp;"|"&amp;risk_factor_2,risk_factor_corr),
                             _xlfn.XLOOKUP(_xlfn.TEXTJOIN("|",FALSE,$C32,LEFT($D32,FIND("_",$D32)-1) &amp;"_=","Any","Any",G$12,LEFT($D32,FIND("_",$D32)-1) &amp;"_=","Any","Any"),risk_factor_1&amp;"|"&amp;risk_factor_2,risk_factor_corr)),
"n/a"),0)
),
IF(_xlfn.TEXTJOIN("|",FALSE,G$12:G$13)&lt;&gt;_xlfn.TEXTJOIN("|",FALSE,$C32:$D32),0,
_xlfn.XLOOKUP(_xlfn.TEXTJOIN("|",FALSE,$C32:$F32,G$12:G$15),risk_factor_1&amp;"|"&amp;risk_factor_2,risk_factor_corr,
_xlfn.XLOOKUP(_xlfn.TEXTJOIN("|",FALSE,$C32:$F32,G$12:G$15),risk_factor_2&amp;"|"&amp;risk_factor_1,risk_factor_corr,
_xlfn.XLOOKUP(_xlfn.TEXTJOIN("|",FALSE,$C32:$D32,"Any"),risk_factor_1&amp;"|"&amp;risk_factor_2,risk_factor_corr,
_xlfn.XLOOKUP(_xlfn.TEXTJOIN("|",FALSE,$C32:$D32,"Any"),risk_factor_2&amp;"|"&amp;risk_factor_1,risk_factor_corr)))))))</f>
        <v>0</v>
      </c>
      <c r="H32" s="32" cm="1">
        <f t="array" ref="H32" xml:space="preserve"> IF(_xlfn.TEXTJOIN("|",FALSE,H$12:H$15)=_xlfn.TEXTJOIN("|",FALSE,$C32:$F32),0,
IF(AND($C32="Delta|CR_Cpty",H$12="Delta|CR_Cpty"),
IF($F32=H$15,
      _xlfn.XLOOKUP(_xlfn.TEXTJOIN("|",FALSE,$C32,"=","Any","=",H$12,"=","Any","="),risk_factor_1&amp;"|"&amp;risk_factor_2,risk_factor_corr),
       IF(RIGHT($D32,LEN($D32)-FIND("_",$D32))=RIGHT(H$13,LEN(H$13)-FIND("_",H$13)),
              IF(LEFT($D32,FIND("_",$D32)-1)=LEFT(H$13,FIND("_",H$13)-1),
                    IF($E32=H$14,
                             _xlfn.XLOOKUP(_xlfn.TEXTJOIN("|",FALSE,$C32,LEFT($D32,FIND("_",$D32)-1) &amp;"_=","=","Any",H$12,LEFT($D32,FIND("_",$D32)-1) &amp;"_=","=","Any"),risk_factor_1&amp;"|"&amp;risk_factor_2,risk_factor_corr),
                             _xlfn.XLOOKUP(_xlfn.TEXTJOIN("|",FALSE,$C32,LEFT($D32,FIND("_",$D32)-1) &amp;"_=","Any","Any",H$12,LEFT($D32,FIND("_",$D32)-1) &amp;"_=","Any","Any"),risk_factor_1&amp;"|"&amp;risk_factor_2,risk_factor_corr)),
"n/a"),0)
),
IF(_xlfn.TEXTJOIN("|",FALSE,H$12:H$13)&lt;&gt;_xlfn.TEXTJOIN("|",FALSE,$C32:$D32),0,
_xlfn.XLOOKUP(_xlfn.TEXTJOIN("|",FALSE,$C32:$F32,H$12:H$15),risk_factor_1&amp;"|"&amp;risk_factor_2,risk_factor_corr,
_xlfn.XLOOKUP(_xlfn.TEXTJOIN("|",FALSE,$C32:$F32,H$12:H$15),risk_factor_2&amp;"|"&amp;risk_factor_1,risk_factor_corr,
_xlfn.XLOOKUP(_xlfn.TEXTJOIN("|",FALSE,$C32:$D32,"Any"),risk_factor_1&amp;"|"&amp;risk_factor_2,risk_factor_corr,
_xlfn.XLOOKUP(_xlfn.TEXTJOIN("|",FALSE,$C32:$D32,"Any"),risk_factor_2&amp;"|"&amp;risk_factor_1,risk_factor_corr)))))))</f>
        <v>0</v>
      </c>
      <c r="I32" s="32" cm="1">
        <f t="array" ref="I32" xml:space="preserve"> IF(_xlfn.TEXTJOIN("|",FALSE,I$12:I$15)=_xlfn.TEXTJOIN("|",FALSE,$C32:$F32),0,
IF(AND($C32="Delta|CR_Cpty",I$12="Delta|CR_Cpty"),
IF($F32=I$15,
      _xlfn.XLOOKUP(_xlfn.TEXTJOIN("|",FALSE,$C32,"=","Any","=",I$12,"=","Any","="),risk_factor_1&amp;"|"&amp;risk_factor_2,risk_factor_corr),
       IF(RIGHT($D32,LEN($D32)-FIND("_",$D32))=RIGHT(I$13,LEN(I$13)-FIND("_",I$13)),
              IF(LEFT($D32,FIND("_",$D32)-1)=LEFT(I$13,FIND("_",I$13)-1),
                    IF($E32=I$14,
                             _xlfn.XLOOKUP(_xlfn.TEXTJOIN("|",FALSE,$C32,LEFT($D32,FIND("_",$D32)-1) &amp;"_=","=","Any",I$12,LEFT($D32,FIND("_",$D32)-1) &amp;"_=","=","Any"),risk_factor_1&amp;"|"&amp;risk_factor_2,risk_factor_corr),
                             _xlfn.XLOOKUP(_xlfn.TEXTJOIN("|",FALSE,$C32,LEFT($D32,FIND("_",$D32)-1) &amp;"_=","Any","Any",I$12,LEFT($D32,FIND("_",$D32)-1) &amp;"_=","Any","Any"),risk_factor_1&amp;"|"&amp;risk_factor_2,risk_factor_corr)),
"n/a"),0)
),
IF(_xlfn.TEXTJOIN("|",FALSE,I$12:I$13)&lt;&gt;_xlfn.TEXTJOIN("|",FALSE,$C32:$D32),0,
_xlfn.XLOOKUP(_xlfn.TEXTJOIN("|",FALSE,$C32:$F32,I$12:I$15),risk_factor_1&amp;"|"&amp;risk_factor_2,risk_factor_corr,
_xlfn.XLOOKUP(_xlfn.TEXTJOIN("|",FALSE,$C32:$F32,I$12:I$15),risk_factor_2&amp;"|"&amp;risk_factor_1,risk_factor_corr,
_xlfn.XLOOKUP(_xlfn.TEXTJOIN("|",FALSE,$C32:$D32,"Any"),risk_factor_1&amp;"|"&amp;risk_factor_2,risk_factor_corr,
_xlfn.XLOOKUP(_xlfn.TEXTJOIN("|",FALSE,$C32:$D32,"Any"),risk_factor_2&amp;"|"&amp;risk_factor_1,risk_factor_corr)))))))</f>
        <v>0</v>
      </c>
      <c r="J32" s="32" cm="1">
        <f t="array" ref="J32" xml:space="preserve"> IF(_xlfn.TEXTJOIN("|",FALSE,J$12:J$15)=_xlfn.TEXTJOIN("|",FALSE,$C32:$F32),0,
IF(AND($C32="Delta|CR_Cpty",J$12="Delta|CR_Cpty"),
IF($F32=J$15,
      _xlfn.XLOOKUP(_xlfn.TEXTJOIN("|",FALSE,$C32,"=","Any","=",J$12,"=","Any","="),risk_factor_1&amp;"|"&amp;risk_factor_2,risk_factor_corr),
       IF(RIGHT($D32,LEN($D32)-FIND("_",$D32))=RIGHT(J$13,LEN(J$13)-FIND("_",J$13)),
              IF(LEFT($D32,FIND("_",$D32)-1)=LEFT(J$13,FIND("_",J$13)-1),
                    IF($E32=J$14,
                             _xlfn.XLOOKUP(_xlfn.TEXTJOIN("|",FALSE,$C32,LEFT($D32,FIND("_",$D32)-1) &amp;"_=","=","Any",J$12,LEFT($D32,FIND("_",$D32)-1) &amp;"_=","=","Any"),risk_factor_1&amp;"|"&amp;risk_factor_2,risk_factor_corr),
                             _xlfn.XLOOKUP(_xlfn.TEXTJOIN("|",FALSE,$C32,LEFT($D32,FIND("_",$D32)-1) &amp;"_=","Any","Any",J$12,LEFT($D32,FIND("_",$D32)-1) &amp;"_=","Any","Any"),risk_factor_1&amp;"|"&amp;risk_factor_2,risk_factor_corr)),
"n/a"),0)
),
IF(_xlfn.TEXTJOIN("|",FALSE,J$12:J$13)&lt;&gt;_xlfn.TEXTJOIN("|",FALSE,$C32:$D32),0,
_xlfn.XLOOKUP(_xlfn.TEXTJOIN("|",FALSE,$C32:$F32,J$12:J$15),risk_factor_1&amp;"|"&amp;risk_factor_2,risk_factor_corr,
_xlfn.XLOOKUP(_xlfn.TEXTJOIN("|",FALSE,$C32:$F32,J$12:J$15),risk_factor_2&amp;"|"&amp;risk_factor_1,risk_factor_corr,
_xlfn.XLOOKUP(_xlfn.TEXTJOIN("|",FALSE,$C32:$D32,"Any"),risk_factor_1&amp;"|"&amp;risk_factor_2,risk_factor_corr,
_xlfn.XLOOKUP(_xlfn.TEXTJOIN("|",FALSE,$C32:$D32,"Any"),risk_factor_2&amp;"|"&amp;risk_factor_1,risk_factor_corr)))))))</f>
        <v>0</v>
      </c>
      <c r="K32" s="32" cm="1">
        <f t="array" ref="K32" xml:space="preserve"> IF(_xlfn.TEXTJOIN("|",FALSE,K$12:K$15)=_xlfn.TEXTJOIN("|",FALSE,$C32:$F32),0,
IF(AND($C32="Delta|CR_Cpty",K$12="Delta|CR_Cpty"),
IF($F32=K$15,
      _xlfn.XLOOKUP(_xlfn.TEXTJOIN("|",FALSE,$C32,"=","Any","=",K$12,"=","Any","="),risk_factor_1&amp;"|"&amp;risk_factor_2,risk_factor_corr),
       IF(RIGHT($D32,LEN($D32)-FIND("_",$D32))=RIGHT(K$13,LEN(K$13)-FIND("_",K$13)),
              IF(LEFT($D32,FIND("_",$D32)-1)=LEFT(K$13,FIND("_",K$13)-1),
                    IF($E32=K$14,
                             _xlfn.XLOOKUP(_xlfn.TEXTJOIN("|",FALSE,$C32,LEFT($D32,FIND("_",$D32)-1) &amp;"_=","=","Any",K$12,LEFT($D32,FIND("_",$D32)-1) &amp;"_=","=","Any"),risk_factor_1&amp;"|"&amp;risk_factor_2,risk_factor_corr),
                             _xlfn.XLOOKUP(_xlfn.TEXTJOIN("|",FALSE,$C32,LEFT($D32,FIND("_",$D32)-1) &amp;"_=","Any","Any",K$12,LEFT($D32,FIND("_",$D32)-1) &amp;"_=","Any","Any"),risk_factor_1&amp;"|"&amp;risk_factor_2,risk_factor_corr)),
"n/a"),0)
),
IF(_xlfn.TEXTJOIN("|",FALSE,K$12:K$13)&lt;&gt;_xlfn.TEXTJOIN("|",FALSE,$C32:$D32),0,
_xlfn.XLOOKUP(_xlfn.TEXTJOIN("|",FALSE,$C32:$F32,K$12:K$15),risk_factor_1&amp;"|"&amp;risk_factor_2,risk_factor_corr,
_xlfn.XLOOKUP(_xlfn.TEXTJOIN("|",FALSE,$C32:$F32,K$12:K$15),risk_factor_2&amp;"|"&amp;risk_factor_1,risk_factor_corr,
_xlfn.XLOOKUP(_xlfn.TEXTJOIN("|",FALSE,$C32:$D32,"Any"),risk_factor_1&amp;"|"&amp;risk_factor_2,risk_factor_corr,
_xlfn.XLOOKUP(_xlfn.TEXTJOIN("|",FALSE,$C32:$D32,"Any"),risk_factor_2&amp;"|"&amp;risk_factor_1,risk_factor_corr)))))))</f>
        <v>0</v>
      </c>
      <c r="L32" s="32" cm="1">
        <f t="array" ref="L32" xml:space="preserve"> IF(_xlfn.TEXTJOIN("|",FALSE,L$12:L$15)=_xlfn.TEXTJOIN("|",FALSE,$C32:$F32),0,
IF(AND($C32="Delta|CR_Cpty",L$12="Delta|CR_Cpty"),
IF($F32=L$15,
      _xlfn.XLOOKUP(_xlfn.TEXTJOIN("|",FALSE,$C32,"=","Any","=",L$12,"=","Any","="),risk_factor_1&amp;"|"&amp;risk_factor_2,risk_factor_corr),
       IF(RIGHT($D32,LEN($D32)-FIND("_",$D32))=RIGHT(L$13,LEN(L$13)-FIND("_",L$13)),
              IF(LEFT($D32,FIND("_",$D32)-1)=LEFT(L$13,FIND("_",L$13)-1),
                    IF($E32=L$14,
                             _xlfn.XLOOKUP(_xlfn.TEXTJOIN("|",FALSE,$C32,LEFT($D32,FIND("_",$D32)-1) &amp;"_=","=","Any",L$12,LEFT($D32,FIND("_",$D32)-1) &amp;"_=","=","Any"),risk_factor_1&amp;"|"&amp;risk_factor_2,risk_factor_corr),
                             _xlfn.XLOOKUP(_xlfn.TEXTJOIN("|",FALSE,$C32,LEFT($D32,FIND("_",$D32)-1) &amp;"_=","Any","Any",L$12,LEFT($D32,FIND("_",$D32)-1) &amp;"_=","Any","Any"),risk_factor_1&amp;"|"&amp;risk_factor_2,risk_factor_corr)),
"n/a"),0)
),
IF(_xlfn.TEXTJOIN("|",FALSE,L$12:L$13)&lt;&gt;_xlfn.TEXTJOIN("|",FALSE,$C32:$D32),0,
_xlfn.XLOOKUP(_xlfn.TEXTJOIN("|",FALSE,$C32:$F32,L$12:L$15),risk_factor_1&amp;"|"&amp;risk_factor_2,risk_factor_corr,
_xlfn.XLOOKUP(_xlfn.TEXTJOIN("|",FALSE,$C32:$F32,L$12:L$15),risk_factor_2&amp;"|"&amp;risk_factor_1,risk_factor_corr,
_xlfn.XLOOKUP(_xlfn.TEXTJOIN("|",FALSE,$C32:$D32,"Any"),risk_factor_1&amp;"|"&amp;risk_factor_2,risk_factor_corr,
_xlfn.XLOOKUP(_xlfn.TEXTJOIN("|",FALSE,$C32:$D32,"Any"),risk_factor_2&amp;"|"&amp;risk_factor_1,risk_factor_corr)))))))</f>
        <v>0</v>
      </c>
      <c r="M32" s="32" cm="1">
        <f t="array" ref="M32" xml:space="preserve"> IF(_xlfn.TEXTJOIN("|",FALSE,M$12:M$15)=_xlfn.TEXTJOIN("|",FALSE,$C32:$F32),0,
IF(AND($C32="Delta|CR_Cpty",M$12="Delta|CR_Cpty"),
IF($F32=M$15,
      _xlfn.XLOOKUP(_xlfn.TEXTJOIN("|",FALSE,$C32,"=","Any","=",M$12,"=","Any","="),risk_factor_1&amp;"|"&amp;risk_factor_2,risk_factor_corr),
       IF(RIGHT($D32,LEN($D32)-FIND("_",$D32))=RIGHT(M$13,LEN(M$13)-FIND("_",M$13)),
              IF(LEFT($D32,FIND("_",$D32)-1)=LEFT(M$13,FIND("_",M$13)-1),
                    IF($E32=M$14,
                             _xlfn.XLOOKUP(_xlfn.TEXTJOIN("|",FALSE,$C32,LEFT($D32,FIND("_",$D32)-1) &amp;"_=","=","Any",M$12,LEFT($D32,FIND("_",$D32)-1) &amp;"_=","=","Any"),risk_factor_1&amp;"|"&amp;risk_factor_2,risk_factor_corr),
                             _xlfn.XLOOKUP(_xlfn.TEXTJOIN("|",FALSE,$C32,LEFT($D32,FIND("_",$D32)-1) &amp;"_=","Any","Any",M$12,LEFT($D32,FIND("_",$D32)-1) &amp;"_=","Any","Any"),risk_factor_1&amp;"|"&amp;risk_factor_2,risk_factor_corr)),
"n/a"),0)
),
IF(_xlfn.TEXTJOIN("|",FALSE,M$12:M$13)&lt;&gt;_xlfn.TEXTJOIN("|",FALSE,$C32:$D32),0,
_xlfn.XLOOKUP(_xlfn.TEXTJOIN("|",FALSE,$C32:$F32,M$12:M$15),risk_factor_1&amp;"|"&amp;risk_factor_2,risk_factor_corr,
_xlfn.XLOOKUP(_xlfn.TEXTJOIN("|",FALSE,$C32:$F32,M$12:M$15),risk_factor_2&amp;"|"&amp;risk_factor_1,risk_factor_corr,
_xlfn.XLOOKUP(_xlfn.TEXTJOIN("|",FALSE,$C32:$D32,"Any"),risk_factor_1&amp;"|"&amp;risk_factor_2,risk_factor_corr,
_xlfn.XLOOKUP(_xlfn.TEXTJOIN("|",FALSE,$C32:$D32,"Any"),risk_factor_2&amp;"|"&amp;risk_factor_1,risk_factor_corr)))))))</f>
        <v>0</v>
      </c>
      <c r="N32" s="32" cm="1">
        <f t="array" ref="N32" xml:space="preserve"> IF(_xlfn.TEXTJOIN("|",FALSE,N$12:N$15)=_xlfn.TEXTJOIN("|",FALSE,$C32:$F32),0,
IF(AND($C32="Delta|CR_Cpty",N$12="Delta|CR_Cpty"),
IF($F32=N$15,
      _xlfn.XLOOKUP(_xlfn.TEXTJOIN("|",FALSE,$C32,"=","Any","=",N$12,"=","Any","="),risk_factor_1&amp;"|"&amp;risk_factor_2,risk_factor_corr),
       IF(RIGHT($D32,LEN($D32)-FIND("_",$D32))=RIGHT(N$13,LEN(N$13)-FIND("_",N$13)),
              IF(LEFT($D32,FIND("_",$D32)-1)=LEFT(N$13,FIND("_",N$13)-1),
                    IF($E32=N$14,
                             _xlfn.XLOOKUP(_xlfn.TEXTJOIN("|",FALSE,$C32,LEFT($D32,FIND("_",$D32)-1) &amp;"_=","=","Any",N$12,LEFT($D32,FIND("_",$D32)-1) &amp;"_=","=","Any"),risk_factor_1&amp;"|"&amp;risk_factor_2,risk_factor_corr),
                             _xlfn.XLOOKUP(_xlfn.TEXTJOIN("|",FALSE,$C32,LEFT($D32,FIND("_",$D32)-1) &amp;"_=","Any","Any",N$12,LEFT($D32,FIND("_",$D32)-1) &amp;"_=","Any","Any"),risk_factor_1&amp;"|"&amp;risk_factor_2,risk_factor_corr)),
"n/a"),0)
),
IF(_xlfn.TEXTJOIN("|",FALSE,N$12:N$13)&lt;&gt;_xlfn.TEXTJOIN("|",FALSE,$C32:$D32),0,
_xlfn.XLOOKUP(_xlfn.TEXTJOIN("|",FALSE,$C32:$F32,N$12:N$15),risk_factor_1&amp;"|"&amp;risk_factor_2,risk_factor_corr,
_xlfn.XLOOKUP(_xlfn.TEXTJOIN("|",FALSE,$C32:$F32,N$12:N$15),risk_factor_2&amp;"|"&amp;risk_factor_1,risk_factor_corr,
_xlfn.XLOOKUP(_xlfn.TEXTJOIN("|",FALSE,$C32:$D32,"Any"),risk_factor_1&amp;"|"&amp;risk_factor_2,risk_factor_corr,
_xlfn.XLOOKUP(_xlfn.TEXTJOIN("|",FALSE,$C32:$D32,"Any"),risk_factor_2&amp;"|"&amp;risk_factor_1,risk_factor_corr)))))))</f>
        <v>0</v>
      </c>
      <c r="O32" s="32" cm="1">
        <f t="array" ref="O32" xml:space="preserve"> IF(_xlfn.TEXTJOIN("|",FALSE,O$12:O$15)=_xlfn.TEXTJOIN("|",FALSE,$C32:$F32),0,
IF(AND($C32="Delta|CR_Cpty",O$12="Delta|CR_Cpty"),
IF($F32=O$15,
      _xlfn.XLOOKUP(_xlfn.TEXTJOIN("|",FALSE,$C32,"=","Any","=",O$12,"=","Any","="),risk_factor_1&amp;"|"&amp;risk_factor_2,risk_factor_corr),
       IF(RIGHT($D32,LEN($D32)-FIND("_",$D32))=RIGHT(O$13,LEN(O$13)-FIND("_",O$13)),
              IF(LEFT($D32,FIND("_",$D32)-1)=LEFT(O$13,FIND("_",O$13)-1),
                    IF($E32=O$14,
                             _xlfn.XLOOKUP(_xlfn.TEXTJOIN("|",FALSE,$C32,LEFT($D32,FIND("_",$D32)-1) &amp;"_=","=","Any",O$12,LEFT($D32,FIND("_",$D32)-1) &amp;"_=","=","Any"),risk_factor_1&amp;"|"&amp;risk_factor_2,risk_factor_corr),
                             _xlfn.XLOOKUP(_xlfn.TEXTJOIN("|",FALSE,$C32,LEFT($D32,FIND("_",$D32)-1) &amp;"_=","Any","Any",O$12,LEFT($D32,FIND("_",$D32)-1) &amp;"_=","Any","Any"),risk_factor_1&amp;"|"&amp;risk_factor_2,risk_factor_corr)),
"n/a"),0)
),
IF(_xlfn.TEXTJOIN("|",FALSE,O$12:O$13)&lt;&gt;_xlfn.TEXTJOIN("|",FALSE,$C32:$D32),0,
_xlfn.XLOOKUP(_xlfn.TEXTJOIN("|",FALSE,$C32:$F32,O$12:O$15),risk_factor_1&amp;"|"&amp;risk_factor_2,risk_factor_corr,
_xlfn.XLOOKUP(_xlfn.TEXTJOIN("|",FALSE,$C32:$F32,O$12:O$15),risk_factor_2&amp;"|"&amp;risk_factor_1,risk_factor_corr,
_xlfn.XLOOKUP(_xlfn.TEXTJOIN("|",FALSE,$C32:$D32,"Any"),risk_factor_1&amp;"|"&amp;risk_factor_2,risk_factor_corr,
_xlfn.XLOOKUP(_xlfn.TEXTJOIN("|",FALSE,$C32:$D32,"Any"),risk_factor_2&amp;"|"&amp;risk_factor_1,risk_factor_corr)))))))</f>
        <v>0</v>
      </c>
      <c r="P32" s="32" cm="1">
        <f t="array" ref="P32" xml:space="preserve"> IF(_xlfn.TEXTJOIN("|",FALSE,P$12:P$15)=_xlfn.TEXTJOIN("|",FALSE,$C32:$F32),0,
IF(AND($C32="Delta|CR_Cpty",P$12="Delta|CR_Cpty"),
IF($F32=P$15,
      _xlfn.XLOOKUP(_xlfn.TEXTJOIN("|",FALSE,$C32,"=","Any","=",P$12,"=","Any","="),risk_factor_1&amp;"|"&amp;risk_factor_2,risk_factor_corr),
       IF(RIGHT($D32,LEN($D32)-FIND("_",$D32))=RIGHT(P$13,LEN(P$13)-FIND("_",P$13)),
              IF(LEFT($D32,FIND("_",$D32)-1)=LEFT(P$13,FIND("_",P$13)-1),
                    IF($E32=P$14,
                             _xlfn.XLOOKUP(_xlfn.TEXTJOIN("|",FALSE,$C32,LEFT($D32,FIND("_",$D32)-1) &amp;"_=","=","Any",P$12,LEFT($D32,FIND("_",$D32)-1) &amp;"_=","=","Any"),risk_factor_1&amp;"|"&amp;risk_factor_2,risk_factor_corr),
                             _xlfn.XLOOKUP(_xlfn.TEXTJOIN("|",FALSE,$C32,LEFT($D32,FIND("_",$D32)-1) &amp;"_=","Any","Any",P$12,LEFT($D32,FIND("_",$D32)-1) &amp;"_=","Any","Any"),risk_factor_1&amp;"|"&amp;risk_factor_2,risk_factor_corr)),
"n/a"),0)
),
IF(_xlfn.TEXTJOIN("|",FALSE,P$12:P$13)&lt;&gt;_xlfn.TEXTJOIN("|",FALSE,$C32:$D32),0,
_xlfn.XLOOKUP(_xlfn.TEXTJOIN("|",FALSE,$C32:$F32,P$12:P$15),risk_factor_1&amp;"|"&amp;risk_factor_2,risk_factor_corr,
_xlfn.XLOOKUP(_xlfn.TEXTJOIN("|",FALSE,$C32:$F32,P$12:P$15),risk_factor_2&amp;"|"&amp;risk_factor_1,risk_factor_corr,
_xlfn.XLOOKUP(_xlfn.TEXTJOIN("|",FALSE,$C32:$D32,"Any"),risk_factor_1&amp;"|"&amp;risk_factor_2,risk_factor_corr,
_xlfn.XLOOKUP(_xlfn.TEXTJOIN("|",FALSE,$C32:$D32,"Any"),risk_factor_2&amp;"|"&amp;risk_factor_1,risk_factor_corr)))))))</f>
        <v>0</v>
      </c>
      <c r="Q32" s="32" cm="1">
        <f t="array" ref="Q32" xml:space="preserve"> IF(_xlfn.TEXTJOIN("|",FALSE,Q$12:Q$15)=_xlfn.TEXTJOIN("|",FALSE,$C32:$F32),0,
IF(AND($C32="Delta|CR_Cpty",Q$12="Delta|CR_Cpty"),
IF($F32=Q$15,
      _xlfn.XLOOKUP(_xlfn.TEXTJOIN("|",FALSE,$C32,"=","Any","=",Q$12,"=","Any","="),risk_factor_1&amp;"|"&amp;risk_factor_2,risk_factor_corr),
       IF(RIGHT($D32,LEN($D32)-FIND("_",$D32))=RIGHT(Q$13,LEN(Q$13)-FIND("_",Q$13)),
              IF(LEFT($D32,FIND("_",$D32)-1)=LEFT(Q$13,FIND("_",Q$13)-1),
                    IF($E32=Q$14,
                             _xlfn.XLOOKUP(_xlfn.TEXTJOIN("|",FALSE,$C32,LEFT($D32,FIND("_",$D32)-1) &amp;"_=","=","Any",Q$12,LEFT($D32,FIND("_",$D32)-1) &amp;"_=","=","Any"),risk_factor_1&amp;"|"&amp;risk_factor_2,risk_factor_corr),
                             _xlfn.XLOOKUP(_xlfn.TEXTJOIN("|",FALSE,$C32,LEFT($D32,FIND("_",$D32)-1) &amp;"_=","Any","Any",Q$12,LEFT($D32,FIND("_",$D32)-1) &amp;"_=","Any","Any"),risk_factor_1&amp;"|"&amp;risk_factor_2,risk_factor_corr)),
"n/a"),0)
),
IF(_xlfn.TEXTJOIN("|",FALSE,Q$12:Q$13)&lt;&gt;_xlfn.TEXTJOIN("|",FALSE,$C32:$D32),0,
_xlfn.XLOOKUP(_xlfn.TEXTJOIN("|",FALSE,$C32:$F32,Q$12:Q$15),risk_factor_1&amp;"|"&amp;risk_factor_2,risk_factor_corr,
_xlfn.XLOOKUP(_xlfn.TEXTJOIN("|",FALSE,$C32:$F32,Q$12:Q$15),risk_factor_2&amp;"|"&amp;risk_factor_1,risk_factor_corr,
_xlfn.XLOOKUP(_xlfn.TEXTJOIN("|",FALSE,$C32:$D32,"Any"),risk_factor_1&amp;"|"&amp;risk_factor_2,risk_factor_corr,
_xlfn.XLOOKUP(_xlfn.TEXTJOIN("|",FALSE,$C32:$D32,"Any"),risk_factor_2&amp;"|"&amp;risk_factor_1,risk_factor_corr)))))))</f>
        <v>0.9</v>
      </c>
      <c r="R32" s="32" cm="1">
        <f t="array" ref="R32" xml:space="preserve"> IF(_xlfn.TEXTJOIN("|",FALSE,R$12:R$15)=_xlfn.TEXTJOIN("|",FALSE,$C32:$F32),0,
IF(AND($C32="Delta|CR_Cpty",R$12="Delta|CR_Cpty"),
IF($F32=R$15,
      _xlfn.XLOOKUP(_xlfn.TEXTJOIN("|",FALSE,$C32,"=","Any","=",R$12,"=","Any","="),risk_factor_1&amp;"|"&amp;risk_factor_2,risk_factor_corr),
       IF(RIGHT($D32,LEN($D32)-FIND("_",$D32))=RIGHT(R$13,LEN(R$13)-FIND("_",R$13)),
              IF(LEFT($D32,FIND("_",$D32)-1)=LEFT(R$13,FIND("_",R$13)-1),
                    IF($E32=R$14,
                             _xlfn.XLOOKUP(_xlfn.TEXTJOIN("|",FALSE,$C32,LEFT($D32,FIND("_",$D32)-1) &amp;"_=","=","Any",R$12,LEFT($D32,FIND("_",$D32)-1) &amp;"_=","=","Any"),risk_factor_1&amp;"|"&amp;risk_factor_2,risk_factor_corr),
                             _xlfn.XLOOKUP(_xlfn.TEXTJOIN("|",FALSE,$C32,LEFT($D32,FIND("_",$D32)-1) &amp;"_=","Any","Any",R$12,LEFT($D32,FIND("_",$D32)-1) &amp;"_=","Any","Any"),risk_factor_1&amp;"|"&amp;risk_factor_2,risk_factor_corr)),
"n/a"),0)
),
IF(_xlfn.TEXTJOIN("|",FALSE,R$12:R$13)&lt;&gt;_xlfn.TEXTJOIN("|",FALSE,$C32:$D32),0,
_xlfn.XLOOKUP(_xlfn.TEXTJOIN("|",FALSE,$C32:$F32,R$12:R$15),risk_factor_1&amp;"|"&amp;risk_factor_2,risk_factor_corr,
_xlfn.XLOOKUP(_xlfn.TEXTJOIN("|",FALSE,$C32:$F32,R$12:R$15),risk_factor_2&amp;"|"&amp;risk_factor_1,risk_factor_corr,
_xlfn.XLOOKUP(_xlfn.TEXTJOIN("|",FALSE,$C32:$D32,"Any"),risk_factor_1&amp;"|"&amp;risk_factor_2,risk_factor_corr,
_xlfn.XLOOKUP(_xlfn.TEXTJOIN("|",FALSE,$C32:$D32,"Any"),risk_factor_2&amp;"|"&amp;risk_factor_1,risk_factor_corr)))))))</f>
        <v>0.81</v>
      </c>
      <c r="S32" s="32" cm="1">
        <f t="array" ref="S32" xml:space="preserve"> IF(_xlfn.TEXTJOIN("|",FALSE,S$12:S$15)=_xlfn.TEXTJOIN("|",FALSE,$C32:$F32),0,
IF(AND($C32="Delta|CR_Cpty",S$12="Delta|CR_Cpty"),
IF($F32=S$15,
      _xlfn.XLOOKUP(_xlfn.TEXTJOIN("|",FALSE,$C32,"=","Any","=",S$12,"=","Any","="),risk_factor_1&amp;"|"&amp;risk_factor_2,risk_factor_corr),
       IF(RIGHT($D32,LEN($D32)-FIND("_",$D32))=RIGHT(S$13,LEN(S$13)-FIND("_",S$13)),
              IF(LEFT($D32,FIND("_",$D32)-1)=LEFT(S$13,FIND("_",S$13)-1),
                    IF($E32=S$14,
                             _xlfn.XLOOKUP(_xlfn.TEXTJOIN("|",FALSE,$C32,LEFT($D32,FIND("_",$D32)-1) &amp;"_=","=","Any",S$12,LEFT($D32,FIND("_",$D32)-1) &amp;"_=","=","Any"),risk_factor_1&amp;"|"&amp;risk_factor_2,risk_factor_corr),
                             _xlfn.XLOOKUP(_xlfn.TEXTJOIN("|",FALSE,$C32,LEFT($D32,FIND("_",$D32)-1) &amp;"_=","Any","Any",S$12,LEFT($D32,FIND("_",$D32)-1) &amp;"_=","Any","Any"),risk_factor_1&amp;"|"&amp;risk_factor_2,risk_factor_corr)),
"n/a"),0)
),
IF(_xlfn.TEXTJOIN("|",FALSE,S$12:S$13)&lt;&gt;_xlfn.TEXTJOIN("|",FALSE,$C32:$D32),0,
_xlfn.XLOOKUP(_xlfn.TEXTJOIN("|",FALSE,$C32:$F32,S$12:S$15),risk_factor_1&amp;"|"&amp;risk_factor_2,risk_factor_corr,
_xlfn.XLOOKUP(_xlfn.TEXTJOIN("|",FALSE,$C32:$F32,S$12:S$15),risk_factor_2&amp;"|"&amp;risk_factor_1,risk_factor_corr,
_xlfn.XLOOKUP(_xlfn.TEXTJOIN("|",FALSE,$C32:$D32,"Any"),risk_factor_1&amp;"|"&amp;risk_factor_2,risk_factor_corr,
_xlfn.XLOOKUP(_xlfn.TEXTJOIN("|",FALSE,$C32:$D32,"Any"),risk_factor_2&amp;"|"&amp;risk_factor_1,risk_factor_corr)))))))</f>
        <v>0.9</v>
      </c>
      <c r="T32" s="32" cm="1">
        <f t="array" ref="T32" xml:space="preserve"> IF(_xlfn.TEXTJOIN("|",FALSE,T$12:T$15)=_xlfn.TEXTJOIN("|",FALSE,$C32:$F32),0,
IF(AND($C32="Delta|CR_Cpty",T$12="Delta|CR_Cpty"),
IF($F32=T$15,
      _xlfn.XLOOKUP(_xlfn.TEXTJOIN("|",FALSE,$C32,"=","Any","=",T$12,"=","Any","="),risk_factor_1&amp;"|"&amp;risk_factor_2,risk_factor_corr),
       IF(RIGHT($D32,LEN($D32)-FIND("_",$D32))=RIGHT(T$13,LEN(T$13)-FIND("_",T$13)),
              IF(LEFT($D32,FIND("_",$D32)-1)=LEFT(T$13,FIND("_",T$13)-1),
                    IF($E32=T$14,
                             _xlfn.XLOOKUP(_xlfn.TEXTJOIN("|",FALSE,$C32,LEFT($D32,FIND("_",$D32)-1) &amp;"_=","=","Any",T$12,LEFT($D32,FIND("_",$D32)-1) &amp;"_=","=","Any"),risk_factor_1&amp;"|"&amp;risk_factor_2,risk_factor_corr),
                             _xlfn.XLOOKUP(_xlfn.TEXTJOIN("|",FALSE,$C32,LEFT($D32,FIND("_",$D32)-1) &amp;"_=","Any","Any",T$12,LEFT($D32,FIND("_",$D32)-1) &amp;"_=","Any","Any"),risk_factor_1&amp;"|"&amp;risk_factor_2,risk_factor_corr)),
"n/a"),0)
),
IF(_xlfn.TEXTJOIN("|",FALSE,T$12:T$13)&lt;&gt;_xlfn.TEXTJOIN("|",FALSE,$C32:$D32),0,
_xlfn.XLOOKUP(_xlfn.TEXTJOIN("|",FALSE,$C32:$F32,T$12:T$15),risk_factor_1&amp;"|"&amp;risk_factor_2,risk_factor_corr,
_xlfn.XLOOKUP(_xlfn.TEXTJOIN("|",FALSE,$C32:$F32,T$12:T$15),risk_factor_2&amp;"|"&amp;risk_factor_1,risk_factor_corr,
_xlfn.XLOOKUP(_xlfn.TEXTJOIN("|",FALSE,$C32:$D32,"Any"),risk_factor_1&amp;"|"&amp;risk_factor_2,risk_factor_corr,
_xlfn.XLOOKUP(_xlfn.TEXTJOIN("|",FALSE,$C32:$D32,"Any"),risk_factor_2&amp;"|"&amp;risk_factor_1,risk_factor_corr)))))))</f>
        <v>0.81</v>
      </c>
      <c r="U32" s="32" cm="1">
        <f t="array" ref="U32" xml:space="preserve"> IF(_xlfn.TEXTJOIN("|",FALSE,U$12:U$15)=_xlfn.TEXTJOIN("|",FALSE,$C32:$F32),0,
IF(AND($C32="Delta|CR_Cpty",U$12="Delta|CR_Cpty"),
IF($F32=U$15,
      _xlfn.XLOOKUP(_xlfn.TEXTJOIN("|",FALSE,$C32,"=","Any","=",U$12,"=","Any","="),risk_factor_1&amp;"|"&amp;risk_factor_2,risk_factor_corr),
       IF(RIGHT($D32,LEN($D32)-FIND("_",$D32))=RIGHT(U$13,LEN(U$13)-FIND("_",U$13)),
              IF(LEFT($D32,FIND("_",$D32)-1)=LEFT(U$13,FIND("_",U$13)-1),
                    IF($E32=U$14,
                             _xlfn.XLOOKUP(_xlfn.TEXTJOIN("|",FALSE,$C32,LEFT($D32,FIND("_",$D32)-1) &amp;"_=","=","Any",U$12,LEFT($D32,FIND("_",$D32)-1) &amp;"_=","=","Any"),risk_factor_1&amp;"|"&amp;risk_factor_2,risk_factor_corr),
                             _xlfn.XLOOKUP(_xlfn.TEXTJOIN("|",FALSE,$C32,LEFT($D32,FIND("_",$D32)-1) &amp;"_=","Any","Any",U$12,LEFT($D32,FIND("_",$D32)-1) &amp;"_=","Any","Any"),risk_factor_1&amp;"|"&amp;risk_factor_2,risk_factor_corr)),
"n/a"),0)
),
IF(_xlfn.TEXTJOIN("|",FALSE,U$12:U$13)&lt;&gt;_xlfn.TEXTJOIN("|",FALSE,$C32:$D32),0,
_xlfn.XLOOKUP(_xlfn.TEXTJOIN("|",FALSE,$C32:$F32,U$12:U$15),risk_factor_1&amp;"|"&amp;risk_factor_2,risk_factor_corr,
_xlfn.XLOOKUP(_xlfn.TEXTJOIN("|",FALSE,$C32:$F32,U$12:U$15),risk_factor_2&amp;"|"&amp;risk_factor_1,risk_factor_corr,
_xlfn.XLOOKUP(_xlfn.TEXTJOIN("|",FALSE,$C32:$D32,"Any"),risk_factor_1&amp;"|"&amp;risk_factor_2,risk_factor_corr,
_xlfn.XLOOKUP(_xlfn.TEXTJOIN("|",FALSE,$C32:$D32,"Any"),risk_factor_2&amp;"|"&amp;risk_factor_1,risk_factor_corr)))))))</f>
        <v>0.9</v>
      </c>
      <c r="V32" s="32" cm="1">
        <f t="array" ref="V32" xml:space="preserve"> IF(_xlfn.TEXTJOIN("|",FALSE,V$12:V$15)=_xlfn.TEXTJOIN("|",FALSE,$C32:$F32),0,
IF(AND($C32="Delta|CR_Cpty",V$12="Delta|CR_Cpty"),
IF($F32=V$15,
      _xlfn.XLOOKUP(_xlfn.TEXTJOIN("|",FALSE,$C32,"=","Any","=",V$12,"=","Any","="),risk_factor_1&amp;"|"&amp;risk_factor_2,risk_factor_corr),
       IF(RIGHT($D32,LEN($D32)-FIND("_",$D32))=RIGHT(V$13,LEN(V$13)-FIND("_",V$13)),
              IF(LEFT($D32,FIND("_",$D32)-1)=LEFT(V$13,FIND("_",V$13)-1),
                    IF($E32=V$14,
                             _xlfn.XLOOKUP(_xlfn.TEXTJOIN("|",FALSE,$C32,LEFT($D32,FIND("_",$D32)-1) &amp;"_=","=","Any",V$12,LEFT($D32,FIND("_",$D32)-1) &amp;"_=","=","Any"),risk_factor_1&amp;"|"&amp;risk_factor_2,risk_factor_corr),
                             _xlfn.XLOOKUP(_xlfn.TEXTJOIN("|",FALSE,$C32,LEFT($D32,FIND("_",$D32)-1) &amp;"_=","Any","Any",V$12,LEFT($D32,FIND("_",$D32)-1) &amp;"_=","Any","Any"),risk_factor_1&amp;"|"&amp;risk_factor_2,risk_factor_corr)),
"n/a"),0)
),
IF(_xlfn.TEXTJOIN("|",FALSE,V$12:V$13)&lt;&gt;_xlfn.TEXTJOIN("|",FALSE,$C32:$D32),0,
_xlfn.XLOOKUP(_xlfn.TEXTJOIN("|",FALSE,$C32:$F32,V$12:V$15),risk_factor_1&amp;"|"&amp;risk_factor_2,risk_factor_corr,
_xlfn.XLOOKUP(_xlfn.TEXTJOIN("|",FALSE,$C32:$F32,V$12:V$15),risk_factor_2&amp;"|"&amp;risk_factor_1,risk_factor_corr,
_xlfn.XLOOKUP(_xlfn.TEXTJOIN("|",FALSE,$C32:$D32,"Any"),risk_factor_1&amp;"|"&amp;risk_factor_2,risk_factor_corr,
_xlfn.XLOOKUP(_xlfn.TEXTJOIN("|",FALSE,$C32:$D32,"Any"),risk_factor_2&amp;"|"&amp;risk_factor_1,risk_factor_corr)))))))</f>
        <v>0.81</v>
      </c>
      <c r="W32" s="32" cm="1">
        <f t="array" ref="W32" xml:space="preserve"> IF(_xlfn.TEXTJOIN("|",FALSE,W$12:W$15)=_xlfn.TEXTJOIN("|",FALSE,$C32:$F32),0,
IF(AND($C32="Delta|CR_Cpty",W$12="Delta|CR_Cpty"),
IF($F32=W$15,
      _xlfn.XLOOKUP(_xlfn.TEXTJOIN("|",FALSE,$C32,"=","Any","=",W$12,"=","Any","="),risk_factor_1&amp;"|"&amp;risk_factor_2,risk_factor_corr),
       IF(RIGHT($D32,LEN($D32)-FIND("_",$D32))=RIGHT(W$13,LEN(W$13)-FIND("_",W$13)),
              IF(LEFT($D32,FIND("_",$D32)-1)=LEFT(W$13,FIND("_",W$13)-1),
                    IF($E32=W$14,
                             _xlfn.XLOOKUP(_xlfn.TEXTJOIN("|",FALSE,$C32,LEFT($D32,FIND("_",$D32)-1) &amp;"_=","=","Any",W$12,LEFT($D32,FIND("_",$D32)-1) &amp;"_=","=","Any"),risk_factor_1&amp;"|"&amp;risk_factor_2,risk_factor_corr),
                             _xlfn.XLOOKUP(_xlfn.TEXTJOIN("|",FALSE,$C32,LEFT($D32,FIND("_",$D32)-1) &amp;"_=","Any","Any",W$12,LEFT($D32,FIND("_",$D32)-1) &amp;"_=","Any","Any"),risk_factor_1&amp;"|"&amp;risk_factor_2,risk_factor_corr)),
"n/a"),0)
),
IF(_xlfn.TEXTJOIN("|",FALSE,W$12:W$13)&lt;&gt;_xlfn.TEXTJOIN("|",FALSE,$C32:$D32),0,
_xlfn.XLOOKUP(_xlfn.TEXTJOIN("|",FALSE,$C32:$F32,W$12:W$15),risk_factor_1&amp;"|"&amp;risk_factor_2,risk_factor_corr,
_xlfn.XLOOKUP(_xlfn.TEXTJOIN("|",FALSE,$C32:$F32,W$12:W$15),risk_factor_2&amp;"|"&amp;risk_factor_1,risk_factor_corr,
_xlfn.XLOOKUP(_xlfn.TEXTJOIN("|",FALSE,$C32:$D32,"Any"),risk_factor_1&amp;"|"&amp;risk_factor_2,risk_factor_corr,
_xlfn.XLOOKUP(_xlfn.TEXTJOIN("|",FALSE,$C32:$D32,"Any"),risk_factor_2&amp;"|"&amp;risk_factor_1,risk_factor_corr)))))))</f>
        <v>0</v>
      </c>
      <c r="X32" s="32" cm="1">
        <f t="array" ref="X32" xml:space="preserve"> IF(_xlfn.TEXTJOIN("|",FALSE,X$12:X$15)=_xlfn.TEXTJOIN("|",FALSE,$C32:$F32),0,
IF(AND($C32="Delta|CR_Cpty",X$12="Delta|CR_Cpty"),
IF($F32=X$15,
      _xlfn.XLOOKUP(_xlfn.TEXTJOIN("|",FALSE,$C32,"=","Any","=",X$12,"=","Any","="),risk_factor_1&amp;"|"&amp;risk_factor_2,risk_factor_corr),
       IF(RIGHT($D32,LEN($D32)-FIND("_",$D32))=RIGHT(X$13,LEN(X$13)-FIND("_",X$13)),
              IF(LEFT($D32,FIND("_",$D32)-1)=LEFT(X$13,FIND("_",X$13)-1),
                    IF($E32=X$14,
                             _xlfn.XLOOKUP(_xlfn.TEXTJOIN("|",FALSE,$C32,LEFT($D32,FIND("_",$D32)-1) &amp;"_=","=","Any",X$12,LEFT($D32,FIND("_",$D32)-1) &amp;"_=","=","Any"),risk_factor_1&amp;"|"&amp;risk_factor_2,risk_factor_corr),
                             _xlfn.XLOOKUP(_xlfn.TEXTJOIN("|",FALSE,$C32,LEFT($D32,FIND("_",$D32)-1) &amp;"_=","Any","Any",X$12,LEFT($D32,FIND("_",$D32)-1) &amp;"_=","Any","Any"),risk_factor_1&amp;"|"&amp;risk_factor_2,risk_factor_corr)),
"n/a"),0)
),
IF(_xlfn.TEXTJOIN("|",FALSE,X$12:X$13)&lt;&gt;_xlfn.TEXTJOIN("|",FALSE,$C32:$D32),0,
_xlfn.XLOOKUP(_xlfn.TEXTJOIN("|",FALSE,$C32:$F32,X$12:X$15),risk_factor_1&amp;"|"&amp;risk_factor_2,risk_factor_corr,
_xlfn.XLOOKUP(_xlfn.TEXTJOIN("|",FALSE,$C32:$F32,X$12:X$15),risk_factor_2&amp;"|"&amp;risk_factor_1,risk_factor_corr,
_xlfn.XLOOKUP(_xlfn.TEXTJOIN("|",FALSE,$C32:$D32,"Any"),risk_factor_1&amp;"|"&amp;risk_factor_2,risk_factor_corr,
_xlfn.XLOOKUP(_xlfn.TEXTJOIN("|",FALSE,$C32:$D32,"Any"),risk_factor_2&amp;"|"&amp;risk_factor_1,risk_factor_corr)))))))</f>
        <v>0.9</v>
      </c>
      <c r="Y32" s="32" cm="1">
        <f t="array" ref="Y32" xml:space="preserve"> IF(_xlfn.TEXTJOIN("|",FALSE,Y$12:Y$15)=_xlfn.TEXTJOIN("|",FALSE,$C32:$F32),0,
IF(AND($C32="Delta|CR_Cpty",Y$12="Delta|CR_Cpty"),
IF($F32=Y$15,
      _xlfn.XLOOKUP(_xlfn.TEXTJOIN("|",FALSE,$C32,"=","Any","=",Y$12,"=","Any","="),risk_factor_1&amp;"|"&amp;risk_factor_2,risk_factor_corr),
       IF(RIGHT($D32,LEN($D32)-FIND("_",$D32))=RIGHT(Y$13,LEN(Y$13)-FIND("_",Y$13)),
              IF(LEFT($D32,FIND("_",$D32)-1)=LEFT(Y$13,FIND("_",Y$13)-1),
                    IF($E32=Y$14,
                             _xlfn.XLOOKUP(_xlfn.TEXTJOIN("|",FALSE,$C32,LEFT($D32,FIND("_",$D32)-1) &amp;"_=","=","Any",Y$12,LEFT($D32,FIND("_",$D32)-1) &amp;"_=","=","Any"),risk_factor_1&amp;"|"&amp;risk_factor_2,risk_factor_corr),
                             _xlfn.XLOOKUP(_xlfn.TEXTJOIN("|",FALSE,$C32,LEFT($D32,FIND("_",$D32)-1) &amp;"_=","Any","Any",Y$12,LEFT($D32,FIND("_",$D32)-1) &amp;"_=","Any","Any"),risk_factor_1&amp;"|"&amp;risk_factor_2,risk_factor_corr)),
"n/a"),0)
),
IF(_xlfn.TEXTJOIN("|",FALSE,Y$12:Y$13)&lt;&gt;_xlfn.TEXTJOIN("|",FALSE,$C32:$D32),0,
_xlfn.XLOOKUP(_xlfn.TEXTJOIN("|",FALSE,$C32:$F32,Y$12:Y$15),risk_factor_1&amp;"|"&amp;risk_factor_2,risk_factor_corr,
_xlfn.XLOOKUP(_xlfn.TEXTJOIN("|",FALSE,$C32:$F32,Y$12:Y$15),risk_factor_2&amp;"|"&amp;risk_factor_1,risk_factor_corr,
_xlfn.XLOOKUP(_xlfn.TEXTJOIN("|",FALSE,$C32:$D32,"Any"),risk_factor_1&amp;"|"&amp;risk_factor_2,risk_factor_corr,
_xlfn.XLOOKUP(_xlfn.TEXTJOIN("|",FALSE,$C32:$D32,"Any"),risk_factor_2&amp;"|"&amp;risk_factor_1,risk_factor_corr)))))))</f>
        <v>0.9</v>
      </c>
      <c r="Z32" s="32" cm="1">
        <f t="array" ref="Z32" xml:space="preserve"> IF(_xlfn.TEXTJOIN("|",FALSE,Z$12:Z$15)=_xlfn.TEXTJOIN("|",FALSE,$C32:$F32),0,
IF(AND($C32="Delta|CR_Cpty",Z$12="Delta|CR_Cpty"),
IF($F32=Z$15,
      _xlfn.XLOOKUP(_xlfn.TEXTJOIN("|",FALSE,$C32,"=","Any","=",Z$12,"=","Any","="),risk_factor_1&amp;"|"&amp;risk_factor_2,risk_factor_corr),
       IF(RIGHT($D32,LEN($D32)-FIND("_",$D32))=RIGHT(Z$13,LEN(Z$13)-FIND("_",Z$13)),
              IF(LEFT($D32,FIND("_",$D32)-1)=LEFT(Z$13,FIND("_",Z$13)-1),
                    IF($E32=Z$14,
                             _xlfn.XLOOKUP(_xlfn.TEXTJOIN("|",FALSE,$C32,LEFT($D32,FIND("_",$D32)-1) &amp;"_=","=","Any",Z$12,LEFT($D32,FIND("_",$D32)-1) &amp;"_=","=","Any"),risk_factor_1&amp;"|"&amp;risk_factor_2,risk_factor_corr),
                             _xlfn.XLOOKUP(_xlfn.TEXTJOIN("|",FALSE,$C32,LEFT($D32,FIND("_",$D32)-1) &amp;"_=","Any","Any",Z$12,LEFT($D32,FIND("_",$D32)-1) &amp;"_=","Any","Any"),risk_factor_1&amp;"|"&amp;risk_factor_2,risk_factor_corr)),
"n/a"),0)
),
IF(_xlfn.TEXTJOIN("|",FALSE,Z$12:Z$13)&lt;&gt;_xlfn.TEXTJOIN("|",FALSE,$C32:$D32),0,
_xlfn.XLOOKUP(_xlfn.TEXTJOIN("|",FALSE,$C32:$F32,Z$12:Z$15),risk_factor_1&amp;"|"&amp;risk_factor_2,risk_factor_corr,
_xlfn.XLOOKUP(_xlfn.TEXTJOIN("|",FALSE,$C32:$F32,Z$12:Z$15),risk_factor_2&amp;"|"&amp;risk_factor_1,risk_factor_corr,
_xlfn.XLOOKUP(_xlfn.TEXTJOIN("|",FALSE,$C32:$D32,"Any"),risk_factor_1&amp;"|"&amp;risk_factor_2,risk_factor_corr,
_xlfn.XLOOKUP(_xlfn.TEXTJOIN("|",FALSE,$C32:$D32,"Any"),risk_factor_2&amp;"|"&amp;risk_factor_1,risk_factor_corr)))))))</f>
        <v>0.81</v>
      </c>
      <c r="AA32" s="32" cm="1">
        <f t="array" ref="AA32" xml:space="preserve"> IF(_xlfn.TEXTJOIN("|",FALSE,AA$12:AA$15)=_xlfn.TEXTJOIN("|",FALSE,$C32:$F32),0,
IF(AND($C32="Delta|CR_Cpty",AA$12="Delta|CR_Cpty"),
IF($F32=AA$15,
      _xlfn.XLOOKUP(_xlfn.TEXTJOIN("|",FALSE,$C32,"=","Any","=",AA$12,"=","Any","="),risk_factor_1&amp;"|"&amp;risk_factor_2,risk_factor_corr),
       IF(RIGHT($D32,LEN($D32)-FIND("_",$D32))=RIGHT(AA$13,LEN(AA$13)-FIND("_",AA$13)),
              IF(LEFT($D32,FIND("_",$D32)-1)=LEFT(AA$13,FIND("_",AA$13)-1),
                    IF($E32=AA$14,
                             _xlfn.XLOOKUP(_xlfn.TEXTJOIN("|",FALSE,$C32,LEFT($D32,FIND("_",$D32)-1) &amp;"_=","=","Any",AA$12,LEFT($D32,FIND("_",$D32)-1) &amp;"_=","=","Any"),risk_factor_1&amp;"|"&amp;risk_factor_2,risk_factor_corr),
                             _xlfn.XLOOKUP(_xlfn.TEXTJOIN("|",FALSE,$C32,LEFT($D32,FIND("_",$D32)-1) &amp;"_=","Any","Any",AA$12,LEFT($D32,FIND("_",$D32)-1) &amp;"_=","Any","Any"),risk_factor_1&amp;"|"&amp;risk_factor_2,risk_factor_corr)),
"n/a"),0)
),
IF(_xlfn.TEXTJOIN("|",FALSE,AA$12:AA$13)&lt;&gt;_xlfn.TEXTJOIN("|",FALSE,$C32:$D32),0,
_xlfn.XLOOKUP(_xlfn.TEXTJOIN("|",FALSE,$C32:$F32,AA$12:AA$15),risk_factor_1&amp;"|"&amp;risk_factor_2,risk_factor_corr,
_xlfn.XLOOKUP(_xlfn.TEXTJOIN("|",FALSE,$C32:$F32,AA$12:AA$15),risk_factor_2&amp;"|"&amp;risk_factor_1,risk_factor_corr,
_xlfn.XLOOKUP(_xlfn.TEXTJOIN("|",FALSE,$C32:$D32,"Any"),risk_factor_1&amp;"|"&amp;risk_factor_2,risk_factor_corr,
_xlfn.XLOOKUP(_xlfn.TEXTJOIN("|",FALSE,$C32:$D32,"Any"),risk_factor_2&amp;"|"&amp;risk_factor_1,risk_factor_corr)))))))</f>
        <v>0</v>
      </c>
      <c r="AB32" s="32" cm="1">
        <f t="array" ref="AB32" xml:space="preserve"> IF(_xlfn.TEXTJOIN("|",FALSE,AB$12:AB$15)=_xlfn.TEXTJOIN("|",FALSE,$C32:$F32),0,
IF(AND($C32="Delta|CR_Cpty",AB$12="Delta|CR_Cpty"),
IF($F32=AB$15,
      _xlfn.XLOOKUP(_xlfn.TEXTJOIN("|",FALSE,$C32,"=","Any","=",AB$12,"=","Any","="),risk_factor_1&amp;"|"&amp;risk_factor_2,risk_factor_corr),
       IF(RIGHT($D32,LEN($D32)-FIND("_",$D32))=RIGHT(AB$13,LEN(AB$13)-FIND("_",AB$13)),
              IF(LEFT($D32,FIND("_",$D32)-1)=LEFT(AB$13,FIND("_",AB$13)-1),
                    IF($E32=AB$14,
                             _xlfn.XLOOKUP(_xlfn.TEXTJOIN("|",FALSE,$C32,LEFT($D32,FIND("_",$D32)-1) &amp;"_=","=","Any",AB$12,LEFT($D32,FIND("_",$D32)-1) &amp;"_=","=","Any"),risk_factor_1&amp;"|"&amp;risk_factor_2,risk_factor_corr),
                             _xlfn.XLOOKUP(_xlfn.TEXTJOIN("|",FALSE,$C32,LEFT($D32,FIND("_",$D32)-1) &amp;"_=","Any","Any",AB$12,LEFT($D32,FIND("_",$D32)-1) &amp;"_=","Any","Any"),risk_factor_1&amp;"|"&amp;risk_factor_2,risk_factor_corr)),
"n/a"),0)
),
IF(_xlfn.TEXTJOIN("|",FALSE,AB$12:AB$13)&lt;&gt;_xlfn.TEXTJOIN("|",FALSE,$C32:$D32),0,
_xlfn.XLOOKUP(_xlfn.TEXTJOIN("|",FALSE,$C32:$F32,AB$12:AB$15),risk_factor_1&amp;"|"&amp;risk_factor_2,risk_factor_corr,
_xlfn.XLOOKUP(_xlfn.TEXTJOIN("|",FALSE,$C32:$F32,AB$12:AB$15),risk_factor_2&amp;"|"&amp;risk_factor_1,risk_factor_corr,
_xlfn.XLOOKUP(_xlfn.TEXTJOIN("|",FALSE,$C32:$D32,"Any"),risk_factor_1&amp;"|"&amp;risk_factor_2,risk_factor_corr,
_xlfn.XLOOKUP(_xlfn.TEXTJOIN("|",FALSE,$C32:$D32,"Any"),risk_factor_2&amp;"|"&amp;risk_factor_1,risk_factor_corr)))))))</f>
        <v>0</v>
      </c>
      <c r="AC32" s="32" cm="1">
        <f t="array" ref="AC32" xml:space="preserve"> IF(_xlfn.TEXTJOIN("|",FALSE,AC$12:AC$15)=_xlfn.TEXTJOIN("|",FALSE,$C32:$F32),0,
IF(AND($C32="Delta|CR_Cpty",AC$12="Delta|CR_Cpty"),
IF($F32=AC$15,
      _xlfn.XLOOKUP(_xlfn.TEXTJOIN("|",FALSE,$C32,"=","Any","=",AC$12,"=","Any","="),risk_factor_1&amp;"|"&amp;risk_factor_2,risk_factor_corr),
       IF(RIGHT($D32,LEN($D32)-FIND("_",$D32))=RIGHT(AC$13,LEN(AC$13)-FIND("_",AC$13)),
              IF(LEFT($D32,FIND("_",$D32)-1)=LEFT(AC$13,FIND("_",AC$13)-1),
                    IF($E32=AC$14,
                             _xlfn.XLOOKUP(_xlfn.TEXTJOIN("|",FALSE,$C32,LEFT($D32,FIND("_",$D32)-1) &amp;"_=","=","Any",AC$12,LEFT($D32,FIND("_",$D32)-1) &amp;"_=","=","Any"),risk_factor_1&amp;"|"&amp;risk_factor_2,risk_factor_corr),
                             _xlfn.XLOOKUP(_xlfn.TEXTJOIN("|",FALSE,$C32,LEFT($D32,FIND("_",$D32)-1) &amp;"_=","Any","Any",AC$12,LEFT($D32,FIND("_",$D32)-1) &amp;"_=","Any","Any"),risk_factor_1&amp;"|"&amp;risk_factor_2,risk_factor_corr)),
"n/a"),0)
),
IF(_xlfn.TEXTJOIN("|",FALSE,AC$12:AC$13)&lt;&gt;_xlfn.TEXTJOIN("|",FALSE,$C32:$D32),0,
_xlfn.XLOOKUP(_xlfn.TEXTJOIN("|",FALSE,$C32:$F32,AC$12:AC$15),risk_factor_1&amp;"|"&amp;risk_factor_2,risk_factor_corr,
_xlfn.XLOOKUP(_xlfn.TEXTJOIN("|",FALSE,$C32:$F32,AC$12:AC$15),risk_factor_2&amp;"|"&amp;risk_factor_1,risk_factor_corr,
_xlfn.XLOOKUP(_xlfn.TEXTJOIN("|",FALSE,$C32:$D32,"Any"),risk_factor_1&amp;"|"&amp;risk_factor_2,risk_factor_corr,
_xlfn.XLOOKUP(_xlfn.TEXTJOIN("|",FALSE,$C32:$D32,"Any"),risk_factor_2&amp;"|"&amp;risk_factor_1,risk_factor_corr)))))))</f>
        <v>0</v>
      </c>
      <c r="AD32" s="32" cm="1">
        <f t="array" ref="AD32" xml:space="preserve"> IF(_xlfn.TEXTJOIN("|",FALSE,AD$12:AD$15)=_xlfn.TEXTJOIN("|",FALSE,$C32:$F32),0,
IF(AND($C32="Delta|CR_Cpty",AD$12="Delta|CR_Cpty"),
IF($F32=AD$15,
      _xlfn.XLOOKUP(_xlfn.TEXTJOIN("|",FALSE,$C32,"=","Any","=",AD$12,"=","Any","="),risk_factor_1&amp;"|"&amp;risk_factor_2,risk_factor_corr),
       IF(RIGHT($D32,LEN($D32)-FIND("_",$D32))=RIGHT(AD$13,LEN(AD$13)-FIND("_",AD$13)),
              IF(LEFT($D32,FIND("_",$D32)-1)=LEFT(AD$13,FIND("_",AD$13)-1),
                    IF($E32=AD$14,
                             _xlfn.XLOOKUP(_xlfn.TEXTJOIN("|",FALSE,$C32,LEFT($D32,FIND("_",$D32)-1) &amp;"_=","=","Any",AD$12,LEFT($D32,FIND("_",$D32)-1) &amp;"_=","=","Any"),risk_factor_1&amp;"|"&amp;risk_factor_2,risk_factor_corr),
                             _xlfn.XLOOKUP(_xlfn.TEXTJOIN("|",FALSE,$C32,LEFT($D32,FIND("_",$D32)-1) &amp;"_=","Any","Any",AD$12,LEFT($D32,FIND("_",$D32)-1) &amp;"_=","Any","Any"),risk_factor_1&amp;"|"&amp;risk_factor_2,risk_factor_corr)),
"n/a"),0)
),
IF(_xlfn.TEXTJOIN("|",FALSE,AD$12:AD$13)&lt;&gt;_xlfn.TEXTJOIN("|",FALSE,$C32:$D32),0,
_xlfn.XLOOKUP(_xlfn.TEXTJOIN("|",FALSE,$C32:$F32,AD$12:AD$15),risk_factor_1&amp;"|"&amp;risk_factor_2,risk_factor_corr,
_xlfn.XLOOKUP(_xlfn.TEXTJOIN("|",FALSE,$C32:$F32,AD$12:AD$15),risk_factor_2&amp;"|"&amp;risk_factor_1,risk_factor_corr,
_xlfn.XLOOKUP(_xlfn.TEXTJOIN("|",FALSE,$C32:$D32,"Any"),risk_factor_1&amp;"|"&amp;risk_factor_2,risk_factor_corr,
_xlfn.XLOOKUP(_xlfn.TEXTJOIN("|",FALSE,$C32:$D32,"Any"),risk_factor_2&amp;"|"&amp;risk_factor_1,risk_factor_corr)))))))</f>
        <v>0</v>
      </c>
      <c r="AE32" s="32" cm="1">
        <f t="array" ref="AE32" xml:space="preserve"> IF(_xlfn.TEXTJOIN("|",FALSE,AE$12:AE$15)=_xlfn.TEXTJOIN("|",FALSE,$C32:$F32),0,
IF(AND($C32="Delta|CR_Cpty",AE$12="Delta|CR_Cpty"),
IF($F32=AE$15,
      _xlfn.XLOOKUP(_xlfn.TEXTJOIN("|",FALSE,$C32,"=","Any","=",AE$12,"=","Any","="),risk_factor_1&amp;"|"&amp;risk_factor_2,risk_factor_corr),
       IF(RIGHT($D32,LEN($D32)-FIND("_",$D32))=RIGHT(AE$13,LEN(AE$13)-FIND("_",AE$13)),
              IF(LEFT($D32,FIND("_",$D32)-1)=LEFT(AE$13,FIND("_",AE$13)-1),
                    IF($E32=AE$14,
                             _xlfn.XLOOKUP(_xlfn.TEXTJOIN("|",FALSE,$C32,LEFT($D32,FIND("_",$D32)-1) &amp;"_=","=","Any",AE$12,LEFT($D32,FIND("_",$D32)-1) &amp;"_=","=","Any"),risk_factor_1&amp;"|"&amp;risk_factor_2,risk_factor_corr),
                             _xlfn.XLOOKUP(_xlfn.TEXTJOIN("|",FALSE,$C32,LEFT($D32,FIND("_",$D32)-1) &amp;"_=","Any","Any",AE$12,LEFT($D32,FIND("_",$D32)-1) &amp;"_=","Any","Any"),risk_factor_1&amp;"|"&amp;risk_factor_2,risk_factor_corr)),
"n/a"),0)
),
IF(_xlfn.TEXTJOIN("|",FALSE,AE$12:AE$13)&lt;&gt;_xlfn.TEXTJOIN("|",FALSE,$C32:$D32),0,
_xlfn.XLOOKUP(_xlfn.TEXTJOIN("|",FALSE,$C32:$F32,AE$12:AE$15),risk_factor_1&amp;"|"&amp;risk_factor_2,risk_factor_corr,
_xlfn.XLOOKUP(_xlfn.TEXTJOIN("|",FALSE,$C32:$F32,AE$12:AE$15),risk_factor_2&amp;"|"&amp;risk_factor_1,risk_factor_corr,
_xlfn.XLOOKUP(_xlfn.TEXTJOIN("|",FALSE,$C32:$D32,"Any"),risk_factor_1&amp;"|"&amp;risk_factor_2,risk_factor_corr,
_xlfn.XLOOKUP(_xlfn.TEXTJOIN("|",FALSE,$C32:$D32,"Any"),risk_factor_2&amp;"|"&amp;risk_factor_1,risk_factor_corr)))))))</f>
        <v>0</v>
      </c>
      <c r="AF32" s="32" cm="1">
        <f t="array" ref="AF32" xml:space="preserve"> IF(_xlfn.TEXTJOIN("|",FALSE,AF$12:AF$15)=_xlfn.TEXTJOIN("|",FALSE,$C32:$F32),0,
IF(AND($C32="Delta|CR_Cpty",AF$12="Delta|CR_Cpty"),
IF($F32=AF$15,
      _xlfn.XLOOKUP(_xlfn.TEXTJOIN("|",FALSE,$C32,"=","Any","=",AF$12,"=","Any","="),risk_factor_1&amp;"|"&amp;risk_factor_2,risk_factor_corr),
       IF(RIGHT($D32,LEN($D32)-FIND("_",$D32))=RIGHT(AF$13,LEN(AF$13)-FIND("_",AF$13)),
              IF(LEFT($D32,FIND("_",$D32)-1)=LEFT(AF$13,FIND("_",AF$13)-1),
                    IF($E32=AF$14,
                             _xlfn.XLOOKUP(_xlfn.TEXTJOIN("|",FALSE,$C32,LEFT($D32,FIND("_",$D32)-1) &amp;"_=","=","Any",AF$12,LEFT($D32,FIND("_",$D32)-1) &amp;"_=","=","Any"),risk_factor_1&amp;"|"&amp;risk_factor_2,risk_factor_corr),
                             _xlfn.XLOOKUP(_xlfn.TEXTJOIN("|",FALSE,$C32,LEFT($D32,FIND("_",$D32)-1) &amp;"_=","Any","Any",AF$12,LEFT($D32,FIND("_",$D32)-1) &amp;"_=","Any","Any"),risk_factor_1&amp;"|"&amp;risk_factor_2,risk_factor_corr)),
"n/a"),0)
),
IF(_xlfn.TEXTJOIN("|",FALSE,AF$12:AF$13)&lt;&gt;_xlfn.TEXTJOIN("|",FALSE,$C32:$D32),0,
_xlfn.XLOOKUP(_xlfn.TEXTJOIN("|",FALSE,$C32:$F32,AF$12:AF$15),risk_factor_1&amp;"|"&amp;risk_factor_2,risk_factor_corr,
_xlfn.XLOOKUP(_xlfn.TEXTJOIN("|",FALSE,$C32:$F32,AF$12:AF$15),risk_factor_2&amp;"|"&amp;risk_factor_1,risk_factor_corr,
_xlfn.XLOOKUP(_xlfn.TEXTJOIN("|",FALSE,$C32:$D32,"Any"),risk_factor_1&amp;"|"&amp;risk_factor_2,risk_factor_corr,
_xlfn.XLOOKUP(_xlfn.TEXTJOIN("|",FALSE,$C32:$D32,"Any"),risk_factor_2&amp;"|"&amp;risk_factor_1,risk_factor_corr)))))))</f>
        <v>0</v>
      </c>
      <c r="AG32" s="32" cm="1">
        <f t="array" ref="AG32" xml:space="preserve"> IF(_xlfn.TEXTJOIN("|",FALSE,AG$12:AG$15)=_xlfn.TEXTJOIN("|",FALSE,$C32:$F32),0,
IF(AND($C32="Delta|CR_Cpty",AG$12="Delta|CR_Cpty"),
IF($F32=AG$15,
      _xlfn.XLOOKUP(_xlfn.TEXTJOIN("|",FALSE,$C32,"=","Any","=",AG$12,"=","Any","="),risk_factor_1&amp;"|"&amp;risk_factor_2,risk_factor_corr),
       IF(RIGHT($D32,LEN($D32)-FIND("_",$D32))=RIGHT(AG$13,LEN(AG$13)-FIND("_",AG$13)),
              IF(LEFT($D32,FIND("_",$D32)-1)=LEFT(AG$13,FIND("_",AG$13)-1),
                    IF($E32=AG$14,
                             _xlfn.XLOOKUP(_xlfn.TEXTJOIN("|",FALSE,$C32,LEFT($D32,FIND("_",$D32)-1) &amp;"_=","=","Any",AG$12,LEFT($D32,FIND("_",$D32)-1) &amp;"_=","=","Any"),risk_factor_1&amp;"|"&amp;risk_factor_2,risk_factor_corr),
                             _xlfn.XLOOKUP(_xlfn.TEXTJOIN("|",FALSE,$C32,LEFT($D32,FIND("_",$D32)-1) &amp;"_=","Any","Any",AG$12,LEFT($D32,FIND("_",$D32)-1) &amp;"_=","Any","Any"),risk_factor_1&amp;"|"&amp;risk_factor_2,risk_factor_corr)),
"n/a"),0)
),
IF(_xlfn.TEXTJOIN("|",FALSE,AG$12:AG$13)&lt;&gt;_xlfn.TEXTJOIN("|",FALSE,$C32:$D32),0,
_xlfn.XLOOKUP(_xlfn.TEXTJOIN("|",FALSE,$C32:$F32,AG$12:AG$15),risk_factor_1&amp;"|"&amp;risk_factor_2,risk_factor_corr,
_xlfn.XLOOKUP(_xlfn.TEXTJOIN("|",FALSE,$C32:$F32,AG$12:AG$15),risk_factor_2&amp;"|"&amp;risk_factor_1,risk_factor_corr,
_xlfn.XLOOKUP(_xlfn.TEXTJOIN("|",FALSE,$C32:$D32,"Any"),risk_factor_1&amp;"|"&amp;risk_factor_2,risk_factor_corr,
_xlfn.XLOOKUP(_xlfn.TEXTJOIN("|",FALSE,$C32:$D32,"Any"),risk_factor_2&amp;"|"&amp;risk_factor_1,risk_factor_corr)))))))</f>
        <v>0</v>
      </c>
      <c r="AH32" s="32" cm="1">
        <f t="array" ref="AH32" xml:space="preserve"> IF(_xlfn.TEXTJOIN("|",FALSE,AH$12:AH$15)=_xlfn.TEXTJOIN("|",FALSE,$C32:$F32),0,
IF(AND($C32="Delta|CR_Cpty",AH$12="Delta|CR_Cpty"),
IF($F32=AH$15,
      _xlfn.XLOOKUP(_xlfn.TEXTJOIN("|",FALSE,$C32,"=","Any","=",AH$12,"=","Any","="),risk_factor_1&amp;"|"&amp;risk_factor_2,risk_factor_corr),
       IF(RIGHT($D32,LEN($D32)-FIND("_",$D32))=RIGHT(AH$13,LEN(AH$13)-FIND("_",AH$13)),
              IF(LEFT($D32,FIND("_",$D32)-1)=LEFT(AH$13,FIND("_",AH$13)-1),
                    IF($E32=AH$14,
                             _xlfn.XLOOKUP(_xlfn.TEXTJOIN("|",FALSE,$C32,LEFT($D32,FIND("_",$D32)-1) &amp;"_=","=","Any",AH$12,LEFT($D32,FIND("_",$D32)-1) &amp;"_=","=","Any"),risk_factor_1&amp;"|"&amp;risk_factor_2,risk_factor_corr),
                             _xlfn.XLOOKUP(_xlfn.TEXTJOIN("|",FALSE,$C32,LEFT($D32,FIND("_",$D32)-1) &amp;"_=","Any","Any",AH$12,LEFT($D32,FIND("_",$D32)-1) &amp;"_=","Any","Any"),risk_factor_1&amp;"|"&amp;risk_factor_2,risk_factor_corr)),
"n/a"),0)
),
IF(_xlfn.TEXTJOIN("|",FALSE,AH$12:AH$13)&lt;&gt;_xlfn.TEXTJOIN("|",FALSE,$C32:$D32),0,
_xlfn.XLOOKUP(_xlfn.TEXTJOIN("|",FALSE,$C32:$F32,AH$12:AH$15),risk_factor_1&amp;"|"&amp;risk_factor_2,risk_factor_corr,
_xlfn.XLOOKUP(_xlfn.TEXTJOIN("|",FALSE,$C32:$F32,AH$12:AH$15),risk_factor_2&amp;"|"&amp;risk_factor_1,risk_factor_corr,
_xlfn.XLOOKUP(_xlfn.TEXTJOIN("|",FALSE,$C32:$D32,"Any"),risk_factor_1&amp;"|"&amp;risk_factor_2,risk_factor_corr,
_xlfn.XLOOKUP(_xlfn.TEXTJOIN("|",FALSE,$C32:$D32,"Any"),risk_factor_2&amp;"|"&amp;risk_factor_1,risk_factor_corr)))))))</f>
        <v>0</v>
      </c>
      <c r="AI32" s="32" cm="1">
        <f t="array" ref="AI32" xml:space="preserve"> IF(_xlfn.TEXTJOIN("|",FALSE,AI$12:AI$15)=_xlfn.TEXTJOIN("|",FALSE,$C32:$F32),0,
IF(AND($C32="Delta|CR_Cpty",AI$12="Delta|CR_Cpty"),
IF($F32=AI$15,
      _xlfn.XLOOKUP(_xlfn.TEXTJOIN("|",FALSE,$C32,"=","Any","=",AI$12,"=","Any","="),risk_factor_1&amp;"|"&amp;risk_factor_2,risk_factor_corr),
       IF(RIGHT($D32,LEN($D32)-FIND("_",$D32))=RIGHT(AI$13,LEN(AI$13)-FIND("_",AI$13)),
              IF(LEFT($D32,FIND("_",$D32)-1)=LEFT(AI$13,FIND("_",AI$13)-1),
                    IF($E32=AI$14,
                             _xlfn.XLOOKUP(_xlfn.TEXTJOIN("|",FALSE,$C32,LEFT($D32,FIND("_",$D32)-1) &amp;"_=","=","Any",AI$12,LEFT($D32,FIND("_",$D32)-1) &amp;"_=","=","Any"),risk_factor_1&amp;"|"&amp;risk_factor_2,risk_factor_corr),
                             _xlfn.XLOOKUP(_xlfn.TEXTJOIN("|",FALSE,$C32,LEFT($D32,FIND("_",$D32)-1) &amp;"_=","Any","Any",AI$12,LEFT($D32,FIND("_",$D32)-1) &amp;"_=","Any","Any"),risk_factor_1&amp;"|"&amp;risk_factor_2,risk_factor_corr)),
"n/a"),0)
),
IF(_xlfn.TEXTJOIN("|",FALSE,AI$12:AI$13)&lt;&gt;_xlfn.TEXTJOIN("|",FALSE,$C32:$D32),0,
_xlfn.XLOOKUP(_xlfn.TEXTJOIN("|",FALSE,$C32:$F32,AI$12:AI$15),risk_factor_1&amp;"|"&amp;risk_factor_2,risk_factor_corr,
_xlfn.XLOOKUP(_xlfn.TEXTJOIN("|",FALSE,$C32:$F32,AI$12:AI$15),risk_factor_2&amp;"|"&amp;risk_factor_1,risk_factor_corr,
_xlfn.XLOOKUP(_xlfn.TEXTJOIN("|",FALSE,$C32:$D32,"Any"),risk_factor_1&amp;"|"&amp;risk_factor_2,risk_factor_corr,
_xlfn.XLOOKUP(_xlfn.TEXTJOIN("|",FALSE,$C32:$D32,"Any"),risk_factor_2&amp;"|"&amp;risk_factor_1,risk_factor_corr)))))))</f>
        <v>0</v>
      </c>
      <c r="AJ32" s="32" cm="1">
        <f t="array" ref="AJ32" xml:space="preserve"> IF(_xlfn.TEXTJOIN("|",FALSE,AJ$12:AJ$15)=_xlfn.TEXTJOIN("|",FALSE,$C32:$F32),0,
IF(AND($C32="Delta|CR_Cpty",AJ$12="Delta|CR_Cpty"),
IF($F32=AJ$15,
      _xlfn.XLOOKUP(_xlfn.TEXTJOIN("|",FALSE,$C32,"=","Any","=",AJ$12,"=","Any","="),risk_factor_1&amp;"|"&amp;risk_factor_2,risk_factor_corr),
       IF(RIGHT($D32,LEN($D32)-FIND("_",$D32))=RIGHT(AJ$13,LEN(AJ$13)-FIND("_",AJ$13)),
              IF(LEFT($D32,FIND("_",$D32)-1)=LEFT(AJ$13,FIND("_",AJ$13)-1),
                    IF($E32=AJ$14,
                             _xlfn.XLOOKUP(_xlfn.TEXTJOIN("|",FALSE,$C32,LEFT($D32,FIND("_",$D32)-1) &amp;"_=","=","Any",AJ$12,LEFT($D32,FIND("_",$D32)-1) &amp;"_=","=","Any"),risk_factor_1&amp;"|"&amp;risk_factor_2,risk_factor_corr),
                             _xlfn.XLOOKUP(_xlfn.TEXTJOIN("|",FALSE,$C32,LEFT($D32,FIND("_",$D32)-1) &amp;"_=","Any","Any",AJ$12,LEFT($D32,FIND("_",$D32)-1) &amp;"_=","Any","Any"),risk_factor_1&amp;"|"&amp;risk_factor_2,risk_factor_corr)),
"n/a"),0)
),
IF(_xlfn.TEXTJOIN("|",FALSE,AJ$12:AJ$13)&lt;&gt;_xlfn.TEXTJOIN("|",FALSE,$C32:$D32),0,
_xlfn.XLOOKUP(_xlfn.TEXTJOIN("|",FALSE,$C32:$F32,AJ$12:AJ$15),risk_factor_1&amp;"|"&amp;risk_factor_2,risk_factor_corr,
_xlfn.XLOOKUP(_xlfn.TEXTJOIN("|",FALSE,$C32:$F32,AJ$12:AJ$15),risk_factor_2&amp;"|"&amp;risk_factor_1,risk_factor_corr,
_xlfn.XLOOKUP(_xlfn.TEXTJOIN("|",FALSE,$C32:$D32,"Any"),risk_factor_1&amp;"|"&amp;risk_factor_2,risk_factor_corr,
_xlfn.XLOOKUP(_xlfn.TEXTJOIN("|",FALSE,$C32:$D32,"Any"),risk_factor_2&amp;"|"&amp;risk_factor_1,risk_factor_corr)))))))</f>
        <v>0</v>
      </c>
      <c r="AK32" s="32" cm="1">
        <f t="array" ref="AK32" xml:space="preserve"> IF(_xlfn.TEXTJOIN("|",FALSE,AK$12:AK$15)=_xlfn.TEXTJOIN("|",FALSE,$C32:$F32),0,
IF(AND($C32="Delta|CR_Cpty",AK$12="Delta|CR_Cpty"),
IF($F32=AK$15,
      _xlfn.XLOOKUP(_xlfn.TEXTJOIN("|",FALSE,$C32,"=","Any","=",AK$12,"=","Any","="),risk_factor_1&amp;"|"&amp;risk_factor_2,risk_factor_corr),
       IF(RIGHT($D32,LEN($D32)-FIND("_",$D32))=RIGHT(AK$13,LEN(AK$13)-FIND("_",AK$13)),
              IF(LEFT($D32,FIND("_",$D32)-1)=LEFT(AK$13,FIND("_",AK$13)-1),
                    IF($E32=AK$14,
                             _xlfn.XLOOKUP(_xlfn.TEXTJOIN("|",FALSE,$C32,LEFT($D32,FIND("_",$D32)-1) &amp;"_=","=","Any",AK$12,LEFT($D32,FIND("_",$D32)-1) &amp;"_=","=","Any"),risk_factor_1&amp;"|"&amp;risk_factor_2,risk_factor_corr),
                             _xlfn.XLOOKUP(_xlfn.TEXTJOIN("|",FALSE,$C32,LEFT($D32,FIND("_",$D32)-1) &amp;"_=","Any","Any",AK$12,LEFT($D32,FIND("_",$D32)-1) &amp;"_=","Any","Any"),risk_factor_1&amp;"|"&amp;risk_factor_2,risk_factor_corr)),
"n/a"),0)
),
IF(_xlfn.TEXTJOIN("|",FALSE,AK$12:AK$13)&lt;&gt;_xlfn.TEXTJOIN("|",FALSE,$C32:$D32),0,
_xlfn.XLOOKUP(_xlfn.TEXTJOIN("|",FALSE,$C32:$F32,AK$12:AK$15),risk_factor_1&amp;"|"&amp;risk_factor_2,risk_factor_corr,
_xlfn.XLOOKUP(_xlfn.TEXTJOIN("|",FALSE,$C32:$F32,AK$12:AK$15),risk_factor_2&amp;"|"&amp;risk_factor_1,risk_factor_corr,
_xlfn.XLOOKUP(_xlfn.TEXTJOIN("|",FALSE,$C32:$D32,"Any"),risk_factor_1&amp;"|"&amp;risk_factor_2,risk_factor_corr,
_xlfn.XLOOKUP(_xlfn.TEXTJOIN("|",FALSE,$C32:$D32,"Any"),risk_factor_2&amp;"|"&amp;risk_factor_1,risk_factor_corr)))))))</f>
        <v>0</v>
      </c>
      <c r="AL32" s="32" cm="1">
        <f t="array" ref="AL32" xml:space="preserve"> IF(_xlfn.TEXTJOIN("|",FALSE,AL$12:AL$15)=_xlfn.TEXTJOIN("|",FALSE,$C32:$F32),0,
IF(AND($C32="Delta|CR_Cpty",AL$12="Delta|CR_Cpty"),
IF($F32=AL$15,
      _xlfn.XLOOKUP(_xlfn.TEXTJOIN("|",FALSE,$C32,"=","Any","=",AL$12,"=","Any","="),risk_factor_1&amp;"|"&amp;risk_factor_2,risk_factor_corr),
       IF(RIGHT($D32,LEN($D32)-FIND("_",$D32))=RIGHT(AL$13,LEN(AL$13)-FIND("_",AL$13)),
              IF(LEFT($D32,FIND("_",$D32)-1)=LEFT(AL$13,FIND("_",AL$13)-1),
                    IF($E32=AL$14,
                             _xlfn.XLOOKUP(_xlfn.TEXTJOIN("|",FALSE,$C32,LEFT($D32,FIND("_",$D32)-1) &amp;"_=","=","Any",AL$12,LEFT($D32,FIND("_",$D32)-1) &amp;"_=","=","Any"),risk_factor_1&amp;"|"&amp;risk_factor_2,risk_factor_corr),
                             _xlfn.XLOOKUP(_xlfn.TEXTJOIN("|",FALSE,$C32,LEFT($D32,FIND("_",$D32)-1) &amp;"_=","Any","Any",AL$12,LEFT($D32,FIND("_",$D32)-1) &amp;"_=","Any","Any"),risk_factor_1&amp;"|"&amp;risk_factor_2,risk_factor_corr)),
"n/a"),0)
),
IF(_xlfn.TEXTJOIN("|",FALSE,AL$12:AL$13)&lt;&gt;_xlfn.TEXTJOIN("|",FALSE,$C32:$D32),0,
_xlfn.XLOOKUP(_xlfn.TEXTJOIN("|",FALSE,$C32:$F32,AL$12:AL$15),risk_factor_1&amp;"|"&amp;risk_factor_2,risk_factor_corr,
_xlfn.XLOOKUP(_xlfn.TEXTJOIN("|",FALSE,$C32:$F32,AL$12:AL$15),risk_factor_2&amp;"|"&amp;risk_factor_1,risk_factor_corr,
_xlfn.XLOOKUP(_xlfn.TEXTJOIN("|",FALSE,$C32:$D32,"Any"),risk_factor_1&amp;"|"&amp;risk_factor_2,risk_factor_corr,
_xlfn.XLOOKUP(_xlfn.TEXTJOIN("|",FALSE,$C32:$D32,"Any"),risk_factor_2&amp;"|"&amp;risk_factor_1,risk_factor_corr)))))))</f>
        <v>0</v>
      </c>
      <c r="AM32" s="32" cm="1">
        <f t="array" ref="AM32" xml:space="preserve"> IF(_xlfn.TEXTJOIN("|",FALSE,AM$12:AM$15)=_xlfn.TEXTJOIN("|",FALSE,$C32:$F32),0,
IF(AND($C32="Delta|CR_Cpty",AM$12="Delta|CR_Cpty"),
IF($F32=AM$15,
      _xlfn.XLOOKUP(_xlfn.TEXTJOIN("|",FALSE,$C32,"=","Any","=",AM$12,"=","Any","="),risk_factor_1&amp;"|"&amp;risk_factor_2,risk_factor_corr),
       IF(RIGHT($D32,LEN($D32)-FIND("_",$D32))=RIGHT(AM$13,LEN(AM$13)-FIND("_",AM$13)),
              IF(LEFT($D32,FIND("_",$D32)-1)=LEFT(AM$13,FIND("_",AM$13)-1),
                    IF($E32=AM$14,
                             _xlfn.XLOOKUP(_xlfn.TEXTJOIN("|",FALSE,$C32,LEFT($D32,FIND("_",$D32)-1) &amp;"_=","=","Any",AM$12,LEFT($D32,FIND("_",$D32)-1) &amp;"_=","=","Any"),risk_factor_1&amp;"|"&amp;risk_factor_2,risk_factor_corr),
                             _xlfn.XLOOKUP(_xlfn.TEXTJOIN("|",FALSE,$C32,LEFT($D32,FIND("_",$D32)-1) &amp;"_=","Any","Any",AM$12,LEFT($D32,FIND("_",$D32)-1) &amp;"_=","Any","Any"),risk_factor_1&amp;"|"&amp;risk_factor_2,risk_factor_corr)),
"n/a"),0)
),
IF(_xlfn.TEXTJOIN("|",FALSE,AM$12:AM$13)&lt;&gt;_xlfn.TEXTJOIN("|",FALSE,$C32:$D32),0,
_xlfn.XLOOKUP(_xlfn.TEXTJOIN("|",FALSE,$C32:$F32,AM$12:AM$15),risk_factor_1&amp;"|"&amp;risk_factor_2,risk_factor_corr,
_xlfn.XLOOKUP(_xlfn.TEXTJOIN("|",FALSE,$C32:$F32,AM$12:AM$15),risk_factor_2&amp;"|"&amp;risk_factor_1,risk_factor_corr,
_xlfn.XLOOKUP(_xlfn.TEXTJOIN("|",FALSE,$C32:$D32,"Any"),risk_factor_1&amp;"|"&amp;risk_factor_2,risk_factor_corr,
_xlfn.XLOOKUP(_xlfn.TEXTJOIN("|",FALSE,$C32:$D32,"Any"),risk_factor_2&amp;"|"&amp;risk_factor_1,risk_factor_corr)))))))</f>
        <v>0</v>
      </c>
      <c r="AN32" s="32" cm="1">
        <f t="array" ref="AN32" xml:space="preserve"> IF(_xlfn.TEXTJOIN("|",FALSE,AN$12:AN$15)=_xlfn.TEXTJOIN("|",FALSE,$C32:$F32),0,
IF(AND($C32="Delta|CR_Cpty",AN$12="Delta|CR_Cpty"),
IF($F32=AN$15,
      _xlfn.XLOOKUP(_xlfn.TEXTJOIN("|",FALSE,$C32,"=","Any","=",AN$12,"=","Any","="),risk_factor_1&amp;"|"&amp;risk_factor_2,risk_factor_corr),
       IF(RIGHT($D32,LEN($D32)-FIND("_",$D32))=RIGHT(AN$13,LEN(AN$13)-FIND("_",AN$13)),
              IF(LEFT($D32,FIND("_",$D32)-1)=LEFT(AN$13,FIND("_",AN$13)-1),
                    IF($E32=AN$14,
                             _xlfn.XLOOKUP(_xlfn.TEXTJOIN("|",FALSE,$C32,LEFT($D32,FIND("_",$D32)-1) &amp;"_=","=","Any",AN$12,LEFT($D32,FIND("_",$D32)-1) &amp;"_=","=","Any"),risk_factor_1&amp;"|"&amp;risk_factor_2,risk_factor_corr),
                             _xlfn.XLOOKUP(_xlfn.TEXTJOIN("|",FALSE,$C32,LEFT($D32,FIND("_",$D32)-1) &amp;"_=","Any","Any",AN$12,LEFT($D32,FIND("_",$D32)-1) &amp;"_=","Any","Any"),risk_factor_1&amp;"|"&amp;risk_factor_2,risk_factor_corr)),
"n/a"),0)
),
IF(_xlfn.TEXTJOIN("|",FALSE,AN$12:AN$13)&lt;&gt;_xlfn.TEXTJOIN("|",FALSE,$C32:$D32),0,
_xlfn.XLOOKUP(_xlfn.TEXTJOIN("|",FALSE,$C32:$F32,AN$12:AN$15),risk_factor_1&amp;"|"&amp;risk_factor_2,risk_factor_corr,
_xlfn.XLOOKUP(_xlfn.TEXTJOIN("|",FALSE,$C32:$F32,AN$12:AN$15),risk_factor_2&amp;"|"&amp;risk_factor_1,risk_factor_corr,
_xlfn.XLOOKUP(_xlfn.TEXTJOIN("|",FALSE,$C32:$D32,"Any"),risk_factor_1&amp;"|"&amp;risk_factor_2,risk_factor_corr,
_xlfn.XLOOKUP(_xlfn.TEXTJOIN("|",FALSE,$C32:$D32,"Any"),risk_factor_2&amp;"|"&amp;risk_factor_1,risk_factor_corr)))))))</f>
        <v>0</v>
      </c>
      <c r="AO32" s="32" cm="1">
        <f t="array" ref="AO32" xml:space="preserve"> IF(_xlfn.TEXTJOIN("|",FALSE,AO$12:AO$15)=_xlfn.TEXTJOIN("|",FALSE,$C32:$F32),0,
IF(AND($C32="Delta|CR_Cpty",AO$12="Delta|CR_Cpty"),
IF($F32=AO$15,
      _xlfn.XLOOKUP(_xlfn.TEXTJOIN("|",FALSE,$C32,"=","Any","=",AO$12,"=","Any","="),risk_factor_1&amp;"|"&amp;risk_factor_2,risk_factor_corr),
       IF(RIGHT($D32,LEN($D32)-FIND("_",$D32))=RIGHT(AO$13,LEN(AO$13)-FIND("_",AO$13)),
              IF(LEFT($D32,FIND("_",$D32)-1)=LEFT(AO$13,FIND("_",AO$13)-1),
                    IF($E32=AO$14,
                             _xlfn.XLOOKUP(_xlfn.TEXTJOIN("|",FALSE,$C32,LEFT($D32,FIND("_",$D32)-1) &amp;"_=","=","Any",AO$12,LEFT($D32,FIND("_",$D32)-1) &amp;"_=","=","Any"),risk_factor_1&amp;"|"&amp;risk_factor_2,risk_factor_corr),
                             _xlfn.XLOOKUP(_xlfn.TEXTJOIN("|",FALSE,$C32,LEFT($D32,FIND("_",$D32)-1) &amp;"_=","Any","Any",AO$12,LEFT($D32,FIND("_",$D32)-1) &amp;"_=","Any","Any"),risk_factor_1&amp;"|"&amp;risk_factor_2,risk_factor_corr)),
"n/a"),0)
),
IF(_xlfn.TEXTJOIN("|",FALSE,AO$12:AO$13)&lt;&gt;_xlfn.TEXTJOIN("|",FALSE,$C32:$D32),0,
_xlfn.XLOOKUP(_xlfn.TEXTJOIN("|",FALSE,$C32:$F32,AO$12:AO$15),risk_factor_1&amp;"|"&amp;risk_factor_2,risk_factor_corr,
_xlfn.XLOOKUP(_xlfn.TEXTJOIN("|",FALSE,$C32:$F32,AO$12:AO$15),risk_factor_2&amp;"|"&amp;risk_factor_1,risk_factor_corr,
_xlfn.XLOOKUP(_xlfn.TEXTJOIN("|",FALSE,$C32:$D32,"Any"),risk_factor_1&amp;"|"&amp;risk_factor_2,risk_factor_corr,
_xlfn.XLOOKUP(_xlfn.TEXTJOIN("|",FALSE,$C32:$D32,"Any"),risk_factor_2&amp;"|"&amp;risk_factor_1,risk_factor_corr)))))))</f>
        <v>0</v>
      </c>
      <c r="AP32" s="32" cm="1">
        <f t="array" ref="AP32" xml:space="preserve"> IF(_xlfn.TEXTJOIN("|",FALSE,AP$12:AP$15)=_xlfn.TEXTJOIN("|",FALSE,$C32:$F32),0,
IF(AND($C32="Delta|CR_Cpty",AP$12="Delta|CR_Cpty"),
IF($F32=AP$15,
      _xlfn.XLOOKUP(_xlfn.TEXTJOIN("|",FALSE,$C32,"=","Any","=",AP$12,"=","Any","="),risk_factor_1&amp;"|"&amp;risk_factor_2,risk_factor_corr),
       IF(RIGHT($D32,LEN($D32)-FIND("_",$D32))=RIGHT(AP$13,LEN(AP$13)-FIND("_",AP$13)),
              IF(LEFT($D32,FIND("_",$D32)-1)=LEFT(AP$13,FIND("_",AP$13)-1),
                    IF($E32=AP$14,
                             _xlfn.XLOOKUP(_xlfn.TEXTJOIN("|",FALSE,$C32,LEFT($D32,FIND("_",$D32)-1) &amp;"_=","=","Any",AP$12,LEFT($D32,FIND("_",$D32)-1) &amp;"_=","=","Any"),risk_factor_1&amp;"|"&amp;risk_factor_2,risk_factor_corr),
                             _xlfn.XLOOKUP(_xlfn.TEXTJOIN("|",FALSE,$C32,LEFT($D32,FIND("_",$D32)-1) &amp;"_=","Any","Any",AP$12,LEFT($D32,FIND("_",$D32)-1) &amp;"_=","Any","Any"),risk_factor_1&amp;"|"&amp;risk_factor_2,risk_factor_corr)),
"n/a"),0)
),
IF(_xlfn.TEXTJOIN("|",FALSE,AP$12:AP$13)&lt;&gt;_xlfn.TEXTJOIN("|",FALSE,$C32:$D32),0,
_xlfn.XLOOKUP(_xlfn.TEXTJOIN("|",FALSE,$C32:$F32,AP$12:AP$15),risk_factor_1&amp;"|"&amp;risk_factor_2,risk_factor_corr,
_xlfn.XLOOKUP(_xlfn.TEXTJOIN("|",FALSE,$C32:$F32,AP$12:AP$15),risk_factor_2&amp;"|"&amp;risk_factor_1,risk_factor_corr,
_xlfn.XLOOKUP(_xlfn.TEXTJOIN("|",FALSE,$C32:$D32,"Any"),risk_factor_1&amp;"|"&amp;risk_factor_2,risk_factor_corr,
_xlfn.XLOOKUP(_xlfn.TEXTJOIN("|",FALSE,$C32:$D32,"Any"),risk_factor_2&amp;"|"&amp;risk_factor_1,risk_factor_corr)))))))</f>
        <v>0</v>
      </c>
      <c r="AQ32" s="32" cm="1">
        <f t="array" ref="AQ32" xml:space="preserve"> IF(_xlfn.TEXTJOIN("|",FALSE,AQ$12:AQ$15)=_xlfn.TEXTJOIN("|",FALSE,$C32:$F32),0,
IF(AND($C32="Delta|CR_Cpty",AQ$12="Delta|CR_Cpty"),
IF($F32=AQ$15,
      _xlfn.XLOOKUP(_xlfn.TEXTJOIN("|",FALSE,$C32,"=","Any","=",AQ$12,"=","Any","="),risk_factor_1&amp;"|"&amp;risk_factor_2,risk_factor_corr),
       IF(RIGHT($D32,LEN($D32)-FIND("_",$D32))=RIGHT(AQ$13,LEN(AQ$13)-FIND("_",AQ$13)),
              IF(LEFT($D32,FIND("_",$D32)-1)=LEFT(AQ$13,FIND("_",AQ$13)-1),
                    IF($E32=AQ$14,
                             _xlfn.XLOOKUP(_xlfn.TEXTJOIN("|",FALSE,$C32,LEFT($D32,FIND("_",$D32)-1) &amp;"_=","=","Any",AQ$12,LEFT($D32,FIND("_",$D32)-1) &amp;"_=","=","Any"),risk_factor_1&amp;"|"&amp;risk_factor_2,risk_factor_corr),
                             _xlfn.XLOOKUP(_xlfn.TEXTJOIN("|",FALSE,$C32,LEFT($D32,FIND("_",$D32)-1) &amp;"_=","Any","Any",AQ$12,LEFT($D32,FIND("_",$D32)-1) &amp;"_=","Any","Any"),risk_factor_1&amp;"|"&amp;risk_factor_2,risk_factor_corr)),
"n/a"),0)
),
IF(_xlfn.TEXTJOIN("|",FALSE,AQ$12:AQ$13)&lt;&gt;_xlfn.TEXTJOIN("|",FALSE,$C32:$D32),0,
_xlfn.XLOOKUP(_xlfn.TEXTJOIN("|",FALSE,$C32:$F32,AQ$12:AQ$15),risk_factor_1&amp;"|"&amp;risk_factor_2,risk_factor_corr,
_xlfn.XLOOKUP(_xlfn.TEXTJOIN("|",FALSE,$C32:$F32,AQ$12:AQ$15),risk_factor_2&amp;"|"&amp;risk_factor_1,risk_factor_corr,
_xlfn.XLOOKUP(_xlfn.TEXTJOIN("|",FALSE,$C32:$D32,"Any"),risk_factor_1&amp;"|"&amp;risk_factor_2,risk_factor_corr,
_xlfn.XLOOKUP(_xlfn.TEXTJOIN("|",FALSE,$C32:$D32,"Any"),risk_factor_2&amp;"|"&amp;risk_factor_1,risk_factor_corr)))))))</f>
        <v>0</v>
      </c>
      <c r="AR32" s="32" cm="1">
        <f t="array" ref="AR32" xml:space="preserve"> IF(_xlfn.TEXTJOIN("|",FALSE,AR$12:AR$15)=_xlfn.TEXTJOIN("|",FALSE,$C32:$F32),0,
IF(AND($C32="Delta|CR_Cpty",AR$12="Delta|CR_Cpty"),
IF($F32=AR$15,
      _xlfn.XLOOKUP(_xlfn.TEXTJOIN("|",FALSE,$C32,"=","Any","=",AR$12,"=","Any","="),risk_factor_1&amp;"|"&amp;risk_factor_2,risk_factor_corr),
       IF(RIGHT($D32,LEN($D32)-FIND("_",$D32))=RIGHT(AR$13,LEN(AR$13)-FIND("_",AR$13)),
              IF(LEFT($D32,FIND("_",$D32)-1)=LEFT(AR$13,FIND("_",AR$13)-1),
                    IF($E32=AR$14,
                             _xlfn.XLOOKUP(_xlfn.TEXTJOIN("|",FALSE,$C32,LEFT($D32,FIND("_",$D32)-1) &amp;"_=","=","Any",AR$12,LEFT($D32,FIND("_",$D32)-1) &amp;"_=","=","Any"),risk_factor_1&amp;"|"&amp;risk_factor_2,risk_factor_corr),
                             _xlfn.XLOOKUP(_xlfn.TEXTJOIN("|",FALSE,$C32,LEFT($D32,FIND("_",$D32)-1) &amp;"_=","Any","Any",AR$12,LEFT($D32,FIND("_",$D32)-1) &amp;"_=","Any","Any"),risk_factor_1&amp;"|"&amp;risk_factor_2,risk_factor_corr)),
"n/a"),0)
),
IF(_xlfn.TEXTJOIN("|",FALSE,AR$12:AR$13)&lt;&gt;_xlfn.TEXTJOIN("|",FALSE,$C32:$D32),0,
_xlfn.XLOOKUP(_xlfn.TEXTJOIN("|",FALSE,$C32:$F32,AR$12:AR$15),risk_factor_1&amp;"|"&amp;risk_factor_2,risk_factor_corr,
_xlfn.XLOOKUP(_xlfn.TEXTJOIN("|",FALSE,$C32:$F32,AR$12:AR$15),risk_factor_2&amp;"|"&amp;risk_factor_1,risk_factor_corr,
_xlfn.XLOOKUP(_xlfn.TEXTJOIN("|",FALSE,$C32:$D32,"Any"),risk_factor_1&amp;"|"&amp;risk_factor_2,risk_factor_corr,
_xlfn.XLOOKUP(_xlfn.TEXTJOIN("|",FALSE,$C32:$D32,"Any"),risk_factor_2&amp;"|"&amp;risk_factor_1,risk_factor_corr)))))))</f>
        <v>0</v>
      </c>
      <c r="AS32" s="32" cm="1">
        <f t="array" ref="AS32" xml:space="preserve"> IF(_xlfn.TEXTJOIN("|",FALSE,AS$12:AS$15)=_xlfn.TEXTJOIN("|",FALSE,$C32:$F32),0,
IF(AND($C32="Delta|CR_Cpty",AS$12="Delta|CR_Cpty"),
IF($F32=AS$15,
      _xlfn.XLOOKUP(_xlfn.TEXTJOIN("|",FALSE,$C32,"=","Any","=",AS$12,"=","Any","="),risk_factor_1&amp;"|"&amp;risk_factor_2,risk_factor_corr),
       IF(RIGHT($D32,LEN($D32)-FIND("_",$D32))=RIGHT(AS$13,LEN(AS$13)-FIND("_",AS$13)),
              IF(LEFT($D32,FIND("_",$D32)-1)=LEFT(AS$13,FIND("_",AS$13)-1),
                    IF($E32=AS$14,
                             _xlfn.XLOOKUP(_xlfn.TEXTJOIN("|",FALSE,$C32,LEFT($D32,FIND("_",$D32)-1) &amp;"_=","=","Any",AS$12,LEFT($D32,FIND("_",$D32)-1) &amp;"_=","=","Any"),risk_factor_1&amp;"|"&amp;risk_factor_2,risk_factor_corr),
                             _xlfn.XLOOKUP(_xlfn.TEXTJOIN("|",FALSE,$C32,LEFT($D32,FIND("_",$D32)-1) &amp;"_=","Any","Any",AS$12,LEFT($D32,FIND("_",$D32)-1) &amp;"_=","Any","Any"),risk_factor_1&amp;"|"&amp;risk_factor_2,risk_factor_corr)),
"n/a"),0)
),
IF(_xlfn.TEXTJOIN("|",FALSE,AS$12:AS$13)&lt;&gt;_xlfn.TEXTJOIN("|",FALSE,$C32:$D32),0,
_xlfn.XLOOKUP(_xlfn.TEXTJOIN("|",FALSE,$C32:$F32,AS$12:AS$15),risk_factor_1&amp;"|"&amp;risk_factor_2,risk_factor_corr,
_xlfn.XLOOKUP(_xlfn.TEXTJOIN("|",FALSE,$C32:$F32,AS$12:AS$15),risk_factor_2&amp;"|"&amp;risk_factor_1,risk_factor_corr,
_xlfn.XLOOKUP(_xlfn.TEXTJOIN("|",FALSE,$C32:$D32,"Any"),risk_factor_1&amp;"|"&amp;risk_factor_2,risk_factor_corr,
_xlfn.XLOOKUP(_xlfn.TEXTJOIN("|",FALSE,$C32:$D32,"Any"),risk_factor_2&amp;"|"&amp;risk_factor_1,risk_factor_corr)))))))</f>
        <v>0</v>
      </c>
      <c r="AT32" s="32" cm="1">
        <f t="array" ref="AT32" xml:space="preserve"> IF(_xlfn.TEXTJOIN("|",FALSE,AT$12:AT$15)=_xlfn.TEXTJOIN("|",FALSE,$C32:$F32),0,
IF(AND($C32="Delta|CR_Cpty",AT$12="Delta|CR_Cpty"),
IF($F32=AT$15,
      _xlfn.XLOOKUP(_xlfn.TEXTJOIN("|",FALSE,$C32,"=","Any","=",AT$12,"=","Any","="),risk_factor_1&amp;"|"&amp;risk_factor_2,risk_factor_corr),
       IF(RIGHT($D32,LEN($D32)-FIND("_",$D32))=RIGHT(AT$13,LEN(AT$13)-FIND("_",AT$13)),
              IF(LEFT($D32,FIND("_",$D32)-1)=LEFT(AT$13,FIND("_",AT$13)-1),
                    IF($E32=AT$14,
                             _xlfn.XLOOKUP(_xlfn.TEXTJOIN("|",FALSE,$C32,LEFT($D32,FIND("_",$D32)-1) &amp;"_=","=","Any",AT$12,LEFT($D32,FIND("_",$D32)-1) &amp;"_=","=","Any"),risk_factor_1&amp;"|"&amp;risk_factor_2,risk_factor_corr),
                             _xlfn.XLOOKUP(_xlfn.TEXTJOIN("|",FALSE,$C32,LEFT($D32,FIND("_",$D32)-1) &amp;"_=","Any","Any",AT$12,LEFT($D32,FIND("_",$D32)-1) &amp;"_=","Any","Any"),risk_factor_1&amp;"|"&amp;risk_factor_2,risk_factor_corr)),
"n/a"),0)
),
IF(_xlfn.TEXTJOIN("|",FALSE,AT$12:AT$13)&lt;&gt;_xlfn.TEXTJOIN("|",FALSE,$C32:$D32),0,
_xlfn.XLOOKUP(_xlfn.TEXTJOIN("|",FALSE,$C32:$F32,AT$12:AT$15),risk_factor_1&amp;"|"&amp;risk_factor_2,risk_factor_corr,
_xlfn.XLOOKUP(_xlfn.TEXTJOIN("|",FALSE,$C32:$F32,AT$12:AT$15),risk_factor_2&amp;"|"&amp;risk_factor_1,risk_factor_corr,
_xlfn.XLOOKUP(_xlfn.TEXTJOIN("|",FALSE,$C32:$D32,"Any"),risk_factor_1&amp;"|"&amp;risk_factor_2,risk_factor_corr,
_xlfn.XLOOKUP(_xlfn.TEXTJOIN("|",FALSE,$C32:$D32,"Any"),risk_factor_2&amp;"|"&amp;risk_factor_1,risk_factor_corr)))))))</f>
        <v>0</v>
      </c>
      <c r="AU32" s="32" cm="1">
        <f t="array" ref="AU32" xml:space="preserve"> IF(_xlfn.TEXTJOIN("|",FALSE,AU$12:AU$15)=_xlfn.TEXTJOIN("|",FALSE,$C32:$F32),0,
IF(AND($C32="Delta|CR_Cpty",AU$12="Delta|CR_Cpty"),
IF($F32=AU$15,
      _xlfn.XLOOKUP(_xlfn.TEXTJOIN("|",FALSE,$C32,"=","Any","=",AU$12,"=","Any","="),risk_factor_1&amp;"|"&amp;risk_factor_2,risk_factor_corr),
       IF(RIGHT($D32,LEN($D32)-FIND("_",$D32))=RIGHT(AU$13,LEN(AU$13)-FIND("_",AU$13)),
              IF(LEFT($D32,FIND("_",$D32)-1)=LEFT(AU$13,FIND("_",AU$13)-1),
                    IF($E32=AU$14,
                             _xlfn.XLOOKUP(_xlfn.TEXTJOIN("|",FALSE,$C32,LEFT($D32,FIND("_",$D32)-1) &amp;"_=","=","Any",AU$12,LEFT($D32,FIND("_",$D32)-1) &amp;"_=","=","Any"),risk_factor_1&amp;"|"&amp;risk_factor_2,risk_factor_corr),
                             _xlfn.XLOOKUP(_xlfn.TEXTJOIN("|",FALSE,$C32,LEFT($D32,FIND("_",$D32)-1) &amp;"_=","Any","Any",AU$12,LEFT($D32,FIND("_",$D32)-1) &amp;"_=","Any","Any"),risk_factor_1&amp;"|"&amp;risk_factor_2,risk_factor_corr)),
"n/a"),0)
),
IF(_xlfn.TEXTJOIN("|",FALSE,AU$12:AU$13)&lt;&gt;_xlfn.TEXTJOIN("|",FALSE,$C32:$D32),0,
_xlfn.XLOOKUP(_xlfn.TEXTJOIN("|",FALSE,$C32:$F32,AU$12:AU$15),risk_factor_1&amp;"|"&amp;risk_factor_2,risk_factor_corr,
_xlfn.XLOOKUP(_xlfn.TEXTJOIN("|",FALSE,$C32:$F32,AU$12:AU$15),risk_factor_2&amp;"|"&amp;risk_factor_1,risk_factor_corr,
_xlfn.XLOOKUP(_xlfn.TEXTJOIN("|",FALSE,$C32:$D32,"Any"),risk_factor_1&amp;"|"&amp;risk_factor_2,risk_factor_corr,
_xlfn.XLOOKUP(_xlfn.TEXTJOIN("|",FALSE,$C32:$D32,"Any"),risk_factor_2&amp;"|"&amp;risk_factor_1,risk_factor_corr)))))))</f>
        <v>0</v>
      </c>
      <c r="AV32" s="32" cm="1">
        <f t="array" ref="AV32" xml:space="preserve"> IF(_xlfn.TEXTJOIN("|",FALSE,AV$12:AV$15)=_xlfn.TEXTJOIN("|",FALSE,$C32:$F32),0,
IF(AND($C32="Delta|CR_Cpty",AV$12="Delta|CR_Cpty"),
IF($F32=AV$15,
      _xlfn.XLOOKUP(_xlfn.TEXTJOIN("|",FALSE,$C32,"=","Any","=",AV$12,"=","Any","="),risk_factor_1&amp;"|"&amp;risk_factor_2,risk_factor_corr),
       IF(RIGHT($D32,LEN($D32)-FIND("_",$D32))=RIGHT(AV$13,LEN(AV$13)-FIND("_",AV$13)),
              IF(LEFT($D32,FIND("_",$D32)-1)=LEFT(AV$13,FIND("_",AV$13)-1),
                    IF($E32=AV$14,
                             _xlfn.XLOOKUP(_xlfn.TEXTJOIN("|",FALSE,$C32,LEFT($D32,FIND("_",$D32)-1) &amp;"_=","=","Any",AV$12,LEFT($D32,FIND("_",$D32)-1) &amp;"_=","=","Any"),risk_factor_1&amp;"|"&amp;risk_factor_2,risk_factor_corr),
                             _xlfn.XLOOKUP(_xlfn.TEXTJOIN("|",FALSE,$C32,LEFT($D32,FIND("_",$D32)-1) &amp;"_=","Any","Any",AV$12,LEFT($D32,FIND("_",$D32)-1) &amp;"_=","Any","Any"),risk_factor_1&amp;"|"&amp;risk_factor_2,risk_factor_corr)),
"n/a"),0)
),
IF(_xlfn.TEXTJOIN("|",FALSE,AV$12:AV$13)&lt;&gt;_xlfn.TEXTJOIN("|",FALSE,$C32:$D32),0,
_xlfn.XLOOKUP(_xlfn.TEXTJOIN("|",FALSE,$C32:$F32,AV$12:AV$15),risk_factor_1&amp;"|"&amp;risk_factor_2,risk_factor_corr,
_xlfn.XLOOKUP(_xlfn.TEXTJOIN("|",FALSE,$C32:$F32,AV$12:AV$15),risk_factor_2&amp;"|"&amp;risk_factor_1,risk_factor_corr,
_xlfn.XLOOKUP(_xlfn.TEXTJOIN("|",FALSE,$C32:$D32,"Any"),risk_factor_1&amp;"|"&amp;risk_factor_2,risk_factor_corr,
_xlfn.XLOOKUP(_xlfn.TEXTJOIN("|",FALSE,$C32:$D32,"Any"),risk_factor_2&amp;"|"&amp;risk_factor_1,risk_factor_corr)))))))</f>
        <v>0</v>
      </c>
      <c r="AW32" s="32" cm="1">
        <f t="array" ref="AW32" xml:space="preserve"> IF(_xlfn.TEXTJOIN("|",FALSE,AW$12:AW$15)=_xlfn.TEXTJOIN("|",FALSE,$C32:$F32),0,
IF(AND($C32="Delta|CR_Cpty",AW$12="Delta|CR_Cpty"),
IF($F32=AW$15,
      _xlfn.XLOOKUP(_xlfn.TEXTJOIN("|",FALSE,$C32,"=","Any","=",AW$12,"=","Any","="),risk_factor_1&amp;"|"&amp;risk_factor_2,risk_factor_corr),
       IF(RIGHT($D32,LEN($D32)-FIND("_",$D32))=RIGHT(AW$13,LEN(AW$13)-FIND("_",AW$13)),
              IF(LEFT($D32,FIND("_",$D32)-1)=LEFT(AW$13,FIND("_",AW$13)-1),
                    IF($E32=AW$14,
                             _xlfn.XLOOKUP(_xlfn.TEXTJOIN("|",FALSE,$C32,LEFT($D32,FIND("_",$D32)-1) &amp;"_=","=","Any",AW$12,LEFT($D32,FIND("_",$D32)-1) &amp;"_=","=","Any"),risk_factor_1&amp;"|"&amp;risk_factor_2,risk_factor_corr),
                             _xlfn.XLOOKUP(_xlfn.TEXTJOIN("|",FALSE,$C32,LEFT($D32,FIND("_",$D32)-1) &amp;"_=","Any","Any",AW$12,LEFT($D32,FIND("_",$D32)-1) &amp;"_=","Any","Any"),risk_factor_1&amp;"|"&amp;risk_factor_2,risk_factor_corr)),
"n/a"),0)
),
IF(_xlfn.TEXTJOIN("|",FALSE,AW$12:AW$13)&lt;&gt;_xlfn.TEXTJOIN("|",FALSE,$C32:$D32),0,
_xlfn.XLOOKUP(_xlfn.TEXTJOIN("|",FALSE,$C32:$F32,AW$12:AW$15),risk_factor_1&amp;"|"&amp;risk_factor_2,risk_factor_corr,
_xlfn.XLOOKUP(_xlfn.TEXTJOIN("|",FALSE,$C32:$F32,AW$12:AW$15),risk_factor_2&amp;"|"&amp;risk_factor_1,risk_factor_corr,
_xlfn.XLOOKUP(_xlfn.TEXTJOIN("|",FALSE,$C32:$D32,"Any"),risk_factor_1&amp;"|"&amp;risk_factor_2,risk_factor_corr,
_xlfn.XLOOKUP(_xlfn.TEXTJOIN("|",FALSE,$C32:$D32,"Any"),risk_factor_2&amp;"|"&amp;risk_factor_1,risk_factor_corr)))))))</f>
        <v>0</v>
      </c>
      <c r="AX32" s="32" cm="1">
        <f t="array" ref="AX32" xml:space="preserve"> IF(_xlfn.TEXTJOIN("|",FALSE,AX$12:AX$15)=_xlfn.TEXTJOIN("|",FALSE,$C32:$F32),0,
IF(AND($C32="Delta|CR_Cpty",AX$12="Delta|CR_Cpty"),
IF($F32=AX$15,
      _xlfn.XLOOKUP(_xlfn.TEXTJOIN("|",FALSE,$C32,"=","Any","=",AX$12,"=","Any","="),risk_factor_1&amp;"|"&amp;risk_factor_2,risk_factor_corr),
       IF(RIGHT($D32,LEN($D32)-FIND("_",$D32))=RIGHT(AX$13,LEN(AX$13)-FIND("_",AX$13)),
              IF(LEFT($D32,FIND("_",$D32)-1)=LEFT(AX$13,FIND("_",AX$13)-1),
                    IF($E32=AX$14,
                             _xlfn.XLOOKUP(_xlfn.TEXTJOIN("|",FALSE,$C32,LEFT($D32,FIND("_",$D32)-1) &amp;"_=","=","Any",AX$12,LEFT($D32,FIND("_",$D32)-1) &amp;"_=","=","Any"),risk_factor_1&amp;"|"&amp;risk_factor_2,risk_factor_corr),
                             _xlfn.XLOOKUP(_xlfn.TEXTJOIN("|",FALSE,$C32,LEFT($D32,FIND("_",$D32)-1) &amp;"_=","Any","Any",AX$12,LEFT($D32,FIND("_",$D32)-1) &amp;"_=","Any","Any"),risk_factor_1&amp;"|"&amp;risk_factor_2,risk_factor_corr)),
"n/a"),0)
),
IF(_xlfn.TEXTJOIN("|",FALSE,AX$12:AX$13)&lt;&gt;_xlfn.TEXTJOIN("|",FALSE,$C32:$D32),0,
_xlfn.XLOOKUP(_xlfn.TEXTJOIN("|",FALSE,$C32:$F32,AX$12:AX$15),risk_factor_1&amp;"|"&amp;risk_factor_2,risk_factor_corr,
_xlfn.XLOOKUP(_xlfn.TEXTJOIN("|",FALSE,$C32:$F32,AX$12:AX$15),risk_factor_2&amp;"|"&amp;risk_factor_1,risk_factor_corr,
_xlfn.XLOOKUP(_xlfn.TEXTJOIN("|",FALSE,$C32:$D32,"Any"),risk_factor_1&amp;"|"&amp;risk_factor_2,risk_factor_corr,
_xlfn.XLOOKUP(_xlfn.TEXTJOIN("|",FALSE,$C32:$D32,"Any"),risk_factor_2&amp;"|"&amp;risk_factor_1,risk_factor_corr)))))))</f>
        <v>0</v>
      </c>
      <c r="AY32" s="32" cm="1">
        <f t="array" ref="AY32" xml:space="preserve"> IF(_xlfn.TEXTJOIN("|",FALSE,AY$12:AY$15)=_xlfn.TEXTJOIN("|",FALSE,$C32:$F32),0,
IF(AND($C32="Delta|CR_Cpty",AY$12="Delta|CR_Cpty"),
IF($F32=AY$15,
      _xlfn.XLOOKUP(_xlfn.TEXTJOIN("|",FALSE,$C32,"=","Any","=",AY$12,"=","Any","="),risk_factor_1&amp;"|"&amp;risk_factor_2,risk_factor_corr),
       IF(RIGHT($D32,LEN($D32)-FIND("_",$D32))=RIGHT(AY$13,LEN(AY$13)-FIND("_",AY$13)),
              IF(LEFT($D32,FIND("_",$D32)-1)=LEFT(AY$13,FIND("_",AY$13)-1),
                    IF($E32=AY$14,
                             _xlfn.XLOOKUP(_xlfn.TEXTJOIN("|",FALSE,$C32,LEFT($D32,FIND("_",$D32)-1) &amp;"_=","=","Any",AY$12,LEFT($D32,FIND("_",$D32)-1) &amp;"_=","=","Any"),risk_factor_1&amp;"|"&amp;risk_factor_2,risk_factor_corr),
                             _xlfn.XLOOKUP(_xlfn.TEXTJOIN("|",FALSE,$C32,LEFT($D32,FIND("_",$D32)-1) &amp;"_=","Any","Any",AY$12,LEFT($D32,FIND("_",$D32)-1) &amp;"_=","Any","Any"),risk_factor_1&amp;"|"&amp;risk_factor_2,risk_factor_corr)),
"n/a"),0)
),
IF(_xlfn.TEXTJOIN("|",FALSE,AY$12:AY$13)&lt;&gt;_xlfn.TEXTJOIN("|",FALSE,$C32:$D32),0,
_xlfn.XLOOKUP(_xlfn.TEXTJOIN("|",FALSE,$C32:$F32,AY$12:AY$15),risk_factor_1&amp;"|"&amp;risk_factor_2,risk_factor_corr,
_xlfn.XLOOKUP(_xlfn.TEXTJOIN("|",FALSE,$C32:$F32,AY$12:AY$15),risk_factor_2&amp;"|"&amp;risk_factor_1,risk_factor_corr,
_xlfn.XLOOKUP(_xlfn.TEXTJOIN("|",FALSE,$C32:$D32,"Any"),risk_factor_1&amp;"|"&amp;risk_factor_2,risk_factor_corr,
_xlfn.XLOOKUP(_xlfn.TEXTJOIN("|",FALSE,$C32:$D32,"Any"),risk_factor_2&amp;"|"&amp;risk_factor_1,risk_factor_corr)))))))</f>
        <v>0</v>
      </c>
      <c r="AZ32" s="32" cm="1">
        <f t="array" ref="AZ32" xml:space="preserve"> IF(_xlfn.TEXTJOIN("|",FALSE,AZ$12:AZ$15)=_xlfn.TEXTJOIN("|",FALSE,$C32:$F32),0,
IF(AND($C32="Delta|CR_Cpty",AZ$12="Delta|CR_Cpty"),
IF($F32=AZ$15,
      _xlfn.XLOOKUP(_xlfn.TEXTJOIN("|",FALSE,$C32,"=","Any","=",AZ$12,"=","Any","="),risk_factor_1&amp;"|"&amp;risk_factor_2,risk_factor_corr),
       IF(RIGHT($D32,LEN($D32)-FIND("_",$D32))=RIGHT(AZ$13,LEN(AZ$13)-FIND("_",AZ$13)),
              IF(LEFT($D32,FIND("_",$D32)-1)=LEFT(AZ$13,FIND("_",AZ$13)-1),
                    IF($E32=AZ$14,
                             _xlfn.XLOOKUP(_xlfn.TEXTJOIN("|",FALSE,$C32,LEFT($D32,FIND("_",$D32)-1) &amp;"_=","=","Any",AZ$12,LEFT($D32,FIND("_",$D32)-1) &amp;"_=","=","Any"),risk_factor_1&amp;"|"&amp;risk_factor_2,risk_factor_corr),
                             _xlfn.XLOOKUP(_xlfn.TEXTJOIN("|",FALSE,$C32,LEFT($D32,FIND("_",$D32)-1) &amp;"_=","Any","Any",AZ$12,LEFT($D32,FIND("_",$D32)-1) &amp;"_=","Any","Any"),risk_factor_1&amp;"|"&amp;risk_factor_2,risk_factor_corr)),
"n/a"),0)
),
IF(_xlfn.TEXTJOIN("|",FALSE,AZ$12:AZ$13)&lt;&gt;_xlfn.TEXTJOIN("|",FALSE,$C32:$D32),0,
_xlfn.XLOOKUP(_xlfn.TEXTJOIN("|",FALSE,$C32:$F32,AZ$12:AZ$15),risk_factor_1&amp;"|"&amp;risk_factor_2,risk_factor_corr,
_xlfn.XLOOKUP(_xlfn.TEXTJOIN("|",FALSE,$C32:$F32,AZ$12:AZ$15),risk_factor_2&amp;"|"&amp;risk_factor_1,risk_factor_corr,
_xlfn.XLOOKUP(_xlfn.TEXTJOIN("|",FALSE,$C32:$D32,"Any"),risk_factor_1&amp;"|"&amp;risk_factor_2,risk_factor_corr,
_xlfn.XLOOKUP(_xlfn.TEXTJOIN("|",FALSE,$C32:$D32,"Any"),risk_factor_2&amp;"|"&amp;risk_factor_1,risk_factor_corr)))))))</f>
        <v>0</v>
      </c>
      <c r="BA32" s="32" cm="1">
        <f t="array" ref="BA32" xml:space="preserve"> IF(_xlfn.TEXTJOIN("|",FALSE,BA$12:BA$15)=_xlfn.TEXTJOIN("|",FALSE,$C32:$F32),0,
IF(AND($C32="Delta|CR_Cpty",BA$12="Delta|CR_Cpty"),
IF($F32=BA$15,
      _xlfn.XLOOKUP(_xlfn.TEXTJOIN("|",FALSE,$C32,"=","Any","=",BA$12,"=","Any","="),risk_factor_1&amp;"|"&amp;risk_factor_2,risk_factor_corr),
       IF(RIGHT($D32,LEN($D32)-FIND("_",$D32))=RIGHT(BA$13,LEN(BA$13)-FIND("_",BA$13)),
              IF(LEFT($D32,FIND("_",$D32)-1)=LEFT(BA$13,FIND("_",BA$13)-1),
                    IF($E32=BA$14,
                             _xlfn.XLOOKUP(_xlfn.TEXTJOIN("|",FALSE,$C32,LEFT($D32,FIND("_",$D32)-1) &amp;"_=","=","Any",BA$12,LEFT($D32,FIND("_",$D32)-1) &amp;"_=","=","Any"),risk_factor_1&amp;"|"&amp;risk_factor_2,risk_factor_corr),
                             _xlfn.XLOOKUP(_xlfn.TEXTJOIN("|",FALSE,$C32,LEFT($D32,FIND("_",$D32)-1) &amp;"_=","Any","Any",BA$12,LEFT($D32,FIND("_",$D32)-1) &amp;"_=","Any","Any"),risk_factor_1&amp;"|"&amp;risk_factor_2,risk_factor_corr)),
"n/a"),0)
),
IF(_xlfn.TEXTJOIN("|",FALSE,BA$12:BA$13)&lt;&gt;_xlfn.TEXTJOIN("|",FALSE,$C32:$D32),0,
_xlfn.XLOOKUP(_xlfn.TEXTJOIN("|",FALSE,$C32:$F32,BA$12:BA$15),risk_factor_1&amp;"|"&amp;risk_factor_2,risk_factor_corr,
_xlfn.XLOOKUP(_xlfn.TEXTJOIN("|",FALSE,$C32:$F32,BA$12:BA$15),risk_factor_2&amp;"|"&amp;risk_factor_1,risk_factor_corr,
_xlfn.XLOOKUP(_xlfn.TEXTJOIN("|",FALSE,$C32:$D32,"Any"),risk_factor_1&amp;"|"&amp;risk_factor_2,risk_factor_corr,
_xlfn.XLOOKUP(_xlfn.TEXTJOIN("|",FALSE,$C32:$D32,"Any"),risk_factor_2&amp;"|"&amp;risk_factor_1,risk_factor_corr)))))))</f>
        <v>0</v>
      </c>
      <c r="BB32" s="32" cm="1">
        <f t="array" ref="BB32" xml:space="preserve"> IF(_xlfn.TEXTJOIN("|",FALSE,BB$12:BB$15)=_xlfn.TEXTJOIN("|",FALSE,$C32:$F32),0,
IF(AND($C32="Delta|CR_Cpty",BB$12="Delta|CR_Cpty"),
IF($F32=BB$15,
      _xlfn.XLOOKUP(_xlfn.TEXTJOIN("|",FALSE,$C32,"=","Any","=",BB$12,"=","Any","="),risk_factor_1&amp;"|"&amp;risk_factor_2,risk_factor_corr),
       IF(RIGHT($D32,LEN($D32)-FIND("_",$D32))=RIGHT(BB$13,LEN(BB$13)-FIND("_",BB$13)),
              IF(LEFT($D32,FIND("_",$D32)-1)=LEFT(BB$13,FIND("_",BB$13)-1),
                    IF($E32=BB$14,
                             _xlfn.XLOOKUP(_xlfn.TEXTJOIN("|",FALSE,$C32,LEFT($D32,FIND("_",$D32)-1) &amp;"_=","=","Any",BB$12,LEFT($D32,FIND("_",$D32)-1) &amp;"_=","=","Any"),risk_factor_1&amp;"|"&amp;risk_factor_2,risk_factor_corr),
                             _xlfn.XLOOKUP(_xlfn.TEXTJOIN("|",FALSE,$C32,LEFT($D32,FIND("_",$D32)-1) &amp;"_=","Any","Any",BB$12,LEFT($D32,FIND("_",$D32)-1) &amp;"_=","Any","Any"),risk_factor_1&amp;"|"&amp;risk_factor_2,risk_factor_corr)),
"n/a"),0)
),
IF(_xlfn.TEXTJOIN("|",FALSE,BB$12:BB$13)&lt;&gt;_xlfn.TEXTJOIN("|",FALSE,$C32:$D32),0,
_xlfn.XLOOKUP(_xlfn.TEXTJOIN("|",FALSE,$C32:$F32,BB$12:BB$15),risk_factor_1&amp;"|"&amp;risk_factor_2,risk_factor_corr,
_xlfn.XLOOKUP(_xlfn.TEXTJOIN("|",FALSE,$C32:$F32,BB$12:BB$15),risk_factor_2&amp;"|"&amp;risk_factor_1,risk_factor_corr,
_xlfn.XLOOKUP(_xlfn.TEXTJOIN("|",FALSE,$C32:$D32,"Any"),risk_factor_1&amp;"|"&amp;risk_factor_2,risk_factor_corr,
_xlfn.XLOOKUP(_xlfn.TEXTJOIN("|",FALSE,$C32:$D32,"Any"),risk_factor_2&amp;"|"&amp;risk_factor_1,risk_factor_corr)))))))</f>
        <v>0</v>
      </c>
      <c r="BC32" s="32" cm="1">
        <f t="array" ref="BC32" xml:space="preserve"> IF(_xlfn.TEXTJOIN("|",FALSE,BC$12:BC$15)=_xlfn.TEXTJOIN("|",FALSE,$C32:$F32),0,
IF(AND($C32="Delta|CR_Cpty",BC$12="Delta|CR_Cpty"),
IF($F32=BC$15,
      _xlfn.XLOOKUP(_xlfn.TEXTJOIN("|",FALSE,$C32,"=","Any","=",BC$12,"=","Any","="),risk_factor_1&amp;"|"&amp;risk_factor_2,risk_factor_corr),
       IF(RIGHT($D32,LEN($D32)-FIND("_",$D32))=RIGHT(BC$13,LEN(BC$13)-FIND("_",BC$13)),
              IF(LEFT($D32,FIND("_",$D32)-1)=LEFT(BC$13,FIND("_",BC$13)-1),
                    IF($E32=BC$14,
                             _xlfn.XLOOKUP(_xlfn.TEXTJOIN("|",FALSE,$C32,LEFT($D32,FIND("_",$D32)-1) &amp;"_=","=","Any",BC$12,LEFT($D32,FIND("_",$D32)-1) &amp;"_=","=","Any"),risk_factor_1&amp;"|"&amp;risk_factor_2,risk_factor_corr),
                             _xlfn.XLOOKUP(_xlfn.TEXTJOIN("|",FALSE,$C32,LEFT($D32,FIND("_",$D32)-1) &amp;"_=","Any","Any",BC$12,LEFT($D32,FIND("_",$D32)-1) &amp;"_=","Any","Any"),risk_factor_1&amp;"|"&amp;risk_factor_2,risk_factor_corr)),
"n/a"),0)
),
IF(_xlfn.TEXTJOIN("|",FALSE,BC$12:BC$13)&lt;&gt;_xlfn.TEXTJOIN("|",FALSE,$C32:$D32),0,
_xlfn.XLOOKUP(_xlfn.TEXTJOIN("|",FALSE,$C32:$F32,BC$12:BC$15),risk_factor_1&amp;"|"&amp;risk_factor_2,risk_factor_corr,
_xlfn.XLOOKUP(_xlfn.TEXTJOIN("|",FALSE,$C32:$F32,BC$12:BC$15),risk_factor_2&amp;"|"&amp;risk_factor_1,risk_factor_corr,
_xlfn.XLOOKUP(_xlfn.TEXTJOIN("|",FALSE,$C32:$D32,"Any"),risk_factor_1&amp;"|"&amp;risk_factor_2,risk_factor_corr,
_xlfn.XLOOKUP(_xlfn.TEXTJOIN("|",FALSE,$C32:$D32,"Any"),risk_factor_2&amp;"|"&amp;risk_factor_1,risk_factor_corr)))))))</f>
        <v>0</v>
      </c>
      <c r="BD32" s="32" cm="1">
        <f t="array" ref="BD32" xml:space="preserve"> IF(_xlfn.TEXTJOIN("|",FALSE,BD$12:BD$15)=_xlfn.TEXTJOIN("|",FALSE,$C32:$F32),0,
IF(AND($C32="Delta|CR_Cpty",BD$12="Delta|CR_Cpty"),
IF($F32=BD$15,
      _xlfn.XLOOKUP(_xlfn.TEXTJOIN("|",FALSE,$C32,"=","Any","=",BD$12,"=","Any","="),risk_factor_1&amp;"|"&amp;risk_factor_2,risk_factor_corr),
       IF(RIGHT($D32,LEN($D32)-FIND("_",$D32))=RIGHT(BD$13,LEN(BD$13)-FIND("_",BD$13)),
              IF(LEFT($D32,FIND("_",$D32)-1)=LEFT(BD$13,FIND("_",BD$13)-1),
                    IF($E32=BD$14,
                             _xlfn.XLOOKUP(_xlfn.TEXTJOIN("|",FALSE,$C32,LEFT($D32,FIND("_",$D32)-1) &amp;"_=","=","Any",BD$12,LEFT($D32,FIND("_",$D32)-1) &amp;"_=","=","Any"),risk_factor_1&amp;"|"&amp;risk_factor_2,risk_factor_corr),
                             _xlfn.XLOOKUP(_xlfn.TEXTJOIN("|",FALSE,$C32,LEFT($D32,FIND("_",$D32)-1) &amp;"_=","Any","Any",BD$12,LEFT($D32,FIND("_",$D32)-1) &amp;"_=","Any","Any"),risk_factor_1&amp;"|"&amp;risk_factor_2,risk_factor_corr)),
"n/a"),0)
),
IF(_xlfn.TEXTJOIN("|",FALSE,BD$12:BD$13)&lt;&gt;_xlfn.TEXTJOIN("|",FALSE,$C32:$D32),0,
_xlfn.XLOOKUP(_xlfn.TEXTJOIN("|",FALSE,$C32:$F32,BD$12:BD$15),risk_factor_1&amp;"|"&amp;risk_factor_2,risk_factor_corr,
_xlfn.XLOOKUP(_xlfn.TEXTJOIN("|",FALSE,$C32:$F32,BD$12:BD$15),risk_factor_2&amp;"|"&amp;risk_factor_1,risk_factor_corr,
_xlfn.XLOOKUP(_xlfn.TEXTJOIN("|",FALSE,$C32:$D32,"Any"),risk_factor_1&amp;"|"&amp;risk_factor_2,risk_factor_corr,
_xlfn.XLOOKUP(_xlfn.TEXTJOIN("|",FALSE,$C32:$D32,"Any"),risk_factor_2&amp;"|"&amp;risk_factor_1,risk_factor_corr)))))))</f>
        <v>0</v>
      </c>
      <c r="BE32" s="32" cm="1">
        <f t="array" ref="BE32" xml:space="preserve"> IF(_xlfn.TEXTJOIN("|",FALSE,BE$12:BE$15)=_xlfn.TEXTJOIN("|",FALSE,$C32:$F32),0,
IF(AND($C32="Delta|CR_Cpty",BE$12="Delta|CR_Cpty"),
IF($F32=BE$15,
      _xlfn.XLOOKUP(_xlfn.TEXTJOIN("|",FALSE,$C32,"=","Any","=",BE$12,"=","Any","="),risk_factor_1&amp;"|"&amp;risk_factor_2,risk_factor_corr),
       IF(RIGHT($D32,LEN($D32)-FIND("_",$D32))=RIGHT(BE$13,LEN(BE$13)-FIND("_",BE$13)),
              IF(LEFT($D32,FIND("_",$D32)-1)=LEFT(BE$13,FIND("_",BE$13)-1),
                    IF($E32=BE$14,
                             _xlfn.XLOOKUP(_xlfn.TEXTJOIN("|",FALSE,$C32,LEFT($D32,FIND("_",$D32)-1) &amp;"_=","=","Any",BE$12,LEFT($D32,FIND("_",$D32)-1) &amp;"_=","=","Any"),risk_factor_1&amp;"|"&amp;risk_factor_2,risk_factor_corr),
                             _xlfn.XLOOKUP(_xlfn.TEXTJOIN("|",FALSE,$C32,LEFT($D32,FIND("_",$D32)-1) &amp;"_=","Any","Any",BE$12,LEFT($D32,FIND("_",$D32)-1) &amp;"_=","Any","Any"),risk_factor_1&amp;"|"&amp;risk_factor_2,risk_factor_corr)),
"n/a"),0)
),
IF(_xlfn.TEXTJOIN("|",FALSE,BE$12:BE$13)&lt;&gt;_xlfn.TEXTJOIN("|",FALSE,$C32:$D32),0,
_xlfn.XLOOKUP(_xlfn.TEXTJOIN("|",FALSE,$C32:$F32,BE$12:BE$15),risk_factor_1&amp;"|"&amp;risk_factor_2,risk_factor_corr,
_xlfn.XLOOKUP(_xlfn.TEXTJOIN("|",FALSE,$C32:$F32,BE$12:BE$15),risk_factor_2&amp;"|"&amp;risk_factor_1,risk_factor_corr,
_xlfn.XLOOKUP(_xlfn.TEXTJOIN("|",FALSE,$C32:$D32,"Any"),risk_factor_1&amp;"|"&amp;risk_factor_2,risk_factor_corr,
_xlfn.XLOOKUP(_xlfn.TEXTJOIN("|",FALSE,$C32:$D32,"Any"),risk_factor_2&amp;"|"&amp;risk_factor_1,risk_factor_corr)))))))</f>
        <v>0</v>
      </c>
      <c r="BF32" s="32" cm="1">
        <f t="array" ref="BF32" xml:space="preserve"> IF(_xlfn.TEXTJOIN("|",FALSE,BF$12:BF$15)=_xlfn.TEXTJOIN("|",FALSE,$C32:$F32),0,
IF(AND($C32="Delta|CR_Cpty",BF$12="Delta|CR_Cpty"),
IF($F32=BF$15,
      _xlfn.XLOOKUP(_xlfn.TEXTJOIN("|",FALSE,$C32,"=","Any","=",BF$12,"=","Any","="),risk_factor_1&amp;"|"&amp;risk_factor_2,risk_factor_corr),
       IF(RIGHT($D32,LEN($D32)-FIND("_",$D32))=RIGHT(BF$13,LEN(BF$13)-FIND("_",BF$13)),
              IF(LEFT($D32,FIND("_",$D32)-1)=LEFT(BF$13,FIND("_",BF$13)-1),
                    IF($E32=BF$14,
                             _xlfn.XLOOKUP(_xlfn.TEXTJOIN("|",FALSE,$C32,LEFT($D32,FIND("_",$D32)-1) &amp;"_=","=","Any",BF$12,LEFT($D32,FIND("_",$D32)-1) &amp;"_=","=","Any"),risk_factor_1&amp;"|"&amp;risk_factor_2,risk_factor_corr),
                             _xlfn.XLOOKUP(_xlfn.TEXTJOIN("|",FALSE,$C32,LEFT($D32,FIND("_",$D32)-1) &amp;"_=","Any","Any",BF$12,LEFT($D32,FIND("_",$D32)-1) &amp;"_=","Any","Any"),risk_factor_1&amp;"|"&amp;risk_factor_2,risk_factor_corr)),
"n/a"),0)
),
IF(_xlfn.TEXTJOIN("|",FALSE,BF$12:BF$13)&lt;&gt;_xlfn.TEXTJOIN("|",FALSE,$C32:$D32),0,
_xlfn.XLOOKUP(_xlfn.TEXTJOIN("|",FALSE,$C32:$F32,BF$12:BF$15),risk_factor_1&amp;"|"&amp;risk_factor_2,risk_factor_corr,
_xlfn.XLOOKUP(_xlfn.TEXTJOIN("|",FALSE,$C32:$F32,BF$12:BF$15),risk_factor_2&amp;"|"&amp;risk_factor_1,risk_factor_corr,
_xlfn.XLOOKUP(_xlfn.TEXTJOIN("|",FALSE,$C32:$D32,"Any"),risk_factor_1&amp;"|"&amp;risk_factor_2,risk_factor_corr,
_xlfn.XLOOKUP(_xlfn.TEXTJOIN("|",FALSE,$C32:$D32,"Any"),risk_factor_2&amp;"|"&amp;risk_factor_1,risk_factor_corr)))))))</f>
        <v>0</v>
      </c>
      <c r="BG32" s="32" cm="1">
        <f t="array" ref="BG32" xml:space="preserve"> IF(_xlfn.TEXTJOIN("|",FALSE,BG$12:BG$15)=_xlfn.TEXTJOIN("|",FALSE,$C32:$F32),0,
IF(AND($C32="Delta|CR_Cpty",BG$12="Delta|CR_Cpty"),
IF($F32=BG$15,
      _xlfn.XLOOKUP(_xlfn.TEXTJOIN("|",FALSE,$C32,"=","Any","=",BG$12,"=","Any","="),risk_factor_1&amp;"|"&amp;risk_factor_2,risk_factor_corr),
       IF(RIGHT($D32,LEN($D32)-FIND("_",$D32))=RIGHT(BG$13,LEN(BG$13)-FIND("_",BG$13)),
              IF(LEFT($D32,FIND("_",$D32)-1)=LEFT(BG$13,FIND("_",BG$13)-1),
                    IF($E32=BG$14,
                             _xlfn.XLOOKUP(_xlfn.TEXTJOIN("|",FALSE,$C32,LEFT($D32,FIND("_",$D32)-1) &amp;"_=","=","Any",BG$12,LEFT($D32,FIND("_",$D32)-1) &amp;"_=","=","Any"),risk_factor_1&amp;"|"&amp;risk_factor_2,risk_factor_corr),
                             _xlfn.XLOOKUP(_xlfn.TEXTJOIN("|",FALSE,$C32,LEFT($D32,FIND("_",$D32)-1) &amp;"_=","Any","Any",BG$12,LEFT($D32,FIND("_",$D32)-1) &amp;"_=","Any","Any"),risk_factor_1&amp;"|"&amp;risk_factor_2,risk_factor_corr)),
"n/a"),0)
),
IF(_xlfn.TEXTJOIN("|",FALSE,BG$12:BG$13)&lt;&gt;_xlfn.TEXTJOIN("|",FALSE,$C32:$D32),0,
_xlfn.XLOOKUP(_xlfn.TEXTJOIN("|",FALSE,$C32:$F32,BG$12:BG$15),risk_factor_1&amp;"|"&amp;risk_factor_2,risk_factor_corr,
_xlfn.XLOOKUP(_xlfn.TEXTJOIN("|",FALSE,$C32:$F32,BG$12:BG$15),risk_factor_2&amp;"|"&amp;risk_factor_1,risk_factor_corr,
_xlfn.XLOOKUP(_xlfn.TEXTJOIN("|",FALSE,$C32:$D32,"Any"),risk_factor_1&amp;"|"&amp;risk_factor_2,risk_factor_corr,
_xlfn.XLOOKUP(_xlfn.TEXTJOIN("|",FALSE,$C32:$D32,"Any"),risk_factor_2&amp;"|"&amp;risk_factor_1,risk_factor_corr)))))))</f>
        <v>0</v>
      </c>
      <c r="BH32" s="32" cm="1">
        <f t="array" ref="BH32" xml:space="preserve"> IF(_xlfn.TEXTJOIN("|",FALSE,BH$12:BH$15)=_xlfn.TEXTJOIN("|",FALSE,$C32:$F32),0,
IF(AND($C32="Delta|CR_Cpty",BH$12="Delta|CR_Cpty"),
IF($F32=BH$15,
      _xlfn.XLOOKUP(_xlfn.TEXTJOIN("|",FALSE,$C32,"=","Any","=",BH$12,"=","Any","="),risk_factor_1&amp;"|"&amp;risk_factor_2,risk_factor_corr),
       IF(RIGHT($D32,LEN($D32)-FIND("_",$D32))=RIGHT(BH$13,LEN(BH$13)-FIND("_",BH$13)),
              IF(LEFT($D32,FIND("_",$D32)-1)=LEFT(BH$13,FIND("_",BH$13)-1),
                    IF($E32=BH$14,
                             _xlfn.XLOOKUP(_xlfn.TEXTJOIN("|",FALSE,$C32,LEFT($D32,FIND("_",$D32)-1) &amp;"_=","=","Any",BH$12,LEFT($D32,FIND("_",$D32)-1) &amp;"_=","=","Any"),risk_factor_1&amp;"|"&amp;risk_factor_2,risk_factor_corr),
                             _xlfn.XLOOKUP(_xlfn.TEXTJOIN("|",FALSE,$C32,LEFT($D32,FIND("_",$D32)-1) &amp;"_=","Any","Any",BH$12,LEFT($D32,FIND("_",$D32)-1) &amp;"_=","Any","Any"),risk_factor_1&amp;"|"&amp;risk_factor_2,risk_factor_corr)),
"n/a"),0)
),
IF(_xlfn.TEXTJOIN("|",FALSE,BH$12:BH$13)&lt;&gt;_xlfn.TEXTJOIN("|",FALSE,$C32:$D32),0,
_xlfn.XLOOKUP(_xlfn.TEXTJOIN("|",FALSE,$C32:$F32,BH$12:BH$15),risk_factor_1&amp;"|"&amp;risk_factor_2,risk_factor_corr,
_xlfn.XLOOKUP(_xlfn.TEXTJOIN("|",FALSE,$C32:$F32,BH$12:BH$15),risk_factor_2&amp;"|"&amp;risk_factor_1,risk_factor_corr,
_xlfn.XLOOKUP(_xlfn.TEXTJOIN("|",FALSE,$C32:$D32,"Any"),risk_factor_1&amp;"|"&amp;risk_factor_2,risk_factor_corr,
_xlfn.XLOOKUP(_xlfn.TEXTJOIN("|",FALSE,$C32:$D32,"Any"),risk_factor_2&amp;"|"&amp;risk_factor_1,risk_factor_corr)))))))</f>
        <v>0</v>
      </c>
      <c r="BI32" s="32" cm="1">
        <f t="array" ref="BI32" xml:space="preserve"> IF(_xlfn.TEXTJOIN("|",FALSE,BI$12:BI$15)=_xlfn.TEXTJOIN("|",FALSE,$C32:$F32),0,
IF(AND($C32="Delta|CR_Cpty",BI$12="Delta|CR_Cpty"),
IF($F32=BI$15,
      _xlfn.XLOOKUP(_xlfn.TEXTJOIN("|",FALSE,$C32,"=","Any","=",BI$12,"=","Any","="),risk_factor_1&amp;"|"&amp;risk_factor_2,risk_factor_corr),
       IF(RIGHT($D32,LEN($D32)-FIND("_",$D32))=RIGHT(BI$13,LEN(BI$13)-FIND("_",BI$13)),
              IF(LEFT($D32,FIND("_",$D32)-1)=LEFT(BI$13,FIND("_",BI$13)-1),
                    IF($E32=BI$14,
                             _xlfn.XLOOKUP(_xlfn.TEXTJOIN("|",FALSE,$C32,LEFT($D32,FIND("_",$D32)-1) &amp;"_=","=","Any",BI$12,LEFT($D32,FIND("_",$D32)-1) &amp;"_=","=","Any"),risk_factor_1&amp;"|"&amp;risk_factor_2,risk_factor_corr),
                             _xlfn.XLOOKUP(_xlfn.TEXTJOIN("|",FALSE,$C32,LEFT($D32,FIND("_",$D32)-1) &amp;"_=","Any","Any",BI$12,LEFT($D32,FIND("_",$D32)-1) &amp;"_=","Any","Any"),risk_factor_1&amp;"|"&amp;risk_factor_2,risk_factor_corr)),
"n/a"),0)
),
IF(_xlfn.TEXTJOIN("|",FALSE,BI$12:BI$13)&lt;&gt;_xlfn.TEXTJOIN("|",FALSE,$C32:$D32),0,
_xlfn.XLOOKUP(_xlfn.TEXTJOIN("|",FALSE,$C32:$F32,BI$12:BI$15),risk_factor_1&amp;"|"&amp;risk_factor_2,risk_factor_corr,
_xlfn.XLOOKUP(_xlfn.TEXTJOIN("|",FALSE,$C32:$F32,BI$12:BI$15),risk_factor_2&amp;"|"&amp;risk_factor_1,risk_factor_corr,
_xlfn.XLOOKUP(_xlfn.TEXTJOIN("|",FALSE,$C32:$D32,"Any"),risk_factor_1&amp;"|"&amp;risk_factor_2,risk_factor_corr,
_xlfn.XLOOKUP(_xlfn.TEXTJOIN("|",FALSE,$C32:$D32,"Any"),risk_factor_2&amp;"|"&amp;risk_factor_1,risk_factor_corr)))))))</f>
        <v>0</v>
      </c>
      <c r="BJ32" s="32" cm="1">
        <f t="array" ref="BJ32" xml:space="preserve"> IF(_xlfn.TEXTJOIN("|",FALSE,BJ$12:BJ$15)=_xlfn.TEXTJOIN("|",FALSE,$C32:$F32),0,
IF(AND($C32="Delta|CR_Cpty",BJ$12="Delta|CR_Cpty"),
IF($F32=BJ$15,
      _xlfn.XLOOKUP(_xlfn.TEXTJOIN("|",FALSE,$C32,"=","Any","=",BJ$12,"=","Any","="),risk_factor_1&amp;"|"&amp;risk_factor_2,risk_factor_corr),
       IF(RIGHT($D32,LEN($D32)-FIND("_",$D32))=RIGHT(BJ$13,LEN(BJ$13)-FIND("_",BJ$13)),
              IF(LEFT($D32,FIND("_",$D32)-1)=LEFT(BJ$13,FIND("_",BJ$13)-1),
                    IF($E32=BJ$14,
                             _xlfn.XLOOKUP(_xlfn.TEXTJOIN("|",FALSE,$C32,LEFT($D32,FIND("_",$D32)-1) &amp;"_=","=","Any",BJ$12,LEFT($D32,FIND("_",$D32)-1) &amp;"_=","=","Any"),risk_factor_1&amp;"|"&amp;risk_factor_2,risk_factor_corr),
                             _xlfn.XLOOKUP(_xlfn.TEXTJOIN("|",FALSE,$C32,LEFT($D32,FIND("_",$D32)-1) &amp;"_=","Any","Any",BJ$12,LEFT($D32,FIND("_",$D32)-1) &amp;"_=","Any","Any"),risk_factor_1&amp;"|"&amp;risk_factor_2,risk_factor_corr)),
"n/a"),0)
),
IF(_xlfn.TEXTJOIN("|",FALSE,BJ$12:BJ$13)&lt;&gt;_xlfn.TEXTJOIN("|",FALSE,$C32:$D32),0,
_xlfn.XLOOKUP(_xlfn.TEXTJOIN("|",FALSE,$C32:$F32,BJ$12:BJ$15),risk_factor_1&amp;"|"&amp;risk_factor_2,risk_factor_corr,
_xlfn.XLOOKUP(_xlfn.TEXTJOIN("|",FALSE,$C32:$F32,BJ$12:BJ$15),risk_factor_2&amp;"|"&amp;risk_factor_1,risk_factor_corr,
_xlfn.XLOOKUP(_xlfn.TEXTJOIN("|",FALSE,$C32:$D32,"Any"),risk_factor_1&amp;"|"&amp;risk_factor_2,risk_factor_corr,
_xlfn.XLOOKUP(_xlfn.TEXTJOIN("|",FALSE,$C32:$D32,"Any"),risk_factor_2&amp;"|"&amp;risk_factor_1,risk_factor_corr)))))))</f>
        <v>0</v>
      </c>
      <c r="BK32" s="32" cm="1">
        <f t="array" ref="BK32" xml:space="preserve"> IF(_xlfn.TEXTJOIN("|",FALSE,BK$12:BK$15)=_xlfn.TEXTJOIN("|",FALSE,$C32:$F32),0,
IF(AND($C32="Delta|CR_Cpty",BK$12="Delta|CR_Cpty"),
IF($F32=BK$15,
      _xlfn.XLOOKUP(_xlfn.TEXTJOIN("|",FALSE,$C32,"=","Any","=",BK$12,"=","Any","="),risk_factor_1&amp;"|"&amp;risk_factor_2,risk_factor_corr),
       IF(RIGHT($D32,LEN($D32)-FIND("_",$D32))=RIGHT(BK$13,LEN(BK$13)-FIND("_",BK$13)),
              IF(LEFT($D32,FIND("_",$D32)-1)=LEFT(BK$13,FIND("_",BK$13)-1),
                    IF($E32=BK$14,
                             _xlfn.XLOOKUP(_xlfn.TEXTJOIN("|",FALSE,$C32,LEFT($D32,FIND("_",$D32)-1) &amp;"_=","=","Any",BK$12,LEFT($D32,FIND("_",$D32)-1) &amp;"_=","=","Any"),risk_factor_1&amp;"|"&amp;risk_factor_2,risk_factor_corr),
                             _xlfn.XLOOKUP(_xlfn.TEXTJOIN("|",FALSE,$C32,LEFT($D32,FIND("_",$D32)-1) &amp;"_=","Any","Any",BK$12,LEFT($D32,FIND("_",$D32)-1) &amp;"_=","Any","Any"),risk_factor_1&amp;"|"&amp;risk_factor_2,risk_factor_corr)),
"n/a"),0)
),
IF(_xlfn.TEXTJOIN("|",FALSE,BK$12:BK$13)&lt;&gt;_xlfn.TEXTJOIN("|",FALSE,$C32:$D32),0,
_xlfn.XLOOKUP(_xlfn.TEXTJOIN("|",FALSE,$C32:$F32,BK$12:BK$15),risk_factor_1&amp;"|"&amp;risk_factor_2,risk_factor_corr,
_xlfn.XLOOKUP(_xlfn.TEXTJOIN("|",FALSE,$C32:$F32,BK$12:BK$15),risk_factor_2&amp;"|"&amp;risk_factor_1,risk_factor_corr,
_xlfn.XLOOKUP(_xlfn.TEXTJOIN("|",FALSE,$C32:$D32,"Any"),risk_factor_1&amp;"|"&amp;risk_factor_2,risk_factor_corr,
_xlfn.XLOOKUP(_xlfn.TEXTJOIN("|",FALSE,$C32:$D32,"Any"),risk_factor_2&amp;"|"&amp;risk_factor_1,risk_factor_corr)))))))</f>
        <v>0</v>
      </c>
      <c r="BL32" s="32" cm="1">
        <f t="array" ref="BL32" xml:space="preserve"> IF(_xlfn.TEXTJOIN("|",FALSE,BL$12:BL$15)=_xlfn.TEXTJOIN("|",FALSE,$C32:$F32),0,
IF(AND($C32="Delta|CR_Cpty",BL$12="Delta|CR_Cpty"),
IF($F32=BL$15,
      _xlfn.XLOOKUP(_xlfn.TEXTJOIN("|",FALSE,$C32,"=","Any","=",BL$12,"=","Any","="),risk_factor_1&amp;"|"&amp;risk_factor_2,risk_factor_corr),
       IF(RIGHT($D32,LEN($D32)-FIND("_",$D32))=RIGHT(BL$13,LEN(BL$13)-FIND("_",BL$13)),
              IF(LEFT($D32,FIND("_",$D32)-1)=LEFT(BL$13,FIND("_",BL$13)-1),
                    IF($E32=BL$14,
                             _xlfn.XLOOKUP(_xlfn.TEXTJOIN("|",FALSE,$C32,LEFT($D32,FIND("_",$D32)-1) &amp;"_=","=","Any",BL$12,LEFT($D32,FIND("_",$D32)-1) &amp;"_=","=","Any"),risk_factor_1&amp;"|"&amp;risk_factor_2,risk_factor_corr),
                             _xlfn.XLOOKUP(_xlfn.TEXTJOIN("|",FALSE,$C32,LEFT($D32,FIND("_",$D32)-1) &amp;"_=","Any","Any",BL$12,LEFT($D32,FIND("_",$D32)-1) &amp;"_=","Any","Any"),risk_factor_1&amp;"|"&amp;risk_factor_2,risk_factor_corr)),
"n/a"),0)
),
IF(_xlfn.TEXTJOIN("|",FALSE,BL$12:BL$13)&lt;&gt;_xlfn.TEXTJOIN("|",FALSE,$C32:$D32),0,
_xlfn.XLOOKUP(_xlfn.TEXTJOIN("|",FALSE,$C32:$F32,BL$12:BL$15),risk_factor_1&amp;"|"&amp;risk_factor_2,risk_factor_corr,
_xlfn.XLOOKUP(_xlfn.TEXTJOIN("|",FALSE,$C32:$F32,BL$12:BL$15),risk_factor_2&amp;"|"&amp;risk_factor_1,risk_factor_corr,
_xlfn.XLOOKUP(_xlfn.TEXTJOIN("|",FALSE,$C32:$D32,"Any"),risk_factor_1&amp;"|"&amp;risk_factor_2,risk_factor_corr,
_xlfn.XLOOKUP(_xlfn.TEXTJOIN("|",FALSE,$C32:$D32,"Any"),risk_factor_2&amp;"|"&amp;risk_factor_1,risk_factor_corr)))))))</f>
        <v>0</v>
      </c>
      <c r="BM32" s="32" cm="1">
        <f t="array" ref="BM32" xml:space="preserve"> IF(_xlfn.TEXTJOIN("|",FALSE,BM$12:BM$15)=_xlfn.TEXTJOIN("|",FALSE,$C32:$F32),0,
IF(AND($C32="Delta|CR_Cpty",BM$12="Delta|CR_Cpty"),
IF($F32=BM$15,
      _xlfn.XLOOKUP(_xlfn.TEXTJOIN("|",FALSE,$C32,"=","Any","=",BM$12,"=","Any","="),risk_factor_1&amp;"|"&amp;risk_factor_2,risk_factor_corr),
       IF(RIGHT($D32,LEN($D32)-FIND("_",$D32))=RIGHT(BM$13,LEN(BM$13)-FIND("_",BM$13)),
              IF(LEFT($D32,FIND("_",$D32)-1)=LEFT(BM$13,FIND("_",BM$13)-1),
                    IF($E32=BM$14,
                             _xlfn.XLOOKUP(_xlfn.TEXTJOIN("|",FALSE,$C32,LEFT($D32,FIND("_",$D32)-1) &amp;"_=","=","Any",BM$12,LEFT($D32,FIND("_",$D32)-1) &amp;"_=","=","Any"),risk_factor_1&amp;"|"&amp;risk_factor_2,risk_factor_corr),
                             _xlfn.XLOOKUP(_xlfn.TEXTJOIN("|",FALSE,$C32,LEFT($D32,FIND("_",$D32)-1) &amp;"_=","Any","Any",BM$12,LEFT($D32,FIND("_",$D32)-1) &amp;"_=","Any","Any"),risk_factor_1&amp;"|"&amp;risk_factor_2,risk_factor_corr)),
"n/a"),0)
),
IF(_xlfn.TEXTJOIN("|",FALSE,BM$12:BM$13)&lt;&gt;_xlfn.TEXTJOIN("|",FALSE,$C32:$D32),0,
_xlfn.XLOOKUP(_xlfn.TEXTJOIN("|",FALSE,$C32:$F32,BM$12:BM$15),risk_factor_1&amp;"|"&amp;risk_factor_2,risk_factor_corr,
_xlfn.XLOOKUP(_xlfn.TEXTJOIN("|",FALSE,$C32:$F32,BM$12:BM$15),risk_factor_2&amp;"|"&amp;risk_factor_1,risk_factor_corr,
_xlfn.XLOOKUP(_xlfn.TEXTJOIN("|",FALSE,$C32:$D32,"Any"),risk_factor_1&amp;"|"&amp;risk_factor_2,risk_factor_corr,
_xlfn.XLOOKUP(_xlfn.TEXTJOIN("|",FALSE,$C32:$D32,"Any"),risk_factor_2&amp;"|"&amp;risk_factor_1,risk_factor_corr)))))))</f>
        <v>0</v>
      </c>
      <c r="BN32" s="32" cm="1">
        <f t="array" ref="BN32" xml:space="preserve"> IF(_xlfn.TEXTJOIN("|",FALSE,BN$12:BN$15)=_xlfn.TEXTJOIN("|",FALSE,$C32:$F32),0,
IF(AND($C32="Delta|CR_Cpty",BN$12="Delta|CR_Cpty"),
IF($F32=BN$15,
      _xlfn.XLOOKUP(_xlfn.TEXTJOIN("|",FALSE,$C32,"=","Any","=",BN$12,"=","Any","="),risk_factor_1&amp;"|"&amp;risk_factor_2,risk_factor_corr),
       IF(RIGHT($D32,LEN($D32)-FIND("_",$D32))=RIGHT(BN$13,LEN(BN$13)-FIND("_",BN$13)),
              IF(LEFT($D32,FIND("_",$D32)-1)=LEFT(BN$13,FIND("_",BN$13)-1),
                    IF($E32=BN$14,
                             _xlfn.XLOOKUP(_xlfn.TEXTJOIN("|",FALSE,$C32,LEFT($D32,FIND("_",$D32)-1) &amp;"_=","=","Any",BN$12,LEFT($D32,FIND("_",$D32)-1) &amp;"_=","=","Any"),risk_factor_1&amp;"|"&amp;risk_factor_2,risk_factor_corr),
                             _xlfn.XLOOKUP(_xlfn.TEXTJOIN("|",FALSE,$C32,LEFT($D32,FIND("_",$D32)-1) &amp;"_=","Any","Any",BN$12,LEFT($D32,FIND("_",$D32)-1) &amp;"_=","Any","Any"),risk_factor_1&amp;"|"&amp;risk_factor_2,risk_factor_corr)),
"n/a"),0)
),
IF(_xlfn.TEXTJOIN("|",FALSE,BN$12:BN$13)&lt;&gt;_xlfn.TEXTJOIN("|",FALSE,$C32:$D32),0,
_xlfn.XLOOKUP(_xlfn.TEXTJOIN("|",FALSE,$C32:$F32,BN$12:BN$15),risk_factor_1&amp;"|"&amp;risk_factor_2,risk_factor_corr,
_xlfn.XLOOKUP(_xlfn.TEXTJOIN("|",FALSE,$C32:$F32,BN$12:BN$15),risk_factor_2&amp;"|"&amp;risk_factor_1,risk_factor_corr,
_xlfn.XLOOKUP(_xlfn.TEXTJOIN("|",FALSE,$C32:$D32,"Any"),risk_factor_1&amp;"|"&amp;risk_factor_2,risk_factor_corr,
_xlfn.XLOOKUP(_xlfn.TEXTJOIN("|",FALSE,$C32:$D32,"Any"),risk_factor_2&amp;"|"&amp;risk_factor_1,risk_factor_corr)))))))</f>
        <v>0</v>
      </c>
      <c r="BO32" s="32" cm="1">
        <f t="array" ref="BO32" xml:space="preserve"> IF(_xlfn.TEXTJOIN("|",FALSE,BO$12:BO$15)=_xlfn.TEXTJOIN("|",FALSE,$C32:$F32),0,
IF(AND($C32="Delta|CR_Cpty",BO$12="Delta|CR_Cpty"),
IF($F32=BO$15,
      _xlfn.XLOOKUP(_xlfn.TEXTJOIN("|",FALSE,$C32,"=","Any","=",BO$12,"=","Any","="),risk_factor_1&amp;"|"&amp;risk_factor_2,risk_factor_corr),
       IF(RIGHT($D32,LEN($D32)-FIND("_",$D32))=RIGHT(BO$13,LEN(BO$13)-FIND("_",BO$13)),
              IF(LEFT($D32,FIND("_",$D32)-1)=LEFT(BO$13,FIND("_",BO$13)-1),
                    IF($E32=BO$14,
                             _xlfn.XLOOKUP(_xlfn.TEXTJOIN("|",FALSE,$C32,LEFT($D32,FIND("_",$D32)-1) &amp;"_=","=","Any",BO$12,LEFT($D32,FIND("_",$D32)-1) &amp;"_=","=","Any"),risk_factor_1&amp;"|"&amp;risk_factor_2,risk_factor_corr),
                             _xlfn.XLOOKUP(_xlfn.TEXTJOIN("|",FALSE,$C32,LEFT($D32,FIND("_",$D32)-1) &amp;"_=","Any","Any",BO$12,LEFT($D32,FIND("_",$D32)-1) &amp;"_=","Any","Any"),risk_factor_1&amp;"|"&amp;risk_factor_2,risk_factor_corr)),
"n/a"),0)
),
IF(_xlfn.TEXTJOIN("|",FALSE,BO$12:BO$13)&lt;&gt;_xlfn.TEXTJOIN("|",FALSE,$C32:$D32),0,
_xlfn.XLOOKUP(_xlfn.TEXTJOIN("|",FALSE,$C32:$F32,BO$12:BO$15),risk_factor_1&amp;"|"&amp;risk_factor_2,risk_factor_corr,
_xlfn.XLOOKUP(_xlfn.TEXTJOIN("|",FALSE,$C32:$F32,BO$12:BO$15),risk_factor_2&amp;"|"&amp;risk_factor_1,risk_factor_corr,
_xlfn.XLOOKUP(_xlfn.TEXTJOIN("|",FALSE,$C32:$D32,"Any"),risk_factor_1&amp;"|"&amp;risk_factor_2,risk_factor_corr,
_xlfn.XLOOKUP(_xlfn.TEXTJOIN("|",FALSE,$C32:$D32,"Any"),risk_factor_2&amp;"|"&amp;risk_factor_1,risk_factor_corr)))))))</f>
        <v>0</v>
      </c>
      <c r="BP32" s="32" cm="1">
        <f t="array" ref="BP32" xml:space="preserve"> IF(_xlfn.TEXTJOIN("|",FALSE,BP$12:BP$15)=_xlfn.TEXTJOIN("|",FALSE,$C32:$F32),0,
IF(AND($C32="Delta|CR_Cpty",BP$12="Delta|CR_Cpty"),
IF($F32=BP$15,
      _xlfn.XLOOKUP(_xlfn.TEXTJOIN("|",FALSE,$C32,"=","Any","=",BP$12,"=","Any","="),risk_factor_1&amp;"|"&amp;risk_factor_2,risk_factor_corr),
       IF(RIGHT($D32,LEN($D32)-FIND("_",$D32))=RIGHT(BP$13,LEN(BP$13)-FIND("_",BP$13)),
              IF(LEFT($D32,FIND("_",$D32)-1)=LEFT(BP$13,FIND("_",BP$13)-1),
                    IF($E32=BP$14,
                             _xlfn.XLOOKUP(_xlfn.TEXTJOIN("|",FALSE,$C32,LEFT($D32,FIND("_",$D32)-1) &amp;"_=","=","Any",BP$12,LEFT($D32,FIND("_",$D32)-1) &amp;"_=","=","Any"),risk_factor_1&amp;"|"&amp;risk_factor_2,risk_factor_corr),
                             _xlfn.XLOOKUP(_xlfn.TEXTJOIN("|",FALSE,$C32,LEFT($D32,FIND("_",$D32)-1) &amp;"_=","Any","Any",BP$12,LEFT($D32,FIND("_",$D32)-1) &amp;"_=","Any","Any"),risk_factor_1&amp;"|"&amp;risk_factor_2,risk_factor_corr)),
"n/a"),0)
),
IF(_xlfn.TEXTJOIN("|",FALSE,BP$12:BP$13)&lt;&gt;_xlfn.TEXTJOIN("|",FALSE,$C32:$D32),0,
_xlfn.XLOOKUP(_xlfn.TEXTJOIN("|",FALSE,$C32:$F32,BP$12:BP$15),risk_factor_1&amp;"|"&amp;risk_factor_2,risk_factor_corr,
_xlfn.XLOOKUP(_xlfn.TEXTJOIN("|",FALSE,$C32:$F32,BP$12:BP$15),risk_factor_2&amp;"|"&amp;risk_factor_1,risk_factor_corr,
_xlfn.XLOOKUP(_xlfn.TEXTJOIN("|",FALSE,$C32:$D32,"Any"),risk_factor_1&amp;"|"&amp;risk_factor_2,risk_factor_corr,
_xlfn.XLOOKUP(_xlfn.TEXTJOIN("|",FALSE,$C32:$D32,"Any"),risk_factor_2&amp;"|"&amp;risk_factor_1,risk_factor_corr)))))))</f>
        <v>0</v>
      </c>
      <c r="BQ32" s="32" cm="1">
        <f t="array" ref="BQ32" xml:space="preserve"> IF(_xlfn.TEXTJOIN("|",FALSE,BQ$12:BQ$15)=_xlfn.TEXTJOIN("|",FALSE,$C32:$F32),0,
IF(AND($C32="Delta|CR_Cpty",BQ$12="Delta|CR_Cpty"),
IF($F32=BQ$15,
      _xlfn.XLOOKUP(_xlfn.TEXTJOIN("|",FALSE,$C32,"=","Any","=",BQ$12,"=","Any","="),risk_factor_1&amp;"|"&amp;risk_factor_2,risk_factor_corr),
       IF(RIGHT($D32,LEN($D32)-FIND("_",$D32))=RIGHT(BQ$13,LEN(BQ$13)-FIND("_",BQ$13)),
              IF(LEFT($D32,FIND("_",$D32)-1)=LEFT(BQ$13,FIND("_",BQ$13)-1),
                    IF($E32=BQ$14,
                             _xlfn.XLOOKUP(_xlfn.TEXTJOIN("|",FALSE,$C32,LEFT($D32,FIND("_",$D32)-1) &amp;"_=","=","Any",BQ$12,LEFT($D32,FIND("_",$D32)-1) &amp;"_=","=","Any"),risk_factor_1&amp;"|"&amp;risk_factor_2,risk_factor_corr),
                             _xlfn.XLOOKUP(_xlfn.TEXTJOIN("|",FALSE,$C32,LEFT($D32,FIND("_",$D32)-1) &amp;"_=","Any","Any",BQ$12,LEFT($D32,FIND("_",$D32)-1) &amp;"_=","Any","Any"),risk_factor_1&amp;"|"&amp;risk_factor_2,risk_factor_corr)),
"n/a"),0)
),
IF(_xlfn.TEXTJOIN("|",FALSE,BQ$12:BQ$13)&lt;&gt;_xlfn.TEXTJOIN("|",FALSE,$C32:$D32),0,
_xlfn.XLOOKUP(_xlfn.TEXTJOIN("|",FALSE,$C32:$F32,BQ$12:BQ$15),risk_factor_1&amp;"|"&amp;risk_factor_2,risk_factor_corr,
_xlfn.XLOOKUP(_xlfn.TEXTJOIN("|",FALSE,$C32:$F32,BQ$12:BQ$15),risk_factor_2&amp;"|"&amp;risk_factor_1,risk_factor_corr,
_xlfn.XLOOKUP(_xlfn.TEXTJOIN("|",FALSE,$C32:$D32,"Any"),risk_factor_1&amp;"|"&amp;risk_factor_2,risk_factor_corr,
_xlfn.XLOOKUP(_xlfn.TEXTJOIN("|",FALSE,$C32:$D32,"Any"),risk_factor_2&amp;"|"&amp;risk_factor_1,risk_factor_corr)))))))</f>
        <v>0</v>
      </c>
      <c r="BR32" s="32" cm="1">
        <f t="array" ref="BR32" xml:space="preserve"> IF(_xlfn.TEXTJOIN("|",FALSE,BR$12:BR$15)=_xlfn.TEXTJOIN("|",FALSE,$C32:$F32),0,
IF(AND($C32="Delta|CR_Cpty",BR$12="Delta|CR_Cpty"),
IF($F32=BR$15,
      _xlfn.XLOOKUP(_xlfn.TEXTJOIN("|",FALSE,$C32,"=","Any","=",BR$12,"=","Any","="),risk_factor_1&amp;"|"&amp;risk_factor_2,risk_factor_corr),
       IF(RIGHT($D32,LEN($D32)-FIND("_",$D32))=RIGHT(BR$13,LEN(BR$13)-FIND("_",BR$13)),
              IF(LEFT($D32,FIND("_",$D32)-1)=LEFT(BR$13,FIND("_",BR$13)-1),
                    IF($E32=BR$14,
                             _xlfn.XLOOKUP(_xlfn.TEXTJOIN("|",FALSE,$C32,LEFT($D32,FIND("_",$D32)-1) &amp;"_=","=","Any",BR$12,LEFT($D32,FIND("_",$D32)-1) &amp;"_=","=","Any"),risk_factor_1&amp;"|"&amp;risk_factor_2,risk_factor_corr),
                             _xlfn.XLOOKUP(_xlfn.TEXTJOIN("|",FALSE,$C32,LEFT($D32,FIND("_",$D32)-1) &amp;"_=","Any","Any",BR$12,LEFT($D32,FIND("_",$D32)-1) &amp;"_=","Any","Any"),risk_factor_1&amp;"|"&amp;risk_factor_2,risk_factor_corr)),
"n/a"),0)
),
IF(_xlfn.TEXTJOIN("|",FALSE,BR$12:BR$13)&lt;&gt;_xlfn.TEXTJOIN("|",FALSE,$C32:$D32),0,
_xlfn.XLOOKUP(_xlfn.TEXTJOIN("|",FALSE,$C32:$F32,BR$12:BR$15),risk_factor_1&amp;"|"&amp;risk_factor_2,risk_factor_corr,
_xlfn.XLOOKUP(_xlfn.TEXTJOIN("|",FALSE,$C32:$F32,BR$12:BR$15),risk_factor_2&amp;"|"&amp;risk_factor_1,risk_factor_corr,
_xlfn.XLOOKUP(_xlfn.TEXTJOIN("|",FALSE,$C32:$D32,"Any"),risk_factor_1&amp;"|"&amp;risk_factor_2,risk_factor_corr,
_xlfn.XLOOKUP(_xlfn.TEXTJOIN("|",FALSE,$C32:$D32,"Any"),risk_factor_2&amp;"|"&amp;risk_factor_1,risk_factor_corr)))))))</f>
        <v>0</v>
      </c>
      <c r="BS32" s="32" cm="1">
        <f t="array" ref="BS32" xml:space="preserve"> IF(_xlfn.TEXTJOIN("|",FALSE,BS$12:BS$15)=_xlfn.TEXTJOIN("|",FALSE,$C32:$F32),0,
IF(AND($C32="Delta|CR_Cpty",BS$12="Delta|CR_Cpty"),
IF($F32=BS$15,
      _xlfn.XLOOKUP(_xlfn.TEXTJOIN("|",FALSE,$C32,"=","Any","=",BS$12,"=","Any","="),risk_factor_1&amp;"|"&amp;risk_factor_2,risk_factor_corr),
       IF(RIGHT($D32,LEN($D32)-FIND("_",$D32))=RIGHT(BS$13,LEN(BS$13)-FIND("_",BS$13)),
              IF(LEFT($D32,FIND("_",$D32)-1)=LEFT(BS$13,FIND("_",BS$13)-1),
                    IF($E32=BS$14,
                             _xlfn.XLOOKUP(_xlfn.TEXTJOIN("|",FALSE,$C32,LEFT($D32,FIND("_",$D32)-1) &amp;"_=","=","Any",BS$12,LEFT($D32,FIND("_",$D32)-1) &amp;"_=","=","Any"),risk_factor_1&amp;"|"&amp;risk_factor_2,risk_factor_corr),
                             _xlfn.XLOOKUP(_xlfn.TEXTJOIN("|",FALSE,$C32,LEFT($D32,FIND("_",$D32)-1) &amp;"_=","Any","Any",BS$12,LEFT($D32,FIND("_",$D32)-1) &amp;"_=","Any","Any"),risk_factor_1&amp;"|"&amp;risk_factor_2,risk_factor_corr)),
"n/a"),0)
),
IF(_xlfn.TEXTJOIN("|",FALSE,BS$12:BS$13)&lt;&gt;_xlfn.TEXTJOIN("|",FALSE,$C32:$D32),0,
_xlfn.XLOOKUP(_xlfn.TEXTJOIN("|",FALSE,$C32:$F32,BS$12:BS$15),risk_factor_1&amp;"|"&amp;risk_factor_2,risk_factor_corr,
_xlfn.XLOOKUP(_xlfn.TEXTJOIN("|",FALSE,$C32:$F32,BS$12:BS$15),risk_factor_2&amp;"|"&amp;risk_factor_1,risk_factor_corr,
_xlfn.XLOOKUP(_xlfn.TEXTJOIN("|",FALSE,$C32:$D32,"Any"),risk_factor_1&amp;"|"&amp;risk_factor_2,risk_factor_corr,
_xlfn.XLOOKUP(_xlfn.TEXTJOIN("|",FALSE,$C32:$D32,"Any"),risk_factor_2&amp;"|"&amp;risk_factor_1,risk_factor_corr)))))))</f>
        <v>0</v>
      </c>
      <c r="BT32" s="32" cm="1">
        <f t="array" ref="BT32" xml:space="preserve"> IF(_xlfn.TEXTJOIN("|",FALSE,BT$12:BT$15)=_xlfn.TEXTJOIN("|",FALSE,$C32:$F32),0,
IF(AND($C32="Delta|CR_Cpty",BT$12="Delta|CR_Cpty"),
IF($F32=BT$15,
      _xlfn.XLOOKUP(_xlfn.TEXTJOIN("|",FALSE,$C32,"=","Any","=",BT$12,"=","Any","="),risk_factor_1&amp;"|"&amp;risk_factor_2,risk_factor_corr),
       IF(RIGHT($D32,LEN($D32)-FIND("_",$D32))=RIGHT(BT$13,LEN(BT$13)-FIND("_",BT$13)),
              IF(LEFT($D32,FIND("_",$D32)-1)=LEFT(BT$13,FIND("_",BT$13)-1),
                    IF($E32=BT$14,
                             _xlfn.XLOOKUP(_xlfn.TEXTJOIN("|",FALSE,$C32,LEFT($D32,FIND("_",$D32)-1) &amp;"_=","=","Any",BT$12,LEFT($D32,FIND("_",$D32)-1) &amp;"_=","=","Any"),risk_factor_1&amp;"|"&amp;risk_factor_2,risk_factor_corr),
                             _xlfn.XLOOKUP(_xlfn.TEXTJOIN("|",FALSE,$C32,LEFT($D32,FIND("_",$D32)-1) &amp;"_=","Any","Any",BT$12,LEFT($D32,FIND("_",$D32)-1) &amp;"_=","Any","Any"),risk_factor_1&amp;"|"&amp;risk_factor_2,risk_factor_corr)),
"n/a"),0)
),
IF(_xlfn.TEXTJOIN("|",FALSE,BT$12:BT$13)&lt;&gt;_xlfn.TEXTJOIN("|",FALSE,$C32:$D32),0,
_xlfn.XLOOKUP(_xlfn.TEXTJOIN("|",FALSE,$C32:$F32,BT$12:BT$15),risk_factor_1&amp;"|"&amp;risk_factor_2,risk_factor_corr,
_xlfn.XLOOKUP(_xlfn.TEXTJOIN("|",FALSE,$C32:$F32,BT$12:BT$15),risk_factor_2&amp;"|"&amp;risk_factor_1,risk_factor_corr,
_xlfn.XLOOKUP(_xlfn.TEXTJOIN("|",FALSE,$C32:$D32,"Any"),risk_factor_1&amp;"|"&amp;risk_factor_2,risk_factor_corr,
_xlfn.XLOOKUP(_xlfn.TEXTJOIN("|",FALSE,$C32:$D32,"Any"),risk_factor_2&amp;"|"&amp;risk_factor_1,risk_factor_corr)))))))</f>
        <v>0</v>
      </c>
      <c r="BU32" s="32" cm="1">
        <f t="array" ref="BU32" xml:space="preserve"> IF(_xlfn.TEXTJOIN("|",FALSE,BU$12:BU$15)=_xlfn.TEXTJOIN("|",FALSE,$C32:$F32),0,
IF(AND($C32="Delta|CR_Cpty",BU$12="Delta|CR_Cpty"),
IF($F32=BU$15,
      _xlfn.XLOOKUP(_xlfn.TEXTJOIN("|",FALSE,$C32,"=","Any","=",BU$12,"=","Any","="),risk_factor_1&amp;"|"&amp;risk_factor_2,risk_factor_corr),
       IF(RIGHT($D32,LEN($D32)-FIND("_",$D32))=RIGHT(BU$13,LEN(BU$13)-FIND("_",BU$13)),
              IF(LEFT($D32,FIND("_",$D32)-1)=LEFT(BU$13,FIND("_",BU$13)-1),
                    IF($E32=BU$14,
                             _xlfn.XLOOKUP(_xlfn.TEXTJOIN("|",FALSE,$C32,LEFT($D32,FIND("_",$D32)-1) &amp;"_=","=","Any",BU$12,LEFT($D32,FIND("_",$D32)-1) &amp;"_=","=","Any"),risk_factor_1&amp;"|"&amp;risk_factor_2,risk_factor_corr),
                             _xlfn.XLOOKUP(_xlfn.TEXTJOIN("|",FALSE,$C32,LEFT($D32,FIND("_",$D32)-1) &amp;"_=","Any","Any",BU$12,LEFT($D32,FIND("_",$D32)-1) &amp;"_=","Any","Any"),risk_factor_1&amp;"|"&amp;risk_factor_2,risk_factor_corr)),
"n/a"),0)
),
IF(_xlfn.TEXTJOIN("|",FALSE,BU$12:BU$13)&lt;&gt;_xlfn.TEXTJOIN("|",FALSE,$C32:$D32),0,
_xlfn.XLOOKUP(_xlfn.TEXTJOIN("|",FALSE,$C32:$F32,BU$12:BU$15),risk_factor_1&amp;"|"&amp;risk_factor_2,risk_factor_corr,
_xlfn.XLOOKUP(_xlfn.TEXTJOIN("|",FALSE,$C32:$F32,BU$12:BU$15),risk_factor_2&amp;"|"&amp;risk_factor_1,risk_factor_corr,
_xlfn.XLOOKUP(_xlfn.TEXTJOIN("|",FALSE,$C32:$D32,"Any"),risk_factor_1&amp;"|"&amp;risk_factor_2,risk_factor_corr,
_xlfn.XLOOKUP(_xlfn.TEXTJOIN("|",FALSE,$C32:$D32,"Any"),risk_factor_2&amp;"|"&amp;risk_factor_1,risk_factor_corr)))))))</f>
        <v>0</v>
      </c>
    </row>
    <row r="33" spans="3:73" x14ac:dyDescent="0.25">
      <c r="C33" s="31" t="s">
        <v>191</v>
      </c>
      <c r="D33" s="31" t="s">
        <v>25</v>
      </c>
      <c r="E33" s="31" t="s">
        <v>19</v>
      </c>
      <c r="F33" s="31" t="s">
        <v>9</v>
      </c>
      <c r="G33" s="32" cm="1">
        <f t="array" ref="G33" xml:space="preserve"> IF(_xlfn.TEXTJOIN("|",FALSE,G$12:G$15)=_xlfn.TEXTJOIN("|",FALSE,$C33:$F33),0,
IF(AND($C33="Delta|CR_Cpty",G$12="Delta|CR_Cpty"),
IF($F33=G$15,
      _xlfn.XLOOKUP(_xlfn.TEXTJOIN("|",FALSE,$C33,"=","Any","=",G$12,"=","Any","="),risk_factor_1&amp;"|"&amp;risk_factor_2,risk_factor_corr),
       IF(RIGHT($D33,LEN($D33)-FIND("_",$D33))=RIGHT(G$13,LEN(G$13)-FIND("_",G$13)),
              IF(LEFT($D33,FIND("_",$D33)-1)=LEFT(G$13,FIND("_",G$13)-1),
                    IF($E33=G$14,
                             _xlfn.XLOOKUP(_xlfn.TEXTJOIN("|",FALSE,$C33,LEFT($D33,FIND("_",$D33)-1) &amp;"_=","=","Any",G$12,LEFT($D33,FIND("_",$D33)-1) &amp;"_=","=","Any"),risk_factor_1&amp;"|"&amp;risk_factor_2,risk_factor_corr),
                             _xlfn.XLOOKUP(_xlfn.TEXTJOIN("|",FALSE,$C33,LEFT($D33,FIND("_",$D33)-1) &amp;"_=","Any","Any",G$12,LEFT($D33,FIND("_",$D33)-1) &amp;"_=","Any","Any"),risk_factor_1&amp;"|"&amp;risk_factor_2,risk_factor_corr)),
"n/a"),0)
),
IF(_xlfn.TEXTJOIN("|",FALSE,G$12:G$13)&lt;&gt;_xlfn.TEXTJOIN("|",FALSE,$C33:$D33),0,
_xlfn.XLOOKUP(_xlfn.TEXTJOIN("|",FALSE,$C33:$F33,G$12:G$15),risk_factor_1&amp;"|"&amp;risk_factor_2,risk_factor_corr,
_xlfn.XLOOKUP(_xlfn.TEXTJOIN("|",FALSE,$C33:$F33,G$12:G$15),risk_factor_2&amp;"|"&amp;risk_factor_1,risk_factor_corr,
_xlfn.XLOOKUP(_xlfn.TEXTJOIN("|",FALSE,$C33:$D33,"Any"),risk_factor_1&amp;"|"&amp;risk_factor_2,risk_factor_corr,
_xlfn.XLOOKUP(_xlfn.TEXTJOIN("|",FALSE,$C33:$D33,"Any"),risk_factor_2&amp;"|"&amp;risk_factor_1,risk_factor_corr)))))))</f>
        <v>0</v>
      </c>
      <c r="H33" s="32" cm="1">
        <f t="array" ref="H33" xml:space="preserve"> IF(_xlfn.TEXTJOIN("|",FALSE,H$12:H$15)=_xlfn.TEXTJOIN("|",FALSE,$C33:$F33),0,
IF(AND($C33="Delta|CR_Cpty",H$12="Delta|CR_Cpty"),
IF($F33=H$15,
      _xlfn.XLOOKUP(_xlfn.TEXTJOIN("|",FALSE,$C33,"=","Any","=",H$12,"=","Any","="),risk_factor_1&amp;"|"&amp;risk_factor_2,risk_factor_corr),
       IF(RIGHT($D33,LEN($D33)-FIND("_",$D33))=RIGHT(H$13,LEN(H$13)-FIND("_",H$13)),
              IF(LEFT($D33,FIND("_",$D33)-1)=LEFT(H$13,FIND("_",H$13)-1),
                    IF($E33=H$14,
                             _xlfn.XLOOKUP(_xlfn.TEXTJOIN("|",FALSE,$C33,LEFT($D33,FIND("_",$D33)-1) &amp;"_=","=","Any",H$12,LEFT($D33,FIND("_",$D33)-1) &amp;"_=","=","Any"),risk_factor_1&amp;"|"&amp;risk_factor_2,risk_factor_corr),
                             _xlfn.XLOOKUP(_xlfn.TEXTJOIN("|",FALSE,$C33,LEFT($D33,FIND("_",$D33)-1) &amp;"_=","Any","Any",H$12,LEFT($D33,FIND("_",$D33)-1) &amp;"_=","Any","Any"),risk_factor_1&amp;"|"&amp;risk_factor_2,risk_factor_corr)),
"n/a"),0)
),
IF(_xlfn.TEXTJOIN("|",FALSE,H$12:H$13)&lt;&gt;_xlfn.TEXTJOIN("|",FALSE,$C33:$D33),0,
_xlfn.XLOOKUP(_xlfn.TEXTJOIN("|",FALSE,$C33:$F33,H$12:H$15),risk_factor_1&amp;"|"&amp;risk_factor_2,risk_factor_corr,
_xlfn.XLOOKUP(_xlfn.TEXTJOIN("|",FALSE,$C33:$F33,H$12:H$15),risk_factor_2&amp;"|"&amp;risk_factor_1,risk_factor_corr,
_xlfn.XLOOKUP(_xlfn.TEXTJOIN("|",FALSE,$C33:$D33,"Any"),risk_factor_1&amp;"|"&amp;risk_factor_2,risk_factor_corr,
_xlfn.XLOOKUP(_xlfn.TEXTJOIN("|",FALSE,$C33:$D33,"Any"),risk_factor_2&amp;"|"&amp;risk_factor_1,risk_factor_corr)))))))</f>
        <v>0</v>
      </c>
      <c r="I33" s="32" cm="1">
        <f t="array" ref="I33" xml:space="preserve"> IF(_xlfn.TEXTJOIN("|",FALSE,I$12:I$15)=_xlfn.TEXTJOIN("|",FALSE,$C33:$F33),0,
IF(AND($C33="Delta|CR_Cpty",I$12="Delta|CR_Cpty"),
IF($F33=I$15,
      _xlfn.XLOOKUP(_xlfn.TEXTJOIN("|",FALSE,$C33,"=","Any","=",I$12,"=","Any","="),risk_factor_1&amp;"|"&amp;risk_factor_2,risk_factor_corr),
       IF(RIGHT($D33,LEN($D33)-FIND("_",$D33))=RIGHT(I$13,LEN(I$13)-FIND("_",I$13)),
              IF(LEFT($D33,FIND("_",$D33)-1)=LEFT(I$13,FIND("_",I$13)-1),
                    IF($E33=I$14,
                             _xlfn.XLOOKUP(_xlfn.TEXTJOIN("|",FALSE,$C33,LEFT($D33,FIND("_",$D33)-1) &amp;"_=","=","Any",I$12,LEFT($D33,FIND("_",$D33)-1) &amp;"_=","=","Any"),risk_factor_1&amp;"|"&amp;risk_factor_2,risk_factor_corr),
                             _xlfn.XLOOKUP(_xlfn.TEXTJOIN("|",FALSE,$C33,LEFT($D33,FIND("_",$D33)-1) &amp;"_=","Any","Any",I$12,LEFT($D33,FIND("_",$D33)-1) &amp;"_=","Any","Any"),risk_factor_1&amp;"|"&amp;risk_factor_2,risk_factor_corr)),
"n/a"),0)
),
IF(_xlfn.TEXTJOIN("|",FALSE,I$12:I$13)&lt;&gt;_xlfn.TEXTJOIN("|",FALSE,$C33:$D33),0,
_xlfn.XLOOKUP(_xlfn.TEXTJOIN("|",FALSE,$C33:$F33,I$12:I$15),risk_factor_1&amp;"|"&amp;risk_factor_2,risk_factor_corr,
_xlfn.XLOOKUP(_xlfn.TEXTJOIN("|",FALSE,$C33:$F33,I$12:I$15),risk_factor_2&amp;"|"&amp;risk_factor_1,risk_factor_corr,
_xlfn.XLOOKUP(_xlfn.TEXTJOIN("|",FALSE,$C33:$D33,"Any"),risk_factor_1&amp;"|"&amp;risk_factor_2,risk_factor_corr,
_xlfn.XLOOKUP(_xlfn.TEXTJOIN("|",FALSE,$C33:$D33,"Any"),risk_factor_2&amp;"|"&amp;risk_factor_1,risk_factor_corr)))))))</f>
        <v>0</v>
      </c>
      <c r="J33" s="32" cm="1">
        <f t="array" ref="J33" xml:space="preserve"> IF(_xlfn.TEXTJOIN("|",FALSE,J$12:J$15)=_xlfn.TEXTJOIN("|",FALSE,$C33:$F33),0,
IF(AND($C33="Delta|CR_Cpty",J$12="Delta|CR_Cpty"),
IF($F33=J$15,
      _xlfn.XLOOKUP(_xlfn.TEXTJOIN("|",FALSE,$C33,"=","Any","=",J$12,"=","Any","="),risk_factor_1&amp;"|"&amp;risk_factor_2,risk_factor_corr),
       IF(RIGHT($D33,LEN($D33)-FIND("_",$D33))=RIGHT(J$13,LEN(J$13)-FIND("_",J$13)),
              IF(LEFT($D33,FIND("_",$D33)-1)=LEFT(J$13,FIND("_",J$13)-1),
                    IF($E33=J$14,
                             _xlfn.XLOOKUP(_xlfn.TEXTJOIN("|",FALSE,$C33,LEFT($D33,FIND("_",$D33)-1) &amp;"_=","=","Any",J$12,LEFT($D33,FIND("_",$D33)-1) &amp;"_=","=","Any"),risk_factor_1&amp;"|"&amp;risk_factor_2,risk_factor_corr),
                             _xlfn.XLOOKUP(_xlfn.TEXTJOIN("|",FALSE,$C33,LEFT($D33,FIND("_",$D33)-1) &amp;"_=","Any","Any",J$12,LEFT($D33,FIND("_",$D33)-1) &amp;"_=","Any","Any"),risk_factor_1&amp;"|"&amp;risk_factor_2,risk_factor_corr)),
"n/a"),0)
),
IF(_xlfn.TEXTJOIN("|",FALSE,J$12:J$13)&lt;&gt;_xlfn.TEXTJOIN("|",FALSE,$C33:$D33),0,
_xlfn.XLOOKUP(_xlfn.TEXTJOIN("|",FALSE,$C33:$F33,J$12:J$15),risk_factor_1&amp;"|"&amp;risk_factor_2,risk_factor_corr,
_xlfn.XLOOKUP(_xlfn.TEXTJOIN("|",FALSE,$C33:$F33,J$12:J$15),risk_factor_2&amp;"|"&amp;risk_factor_1,risk_factor_corr,
_xlfn.XLOOKUP(_xlfn.TEXTJOIN("|",FALSE,$C33:$D33,"Any"),risk_factor_1&amp;"|"&amp;risk_factor_2,risk_factor_corr,
_xlfn.XLOOKUP(_xlfn.TEXTJOIN("|",FALSE,$C33:$D33,"Any"),risk_factor_2&amp;"|"&amp;risk_factor_1,risk_factor_corr)))))))</f>
        <v>0</v>
      </c>
      <c r="K33" s="32" cm="1">
        <f t="array" ref="K33" xml:space="preserve"> IF(_xlfn.TEXTJOIN("|",FALSE,K$12:K$15)=_xlfn.TEXTJOIN("|",FALSE,$C33:$F33),0,
IF(AND($C33="Delta|CR_Cpty",K$12="Delta|CR_Cpty"),
IF($F33=K$15,
      _xlfn.XLOOKUP(_xlfn.TEXTJOIN("|",FALSE,$C33,"=","Any","=",K$12,"=","Any","="),risk_factor_1&amp;"|"&amp;risk_factor_2,risk_factor_corr),
       IF(RIGHT($D33,LEN($D33)-FIND("_",$D33))=RIGHT(K$13,LEN(K$13)-FIND("_",K$13)),
              IF(LEFT($D33,FIND("_",$D33)-1)=LEFT(K$13,FIND("_",K$13)-1),
                    IF($E33=K$14,
                             _xlfn.XLOOKUP(_xlfn.TEXTJOIN("|",FALSE,$C33,LEFT($D33,FIND("_",$D33)-1) &amp;"_=","=","Any",K$12,LEFT($D33,FIND("_",$D33)-1) &amp;"_=","=","Any"),risk_factor_1&amp;"|"&amp;risk_factor_2,risk_factor_corr),
                             _xlfn.XLOOKUP(_xlfn.TEXTJOIN("|",FALSE,$C33,LEFT($D33,FIND("_",$D33)-1) &amp;"_=","Any","Any",K$12,LEFT($D33,FIND("_",$D33)-1) &amp;"_=","Any","Any"),risk_factor_1&amp;"|"&amp;risk_factor_2,risk_factor_corr)),
"n/a"),0)
),
IF(_xlfn.TEXTJOIN("|",FALSE,K$12:K$13)&lt;&gt;_xlfn.TEXTJOIN("|",FALSE,$C33:$D33),0,
_xlfn.XLOOKUP(_xlfn.TEXTJOIN("|",FALSE,$C33:$F33,K$12:K$15),risk_factor_1&amp;"|"&amp;risk_factor_2,risk_factor_corr,
_xlfn.XLOOKUP(_xlfn.TEXTJOIN("|",FALSE,$C33:$F33,K$12:K$15),risk_factor_2&amp;"|"&amp;risk_factor_1,risk_factor_corr,
_xlfn.XLOOKUP(_xlfn.TEXTJOIN("|",FALSE,$C33:$D33,"Any"),risk_factor_1&amp;"|"&amp;risk_factor_2,risk_factor_corr,
_xlfn.XLOOKUP(_xlfn.TEXTJOIN("|",FALSE,$C33:$D33,"Any"),risk_factor_2&amp;"|"&amp;risk_factor_1,risk_factor_corr)))))))</f>
        <v>0</v>
      </c>
      <c r="L33" s="32" cm="1">
        <f t="array" ref="L33" xml:space="preserve"> IF(_xlfn.TEXTJOIN("|",FALSE,L$12:L$15)=_xlfn.TEXTJOIN("|",FALSE,$C33:$F33),0,
IF(AND($C33="Delta|CR_Cpty",L$12="Delta|CR_Cpty"),
IF($F33=L$15,
      _xlfn.XLOOKUP(_xlfn.TEXTJOIN("|",FALSE,$C33,"=","Any","=",L$12,"=","Any","="),risk_factor_1&amp;"|"&amp;risk_factor_2,risk_factor_corr),
       IF(RIGHT($D33,LEN($D33)-FIND("_",$D33))=RIGHT(L$13,LEN(L$13)-FIND("_",L$13)),
              IF(LEFT($D33,FIND("_",$D33)-1)=LEFT(L$13,FIND("_",L$13)-1),
                    IF($E33=L$14,
                             _xlfn.XLOOKUP(_xlfn.TEXTJOIN("|",FALSE,$C33,LEFT($D33,FIND("_",$D33)-1) &amp;"_=","=","Any",L$12,LEFT($D33,FIND("_",$D33)-1) &amp;"_=","=","Any"),risk_factor_1&amp;"|"&amp;risk_factor_2,risk_factor_corr),
                             _xlfn.XLOOKUP(_xlfn.TEXTJOIN("|",FALSE,$C33,LEFT($D33,FIND("_",$D33)-1) &amp;"_=","Any","Any",L$12,LEFT($D33,FIND("_",$D33)-1) &amp;"_=","Any","Any"),risk_factor_1&amp;"|"&amp;risk_factor_2,risk_factor_corr)),
"n/a"),0)
),
IF(_xlfn.TEXTJOIN("|",FALSE,L$12:L$13)&lt;&gt;_xlfn.TEXTJOIN("|",FALSE,$C33:$D33),0,
_xlfn.XLOOKUP(_xlfn.TEXTJOIN("|",FALSE,$C33:$F33,L$12:L$15),risk_factor_1&amp;"|"&amp;risk_factor_2,risk_factor_corr,
_xlfn.XLOOKUP(_xlfn.TEXTJOIN("|",FALSE,$C33:$F33,L$12:L$15),risk_factor_2&amp;"|"&amp;risk_factor_1,risk_factor_corr,
_xlfn.XLOOKUP(_xlfn.TEXTJOIN("|",FALSE,$C33:$D33,"Any"),risk_factor_1&amp;"|"&amp;risk_factor_2,risk_factor_corr,
_xlfn.XLOOKUP(_xlfn.TEXTJOIN("|",FALSE,$C33:$D33,"Any"),risk_factor_2&amp;"|"&amp;risk_factor_1,risk_factor_corr)))))))</f>
        <v>0</v>
      </c>
      <c r="M33" s="32" cm="1">
        <f t="array" ref="M33" xml:space="preserve"> IF(_xlfn.TEXTJOIN("|",FALSE,M$12:M$15)=_xlfn.TEXTJOIN("|",FALSE,$C33:$F33),0,
IF(AND($C33="Delta|CR_Cpty",M$12="Delta|CR_Cpty"),
IF($F33=M$15,
      _xlfn.XLOOKUP(_xlfn.TEXTJOIN("|",FALSE,$C33,"=","Any","=",M$12,"=","Any","="),risk_factor_1&amp;"|"&amp;risk_factor_2,risk_factor_corr),
       IF(RIGHT($D33,LEN($D33)-FIND("_",$D33))=RIGHT(M$13,LEN(M$13)-FIND("_",M$13)),
              IF(LEFT($D33,FIND("_",$D33)-1)=LEFT(M$13,FIND("_",M$13)-1),
                    IF($E33=M$14,
                             _xlfn.XLOOKUP(_xlfn.TEXTJOIN("|",FALSE,$C33,LEFT($D33,FIND("_",$D33)-1) &amp;"_=","=","Any",M$12,LEFT($D33,FIND("_",$D33)-1) &amp;"_=","=","Any"),risk_factor_1&amp;"|"&amp;risk_factor_2,risk_factor_corr),
                             _xlfn.XLOOKUP(_xlfn.TEXTJOIN("|",FALSE,$C33,LEFT($D33,FIND("_",$D33)-1) &amp;"_=","Any","Any",M$12,LEFT($D33,FIND("_",$D33)-1) &amp;"_=","Any","Any"),risk_factor_1&amp;"|"&amp;risk_factor_2,risk_factor_corr)),
"n/a"),0)
),
IF(_xlfn.TEXTJOIN("|",FALSE,M$12:M$13)&lt;&gt;_xlfn.TEXTJOIN("|",FALSE,$C33:$D33),0,
_xlfn.XLOOKUP(_xlfn.TEXTJOIN("|",FALSE,$C33:$F33,M$12:M$15),risk_factor_1&amp;"|"&amp;risk_factor_2,risk_factor_corr,
_xlfn.XLOOKUP(_xlfn.TEXTJOIN("|",FALSE,$C33:$F33,M$12:M$15),risk_factor_2&amp;"|"&amp;risk_factor_1,risk_factor_corr,
_xlfn.XLOOKUP(_xlfn.TEXTJOIN("|",FALSE,$C33:$D33,"Any"),risk_factor_1&amp;"|"&amp;risk_factor_2,risk_factor_corr,
_xlfn.XLOOKUP(_xlfn.TEXTJOIN("|",FALSE,$C33:$D33,"Any"),risk_factor_2&amp;"|"&amp;risk_factor_1,risk_factor_corr)))))))</f>
        <v>0</v>
      </c>
      <c r="N33" s="32" cm="1">
        <f t="array" ref="N33" xml:space="preserve"> IF(_xlfn.TEXTJOIN("|",FALSE,N$12:N$15)=_xlfn.TEXTJOIN("|",FALSE,$C33:$F33),0,
IF(AND($C33="Delta|CR_Cpty",N$12="Delta|CR_Cpty"),
IF($F33=N$15,
      _xlfn.XLOOKUP(_xlfn.TEXTJOIN("|",FALSE,$C33,"=","Any","=",N$12,"=","Any","="),risk_factor_1&amp;"|"&amp;risk_factor_2,risk_factor_corr),
       IF(RIGHT($D33,LEN($D33)-FIND("_",$D33))=RIGHT(N$13,LEN(N$13)-FIND("_",N$13)),
              IF(LEFT($D33,FIND("_",$D33)-1)=LEFT(N$13,FIND("_",N$13)-1),
                    IF($E33=N$14,
                             _xlfn.XLOOKUP(_xlfn.TEXTJOIN("|",FALSE,$C33,LEFT($D33,FIND("_",$D33)-1) &amp;"_=","=","Any",N$12,LEFT($D33,FIND("_",$D33)-1) &amp;"_=","=","Any"),risk_factor_1&amp;"|"&amp;risk_factor_2,risk_factor_corr),
                             _xlfn.XLOOKUP(_xlfn.TEXTJOIN("|",FALSE,$C33,LEFT($D33,FIND("_",$D33)-1) &amp;"_=","Any","Any",N$12,LEFT($D33,FIND("_",$D33)-1) &amp;"_=","Any","Any"),risk_factor_1&amp;"|"&amp;risk_factor_2,risk_factor_corr)),
"n/a"),0)
),
IF(_xlfn.TEXTJOIN("|",FALSE,N$12:N$13)&lt;&gt;_xlfn.TEXTJOIN("|",FALSE,$C33:$D33),0,
_xlfn.XLOOKUP(_xlfn.TEXTJOIN("|",FALSE,$C33:$F33,N$12:N$15),risk_factor_1&amp;"|"&amp;risk_factor_2,risk_factor_corr,
_xlfn.XLOOKUP(_xlfn.TEXTJOIN("|",FALSE,$C33:$F33,N$12:N$15),risk_factor_2&amp;"|"&amp;risk_factor_1,risk_factor_corr,
_xlfn.XLOOKUP(_xlfn.TEXTJOIN("|",FALSE,$C33:$D33,"Any"),risk_factor_1&amp;"|"&amp;risk_factor_2,risk_factor_corr,
_xlfn.XLOOKUP(_xlfn.TEXTJOIN("|",FALSE,$C33:$D33,"Any"),risk_factor_2&amp;"|"&amp;risk_factor_1,risk_factor_corr)))))))</f>
        <v>0</v>
      </c>
      <c r="O33" s="32" cm="1">
        <f t="array" ref="O33" xml:space="preserve"> IF(_xlfn.TEXTJOIN("|",FALSE,O$12:O$15)=_xlfn.TEXTJOIN("|",FALSE,$C33:$F33),0,
IF(AND($C33="Delta|CR_Cpty",O$12="Delta|CR_Cpty"),
IF($F33=O$15,
      _xlfn.XLOOKUP(_xlfn.TEXTJOIN("|",FALSE,$C33,"=","Any","=",O$12,"=","Any","="),risk_factor_1&amp;"|"&amp;risk_factor_2,risk_factor_corr),
       IF(RIGHT($D33,LEN($D33)-FIND("_",$D33))=RIGHT(O$13,LEN(O$13)-FIND("_",O$13)),
              IF(LEFT($D33,FIND("_",$D33)-1)=LEFT(O$13,FIND("_",O$13)-1),
                    IF($E33=O$14,
                             _xlfn.XLOOKUP(_xlfn.TEXTJOIN("|",FALSE,$C33,LEFT($D33,FIND("_",$D33)-1) &amp;"_=","=","Any",O$12,LEFT($D33,FIND("_",$D33)-1) &amp;"_=","=","Any"),risk_factor_1&amp;"|"&amp;risk_factor_2,risk_factor_corr),
                             _xlfn.XLOOKUP(_xlfn.TEXTJOIN("|",FALSE,$C33,LEFT($D33,FIND("_",$D33)-1) &amp;"_=","Any","Any",O$12,LEFT($D33,FIND("_",$D33)-1) &amp;"_=","Any","Any"),risk_factor_1&amp;"|"&amp;risk_factor_2,risk_factor_corr)),
"n/a"),0)
),
IF(_xlfn.TEXTJOIN("|",FALSE,O$12:O$13)&lt;&gt;_xlfn.TEXTJOIN("|",FALSE,$C33:$D33),0,
_xlfn.XLOOKUP(_xlfn.TEXTJOIN("|",FALSE,$C33:$F33,O$12:O$15),risk_factor_1&amp;"|"&amp;risk_factor_2,risk_factor_corr,
_xlfn.XLOOKUP(_xlfn.TEXTJOIN("|",FALSE,$C33:$F33,O$12:O$15),risk_factor_2&amp;"|"&amp;risk_factor_1,risk_factor_corr,
_xlfn.XLOOKUP(_xlfn.TEXTJOIN("|",FALSE,$C33:$D33,"Any"),risk_factor_1&amp;"|"&amp;risk_factor_2,risk_factor_corr,
_xlfn.XLOOKUP(_xlfn.TEXTJOIN("|",FALSE,$C33:$D33,"Any"),risk_factor_2&amp;"|"&amp;risk_factor_1,risk_factor_corr)))))))</f>
        <v>0</v>
      </c>
      <c r="P33" s="32" cm="1">
        <f t="array" ref="P33" xml:space="preserve"> IF(_xlfn.TEXTJOIN("|",FALSE,P$12:P$15)=_xlfn.TEXTJOIN("|",FALSE,$C33:$F33),0,
IF(AND($C33="Delta|CR_Cpty",P$12="Delta|CR_Cpty"),
IF($F33=P$15,
      _xlfn.XLOOKUP(_xlfn.TEXTJOIN("|",FALSE,$C33,"=","Any","=",P$12,"=","Any","="),risk_factor_1&amp;"|"&amp;risk_factor_2,risk_factor_corr),
       IF(RIGHT($D33,LEN($D33)-FIND("_",$D33))=RIGHT(P$13,LEN(P$13)-FIND("_",P$13)),
              IF(LEFT($D33,FIND("_",$D33)-1)=LEFT(P$13,FIND("_",P$13)-1),
                    IF($E33=P$14,
                             _xlfn.XLOOKUP(_xlfn.TEXTJOIN("|",FALSE,$C33,LEFT($D33,FIND("_",$D33)-1) &amp;"_=","=","Any",P$12,LEFT($D33,FIND("_",$D33)-1) &amp;"_=","=","Any"),risk_factor_1&amp;"|"&amp;risk_factor_2,risk_factor_corr),
                             _xlfn.XLOOKUP(_xlfn.TEXTJOIN("|",FALSE,$C33,LEFT($D33,FIND("_",$D33)-1) &amp;"_=","Any","Any",P$12,LEFT($D33,FIND("_",$D33)-1) &amp;"_=","Any","Any"),risk_factor_1&amp;"|"&amp;risk_factor_2,risk_factor_corr)),
"n/a"),0)
),
IF(_xlfn.TEXTJOIN("|",FALSE,P$12:P$13)&lt;&gt;_xlfn.TEXTJOIN("|",FALSE,$C33:$D33),0,
_xlfn.XLOOKUP(_xlfn.TEXTJOIN("|",FALSE,$C33:$F33,P$12:P$15),risk_factor_1&amp;"|"&amp;risk_factor_2,risk_factor_corr,
_xlfn.XLOOKUP(_xlfn.TEXTJOIN("|",FALSE,$C33:$F33,P$12:P$15),risk_factor_2&amp;"|"&amp;risk_factor_1,risk_factor_corr,
_xlfn.XLOOKUP(_xlfn.TEXTJOIN("|",FALSE,$C33:$D33,"Any"),risk_factor_1&amp;"|"&amp;risk_factor_2,risk_factor_corr,
_xlfn.XLOOKUP(_xlfn.TEXTJOIN("|",FALSE,$C33:$D33,"Any"),risk_factor_2&amp;"|"&amp;risk_factor_1,risk_factor_corr)))))))</f>
        <v>0</v>
      </c>
      <c r="Q33" s="32" cm="1">
        <f t="array" ref="Q33" xml:space="preserve"> IF(_xlfn.TEXTJOIN("|",FALSE,Q$12:Q$15)=_xlfn.TEXTJOIN("|",FALSE,$C33:$F33),0,
IF(AND($C33="Delta|CR_Cpty",Q$12="Delta|CR_Cpty"),
IF($F33=Q$15,
      _xlfn.XLOOKUP(_xlfn.TEXTJOIN("|",FALSE,$C33,"=","Any","=",Q$12,"=","Any","="),risk_factor_1&amp;"|"&amp;risk_factor_2,risk_factor_corr),
       IF(RIGHT($D33,LEN($D33)-FIND("_",$D33))=RIGHT(Q$13,LEN(Q$13)-FIND("_",Q$13)),
              IF(LEFT($D33,FIND("_",$D33)-1)=LEFT(Q$13,FIND("_",Q$13)-1),
                    IF($E33=Q$14,
                             _xlfn.XLOOKUP(_xlfn.TEXTJOIN("|",FALSE,$C33,LEFT($D33,FIND("_",$D33)-1) &amp;"_=","=","Any",Q$12,LEFT($D33,FIND("_",$D33)-1) &amp;"_=","=","Any"),risk_factor_1&amp;"|"&amp;risk_factor_2,risk_factor_corr),
                             _xlfn.XLOOKUP(_xlfn.TEXTJOIN("|",FALSE,$C33,LEFT($D33,FIND("_",$D33)-1) &amp;"_=","Any","Any",Q$12,LEFT($D33,FIND("_",$D33)-1) &amp;"_=","Any","Any"),risk_factor_1&amp;"|"&amp;risk_factor_2,risk_factor_corr)),
"n/a"),0)
),
IF(_xlfn.TEXTJOIN("|",FALSE,Q$12:Q$13)&lt;&gt;_xlfn.TEXTJOIN("|",FALSE,$C33:$D33),0,
_xlfn.XLOOKUP(_xlfn.TEXTJOIN("|",FALSE,$C33:$F33,Q$12:Q$15),risk_factor_1&amp;"|"&amp;risk_factor_2,risk_factor_corr,
_xlfn.XLOOKUP(_xlfn.TEXTJOIN("|",FALSE,$C33:$F33,Q$12:Q$15),risk_factor_2&amp;"|"&amp;risk_factor_1,risk_factor_corr,
_xlfn.XLOOKUP(_xlfn.TEXTJOIN("|",FALSE,$C33:$D33,"Any"),risk_factor_1&amp;"|"&amp;risk_factor_2,risk_factor_corr,
_xlfn.XLOOKUP(_xlfn.TEXTJOIN("|",FALSE,$C33:$D33,"Any"),risk_factor_2&amp;"|"&amp;risk_factor_1,risk_factor_corr)))))))</f>
        <v>0.81</v>
      </c>
      <c r="R33" s="32" cm="1">
        <f t="array" ref="R33" xml:space="preserve"> IF(_xlfn.TEXTJOIN("|",FALSE,R$12:R$15)=_xlfn.TEXTJOIN("|",FALSE,$C33:$F33),0,
IF(AND($C33="Delta|CR_Cpty",R$12="Delta|CR_Cpty"),
IF($F33=R$15,
      _xlfn.XLOOKUP(_xlfn.TEXTJOIN("|",FALSE,$C33,"=","Any","=",R$12,"=","Any","="),risk_factor_1&amp;"|"&amp;risk_factor_2,risk_factor_corr),
       IF(RIGHT($D33,LEN($D33)-FIND("_",$D33))=RIGHT(R$13,LEN(R$13)-FIND("_",R$13)),
              IF(LEFT($D33,FIND("_",$D33)-1)=LEFT(R$13,FIND("_",R$13)-1),
                    IF($E33=R$14,
                             _xlfn.XLOOKUP(_xlfn.TEXTJOIN("|",FALSE,$C33,LEFT($D33,FIND("_",$D33)-1) &amp;"_=","=","Any",R$12,LEFT($D33,FIND("_",$D33)-1) &amp;"_=","=","Any"),risk_factor_1&amp;"|"&amp;risk_factor_2,risk_factor_corr),
                             _xlfn.XLOOKUP(_xlfn.TEXTJOIN("|",FALSE,$C33,LEFT($D33,FIND("_",$D33)-1) &amp;"_=","Any","Any",R$12,LEFT($D33,FIND("_",$D33)-1) &amp;"_=","Any","Any"),risk_factor_1&amp;"|"&amp;risk_factor_2,risk_factor_corr)),
"n/a"),0)
),
IF(_xlfn.TEXTJOIN("|",FALSE,R$12:R$13)&lt;&gt;_xlfn.TEXTJOIN("|",FALSE,$C33:$D33),0,
_xlfn.XLOOKUP(_xlfn.TEXTJOIN("|",FALSE,$C33:$F33,R$12:R$15),risk_factor_1&amp;"|"&amp;risk_factor_2,risk_factor_corr,
_xlfn.XLOOKUP(_xlfn.TEXTJOIN("|",FALSE,$C33:$F33,R$12:R$15),risk_factor_2&amp;"|"&amp;risk_factor_1,risk_factor_corr,
_xlfn.XLOOKUP(_xlfn.TEXTJOIN("|",FALSE,$C33:$D33,"Any"),risk_factor_1&amp;"|"&amp;risk_factor_2,risk_factor_corr,
_xlfn.XLOOKUP(_xlfn.TEXTJOIN("|",FALSE,$C33:$D33,"Any"),risk_factor_2&amp;"|"&amp;risk_factor_1,risk_factor_corr)))))))</f>
        <v>0.9</v>
      </c>
      <c r="S33" s="32" cm="1">
        <f t="array" ref="S33" xml:space="preserve"> IF(_xlfn.TEXTJOIN("|",FALSE,S$12:S$15)=_xlfn.TEXTJOIN("|",FALSE,$C33:$F33),0,
IF(AND($C33="Delta|CR_Cpty",S$12="Delta|CR_Cpty"),
IF($F33=S$15,
      _xlfn.XLOOKUP(_xlfn.TEXTJOIN("|",FALSE,$C33,"=","Any","=",S$12,"=","Any","="),risk_factor_1&amp;"|"&amp;risk_factor_2,risk_factor_corr),
       IF(RIGHT($D33,LEN($D33)-FIND("_",$D33))=RIGHT(S$13,LEN(S$13)-FIND("_",S$13)),
              IF(LEFT($D33,FIND("_",$D33)-1)=LEFT(S$13,FIND("_",S$13)-1),
                    IF($E33=S$14,
                             _xlfn.XLOOKUP(_xlfn.TEXTJOIN("|",FALSE,$C33,LEFT($D33,FIND("_",$D33)-1) &amp;"_=","=","Any",S$12,LEFT($D33,FIND("_",$D33)-1) &amp;"_=","=","Any"),risk_factor_1&amp;"|"&amp;risk_factor_2,risk_factor_corr),
                             _xlfn.XLOOKUP(_xlfn.TEXTJOIN("|",FALSE,$C33,LEFT($D33,FIND("_",$D33)-1) &amp;"_=","Any","Any",S$12,LEFT($D33,FIND("_",$D33)-1) &amp;"_=","Any","Any"),risk_factor_1&amp;"|"&amp;risk_factor_2,risk_factor_corr)),
"n/a"),0)
),
IF(_xlfn.TEXTJOIN("|",FALSE,S$12:S$13)&lt;&gt;_xlfn.TEXTJOIN("|",FALSE,$C33:$D33),0,
_xlfn.XLOOKUP(_xlfn.TEXTJOIN("|",FALSE,$C33:$F33,S$12:S$15),risk_factor_1&amp;"|"&amp;risk_factor_2,risk_factor_corr,
_xlfn.XLOOKUP(_xlfn.TEXTJOIN("|",FALSE,$C33:$F33,S$12:S$15),risk_factor_2&amp;"|"&amp;risk_factor_1,risk_factor_corr,
_xlfn.XLOOKUP(_xlfn.TEXTJOIN("|",FALSE,$C33:$D33,"Any"),risk_factor_1&amp;"|"&amp;risk_factor_2,risk_factor_corr,
_xlfn.XLOOKUP(_xlfn.TEXTJOIN("|",FALSE,$C33:$D33,"Any"),risk_factor_2&amp;"|"&amp;risk_factor_1,risk_factor_corr)))))))</f>
        <v>0.81</v>
      </c>
      <c r="T33" s="32" cm="1">
        <f t="array" ref="T33" xml:space="preserve"> IF(_xlfn.TEXTJOIN("|",FALSE,T$12:T$15)=_xlfn.TEXTJOIN("|",FALSE,$C33:$F33),0,
IF(AND($C33="Delta|CR_Cpty",T$12="Delta|CR_Cpty"),
IF($F33=T$15,
      _xlfn.XLOOKUP(_xlfn.TEXTJOIN("|",FALSE,$C33,"=","Any","=",T$12,"=","Any","="),risk_factor_1&amp;"|"&amp;risk_factor_2,risk_factor_corr),
       IF(RIGHT($D33,LEN($D33)-FIND("_",$D33))=RIGHT(T$13,LEN(T$13)-FIND("_",T$13)),
              IF(LEFT($D33,FIND("_",$D33)-1)=LEFT(T$13,FIND("_",T$13)-1),
                    IF($E33=T$14,
                             _xlfn.XLOOKUP(_xlfn.TEXTJOIN("|",FALSE,$C33,LEFT($D33,FIND("_",$D33)-1) &amp;"_=","=","Any",T$12,LEFT($D33,FIND("_",$D33)-1) &amp;"_=","=","Any"),risk_factor_1&amp;"|"&amp;risk_factor_2,risk_factor_corr),
                             _xlfn.XLOOKUP(_xlfn.TEXTJOIN("|",FALSE,$C33,LEFT($D33,FIND("_",$D33)-1) &amp;"_=","Any","Any",T$12,LEFT($D33,FIND("_",$D33)-1) &amp;"_=","Any","Any"),risk_factor_1&amp;"|"&amp;risk_factor_2,risk_factor_corr)),
"n/a"),0)
),
IF(_xlfn.TEXTJOIN("|",FALSE,T$12:T$13)&lt;&gt;_xlfn.TEXTJOIN("|",FALSE,$C33:$D33),0,
_xlfn.XLOOKUP(_xlfn.TEXTJOIN("|",FALSE,$C33:$F33,T$12:T$15),risk_factor_1&amp;"|"&amp;risk_factor_2,risk_factor_corr,
_xlfn.XLOOKUP(_xlfn.TEXTJOIN("|",FALSE,$C33:$F33,T$12:T$15),risk_factor_2&amp;"|"&amp;risk_factor_1,risk_factor_corr,
_xlfn.XLOOKUP(_xlfn.TEXTJOIN("|",FALSE,$C33:$D33,"Any"),risk_factor_1&amp;"|"&amp;risk_factor_2,risk_factor_corr,
_xlfn.XLOOKUP(_xlfn.TEXTJOIN("|",FALSE,$C33:$D33,"Any"),risk_factor_2&amp;"|"&amp;risk_factor_1,risk_factor_corr)))))))</f>
        <v>0.9</v>
      </c>
      <c r="U33" s="32" cm="1">
        <f t="array" ref="U33" xml:space="preserve"> IF(_xlfn.TEXTJOIN("|",FALSE,U$12:U$15)=_xlfn.TEXTJOIN("|",FALSE,$C33:$F33),0,
IF(AND($C33="Delta|CR_Cpty",U$12="Delta|CR_Cpty"),
IF($F33=U$15,
      _xlfn.XLOOKUP(_xlfn.TEXTJOIN("|",FALSE,$C33,"=","Any","=",U$12,"=","Any","="),risk_factor_1&amp;"|"&amp;risk_factor_2,risk_factor_corr),
       IF(RIGHT($D33,LEN($D33)-FIND("_",$D33))=RIGHT(U$13,LEN(U$13)-FIND("_",U$13)),
              IF(LEFT($D33,FIND("_",$D33)-1)=LEFT(U$13,FIND("_",U$13)-1),
                    IF($E33=U$14,
                             _xlfn.XLOOKUP(_xlfn.TEXTJOIN("|",FALSE,$C33,LEFT($D33,FIND("_",$D33)-1) &amp;"_=","=","Any",U$12,LEFT($D33,FIND("_",$D33)-1) &amp;"_=","=","Any"),risk_factor_1&amp;"|"&amp;risk_factor_2,risk_factor_corr),
                             _xlfn.XLOOKUP(_xlfn.TEXTJOIN("|",FALSE,$C33,LEFT($D33,FIND("_",$D33)-1) &amp;"_=","Any","Any",U$12,LEFT($D33,FIND("_",$D33)-1) &amp;"_=","Any","Any"),risk_factor_1&amp;"|"&amp;risk_factor_2,risk_factor_corr)),
"n/a"),0)
),
IF(_xlfn.TEXTJOIN("|",FALSE,U$12:U$13)&lt;&gt;_xlfn.TEXTJOIN("|",FALSE,$C33:$D33),0,
_xlfn.XLOOKUP(_xlfn.TEXTJOIN("|",FALSE,$C33:$F33,U$12:U$15),risk_factor_1&amp;"|"&amp;risk_factor_2,risk_factor_corr,
_xlfn.XLOOKUP(_xlfn.TEXTJOIN("|",FALSE,$C33:$F33,U$12:U$15),risk_factor_2&amp;"|"&amp;risk_factor_1,risk_factor_corr,
_xlfn.XLOOKUP(_xlfn.TEXTJOIN("|",FALSE,$C33:$D33,"Any"),risk_factor_1&amp;"|"&amp;risk_factor_2,risk_factor_corr,
_xlfn.XLOOKUP(_xlfn.TEXTJOIN("|",FALSE,$C33:$D33,"Any"),risk_factor_2&amp;"|"&amp;risk_factor_1,risk_factor_corr)))))))</f>
        <v>0.81</v>
      </c>
      <c r="V33" s="32" cm="1">
        <f t="array" ref="V33" xml:space="preserve"> IF(_xlfn.TEXTJOIN("|",FALSE,V$12:V$15)=_xlfn.TEXTJOIN("|",FALSE,$C33:$F33),0,
IF(AND($C33="Delta|CR_Cpty",V$12="Delta|CR_Cpty"),
IF($F33=V$15,
      _xlfn.XLOOKUP(_xlfn.TEXTJOIN("|",FALSE,$C33,"=","Any","=",V$12,"=","Any","="),risk_factor_1&amp;"|"&amp;risk_factor_2,risk_factor_corr),
       IF(RIGHT($D33,LEN($D33)-FIND("_",$D33))=RIGHT(V$13,LEN(V$13)-FIND("_",V$13)),
              IF(LEFT($D33,FIND("_",$D33)-1)=LEFT(V$13,FIND("_",V$13)-1),
                    IF($E33=V$14,
                             _xlfn.XLOOKUP(_xlfn.TEXTJOIN("|",FALSE,$C33,LEFT($D33,FIND("_",$D33)-1) &amp;"_=","=","Any",V$12,LEFT($D33,FIND("_",$D33)-1) &amp;"_=","=","Any"),risk_factor_1&amp;"|"&amp;risk_factor_2,risk_factor_corr),
                             _xlfn.XLOOKUP(_xlfn.TEXTJOIN("|",FALSE,$C33,LEFT($D33,FIND("_",$D33)-1) &amp;"_=","Any","Any",V$12,LEFT($D33,FIND("_",$D33)-1) &amp;"_=","Any","Any"),risk_factor_1&amp;"|"&amp;risk_factor_2,risk_factor_corr)),
"n/a"),0)
),
IF(_xlfn.TEXTJOIN("|",FALSE,V$12:V$13)&lt;&gt;_xlfn.TEXTJOIN("|",FALSE,$C33:$D33),0,
_xlfn.XLOOKUP(_xlfn.TEXTJOIN("|",FALSE,$C33:$F33,V$12:V$15),risk_factor_1&amp;"|"&amp;risk_factor_2,risk_factor_corr,
_xlfn.XLOOKUP(_xlfn.TEXTJOIN("|",FALSE,$C33:$F33,V$12:V$15),risk_factor_2&amp;"|"&amp;risk_factor_1,risk_factor_corr,
_xlfn.XLOOKUP(_xlfn.TEXTJOIN("|",FALSE,$C33:$D33,"Any"),risk_factor_1&amp;"|"&amp;risk_factor_2,risk_factor_corr,
_xlfn.XLOOKUP(_xlfn.TEXTJOIN("|",FALSE,$C33:$D33,"Any"),risk_factor_2&amp;"|"&amp;risk_factor_1,risk_factor_corr)))))))</f>
        <v>0.9</v>
      </c>
      <c r="W33" s="32" cm="1">
        <f t="array" ref="W33" xml:space="preserve"> IF(_xlfn.TEXTJOIN("|",FALSE,W$12:W$15)=_xlfn.TEXTJOIN("|",FALSE,$C33:$F33),0,
IF(AND($C33="Delta|CR_Cpty",W$12="Delta|CR_Cpty"),
IF($F33=W$15,
      _xlfn.XLOOKUP(_xlfn.TEXTJOIN("|",FALSE,$C33,"=","Any","=",W$12,"=","Any","="),risk_factor_1&amp;"|"&amp;risk_factor_2,risk_factor_corr),
       IF(RIGHT($D33,LEN($D33)-FIND("_",$D33))=RIGHT(W$13,LEN(W$13)-FIND("_",W$13)),
              IF(LEFT($D33,FIND("_",$D33)-1)=LEFT(W$13,FIND("_",W$13)-1),
                    IF($E33=W$14,
                             _xlfn.XLOOKUP(_xlfn.TEXTJOIN("|",FALSE,$C33,LEFT($D33,FIND("_",$D33)-1) &amp;"_=","=","Any",W$12,LEFT($D33,FIND("_",$D33)-1) &amp;"_=","=","Any"),risk_factor_1&amp;"|"&amp;risk_factor_2,risk_factor_corr),
                             _xlfn.XLOOKUP(_xlfn.TEXTJOIN("|",FALSE,$C33,LEFT($D33,FIND("_",$D33)-1) &amp;"_=","Any","Any",W$12,LEFT($D33,FIND("_",$D33)-1) &amp;"_=","Any","Any"),risk_factor_1&amp;"|"&amp;risk_factor_2,risk_factor_corr)),
"n/a"),0)
),
IF(_xlfn.TEXTJOIN("|",FALSE,W$12:W$13)&lt;&gt;_xlfn.TEXTJOIN("|",FALSE,$C33:$D33),0,
_xlfn.XLOOKUP(_xlfn.TEXTJOIN("|",FALSE,$C33:$F33,W$12:W$15),risk_factor_1&amp;"|"&amp;risk_factor_2,risk_factor_corr,
_xlfn.XLOOKUP(_xlfn.TEXTJOIN("|",FALSE,$C33:$F33,W$12:W$15),risk_factor_2&amp;"|"&amp;risk_factor_1,risk_factor_corr,
_xlfn.XLOOKUP(_xlfn.TEXTJOIN("|",FALSE,$C33:$D33,"Any"),risk_factor_1&amp;"|"&amp;risk_factor_2,risk_factor_corr,
_xlfn.XLOOKUP(_xlfn.TEXTJOIN("|",FALSE,$C33:$D33,"Any"),risk_factor_2&amp;"|"&amp;risk_factor_1,risk_factor_corr)))))))</f>
        <v>0.9</v>
      </c>
      <c r="X33" s="32" cm="1">
        <f t="array" ref="X33" xml:space="preserve"> IF(_xlfn.TEXTJOIN("|",FALSE,X$12:X$15)=_xlfn.TEXTJOIN("|",FALSE,$C33:$F33),0,
IF(AND($C33="Delta|CR_Cpty",X$12="Delta|CR_Cpty"),
IF($F33=X$15,
      _xlfn.XLOOKUP(_xlfn.TEXTJOIN("|",FALSE,$C33,"=","Any","=",X$12,"=","Any","="),risk_factor_1&amp;"|"&amp;risk_factor_2,risk_factor_corr),
       IF(RIGHT($D33,LEN($D33)-FIND("_",$D33))=RIGHT(X$13,LEN(X$13)-FIND("_",X$13)),
              IF(LEFT($D33,FIND("_",$D33)-1)=LEFT(X$13,FIND("_",X$13)-1),
                    IF($E33=X$14,
                             _xlfn.XLOOKUP(_xlfn.TEXTJOIN("|",FALSE,$C33,LEFT($D33,FIND("_",$D33)-1) &amp;"_=","=","Any",X$12,LEFT($D33,FIND("_",$D33)-1) &amp;"_=","=","Any"),risk_factor_1&amp;"|"&amp;risk_factor_2,risk_factor_corr),
                             _xlfn.XLOOKUP(_xlfn.TEXTJOIN("|",FALSE,$C33,LEFT($D33,FIND("_",$D33)-1) &amp;"_=","Any","Any",X$12,LEFT($D33,FIND("_",$D33)-1) &amp;"_=","Any","Any"),risk_factor_1&amp;"|"&amp;risk_factor_2,risk_factor_corr)),
"n/a"),0)
),
IF(_xlfn.TEXTJOIN("|",FALSE,X$12:X$13)&lt;&gt;_xlfn.TEXTJOIN("|",FALSE,$C33:$D33),0,
_xlfn.XLOOKUP(_xlfn.TEXTJOIN("|",FALSE,$C33:$F33,X$12:X$15),risk_factor_1&amp;"|"&amp;risk_factor_2,risk_factor_corr,
_xlfn.XLOOKUP(_xlfn.TEXTJOIN("|",FALSE,$C33:$F33,X$12:X$15),risk_factor_2&amp;"|"&amp;risk_factor_1,risk_factor_corr,
_xlfn.XLOOKUP(_xlfn.TEXTJOIN("|",FALSE,$C33:$D33,"Any"),risk_factor_1&amp;"|"&amp;risk_factor_2,risk_factor_corr,
_xlfn.XLOOKUP(_xlfn.TEXTJOIN("|",FALSE,$C33:$D33,"Any"),risk_factor_2&amp;"|"&amp;risk_factor_1,risk_factor_corr)))))))</f>
        <v>0</v>
      </c>
      <c r="Y33" s="32" cm="1">
        <f t="array" ref="Y33" xml:space="preserve"> IF(_xlfn.TEXTJOIN("|",FALSE,Y$12:Y$15)=_xlfn.TEXTJOIN("|",FALSE,$C33:$F33),0,
IF(AND($C33="Delta|CR_Cpty",Y$12="Delta|CR_Cpty"),
IF($F33=Y$15,
      _xlfn.XLOOKUP(_xlfn.TEXTJOIN("|",FALSE,$C33,"=","Any","=",Y$12,"=","Any","="),risk_factor_1&amp;"|"&amp;risk_factor_2,risk_factor_corr),
       IF(RIGHT($D33,LEN($D33)-FIND("_",$D33))=RIGHT(Y$13,LEN(Y$13)-FIND("_",Y$13)),
              IF(LEFT($D33,FIND("_",$D33)-1)=LEFT(Y$13,FIND("_",Y$13)-1),
                    IF($E33=Y$14,
                             _xlfn.XLOOKUP(_xlfn.TEXTJOIN("|",FALSE,$C33,LEFT($D33,FIND("_",$D33)-1) &amp;"_=","=","Any",Y$12,LEFT($D33,FIND("_",$D33)-1) &amp;"_=","=","Any"),risk_factor_1&amp;"|"&amp;risk_factor_2,risk_factor_corr),
                             _xlfn.XLOOKUP(_xlfn.TEXTJOIN("|",FALSE,$C33,LEFT($D33,FIND("_",$D33)-1) &amp;"_=","Any","Any",Y$12,LEFT($D33,FIND("_",$D33)-1) &amp;"_=","Any","Any"),risk_factor_1&amp;"|"&amp;risk_factor_2,risk_factor_corr)),
"n/a"),0)
),
IF(_xlfn.TEXTJOIN("|",FALSE,Y$12:Y$13)&lt;&gt;_xlfn.TEXTJOIN("|",FALSE,$C33:$D33),0,
_xlfn.XLOOKUP(_xlfn.TEXTJOIN("|",FALSE,$C33:$F33,Y$12:Y$15),risk_factor_1&amp;"|"&amp;risk_factor_2,risk_factor_corr,
_xlfn.XLOOKUP(_xlfn.TEXTJOIN("|",FALSE,$C33:$F33,Y$12:Y$15),risk_factor_2&amp;"|"&amp;risk_factor_1,risk_factor_corr,
_xlfn.XLOOKUP(_xlfn.TEXTJOIN("|",FALSE,$C33:$D33,"Any"),risk_factor_1&amp;"|"&amp;risk_factor_2,risk_factor_corr,
_xlfn.XLOOKUP(_xlfn.TEXTJOIN("|",FALSE,$C33:$D33,"Any"),risk_factor_2&amp;"|"&amp;risk_factor_1,risk_factor_corr)))))))</f>
        <v>0.81</v>
      </c>
      <c r="Z33" s="32" cm="1">
        <f t="array" ref="Z33" xml:space="preserve"> IF(_xlfn.TEXTJOIN("|",FALSE,Z$12:Z$15)=_xlfn.TEXTJOIN("|",FALSE,$C33:$F33),0,
IF(AND($C33="Delta|CR_Cpty",Z$12="Delta|CR_Cpty"),
IF($F33=Z$15,
      _xlfn.XLOOKUP(_xlfn.TEXTJOIN("|",FALSE,$C33,"=","Any","=",Z$12,"=","Any","="),risk_factor_1&amp;"|"&amp;risk_factor_2,risk_factor_corr),
       IF(RIGHT($D33,LEN($D33)-FIND("_",$D33))=RIGHT(Z$13,LEN(Z$13)-FIND("_",Z$13)),
              IF(LEFT($D33,FIND("_",$D33)-1)=LEFT(Z$13,FIND("_",Z$13)-1),
                    IF($E33=Z$14,
                             _xlfn.XLOOKUP(_xlfn.TEXTJOIN("|",FALSE,$C33,LEFT($D33,FIND("_",$D33)-1) &amp;"_=","=","Any",Z$12,LEFT($D33,FIND("_",$D33)-1) &amp;"_=","=","Any"),risk_factor_1&amp;"|"&amp;risk_factor_2,risk_factor_corr),
                             _xlfn.XLOOKUP(_xlfn.TEXTJOIN("|",FALSE,$C33,LEFT($D33,FIND("_",$D33)-1) &amp;"_=","Any","Any",Z$12,LEFT($D33,FIND("_",$D33)-1) &amp;"_=","Any","Any"),risk_factor_1&amp;"|"&amp;risk_factor_2,risk_factor_corr)),
"n/a"),0)
),
IF(_xlfn.TEXTJOIN("|",FALSE,Z$12:Z$13)&lt;&gt;_xlfn.TEXTJOIN("|",FALSE,$C33:$D33),0,
_xlfn.XLOOKUP(_xlfn.TEXTJOIN("|",FALSE,$C33:$F33,Z$12:Z$15),risk_factor_1&amp;"|"&amp;risk_factor_2,risk_factor_corr,
_xlfn.XLOOKUP(_xlfn.TEXTJOIN("|",FALSE,$C33:$F33,Z$12:Z$15),risk_factor_2&amp;"|"&amp;risk_factor_1,risk_factor_corr,
_xlfn.XLOOKUP(_xlfn.TEXTJOIN("|",FALSE,$C33:$D33,"Any"),risk_factor_1&amp;"|"&amp;risk_factor_2,risk_factor_corr,
_xlfn.XLOOKUP(_xlfn.TEXTJOIN("|",FALSE,$C33:$D33,"Any"),risk_factor_2&amp;"|"&amp;risk_factor_1,risk_factor_corr)))))))</f>
        <v>0.9</v>
      </c>
      <c r="AA33" s="32" cm="1">
        <f t="array" ref="AA33" xml:space="preserve"> IF(_xlfn.TEXTJOIN("|",FALSE,AA$12:AA$15)=_xlfn.TEXTJOIN("|",FALSE,$C33:$F33),0,
IF(AND($C33="Delta|CR_Cpty",AA$12="Delta|CR_Cpty"),
IF($F33=AA$15,
      _xlfn.XLOOKUP(_xlfn.TEXTJOIN("|",FALSE,$C33,"=","Any","=",AA$12,"=","Any","="),risk_factor_1&amp;"|"&amp;risk_factor_2,risk_factor_corr),
       IF(RIGHT($D33,LEN($D33)-FIND("_",$D33))=RIGHT(AA$13,LEN(AA$13)-FIND("_",AA$13)),
              IF(LEFT($D33,FIND("_",$D33)-1)=LEFT(AA$13,FIND("_",AA$13)-1),
                    IF($E33=AA$14,
                             _xlfn.XLOOKUP(_xlfn.TEXTJOIN("|",FALSE,$C33,LEFT($D33,FIND("_",$D33)-1) &amp;"_=","=","Any",AA$12,LEFT($D33,FIND("_",$D33)-1) &amp;"_=","=","Any"),risk_factor_1&amp;"|"&amp;risk_factor_2,risk_factor_corr),
                             _xlfn.XLOOKUP(_xlfn.TEXTJOIN("|",FALSE,$C33,LEFT($D33,FIND("_",$D33)-1) &amp;"_=","Any","Any",AA$12,LEFT($D33,FIND("_",$D33)-1) &amp;"_=","Any","Any"),risk_factor_1&amp;"|"&amp;risk_factor_2,risk_factor_corr)),
"n/a"),0)
),
IF(_xlfn.TEXTJOIN("|",FALSE,AA$12:AA$13)&lt;&gt;_xlfn.TEXTJOIN("|",FALSE,$C33:$D33),0,
_xlfn.XLOOKUP(_xlfn.TEXTJOIN("|",FALSE,$C33:$F33,AA$12:AA$15),risk_factor_1&amp;"|"&amp;risk_factor_2,risk_factor_corr,
_xlfn.XLOOKUP(_xlfn.TEXTJOIN("|",FALSE,$C33:$F33,AA$12:AA$15),risk_factor_2&amp;"|"&amp;risk_factor_1,risk_factor_corr,
_xlfn.XLOOKUP(_xlfn.TEXTJOIN("|",FALSE,$C33:$D33,"Any"),risk_factor_1&amp;"|"&amp;risk_factor_2,risk_factor_corr,
_xlfn.XLOOKUP(_xlfn.TEXTJOIN("|",FALSE,$C33:$D33,"Any"),risk_factor_2&amp;"|"&amp;risk_factor_1,risk_factor_corr)))))))</f>
        <v>0</v>
      </c>
      <c r="AB33" s="32" cm="1">
        <f t="array" ref="AB33" xml:space="preserve"> IF(_xlfn.TEXTJOIN("|",FALSE,AB$12:AB$15)=_xlfn.TEXTJOIN("|",FALSE,$C33:$F33),0,
IF(AND($C33="Delta|CR_Cpty",AB$12="Delta|CR_Cpty"),
IF($F33=AB$15,
      _xlfn.XLOOKUP(_xlfn.TEXTJOIN("|",FALSE,$C33,"=","Any","=",AB$12,"=","Any","="),risk_factor_1&amp;"|"&amp;risk_factor_2,risk_factor_corr),
       IF(RIGHT($D33,LEN($D33)-FIND("_",$D33))=RIGHT(AB$13,LEN(AB$13)-FIND("_",AB$13)),
              IF(LEFT($D33,FIND("_",$D33)-1)=LEFT(AB$13,FIND("_",AB$13)-1),
                    IF($E33=AB$14,
                             _xlfn.XLOOKUP(_xlfn.TEXTJOIN("|",FALSE,$C33,LEFT($D33,FIND("_",$D33)-1) &amp;"_=","=","Any",AB$12,LEFT($D33,FIND("_",$D33)-1) &amp;"_=","=","Any"),risk_factor_1&amp;"|"&amp;risk_factor_2,risk_factor_corr),
                             _xlfn.XLOOKUP(_xlfn.TEXTJOIN("|",FALSE,$C33,LEFT($D33,FIND("_",$D33)-1) &amp;"_=","Any","Any",AB$12,LEFT($D33,FIND("_",$D33)-1) &amp;"_=","Any","Any"),risk_factor_1&amp;"|"&amp;risk_factor_2,risk_factor_corr)),
"n/a"),0)
),
IF(_xlfn.TEXTJOIN("|",FALSE,AB$12:AB$13)&lt;&gt;_xlfn.TEXTJOIN("|",FALSE,$C33:$D33),0,
_xlfn.XLOOKUP(_xlfn.TEXTJOIN("|",FALSE,$C33:$F33,AB$12:AB$15),risk_factor_1&amp;"|"&amp;risk_factor_2,risk_factor_corr,
_xlfn.XLOOKUP(_xlfn.TEXTJOIN("|",FALSE,$C33:$F33,AB$12:AB$15),risk_factor_2&amp;"|"&amp;risk_factor_1,risk_factor_corr,
_xlfn.XLOOKUP(_xlfn.TEXTJOIN("|",FALSE,$C33:$D33,"Any"),risk_factor_1&amp;"|"&amp;risk_factor_2,risk_factor_corr,
_xlfn.XLOOKUP(_xlfn.TEXTJOIN("|",FALSE,$C33:$D33,"Any"),risk_factor_2&amp;"|"&amp;risk_factor_1,risk_factor_corr)))))))</f>
        <v>0</v>
      </c>
      <c r="AC33" s="32" cm="1">
        <f t="array" ref="AC33" xml:space="preserve"> IF(_xlfn.TEXTJOIN("|",FALSE,AC$12:AC$15)=_xlfn.TEXTJOIN("|",FALSE,$C33:$F33),0,
IF(AND($C33="Delta|CR_Cpty",AC$12="Delta|CR_Cpty"),
IF($F33=AC$15,
      _xlfn.XLOOKUP(_xlfn.TEXTJOIN("|",FALSE,$C33,"=","Any","=",AC$12,"=","Any","="),risk_factor_1&amp;"|"&amp;risk_factor_2,risk_factor_corr),
       IF(RIGHT($D33,LEN($D33)-FIND("_",$D33))=RIGHT(AC$13,LEN(AC$13)-FIND("_",AC$13)),
              IF(LEFT($D33,FIND("_",$D33)-1)=LEFT(AC$13,FIND("_",AC$13)-1),
                    IF($E33=AC$14,
                             _xlfn.XLOOKUP(_xlfn.TEXTJOIN("|",FALSE,$C33,LEFT($D33,FIND("_",$D33)-1) &amp;"_=","=","Any",AC$12,LEFT($D33,FIND("_",$D33)-1) &amp;"_=","=","Any"),risk_factor_1&amp;"|"&amp;risk_factor_2,risk_factor_corr),
                             _xlfn.XLOOKUP(_xlfn.TEXTJOIN("|",FALSE,$C33,LEFT($D33,FIND("_",$D33)-1) &amp;"_=","Any","Any",AC$12,LEFT($D33,FIND("_",$D33)-1) &amp;"_=","Any","Any"),risk_factor_1&amp;"|"&amp;risk_factor_2,risk_factor_corr)),
"n/a"),0)
),
IF(_xlfn.TEXTJOIN("|",FALSE,AC$12:AC$13)&lt;&gt;_xlfn.TEXTJOIN("|",FALSE,$C33:$D33),0,
_xlfn.XLOOKUP(_xlfn.TEXTJOIN("|",FALSE,$C33:$F33,AC$12:AC$15),risk_factor_1&amp;"|"&amp;risk_factor_2,risk_factor_corr,
_xlfn.XLOOKUP(_xlfn.TEXTJOIN("|",FALSE,$C33:$F33,AC$12:AC$15),risk_factor_2&amp;"|"&amp;risk_factor_1,risk_factor_corr,
_xlfn.XLOOKUP(_xlfn.TEXTJOIN("|",FALSE,$C33:$D33,"Any"),risk_factor_1&amp;"|"&amp;risk_factor_2,risk_factor_corr,
_xlfn.XLOOKUP(_xlfn.TEXTJOIN("|",FALSE,$C33:$D33,"Any"),risk_factor_2&amp;"|"&amp;risk_factor_1,risk_factor_corr)))))))</f>
        <v>0</v>
      </c>
      <c r="AD33" s="32" cm="1">
        <f t="array" ref="AD33" xml:space="preserve"> IF(_xlfn.TEXTJOIN("|",FALSE,AD$12:AD$15)=_xlfn.TEXTJOIN("|",FALSE,$C33:$F33),0,
IF(AND($C33="Delta|CR_Cpty",AD$12="Delta|CR_Cpty"),
IF($F33=AD$15,
      _xlfn.XLOOKUP(_xlfn.TEXTJOIN("|",FALSE,$C33,"=","Any","=",AD$12,"=","Any","="),risk_factor_1&amp;"|"&amp;risk_factor_2,risk_factor_corr),
       IF(RIGHT($D33,LEN($D33)-FIND("_",$D33))=RIGHT(AD$13,LEN(AD$13)-FIND("_",AD$13)),
              IF(LEFT($D33,FIND("_",$D33)-1)=LEFT(AD$13,FIND("_",AD$13)-1),
                    IF($E33=AD$14,
                             _xlfn.XLOOKUP(_xlfn.TEXTJOIN("|",FALSE,$C33,LEFT($D33,FIND("_",$D33)-1) &amp;"_=","=","Any",AD$12,LEFT($D33,FIND("_",$D33)-1) &amp;"_=","=","Any"),risk_factor_1&amp;"|"&amp;risk_factor_2,risk_factor_corr),
                             _xlfn.XLOOKUP(_xlfn.TEXTJOIN("|",FALSE,$C33,LEFT($D33,FIND("_",$D33)-1) &amp;"_=","Any","Any",AD$12,LEFT($D33,FIND("_",$D33)-1) &amp;"_=","Any","Any"),risk_factor_1&amp;"|"&amp;risk_factor_2,risk_factor_corr)),
"n/a"),0)
),
IF(_xlfn.TEXTJOIN("|",FALSE,AD$12:AD$13)&lt;&gt;_xlfn.TEXTJOIN("|",FALSE,$C33:$D33),0,
_xlfn.XLOOKUP(_xlfn.TEXTJOIN("|",FALSE,$C33:$F33,AD$12:AD$15),risk_factor_1&amp;"|"&amp;risk_factor_2,risk_factor_corr,
_xlfn.XLOOKUP(_xlfn.TEXTJOIN("|",FALSE,$C33:$F33,AD$12:AD$15),risk_factor_2&amp;"|"&amp;risk_factor_1,risk_factor_corr,
_xlfn.XLOOKUP(_xlfn.TEXTJOIN("|",FALSE,$C33:$D33,"Any"),risk_factor_1&amp;"|"&amp;risk_factor_2,risk_factor_corr,
_xlfn.XLOOKUP(_xlfn.TEXTJOIN("|",FALSE,$C33:$D33,"Any"),risk_factor_2&amp;"|"&amp;risk_factor_1,risk_factor_corr)))))))</f>
        <v>0</v>
      </c>
      <c r="AE33" s="32" cm="1">
        <f t="array" ref="AE33" xml:space="preserve"> IF(_xlfn.TEXTJOIN("|",FALSE,AE$12:AE$15)=_xlfn.TEXTJOIN("|",FALSE,$C33:$F33),0,
IF(AND($C33="Delta|CR_Cpty",AE$12="Delta|CR_Cpty"),
IF($F33=AE$15,
      _xlfn.XLOOKUP(_xlfn.TEXTJOIN("|",FALSE,$C33,"=","Any","=",AE$12,"=","Any","="),risk_factor_1&amp;"|"&amp;risk_factor_2,risk_factor_corr),
       IF(RIGHT($D33,LEN($D33)-FIND("_",$D33))=RIGHT(AE$13,LEN(AE$13)-FIND("_",AE$13)),
              IF(LEFT($D33,FIND("_",$D33)-1)=LEFT(AE$13,FIND("_",AE$13)-1),
                    IF($E33=AE$14,
                             _xlfn.XLOOKUP(_xlfn.TEXTJOIN("|",FALSE,$C33,LEFT($D33,FIND("_",$D33)-1) &amp;"_=","=","Any",AE$12,LEFT($D33,FIND("_",$D33)-1) &amp;"_=","=","Any"),risk_factor_1&amp;"|"&amp;risk_factor_2,risk_factor_corr),
                             _xlfn.XLOOKUP(_xlfn.TEXTJOIN("|",FALSE,$C33,LEFT($D33,FIND("_",$D33)-1) &amp;"_=","Any","Any",AE$12,LEFT($D33,FIND("_",$D33)-1) &amp;"_=","Any","Any"),risk_factor_1&amp;"|"&amp;risk_factor_2,risk_factor_corr)),
"n/a"),0)
),
IF(_xlfn.TEXTJOIN("|",FALSE,AE$12:AE$13)&lt;&gt;_xlfn.TEXTJOIN("|",FALSE,$C33:$D33),0,
_xlfn.XLOOKUP(_xlfn.TEXTJOIN("|",FALSE,$C33:$F33,AE$12:AE$15),risk_factor_1&amp;"|"&amp;risk_factor_2,risk_factor_corr,
_xlfn.XLOOKUP(_xlfn.TEXTJOIN("|",FALSE,$C33:$F33,AE$12:AE$15),risk_factor_2&amp;"|"&amp;risk_factor_1,risk_factor_corr,
_xlfn.XLOOKUP(_xlfn.TEXTJOIN("|",FALSE,$C33:$D33,"Any"),risk_factor_1&amp;"|"&amp;risk_factor_2,risk_factor_corr,
_xlfn.XLOOKUP(_xlfn.TEXTJOIN("|",FALSE,$C33:$D33,"Any"),risk_factor_2&amp;"|"&amp;risk_factor_1,risk_factor_corr)))))))</f>
        <v>0</v>
      </c>
      <c r="AF33" s="32" cm="1">
        <f t="array" ref="AF33" xml:space="preserve"> IF(_xlfn.TEXTJOIN("|",FALSE,AF$12:AF$15)=_xlfn.TEXTJOIN("|",FALSE,$C33:$F33),0,
IF(AND($C33="Delta|CR_Cpty",AF$12="Delta|CR_Cpty"),
IF($F33=AF$15,
      _xlfn.XLOOKUP(_xlfn.TEXTJOIN("|",FALSE,$C33,"=","Any","=",AF$12,"=","Any","="),risk_factor_1&amp;"|"&amp;risk_factor_2,risk_factor_corr),
       IF(RIGHT($D33,LEN($D33)-FIND("_",$D33))=RIGHT(AF$13,LEN(AF$13)-FIND("_",AF$13)),
              IF(LEFT($D33,FIND("_",$D33)-1)=LEFT(AF$13,FIND("_",AF$13)-1),
                    IF($E33=AF$14,
                             _xlfn.XLOOKUP(_xlfn.TEXTJOIN("|",FALSE,$C33,LEFT($D33,FIND("_",$D33)-1) &amp;"_=","=","Any",AF$12,LEFT($D33,FIND("_",$D33)-1) &amp;"_=","=","Any"),risk_factor_1&amp;"|"&amp;risk_factor_2,risk_factor_corr),
                             _xlfn.XLOOKUP(_xlfn.TEXTJOIN("|",FALSE,$C33,LEFT($D33,FIND("_",$D33)-1) &amp;"_=","Any","Any",AF$12,LEFT($D33,FIND("_",$D33)-1) &amp;"_=","Any","Any"),risk_factor_1&amp;"|"&amp;risk_factor_2,risk_factor_corr)),
"n/a"),0)
),
IF(_xlfn.TEXTJOIN("|",FALSE,AF$12:AF$13)&lt;&gt;_xlfn.TEXTJOIN("|",FALSE,$C33:$D33),0,
_xlfn.XLOOKUP(_xlfn.TEXTJOIN("|",FALSE,$C33:$F33,AF$12:AF$15),risk_factor_1&amp;"|"&amp;risk_factor_2,risk_factor_corr,
_xlfn.XLOOKUP(_xlfn.TEXTJOIN("|",FALSE,$C33:$F33,AF$12:AF$15),risk_factor_2&amp;"|"&amp;risk_factor_1,risk_factor_corr,
_xlfn.XLOOKUP(_xlfn.TEXTJOIN("|",FALSE,$C33:$D33,"Any"),risk_factor_1&amp;"|"&amp;risk_factor_2,risk_factor_corr,
_xlfn.XLOOKUP(_xlfn.TEXTJOIN("|",FALSE,$C33:$D33,"Any"),risk_factor_2&amp;"|"&amp;risk_factor_1,risk_factor_corr)))))))</f>
        <v>0</v>
      </c>
      <c r="AG33" s="32" cm="1">
        <f t="array" ref="AG33" xml:space="preserve"> IF(_xlfn.TEXTJOIN("|",FALSE,AG$12:AG$15)=_xlfn.TEXTJOIN("|",FALSE,$C33:$F33),0,
IF(AND($C33="Delta|CR_Cpty",AG$12="Delta|CR_Cpty"),
IF($F33=AG$15,
      _xlfn.XLOOKUP(_xlfn.TEXTJOIN("|",FALSE,$C33,"=","Any","=",AG$12,"=","Any","="),risk_factor_1&amp;"|"&amp;risk_factor_2,risk_factor_corr),
       IF(RIGHT($D33,LEN($D33)-FIND("_",$D33))=RIGHT(AG$13,LEN(AG$13)-FIND("_",AG$13)),
              IF(LEFT($D33,FIND("_",$D33)-1)=LEFT(AG$13,FIND("_",AG$13)-1),
                    IF($E33=AG$14,
                             _xlfn.XLOOKUP(_xlfn.TEXTJOIN("|",FALSE,$C33,LEFT($D33,FIND("_",$D33)-1) &amp;"_=","=","Any",AG$12,LEFT($D33,FIND("_",$D33)-1) &amp;"_=","=","Any"),risk_factor_1&amp;"|"&amp;risk_factor_2,risk_factor_corr),
                             _xlfn.XLOOKUP(_xlfn.TEXTJOIN("|",FALSE,$C33,LEFT($D33,FIND("_",$D33)-1) &amp;"_=","Any","Any",AG$12,LEFT($D33,FIND("_",$D33)-1) &amp;"_=","Any","Any"),risk_factor_1&amp;"|"&amp;risk_factor_2,risk_factor_corr)),
"n/a"),0)
),
IF(_xlfn.TEXTJOIN("|",FALSE,AG$12:AG$13)&lt;&gt;_xlfn.TEXTJOIN("|",FALSE,$C33:$D33),0,
_xlfn.XLOOKUP(_xlfn.TEXTJOIN("|",FALSE,$C33:$F33,AG$12:AG$15),risk_factor_1&amp;"|"&amp;risk_factor_2,risk_factor_corr,
_xlfn.XLOOKUP(_xlfn.TEXTJOIN("|",FALSE,$C33:$F33,AG$12:AG$15),risk_factor_2&amp;"|"&amp;risk_factor_1,risk_factor_corr,
_xlfn.XLOOKUP(_xlfn.TEXTJOIN("|",FALSE,$C33:$D33,"Any"),risk_factor_1&amp;"|"&amp;risk_factor_2,risk_factor_corr,
_xlfn.XLOOKUP(_xlfn.TEXTJOIN("|",FALSE,$C33:$D33,"Any"),risk_factor_2&amp;"|"&amp;risk_factor_1,risk_factor_corr)))))))</f>
        <v>0</v>
      </c>
      <c r="AH33" s="32" cm="1">
        <f t="array" ref="AH33" xml:space="preserve"> IF(_xlfn.TEXTJOIN("|",FALSE,AH$12:AH$15)=_xlfn.TEXTJOIN("|",FALSE,$C33:$F33),0,
IF(AND($C33="Delta|CR_Cpty",AH$12="Delta|CR_Cpty"),
IF($F33=AH$15,
      _xlfn.XLOOKUP(_xlfn.TEXTJOIN("|",FALSE,$C33,"=","Any","=",AH$12,"=","Any","="),risk_factor_1&amp;"|"&amp;risk_factor_2,risk_factor_corr),
       IF(RIGHT($D33,LEN($D33)-FIND("_",$D33))=RIGHT(AH$13,LEN(AH$13)-FIND("_",AH$13)),
              IF(LEFT($D33,FIND("_",$D33)-1)=LEFT(AH$13,FIND("_",AH$13)-1),
                    IF($E33=AH$14,
                             _xlfn.XLOOKUP(_xlfn.TEXTJOIN("|",FALSE,$C33,LEFT($D33,FIND("_",$D33)-1) &amp;"_=","=","Any",AH$12,LEFT($D33,FIND("_",$D33)-1) &amp;"_=","=","Any"),risk_factor_1&amp;"|"&amp;risk_factor_2,risk_factor_corr),
                             _xlfn.XLOOKUP(_xlfn.TEXTJOIN("|",FALSE,$C33,LEFT($D33,FIND("_",$D33)-1) &amp;"_=","Any","Any",AH$12,LEFT($D33,FIND("_",$D33)-1) &amp;"_=","Any","Any"),risk_factor_1&amp;"|"&amp;risk_factor_2,risk_factor_corr)),
"n/a"),0)
),
IF(_xlfn.TEXTJOIN("|",FALSE,AH$12:AH$13)&lt;&gt;_xlfn.TEXTJOIN("|",FALSE,$C33:$D33),0,
_xlfn.XLOOKUP(_xlfn.TEXTJOIN("|",FALSE,$C33:$F33,AH$12:AH$15),risk_factor_1&amp;"|"&amp;risk_factor_2,risk_factor_corr,
_xlfn.XLOOKUP(_xlfn.TEXTJOIN("|",FALSE,$C33:$F33,AH$12:AH$15),risk_factor_2&amp;"|"&amp;risk_factor_1,risk_factor_corr,
_xlfn.XLOOKUP(_xlfn.TEXTJOIN("|",FALSE,$C33:$D33,"Any"),risk_factor_1&amp;"|"&amp;risk_factor_2,risk_factor_corr,
_xlfn.XLOOKUP(_xlfn.TEXTJOIN("|",FALSE,$C33:$D33,"Any"),risk_factor_2&amp;"|"&amp;risk_factor_1,risk_factor_corr)))))))</f>
        <v>0</v>
      </c>
      <c r="AI33" s="32" cm="1">
        <f t="array" ref="AI33" xml:space="preserve"> IF(_xlfn.TEXTJOIN("|",FALSE,AI$12:AI$15)=_xlfn.TEXTJOIN("|",FALSE,$C33:$F33),0,
IF(AND($C33="Delta|CR_Cpty",AI$12="Delta|CR_Cpty"),
IF($F33=AI$15,
      _xlfn.XLOOKUP(_xlfn.TEXTJOIN("|",FALSE,$C33,"=","Any","=",AI$12,"=","Any","="),risk_factor_1&amp;"|"&amp;risk_factor_2,risk_factor_corr),
       IF(RIGHT($D33,LEN($D33)-FIND("_",$D33))=RIGHT(AI$13,LEN(AI$13)-FIND("_",AI$13)),
              IF(LEFT($D33,FIND("_",$D33)-1)=LEFT(AI$13,FIND("_",AI$13)-1),
                    IF($E33=AI$14,
                             _xlfn.XLOOKUP(_xlfn.TEXTJOIN("|",FALSE,$C33,LEFT($D33,FIND("_",$D33)-1) &amp;"_=","=","Any",AI$12,LEFT($D33,FIND("_",$D33)-1) &amp;"_=","=","Any"),risk_factor_1&amp;"|"&amp;risk_factor_2,risk_factor_corr),
                             _xlfn.XLOOKUP(_xlfn.TEXTJOIN("|",FALSE,$C33,LEFT($D33,FIND("_",$D33)-1) &amp;"_=","Any","Any",AI$12,LEFT($D33,FIND("_",$D33)-1) &amp;"_=","Any","Any"),risk_factor_1&amp;"|"&amp;risk_factor_2,risk_factor_corr)),
"n/a"),0)
),
IF(_xlfn.TEXTJOIN("|",FALSE,AI$12:AI$13)&lt;&gt;_xlfn.TEXTJOIN("|",FALSE,$C33:$D33),0,
_xlfn.XLOOKUP(_xlfn.TEXTJOIN("|",FALSE,$C33:$F33,AI$12:AI$15),risk_factor_1&amp;"|"&amp;risk_factor_2,risk_factor_corr,
_xlfn.XLOOKUP(_xlfn.TEXTJOIN("|",FALSE,$C33:$F33,AI$12:AI$15),risk_factor_2&amp;"|"&amp;risk_factor_1,risk_factor_corr,
_xlfn.XLOOKUP(_xlfn.TEXTJOIN("|",FALSE,$C33:$D33,"Any"),risk_factor_1&amp;"|"&amp;risk_factor_2,risk_factor_corr,
_xlfn.XLOOKUP(_xlfn.TEXTJOIN("|",FALSE,$C33:$D33,"Any"),risk_factor_2&amp;"|"&amp;risk_factor_1,risk_factor_corr)))))))</f>
        <v>0</v>
      </c>
      <c r="AJ33" s="32" cm="1">
        <f t="array" ref="AJ33" xml:space="preserve"> IF(_xlfn.TEXTJOIN("|",FALSE,AJ$12:AJ$15)=_xlfn.TEXTJOIN("|",FALSE,$C33:$F33),0,
IF(AND($C33="Delta|CR_Cpty",AJ$12="Delta|CR_Cpty"),
IF($F33=AJ$15,
      _xlfn.XLOOKUP(_xlfn.TEXTJOIN("|",FALSE,$C33,"=","Any","=",AJ$12,"=","Any","="),risk_factor_1&amp;"|"&amp;risk_factor_2,risk_factor_corr),
       IF(RIGHT($D33,LEN($D33)-FIND("_",$D33))=RIGHT(AJ$13,LEN(AJ$13)-FIND("_",AJ$13)),
              IF(LEFT($D33,FIND("_",$D33)-1)=LEFT(AJ$13,FIND("_",AJ$13)-1),
                    IF($E33=AJ$14,
                             _xlfn.XLOOKUP(_xlfn.TEXTJOIN("|",FALSE,$C33,LEFT($D33,FIND("_",$D33)-1) &amp;"_=","=","Any",AJ$12,LEFT($D33,FIND("_",$D33)-1) &amp;"_=","=","Any"),risk_factor_1&amp;"|"&amp;risk_factor_2,risk_factor_corr),
                             _xlfn.XLOOKUP(_xlfn.TEXTJOIN("|",FALSE,$C33,LEFT($D33,FIND("_",$D33)-1) &amp;"_=","Any","Any",AJ$12,LEFT($D33,FIND("_",$D33)-1) &amp;"_=","Any","Any"),risk_factor_1&amp;"|"&amp;risk_factor_2,risk_factor_corr)),
"n/a"),0)
),
IF(_xlfn.TEXTJOIN("|",FALSE,AJ$12:AJ$13)&lt;&gt;_xlfn.TEXTJOIN("|",FALSE,$C33:$D33),0,
_xlfn.XLOOKUP(_xlfn.TEXTJOIN("|",FALSE,$C33:$F33,AJ$12:AJ$15),risk_factor_1&amp;"|"&amp;risk_factor_2,risk_factor_corr,
_xlfn.XLOOKUP(_xlfn.TEXTJOIN("|",FALSE,$C33:$F33,AJ$12:AJ$15),risk_factor_2&amp;"|"&amp;risk_factor_1,risk_factor_corr,
_xlfn.XLOOKUP(_xlfn.TEXTJOIN("|",FALSE,$C33:$D33,"Any"),risk_factor_1&amp;"|"&amp;risk_factor_2,risk_factor_corr,
_xlfn.XLOOKUP(_xlfn.TEXTJOIN("|",FALSE,$C33:$D33,"Any"),risk_factor_2&amp;"|"&amp;risk_factor_1,risk_factor_corr)))))))</f>
        <v>0</v>
      </c>
      <c r="AK33" s="32" cm="1">
        <f t="array" ref="AK33" xml:space="preserve"> IF(_xlfn.TEXTJOIN("|",FALSE,AK$12:AK$15)=_xlfn.TEXTJOIN("|",FALSE,$C33:$F33),0,
IF(AND($C33="Delta|CR_Cpty",AK$12="Delta|CR_Cpty"),
IF($F33=AK$15,
      _xlfn.XLOOKUP(_xlfn.TEXTJOIN("|",FALSE,$C33,"=","Any","=",AK$12,"=","Any","="),risk_factor_1&amp;"|"&amp;risk_factor_2,risk_factor_corr),
       IF(RIGHT($D33,LEN($D33)-FIND("_",$D33))=RIGHT(AK$13,LEN(AK$13)-FIND("_",AK$13)),
              IF(LEFT($D33,FIND("_",$D33)-1)=LEFT(AK$13,FIND("_",AK$13)-1),
                    IF($E33=AK$14,
                             _xlfn.XLOOKUP(_xlfn.TEXTJOIN("|",FALSE,$C33,LEFT($D33,FIND("_",$D33)-1) &amp;"_=","=","Any",AK$12,LEFT($D33,FIND("_",$D33)-1) &amp;"_=","=","Any"),risk_factor_1&amp;"|"&amp;risk_factor_2,risk_factor_corr),
                             _xlfn.XLOOKUP(_xlfn.TEXTJOIN("|",FALSE,$C33,LEFT($D33,FIND("_",$D33)-1) &amp;"_=","Any","Any",AK$12,LEFT($D33,FIND("_",$D33)-1) &amp;"_=","Any","Any"),risk_factor_1&amp;"|"&amp;risk_factor_2,risk_factor_corr)),
"n/a"),0)
),
IF(_xlfn.TEXTJOIN("|",FALSE,AK$12:AK$13)&lt;&gt;_xlfn.TEXTJOIN("|",FALSE,$C33:$D33),0,
_xlfn.XLOOKUP(_xlfn.TEXTJOIN("|",FALSE,$C33:$F33,AK$12:AK$15),risk_factor_1&amp;"|"&amp;risk_factor_2,risk_factor_corr,
_xlfn.XLOOKUP(_xlfn.TEXTJOIN("|",FALSE,$C33:$F33,AK$12:AK$15),risk_factor_2&amp;"|"&amp;risk_factor_1,risk_factor_corr,
_xlfn.XLOOKUP(_xlfn.TEXTJOIN("|",FALSE,$C33:$D33,"Any"),risk_factor_1&amp;"|"&amp;risk_factor_2,risk_factor_corr,
_xlfn.XLOOKUP(_xlfn.TEXTJOIN("|",FALSE,$C33:$D33,"Any"),risk_factor_2&amp;"|"&amp;risk_factor_1,risk_factor_corr)))))))</f>
        <v>0</v>
      </c>
      <c r="AL33" s="32" cm="1">
        <f t="array" ref="AL33" xml:space="preserve"> IF(_xlfn.TEXTJOIN("|",FALSE,AL$12:AL$15)=_xlfn.TEXTJOIN("|",FALSE,$C33:$F33),0,
IF(AND($C33="Delta|CR_Cpty",AL$12="Delta|CR_Cpty"),
IF($F33=AL$15,
      _xlfn.XLOOKUP(_xlfn.TEXTJOIN("|",FALSE,$C33,"=","Any","=",AL$12,"=","Any","="),risk_factor_1&amp;"|"&amp;risk_factor_2,risk_factor_corr),
       IF(RIGHT($D33,LEN($D33)-FIND("_",$D33))=RIGHT(AL$13,LEN(AL$13)-FIND("_",AL$13)),
              IF(LEFT($D33,FIND("_",$D33)-1)=LEFT(AL$13,FIND("_",AL$13)-1),
                    IF($E33=AL$14,
                             _xlfn.XLOOKUP(_xlfn.TEXTJOIN("|",FALSE,$C33,LEFT($D33,FIND("_",$D33)-1) &amp;"_=","=","Any",AL$12,LEFT($D33,FIND("_",$D33)-1) &amp;"_=","=","Any"),risk_factor_1&amp;"|"&amp;risk_factor_2,risk_factor_corr),
                             _xlfn.XLOOKUP(_xlfn.TEXTJOIN("|",FALSE,$C33,LEFT($D33,FIND("_",$D33)-1) &amp;"_=","Any","Any",AL$12,LEFT($D33,FIND("_",$D33)-1) &amp;"_=","Any","Any"),risk_factor_1&amp;"|"&amp;risk_factor_2,risk_factor_corr)),
"n/a"),0)
),
IF(_xlfn.TEXTJOIN("|",FALSE,AL$12:AL$13)&lt;&gt;_xlfn.TEXTJOIN("|",FALSE,$C33:$D33),0,
_xlfn.XLOOKUP(_xlfn.TEXTJOIN("|",FALSE,$C33:$F33,AL$12:AL$15),risk_factor_1&amp;"|"&amp;risk_factor_2,risk_factor_corr,
_xlfn.XLOOKUP(_xlfn.TEXTJOIN("|",FALSE,$C33:$F33,AL$12:AL$15),risk_factor_2&amp;"|"&amp;risk_factor_1,risk_factor_corr,
_xlfn.XLOOKUP(_xlfn.TEXTJOIN("|",FALSE,$C33:$D33,"Any"),risk_factor_1&amp;"|"&amp;risk_factor_2,risk_factor_corr,
_xlfn.XLOOKUP(_xlfn.TEXTJOIN("|",FALSE,$C33:$D33,"Any"),risk_factor_2&amp;"|"&amp;risk_factor_1,risk_factor_corr)))))))</f>
        <v>0</v>
      </c>
      <c r="AM33" s="32" cm="1">
        <f t="array" ref="AM33" xml:space="preserve"> IF(_xlfn.TEXTJOIN("|",FALSE,AM$12:AM$15)=_xlfn.TEXTJOIN("|",FALSE,$C33:$F33),0,
IF(AND($C33="Delta|CR_Cpty",AM$12="Delta|CR_Cpty"),
IF($F33=AM$15,
      _xlfn.XLOOKUP(_xlfn.TEXTJOIN("|",FALSE,$C33,"=","Any","=",AM$12,"=","Any","="),risk_factor_1&amp;"|"&amp;risk_factor_2,risk_factor_corr),
       IF(RIGHT($D33,LEN($D33)-FIND("_",$D33))=RIGHT(AM$13,LEN(AM$13)-FIND("_",AM$13)),
              IF(LEFT($D33,FIND("_",$D33)-1)=LEFT(AM$13,FIND("_",AM$13)-1),
                    IF($E33=AM$14,
                             _xlfn.XLOOKUP(_xlfn.TEXTJOIN("|",FALSE,$C33,LEFT($D33,FIND("_",$D33)-1) &amp;"_=","=","Any",AM$12,LEFT($D33,FIND("_",$D33)-1) &amp;"_=","=","Any"),risk_factor_1&amp;"|"&amp;risk_factor_2,risk_factor_corr),
                             _xlfn.XLOOKUP(_xlfn.TEXTJOIN("|",FALSE,$C33,LEFT($D33,FIND("_",$D33)-1) &amp;"_=","Any","Any",AM$12,LEFT($D33,FIND("_",$D33)-1) &amp;"_=","Any","Any"),risk_factor_1&amp;"|"&amp;risk_factor_2,risk_factor_corr)),
"n/a"),0)
),
IF(_xlfn.TEXTJOIN("|",FALSE,AM$12:AM$13)&lt;&gt;_xlfn.TEXTJOIN("|",FALSE,$C33:$D33),0,
_xlfn.XLOOKUP(_xlfn.TEXTJOIN("|",FALSE,$C33:$F33,AM$12:AM$15),risk_factor_1&amp;"|"&amp;risk_factor_2,risk_factor_corr,
_xlfn.XLOOKUP(_xlfn.TEXTJOIN("|",FALSE,$C33:$F33,AM$12:AM$15),risk_factor_2&amp;"|"&amp;risk_factor_1,risk_factor_corr,
_xlfn.XLOOKUP(_xlfn.TEXTJOIN("|",FALSE,$C33:$D33,"Any"),risk_factor_1&amp;"|"&amp;risk_factor_2,risk_factor_corr,
_xlfn.XLOOKUP(_xlfn.TEXTJOIN("|",FALSE,$C33:$D33,"Any"),risk_factor_2&amp;"|"&amp;risk_factor_1,risk_factor_corr)))))))</f>
        <v>0</v>
      </c>
      <c r="AN33" s="32" cm="1">
        <f t="array" ref="AN33" xml:space="preserve"> IF(_xlfn.TEXTJOIN("|",FALSE,AN$12:AN$15)=_xlfn.TEXTJOIN("|",FALSE,$C33:$F33),0,
IF(AND($C33="Delta|CR_Cpty",AN$12="Delta|CR_Cpty"),
IF($F33=AN$15,
      _xlfn.XLOOKUP(_xlfn.TEXTJOIN("|",FALSE,$C33,"=","Any","=",AN$12,"=","Any","="),risk_factor_1&amp;"|"&amp;risk_factor_2,risk_factor_corr),
       IF(RIGHT($D33,LEN($D33)-FIND("_",$D33))=RIGHT(AN$13,LEN(AN$13)-FIND("_",AN$13)),
              IF(LEFT($D33,FIND("_",$D33)-1)=LEFT(AN$13,FIND("_",AN$13)-1),
                    IF($E33=AN$14,
                             _xlfn.XLOOKUP(_xlfn.TEXTJOIN("|",FALSE,$C33,LEFT($D33,FIND("_",$D33)-1) &amp;"_=","=","Any",AN$12,LEFT($D33,FIND("_",$D33)-1) &amp;"_=","=","Any"),risk_factor_1&amp;"|"&amp;risk_factor_2,risk_factor_corr),
                             _xlfn.XLOOKUP(_xlfn.TEXTJOIN("|",FALSE,$C33,LEFT($D33,FIND("_",$D33)-1) &amp;"_=","Any","Any",AN$12,LEFT($D33,FIND("_",$D33)-1) &amp;"_=","Any","Any"),risk_factor_1&amp;"|"&amp;risk_factor_2,risk_factor_corr)),
"n/a"),0)
),
IF(_xlfn.TEXTJOIN("|",FALSE,AN$12:AN$13)&lt;&gt;_xlfn.TEXTJOIN("|",FALSE,$C33:$D33),0,
_xlfn.XLOOKUP(_xlfn.TEXTJOIN("|",FALSE,$C33:$F33,AN$12:AN$15),risk_factor_1&amp;"|"&amp;risk_factor_2,risk_factor_corr,
_xlfn.XLOOKUP(_xlfn.TEXTJOIN("|",FALSE,$C33:$F33,AN$12:AN$15),risk_factor_2&amp;"|"&amp;risk_factor_1,risk_factor_corr,
_xlfn.XLOOKUP(_xlfn.TEXTJOIN("|",FALSE,$C33:$D33,"Any"),risk_factor_1&amp;"|"&amp;risk_factor_2,risk_factor_corr,
_xlfn.XLOOKUP(_xlfn.TEXTJOIN("|",FALSE,$C33:$D33,"Any"),risk_factor_2&amp;"|"&amp;risk_factor_1,risk_factor_corr)))))))</f>
        <v>0</v>
      </c>
      <c r="AO33" s="32" cm="1">
        <f t="array" ref="AO33" xml:space="preserve"> IF(_xlfn.TEXTJOIN("|",FALSE,AO$12:AO$15)=_xlfn.TEXTJOIN("|",FALSE,$C33:$F33),0,
IF(AND($C33="Delta|CR_Cpty",AO$12="Delta|CR_Cpty"),
IF($F33=AO$15,
      _xlfn.XLOOKUP(_xlfn.TEXTJOIN("|",FALSE,$C33,"=","Any","=",AO$12,"=","Any","="),risk_factor_1&amp;"|"&amp;risk_factor_2,risk_factor_corr),
       IF(RIGHT($D33,LEN($D33)-FIND("_",$D33))=RIGHT(AO$13,LEN(AO$13)-FIND("_",AO$13)),
              IF(LEFT($D33,FIND("_",$D33)-1)=LEFT(AO$13,FIND("_",AO$13)-1),
                    IF($E33=AO$14,
                             _xlfn.XLOOKUP(_xlfn.TEXTJOIN("|",FALSE,$C33,LEFT($D33,FIND("_",$D33)-1) &amp;"_=","=","Any",AO$12,LEFT($D33,FIND("_",$D33)-1) &amp;"_=","=","Any"),risk_factor_1&amp;"|"&amp;risk_factor_2,risk_factor_corr),
                             _xlfn.XLOOKUP(_xlfn.TEXTJOIN("|",FALSE,$C33,LEFT($D33,FIND("_",$D33)-1) &amp;"_=","Any","Any",AO$12,LEFT($D33,FIND("_",$D33)-1) &amp;"_=","Any","Any"),risk_factor_1&amp;"|"&amp;risk_factor_2,risk_factor_corr)),
"n/a"),0)
),
IF(_xlfn.TEXTJOIN("|",FALSE,AO$12:AO$13)&lt;&gt;_xlfn.TEXTJOIN("|",FALSE,$C33:$D33),0,
_xlfn.XLOOKUP(_xlfn.TEXTJOIN("|",FALSE,$C33:$F33,AO$12:AO$15),risk_factor_1&amp;"|"&amp;risk_factor_2,risk_factor_corr,
_xlfn.XLOOKUP(_xlfn.TEXTJOIN("|",FALSE,$C33:$F33,AO$12:AO$15),risk_factor_2&amp;"|"&amp;risk_factor_1,risk_factor_corr,
_xlfn.XLOOKUP(_xlfn.TEXTJOIN("|",FALSE,$C33:$D33,"Any"),risk_factor_1&amp;"|"&amp;risk_factor_2,risk_factor_corr,
_xlfn.XLOOKUP(_xlfn.TEXTJOIN("|",FALSE,$C33:$D33,"Any"),risk_factor_2&amp;"|"&amp;risk_factor_1,risk_factor_corr)))))))</f>
        <v>0</v>
      </c>
      <c r="AP33" s="32" cm="1">
        <f t="array" ref="AP33" xml:space="preserve"> IF(_xlfn.TEXTJOIN("|",FALSE,AP$12:AP$15)=_xlfn.TEXTJOIN("|",FALSE,$C33:$F33),0,
IF(AND($C33="Delta|CR_Cpty",AP$12="Delta|CR_Cpty"),
IF($F33=AP$15,
      _xlfn.XLOOKUP(_xlfn.TEXTJOIN("|",FALSE,$C33,"=","Any","=",AP$12,"=","Any","="),risk_factor_1&amp;"|"&amp;risk_factor_2,risk_factor_corr),
       IF(RIGHT($D33,LEN($D33)-FIND("_",$D33))=RIGHT(AP$13,LEN(AP$13)-FIND("_",AP$13)),
              IF(LEFT($D33,FIND("_",$D33)-1)=LEFT(AP$13,FIND("_",AP$13)-1),
                    IF($E33=AP$14,
                             _xlfn.XLOOKUP(_xlfn.TEXTJOIN("|",FALSE,$C33,LEFT($D33,FIND("_",$D33)-1) &amp;"_=","=","Any",AP$12,LEFT($D33,FIND("_",$D33)-1) &amp;"_=","=","Any"),risk_factor_1&amp;"|"&amp;risk_factor_2,risk_factor_corr),
                             _xlfn.XLOOKUP(_xlfn.TEXTJOIN("|",FALSE,$C33,LEFT($D33,FIND("_",$D33)-1) &amp;"_=","Any","Any",AP$12,LEFT($D33,FIND("_",$D33)-1) &amp;"_=","Any","Any"),risk_factor_1&amp;"|"&amp;risk_factor_2,risk_factor_corr)),
"n/a"),0)
),
IF(_xlfn.TEXTJOIN("|",FALSE,AP$12:AP$13)&lt;&gt;_xlfn.TEXTJOIN("|",FALSE,$C33:$D33),0,
_xlfn.XLOOKUP(_xlfn.TEXTJOIN("|",FALSE,$C33:$F33,AP$12:AP$15),risk_factor_1&amp;"|"&amp;risk_factor_2,risk_factor_corr,
_xlfn.XLOOKUP(_xlfn.TEXTJOIN("|",FALSE,$C33:$F33,AP$12:AP$15),risk_factor_2&amp;"|"&amp;risk_factor_1,risk_factor_corr,
_xlfn.XLOOKUP(_xlfn.TEXTJOIN("|",FALSE,$C33:$D33,"Any"),risk_factor_1&amp;"|"&amp;risk_factor_2,risk_factor_corr,
_xlfn.XLOOKUP(_xlfn.TEXTJOIN("|",FALSE,$C33:$D33,"Any"),risk_factor_2&amp;"|"&amp;risk_factor_1,risk_factor_corr)))))))</f>
        <v>0</v>
      </c>
      <c r="AQ33" s="32" cm="1">
        <f t="array" ref="AQ33" xml:space="preserve"> IF(_xlfn.TEXTJOIN("|",FALSE,AQ$12:AQ$15)=_xlfn.TEXTJOIN("|",FALSE,$C33:$F33),0,
IF(AND($C33="Delta|CR_Cpty",AQ$12="Delta|CR_Cpty"),
IF($F33=AQ$15,
      _xlfn.XLOOKUP(_xlfn.TEXTJOIN("|",FALSE,$C33,"=","Any","=",AQ$12,"=","Any","="),risk_factor_1&amp;"|"&amp;risk_factor_2,risk_factor_corr),
       IF(RIGHT($D33,LEN($D33)-FIND("_",$D33))=RIGHT(AQ$13,LEN(AQ$13)-FIND("_",AQ$13)),
              IF(LEFT($D33,FIND("_",$D33)-1)=LEFT(AQ$13,FIND("_",AQ$13)-1),
                    IF($E33=AQ$14,
                             _xlfn.XLOOKUP(_xlfn.TEXTJOIN("|",FALSE,$C33,LEFT($D33,FIND("_",$D33)-1) &amp;"_=","=","Any",AQ$12,LEFT($D33,FIND("_",$D33)-1) &amp;"_=","=","Any"),risk_factor_1&amp;"|"&amp;risk_factor_2,risk_factor_corr),
                             _xlfn.XLOOKUP(_xlfn.TEXTJOIN("|",FALSE,$C33,LEFT($D33,FIND("_",$D33)-1) &amp;"_=","Any","Any",AQ$12,LEFT($D33,FIND("_",$D33)-1) &amp;"_=","Any","Any"),risk_factor_1&amp;"|"&amp;risk_factor_2,risk_factor_corr)),
"n/a"),0)
),
IF(_xlfn.TEXTJOIN("|",FALSE,AQ$12:AQ$13)&lt;&gt;_xlfn.TEXTJOIN("|",FALSE,$C33:$D33),0,
_xlfn.XLOOKUP(_xlfn.TEXTJOIN("|",FALSE,$C33:$F33,AQ$12:AQ$15),risk_factor_1&amp;"|"&amp;risk_factor_2,risk_factor_corr,
_xlfn.XLOOKUP(_xlfn.TEXTJOIN("|",FALSE,$C33:$F33,AQ$12:AQ$15),risk_factor_2&amp;"|"&amp;risk_factor_1,risk_factor_corr,
_xlfn.XLOOKUP(_xlfn.TEXTJOIN("|",FALSE,$C33:$D33,"Any"),risk_factor_1&amp;"|"&amp;risk_factor_2,risk_factor_corr,
_xlfn.XLOOKUP(_xlfn.TEXTJOIN("|",FALSE,$C33:$D33,"Any"),risk_factor_2&amp;"|"&amp;risk_factor_1,risk_factor_corr)))))))</f>
        <v>0</v>
      </c>
      <c r="AR33" s="32" cm="1">
        <f t="array" ref="AR33" xml:space="preserve"> IF(_xlfn.TEXTJOIN("|",FALSE,AR$12:AR$15)=_xlfn.TEXTJOIN("|",FALSE,$C33:$F33),0,
IF(AND($C33="Delta|CR_Cpty",AR$12="Delta|CR_Cpty"),
IF($F33=AR$15,
      _xlfn.XLOOKUP(_xlfn.TEXTJOIN("|",FALSE,$C33,"=","Any","=",AR$12,"=","Any","="),risk_factor_1&amp;"|"&amp;risk_factor_2,risk_factor_corr),
       IF(RIGHT($D33,LEN($D33)-FIND("_",$D33))=RIGHT(AR$13,LEN(AR$13)-FIND("_",AR$13)),
              IF(LEFT($D33,FIND("_",$D33)-1)=LEFT(AR$13,FIND("_",AR$13)-1),
                    IF($E33=AR$14,
                             _xlfn.XLOOKUP(_xlfn.TEXTJOIN("|",FALSE,$C33,LEFT($D33,FIND("_",$D33)-1) &amp;"_=","=","Any",AR$12,LEFT($D33,FIND("_",$D33)-1) &amp;"_=","=","Any"),risk_factor_1&amp;"|"&amp;risk_factor_2,risk_factor_corr),
                             _xlfn.XLOOKUP(_xlfn.TEXTJOIN("|",FALSE,$C33,LEFT($D33,FIND("_",$D33)-1) &amp;"_=","Any","Any",AR$12,LEFT($D33,FIND("_",$D33)-1) &amp;"_=","Any","Any"),risk_factor_1&amp;"|"&amp;risk_factor_2,risk_factor_corr)),
"n/a"),0)
),
IF(_xlfn.TEXTJOIN("|",FALSE,AR$12:AR$13)&lt;&gt;_xlfn.TEXTJOIN("|",FALSE,$C33:$D33),0,
_xlfn.XLOOKUP(_xlfn.TEXTJOIN("|",FALSE,$C33:$F33,AR$12:AR$15),risk_factor_1&amp;"|"&amp;risk_factor_2,risk_factor_corr,
_xlfn.XLOOKUP(_xlfn.TEXTJOIN("|",FALSE,$C33:$F33,AR$12:AR$15),risk_factor_2&amp;"|"&amp;risk_factor_1,risk_factor_corr,
_xlfn.XLOOKUP(_xlfn.TEXTJOIN("|",FALSE,$C33:$D33,"Any"),risk_factor_1&amp;"|"&amp;risk_factor_2,risk_factor_corr,
_xlfn.XLOOKUP(_xlfn.TEXTJOIN("|",FALSE,$C33:$D33,"Any"),risk_factor_2&amp;"|"&amp;risk_factor_1,risk_factor_corr)))))))</f>
        <v>0</v>
      </c>
      <c r="AS33" s="32" cm="1">
        <f t="array" ref="AS33" xml:space="preserve"> IF(_xlfn.TEXTJOIN("|",FALSE,AS$12:AS$15)=_xlfn.TEXTJOIN("|",FALSE,$C33:$F33),0,
IF(AND($C33="Delta|CR_Cpty",AS$12="Delta|CR_Cpty"),
IF($F33=AS$15,
      _xlfn.XLOOKUP(_xlfn.TEXTJOIN("|",FALSE,$C33,"=","Any","=",AS$12,"=","Any","="),risk_factor_1&amp;"|"&amp;risk_factor_2,risk_factor_corr),
       IF(RIGHT($D33,LEN($D33)-FIND("_",$D33))=RIGHT(AS$13,LEN(AS$13)-FIND("_",AS$13)),
              IF(LEFT($D33,FIND("_",$D33)-1)=LEFT(AS$13,FIND("_",AS$13)-1),
                    IF($E33=AS$14,
                             _xlfn.XLOOKUP(_xlfn.TEXTJOIN("|",FALSE,$C33,LEFT($D33,FIND("_",$D33)-1) &amp;"_=","=","Any",AS$12,LEFT($D33,FIND("_",$D33)-1) &amp;"_=","=","Any"),risk_factor_1&amp;"|"&amp;risk_factor_2,risk_factor_corr),
                             _xlfn.XLOOKUP(_xlfn.TEXTJOIN("|",FALSE,$C33,LEFT($D33,FIND("_",$D33)-1) &amp;"_=","Any","Any",AS$12,LEFT($D33,FIND("_",$D33)-1) &amp;"_=","Any","Any"),risk_factor_1&amp;"|"&amp;risk_factor_2,risk_factor_corr)),
"n/a"),0)
),
IF(_xlfn.TEXTJOIN("|",FALSE,AS$12:AS$13)&lt;&gt;_xlfn.TEXTJOIN("|",FALSE,$C33:$D33),0,
_xlfn.XLOOKUP(_xlfn.TEXTJOIN("|",FALSE,$C33:$F33,AS$12:AS$15),risk_factor_1&amp;"|"&amp;risk_factor_2,risk_factor_corr,
_xlfn.XLOOKUP(_xlfn.TEXTJOIN("|",FALSE,$C33:$F33,AS$12:AS$15),risk_factor_2&amp;"|"&amp;risk_factor_1,risk_factor_corr,
_xlfn.XLOOKUP(_xlfn.TEXTJOIN("|",FALSE,$C33:$D33,"Any"),risk_factor_1&amp;"|"&amp;risk_factor_2,risk_factor_corr,
_xlfn.XLOOKUP(_xlfn.TEXTJOIN("|",FALSE,$C33:$D33,"Any"),risk_factor_2&amp;"|"&amp;risk_factor_1,risk_factor_corr)))))))</f>
        <v>0</v>
      </c>
      <c r="AT33" s="32" cm="1">
        <f t="array" ref="AT33" xml:space="preserve"> IF(_xlfn.TEXTJOIN("|",FALSE,AT$12:AT$15)=_xlfn.TEXTJOIN("|",FALSE,$C33:$F33),0,
IF(AND($C33="Delta|CR_Cpty",AT$12="Delta|CR_Cpty"),
IF($F33=AT$15,
      _xlfn.XLOOKUP(_xlfn.TEXTJOIN("|",FALSE,$C33,"=","Any","=",AT$12,"=","Any","="),risk_factor_1&amp;"|"&amp;risk_factor_2,risk_factor_corr),
       IF(RIGHT($D33,LEN($D33)-FIND("_",$D33))=RIGHT(AT$13,LEN(AT$13)-FIND("_",AT$13)),
              IF(LEFT($D33,FIND("_",$D33)-1)=LEFT(AT$13,FIND("_",AT$13)-1),
                    IF($E33=AT$14,
                             _xlfn.XLOOKUP(_xlfn.TEXTJOIN("|",FALSE,$C33,LEFT($D33,FIND("_",$D33)-1) &amp;"_=","=","Any",AT$12,LEFT($D33,FIND("_",$D33)-1) &amp;"_=","=","Any"),risk_factor_1&amp;"|"&amp;risk_factor_2,risk_factor_corr),
                             _xlfn.XLOOKUP(_xlfn.TEXTJOIN("|",FALSE,$C33,LEFT($D33,FIND("_",$D33)-1) &amp;"_=","Any","Any",AT$12,LEFT($D33,FIND("_",$D33)-1) &amp;"_=","Any","Any"),risk_factor_1&amp;"|"&amp;risk_factor_2,risk_factor_corr)),
"n/a"),0)
),
IF(_xlfn.TEXTJOIN("|",FALSE,AT$12:AT$13)&lt;&gt;_xlfn.TEXTJOIN("|",FALSE,$C33:$D33),0,
_xlfn.XLOOKUP(_xlfn.TEXTJOIN("|",FALSE,$C33:$F33,AT$12:AT$15),risk_factor_1&amp;"|"&amp;risk_factor_2,risk_factor_corr,
_xlfn.XLOOKUP(_xlfn.TEXTJOIN("|",FALSE,$C33:$F33,AT$12:AT$15),risk_factor_2&amp;"|"&amp;risk_factor_1,risk_factor_corr,
_xlfn.XLOOKUP(_xlfn.TEXTJOIN("|",FALSE,$C33:$D33,"Any"),risk_factor_1&amp;"|"&amp;risk_factor_2,risk_factor_corr,
_xlfn.XLOOKUP(_xlfn.TEXTJOIN("|",FALSE,$C33:$D33,"Any"),risk_factor_2&amp;"|"&amp;risk_factor_1,risk_factor_corr)))))))</f>
        <v>0</v>
      </c>
      <c r="AU33" s="32" cm="1">
        <f t="array" ref="AU33" xml:space="preserve"> IF(_xlfn.TEXTJOIN("|",FALSE,AU$12:AU$15)=_xlfn.TEXTJOIN("|",FALSE,$C33:$F33),0,
IF(AND($C33="Delta|CR_Cpty",AU$12="Delta|CR_Cpty"),
IF($F33=AU$15,
      _xlfn.XLOOKUP(_xlfn.TEXTJOIN("|",FALSE,$C33,"=","Any","=",AU$12,"=","Any","="),risk_factor_1&amp;"|"&amp;risk_factor_2,risk_factor_corr),
       IF(RIGHT($D33,LEN($D33)-FIND("_",$D33))=RIGHT(AU$13,LEN(AU$13)-FIND("_",AU$13)),
              IF(LEFT($D33,FIND("_",$D33)-1)=LEFT(AU$13,FIND("_",AU$13)-1),
                    IF($E33=AU$14,
                             _xlfn.XLOOKUP(_xlfn.TEXTJOIN("|",FALSE,$C33,LEFT($D33,FIND("_",$D33)-1) &amp;"_=","=","Any",AU$12,LEFT($D33,FIND("_",$D33)-1) &amp;"_=","=","Any"),risk_factor_1&amp;"|"&amp;risk_factor_2,risk_factor_corr),
                             _xlfn.XLOOKUP(_xlfn.TEXTJOIN("|",FALSE,$C33,LEFT($D33,FIND("_",$D33)-1) &amp;"_=","Any","Any",AU$12,LEFT($D33,FIND("_",$D33)-1) &amp;"_=","Any","Any"),risk_factor_1&amp;"|"&amp;risk_factor_2,risk_factor_corr)),
"n/a"),0)
),
IF(_xlfn.TEXTJOIN("|",FALSE,AU$12:AU$13)&lt;&gt;_xlfn.TEXTJOIN("|",FALSE,$C33:$D33),0,
_xlfn.XLOOKUP(_xlfn.TEXTJOIN("|",FALSE,$C33:$F33,AU$12:AU$15),risk_factor_1&amp;"|"&amp;risk_factor_2,risk_factor_corr,
_xlfn.XLOOKUP(_xlfn.TEXTJOIN("|",FALSE,$C33:$F33,AU$12:AU$15),risk_factor_2&amp;"|"&amp;risk_factor_1,risk_factor_corr,
_xlfn.XLOOKUP(_xlfn.TEXTJOIN("|",FALSE,$C33:$D33,"Any"),risk_factor_1&amp;"|"&amp;risk_factor_2,risk_factor_corr,
_xlfn.XLOOKUP(_xlfn.TEXTJOIN("|",FALSE,$C33:$D33,"Any"),risk_factor_2&amp;"|"&amp;risk_factor_1,risk_factor_corr)))))))</f>
        <v>0</v>
      </c>
      <c r="AV33" s="32" cm="1">
        <f t="array" ref="AV33" xml:space="preserve"> IF(_xlfn.TEXTJOIN("|",FALSE,AV$12:AV$15)=_xlfn.TEXTJOIN("|",FALSE,$C33:$F33),0,
IF(AND($C33="Delta|CR_Cpty",AV$12="Delta|CR_Cpty"),
IF($F33=AV$15,
      _xlfn.XLOOKUP(_xlfn.TEXTJOIN("|",FALSE,$C33,"=","Any","=",AV$12,"=","Any","="),risk_factor_1&amp;"|"&amp;risk_factor_2,risk_factor_corr),
       IF(RIGHT($D33,LEN($D33)-FIND("_",$D33))=RIGHT(AV$13,LEN(AV$13)-FIND("_",AV$13)),
              IF(LEFT($D33,FIND("_",$D33)-1)=LEFT(AV$13,FIND("_",AV$13)-1),
                    IF($E33=AV$14,
                             _xlfn.XLOOKUP(_xlfn.TEXTJOIN("|",FALSE,$C33,LEFT($D33,FIND("_",$D33)-1) &amp;"_=","=","Any",AV$12,LEFT($D33,FIND("_",$D33)-1) &amp;"_=","=","Any"),risk_factor_1&amp;"|"&amp;risk_factor_2,risk_factor_corr),
                             _xlfn.XLOOKUP(_xlfn.TEXTJOIN("|",FALSE,$C33,LEFT($D33,FIND("_",$D33)-1) &amp;"_=","Any","Any",AV$12,LEFT($D33,FIND("_",$D33)-1) &amp;"_=","Any","Any"),risk_factor_1&amp;"|"&amp;risk_factor_2,risk_factor_corr)),
"n/a"),0)
),
IF(_xlfn.TEXTJOIN("|",FALSE,AV$12:AV$13)&lt;&gt;_xlfn.TEXTJOIN("|",FALSE,$C33:$D33),0,
_xlfn.XLOOKUP(_xlfn.TEXTJOIN("|",FALSE,$C33:$F33,AV$12:AV$15),risk_factor_1&amp;"|"&amp;risk_factor_2,risk_factor_corr,
_xlfn.XLOOKUP(_xlfn.TEXTJOIN("|",FALSE,$C33:$F33,AV$12:AV$15),risk_factor_2&amp;"|"&amp;risk_factor_1,risk_factor_corr,
_xlfn.XLOOKUP(_xlfn.TEXTJOIN("|",FALSE,$C33:$D33,"Any"),risk_factor_1&amp;"|"&amp;risk_factor_2,risk_factor_corr,
_xlfn.XLOOKUP(_xlfn.TEXTJOIN("|",FALSE,$C33:$D33,"Any"),risk_factor_2&amp;"|"&amp;risk_factor_1,risk_factor_corr)))))))</f>
        <v>0</v>
      </c>
      <c r="AW33" s="32" cm="1">
        <f t="array" ref="AW33" xml:space="preserve"> IF(_xlfn.TEXTJOIN("|",FALSE,AW$12:AW$15)=_xlfn.TEXTJOIN("|",FALSE,$C33:$F33),0,
IF(AND($C33="Delta|CR_Cpty",AW$12="Delta|CR_Cpty"),
IF($F33=AW$15,
      _xlfn.XLOOKUP(_xlfn.TEXTJOIN("|",FALSE,$C33,"=","Any","=",AW$12,"=","Any","="),risk_factor_1&amp;"|"&amp;risk_factor_2,risk_factor_corr),
       IF(RIGHT($D33,LEN($D33)-FIND("_",$D33))=RIGHT(AW$13,LEN(AW$13)-FIND("_",AW$13)),
              IF(LEFT($D33,FIND("_",$D33)-1)=LEFT(AW$13,FIND("_",AW$13)-1),
                    IF($E33=AW$14,
                             _xlfn.XLOOKUP(_xlfn.TEXTJOIN("|",FALSE,$C33,LEFT($D33,FIND("_",$D33)-1) &amp;"_=","=","Any",AW$12,LEFT($D33,FIND("_",$D33)-1) &amp;"_=","=","Any"),risk_factor_1&amp;"|"&amp;risk_factor_2,risk_factor_corr),
                             _xlfn.XLOOKUP(_xlfn.TEXTJOIN("|",FALSE,$C33,LEFT($D33,FIND("_",$D33)-1) &amp;"_=","Any","Any",AW$12,LEFT($D33,FIND("_",$D33)-1) &amp;"_=","Any","Any"),risk_factor_1&amp;"|"&amp;risk_factor_2,risk_factor_corr)),
"n/a"),0)
),
IF(_xlfn.TEXTJOIN("|",FALSE,AW$12:AW$13)&lt;&gt;_xlfn.TEXTJOIN("|",FALSE,$C33:$D33),0,
_xlfn.XLOOKUP(_xlfn.TEXTJOIN("|",FALSE,$C33:$F33,AW$12:AW$15),risk_factor_1&amp;"|"&amp;risk_factor_2,risk_factor_corr,
_xlfn.XLOOKUP(_xlfn.TEXTJOIN("|",FALSE,$C33:$F33,AW$12:AW$15),risk_factor_2&amp;"|"&amp;risk_factor_1,risk_factor_corr,
_xlfn.XLOOKUP(_xlfn.TEXTJOIN("|",FALSE,$C33:$D33,"Any"),risk_factor_1&amp;"|"&amp;risk_factor_2,risk_factor_corr,
_xlfn.XLOOKUP(_xlfn.TEXTJOIN("|",FALSE,$C33:$D33,"Any"),risk_factor_2&amp;"|"&amp;risk_factor_1,risk_factor_corr)))))))</f>
        <v>0</v>
      </c>
      <c r="AX33" s="32" cm="1">
        <f t="array" ref="AX33" xml:space="preserve"> IF(_xlfn.TEXTJOIN("|",FALSE,AX$12:AX$15)=_xlfn.TEXTJOIN("|",FALSE,$C33:$F33),0,
IF(AND($C33="Delta|CR_Cpty",AX$12="Delta|CR_Cpty"),
IF($F33=AX$15,
      _xlfn.XLOOKUP(_xlfn.TEXTJOIN("|",FALSE,$C33,"=","Any","=",AX$12,"=","Any","="),risk_factor_1&amp;"|"&amp;risk_factor_2,risk_factor_corr),
       IF(RIGHT($D33,LEN($D33)-FIND("_",$D33))=RIGHT(AX$13,LEN(AX$13)-FIND("_",AX$13)),
              IF(LEFT($D33,FIND("_",$D33)-1)=LEFT(AX$13,FIND("_",AX$13)-1),
                    IF($E33=AX$14,
                             _xlfn.XLOOKUP(_xlfn.TEXTJOIN("|",FALSE,$C33,LEFT($D33,FIND("_",$D33)-1) &amp;"_=","=","Any",AX$12,LEFT($D33,FIND("_",$D33)-1) &amp;"_=","=","Any"),risk_factor_1&amp;"|"&amp;risk_factor_2,risk_factor_corr),
                             _xlfn.XLOOKUP(_xlfn.TEXTJOIN("|",FALSE,$C33,LEFT($D33,FIND("_",$D33)-1) &amp;"_=","Any","Any",AX$12,LEFT($D33,FIND("_",$D33)-1) &amp;"_=","Any","Any"),risk_factor_1&amp;"|"&amp;risk_factor_2,risk_factor_corr)),
"n/a"),0)
),
IF(_xlfn.TEXTJOIN("|",FALSE,AX$12:AX$13)&lt;&gt;_xlfn.TEXTJOIN("|",FALSE,$C33:$D33),0,
_xlfn.XLOOKUP(_xlfn.TEXTJOIN("|",FALSE,$C33:$F33,AX$12:AX$15),risk_factor_1&amp;"|"&amp;risk_factor_2,risk_factor_corr,
_xlfn.XLOOKUP(_xlfn.TEXTJOIN("|",FALSE,$C33:$F33,AX$12:AX$15),risk_factor_2&amp;"|"&amp;risk_factor_1,risk_factor_corr,
_xlfn.XLOOKUP(_xlfn.TEXTJOIN("|",FALSE,$C33:$D33,"Any"),risk_factor_1&amp;"|"&amp;risk_factor_2,risk_factor_corr,
_xlfn.XLOOKUP(_xlfn.TEXTJOIN("|",FALSE,$C33:$D33,"Any"),risk_factor_2&amp;"|"&amp;risk_factor_1,risk_factor_corr)))))))</f>
        <v>0</v>
      </c>
      <c r="AY33" s="32" cm="1">
        <f t="array" ref="AY33" xml:space="preserve"> IF(_xlfn.TEXTJOIN("|",FALSE,AY$12:AY$15)=_xlfn.TEXTJOIN("|",FALSE,$C33:$F33),0,
IF(AND($C33="Delta|CR_Cpty",AY$12="Delta|CR_Cpty"),
IF($F33=AY$15,
      _xlfn.XLOOKUP(_xlfn.TEXTJOIN("|",FALSE,$C33,"=","Any","=",AY$12,"=","Any","="),risk_factor_1&amp;"|"&amp;risk_factor_2,risk_factor_corr),
       IF(RIGHT($D33,LEN($D33)-FIND("_",$D33))=RIGHT(AY$13,LEN(AY$13)-FIND("_",AY$13)),
              IF(LEFT($D33,FIND("_",$D33)-1)=LEFT(AY$13,FIND("_",AY$13)-1),
                    IF($E33=AY$14,
                             _xlfn.XLOOKUP(_xlfn.TEXTJOIN("|",FALSE,$C33,LEFT($D33,FIND("_",$D33)-1) &amp;"_=","=","Any",AY$12,LEFT($D33,FIND("_",$D33)-1) &amp;"_=","=","Any"),risk_factor_1&amp;"|"&amp;risk_factor_2,risk_factor_corr),
                             _xlfn.XLOOKUP(_xlfn.TEXTJOIN("|",FALSE,$C33,LEFT($D33,FIND("_",$D33)-1) &amp;"_=","Any","Any",AY$12,LEFT($D33,FIND("_",$D33)-1) &amp;"_=","Any","Any"),risk_factor_1&amp;"|"&amp;risk_factor_2,risk_factor_corr)),
"n/a"),0)
),
IF(_xlfn.TEXTJOIN("|",FALSE,AY$12:AY$13)&lt;&gt;_xlfn.TEXTJOIN("|",FALSE,$C33:$D33),0,
_xlfn.XLOOKUP(_xlfn.TEXTJOIN("|",FALSE,$C33:$F33,AY$12:AY$15),risk_factor_1&amp;"|"&amp;risk_factor_2,risk_factor_corr,
_xlfn.XLOOKUP(_xlfn.TEXTJOIN("|",FALSE,$C33:$F33,AY$12:AY$15),risk_factor_2&amp;"|"&amp;risk_factor_1,risk_factor_corr,
_xlfn.XLOOKUP(_xlfn.TEXTJOIN("|",FALSE,$C33:$D33,"Any"),risk_factor_1&amp;"|"&amp;risk_factor_2,risk_factor_corr,
_xlfn.XLOOKUP(_xlfn.TEXTJOIN("|",FALSE,$C33:$D33,"Any"),risk_factor_2&amp;"|"&amp;risk_factor_1,risk_factor_corr)))))))</f>
        <v>0</v>
      </c>
      <c r="AZ33" s="32" cm="1">
        <f t="array" ref="AZ33" xml:space="preserve"> IF(_xlfn.TEXTJOIN("|",FALSE,AZ$12:AZ$15)=_xlfn.TEXTJOIN("|",FALSE,$C33:$F33),0,
IF(AND($C33="Delta|CR_Cpty",AZ$12="Delta|CR_Cpty"),
IF($F33=AZ$15,
      _xlfn.XLOOKUP(_xlfn.TEXTJOIN("|",FALSE,$C33,"=","Any","=",AZ$12,"=","Any","="),risk_factor_1&amp;"|"&amp;risk_factor_2,risk_factor_corr),
       IF(RIGHT($D33,LEN($D33)-FIND("_",$D33))=RIGHT(AZ$13,LEN(AZ$13)-FIND("_",AZ$13)),
              IF(LEFT($D33,FIND("_",$D33)-1)=LEFT(AZ$13,FIND("_",AZ$13)-1),
                    IF($E33=AZ$14,
                             _xlfn.XLOOKUP(_xlfn.TEXTJOIN("|",FALSE,$C33,LEFT($D33,FIND("_",$D33)-1) &amp;"_=","=","Any",AZ$12,LEFT($D33,FIND("_",$D33)-1) &amp;"_=","=","Any"),risk_factor_1&amp;"|"&amp;risk_factor_2,risk_factor_corr),
                             _xlfn.XLOOKUP(_xlfn.TEXTJOIN("|",FALSE,$C33,LEFT($D33,FIND("_",$D33)-1) &amp;"_=","Any","Any",AZ$12,LEFT($D33,FIND("_",$D33)-1) &amp;"_=","Any","Any"),risk_factor_1&amp;"|"&amp;risk_factor_2,risk_factor_corr)),
"n/a"),0)
),
IF(_xlfn.TEXTJOIN("|",FALSE,AZ$12:AZ$13)&lt;&gt;_xlfn.TEXTJOIN("|",FALSE,$C33:$D33),0,
_xlfn.XLOOKUP(_xlfn.TEXTJOIN("|",FALSE,$C33:$F33,AZ$12:AZ$15),risk_factor_1&amp;"|"&amp;risk_factor_2,risk_factor_corr,
_xlfn.XLOOKUP(_xlfn.TEXTJOIN("|",FALSE,$C33:$F33,AZ$12:AZ$15),risk_factor_2&amp;"|"&amp;risk_factor_1,risk_factor_corr,
_xlfn.XLOOKUP(_xlfn.TEXTJOIN("|",FALSE,$C33:$D33,"Any"),risk_factor_1&amp;"|"&amp;risk_factor_2,risk_factor_corr,
_xlfn.XLOOKUP(_xlfn.TEXTJOIN("|",FALSE,$C33:$D33,"Any"),risk_factor_2&amp;"|"&amp;risk_factor_1,risk_factor_corr)))))))</f>
        <v>0</v>
      </c>
      <c r="BA33" s="32" cm="1">
        <f t="array" ref="BA33" xml:space="preserve"> IF(_xlfn.TEXTJOIN("|",FALSE,BA$12:BA$15)=_xlfn.TEXTJOIN("|",FALSE,$C33:$F33),0,
IF(AND($C33="Delta|CR_Cpty",BA$12="Delta|CR_Cpty"),
IF($F33=BA$15,
      _xlfn.XLOOKUP(_xlfn.TEXTJOIN("|",FALSE,$C33,"=","Any","=",BA$12,"=","Any","="),risk_factor_1&amp;"|"&amp;risk_factor_2,risk_factor_corr),
       IF(RIGHT($D33,LEN($D33)-FIND("_",$D33))=RIGHT(BA$13,LEN(BA$13)-FIND("_",BA$13)),
              IF(LEFT($D33,FIND("_",$D33)-1)=LEFT(BA$13,FIND("_",BA$13)-1),
                    IF($E33=BA$14,
                             _xlfn.XLOOKUP(_xlfn.TEXTJOIN("|",FALSE,$C33,LEFT($D33,FIND("_",$D33)-1) &amp;"_=","=","Any",BA$12,LEFT($D33,FIND("_",$D33)-1) &amp;"_=","=","Any"),risk_factor_1&amp;"|"&amp;risk_factor_2,risk_factor_corr),
                             _xlfn.XLOOKUP(_xlfn.TEXTJOIN("|",FALSE,$C33,LEFT($D33,FIND("_",$D33)-1) &amp;"_=","Any","Any",BA$12,LEFT($D33,FIND("_",$D33)-1) &amp;"_=","Any","Any"),risk_factor_1&amp;"|"&amp;risk_factor_2,risk_factor_corr)),
"n/a"),0)
),
IF(_xlfn.TEXTJOIN("|",FALSE,BA$12:BA$13)&lt;&gt;_xlfn.TEXTJOIN("|",FALSE,$C33:$D33),0,
_xlfn.XLOOKUP(_xlfn.TEXTJOIN("|",FALSE,$C33:$F33,BA$12:BA$15),risk_factor_1&amp;"|"&amp;risk_factor_2,risk_factor_corr,
_xlfn.XLOOKUP(_xlfn.TEXTJOIN("|",FALSE,$C33:$F33,BA$12:BA$15),risk_factor_2&amp;"|"&amp;risk_factor_1,risk_factor_corr,
_xlfn.XLOOKUP(_xlfn.TEXTJOIN("|",FALSE,$C33:$D33,"Any"),risk_factor_1&amp;"|"&amp;risk_factor_2,risk_factor_corr,
_xlfn.XLOOKUP(_xlfn.TEXTJOIN("|",FALSE,$C33:$D33,"Any"),risk_factor_2&amp;"|"&amp;risk_factor_1,risk_factor_corr)))))))</f>
        <v>0</v>
      </c>
      <c r="BB33" s="32" cm="1">
        <f t="array" ref="BB33" xml:space="preserve"> IF(_xlfn.TEXTJOIN("|",FALSE,BB$12:BB$15)=_xlfn.TEXTJOIN("|",FALSE,$C33:$F33),0,
IF(AND($C33="Delta|CR_Cpty",BB$12="Delta|CR_Cpty"),
IF($F33=BB$15,
      _xlfn.XLOOKUP(_xlfn.TEXTJOIN("|",FALSE,$C33,"=","Any","=",BB$12,"=","Any","="),risk_factor_1&amp;"|"&amp;risk_factor_2,risk_factor_corr),
       IF(RIGHT($D33,LEN($D33)-FIND("_",$D33))=RIGHT(BB$13,LEN(BB$13)-FIND("_",BB$13)),
              IF(LEFT($D33,FIND("_",$D33)-1)=LEFT(BB$13,FIND("_",BB$13)-1),
                    IF($E33=BB$14,
                             _xlfn.XLOOKUP(_xlfn.TEXTJOIN("|",FALSE,$C33,LEFT($D33,FIND("_",$D33)-1) &amp;"_=","=","Any",BB$12,LEFT($D33,FIND("_",$D33)-1) &amp;"_=","=","Any"),risk_factor_1&amp;"|"&amp;risk_factor_2,risk_factor_corr),
                             _xlfn.XLOOKUP(_xlfn.TEXTJOIN("|",FALSE,$C33,LEFT($D33,FIND("_",$D33)-1) &amp;"_=","Any","Any",BB$12,LEFT($D33,FIND("_",$D33)-1) &amp;"_=","Any","Any"),risk_factor_1&amp;"|"&amp;risk_factor_2,risk_factor_corr)),
"n/a"),0)
),
IF(_xlfn.TEXTJOIN("|",FALSE,BB$12:BB$13)&lt;&gt;_xlfn.TEXTJOIN("|",FALSE,$C33:$D33),0,
_xlfn.XLOOKUP(_xlfn.TEXTJOIN("|",FALSE,$C33:$F33,BB$12:BB$15),risk_factor_1&amp;"|"&amp;risk_factor_2,risk_factor_corr,
_xlfn.XLOOKUP(_xlfn.TEXTJOIN("|",FALSE,$C33:$F33,BB$12:BB$15),risk_factor_2&amp;"|"&amp;risk_factor_1,risk_factor_corr,
_xlfn.XLOOKUP(_xlfn.TEXTJOIN("|",FALSE,$C33:$D33,"Any"),risk_factor_1&amp;"|"&amp;risk_factor_2,risk_factor_corr,
_xlfn.XLOOKUP(_xlfn.TEXTJOIN("|",FALSE,$C33:$D33,"Any"),risk_factor_2&amp;"|"&amp;risk_factor_1,risk_factor_corr)))))))</f>
        <v>0</v>
      </c>
      <c r="BC33" s="32" cm="1">
        <f t="array" ref="BC33" xml:space="preserve"> IF(_xlfn.TEXTJOIN("|",FALSE,BC$12:BC$15)=_xlfn.TEXTJOIN("|",FALSE,$C33:$F33),0,
IF(AND($C33="Delta|CR_Cpty",BC$12="Delta|CR_Cpty"),
IF($F33=BC$15,
      _xlfn.XLOOKUP(_xlfn.TEXTJOIN("|",FALSE,$C33,"=","Any","=",BC$12,"=","Any","="),risk_factor_1&amp;"|"&amp;risk_factor_2,risk_factor_corr),
       IF(RIGHT($D33,LEN($D33)-FIND("_",$D33))=RIGHT(BC$13,LEN(BC$13)-FIND("_",BC$13)),
              IF(LEFT($D33,FIND("_",$D33)-1)=LEFT(BC$13,FIND("_",BC$13)-1),
                    IF($E33=BC$14,
                             _xlfn.XLOOKUP(_xlfn.TEXTJOIN("|",FALSE,$C33,LEFT($D33,FIND("_",$D33)-1) &amp;"_=","=","Any",BC$12,LEFT($D33,FIND("_",$D33)-1) &amp;"_=","=","Any"),risk_factor_1&amp;"|"&amp;risk_factor_2,risk_factor_corr),
                             _xlfn.XLOOKUP(_xlfn.TEXTJOIN("|",FALSE,$C33,LEFT($D33,FIND("_",$D33)-1) &amp;"_=","Any","Any",BC$12,LEFT($D33,FIND("_",$D33)-1) &amp;"_=","Any","Any"),risk_factor_1&amp;"|"&amp;risk_factor_2,risk_factor_corr)),
"n/a"),0)
),
IF(_xlfn.TEXTJOIN("|",FALSE,BC$12:BC$13)&lt;&gt;_xlfn.TEXTJOIN("|",FALSE,$C33:$D33),0,
_xlfn.XLOOKUP(_xlfn.TEXTJOIN("|",FALSE,$C33:$F33,BC$12:BC$15),risk_factor_1&amp;"|"&amp;risk_factor_2,risk_factor_corr,
_xlfn.XLOOKUP(_xlfn.TEXTJOIN("|",FALSE,$C33:$F33,BC$12:BC$15),risk_factor_2&amp;"|"&amp;risk_factor_1,risk_factor_corr,
_xlfn.XLOOKUP(_xlfn.TEXTJOIN("|",FALSE,$C33:$D33,"Any"),risk_factor_1&amp;"|"&amp;risk_factor_2,risk_factor_corr,
_xlfn.XLOOKUP(_xlfn.TEXTJOIN("|",FALSE,$C33:$D33,"Any"),risk_factor_2&amp;"|"&amp;risk_factor_1,risk_factor_corr)))))))</f>
        <v>0</v>
      </c>
      <c r="BD33" s="32" cm="1">
        <f t="array" ref="BD33" xml:space="preserve"> IF(_xlfn.TEXTJOIN("|",FALSE,BD$12:BD$15)=_xlfn.TEXTJOIN("|",FALSE,$C33:$F33),0,
IF(AND($C33="Delta|CR_Cpty",BD$12="Delta|CR_Cpty"),
IF($F33=BD$15,
      _xlfn.XLOOKUP(_xlfn.TEXTJOIN("|",FALSE,$C33,"=","Any","=",BD$12,"=","Any","="),risk_factor_1&amp;"|"&amp;risk_factor_2,risk_factor_corr),
       IF(RIGHT($D33,LEN($D33)-FIND("_",$D33))=RIGHT(BD$13,LEN(BD$13)-FIND("_",BD$13)),
              IF(LEFT($D33,FIND("_",$D33)-1)=LEFT(BD$13,FIND("_",BD$13)-1),
                    IF($E33=BD$14,
                             _xlfn.XLOOKUP(_xlfn.TEXTJOIN("|",FALSE,$C33,LEFT($D33,FIND("_",$D33)-1) &amp;"_=","=","Any",BD$12,LEFT($D33,FIND("_",$D33)-1) &amp;"_=","=","Any"),risk_factor_1&amp;"|"&amp;risk_factor_2,risk_factor_corr),
                             _xlfn.XLOOKUP(_xlfn.TEXTJOIN("|",FALSE,$C33,LEFT($D33,FIND("_",$D33)-1) &amp;"_=","Any","Any",BD$12,LEFT($D33,FIND("_",$D33)-1) &amp;"_=","Any","Any"),risk_factor_1&amp;"|"&amp;risk_factor_2,risk_factor_corr)),
"n/a"),0)
),
IF(_xlfn.TEXTJOIN("|",FALSE,BD$12:BD$13)&lt;&gt;_xlfn.TEXTJOIN("|",FALSE,$C33:$D33),0,
_xlfn.XLOOKUP(_xlfn.TEXTJOIN("|",FALSE,$C33:$F33,BD$12:BD$15),risk_factor_1&amp;"|"&amp;risk_factor_2,risk_factor_corr,
_xlfn.XLOOKUP(_xlfn.TEXTJOIN("|",FALSE,$C33:$F33,BD$12:BD$15),risk_factor_2&amp;"|"&amp;risk_factor_1,risk_factor_corr,
_xlfn.XLOOKUP(_xlfn.TEXTJOIN("|",FALSE,$C33:$D33,"Any"),risk_factor_1&amp;"|"&amp;risk_factor_2,risk_factor_corr,
_xlfn.XLOOKUP(_xlfn.TEXTJOIN("|",FALSE,$C33:$D33,"Any"),risk_factor_2&amp;"|"&amp;risk_factor_1,risk_factor_corr)))))))</f>
        <v>0</v>
      </c>
      <c r="BE33" s="32" cm="1">
        <f t="array" ref="BE33" xml:space="preserve"> IF(_xlfn.TEXTJOIN("|",FALSE,BE$12:BE$15)=_xlfn.TEXTJOIN("|",FALSE,$C33:$F33),0,
IF(AND($C33="Delta|CR_Cpty",BE$12="Delta|CR_Cpty"),
IF($F33=BE$15,
      _xlfn.XLOOKUP(_xlfn.TEXTJOIN("|",FALSE,$C33,"=","Any","=",BE$12,"=","Any","="),risk_factor_1&amp;"|"&amp;risk_factor_2,risk_factor_corr),
       IF(RIGHT($D33,LEN($D33)-FIND("_",$D33))=RIGHT(BE$13,LEN(BE$13)-FIND("_",BE$13)),
              IF(LEFT($D33,FIND("_",$D33)-1)=LEFT(BE$13,FIND("_",BE$13)-1),
                    IF($E33=BE$14,
                             _xlfn.XLOOKUP(_xlfn.TEXTJOIN("|",FALSE,$C33,LEFT($D33,FIND("_",$D33)-1) &amp;"_=","=","Any",BE$12,LEFT($D33,FIND("_",$D33)-1) &amp;"_=","=","Any"),risk_factor_1&amp;"|"&amp;risk_factor_2,risk_factor_corr),
                             _xlfn.XLOOKUP(_xlfn.TEXTJOIN("|",FALSE,$C33,LEFT($D33,FIND("_",$D33)-1) &amp;"_=","Any","Any",BE$12,LEFT($D33,FIND("_",$D33)-1) &amp;"_=","Any","Any"),risk_factor_1&amp;"|"&amp;risk_factor_2,risk_factor_corr)),
"n/a"),0)
),
IF(_xlfn.TEXTJOIN("|",FALSE,BE$12:BE$13)&lt;&gt;_xlfn.TEXTJOIN("|",FALSE,$C33:$D33),0,
_xlfn.XLOOKUP(_xlfn.TEXTJOIN("|",FALSE,$C33:$F33,BE$12:BE$15),risk_factor_1&amp;"|"&amp;risk_factor_2,risk_factor_corr,
_xlfn.XLOOKUP(_xlfn.TEXTJOIN("|",FALSE,$C33:$F33,BE$12:BE$15),risk_factor_2&amp;"|"&amp;risk_factor_1,risk_factor_corr,
_xlfn.XLOOKUP(_xlfn.TEXTJOIN("|",FALSE,$C33:$D33,"Any"),risk_factor_1&amp;"|"&amp;risk_factor_2,risk_factor_corr,
_xlfn.XLOOKUP(_xlfn.TEXTJOIN("|",FALSE,$C33:$D33,"Any"),risk_factor_2&amp;"|"&amp;risk_factor_1,risk_factor_corr)))))))</f>
        <v>0</v>
      </c>
      <c r="BF33" s="32" cm="1">
        <f t="array" ref="BF33" xml:space="preserve"> IF(_xlfn.TEXTJOIN("|",FALSE,BF$12:BF$15)=_xlfn.TEXTJOIN("|",FALSE,$C33:$F33),0,
IF(AND($C33="Delta|CR_Cpty",BF$12="Delta|CR_Cpty"),
IF($F33=BF$15,
      _xlfn.XLOOKUP(_xlfn.TEXTJOIN("|",FALSE,$C33,"=","Any","=",BF$12,"=","Any","="),risk_factor_1&amp;"|"&amp;risk_factor_2,risk_factor_corr),
       IF(RIGHT($D33,LEN($D33)-FIND("_",$D33))=RIGHT(BF$13,LEN(BF$13)-FIND("_",BF$13)),
              IF(LEFT($D33,FIND("_",$D33)-1)=LEFT(BF$13,FIND("_",BF$13)-1),
                    IF($E33=BF$14,
                             _xlfn.XLOOKUP(_xlfn.TEXTJOIN("|",FALSE,$C33,LEFT($D33,FIND("_",$D33)-1) &amp;"_=","=","Any",BF$12,LEFT($D33,FIND("_",$D33)-1) &amp;"_=","=","Any"),risk_factor_1&amp;"|"&amp;risk_factor_2,risk_factor_corr),
                             _xlfn.XLOOKUP(_xlfn.TEXTJOIN("|",FALSE,$C33,LEFT($D33,FIND("_",$D33)-1) &amp;"_=","Any","Any",BF$12,LEFT($D33,FIND("_",$D33)-1) &amp;"_=","Any","Any"),risk_factor_1&amp;"|"&amp;risk_factor_2,risk_factor_corr)),
"n/a"),0)
),
IF(_xlfn.TEXTJOIN("|",FALSE,BF$12:BF$13)&lt;&gt;_xlfn.TEXTJOIN("|",FALSE,$C33:$D33),0,
_xlfn.XLOOKUP(_xlfn.TEXTJOIN("|",FALSE,$C33:$F33,BF$12:BF$15),risk_factor_1&amp;"|"&amp;risk_factor_2,risk_factor_corr,
_xlfn.XLOOKUP(_xlfn.TEXTJOIN("|",FALSE,$C33:$F33,BF$12:BF$15),risk_factor_2&amp;"|"&amp;risk_factor_1,risk_factor_corr,
_xlfn.XLOOKUP(_xlfn.TEXTJOIN("|",FALSE,$C33:$D33,"Any"),risk_factor_1&amp;"|"&amp;risk_factor_2,risk_factor_corr,
_xlfn.XLOOKUP(_xlfn.TEXTJOIN("|",FALSE,$C33:$D33,"Any"),risk_factor_2&amp;"|"&amp;risk_factor_1,risk_factor_corr)))))))</f>
        <v>0</v>
      </c>
      <c r="BG33" s="32" cm="1">
        <f t="array" ref="BG33" xml:space="preserve"> IF(_xlfn.TEXTJOIN("|",FALSE,BG$12:BG$15)=_xlfn.TEXTJOIN("|",FALSE,$C33:$F33),0,
IF(AND($C33="Delta|CR_Cpty",BG$12="Delta|CR_Cpty"),
IF($F33=BG$15,
      _xlfn.XLOOKUP(_xlfn.TEXTJOIN("|",FALSE,$C33,"=","Any","=",BG$12,"=","Any","="),risk_factor_1&amp;"|"&amp;risk_factor_2,risk_factor_corr),
       IF(RIGHT($D33,LEN($D33)-FIND("_",$D33))=RIGHT(BG$13,LEN(BG$13)-FIND("_",BG$13)),
              IF(LEFT($D33,FIND("_",$D33)-1)=LEFT(BG$13,FIND("_",BG$13)-1),
                    IF($E33=BG$14,
                             _xlfn.XLOOKUP(_xlfn.TEXTJOIN("|",FALSE,$C33,LEFT($D33,FIND("_",$D33)-1) &amp;"_=","=","Any",BG$12,LEFT($D33,FIND("_",$D33)-1) &amp;"_=","=","Any"),risk_factor_1&amp;"|"&amp;risk_factor_2,risk_factor_corr),
                             _xlfn.XLOOKUP(_xlfn.TEXTJOIN("|",FALSE,$C33,LEFT($D33,FIND("_",$D33)-1) &amp;"_=","Any","Any",BG$12,LEFT($D33,FIND("_",$D33)-1) &amp;"_=","Any","Any"),risk_factor_1&amp;"|"&amp;risk_factor_2,risk_factor_corr)),
"n/a"),0)
),
IF(_xlfn.TEXTJOIN("|",FALSE,BG$12:BG$13)&lt;&gt;_xlfn.TEXTJOIN("|",FALSE,$C33:$D33),0,
_xlfn.XLOOKUP(_xlfn.TEXTJOIN("|",FALSE,$C33:$F33,BG$12:BG$15),risk_factor_1&amp;"|"&amp;risk_factor_2,risk_factor_corr,
_xlfn.XLOOKUP(_xlfn.TEXTJOIN("|",FALSE,$C33:$F33,BG$12:BG$15),risk_factor_2&amp;"|"&amp;risk_factor_1,risk_factor_corr,
_xlfn.XLOOKUP(_xlfn.TEXTJOIN("|",FALSE,$C33:$D33,"Any"),risk_factor_1&amp;"|"&amp;risk_factor_2,risk_factor_corr,
_xlfn.XLOOKUP(_xlfn.TEXTJOIN("|",FALSE,$C33:$D33,"Any"),risk_factor_2&amp;"|"&amp;risk_factor_1,risk_factor_corr)))))))</f>
        <v>0</v>
      </c>
      <c r="BH33" s="32" cm="1">
        <f t="array" ref="BH33" xml:space="preserve"> IF(_xlfn.TEXTJOIN("|",FALSE,BH$12:BH$15)=_xlfn.TEXTJOIN("|",FALSE,$C33:$F33),0,
IF(AND($C33="Delta|CR_Cpty",BH$12="Delta|CR_Cpty"),
IF($F33=BH$15,
      _xlfn.XLOOKUP(_xlfn.TEXTJOIN("|",FALSE,$C33,"=","Any","=",BH$12,"=","Any","="),risk_factor_1&amp;"|"&amp;risk_factor_2,risk_factor_corr),
       IF(RIGHT($D33,LEN($D33)-FIND("_",$D33))=RIGHT(BH$13,LEN(BH$13)-FIND("_",BH$13)),
              IF(LEFT($D33,FIND("_",$D33)-1)=LEFT(BH$13,FIND("_",BH$13)-1),
                    IF($E33=BH$14,
                             _xlfn.XLOOKUP(_xlfn.TEXTJOIN("|",FALSE,$C33,LEFT($D33,FIND("_",$D33)-1) &amp;"_=","=","Any",BH$12,LEFT($D33,FIND("_",$D33)-1) &amp;"_=","=","Any"),risk_factor_1&amp;"|"&amp;risk_factor_2,risk_factor_corr),
                             _xlfn.XLOOKUP(_xlfn.TEXTJOIN("|",FALSE,$C33,LEFT($D33,FIND("_",$D33)-1) &amp;"_=","Any","Any",BH$12,LEFT($D33,FIND("_",$D33)-1) &amp;"_=","Any","Any"),risk_factor_1&amp;"|"&amp;risk_factor_2,risk_factor_corr)),
"n/a"),0)
),
IF(_xlfn.TEXTJOIN("|",FALSE,BH$12:BH$13)&lt;&gt;_xlfn.TEXTJOIN("|",FALSE,$C33:$D33),0,
_xlfn.XLOOKUP(_xlfn.TEXTJOIN("|",FALSE,$C33:$F33,BH$12:BH$15),risk_factor_1&amp;"|"&amp;risk_factor_2,risk_factor_corr,
_xlfn.XLOOKUP(_xlfn.TEXTJOIN("|",FALSE,$C33:$F33,BH$12:BH$15),risk_factor_2&amp;"|"&amp;risk_factor_1,risk_factor_corr,
_xlfn.XLOOKUP(_xlfn.TEXTJOIN("|",FALSE,$C33:$D33,"Any"),risk_factor_1&amp;"|"&amp;risk_factor_2,risk_factor_corr,
_xlfn.XLOOKUP(_xlfn.TEXTJOIN("|",FALSE,$C33:$D33,"Any"),risk_factor_2&amp;"|"&amp;risk_factor_1,risk_factor_corr)))))))</f>
        <v>0</v>
      </c>
      <c r="BI33" s="32" cm="1">
        <f t="array" ref="BI33" xml:space="preserve"> IF(_xlfn.TEXTJOIN("|",FALSE,BI$12:BI$15)=_xlfn.TEXTJOIN("|",FALSE,$C33:$F33),0,
IF(AND($C33="Delta|CR_Cpty",BI$12="Delta|CR_Cpty"),
IF($F33=BI$15,
      _xlfn.XLOOKUP(_xlfn.TEXTJOIN("|",FALSE,$C33,"=","Any","=",BI$12,"=","Any","="),risk_factor_1&amp;"|"&amp;risk_factor_2,risk_factor_corr),
       IF(RIGHT($D33,LEN($D33)-FIND("_",$D33))=RIGHT(BI$13,LEN(BI$13)-FIND("_",BI$13)),
              IF(LEFT($D33,FIND("_",$D33)-1)=LEFT(BI$13,FIND("_",BI$13)-1),
                    IF($E33=BI$14,
                             _xlfn.XLOOKUP(_xlfn.TEXTJOIN("|",FALSE,$C33,LEFT($D33,FIND("_",$D33)-1) &amp;"_=","=","Any",BI$12,LEFT($D33,FIND("_",$D33)-1) &amp;"_=","=","Any"),risk_factor_1&amp;"|"&amp;risk_factor_2,risk_factor_corr),
                             _xlfn.XLOOKUP(_xlfn.TEXTJOIN("|",FALSE,$C33,LEFT($D33,FIND("_",$D33)-1) &amp;"_=","Any","Any",BI$12,LEFT($D33,FIND("_",$D33)-1) &amp;"_=","Any","Any"),risk_factor_1&amp;"|"&amp;risk_factor_2,risk_factor_corr)),
"n/a"),0)
),
IF(_xlfn.TEXTJOIN("|",FALSE,BI$12:BI$13)&lt;&gt;_xlfn.TEXTJOIN("|",FALSE,$C33:$D33),0,
_xlfn.XLOOKUP(_xlfn.TEXTJOIN("|",FALSE,$C33:$F33,BI$12:BI$15),risk_factor_1&amp;"|"&amp;risk_factor_2,risk_factor_corr,
_xlfn.XLOOKUP(_xlfn.TEXTJOIN("|",FALSE,$C33:$F33,BI$12:BI$15),risk_factor_2&amp;"|"&amp;risk_factor_1,risk_factor_corr,
_xlfn.XLOOKUP(_xlfn.TEXTJOIN("|",FALSE,$C33:$D33,"Any"),risk_factor_1&amp;"|"&amp;risk_factor_2,risk_factor_corr,
_xlfn.XLOOKUP(_xlfn.TEXTJOIN("|",FALSE,$C33:$D33,"Any"),risk_factor_2&amp;"|"&amp;risk_factor_1,risk_factor_corr)))))))</f>
        <v>0</v>
      </c>
      <c r="BJ33" s="32" cm="1">
        <f t="array" ref="BJ33" xml:space="preserve"> IF(_xlfn.TEXTJOIN("|",FALSE,BJ$12:BJ$15)=_xlfn.TEXTJOIN("|",FALSE,$C33:$F33),0,
IF(AND($C33="Delta|CR_Cpty",BJ$12="Delta|CR_Cpty"),
IF($F33=BJ$15,
      _xlfn.XLOOKUP(_xlfn.TEXTJOIN("|",FALSE,$C33,"=","Any","=",BJ$12,"=","Any","="),risk_factor_1&amp;"|"&amp;risk_factor_2,risk_factor_corr),
       IF(RIGHT($D33,LEN($D33)-FIND("_",$D33))=RIGHT(BJ$13,LEN(BJ$13)-FIND("_",BJ$13)),
              IF(LEFT($D33,FIND("_",$D33)-1)=LEFT(BJ$13,FIND("_",BJ$13)-1),
                    IF($E33=BJ$14,
                             _xlfn.XLOOKUP(_xlfn.TEXTJOIN("|",FALSE,$C33,LEFT($D33,FIND("_",$D33)-1) &amp;"_=","=","Any",BJ$12,LEFT($D33,FIND("_",$D33)-1) &amp;"_=","=","Any"),risk_factor_1&amp;"|"&amp;risk_factor_2,risk_factor_corr),
                             _xlfn.XLOOKUP(_xlfn.TEXTJOIN("|",FALSE,$C33,LEFT($D33,FIND("_",$D33)-1) &amp;"_=","Any","Any",BJ$12,LEFT($D33,FIND("_",$D33)-1) &amp;"_=","Any","Any"),risk_factor_1&amp;"|"&amp;risk_factor_2,risk_factor_corr)),
"n/a"),0)
),
IF(_xlfn.TEXTJOIN("|",FALSE,BJ$12:BJ$13)&lt;&gt;_xlfn.TEXTJOIN("|",FALSE,$C33:$D33),0,
_xlfn.XLOOKUP(_xlfn.TEXTJOIN("|",FALSE,$C33:$F33,BJ$12:BJ$15),risk_factor_1&amp;"|"&amp;risk_factor_2,risk_factor_corr,
_xlfn.XLOOKUP(_xlfn.TEXTJOIN("|",FALSE,$C33:$F33,BJ$12:BJ$15),risk_factor_2&amp;"|"&amp;risk_factor_1,risk_factor_corr,
_xlfn.XLOOKUP(_xlfn.TEXTJOIN("|",FALSE,$C33:$D33,"Any"),risk_factor_1&amp;"|"&amp;risk_factor_2,risk_factor_corr,
_xlfn.XLOOKUP(_xlfn.TEXTJOIN("|",FALSE,$C33:$D33,"Any"),risk_factor_2&amp;"|"&amp;risk_factor_1,risk_factor_corr)))))))</f>
        <v>0</v>
      </c>
      <c r="BK33" s="32" cm="1">
        <f t="array" ref="BK33" xml:space="preserve"> IF(_xlfn.TEXTJOIN("|",FALSE,BK$12:BK$15)=_xlfn.TEXTJOIN("|",FALSE,$C33:$F33),0,
IF(AND($C33="Delta|CR_Cpty",BK$12="Delta|CR_Cpty"),
IF($F33=BK$15,
      _xlfn.XLOOKUP(_xlfn.TEXTJOIN("|",FALSE,$C33,"=","Any","=",BK$12,"=","Any","="),risk_factor_1&amp;"|"&amp;risk_factor_2,risk_factor_corr),
       IF(RIGHT($D33,LEN($D33)-FIND("_",$D33))=RIGHT(BK$13,LEN(BK$13)-FIND("_",BK$13)),
              IF(LEFT($D33,FIND("_",$D33)-1)=LEFT(BK$13,FIND("_",BK$13)-1),
                    IF($E33=BK$14,
                             _xlfn.XLOOKUP(_xlfn.TEXTJOIN("|",FALSE,$C33,LEFT($D33,FIND("_",$D33)-1) &amp;"_=","=","Any",BK$12,LEFT($D33,FIND("_",$D33)-1) &amp;"_=","=","Any"),risk_factor_1&amp;"|"&amp;risk_factor_2,risk_factor_corr),
                             _xlfn.XLOOKUP(_xlfn.TEXTJOIN("|",FALSE,$C33,LEFT($D33,FIND("_",$D33)-1) &amp;"_=","Any","Any",BK$12,LEFT($D33,FIND("_",$D33)-1) &amp;"_=","Any","Any"),risk_factor_1&amp;"|"&amp;risk_factor_2,risk_factor_corr)),
"n/a"),0)
),
IF(_xlfn.TEXTJOIN("|",FALSE,BK$12:BK$13)&lt;&gt;_xlfn.TEXTJOIN("|",FALSE,$C33:$D33),0,
_xlfn.XLOOKUP(_xlfn.TEXTJOIN("|",FALSE,$C33:$F33,BK$12:BK$15),risk_factor_1&amp;"|"&amp;risk_factor_2,risk_factor_corr,
_xlfn.XLOOKUP(_xlfn.TEXTJOIN("|",FALSE,$C33:$F33,BK$12:BK$15),risk_factor_2&amp;"|"&amp;risk_factor_1,risk_factor_corr,
_xlfn.XLOOKUP(_xlfn.TEXTJOIN("|",FALSE,$C33:$D33,"Any"),risk_factor_1&amp;"|"&amp;risk_factor_2,risk_factor_corr,
_xlfn.XLOOKUP(_xlfn.TEXTJOIN("|",FALSE,$C33:$D33,"Any"),risk_factor_2&amp;"|"&amp;risk_factor_1,risk_factor_corr)))))))</f>
        <v>0</v>
      </c>
      <c r="BL33" s="32" cm="1">
        <f t="array" ref="BL33" xml:space="preserve"> IF(_xlfn.TEXTJOIN("|",FALSE,BL$12:BL$15)=_xlfn.TEXTJOIN("|",FALSE,$C33:$F33),0,
IF(AND($C33="Delta|CR_Cpty",BL$12="Delta|CR_Cpty"),
IF($F33=BL$15,
      _xlfn.XLOOKUP(_xlfn.TEXTJOIN("|",FALSE,$C33,"=","Any","=",BL$12,"=","Any","="),risk_factor_1&amp;"|"&amp;risk_factor_2,risk_factor_corr),
       IF(RIGHT($D33,LEN($D33)-FIND("_",$D33))=RIGHT(BL$13,LEN(BL$13)-FIND("_",BL$13)),
              IF(LEFT($D33,FIND("_",$D33)-1)=LEFT(BL$13,FIND("_",BL$13)-1),
                    IF($E33=BL$14,
                             _xlfn.XLOOKUP(_xlfn.TEXTJOIN("|",FALSE,$C33,LEFT($D33,FIND("_",$D33)-1) &amp;"_=","=","Any",BL$12,LEFT($D33,FIND("_",$D33)-1) &amp;"_=","=","Any"),risk_factor_1&amp;"|"&amp;risk_factor_2,risk_factor_corr),
                             _xlfn.XLOOKUP(_xlfn.TEXTJOIN("|",FALSE,$C33,LEFT($D33,FIND("_",$D33)-1) &amp;"_=","Any","Any",BL$12,LEFT($D33,FIND("_",$D33)-1) &amp;"_=","Any","Any"),risk_factor_1&amp;"|"&amp;risk_factor_2,risk_factor_corr)),
"n/a"),0)
),
IF(_xlfn.TEXTJOIN("|",FALSE,BL$12:BL$13)&lt;&gt;_xlfn.TEXTJOIN("|",FALSE,$C33:$D33),0,
_xlfn.XLOOKUP(_xlfn.TEXTJOIN("|",FALSE,$C33:$F33,BL$12:BL$15),risk_factor_1&amp;"|"&amp;risk_factor_2,risk_factor_corr,
_xlfn.XLOOKUP(_xlfn.TEXTJOIN("|",FALSE,$C33:$F33,BL$12:BL$15),risk_factor_2&amp;"|"&amp;risk_factor_1,risk_factor_corr,
_xlfn.XLOOKUP(_xlfn.TEXTJOIN("|",FALSE,$C33:$D33,"Any"),risk_factor_1&amp;"|"&amp;risk_factor_2,risk_factor_corr,
_xlfn.XLOOKUP(_xlfn.TEXTJOIN("|",FALSE,$C33:$D33,"Any"),risk_factor_2&amp;"|"&amp;risk_factor_1,risk_factor_corr)))))))</f>
        <v>0</v>
      </c>
      <c r="BM33" s="32" cm="1">
        <f t="array" ref="BM33" xml:space="preserve"> IF(_xlfn.TEXTJOIN("|",FALSE,BM$12:BM$15)=_xlfn.TEXTJOIN("|",FALSE,$C33:$F33),0,
IF(AND($C33="Delta|CR_Cpty",BM$12="Delta|CR_Cpty"),
IF($F33=BM$15,
      _xlfn.XLOOKUP(_xlfn.TEXTJOIN("|",FALSE,$C33,"=","Any","=",BM$12,"=","Any","="),risk_factor_1&amp;"|"&amp;risk_factor_2,risk_factor_corr),
       IF(RIGHT($D33,LEN($D33)-FIND("_",$D33))=RIGHT(BM$13,LEN(BM$13)-FIND("_",BM$13)),
              IF(LEFT($D33,FIND("_",$D33)-1)=LEFT(BM$13,FIND("_",BM$13)-1),
                    IF($E33=BM$14,
                             _xlfn.XLOOKUP(_xlfn.TEXTJOIN("|",FALSE,$C33,LEFT($D33,FIND("_",$D33)-1) &amp;"_=","=","Any",BM$12,LEFT($D33,FIND("_",$D33)-1) &amp;"_=","=","Any"),risk_factor_1&amp;"|"&amp;risk_factor_2,risk_factor_corr),
                             _xlfn.XLOOKUP(_xlfn.TEXTJOIN("|",FALSE,$C33,LEFT($D33,FIND("_",$D33)-1) &amp;"_=","Any","Any",BM$12,LEFT($D33,FIND("_",$D33)-1) &amp;"_=","Any","Any"),risk_factor_1&amp;"|"&amp;risk_factor_2,risk_factor_corr)),
"n/a"),0)
),
IF(_xlfn.TEXTJOIN("|",FALSE,BM$12:BM$13)&lt;&gt;_xlfn.TEXTJOIN("|",FALSE,$C33:$D33),0,
_xlfn.XLOOKUP(_xlfn.TEXTJOIN("|",FALSE,$C33:$F33,BM$12:BM$15),risk_factor_1&amp;"|"&amp;risk_factor_2,risk_factor_corr,
_xlfn.XLOOKUP(_xlfn.TEXTJOIN("|",FALSE,$C33:$F33,BM$12:BM$15),risk_factor_2&amp;"|"&amp;risk_factor_1,risk_factor_corr,
_xlfn.XLOOKUP(_xlfn.TEXTJOIN("|",FALSE,$C33:$D33,"Any"),risk_factor_1&amp;"|"&amp;risk_factor_2,risk_factor_corr,
_xlfn.XLOOKUP(_xlfn.TEXTJOIN("|",FALSE,$C33:$D33,"Any"),risk_factor_2&amp;"|"&amp;risk_factor_1,risk_factor_corr)))))))</f>
        <v>0</v>
      </c>
      <c r="BN33" s="32" cm="1">
        <f t="array" ref="BN33" xml:space="preserve"> IF(_xlfn.TEXTJOIN("|",FALSE,BN$12:BN$15)=_xlfn.TEXTJOIN("|",FALSE,$C33:$F33),0,
IF(AND($C33="Delta|CR_Cpty",BN$12="Delta|CR_Cpty"),
IF($F33=BN$15,
      _xlfn.XLOOKUP(_xlfn.TEXTJOIN("|",FALSE,$C33,"=","Any","=",BN$12,"=","Any","="),risk_factor_1&amp;"|"&amp;risk_factor_2,risk_factor_corr),
       IF(RIGHT($D33,LEN($D33)-FIND("_",$D33))=RIGHT(BN$13,LEN(BN$13)-FIND("_",BN$13)),
              IF(LEFT($D33,FIND("_",$D33)-1)=LEFT(BN$13,FIND("_",BN$13)-1),
                    IF($E33=BN$14,
                             _xlfn.XLOOKUP(_xlfn.TEXTJOIN("|",FALSE,$C33,LEFT($D33,FIND("_",$D33)-1) &amp;"_=","=","Any",BN$12,LEFT($D33,FIND("_",$D33)-1) &amp;"_=","=","Any"),risk_factor_1&amp;"|"&amp;risk_factor_2,risk_factor_corr),
                             _xlfn.XLOOKUP(_xlfn.TEXTJOIN("|",FALSE,$C33,LEFT($D33,FIND("_",$D33)-1) &amp;"_=","Any","Any",BN$12,LEFT($D33,FIND("_",$D33)-1) &amp;"_=","Any","Any"),risk_factor_1&amp;"|"&amp;risk_factor_2,risk_factor_corr)),
"n/a"),0)
),
IF(_xlfn.TEXTJOIN("|",FALSE,BN$12:BN$13)&lt;&gt;_xlfn.TEXTJOIN("|",FALSE,$C33:$D33),0,
_xlfn.XLOOKUP(_xlfn.TEXTJOIN("|",FALSE,$C33:$F33,BN$12:BN$15),risk_factor_1&amp;"|"&amp;risk_factor_2,risk_factor_corr,
_xlfn.XLOOKUP(_xlfn.TEXTJOIN("|",FALSE,$C33:$F33,BN$12:BN$15),risk_factor_2&amp;"|"&amp;risk_factor_1,risk_factor_corr,
_xlfn.XLOOKUP(_xlfn.TEXTJOIN("|",FALSE,$C33:$D33,"Any"),risk_factor_1&amp;"|"&amp;risk_factor_2,risk_factor_corr,
_xlfn.XLOOKUP(_xlfn.TEXTJOIN("|",FALSE,$C33:$D33,"Any"),risk_factor_2&amp;"|"&amp;risk_factor_1,risk_factor_corr)))))))</f>
        <v>0</v>
      </c>
      <c r="BO33" s="32" cm="1">
        <f t="array" ref="BO33" xml:space="preserve"> IF(_xlfn.TEXTJOIN("|",FALSE,BO$12:BO$15)=_xlfn.TEXTJOIN("|",FALSE,$C33:$F33),0,
IF(AND($C33="Delta|CR_Cpty",BO$12="Delta|CR_Cpty"),
IF($F33=BO$15,
      _xlfn.XLOOKUP(_xlfn.TEXTJOIN("|",FALSE,$C33,"=","Any","=",BO$12,"=","Any","="),risk_factor_1&amp;"|"&amp;risk_factor_2,risk_factor_corr),
       IF(RIGHT($D33,LEN($D33)-FIND("_",$D33))=RIGHT(BO$13,LEN(BO$13)-FIND("_",BO$13)),
              IF(LEFT($D33,FIND("_",$D33)-1)=LEFT(BO$13,FIND("_",BO$13)-1),
                    IF($E33=BO$14,
                             _xlfn.XLOOKUP(_xlfn.TEXTJOIN("|",FALSE,$C33,LEFT($D33,FIND("_",$D33)-1) &amp;"_=","=","Any",BO$12,LEFT($D33,FIND("_",$D33)-1) &amp;"_=","=","Any"),risk_factor_1&amp;"|"&amp;risk_factor_2,risk_factor_corr),
                             _xlfn.XLOOKUP(_xlfn.TEXTJOIN("|",FALSE,$C33,LEFT($D33,FIND("_",$D33)-1) &amp;"_=","Any","Any",BO$12,LEFT($D33,FIND("_",$D33)-1) &amp;"_=","Any","Any"),risk_factor_1&amp;"|"&amp;risk_factor_2,risk_factor_corr)),
"n/a"),0)
),
IF(_xlfn.TEXTJOIN("|",FALSE,BO$12:BO$13)&lt;&gt;_xlfn.TEXTJOIN("|",FALSE,$C33:$D33),0,
_xlfn.XLOOKUP(_xlfn.TEXTJOIN("|",FALSE,$C33:$F33,BO$12:BO$15),risk_factor_1&amp;"|"&amp;risk_factor_2,risk_factor_corr,
_xlfn.XLOOKUP(_xlfn.TEXTJOIN("|",FALSE,$C33:$F33,BO$12:BO$15),risk_factor_2&amp;"|"&amp;risk_factor_1,risk_factor_corr,
_xlfn.XLOOKUP(_xlfn.TEXTJOIN("|",FALSE,$C33:$D33,"Any"),risk_factor_1&amp;"|"&amp;risk_factor_2,risk_factor_corr,
_xlfn.XLOOKUP(_xlfn.TEXTJOIN("|",FALSE,$C33:$D33,"Any"),risk_factor_2&amp;"|"&amp;risk_factor_1,risk_factor_corr)))))))</f>
        <v>0</v>
      </c>
      <c r="BP33" s="32" cm="1">
        <f t="array" ref="BP33" xml:space="preserve"> IF(_xlfn.TEXTJOIN("|",FALSE,BP$12:BP$15)=_xlfn.TEXTJOIN("|",FALSE,$C33:$F33),0,
IF(AND($C33="Delta|CR_Cpty",BP$12="Delta|CR_Cpty"),
IF($F33=BP$15,
      _xlfn.XLOOKUP(_xlfn.TEXTJOIN("|",FALSE,$C33,"=","Any","=",BP$12,"=","Any","="),risk_factor_1&amp;"|"&amp;risk_factor_2,risk_factor_corr),
       IF(RIGHT($D33,LEN($D33)-FIND("_",$D33))=RIGHT(BP$13,LEN(BP$13)-FIND("_",BP$13)),
              IF(LEFT($D33,FIND("_",$D33)-1)=LEFT(BP$13,FIND("_",BP$13)-1),
                    IF($E33=BP$14,
                             _xlfn.XLOOKUP(_xlfn.TEXTJOIN("|",FALSE,$C33,LEFT($D33,FIND("_",$D33)-1) &amp;"_=","=","Any",BP$12,LEFT($D33,FIND("_",$D33)-1) &amp;"_=","=","Any"),risk_factor_1&amp;"|"&amp;risk_factor_2,risk_factor_corr),
                             _xlfn.XLOOKUP(_xlfn.TEXTJOIN("|",FALSE,$C33,LEFT($D33,FIND("_",$D33)-1) &amp;"_=","Any","Any",BP$12,LEFT($D33,FIND("_",$D33)-1) &amp;"_=","Any","Any"),risk_factor_1&amp;"|"&amp;risk_factor_2,risk_factor_corr)),
"n/a"),0)
),
IF(_xlfn.TEXTJOIN("|",FALSE,BP$12:BP$13)&lt;&gt;_xlfn.TEXTJOIN("|",FALSE,$C33:$D33),0,
_xlfn.XLOOKUP(_xlfn.TEXTJOIN("|",FALSE,$C33:$F33,BP$12:BP$15),risk_factor_1&amp;"|"&amp;risk_factor_2,risk_factor_corr,
_xlfn.XLOOKUP(_xlfn.TEXTJOIN("|",FALSE,$C33:$F33,BP$12:BP$15),risk_factor_2&amp;"|"&amp;risk_factor_1,risk_factor_corr,
_xlfn.XLOOKUP(_xlfn.TEXTJOIN("|",FALSE,$C33:$D33,"Any"),risk_factor_1&amp;"|"&amp;risk_factor_2,risk_factor_corr,
_xlfn.XLOOKUP(_xlfn.TEXTJOIN("|",FALSE,$C33:$D33,"Any"),risk_factor_2&amp;"|"&amp;risk_factor_1,risk_factor_corr)))))))</f>
        <v>0</v>
      </c>
      <c r="BQ33" s="32" cm="1">
        <f t="array" ref="BQ33" xml:space="preserve"> IF(_xlfn.TEXTJOIN("|",FALSE,BQ$12:BQ$15)=_xlfn.TEXTJOIN("|",FALSE,$C33:$F33),0,
IF(AND($C33="Delta|CR_Cpty",BQ$12="Delta|CR_Cpty"),
IF($F33=BQ$15,
      _xlfn.XLOOKUP(_xlfn.TEXTJOIN("|",FALSE,$C33,"=","Any","=",BQ$12,"=","Any","="),risk_factor_1&amp;"|"&amp;risk_factor_2,risk_factor_corr),
       IF(RIGHT($D33,LEN($D33)-FIND("_",$D33))=RIGHT(BQ$13,LEN(BQ$13)-FIND("_",BQ$13)),
              IF(LEFT($D33,FIND("_",$D33)-1)=LEFT(BQ$13,FIND("_",BQ$13)-1),
                    IF($E33=BQ$14,
                             _xlfn.XLOOKUP(_xlfn.TEXTJOIN("|",FALSE,$C33,LEFT($D33,FIND("_",$D33)-1) &amp;"_=","=","Any",BQ$12,LEFT($D33,FIND("_",$D33)-1) &amp;"_=","=","Any"),risk_factor_1&amp;"|"&amp;risk_factor_2,risk_factor_corr),
                             _xlfn.XLOOKUP(_xlfn.TEXTJOIN("|",FALSE,$C33,LEFT($D33,FIND("_",$D33)-1) &amp;"_=","Any","Any",BQ$12,LEFT($D33,FIND("_",$D33)-1) &amp;"_=","Any","Any"),risk_factor_1&amp;"|"&amp;risk_factor_2,risk_factor_corr)),
"n/a"),0)
),
IF(_xlfn.TEXTJOIN("|",FALSE,BQ$12:BQ$13)&lt;&gt;_xlfn.TEXTJOIN("|",FALSE,$C33:$D33),0,
_xlfn.XLOOKUP(_xlfn.TEXTJOIN("|",FALSE,$C33:$F33,BQ$12:BQ$15),risk_factor_1&amp;"|"&amp;risk_factor_2,risk_factor_corr,
_xlfn.XLOOKUP(_xlfn.TEXTJOIN("|",FALSE,$C33:$F33,BQ$12:BQ$15),risk_factor_2&amp;"|"&amp;risk_factor_1,risk_factor_corr,
_xlfn.XLOOKUP(_xlfn.TEXTJOIN("|",FALSE,$C33:$D33,"Any"),risk_factor_1&amp;"|"&amp;risk_factor_2,risk_factor_corr,
_xlfn.XLOOKUP(_xlfn.TEXTJOIN("|",FALSE,$C33:$D33,"Any"),risk_factor_2&amp;"|"&amp;risk_factor_1,risk_factor_corr)))))))</f>
        <v>0</v>
      </c>
      <c r="BR33" s="32" cm="1">
        <f t="array" ref="BR33" xml:space="preserve"> IF(_xlfn.TEXTJOIN("|",FALSE,BR$12:BR$15)=_xlfn.TEXTJOIN("|",FALSE,$C33:$F33),0,
IF(AND($C33="Delta|CR_Cpty",BR$12="Delta|CR_Cpty"),
IF($F33=BR$15,
      _xlfn.XLOOKUP(_xlfn.TEXTJOIN("|",FALSE,$C33,"=","Any","=",BR$12,"=","Any","="),risk_factor_1&amp;"|"&amp;risk_factor_2,risk_factor_corr),
       IF(RIGHT($D33,LEN($D33)-FIND("_",$D33))=RIGHT(BR$13,LEN(BR$13)-FIND("_",BR$13)),
              IF(LEFT($D33,FIND("_",$D33)-1)=LEFT(BR$13,FIND("_",BR$13)-1),
                    IF($E33=BR$14,
                             _xlfn.XLOOKUP(_xlfn.TEXTJOIN("|",FALSE,$C33,LEFT($D33,FIND("_",$D33)-1) &amp;"_=","=","Any",BR$12,LEFT($D33,FIND("_",$D33)-1) &amp;"_=","=","Any"),risk_factor_1&amp;"|"&amp;risk_factor_2,risk_factor_corr),
                             _xlfn.XLOOKUP(_xlfn.TEXTJOIN("|",FALSE,$C33,LEFT($D33,FIND("_",$D33)-1) &amp;"_=","Any","Any",BR$12,LEFT($D33,FIND("_",$D33)-1) &amp;"_=","Any","Any"),risk_factor_1&amp;"|"&amp;risk_factor_2,risk_factor_corr)),
"n/a"),0)
),
IF(_xlfn.TEXTJOIN("|",FALSE,BR$12:BR$13)&lt;&gt;_xlfn.TEXTJOIN("|",FALSE,$C33:$D33),0,
_xlfn.XLOOKUP(_xlfn.TEXTJOIN("|",FALSE,$C33:$F33,BR$12:BR$15),risk_factor_1&amp;"|"&amp;risk_factor_2,risk_factor_corr,
_xlfn.XLOOKUP(_xlfn.TEXTJOIN("|",FALSE,$C33:$F33,BR$12:BR$15),risk_factor_2&amp;"|"&amp;risk_factor_1,risk_factor_corr,
_xlfn.XLOOKUP(_xlfn.TEXTJOIN("|",FALSE,$C33:$D33,"Any"),risk_factor_1&amp;"|"&amp;risk_factor_2,risk_factor_corr,
_xlfn.XLOOKUP(_xlfn.TEXTJOIN("|",FALSE,$C33:$D33,"Any"),risk_factor_2&amp;"|"&amp;risk_factor_1,risk_factor_corr)))))))</f>
        <v>0</v>
      </c>
      <c r="BS33" s="32" cm="1">
        <f t="array" ref="BS33" xml:space="preserve"> IF(_xlfn.TEXTJOIN("|",FALSE,BS$12:BS$15)=_xlfn.TEXTJOIN("|",FALSE,$C33:$F33),0,
IF(AND($C33="Delta|CR_Cpty",BS$12="Delta|CR_Cpty"),
IF($F33=BS$15,
      _xlfn.XLOOKUP(_xlfn.TEXTJOIN("|",FALSE,$C33,"=","Any","=",BS$12,"=","Any","="),risk_factor_1&amp;"|"&amp;risk_factor_2,risk_factor_corr),
       IF(RIGHT($D33,LEN($D33)-FIND("_",$D33))=RIGHT(BS$13,LEN(BS$13)-FIND("_",BS$13)),
              IF(LEFT($D33,FIND("_",$D33)-1)=LEFT(BS$13,FIND("_",BS$13)-1),
                    IF($E33=BS$14,
                             _xlfn.XLOOKUP(_xlfn.TEXTJOIN("|",FALSE,$C33,LEFT($D33,FIND("_",$D33)-1) &amp;"_=","=","Any",BS$12,LEFT($D33,FIND("_",$D33)-1) &amp;"_=","=","Any"),risk_factor_1&amp;"|"&amp;risk_factor_2,risk_factor_corr),
                             _xlfn.XLOOKUP(_xlfn.TEXTJOIN("|",FALSE,$C33,LEFT($D33,FIND("_",$D33)-1) &amp;"_=","Any","Any",BS$12,LEFT($D33,FIND("_",$D33)-1) &amp;"_=","Any","Any"),risk_factor_1&amp;"|"&amp;risk_factor_2,risk_factor_corr)),
"n/a"),0)
),
IF(_xlfn.TEXTJOIN("|",FALSE,BS$12:BS$13)&lt;&gt;_xlfn.TEXTJOIN("|",FALSE,$C33:$D33),0,
_xlfn.XLOOKUP(_xlfn.TEXTJOIN("|",FALSE,$C33:$F33,BS$12:BS$15),risk_factor_1&amp;"|"&amp;risk_factor_2,risk_factor_corr,
_xlfn.XLOOKUP(_xlfn.TEXTJOIN("|",FALSE,$C33:$F33,BS$12:BS$15),risk_factor_2&amp;"|"&amp;risk_factor_1,risk_factor_corr,
_xlfn.XLOOKUP(_xlfn.TEXTJOIN("|",FALSE,$C33:$D33,"Any"),risk_factor_1&amp;"|"&amp;risk_factor_2,risk_factor_corr,
_xlfn.XLOOKUP(_xlfn.TEXTJOIN("|",FALSE,$C33:$D33,"Any"),risk_factor_2&amp;"|"&amp;risk_factor_1,risk_factor_corr)))))))</f>
        <v>0</v>
      </c>
      <c r="BT33" s="32" cm="1">
        <f t="array" ref="BT33" xml:space="preserve"> IF(_xlfn.TEXTJOIN("|",FALSE,BT$12:BT$15)=_xlfn.TEXTJOIN("|",FALSE,$C33:$F33),0,
IF(AND($C33="Delta|CR_Cpty",BT$12="Delta|CR_Cpty"),
IF($F33=BT$15,
      _xlfn.XLOOKUP(_xlfn.TEXTJOIN("|",FALSE,$C33,"=","Any","=",BT$12,"=","Any","="),risk_factor_1&amp;"|"&amp;risk_factor_2,risk_factor_corr),
       IF(RIGHT($D33,LEN($D33)-FIND("_",$D33))=RIGHT(BT$13,LEN(BT$13)-FIND("_",BT$13)),
              IF(LEFT($D33,FIND("_",$D33)-1)=LEFT(BT$13,FIND("_",BT$13)-1),
                    IF($E33=BT$14,
                             _xlfn.XLOOKUP(_xlfn.TEXTJOIN("|",FALSE,$C33,LEFT($D33,FIND("_",$D33)-1) &amp;"_=","=","Any",BT$12,LEFT($D33,FIND("_",$D33)-1) &amp;"_=","=","Any"),risk_factor_1&amp;"|"&amp;risk_factor_2,risk_factor_corr),
                             _xlfn.XLOOKUP(_xlfn.TEXTJOIN("|",FALSE,$C33,LEFT($D33,FIND("_",$D33)-1) &amp;"_=","Any","Any",BT$12,LEFT($D33,FIND("_",$D33)-1) &amp;"_=","Any","Any"),risk_factor_1&amp;"|"&amp;risk_factor_2,risk_factor_corr)),
"n/a"),0)
),
IF(_xlfn.TEXTJOIN("|",FALSE,BT$12:BT$13)&lt;&gt;_xlfn.TEXTJOIN("|",FALSE,$C33:$D33),0,
_xlfn.XLOOKUP(_xlfn.TEXTJOIN("|",FALSE,$C33:$F33,BT$12:BT$15),risk_factor_1&amp;"|"&amp;risk_factor_2,risk_factor_corr,
_xlfn.XLOOKUP(_xlfn.TEXTJOIN("|",FALSE,$C33:$F33,BT$12:BT$15),risk_factor_2&amp;"|"&amp;risk_factor_1,risk_factor_corr,
_xlfn.XLOOKUP(_xlfn.TEXTJOIN("|",FALSE,$C33:$D33,"Any"),risk_factor_1&amp;"|"&amp;risk_factor_2,risk_factor_corr,
_xlfn.XLOOKUP(_xlfn.TEXTJOIN("|",FALSE,$C33:$D33,"Any"),risk_factor_2&amp;"|"&amp;risk_factor_1,risk_factor_corr)))))))</f>
        <v>0</v>
      </c>
      <c r="BU33" s="32" cm="1">
        <f t="array" ref="BU33" xml:space="preserve"> IF(_xlfn.TEXTJOIN("|",FALSE,BU$12:BU$15)=_xlfn.TEXTJOIN("|",FALSE,$C33:$F33),0,
IF(AND($C33="Delta|CR_Cpty",BU$12="Delta|CR_Cpty"),
IF($F33=BU$15,
      _xlfn.XLOOKUP(_xlfn.TEXTJOIN("|",FALSE,$C33,"=","Any","=",BU$12,"=","Any","="),risk_factor_1&amp;"|"&amp;risk_factor_2,risk_factor_corr),
       IF(RIGHT($D33,LEN($D33)-FIND("_",$D33))=RIGHT(BU$13,LEN(BU$13)-FIND("_",BU$13)),
              IF(LEFT($D33,FIND("_",$D33)-1)=LEFT(BU$13,FIND("_",BU$13)-1),
                    IF($E33=BU$14,
                             _xlfn.XLOOKUP(_xlfn.TEXTJOIN("|",FALSE,$C33,LEFT($D33,FIND("_",$D33)-1) &amp;"_=","=","Any",BU$12,LEFT($D33,FIND("_",$D33)-1) &amp;"_=","=","Any"),risk_factor_1&amp;"|"&amp;risk_factor_2,risk_factor_corr),
                             _xlfn.XLOOKUP(_xlfn.TEXTJOIN("|",FALSE,$C33,LEFT($D33,FIND("_",$D33)-1) &amp;"_=","Any","Any",BU$12,LEFT($D33,FIND("_",$D33)-1) &amp;"_=","Any","Any"),risk_factor_1&amp;"|"&amp;risk_factor_2,risk_factor_corr)),
"n/a"),0)
),
IF(_xlfn.TEXTJOIN("|",FALSE,BU$12:BU$13)&lt;&gt;_xlfn.TEXTJOIN("|",FALSE,$C33:$D33),0,
_xlfn.XLOOKUP(_xlfn.TEXTJOIN("|",FALSE,$C33:$F33,BU$12:BU$15),risk_factor_1&amp;"|"&amp;risk_factor_2,risk_factor_corr,
_xlfn.XLOOKUP(_xlfn.TEXTJOIN("|",FALSE,$C33:$F33,BU$12:BU$15),risk_factor_2&amp;"|"&amp;risk_factor_1,risk_factor_corr,
_xlfn.XLOOKUP(_xlfn.TEXTJOIN("|",FALSE,$C33:$D33,"Any"),risk_factor_1&amp;"|"&amp;risk_factor_2,risk_factor_corr,
_xlfn.XLOOKUP(_xlfn.TEXTJOIN("|",FALSE,$C33:$D33,"Any"),risk_factor_2&amp;"|"&amp;risk_factor_1,risk_factor_corr)))))))</f>
        <v>0</v>
      </c>
    </row>
    <row r="34" spans="3:73" x14ac:dyDescent="0.25">
      <c r="C34" s="31" t="s">
        <v>191</v>
      </c>
      <c r="D34" s="31" t="s">
        <v>25</v>
      </c>
      <c r="E34" s="31" t="s">
        <v>20</v>
      </c>
      <c r="F34" s="31" t="s">
        <v>7</v>
      </c>
      <c r="G34" s="32" cm="1">
        <f t="array" ref="G34" xml:space="preserve"> IF(_xlfn.TEXTJOIN("|",FALSE,G$12:G$15)=_xlfn.TEXTJOIN("|",FALSE,$C34:$F34),0,
IF(AND($C34="Delta|CR_Cpty",G$12="Delta|CR_Cpty"),
IF($F34=G$15,
      _xlfn.XLOOKUP(_xlfn.TEXTJOIN("|",FALSE,$C34,"=","Any","=",G$12,"=","Any","="),risk_factor_1&amp;"|"&amp;risk_factor_2,risk_factor_corr),
       IF(RIGHT($D34,LEN($D34)-FIND("_",$D34))=RIGHT(G$13,LEN(G$13)-FIND("_",G$13)),
              IF(LEFT($D34,FIND("_",$D34)-1)=LEFT(G$13,FIND("_",G$13)-1),
                    IF($E34=G$14,
                             _xlfn.XLOOKUP(_xlfn.TEXTJOIN("|",FALSE,$C34,LEFT($D34,FIND("_",$D34)-1) &amp;"_=","=","Any",G$12,LEFT($D34,FIND("_",$D34)-1) &amp;"_=","=","Any"),risk_factor_1&amp;"|"&amp;risk_factor_2,risk_factor_corr),
                             _xlfn.XLOOKUP(_xlfn.TEXTJOIN("|",FALSE,$C34,LEFT($D34,FIND("_",$D34)-1) &amp;"_=","Any","Any",G$12,LEFT($D34,FIND("_",$D34)-1) &amp;"_=","Any","Any"),risk_factor_1&amp;"|"&amp;risk_factor_2,risk_factor_corr)),
"n/a"),0)
),
IF(_xlfn.TEXTJOIN("|",FALSE,G$12:G$13)&lt;&gt;_xlfn.TEXTJOIN("|",FALSE,$C34:$D34),0,
_xlfn.XLOOKUP(_xlfn.TEXTJOIN("|",FALSE,$C34:$F34,G$12:G$15),risk_factor_1&amp;"|"&amp;risk_factor_2,risk_factor_corr,
_xlfn.XLOOKUP(_xlfn.TEXTJOIN("|",FALSE,$C34:$F34,G$12:G$15),risk_factor_2&amp;"|"&amp;risk_factor_1,risk_factor_corr,
_xlfn.XLOOKUP(_xlfn.TEXTJOIN("|",FALSE,$C34:$D34,"Any"),risk_factor_1&amp;"|"&amp;risk_factor_2,risk_factor_corr,
_xlfn.XLOOKUP(_xlfn.TEXTJOIN("|",FALSE,$C34:$D34,"Any"),risk_factor_2&amp;"|"&amp;risk_factor_1,risk_factor_corr)))))))</f>
        <v>0</v>
      </c>
      <c r="H34" s="32" cm="1">
        <f t="array" ref="H34" xml:space="preserve"> IF(_xlfn.TEXTJOIN("|",FALSE,H$12:H$15)=_xlfn.TEXTJOIN("|",FALSE,$C34:$F34),0,
IF(AND($C34="Delta|CR_Cpty",H$12="Delta|CR_Cpty"),
IF($F34=H$15,
      _xlfn.XLOOKUP(_xlfn.TEXTJOIN("|",FALSE,$C34,"=","Any","=",H$12,"=","Any","="),risk_factor_1&amp;"|"&amp;risk_factor_2,risk_factor_corr),
       IF(RIGHT($D34,LEN($D34)-FIND("_",$D34))=RIGHT(H$13,LEN(H$13)-FIND("_",H$13)),
              IF(LEFT($D34,FIND("_",$D34)-1)=LEFT(H$13,FIND("_",H$13)-1),
                    IF($E34=H$14,
                             _xlfn.XLOOKUP(_xlfn.TEXTJOIN("|",FALSE,$C34,LEFT($D34,FIND("_",$D34)-1) &amp;"_=","=","Any",H$12,LEFT($D34,FIND("_",$D34)-1) &amp;"_=","=","Any"),risk_factor_1&amp;"|"&amp;risk_factor_2,risk_factor_corr),
                             _xlfn.XLOOKUP(_xlfn.TEXTJOIN("|",FALSE,$C34,LEFT($D34,FIND("_",$D34)-1) &amp;"_=","Any","Any",H$12,LEFT($D34,FIND("_",$D34)-1) &amp;"_=","Any","Any"),risk_factor_1&amp;"|"&amp;risk_factor_2,risk_factor_corr)),
"n/a"),0)
),
IF(_xlfn.TEXTJOIN("|",FALSE,H$12:H$13)&lt;&gt;_xlfn.TEXTJOIN("|",FALSE,$C34:$D34),0,
_xlfn.XLOOKUP(_xlfn.TEXTJOIN("|",FALSE,$C34:$F34,H$12:H$15),risk_factor_1&amp;"|"&amp;risk_factor_2,risk_factor_corr,
_xlfn.XLOOKUP(_xlfn.TEXTJOIN("|",FALSE,$C34:$F34,H$12:H$15),risk_factor_2&amp;"|"&amp;risk_factor_1,risk_factor_corr,
_xlfn.XLOOKUP(_xlfn.TEXTJOIN("|",FALSE,$C34:$D34,"Any"),risk_factor_1&amp;"|"&amp;risk_factor_2,risk_factor_corr,
_xlfn.XLOOKUP(_xlfn.TEXTJOIN("|",FALSE,$C34:$D34,"Any"),risk_factor_2&amp;"|"&amp;risk_factor_1,risk_factor_corr)))))))</f>
        <v>0</v>
      </c>
      <c r="I34" s="32" cm="1">
        <f t="array" ref="I34" xml:space="preserve"> IF(_xlfn.TEXTJOIN("|",FALSE,I$12:I$15)=_xlfn.TEXTJOIN("|",FALSE,$C34:$F34),0,
IF(AND($C34="Delta|CR_Cpty",I$12="Delta|CR_Cpty"),
IF($F34=I$15,
      _xlfn.XLOOKUP(_xlfn.TEXTJOIN("|",FALSE,$C34,"=","Any","=",I$12,"=","Any","="),risk_factor_1&amp;"|"&amp;risk_factor_2,risk_factor_corr),
       IF(RIGHT($D34,LEN($D34)-FIND("_",$D34))=RIGHT(I$13,LEN(I$13)-FIND("_",I$13)),
              IF(LEFT($D34,FIND("_",$D34)-1)=LEFT(I$13,FIND("_",I$13)-1),
                    IF($E34=I$14,
                             _xlfn.XLOOKUP(_xlfn.TEXTJOIN("|",FALSE,$C34,LEFT($D34,FIND("_",$D34)-1) &amp;"_=","=","Any",I$12,LEFT($D34,FIND("_",$D34)-1) &amp;"_=","=","Any"),risk_factor_1&amp;"|"&amp;risk_factor_2,risk_factor_corr),
                             _xlfn.XLOOKUP(_xlfn.TEXTJOIN("|",FALSE,$C34,LEFT($D34,FIND("_",$D34)-1) &amp;"_=","Any","Any",I$12,LEFT($D34,FIND("_",$D34)-1) &amp;"_=","Any","Any"),risk_factor_1&amp;"|"&amp;risk_factor_2,risk_factor_corr)),
"n/a"),0)
),
IF(_xlfn.TEXTJOIN("|",FALSE,I$12:I$13)&lt;&gt;_xlfn.TEXTJOIN("|",FALSE,$C34:$D34),0,
_xlfn.XLOOKUP(_xlfn.TEXTJOIN("|",FALSE,$C34:$F34,I$12:I$15),risk_factor_1&amp;"|"&amp;risk_factor_2,risk_factor_corr,
_xlfn.XLOOKUP(_xlfn.TEXTJOIN("|",FALSE,$C34:$F34,I$12:I$15),risk_factor_2&amp;"|"&amp;risk_factor_1,risk_factor_corr,
_xlfn.XLOOKUP(_xlfn.TEXTJOIN("|",FALSE,$C34:$D34,"Any"),risk_factor_1&amp;"|"&amp;risk_factor_2,risk_factor_corr,
_xlfn.XLOOKUP(_xlfn.TEXTJOIN("|",FALSE,$C34:$D34,"Any"),risk_factor_2&amp;"|"&amp;risk_factor_1,risk_factor_corr)))))))</f>
        <v>0</v>
      </c>
      <c r="J34" s="32" cm="1">
        <f t="array" ref="J34" xml:space="preserve"> IF(_xlfn.TEXTJOIN("|",FALSE,J$12:J$15)=_xlfn.TEXTJOIN("|",FALSE,$C34:$F34),0,
IF(AND($C34="Delta|CR_Cpty",J$12="Delta|CR_Cpty"),
IF($F34=J$15,
      _xlfn.XLOOKUP(_xlfn.TEXTJOIN("|",FALSE,$C34,"=","Any","=",J$12,"=","Any","="),risk_factor_1&amp;"|"&amp;risk_factor_2,risk_factor_corr),
       IF(RIGHT($D34,LEN($D34)-FIND("_",$D34))=RIGHT(J$13,LEN(J$13)-FIND("_",J$13)),
              IF(LEFT($D34,FIND("_",$D34)-1)=LEFT(J$13,FIND("_",J$13)-1),
                    IF($E34=J$14,
                             _xlfn.XLOOKUP(_xlfn.TEXTJOIN("|",FALSE,$C34,LEFT($D34,FIND("_",$D34)-1) &amp;"_=","=","Any",J$12,LEFT($D34,FIND("_",$D34)-1) &amp;"_=","=","Any"),risk_factor_1&amp;"|"&amp;risk_factor_2,risk_factor_corr),
                             _xlfn.XLOOKUP(_xlfn.TEXTJOIN("|",FALSE,$C34,LEFT($D34,FIND("_",$D34)-1) &amp;"_=","Any","Any",J$12,LEFT($D34,FIND("_",$D34)-1) &amp;"_=","Any","Any"),risk_factor_1&amp;"|"&amp;risk_factor_2,risk_factor_corr)),
"n/a"),0)
),
IF(_xlfn.TEXTJOIN("|",FALSE,J$12:J$13)&lt;&gt;_xlfn.TEXTJOIN("|",FALSE,$C34:$D34),0,
_xlfn.XLOOKUP(_xlfn.TEXTJOIN("|",FALSE,$C34:$F34,J$12:J$15),risk_factor_1&amp;"|"&amp;risk_factor_2,risk_factor_corr,
_xlfn.XLOOKUP(_xlfn.TEXTJOIN("|",FALSE,$C34:$F34,J$12:J$15),risk_factor_2&amp;"|"&amp;risk_factor_1,risk_factor_corr,
_xlfn.XLOOKUP(_xlfn.TEXTJOIN("|",FALSE,$C34:$D34,"Any"),risk_factor_1&amp;"|"&amp;risk_factor_2,risk_factor_corr,
_xlfn.XLOOKUP(_xlfn.TEXTJOIN("|",FALSE,$C34:$D34,"Any"),risk_factor_2&amp;"|"&amp;risk_factor_1,risk_factor_corr)))))))</f>
        <v>0</v>
      </c>
      <c r="K34" s="32" cm="1">
        <f t="array" ref="K34" xml:space="preserve"> IF(_xlfn.TEXTJOIN("|",FALSE,K$12:K$15)=_xlfn.TEXTJOIN("|",FALSE,$C34:$F34),0,
IF(AND($C34="Delta|CR_Cpty",K$12="Delta|CR_Cpty"),
IF($F34=K$15,
      _xlfn.XLOOKUP(_xlfn.TEXTJOIN("|",FALSE,$C34,"=","Any","=",K$12,"=","Any","="),risk_factor_1&amp;"|"&amp;risk_factor_2,risk_factor_corr),
       IF(RIGHT($D34,LEN($D34)-FIND("_",$D34))=RIGHT(K$13,LEN(K$13)-FIND("_",K$13)),
              IF(LEFT($D34,FIND("_",$D34)-1)=LEFT(K$13,FIND("_",K$13)-1),
                    IF($E34=K$14,
                             _xlfn.XLOOKUP(_xlfn.TEXTJOIN("|",FALSE,$C34,LEFT($D34,FIND("_",$D34)-1) &amp;"_=","=","Any",K$12,LEFT($D34,FIND("_",$D34)-1) &amp;"_=","=","Any"),risk_factor_1&amp;"|"&amp;risk_factor_2,risk_factor_corr),
                             _xlfn.XLOOKUP(_xlfn.TEXTJOIN("|",FALSE,$C34,LEFT($D34,FIND("_",$D34)-1) &amp;"_=","Any","Any",K$12,LEFT($D34,FIND("_",$D34)-1) &amp;"_=","Any","Any"),risk_factor_1&amp;"|"&amp;risk_factor_2,risk_factor_corr)),
"n/a"),0)
),
IF(_xlfn.TEXTJOIN("|",FALSE,K$12:K$13)&lt;&gt;_xlfn.TEXTJOIN("|",FALSE,$C34:$D34),0,
_xlfn.XLOOKUP(_xlfn.TEXTJOIN("|",FALSE,$C34:$F34,K$12:K$15),risk_factor_1&amp;"|"&amp;risk_factor_2,risk_factor_corr,
_xlfn.XLOOKUP(_xlfn.TEXTJOIN("|",FALSE,$C34:$F34,K$12:K$15),risk_factor_2&amp;"|"&amp;risk_factor_1,risk_factor_corr,
_xlfn.XLOOKUP(_xlfn.TEXTJOIN("|",FALSE,$C34:$D34,"Any"),risk_factor_1&amp;"|"&amp;risk_factor_2,risk_factor_corr,
_xlfn.XLOOKUP(_xlfn.TEXTJOIN("|",FALSE,$C34:$D34,"Any"),risk_factor_2&amp;"|"&amp;risk_factor_1,risk_factor_corr)))))))</f>
        <v>0</v>
      </c>
      <c r="L34" s="32" cm="1">
        <f t="array" ref="L34" xml:space="preserve"> IF(_xlfn.TEXTJOIN("|",FALSE,L$12:L$15)=_xlfn.TEXTJOIN("|",FALSE,$C34:$F34),0,
IF(AND($C34="Delta|CR_Cpty",L$12="Delta|CR_Cpty"),
IF($F34=L$15,
      _xlfn.XLOOKUP(_xlfn.TEXTJOIN("|",FALSE,$C34,"=","Any","=",L$12,"=","Any","="),risk_factor_1&amp;"|"&amp;risk_factor_2,risk_factor_corr),
       IF(RIGHT($D34,LEN($D34)-FIND("_",$D34))=RIGHT(L$13,LEN(L$13)-FIND("_",L$13)),
              IF(LEFT($D34,FIND("_",$D34)-1)=LEFT(L$13,FIND("_",L$13)-1),
                    IF($E34=L$14,
                             _xlfn.XLOOKUP(_xlfn.TEXTJOIN("|",FALSE,$C34,LEFT($D34,FIND("_",$D34)-1) &amp;"_=","=","Any",L$12,LEFT($D34,FIND("_",$D34)-1) &amp;"_=","=","Any"),risk_factor_1&amp;"|"&amp;risk_factor_2,risk_factor_corr),
                             _xlfn.XLOOKUP(_xlfn.TEXTJOIN("|",FALSE,$C34,LEFT($D34,FIND("_",$D34)-1) &amp;"_=","Any","Any",L$12,LEFT($D34,FIND("_",$D34)-1) &amp;"_=","Any","Any"),risk_factor_1&amp;"|"&amp;risk_factor_2,risk_factor_corr)),
"n/a"),0)
),
IF(_xlfn.TEXTJOIN("|",FALSE,L$12:L$13)&lt;&gt;_xlfn.TEXTJOIN("|",FALSE,$C34:$D34),0,
_xlfn.XLOOKUP(_xlfn.TEXTJOIN("|",FALSE,$C34:$F34,L$12:L$15),risk_factor_1&amp;"|"&amp;risk_factor_2,risk_factor_corr,
_xlfn.XLOOKUP(_xlfn.TEXTJOIN("|",FALSE,$C34:$F34,L$12:L$15),risk_factor_2&amp;"|"&amp;risk_factor_1,risk_factor_corr,
_xlfn.XLOOKUP(_xlfn.TEXTJOIN("|",FALSE,$C34:$D34,"Any"),risk_factor_1&amp;"|"&amp;risk_factor_2,risk_factor_corr,
_xlfn.XLOOKUP(_xlfn.TEXTJOIN("|",FALSE,$C34:$D34,"Any"),risk_factor_2&amp;"|"&amp;risk_factor_1,risk_factor_corr)))))))</f>
        <v>0</v>
      </c>
      <c r="M34" s="32" cm="1">
        <f t="array" ref="M34" xml:space="preserve"> IF(_xlfn.TEXTJOIN("|",FALSE,M$12:M$15)=_xlfn.TEXTJOIN("|",FALSE,$C34:$F34),0,
IF(AND($C34="Delta|CR_Cpty",M$12="Delta|CR_Cpty"),
IF($F34=M$15,
      _xlfn.XLOOKUP(_xlfn.TEXTJOIN("|",FALSE,$C34,"=","Any","=",M$12,"=","Any","="),risk_factor_1&amp;"|"&amp;risk_factor_2,risk_factor_corr),
       IF(RIGHT($D34,LEN($D34)-FIND("_",$D34))=RIGHT(M$13,LEN(M$13)-FIND("_",M$13)),
              IF(LEFT($D34,FIND("_",$D34)-1)=LEFT(M$13,FIND("_",M$13)-1),
                    IF($E34=M$14,
                             _xlfn.XLOOKUP(_xlfn.TEXTJOIN("|",FALSE,$C34,LEFT($D34,FIND("_",$D34)-1) &amp;"_=","=","Any",M$12,LEFT($D34,FIND("_",$D34)-1) &amp;"_=","=","Any"),risk_factor_1&amp;"|"&amp;risk_factor_2,risk_factor_corr),
                             _xlfn.XLOOKUP(_xlfn.TEXTJOIN("|",FALSE,$C34,LEFT($D34,FIND("_",$D34)-1) &amp;"_=","Any","Any",M$12,LEFT($D34,FIND("_",$D34)-1) &amp;"_=","Any","Any"),risk_factor_1&amp;"|"&amp;risk_factor_2,risk_factor_corr)),
"n/a"),0)
),
IF(_xlfn.TEXTJOIN("|",FALSE,M$12:M$13)&lt;&gt;_xlfn.TEXTJOIN("|",FALSE,$C34:$D34),0,
_xlfn.XLOOKUP(_xlfn.TEXTJOIN("|",FALSE,$C34:$F34,M$12:M$15),risk_factor_1&amp;"|"&amp;risk_factor_2,risk_factor_corr,
_xlfn.XLOOKUP(_xlfn.TEXTJOIN("|",FALSE,$C34:$F34,M$12:M$15),risk_factor_2&amp;"|"&amp;risk_factor_1,risk_factor_corr,
_xlfn.XLOOKUP(_xlfn.TEXTJOIN("|",FALSE,$C34:$D34,"Any"),risk_factor_1&amp;"|"&amp;risk_factor_2,risk_factor_corr,
_xlfn.XLOOKUP(_xlfn.TEXTJOIN("|",FALSE,$C34:$D34,"Any"),risk_factor_2&amp;"|"&amp;risk_factor_1,risk_factor_corr)))))))</f>
        <v>0</v>
      </c>
      <c r="N34" s="32" cm="1">
        <f t="array" ref="N34" xml:space="preserve"> IF(_xlfn.TEXTJOIN("|",FALSE,N$12:N$15)=_xlfn.TEXTJOIN("|",FALSE,$C34:$F34),0,
IF(AND($C34="Delta|CR_Cpty",N$12="Delta|CR_Cpty"),
IF($F34=N$15,
      _xlfn.XLOOKUP(_xlfn.TEXTJOIN("|",FALSE,$C34,"=","Any","=",N$12,"=","Any","="),risk_factor_1&amp;"|"&amp;risk_factor_2,risk_factor_corr),
       IF(RIGHT($D34,LEN($D34)-FIND("_",$D34))=RIGHT(N$13,LEN(N$13)-FIND("_",N$13)),
              IF(LEFT($D34,FIND("_",$D34)-1)=LEFT(N$13,FIND("_",N$13)-1),
                    IF($E34=N$14,
                             _xlfn.XLOOKUP(_xlfn.TEXTJOIN("|",FALSE,$C34,LEFT($D34,FIND("_",$D34)-1) &amp;"_=","=","Any",N$12,LEFT($D34,FIND("_",$D34)-1) &amp;"_=","=","Any"),risk_factor_1&amp;"|"&amp;risk_factor_2,risk_factor_corr),
                             _xlfn.XLOOKUP(_xlfn.TEXTJOIN("|",FALSE,$C34,LEFT($D34,FIND("_",$D34)-1) &amp;"_=","Any","Any",N$12,LEFT($D34,FIND("_",$D34)-1) &amp;"_=","Any","Any"),risk_factor_1&amp;"|"&amp;risk_factor_2,risk_factor_corr)),
"n/a"),0)
),
IF(_xlfn.TEXTJOIN("|",FALSE,N$12:N$13)&lt;&gt;_xlfn.TEXTJOIN("|",FALSE,$C34:$D34),0,
_xlfn.XLOOKUP(_xlfn.TEXTJOIN("|",FALSE,$C34:$F34,N$12:N$15),risk_factor_1&amp;"|"&amp;risk_factor_2,risk_factor_corr,
_xlfn.XLOOKUP(_xlfn.TEXTJOIN("|",FALSE,$C34:$F34,N$12:N$15),risk_factor_2&amp;"|"&amp;risk_factor_1,risk_factor_corr,
_xlfn.XLOOKUP(_xlfn.TEXTJOIN("|",FALSE,$C34:$D34,"Any"),risk_factor_1&amp;"|"&amp;risk_factor_2,risk_factor_corr,
_xlfn.XLOOKUP(_xlfn.TEXTJOIN("|",FALSE,$C34:$D34,"Any"),risk_factor_2&amp;"|"&amp;risk_factor_1,risk_factor_corr)))))))</f>
        <v>0</v>
      </c>
      <c r="O34" s="32" cm="1">
        <f t="array" ref="O34" xml:space="preserve"> IF(_xlfn.TEXTJOIN("|",FALSE,O$12:O$15)=_xlfn.TEXTJOIN("|",FALSE,$C34:$F34),0,
IF(AND($C34="Delta|CR_Cpty",O$12="Delta|CR_Cpty"),
IF($F34=O$15,
      _xlfn.XLOOKUP(_xlfn.TEXTJOIN("|",FALSE,$C34,"=","Any","=",O$12,"=","Any","="),risk_factor_1&amp;"|"&amp;risk_factor_2,risk_factor_corr),
       IF(RIGHT($D34,LEN($D34)-FIND("_",$D34))=RIGHT(O$13,LEN(O$13)-FIND("_",O$13)),
              IF(LEFT($D34,FIND("_",$D34)-1)=LEFT(O$13,FIND("_",O$13)-1),
                    IF($E34=O$14,
                             _xlfn.XLOOKUP(_xlfn.TEXTJOIN("|",FALSE,$C34,LEFT($D34,FIND("_",$D34)-1) &amp;"_=","=","Any",O$12,LEFT($D34,FIND("_",$D34)-1) &amp;"_=","=","Any"),risk_factor_1&amp;"|"&amp;risk_factor_2,risk_factor_corr),
                             _xlfn.XLOOKUP(_xlfn.TEXTJOIN("|",FALSE,$C34,LEFT($D34,FIND("_",$D34)-1) &amp;"_=","Any","Any",O$12,LEFT($D34,FIND("_",$D34)-1) &amp;"_=","Any","Any"),risk_factor_1&amp;"|"&amp;risk_factor_2,risk_factor_corr)),
"n/a"),0)
),
IF(_xlfn.TEXTJOIN("|",FALSE,O$12:O$13)&lt;&gt;_xlfn.TEXTJOIN("|",FALSE,$C34:$D34),0,
_xlfn.XLOOKUP(_xlfn.TEXTJOIN("|",FALSE,$C34:$F34,O$12:O$15),risk_factor_1&amp;"|"&amp;risk_factor_2,risk_factor_corr,
_xlfn.XLOOKUP(_xlfn.TEXTJOIN("|",FALSE,$C34:$F34,O$12:O$15),risk_factor_2&amp;"|"&amp;risk_factor_1,risk_factor_corr,
_xlfn.XLOOKUP(_xlfn.TEXTJOIN("|",FALSE,$C34:$D34,"Any"),risk_factor_1&amp;"|"&amp;risk_factor_2,risk_factor_corr,
_xlfn.XLOOKUP(_xlfn.TEXTJOIN("|",FALSE,$C34:$D34,"Any"),risk_factor_2&amp;"|"&amp;risk_factor_1,risk_factor_corr)))))))</f>
        <v>0</v>
      </c>
      <c r="P34" s="32" cm="1">
        <f t="array" ref="P34" xml:space="preserve"> IF(_xlfn.TEXTJOIN("|",FALSE,P$12:P$15)=_xlfn.TEXTJOIN("|",FALSE,$C34:$F34),0,
IF(AND($C34="Delta|CR_Cpty",P$12="Delta|CR_Cpty"),
IF($F34=P$15,
      _xlfn.XLOOKUP(_xlfn.TEXTJOIN("|",FALSE,$C34,"=","Any","=",P$12,"=","Any","="),risk_factor_1&amp;"|"&amp;risk_factor_2,risk_factor_corr),
       IF(RIGHT($D34,LEN($D34)-FIND("_",$D34))=RIGHT(P$13,LEN(P$13)-FIND("_",P$13)),
              IF(LEFT($D34,FIND("_",$D34)-1)=LEFT(P$13,FIND("_",P$13)-1),
                    IF($E34=P$14,
                             _xlfn.XLOOKUP(_xlfn.TEXTJOIN("|",FALSE,$C34,LEFT($D34,FIND("_",$D34)-1) &amp;"_=","=","Any",P$12,LEFT($D34,FIND("_",$D34)-1) &amp;"_=","=","Any"),risk_factor_1&amp;"|"&amp;risk_factor_2,risk_factor_corr),
                             _xlfn.XLOOKUP(_xlfn.TEXTJOIN("|",FALSE,$C34,LEFT($D34,FIND("_",$D34)-1) &amp;"_=","Any","Any",P$12,LEFT($D34,FIND("_",$D34)-1) &amp;"_=","Any","Any"),risk_factor_1&amp;"|"&amp;risk_factor_2,risk_factor_corr)),
"n/a"),0)
),
IF(_xlfn.TEXTJOIN("|",FALSE,P$12:P$13)&lt;&gt;_xlfn.TEXTJOIN("|",FALSE,$C34:$D34),0,
_xlfn.XLOOKUP(_xlfn.TEXTJOIN("|",FALSE,$C34:$F34,P$12:P$15),risk_factor_1&amp;"|"&amp;risk_factor_2,risk_factor_corr,
_xlfn.XLOOKUP(_xlfn.TEXTJOIN("|",FALSE,$C34:$F34,P$12:P$15),risk_factor_2&amp;"|"&amp;risk_factor_1,risk_factor_corr,
_xlfn.XLOOKUP(_xlfn.TEXTJOIN("|",FALSE,$C34:$D34,"Any"),risk_factor_1&amp;"|"&amp;risk_factor_2,risk_factor_corr,
_xlfn.XLOOKUP(_xlfn.TEXTJOIN("|",FALSE,$C34:$D34,"Any"),risk_factor_2&amp;"|"&amp;risk_factor_1,risk_factor_corr)))))))</f>
        <v>0</v>
      </c>
      <c r="Q34" s="32" cm="1">
        <f t="array" ref="Q34" xml:space="preserve"> IF(_xlfn.TEXTJOIN("|",FALSE,Q$12:Q$15)=_xlfn.TEXTJOIN("|",FALSE,$C34:$F34),0,
IF(AND($C34="Delta|CR_Cpty",Q$12="Delta|CR_Cpty"),
IF($F34=Q$15,
      _xlfn.XLOOKUP(_xlfn.TEXTJOIN("|",FALSE,$C34,"=","Any","=",Q$12,"=","Any","="),risk_factor_1&amp;"|"&amp;risk_factor_2,risk_factor_corr),
       IF(RIGHT($D34,LEN($D34)-FIND("_",$D34))=RIGHT(Q$13,LEN(Q$13)-FIND("_",Q$13)),
              IF(LEFT($D34,FIND("_",$D34)-1)=LEFT(Q$13,FIND("_",Q$13)-1),
                    IF($E34=Q$14,
                             _xlfn.XLOOKUP(_xlfn.TEXTJOIN("|",FALSE,$C34,LEFT($D34,FIND("_",$D34)-1) &amp;"_=","=","Any",Q$12,LEFT($D34,FIND("_",$D34)-1) &amp;"_=","=","Any"),risk_factor_1&amp;"|"&amp;risk_factor_2,risk_factor_corr),
                             _xlfn.XLOOKUP(_xlfn.TEXTJOIN("|",FALSE,$C34,LEFT($D34,FIND("_",$D34)-1) &amp;"_=","Any","Any",Q$12,LEFT($D34,FIND("_",$D34)-1) &amp;"_=","Any","Any"),risk_factor_1&amp;"|"&amp;risk_factor_2,risk_factor_corr)),
"n/a"),0)
),
IF(_xlfn.TEXTJOIN("|",FALSE,Q$12:Q$13)&lt;&gt;_xlfn.TEXTJOIN("|",FALSE,$C34:$D34),0,
_xlfn.XLOOKUP(_xlfn.TEXTJOIN("|",FALSE,$C34:$F34,Q$12:Q$15),risk_factor_1&amp;"|"&amp;risk_factor_2,risk_factor_corr,
_xlfn.XLOOKUP(_xlfn.TEXTJOIN("|",FALSE,$C34:$F34,Q$12:Q$15),risk_factor_2&amp;"|"&amp;risk_factor_1,risk_factor_corr,
_xlfn.XLOOKUP(_xlfn.TEXTJOIN("|",FALSE,$C34:$D34,"Any"),risk_factor_1&amp;"|"&amp;risk_factor_2,risk_factor_corr,
_xlfn.XLOOKUP(_xlfn.TEXTJOIN("|",FALSE,$C34:$D34,"Any"),risk_factor_2&amp;"|"&amp;risk_factor_1,risk_factor_corr)))))))</f>
        <v>0.9</v>
      </c>
      <c r="R34" s="32" cm="1">
        <f t="array" ref="R34" xml:space="preserve"> IF(_xlfn.TEXTJOIN("|",FALSE,R$12:R$15)=_xlfn.TEXTJOIN("|",FALSE,$C34:$F34),0,
IF(AND($C34="Delta|CR_Cpty",R$12="Delta|CR_Cpty"),
IF($F34=R$15,
      _xlfn.XLOOKUP(_xlfn.TEXTJOIN("|",FALSE,$C34,"=","Any","=",R$12,"=","Any","="),risk_factor_1&amp;"|"&amp;risk_factor_2,risk_factor_corr),
       IF(RIGHT($D34,LEN($D34)-FIND("_",$D34))=RIGHT(R$13,LEN(R$13)-FIND("_",R$13)),
              IF(LEFT($D34,FIND("_",$D34)-1)=LEFT(R$13,FIND("_",R$13)-1),
                    IF($E34=R$14,
                             _xlfn.XLOOKUP(_xlfn.TEXTJOIN("|",FALSE,$C34,LEFT($D34,FIND("_",$D34)-1) &amp;"_=","=","Any",R$12,LEFT($D34,FIND("_",$D34)-1) &amp;"_=","=","Any"),risk_factor_1&amp;"|"&amp;risk_factor_2,risk_factor_corr),
                             _xlfn.XLOOKUP(_xlfn.TEXTJOIN("|",FALSE,$C34,LEFT($D34,FIND("_",$D34)-1) &amp;"_=","Any","Any",R$12,LEFT($D34,FIND("_",$D34)-1) &amp;"_=","Any","Any"),risk_factor_1&amp;"|"&amp;risk_factor_2,risk_factor_corr)),
"n/a"),0)
),
IF(_xlfn.TEXTJOIN("|",FALSE,R$12:R$13)&lt;&gt;_xlfn.TEXTJOIN("|",FALSE,$C34:$D34),0,
_xlfn.XLOOKUP(_xlfn.TEXTJOIN("|",FALSE,$C34:$F34,R$12:R$15),risk_factor_1&amp;"|"&amp;risk_factor_2,risk_factor_corr,
_xlfn.XLOOKUP(_xlfn.TEXTJOIN("|",FALSE,$C34:$F34,R$12:R$15),risk_factor_2&amp;"|"&amp;risk_factor_1,risk_factor_corr,
_xlfn.XLOOKUP(_xlfn.TEXTJOIN("|",FALSE,$C34:$D34,"Any"),risk_factor_1&amp;"|"&amp;risk_factor_2,risk_factor_corr,
_xlfn.XLOOKUP(_xlfn.TEXTJOIN("|",FALSE,$C34:$D34,"Any"),risk_factor_2&amp;"|"&amp;risk_factor_1,risk_factor_corr)))))))</f>
        <v>0.81</v>
      </c>
      <c r="S34" s="32" cm="1">
        <f t="array" ref="S34" xml:space="preserve"> IF(_xlfn.TEXTJOIN("|",FALSE,S$12:S$15)=_xlfn.TEXTJOIN("|",FALSE,$C34:$F34),0,
IF(AND($C34="Delta|CR_Cpty",S$12="Delta|CR_Cpty"),
IF($F34=S$15,
      _xlfn.XLOOKUP(_xlfn.TEXTJOIN("|",FALSE,$C34,"=","Any","=",S$12,"=","Any","="),risk_factor_1&amp;"|"&amp;risk_factor_2,risk_factor_corr),
       IF(RIGHT($D34,LEN($D34)-FIND("_",$D34))=RIGHT(S$13,LEN(S$13)-FIND("_",S$13)),
              IF(LEFT($D34,FIND("_",$D34)-1)=LEFT(S$13,FIND("_",S$13)-1),
                    IF($E34=S$14,
                             _xlfn.XLOOKUP(_xlfn.TEXTJOIN("|",FALSE,$C34,LEFT($D34,FIND("_",$D34)-1) &amp;"_=","=","Any",S$12,LEFT($D34,FIND("_",$D34)-1) &amp;"_=","=","Any"),risk_factor_1&amp;"|"&amp;risk_factor_2,risk_factor_corr),
                             _xlfn.XLOOKUP(_xlfn.TEXTJOIN("|",FALSE,$C34,LEFT($D34,FIND("_",$D34)-1) &amp;"_=","Any","Any",S$12,LEFT($D34,FIND("_",$D34)-1) &amp;"_=","Any","Any"),risk_factor_1&amp;"|"&amp;risk_factor_2,risk_factor_corr)),
"n/a"),0)
),
IF(_xlfn.TEXTJOIN("|",FALSE,S$12:S$13)&lt;&gt;_xlfn.TEXTJOIN("|",FALSE,$C34:$D34),0,
_xlfn.XLOOKUP(_xlfn.TEXTJOIN("|",FALSE,$C34:$F34,S$12:S$15),risk_factor_1&amp;"|"&amp;risk_factor_2,risk_factor_corr,
_xlfn.XLOOKUP(_xlfn.TEXTJOIN("|",FALSE,$C34:$F34,S$12:S$15),risk_factor_2&amp;"|"&amp;risk_factor_1,risk_factor_corr,
_xlfn.XLOOKUP(_xlfn.TEXTJOIN("|",FALSE,$C34:$D34,"Any"),risk_factor_1&amp;"|"&amp;risk_factor_2,risk_factor_corr,
_xlfn.XLOOKUP(_xlfn.TEXTJOIN("|",FALSE,$C34:$D34,"Any"),risk_factor_2&amp;"|"&amp;risk_factor_1,risk_factor_corr)))))))</f>
        <v>0.9</v>
      </c>
      <c r="T34" s="32" cm="1">
        <f t="array" ref="T34" xml:space="preserve"> IF(_xlfn.TEXTJOIN("|",FALSE,T$12:T$15)=_xlfn.TEXTJOIN("|",FALSE,$C34:$F34),0,
IF(AND($C34="Delta|CR_Cpty",T$12="Delta|CR_Cpty"),
IF($F34=T$15,
      _xlfn.XLOOKUP(_xlfn.TEXTJOIN("|",FALSE,$C34,"=","Any","=",T$12,"=","Any","="),risk_factor_1&amp;"|"&amp;risk_factor_2,risk_factor_corr),
       IF(RIGHT($D34,LEN($D34)-FIND("_",$D34))=RIGHT(T$13,LEN(T$13)-FIND("_",T$13)),
              IF(LEFT($D34,FIND("_",$D34)-1)=LEFT(T$13,FIND("_",T$13)-1),
                    IF($E34=T$14,
                             _xlfn.XLOOKUP(_xlfn.TEXTJOIN("|",FALSE,$C34,LEFT($D34,FIND("_",$D34)-1) &amp;"_=","=","Any",T$12,LEFT($D34,FIND("_",$D34)-1) &amp;"_=","=","Any"),risk_factor_1&amp;"|"&amp;risk_factor_2,risk_factor_corr),
                             _xlfn.XLOOKUP(_xlfn.TEXTJOIN("|",FALSE,$C34,LEFT($D34,FIND("_",$D34)-1) &amp;"_=","Any","Any",T$12,LEFT($D34,FIND("_",$D34)-1) &amp;"_=","Any","Any"),risk_factor_1&amp;"|"&amp;risk_factor_2,risk_factor_corr)),
"n/a"),0)
),
IF(_xlfn.TEXTJOIN("|",FALSE,T$12:T$13)&lt;&gt;_xlfn.TEXTJOIN("|",FALSE,$C34:$D34),0,
_xlfn.XLOOKUP(_xlfn.TEXTJOIN("|",FALSE,$C34:$F34,T$12:T$15),risk_factor_1&amp;"|"&amp;risk_factor_2,risk_factor_corr,
_xlfn.XLOOKUP(_xlfn.TEXTJOIN("|",FALSE,$C34:$F34,T$12:T$15),risk_factor_2&amp;"|"&amp;risk_factor_1,risk_factor_corr,
_xlfn.XLOOKUP(_xlfn.TEXTJOIN("|",FALSE,$C34:$D34,"Any"),risk_factor_1&amp;"|"&amp;risk_factor_2,risk_factor_corr,
_xlfn.XLOOKUP(_xlfn.TEXTJOIN("|",FALSE,$C34:$D34,"Any"),risk_factor_2&amp;"|"&amp;risk_factor_1,risk_factor_corr)))))))</f>
        <v>0.81</v>
      </c>
      <c r="U34" s="32" cm="1">
        <f t="array" ref="U34" xml:space="preserve"> IF(_xlfn.TEXTJOIN("|",FALSE,U$12:U$15)=_xlfn.TEXTJOIN("|",FALSE,$C34:$F34),0,
IF(AND($C34="Delta|CR_Cpty",U$12="Delta|CR_Cpty"),
IF($F34=U$15,
      _xlfn.XLOOKUP(_xlfn.TEXTJOIN("|",FALSE,$C34,"=","Any","=",U$12,"=","Any","="),risk_factor_1&amp;"|"&amp;risk_factor_2,risk_factor_corr),
       IF(RIGHT($D34,LEN($D34)-FIND("_",$D34))=RIGHT(U$13,LEN(U$13)-FIND("_",U$13)),
              IF(LEFT($D34,FIND("_",$D34)-1)=LEFT(U$13,FIND("_",U$13)-1),
                    IF($E34=U$14,
                             _xlfn.XLOOKUP(_xlfn.TEXTJOIN("|",FALSE,$C34,LEFT($D34,FIND("_",$D34)-1) &amp;"_=","=","Any",U$12,LEFT($D34,FIND("_",$D34)-1) &amp;"_=","=","Any"),risk_factor_1&amp;"|"&amp;risk_factor_2,risk_factor_corr),
                             _xlfn.XLOOKUP(_xlfn.TEXTJOIN("|",FALSE,$C34,LEFT($D34,FIND("_",$D34)-1) &amp;"_=","Any","Any",U$12,LEFT($D34,FIND("_",$D34)-1) &amp;"_=","Any","Any"),risk_factor_1&amp;"|"&amp;risk_factor_2,risk_factor_corr)),
"n/a"),0)
),
IF(_xlfn.TEXTJOIN("|",FALSE,U$12:U$13)&lt;&gt;_xlfn.TEXTJOIN("|",FALSE,$C34:$D34),0,
_xlfn.XLOOKUP(_xlfn.TEXTJOIN("|",FALSE,$C34:$F34,U$12:U$15),risk_factor_1&amp;"|"&amp;risk_factor_2,risk_factor_corr,
_xlfn.XLOOKUP(_xlfn.TEXTJOIN("|",FALSE,$C34:$F34,U$12:U$15),risk_factor_2&amp;"|"&amp;risk_factor_1,risk_factor_corr,
_xlfn.XLOOKUP(_xlfn.TEXTJOIN("|",FALSE,$C34:$D34,"Any"),risk_factor_1&amp;"|"&amp;risk_factor_2,risk_factor_corr,
_xlfn.XLOOKUP(_xlfn.TEXTJOIN("|",FALSE,$C34:$D34,"Any"),risk_factor_2&amp;"|"&amp;risk_factor_1,risk_factor_corr)))))))</f>
        <v>0.9</v>
      </c>
      <c r="V34" s="32" cm="1">
        <f t="array" ref="V34" xml:space="preserve"> IF(_xlfn.TEXTJOIN("|",FALSE,V$12:V$15)=_xlfn.TEXTJOIN("|",FALSE,$C34:$F34),0,
IF(AND($C34="Delta|CR_Cpty",V$12="Delta|CR_Cpty"),
IF($F34=V$15,
      _xlfn.XLOOKUP(_xlfn.TEXTJOIN("|",FALSE,$C34,"=","Any","=",V$12,"=","Any","="),risk_factor_1&amp;"|"&amp;risk_factor_2,risk_factor_corr),
       IF(RIGHT($D34,LEN($D34)-FIND("_",$D34))=RIGHT(V$13,LEN(V$13)-FIND("_",V$13)),
              IF(LEFT($D34,FIND("_",$D34)-1)=LEFT(V$13,FIND("_",V$13)-1),
                    IF($E34=V$14,
                             _xlfn.XLOOKUP(_xlfn.TEXTJOIN("|",FALSE,$C34,LEFT($D34,FIND("_",$D34)-1) &amp;"_=","=","Any",V$12,LEFT($D34,FIND("_",$D34)-1) &amp;"_=","=","Any"),risk_factor_1&amp;"|"&amp;risk_factor_2,risk_factor_corr),
                             _xlfn.XLOOKUP(_xlfn.TEXTJOIN("|",FALSE,$C34,LEFT($D34,FIND("_",$D34)-1) &amp;"_=","Any","Any",V$12,LEFT($D34,FIND("_",$D34)-1) &amp;"_=","Any","Any"),risk_factor_1&amp;"|"&amp;risk_factor_2,risk_factor_corr)),
"n/a"),0)
),
IF(_xlfn.TEXTJOIN("|",FALSE,V$12:V$13)&lt;&gt;_xlfn.TEXTJOIN("|",FALSE,$C34:$D34),0,
_xlfn.XLOOKUP(_xlfn.TEXTJOIN("|",FALSE,$C34:$F34,V$12:V$15),risk_factor_1&amp;"|"&amp;risk_factor_2,risk_factor_corr,
_xlfn.XLOOKUP(_xlfn.TEXTJOIN("|",FALSE,$C34:$F34,V$12:V$15),risk_factor_2&amp;"|"&amp;risk_factor_1,risk_factor_corr,
_xlfn.XLOOKUP(_xlfn.TEXTJOIN("|",FALSE,$C34:$D34,"Any"),risk_factor_1&amp;"|"&amp;risk_factor_2,risk_factor_corr,
_xlfn.XLOOKUP(_xlfn.TEXTJOIN("|",FALSE,$C34:$D34,"Any"),risk_factor_2&amp;"|"&amp;risk_factor_1,risk_factor_corr)))))))</f>
        <v>0.81</v>
      </c>
      <c r="W34" s="32" cm="1">
        <f t="array" ref="W34" xml:space="preserve"> IF(_xlfn.TEXTJOIN("|",FALSE,W$12:W$15)=_xlfn.TEXTJOIN("|",FALSE,$C34:$F34),0,
IF(AND($C34="Delta|CR_Cpty",W$12="Delta|CR_Cpty"),
IF($F34=W$15,
      _xlfn.XLOOKUP(_xlfn.TEXTJOIN("|",FALSE,$C34,"=","Any","=",W$12,"=","Any","="),risk_factor_1&amp;"|"&amp;risk_factor_2,risk_factor_corr),
       IF(RIGHT($D34,LEN($D34)-FIND("_",$D34))=RIGHT(W$13,LEN(W$13)-FIND("_",W$13)),
              IF(LEFT($D34,FIND("_",$D34)-1)=LEFT(W$13,FIND("_",W$13)-1),
                    IF($E34=W$14,
                             _xlfn.XLOOKUP(_xlfn.TEXTJOIN("|",FALSE,$C34,LEFT($D34,FIND("_",$D34)-1) &amp;"_=","=","Any",W$12,LEFT($D34,FIND("_",$D34)-1) &amp;"_=","=","Any"),risk_factor_1&amp;"|"&amp;risk_factor_2,risk_factor_corr),
                             _xlfn.XLOOKUP(_xlfn.TEXTJOIN("|",FALSE,$C34,LEFT($D34,FIND("_",$D34)-1) &amp;"_=","Any","Any",W$12,LEFT($D34,FIND("_",$D34)-1) &amp;"_=","Any","Any"),risk_factor_1&amp;"|"&amp;risk_factor_2,risk_factor_corr)),
"n/a"),0)
),
IF(_xlfn.TEXTJOIN("|",FALSE,W$12:W$13)&lt;&gt;_xlfn.TEXTJOIN("|",FALSE,$C34:$D34),0,
_xlfn.XLOOKUP(_xlfn.TEXTJOIN("|",FALSE,$C34:$F34,W$12:W$15),risk_factor_1&amp;"|"&amp;risk_factor_2,risk_factor_corr,
_xlfn.XLOOKUP(_xlfn.TEXTJOIN("|",FALSE,$C34:$F34,W$12:W$15),risk_factor_2&amp;"|"&amp;risk_factor_1,risk_factor_corr,
_xlfn.XLOOKUP(_xlfn.TEXTJOIN("|",FALSE,$C34:$D34,"Any"),risk_factor_1&amp;"|"&amp;risk_factor_2,risk_factor_corr,
_xlfn.XLOOKUP(_xlfn.TEXTJOIN("|",FALSE,$C34:$D34,"Any"),risk_factor_2&amp;"|"&amp;risk_factor_1,risk_factor_corr)))))))</f>
        <v>0.9</v>
      </c>
      <c r="X34" s="32" cm="1">
        <f t="array" ref="X34" xml:space="preserve"> IF(_xlfn.TEXTJOIN("|",FALSE,X$12:X$15)=_xlfn.TEXTJOIN("|",FALSE,$C34:$F34),0,
IF(AND($C34="Delta|CR_Cpty",X$12="Delta|CR_Cpty"),
IF($F34=X$15,
      _xlfn.XLOOKUP(_xlfn.TEXTJOIN("|",FALSE,$C34,"=","Any","=",X$12,"=","Any","="),risk_factor_1&amp;"|"&amp;risk_factor_2,risk_factor_corr),
       IF(RIGHT($D34,LEN($D34)-FIND("_",$D34))=RIGHT(X$13,LEN(X$13)-FIND("_",X$13)),
              IF(LEFT($D34,FIND("_",$D34)-1)=LEFT(X$13,FIND("_",X$13)-1),
                    IF($E34=X$14,
                             _xlfn.XLOOKUP(_xlfn.TEXTJOIN("|",FALSE,$C34,LEFT($D34,FIND("_",$D34)-1) &amp;"_=","=","Any",X$12,LEFT($D34,FIND("_",$D34)-1) &amp;"_=","=","Any"),risk_factor_1&amp;"|"&amp;risk_factor_2,risk_factor_corr),
                             _xlfn.XLOOKUP(_xlfn.TEXTJOIN("|",FALSE,$C34,LEFT($D34,FIND("_",$D34)-1) &amp;"_=","Any","Any",X$12,LEFT($D34,FIND("_",$D34)-1) &amp;"_=","Any","Any"),risk_factor_1&amp;"|"&amp;risk_factor_2,risk_factor_corr)),
"n/a"),0)
),
IF(_xlfn.TEXTJOIN("|",FALSE,X$12:X$13)&lt;&gt;_xlfn.TEXTJOIN("|",FALSE,$C34:$D34),0,
_xlfn.XLOOKUP(_xlfn.TEXTJOIN("|",FALSE,$C34:$F34,X$12:X$15),risk_factor_1&amp;"|"&amp;risk_factor_2,risk_factor_corr,
_xlfn.XLOOKUP(_xlfn.TEXTJOIN("|",FALSE,$C34:$F34,X$12:X$15),risk_factor_2&amp;"|"&amp;risk_factor_1,risk_factor_corr,
_xlfn.XLOOKUP(_xlfn.TEXTJOIN("|",FALSE,$C34:$D34,"Any"),risk_factor_1&amp;"|"&amp;risk_factor_2,risk_factor_corr,
_xlfn.XLOOKUP(_xlfn.TEXTJOIN("|",FALSE,$C34:$D34,"Any"),risk_factor_2&amp;"|"&amp;risk_factor_1,risk_factor_corr)))))))</f>
        <v>0.81</v>
      </c>
      <c r="Y34" s="32" cm="1">
        <f t="array" ref="Y34" xml:space="preserve"> IF(_xlfn.TEXTJOIN("|",FALSE,Y$12:Y$15)=_xlfn.TEXTJOIN("|",FALSE,$C34:$F34),0,
IF(AND($C34="Delta|CR_Cpty",Y$12="Delta|CR_Cpty"),
IF($F34=Y$15,
      _xlfn.XLOOKUP(_xlfn.TEXTJOIN("|",FALSE,$C34,"=","Any","=",Y$12,"=","Any","="),risk_factor_1&amp;"|"&amp;risk_factor_2,risk_factor_corr),
       IF(RIGHT($D34,LEN($D34)-FIND("_",$D34))=RIGHT(Y$13,LEN(Y$13)-FIND("_",Y$13)),
              IF(LEFT($D34,FIND("_",$D34)-1)=LEFT(Y$13,FIND("_",Y$13)-1),
                    IF($E34=Y$14,
                             _xlfn.XLOOKUP(_xlfn.TEXTJOIN("|",FALSE,$C34,LEFT($D34,FIND("_",$D34)-1) &amp;"_=","=","Any",Y$12,LEFT($D34,FIND("_",$D34)-1) &amp;"_=","=","Any"),risk_factor_1&amp;"|"&amp;risk_factor_2,risk_factor_corr),
                             _xlfn.XLOOKUP(_xlfn.TEXTJOIN("|",FALSE,$C34,LEFT($D34,FIND("_",$D34)-1) &amp;"_=","Any","Any",Y$12,LEFT($D34,FIND("_",$D34)-1) &amp;"_=","Any","Any"),risk_factor_1&amp;"|"&amp;risk_factor_2,risk_factor_corr)),
"n/a"),0)
),
IF(_xlfn.TEXTJOIN("|",FALSE,Y$12:Y$13)&lt;&gt;_xlfn.TEXTJOIN("|",FALSE,$C34:$D34),0,
_xlfn.XLOOKUP(_xlfn.TEXTJOIN("|",FALSE,$C34:$F34,Y$12:Y$15),risk_factor_1&amp;"|"&amp;risk_factor_2,risk_factor_corr,
_xlfn.XLOOKUP(_xlfn.TEXTJOIN("|",FALSE,$C34:$F34,Y$12:Y$15),risk_factor_2&amp;"|"&amp;risk_factor_1,risk_factor_corr,
_xlfn.XLOOKUP(_xlfn.TEXTJOIN("|",FALSE,$C34:$D34,"Any"),risk_factor_1&amp;"|"&amp;risk_factor_2,risk_factor_corr,
_xlfn.XLOOKUP(_xlfn.TEXTJOIN("|",FALSE,$C34:$D34,"Any"),risk_factor_2&amp;"|"&amp;risk_factor_1,risk_factor_corr)))))))</f>
        <v>0</v>
      </c>
      <c r="Z34" s="32" cm="1">
        <f t="array" ref="Z34" xml:space="preserve"> IF(_xlfn.TEXTJOIN("|",FALSE,Z$12:Z$15)=_xlfn.TEXTJOIN("|",FALSE,$C34:$F34),0,
IF(AND($C34="Delta|CR_Cpty",Z$12="Delta|CR_Cpty"),
IF($F34=Z$15,
      _xlfn.XLOOKUP(_xlfn.TEXTJOIN("|",FALSE,$C34,"=","Any","=",Z$12,"=","Any","="),risk_factor_1&amp;"|"&amp;risk_factor_2,risk_factor_corr),
       IF(RIGHT($D34,LEN($D34)-FIND("_",$D34))=RIGHT(Z$13,LEN(Z$13)-FIND("_",Z$13)),
              IF(LEFT($D34,FIND("_",$D34)-1)=LEFT(Z$13,FIND("_",Z$13)-1),
                    IF($E34=Z$14,
                             _xlfn.XLOOKUP(_xlfn.TEXTJOIN("|",FALSE,$C34,LEFT($D34,FIND("_",$D34)-1) &amp;"_=","=","Any",Z$12,LEFT($D34,FIND("_",$D34)-1) &amp;"_=","=","Any"),risk_factor_1&amp;"|"&amp;risk_factor_2,risk_factor_corr),
                             _xlfn.XLOOKUP(_xlfn.TEXTJOIN("|",FALSE,$C34,LEFT($D34,FIND("_",$D34)-1) &amp;"_=","Any","Any",Z$12,LEFT($D34,FIND("_",$D34)-1) &amp;"_=","Any","Any"),risk_factor_1&amp;"|"&amp;risk_factor_2,risk_factor_corr)),
"n/a"),0)
),
IF(_xlfn.TEXTJOIN("|",FALSE,Z$12:Z$13)&lt;&gt;_xlfn.TEXTJOIN("|",FALSE,$C34:$D34),0,
_xlfn.XLOOKUP(_xlfn.TEXTJOIN("|",FALSE,$C34:$F34,Z$12:Z$15),risk_factor_1&amp;"|"&amp;risk_factor_2,risk_factor_corr,
_xlfn.XLOOKUP(_xlfn.TEXTJOIN("|",FALSE,$C34:$F34,Z$12:Z$15),risk_factor_2&amp;"|"&amp;risk_factor_1,risk_factor_corr,
_xlfn.XLOOKUP(_xlfn.TEXTJOIN("|",FALSE,$C34:$D34,"Any"),risk_factor_1&amp;"|"&amp;risk_factor_2,risk_factor_corr,
_xlfn.XLOOKUP(_xlfn.TEXTJOIN("|",FALSE,$C34:$D34,"Any"),risk_factor_2&amp;"|"&amp;risk_factor_1,risk_factor_corr)))))))</f>
        <v>0.9</v>
      </c>
      <c r="AA34" s="32" cm="1">
        <f t="array" ref="AA34" xml:space="preserve"> IF(_xlfn.TEXTJOIN("|",FALSE,AA$12:AA$15)=_xlfn.TEXTJOIN("|",FALSE,$C34:$F34),0,
IF(AND($C34="Delta|CR_Cpty",AA$12="Delta|CR_Cpty"),
IF($F34=AA$15,
      _xlfn.XLOOKUP(_xlfn.TEXTJOIN("|",FALSE,$C34,"=","Any","=",AA$12,"=","Any","="),risk_factor_1&amp;"|"&amp;risk_factor_2,risk_factor_corr),
       IF(RIGHT($D34,LEN($D34)-FIND("_",$D34))=RIGHT(AA$13,LEN(AA$13)-FIND("_",AA$13)),
              IF(LEFT($D34,FIND("_",$D34)-1)=LEFT(AA$13,FIND("_",AA$13)-1),
                    IF($E34=AA$14,
                             _xlfn.XLOOKUP(_xlfn.TEXTJOIN("|",FALSE,$C34,LEFT($D34,FIND("_",$D34)-1) &amp;"_=","=","Any",AA$12,LEFT($D34,FIND("_",$D34)-1) &amp;"_=","=","Any"),risk_factor_1&amp;"|"&amp;risk_factor_2,risk_factor_corr),
                             _xlfn.XLOOKUP(_xlfn.TEXTJOIN("|",FALSE,$C34,LEFT($D34,FIND("_",$D34)-1) &amp;"_=","Any","Any",AA$12,LEFT($D34,FIND("_",$D34)-1) &amp;"_=","Any","Any"),risk_factor_1&amp;"|"&amp;risk_factor_2,risk_factor_corr)),
"n/a"),0)
),
IF(_xlfn.TEXTJOIN("|",FALSE,AA$12:AA$13)&lt;&gt;_xlfn.TEXTJOIN("|",FALSE,$C34:$D34),0,
_xlfn.XLOOKUP(_xlfn.TEXTJOIN("|",FALSE,$C34:$F34,AA$12:AA$15),risk_factor_1&amp;"|"&amp;risk_factor_2,risk_factor_corr,
_xlfn.XLOOKUP(_xlfn.TEXTJOIN("|",FALSE,$C34:$F34,AA$12:AA$15),risk_factor_2&amp;"|"&amp;risk_factor_1,risk_factor_corr,
_xlfn.XLOOKUP(_xlfn.TEXTJOIN("|",FALSE,$C34:$D34,"Any"),risk_factor_1&amp;"|"&amp;risk_factor_2,risk_factor_corr,
_xlfn.XLOOKUP(_xlfn.TEXTJOIN("|",FALSE,$C34:$D34,"Any"),risk_factor_2&amp;"|"&amp;risk_factor_1,risk_factor_corr)))))))</f>
        <v>0</v>
      </c>
      <c r="AB34" s="32" cm="1">
        <f t="array" ref="AB34" xml:space="preserve"> IF(_xlfn.TEXTJOIN("|",FALSE,AB$12:AB$15)=_xlfn.TEXTJOIN("|",FALSE,$C34:$F34),0,
IF(AND($C34="Delta|CR_Cpty",AB$12="Delta|CR_Cpty"),
IF($F34=AB$15,
      _xlfn.XLOOKUP(_xlfn.TEXTJOIN("|",FALSE,$C34,"=","Any","=",AB$12,"=","Any","="),risk_factor_1&amp;"|"&amp;risk_factor_2,risk_factor_corr),
       IF(RIGHT($D34,LEN($D34)-FIND("_",$D34))=RIGHT(AB$13,LEN(AB$13)-FIND("_",AB$13)),
              IF(LEFT($D34,FIND("_",$D34)-1)=LEFT(AB$13,FIND("_",AB$13)-1),
                    IF($E34=AB$14,
                             _xlfn.XLOOKUP(_xlfn.TEXTJOIN("|",FALSE,$C34,LEFT($D34,FIND("_",$D34)-1) &amp;"_=","=","Any",AB$12,LEFT($D34,FIND("_",$D34)-1) &amp;"_=","=","Any"),risk_factor_1&amp;"|"&amp;risk_factor_2,risk_factor_corr),
                             _xlfn.XLOOKUP(_xlfn.TEXTJOIN("|",FALSE,$C34,LEFT($D34,FIND("_",$D34)-1) &amp;"_=","Any","Any",AB$12,LEFT($D34,FIND("_",$D34)-1) &amp;"_=","Any","Any"),risk_factor_1&amp;"|"&amp;risk_factor_2,risk_factor_corr)),
"n/a"),0)
),
IF(_xlfn.TEXTJOIN("|",FALSE,AB$12:AB$13)&lt;&gt;_xlfn.TEXTJOIN("|",FALSE,$C34:$D34),0,
_xlfn.XLOOKUP(_xlfn.TEXTJOIN("|",FALSE,$C34:$F34,AB$12:AB$15),risk_factor_1&amp;"|"&amp;risk_factor_2,risk_factor_corr,
_xlfn.XLOOKUP(_xlfn.TEXTJOIN("|",FALSE,$C34:$F34,AB$12:AB$15),risk_factor_2&amp;"|"&amp;risk_factor_1,risk_factor_corr,
_xlfn.XLOOKUP(_xlfn.TEXTJOIN("|",FALSE,$C34:$D34,"Any"),risk_factor_1&amp;"|"&amp;risk_factor_2,risk_factor_corr,
_xlfn.XLOOKUP(_xlfn.TEXTJOIN("|",FALSE,$C34:$D34,"Any"),risk_factor_2&amp;"|"&amp;risk_factor_1,risk_factor_corr)))))))</f>
        <v>0</v>
      </c>
      <c r="AC34" s="32" cm="1">
        <f t="array" ref="AC34" xml:space="preserve"> IF(_xlfn.TEXTJOIN("|",FALSE,AC$12:AC$15)=_xlfn.TEXTJOIN("|",FALSE,$C34:$F34),0,
IF(AND($C34="Delta|CR_Cpty",AC$12="Delta|CR_Cpty"),
IF($F34=AC$15,
      _xlfn.XLOOKUP(_xlfn.TEXTJOIN("|",FALSE,$C34,"=","Any","=",AC$12,"=","Any","="),risk_factor_1&amp;"|"&amp;risk_factor_2,risk_factor_corr),
       IF(RIGHT($D34,LEN($D34)-FIND("_",$D34))=RIGHT(AC$13,LEN(AC$13)-FIND("_",AC$13)),
              IF(LEFT($D34,FIND("_",$D34)-1)=LEFT(AC$13,FIND("_",AC$13)-1),
                    IF($E34=AC$14,
                             _xlfn.XLOOKUP(_xlfn.TEXTJOIN("|",FALSE,$C34,LEFT($D34,FIND("_",$D34)-1) &amp;"_=","=","Any",AC$12,LEFT($D34,FIND("_",$D34)-1) &amp;"_=","=","Any"),risk_factor_1&amp;"|"&amp;risk_factor_2,risk_factor_corr),
                             _xlfn.XLOOKUP(_xlfn.TEXTJOIN("|",FALSE,$C34,LEFT($D34,FIND("_",$D34)-1) &amp;"_=","Any","Any",AC$12,LEFT($D34,FIND("_",$D34)-1) &amp;"_=","Any","Any"),risk_factor_1&amp;"|"&amp;risk_factor_2,risk_factor_corr)),
"n/a"),0)
),
IF(_xlfn.TEXTJOIN("|",FALSE,AC$12:AC$13)&lt;&gt;_xlfn.TEXTJOIN("|",FALSE,$C34:$D34),0,
_xlfn.XLOOKUP(_xlfn.TEXTJOIN("|",FALSE,$C34:$F34,AC$12:AC$15),risk_factor_1&amp;"|"&amp;risk_factor_2,risk_factor_corr,
_xlfn.XLOOKUP(_xlfn.TEXTJOIN("|",FALSE,$C34:$F34,AC$12:AC$15),risk_factor_2&amp;"|"&amp;risk_factor_1,risk_factor_corr,
_xlfn.XLOOKUP(_xlfn.TEXTJOIN("|",FALSE,$C34:$D34,"Any"),risk_factor_1&amp;"|"&amp;risk_factor_2,risk_factor_corr,
_xlfn.XLOOKUP(_xlfn.TEXTJOIN("|",FALSE,$C34:$D34,"Any"),risk_factor_2&amp;"|"&amp;risk_factor_1,risk_factor_corr)))))))</f>
        <v>0</v>
      </c>
      <c r="AD34" s="32" cm="1">
        <f t="array" ref="AD34" xml:space="preserve"> IF(_xlfn.TEXTJOIN("|",FALSE,AD$12:AD$15)=_xlfn.TEXTJOIN("|",FALSE,$C34:$F34),0,
IF(AND($C34="Delta|CR_Cpty",AD$12="Delta|CR_Cpty"),
IF($F34=AD$15,
      _xlfn.XLOOKUP(_xlfn.TEXTJOIN("|",FALSE,$C34,"=","Any","=",AD$12,"=","Any","="),risk_factor_1&amp;"|"&amp;risk_factor_2,risk_factor_corr),
       IF(RIGHT($D34,LEN($D34)-FIND("_",$D34))=RIGHT(AD$13,LEN(AD$13)-FIND("_",AD$13)),
              IF(LEFT($D34,FIND("_",$D34)-1)=LEFT(AD$13,FIND("_",AD$13)-1),
                    IF($E34=AD$14,
                             _xlfn.XLOOKUP(_xlfn.TEXTJOIN("|",FALSE,$C34,LEFT($D34,FIND("_",$D34)-1) &amp;"_=","=","Any",AD$12,LEFT($D34,FIND("_",$D34)-1) &amp;"_=","=","Any"),risk_factor_1&amp;"|"&amp;risk_factor_2,risk_factor_corr),
                             _xlfn.XLOOKUP(_xlfn.TEXTJOIN("|",FALSE,$C34,LEFT($D34,FIND("_",$D34)-1) &amp;"_=","Any","Any",AD$12,LEFT($D34,FIND("_",$D34)-1) &amp;"_=","Any","Any"),risk_factor_1&amp;"|"&amp;risk_factor_2,risk_factor_corr)),
"n/a"),0)
),
IF(_xlfn.TEXTJOIN("|",FALSE,AD$12:AD$13)&lt;&gt;_xlfn.TEXTJOIN("|",FALSE,$C34:$D34),0,
_xlfn.XLOOKUP(_xlfn.TEXTJOIN("|",FALSE,$C34:$F34,AD$12:AD$15),risk_factor_1&amp;"|"&amp;risk_factor_2,risk_factor_corr,
_xlfn.XLOOKUP(_xlfn.TEXTJOIN("|",FALSE,$C34:$F34,AD$12:AD$15),risk_factor_2&amp;"|"&amp;risk_factor_1,risk_factor_corr,
_xlfn.XLOOKUP(_xlfn.TEXTJOIN("|",FALSE,$C34:$D34,"Any"),risk_factor_1&amp;"|"&amp;risk_factor_2,risk_factor_corr,
_xlfn.XLOOKUP(_xlfn.TEXTJOIN("|",FALSE,$C34:$D34,"Any"),risk_factor_2&amp;"|"&amp;risk_factor_1,risk_factor_corr)))))))</f>
        <v>0</v>
      </c>
      <c r="AE34" s="32" cm="1">
        <f t="array" ref="AE34" xml:space="preserve"> IF(_xlfn.TEXTJOIN("|",FALSE,AE$12:AE$15)=_xlfn.TEXTJOIN("|",FALSE,$C34:$F34),0,
IF(AND($C34="Delta|CR_Cpty",AE$12="Delta|CR_Cpty"),
IF($F34=AE$15,
      _xlfn.XLOOKUP(_xlfn.TEXTJOIN("|",FALSE,$C34,"=","Any","=",AE$12,"=","Any","="),risk_factor_1&amp;"|"&amp;risk_factor_2,risk_factor_corr),
       IF(RIGHT($D34,LEN($D34)-FIND("_",$D34))=RIGHT(AE$13,LEN(AE$13)-FIND("_",AE$13)),
              IF(LEFT($D34,FIND("_",$D34)-1)=LEFT(AE$13,FIND("_",AE$13)-1),
                    IF($E34=AE$14,
                             _xlfn.XLOOKUP(_xlfn.TEXTJOIN("|",FALSE,$C34,LEFT($D34,FIND("_",$D34)-1) &amp;"_=","=","Any",AE$12,LEFT($D34,FIND("_",$D34)-1) &amp;"_=","=","Any"),risk_factor_1&amp;"|"&amp;risk_factor_2,risk_factor_corr),
                             _xlfn.XLOOKUP(_xlfn.TEXTJOIN("|",FALSE,$C34,LEFT($D34,FIND("_",$D34)-1) &amp;"_=","Any","Any",AE$12,LEFT($D34,FIND("_",$D34)-1) &amp;"_=","Any","Any"),risk_factor_1&amp;"|"&amp;risk_factor_2,risk_factor_corr)),
"n/a"),0)
),
IF(_xlfn.TEXTJOIN("|",FALSE,AE$12:AE$13)&lt;&gt;_xlfn.TEXTJOIN("|",FALSE,$C34:$D34),0,
_xlfn.XLOOKUP(_xlfn.TEXTJOIN("|",FALSE,$C34:$F34,AE$12:AE$15),risk_factor_1&amp;"|"&amp;risk_factor_2,risk_factor_corr,
_xlfn.XLOOKUP(_xlfn.TEXTJOIN("|",FALSE,$C34:$F34,AE$12:AE$15),risk_factor_2&amp;"|"&amp;risk_factor_1,risk_factor_corr,
_xlfn.XLOOKUP(_xlfn.TEXTJOIN("|",FALSE,$C34:$D34,"Any"),risk_factor_1&amp;"|"&amp;risk_factor_2,risk_factor_corr,
_xlfn.XLOOKUP(_xlfn.TEXTJOIN("|",FALSE,$C34:$D34,"Any"),risk_factor_2&amp;"|"&amp;risk_factor_1,risk_factor_corr)))))))</f>
        <v>0</v>
      </c>
      <c r="AF34" s="32" cm="1">
        <f t="array" ref="AF34" xml:space="preserve"> IF(_xlfn.TEXTJOIN("|",FALSE,AF$12:AF$15)=_xlfn.TEXTJOIN("|",FALSE,$C34:$F34),0,
IF(AND($C34="Delta|CR_Cpty",AF$12="Delta|CR_Cpty"),
IF($F34=AF$15,
      _xlfn.XLOOKUP(_xlfn.TEXTJOIN("|",FALSE,$C34,"=","Any","=",AF$12,"=","Any","="),risk_factor_1&amp;"|"&amp;risk_factor_2,risk_factor_corr),
       IF(RIGHT($D34,LEN($D34)-FIND("_",$D34))=RIGHT(AF$13,LEN(AF$13)-FIND("_",AF$13)),
              IF(LEFT($D34,FIND("_",$D34)-1)=LEFT(AF$13,FIND("_",AF$13)-1),
                    IF($E34=AF$14,
                             _xlfn.XLOOKUP(_xlfn.TEXTJOIN("|",FALSE,$C34,LEFT($D34,FIND("_",$D34)-1) &amp;"_=","=","Any",AF$12,LEFT($D34,FIND("_",$D34)-1) &amp;"_=","=","Any"),risk_factor_1&amp;"|"&amp;risk_factor_2,risk_factor_corr),
                             _xlfn.XLOOKUP(_xlfn.TEXTJOIN("|",FALSE,$C34,LEFT($D34,FIND("_",$D34)-1) &amp;"_=","Any","Any",AF$12,LEFT($D34,FIND("_",$D34)-1) &amp;"_=","Any","Any"),risk_factor_1&amp;"|"&amp;risk_factor_2,risk_factor_corr)),
"n/a"),0)
),
IF(_xlfn.TEXTJOIN("|",FALSE,AF$12:AF$13)&lt;&gt;_xlfn.TEXTJOIN("|",FALSE,$C34:$D34),0,
_xlfn.XLOOKUP(_xlfn.TEXTJOIN("|",FALSE,$C34:$F34,AF$12:AF$15),risk_factor_1&amp;"|"&amp;risk_factor_2,risk_factor_corr,
_xlfn.XLOOKUP(_xlfn.TEXTJOIN("|",FALSE,$C34:$F34,AF$12:AF$15),risk_factor_2&amp;"|"&amp;risk_factor_1,risk_factor_corr,
_xlfn.XLOOKUP(_xlfn.TEXTJOIN("|",FALSE,$C34:$D34,"Any"),risk_factor_1&amp;"|"&amp;risk_factor_2,risk_factor_corr,
_xlfn.XLOOKUP(_xlfn.TEXTJOIN("|",FALSE,$C34:$D34,"Any"),risk_factor_2&amp;"|"&amp;risk_factor_1,risk_factor_corr)))))))</f>
        <v>0</v>
      </c>
      <c r="AG34" s="32" cm="1">
        <f t="array" ref="AG34" xml:space="preserve"> IF(_xlfn.TEXTJOIN("|",FALSE,AG$12:AG$15)=_xlfn.TEXTJOIN("|",FALSE,$C34:$F34),0,
IF(AND($C34="Delta|CR_Cpty",AG$12="Delta|CR_Cpty"),
IF($F34=AG$15,
      _xlfn.XLOOKUP(_xlfn.TEXTJOIN("|",FALSE,$C34,"=","Any","=",AG$12,"=","Any","="),risk_factor_1&amp;"|"&amp;risk_factor_2,risk_factor_corr),
       IF(RIGHT($D34,LEN($D34)-FIND("_",$D34))=RIGHT(AG$13,LEN(AG$13)-FIND("_",AG$13)),
              IF(LEFT($D34,FIND("_",$D34)-1)=LEFT(AG$13,FIND("_",AG$13)-1),
                    IF($E34=AG$14,
                             _xlfn.XLOOKUP(_xlfn.TEXTJOIN("|",FALSE,$C34,LEFT($D34,FIND("_",$D34)-1) &amp;"_=","=","Any",AG$12,LEFT($D34,FIND("_",$D34)-1) &amp;"_=","=","Any"),risk_factor_1&amp;"|"&amp;risk_factor_2,risk_factor_corr),
                             _xlfn.XLOOKUP(_xlfn.TEXTJOIN("|",FALSE,$C34,LEFT($D34,FIND("_",$D34)-1) &amp;"_=","Any","Any",AG$12,LEFT($D34,FIND("_",$D34)-1) &amp;"_=","Any","Any"),risk_factor_1&amp;"|"&amp;risk_factor_2,risk_factor_corr)),
"n/a"),0)
),
IF(_xlfn.TEXTJOIN("|",FALSE,AG$12:AG$13)&lt;&gt;_xlfn.TEXTJOIN("|",FALSE,$C34:$D34),0,
_xlfn.XLOOKUP(_xlfn.TEXTJOIN("|",FALSE,$C34:$F34,AG$12:AG$15),risk_factor_1&amp;"|"&amp;risk_factor_2,risk_factor_corr,
_xlfn.XLOOKUP(_xlfn.TEXTJOIN("|",FALSE,$C34:$F34,AG$12:AG$15),risk_factor_2&amp;"|"&amp;risk_factor_1,risk_factor_corr,
_xlfn.XLOOKUP(_xlfn.TEXTJOIN("|",FALSE,$C34:$D34,"Any"),risk_factor_1&amp;"|"&amp;risk_factor_2,risk_factor_corr,
_xlfn.XLOOKUP(_xlfn.TEXTJOIN("|",FALSE,$C34:$D34,"Any"),risk_factor_2&amp;"|"&amp;risk_factor_1,risk_factor_corr)))))))</f>
        <v>0</v>
      </c>
      <c r="AH34" s="32" cm="1">
        <f t="array" ref="AH34" xml:space="preserve"> IF(_xlfn.TEXTJOIN("|",FALSE,AH$12:AH$15)=_xlfn.TEXTJOIN("|",FALSE,$C34:$F34),0,
IF(AND($C34="Delta|CR_Cpty",AH$12="Delta|CR_Cpty"),
IF($F34=AH$15,
      _xlfn.XLOOKUP(_xlfn.TEXTJOIN("|",FALSE,$C34,"=","Any","=",AH$12,"=","Any","="),risk_factor_1&amp;"|"&amp;risk_factor_2,risk_factor_corr),
       IF(RIGHT($D34,LEN($D34)-FIND("_",$D34))=RIGHT(AH$13,LEN(AH$13)-FIND("_",AH$13)),
              IF(LEFT($D34,FIND("_",$D34)-1)=LEFT(AH$13,FIND("_",AH$13)-1),
                    IF($E34=AH$14,
                             _xlfn.XLOOKUP(_xlfn.TEXTJOIN("|",FALSE,$C34,LEFT($D34,FIND("_",$D34)-1) &amp;"_=","=","Any",AH$12,LEFT($D34,FIND("_",$D34)-1) &amp;"_=","=","Any"),risk_factor_1&amp;"|"&amp;risk_factor_2,risk_factor_corr),
                             _xlfn.XLOOKUP(_xlfn.TEXTJOIN("|",FALSE,$C34,LEFT($D34,FIND("_",$D34)-1) &amp;"_=","Any","Any",AH$12,LEFT($D34,FIND("_",$D34)-1) &amp;"_=","Any","Any"),risk_factor_1&amp;"|"&amp;risk_factor_2,risk_factor_corr)),
"n/a"),0)
),
IF(_xlfn.TEXTJOIN("|",FALSE,AH$12:AH$13)&lt;&gt;_xlfn.TEXTJOIN("|",FALSE,$C34:$D34),0,
_xlfn.XLOOKUP(_xlfn.TEXTJOIN("|",FALSE,$C34:$F34,AH$12:AH$15),risk_factor_1&amp;"|"&amp;risk_factor_2,risk_factor_corr,
_xlfn.XLOOKUP(_xlfn.TEXTJOIN("|",FALSE,$C34:$F34,AH$12:AH$15),risk_factor_2&amp;"|"&amp;risk_factor_1,risk_factor_corr,
_xlfn.XLOOKUP(_xlfn.TEXTJOIN("|",FALSE,$C34:$D34,"Any"),risk_factor_1&amp;"|"&amp;risk_factor_2,risk_factor_corr,
_xlfn.XLOOKUP(_xlfn.TEXTJOIN("|",FALSE,$C34:$D34,"Any"),risk_factor_2&amp;"|"&amp;risk_factor_1,risk_factor_corr)))))))</f>
        <v>0</v>
      </c>
      <c r="AI34" s="32" cm="1">
        <f t="array" ref="AI34" xml:space="preserve"> IF(_xlfn.TEXTJOIN("|",FALSE,AI$12:AI$15)=_xlfn.TEXTJOIN("|",FALSE,$C34:$F34),0,
IF(AND($C34="Delta|CR_Cpty",AI$12="Delta|CR_Cpty"),
IF($F34=AI$15,
      _xlfn.XLOOKUP(_xlfn.TEXTJOIN("|",FALSE,$C34,"=","Any","=",AI$12,"=","Any","="),risk_factor_1&amp;"|"&amp;risk_factor_2,risk_factor_corr),
       IF(RIGHT($D34,LEN($D34)-FIND("_",$D34))=RIGHT(AI$13,LEN(AI$13)-FIND("_",AI$13)),
              IF(LEFT($D34,FIND("_",$D34)-1)=LEFT(AI$13,FIND("_",AI$13)-1),
                    IF($E34=AI$14,
                             _xlfn.XLOOKUP(_xlfn.TEXTJOIN("|",FALSE,$C34,LEFT($D34,FIND("_",$D34)-1) &amp;"_=","=","Any",AI$12,LEFT($D34,FIND("_",$D34)-1) &amp;"_=","=","Any"),risk_factor_1&amp;"|"&amp;risk_factor_2,risk_factor_corr),
                             _xlfn.XLOOKUP(_xlfn.TEXTJOIN("|",FALSE,$C34,LEFT($D34,FIND("_",$D34)-1) &amp;"_=","Any","Any",AI$12,LEFT($D34,FIND("_",$D34)-1) &amp;"_=","Any","Any"),risk_factor_1&amp;"|"&amp;risk_factor_2,risk_factor_corr)),
"n/a"),0)
),
IF(_xlfn.TEXTJOIN("|",FALSE,AI$12:AI$13)&lt;&gt;_xlfn.TEXTJOIN("|",FALSE,$C34:$D34),0,
_xlfn.XLOOKUP(_xlfn.TEXTJOIN("|",FALSE,$C34:$F34,AI$12:AI$15),risk_factor_1&amp;"|"&amp;risk_factor_2,risk_factor_corr,
_xlfn.XLOOKUP(_xlfn.TEXTJOIN("|",FALSE,$C34:$F34,AI$12:AI$15),risk_factor_2&amp;"|"&amp;risk_factor_1,risk_factor_corr,
_xlfn.XLOOKUP(_xlfn.TEXTJOIN("|",FALSE,$C34:$D34,"Any"),risk_factor_1&amp;"|"&amp;risk_factor_2,risk_factor_corr,
_xlfn.XLOOKUP(_xlfn.TEXTJOIN("|",FALSE,$C34:$D34,"Any"),risk_factor_2&amp;"|"&amp;risk_factor_1,risk_factor_corr)))))))</f>
        <v>0</v>
      </c>
      <c r="AJ34" s="32" cm="1">
        <f t="array" ref="AJ34" xml:space="preserve"> IF(_xlfn.TEXTJOIN("|",FALSE,AJ$12:AJ$15)=_xlfn.TEXTJOIN("|",FALSE,$C34:$F34),0,
IF(AND($C34="Delta|CR_Cpty",AJ$12="Delta|CR_Cpty"),
IF($F34=AJ$15,
      _xlfn.XLOOKUP(_xlfn.TEXTJOIN("|",FALSE,$C34,"=","Any","=",AJ$12,"=","Any","="),risk_factor_1&amp;"|"&amp;risk_factor_2,risk_factor_corr),
       IF(RIGHT($D34,LEN($D34)-FIND("_",$D34))=RIGHT(AJ$13,LEN(AJ$13)-FIND("_",AJ$13)),
              IF(LEFT($D34,FIND("_",$D34)-1)=LEFT(AJ$13,FIND("_",AJ$13)-1),
                    IF($E34=AJ$14,
                             _xlfn.XLOOKUP(_xlfn.TEXTJOIN("|",FALSE,$C34,LEFT($D34,FIND("_",$D34)-1) &amp;"_=","=","Any",AJ$12,LEFT($D34,FIND("_",$D34)-1) &amp;"_=","=","Any"),risk_factor_1&amp;"|"&amp;risk_factor_2,risk_factor_corr),
                             _xlfn.XLOOKUP(_xlfn.TEXTJOIN("|",FALSE,$C34,LEFT($D34,FIND("_",$D34)-1) &amp;"_=","Any","Any",AJ$12,LEFT($D34,FIND("_",$D34)-1) &amp;"_=","Any","Any"),risk_factor_1&amp;"|"&amp;risk_factor_2,risk_factor_corr)),
"n/a"),0)
),
IF(_xlfn.TEXTJOIN("|",FALSE,AJ$12:AJ$13)&lt;&gt;_xlfn.TEXTJOIN("|",FALSE,$C34:$D34),0,
_xlfn.XLOOKUP(_xlfn.TEXTJOIN("|",FALSE,$C34:$F34,AJ$12:AJ$15),risk_factor_1&amp;"|"&amp;risk_factor_2,risk_factor_corr,
_xlfn.XLOOKUP(_xlfn.TEXTJOIN("|",FALSE,$C34:$F34,AJ$12:AJ$15),risk_factor_2&amp;"|"&amp;risk_factor_1,risk_factor_corr,
_xlfn.XLOOKUP(_xlfn.TEXTJOIN("|",FALSE,$C34:$D34,"Any"),risk_factor_1&amp;"|"&amp;risk_factor_2,risk_factor_corr,
_xlfn.XLOOKUP(_xlfn.TEXTJOIN("|",FALSE,$C34:$D34,"Any"),risk_factor_2&amp;"|"&amp;risk_factor_1,risk_factor_corr)))))))</f>
        <v>0</v>
      </c>
      <c r="AK34" s="32" cm="1">
        <f t="array" ref="AK34" xml:space="preserve"> IF(_xlfn.TEXTJOIN("|",FALSE,AK$12:AK$15)=_xlfn.TEXTJOIN("|",FALSE,$C34:$F34),0,
IF(AND($C34="Delta|CR_Cpty",AK$12="Delta|CR_Cpty"),
IF($F34=AK$15,
      _xlfn.XLOOKUP(_xlfn.TEXTJOIN("|",FALSE,$C34,"=","Any","=",AK$12,"=","Any","="),risk_factor_1&amp;"|"&amp;risk_factor_2,risk_factor_corr),
       IF(RIGHT($D34,LEN($D34)-FIND("_",$D34))=RIGHT(AK$13,LEN(AK$13)-FIND("_",AK$13)),
              IF(LEFT($D34,FIND("_",$D34)-1)=LEFT(AK$13,FIND("_",AK$13)-1),
                    IF($E34=AK$14,
                             _xlfn.XLOOKUP(_xlfn.TEXTJOIN("|",FALSE,$C34,LEFT($D34,FIND("_",$D34)-1) &amp;"_=","=","Any",AK$12,LEFT($D34,FIND("_",$D34)-1) &amp;"_=","=","Any"),risk_factor_1&amp;"|"&amp;risk_factor_2,risk_factor_corr),
                             _xlfn.XLOOKUP(_xlfn.TEXTJOIN("|",FALSE,$C34,LEFT($D34,FIND("_",$D34)-1) &amp;"_=","Any","Any",AK$12,LEFT($D34,FIND("_",$D34)-1) &amp;"_=","Any","Any"),risk_factor_1&amp;"|"&amp;risk_factor_2,risk_factor_corr)),
"n/a"),0)
),
IF(_xlfn.TEXTJOIN("|",FALSE,AK$12:AK$13)&lt;&gt;_xlfn.TEXTJOIN("|",FALSE,$C34:$D34),0,
_xlfn.XLOOKUP(_xlfn.TEXTJOIN("|",FALSE,$C34:$F34,AK$12:AK$15),risk_factor_1&amp;"|"&amp;risk_factor_2,risk_factor_corr,
_xlfn.XLOOKUP(_xlfn.TEXTJOIN("|",FALSE,$C34:$F34,AK$12:AK$15),risk_factor_2&amp;"|"&amp;risk_factor_1,risk_factor_corr,
_xlfn.XLOOKUP(_xlfn.TEXTJOIN("|",FALSE,$C34:$D34,"Any"),risk_factor_1&amp;"|"&amp;risk_factor_2,risk_factor_corr,
_xlfn.XLOOKUP(_xlfn.TEXTJOIN("|",FALSE,$C34:$D34,"Any"),risk_factor_2&amp;"|"&amp;risk_factor_1,risk_factor_corr)))))))</f>
        <v>0</v>
      </c>
      <c r="AL34" s="32" cm="1">
        <f t="array" ref="AL34" xml:space="preserve"> IF(_xlfn.TEXTJOIN("|",FALSE,AL$12:AL$15)=_xlfn.TEXTJOIN("|",FALSE,$C34:$F34),0,
IF(AND($C34="Delta|CR_Cpty",AL$12="Delta|CR_Cpty"),
IF($F34=AL$15,
      _xlfn.XLOOKUP(_xlfn.TEXTJOIN("|",FALSE,$C34,"=","Any","=",AL$12,"=","Any","="),risk_factor_1&amp;"|"&amp;risk_factor_2,risk_factor_corr),
       IF(RIGHT($D34,LEN($D34)-FIND("_",$D34))=RIGHT(AL$13,LEN(AL$13)-FIND("_",AL$13)),
              IF(LEFT($D34,FIND("_",$D34)-1)=LEFT(AL$13,FIND("_",AL$13)-1),
                    IF($E34=AL$14,
                             _xlfn.XLOOKUP(_xlfn.TEXTJOIN("|",FALSE,$C34,LEFT($D34,FIND("_",$D34)-1) &amp;"_=","=","Any",AL$12,LEFT($D34,FIND("_",$D34)-1) &amp;"_=","=","Any"),risk_factor_1&amp;"|"&amp;risk_factor_2,risk_factor_corr),
                             _xlfn.XLOOKUP(_xlfn.TEXTJOIN("|",FALSE,$C34,LEFT($D34,FIND("_",$D34)-1) &amp;"_=","Any","Any",AL$12,LEFT($D34,FIND("_",$D34)-1) &amp;"_=","Any","Any"),risk_factor_1&amp;"|"&amp;risk_factor_2,risk_factor_corr)),
"n/a"),0)
),
IF(_xlfn.TEXTJOIN("|",FALSE,AL$12:AL$13)&lt;&gt;_xlfn.TEXTJOIN("|",FALSE,$C34:$D34),0,
_xlfn.XLOOKUP(_xlfn.TEXTJOIN("|",FALSE,$C34:$F34,AL$12:AL$15),risk_factor_1&amp;"|"&amp;risk_factor_2,risk_factor_corr,
_xlfn.XLOOKUP(_xlfn.TEXTJOIN("|",FALSE,$C34:$F34,AL$12:AL$15),risk_factor_2&amp;"|"&amp;risk_factor_1,risk_factor_corr,
_xlfn.XLOOKUP(_xlfn.TEXTJOIN("|",FALSE,$C34:$D34,"Any"),risk_factor_1&amp;"|"&amp;risk_factor_2,risk_factor_corr,
_xlfn.XLOOKUP(_xlfn.TEXTJOIN("|",FALSE,$C34:$D34,"Any"),risk_factor_2&amp;"|"&amp;risk_factor_1,risk_factor_corr)))))))</f>
        <v>0</v>
      </c>
      <c r="AM34" s="32" cm="1">
        <f t="array" ref="AM34" xml:space="preserve"> IF(_xlfn.TEXTJOIN("|",FALSE,AM$12:AM$15)=_xlfn.TEXTJOIN("|",FALSE,$C34:$F34),0,
IF(AND($C34="Delta|CR_Cpty",AM$12="Delta|CR_Cpty"),
IF($F34=AM$15,
      _xlfn.XLOOKUP(_xlfn.TEXTJOIN("|",FALSE,$C34,"=","Any","=",AM$12,"=","Any","="),risk_factor_1&amp;"|"&amp;risk_factor_2,risk_factor_corr),
       IF(RIGHT($D34,LEN($D34)-FIND("_",$D34))=RIGHT(AM$13,LEN(AM$13)-FIND("_",AM$13)),
              IF(LEFT($D34,FIND("_",$D34)-1)=LEFT(AM$13,FIND("_",AM$13)-1),
                    IF($E34=AM$14,
                             _xlfn.XLOOKUP(_xlfn.TEXTJOIN("|",FALSE,$C34,LEFT($D34,FIND("_",$D34)-1) &amp;"_=","=","Any",AM$12,LEFT($D34,FIND("_",$D34)-1) &amp;"_=","=","Any"),risk_factor_1&amp;"|"&amp;risk_factor_2,risk_factor_corr),
                             _xlfn.XLOOKUP(_xlfn.TEXTJOIN("|",FALSE,$C34,LEFT($D34,FIND("_",$D34)-1) &amp;"_=","Any","Any",AM$12,LEFT($D34,FIND("_",$D34)-1) &amp;"_=","Any","Any"),risk_factor_1&amp;"|"&amp;risk_factor_2,risk_factor_corr)),
"n/a"),0)
),
IF(_xlfn.TEXTJOIN("|",FALSE,AM$12:AM$13)&lt;&gt;_xlfn.TEXTJOIN("|",FALSE,$C34:$D34),0,
_xlfn.XLOOKUP(_xlfn.TEXTJOIN("|",FALSE,$C34:$F34,AM$12:AM$15),risk_factor_1&amp;"|"&amp;risk_factor_2,risk_factor_corr,
_xlfn.XLOOKUP(_xlfn.TEXTJOIN("|",FALSE,$C34:$F34,AM$12:AM$15),risk_factor_2&amp;"|"&amp;risk_factor_1,risk_factor_corr,
_xlfn.XLOOKUP(_xlfn.TEXTJOIN("|",FALSE,$C34:$D34,"Any"),risk_factor_1&amp;"|"&amp;risk_factor_2,risk_factor_corr,
_xlfn.XLOOKUP(_xlfn.TEXTJOIN("|",FALSE,$C34:$D34,"Any"),risk_factor_2&amp;"|"&amp;risk_factor_1,risk_factor_corr)))))))</f>
        <v>0</v>
      </c>
      <c r="AN34" s="32" cm="1">
        <f t="array" ref="AN34" xml:space="preserve"> IF(_xlfn.TEXTJOIN("|",FALSE,AN$12:AN$15)=_xlfn.TEXTJOIN("|",FALSE,$C34:$F34),0,
IF(AND($C34="Delta|CR_Cpty",AN$12="Delta|CR_Cpty"),
IF($F34=AN$15,
      _xlfn.XLOOKUP(_xlfn.TEXTJOIN("|",FALSE,$C34,"=","Any","=",AN$12,"=","Any","="),risk_factor_1&amp;"|"&amp;risk_factor_2,risk_factor_corr),
       IF(RIGHT($D34,LEN($D34)-FIND("_",$D34))=RIGHT(AN$13,LEN(AN$13)-FIND("_",AN$13)),
              IF(LEFT($D34,FIND("_",$D34)-1)=LEFT(AN$13,FIND("_",AN$13)-1),
                    IF($E34=AN$14,
                             _xlfn.XLOOKUP(_xlfn.TEXTJOIN("|",FALSE,$C34,LEFT($D34,FIND("_",$D34)-1) &amp;"_=","=","Any",AN$12,LEFT($D34,FIND("_",$D34)-1) &amp;"_=","=","Any"),risk_factor_1&amp;"|"&amp;risk_factor_2,risk_factor_corr),
                             _xlfn.XLOOKUP(_xlfn.TEXTJOIN("|",FALSE,$C34,LEFT($D34,FIND("_",$D34)-1) &amp;"_=","Any","Any",AN$12,LEFT($D34,FIND("_",$D34)-1) &amp;"_=","Any","Any"),risk_factor_1&amp;"|"&amp;risk_factor_2,risk_factor_corr)),
"n/a"),0)
),
IF(_xlfn.TEXTJOIN("|",FALSE,AN$12:AN$13)&lt;&gt;_xlfn.TEXTJOIN("|",FALSE,$C34:$D34),0,
_xlfn.XLOOKUP(_xlfn.TEXTJOIN("|",FALSE,$C34:$F34,AN$12:AN$15),risk_factor_1&amp;"|"&amp;risk_factor_2,risk_factor_corr,
_xlfn.XLOOKUP(_xlfn.TEXTJOIN("|",FALSE,$C34:$F34,AN$12:AN$15),risk_factor_2&amp;"|"&amp;risk_factor_1,risk_factor_corr,
_xlfn.XLOOKUP(_xlfn.TEXTJOIN("|",FALSE,$C34:$D34,"Any"),risk_factor_1&amp;"|"&amp;risk_factor_2,risk_factor_corr,
_xlfn.XLOOKUP(_xlfn.TEXTJOIN("|",FALSE,$C34:$D34,"Any"),risk_factor_2&amp;"|"&amp;risk_factor_1,risk_factor_corr)))))))</f>
        <v>0</v>
      </c>
      <c r="AO34" s="32" cm="1">
        <f t="array" ref="AO34" xml:space="preserve"> IF(_xlfn.TEXTJOIN("|",FALSE,AO$12:AO$15)=_xlfn.TEXTJOIN("|",FALSE,$C34:$F34),0,
IF(AND($C34="Delta|CR_Cpty",AO$12="Delta|CR_Cpty"),
IF($F34=AO$15,
      _xlfn.XLOOKUP(_xlfn.TEXTJOIN("|",FALSE,$C34,"=","Any","=",AO$12,"=","Any","="),risk_factor_1&amp;"|"&amp;risk_factor_2,risk_factor_corr),
       IF(RIGHT($D34,LEN($D34)-FIND("_",$D34))=RIGHT(AO$13,LEN(AO$13)-FIND("_",AO$13)),
              IF(LEFT($D34,FIND("_",$D34)-1)=LEFT(AO$13,FIND("_",AO$13)-1),
                    IF($E34=AO$14,
                             _xlfn.XLOOKUP(_xlfn.TEXTJOIN("|",FALSE,$C34,LEFT($D34,FIND("_",$D34)-1) &amp;"_=","=","Any",AO$12,LEFT($D34,FIND("_",$D34)-1) &amp;"_=","=","Any"),risk_factor_1&amp;"|"&amp;risk_factor_2,risk_factor_corr),
                             _xlfn.XLOOKUP(_xlfn.TEXTJOIN("|",FALSE,$C34,LEFT($D34,FIND("_",$D34)-1) &amp;"_=","Any","Any",AO$12,LEFT($D34,FIND("_",$D34)-1) &amp;"_=","Any","Any"),risk_factor_1&amp;"|"&amp;risk_factor_2,risk_factor_corr)),
"n/a"),0)
),
IF(_xlfn.TEXTJOIN("|",FALSE,AO$12:AO$13)&lt;&gt;_xlfn.TEXTJOIN("|",FALSE,$C34:$D34),0,
_xlfn.XLOOKUP(_xlfn.TEXTJOIN("|",FALSE,$C34:$F34,AO$12:AO$15),risk_factor_1&amp;"|"&amp;risk_factor_2,risk_factor_corr,
_xlfn.XLOOKUP(_xlfn.TEXTJOIN("|",FALSE,$C34:$F34,AO$12:AO$15),risk_factor_2&amp;"|"&amp;risk_factor_1,risk_factor_corr,
_xlfn.XLOOKUP(_xlfn.TEXTJOIN("|",FALSE,$C34:$D34,"Any"),risk_factor_1&amp;"|"&amp;risk_factor_2,risk_factor_corr,
_xlfn.XLOOKUP(_xlfn.TEXTJOIN("|",FALSE,$C34:$D34,"Any"),risk_factor_2&amp;"|"&amp;risk_factor_1,risk_factor_corr)))))))</f>
        <v>0</v>
      </c>
      <c r="AP34" s="32" cm="1">
        <f t="array" ref="AP34" xml:space="preserve"> IF(_xlfn.TEXTJOIN("|",FALSE,AP$12:AP$15)=_xlfn.TEXTJOIN("|",FALSE,$C34:$F34),0,
IF(AND($C34="Delta|CR_Cpty",AP$12="Delta|CR_Cpty"),
IF($F34=AP$15,
      _xlfn.XLOOKUP(_xlfn.TEXTJOIN("|",FALSE,$C34,"=","Any","=",AP$12,"=","Any","="),risk_factor_1&amp;"|"&amp;risk_factor_2,risk_factor_corr),
       IF(RIGHT($D34,LEN($D34)-FIND("_",$D34))=RIGHT(AP$13,LEN(AP$13)-FIND("_",AP$13)),
              IF(LEFT($D34,FIND("_",$D34)-1)=LEFT(AP$13,FIND("_",AP$13)-1),
                    IF($E34=AP$14,
                             _xlfn.XLOOKUP(_xlfn.TEXTJOIN("|",FALSE,$C34,LEFT($D34,FIND("_",$D34)-1) &amp;"_=","=","Any",AP$12,LEFT($D34,FIND("_",$D34)-1) &amp;"_=","=","Any"),risk_factor_1&amp;"|"&amp;risk_factor_2,risk_factor_corr),
                             _xlfn.XLOOKUP(_xlfn.TEXTJOIN("|",FALSE,$C34,LEFT($D34,FIND("_",$D34)-1) &amp;"_=","Any","Any",AP$12,LEFT($D34,FIND("_",$D34)-1) &amp;"_=","Any","Any"),risk_factor_1&amp;"|"&amp;risk_factor_2,risk_factor_corr)),
"n/a"),0)
),
IF(_xlfn.TEXTJOIN("|",FALSE,AP$12:AP$13)&lt;&gt;_xlfn.TEXTJOIN("|",FALSE,$C34:$D34),0,
_xlfn.XLOOKUP(_xlfn.TEXTJOIN("|",FALSE,$C34:$F34,AP$12:AP$15),risk_factor_1&amp;"|"&amp;risk_factor_2,risk_factor_corr,
_xlfn.XLOOKUP(_xlfn.TEXTJOIN("|",FALSE,$C34:$F34,AP$12:AP$15),risk_factor_2&amp;"|"&amp;risk_factor_1,risk_factor_corr,
_xlfn.XLOOKUP(_xlfn.TEXTJOIN("|",FALSE,$C34:$D34,"Any"),risk_factor_1&amp;"|"&amp;risk_factor_2,risk_factor_corr,
_xlfn.XLOOKUP(_xlfn.TEXTJOIN("|",FALSE,$C34:$D34,"Any"),risk_factor_2&amp;"|"&amp;risk_factor_1,risk_factor_corr)))))))</f>
        <v>0</v>
      </c>
      <c r="AQ34" s="32" cm="1">
        <f t="array" ref="AQ34" xml:space="preserve"> IF(_xlfn.TEXTJOIN("|",FALSE,AQ$12:AQ$15)=_xlfn.TEXTJOIN("|",FALSE,$C34:$F34),0,
IF(AND($C34="Delta|CR_Cpty",AQ$12="Delta|CR_Cpty"),
IF($F34=AQ$15,
      _xlfn.XLOOKUP(_xlfn.TEXTJOIN("|",FALSE,$C34,"=","Any","=",AQ$12,"=","Any","="),risk_factor_1&amp;"|"&amp;risk_factor_2,risk_factor_corr),
       IF(RIGHT($D34,LEN($D34)-FIND("_",$D34))=RIGHT(AQ$13,LEN(AQ$13)-FIND("_",AQ$13)),
              IF(LEFT($D34,FIND("_",$D34)-1)=LEFT(AQ$13,FIND("_",AQ$13)-1),
                    IF($E34=AQ$14,
                             _xlfn.XLOOKUP(_xlfn.TEXTJOIN("|",FALSE,$C34,LEFT($D34,FIND("_",$D34)-1) &amp;"_=","=","Any",AQ$12,LEFT($D34,FIND("_",$D34)-1) &amp;"_=","=","Any"),risk_factor_1&amp;"|"&amp;risk_factor_2,risk_factor_corr),
                             _xlfn.XLOOKUP(_xlfn.TEXTJOIN("|",FALSE,$C34,LEFT($D34,FIND("_",$D34)-1) &amp;"_=","Any","Any",AQ$12,LEFT($D34,FIND("_",$D34)-1) &amp;"_=","Any","Any"),risk_factor_1&amp;"|"&amp;risk_factor_2,risk_factor_corr)),
"n/a"),0)
),
IF(_xlfn.TEXTJOIN("|",FALSE,AQ$12:AQ$13)&lt;&gt;_xlfn.TEXTJOIN("|",FALSE,$C34:$D34),0,
_xlfn.XLOOKUP(_xlfn.TEXTJOIN("|",FALSE,$C34:$F34,AQ$12:AQ$15),risk_factor_1&amp;"|"&amp;risk_factor_2,risk_factor_corr,
_xlfn.XLOOKUP(_xlfn.TEXTJOIN("|",FALSE,$C34:$F34,AQ$12:AQ$15),risk_factor_2&amp;"|"&amp;risk_factor_1,risk_factor_corr,
_xlfn.XLOOKUP(_xlfn.TEXTJOIN("|",FALSE,$C34:$D34,"Any"),risk_factor_1&amp;"|"&amp;risk_factor_2,risk_factor_corr,
_xlfn.XLOOKUP(_xlfn.TEXTJOIN("|",FALSE,$C34:$D34,"Any"),risk_factor_2&amp;"|"&amp;risk_factor_1,risk_factor_corr)))))))</f>
        <v>0</v>
      </c>
      <c r="AR34" s="32" cm="1">
        <f t="array" ref="AR34" xml:space="preserve"> IF(_xlfn.TEXTJOIN("|",FALSE,AR$12:AR$15)=_xlfn.TEXTJOIN("|",FALSE,$C34:$F34),0,
IF(AND($C34="Delta|CR_Cpty",AR$12="Delta|CR_Cpty"),
IF($F34=AR$15,
      _xlfn.XLOOKUP(_xlfn.TEXTJOIN("|",FALSE,$C34,"=","Any","=",AR$12,"=","Any","="),risk_factor_1&amp;"|"&amp;risk_factor_2,risk_factor_corr),
       IF(RIGHT($D34,LEN($D34)-FIND("_",$D34))=RIGHT(AR$13,LEN(AR$13)-FIND("_",AR$13)),
              IF(LEFT($D34,FIND("_",$D34)-1)=LEFT(AR$13,FIND("_",AR$13)-1),
                    IF($E34=AR$14,
                             _xlfn.XLOOKUP(_xlfn.TEXTJOIN("|",FALSE,$C34,LEFT($D34,FIND("_",$D34)-1) &amp;"_=","=","Any",AR$12,LEFT($D34,FIND("_",$D34)-1) &amp;"_=","=","Any"),risk_factor_1&amp;"|"&amp;risk_factor_2,risk_factor_corr),
                             _xlfn.XLOOKUP(_xlfn.TEXTJOIN("|",FALSE,$C34,LEFT($D34,FIND("_",$D34)-1) &amp;"_=","Any","Any",AR$12,LEFT($D34,FIND("_",$D34)-1) &amp;"_=","Any","Any"),risk_factor_1&amp;"|"&amp;risk_factor_2,risk_factor_corr)),
"n/a"),0)
),
IF(_xlfn.TEXTJOIN("|",FALSE,AR$12:AR$13)&lt;&gt;_xlfn.TEXTJOIN("|",FALSE,$C34:$D34),0,
_xlfn.XLOOKUP(_xlfn.TEXTJOIN("|",FALSE,$C34:$F34,AR$12:AR$15),risk_factor_1&amp;"|"&amp;risk_factor_2,risk_factor_corr,
_xlfn.XLOOKUP(_xlfn.TEXTJOIN("|",FALSE,$C34:$F34,AR$12:AR$15),risk_factor_2&amp;"|"&amp;risk_factor_1,risk_factor_corr,
_xlfn.XLOOKUP(_xlfn.TEXTJOIN("|",FALSE,$C34:$D34,"Any"),risk_factor_1&amp;"|"&amp;risk_factor_2,risk_factor_corr,
_xlfn.XLOOKUP(_xlfn.TEXTJOIN("|",FALSE,$C34:$D34,"Any"),risk_factor_2&amp;"|"&amp;risk_factor_1,risk_factor_corr)))))))</f>
        <v>0</v>
      </c>
      <c r="AS34" s="32" cm="1">
        <f t="array" ref="AS34" xml:space="preserve"> IF(_xlfn.TEXTJOIN("|",FALSE,AS$12:AS$15)=_xlfn.TEXTJOIN("|",FALSE,$C34:$F34),0,
IF(AND($C34="Delta|CR_Cpty",AS$12="Delta|CR_Cpty"),
IF($F34=AS$15,
      _xlfn.XLOOKUP(_xlfn.TEXTJOIN("|",FALSE,$C34,"=","Any","=",AS$12,"=","Any","="),risk_factor_1&amp;"|"&amp;risk_factor_2,risk_factor_corr),
       IF(RIGHT($D34,LEN($D34)-FIND("_",$D34))=RIGHT(AS$13,LEN(AS$13)-FIND("_",AS$13)),
              IF(LEFT($D34,FIND("_",$D34)-1)=LEFT(AS$13,FIND("_",AS$13)-1),
                    IF($E34=AS$14,
                             _xlfn.XLOOKUP(_xlfn.TEXTJOIN("|",FALSE,$C34,LEFT($D34,FIND("_",$D34)-1) &amp;"_=","=","Any",AS$12,LEFT($D34,FIND("_",$D34)-1) &amp;"_=","=","Any"),risk_factor_1&amp;"|"&amp;risk_factor_2,risk_factor_corr),
                             _xlfn.XLOOKUP(_xlfn.TEXTJOIN("|",FALSE,$C34,LEFT($D34,FIND("_",$D34)-1) &amp;"_=","Any","Any",AS$12,LEFT($D34,FIND("_",$D34)-1) &amp;"_=","Any","Any"),risk_factor_1&amp;"|"&amp;risk_factor_2,risk_factor_corr)),
"n/a"),0)
),
IF(_xlfn.TEXTJOIN("|",FALSE,AS$12:AS$13)&lt;&gt;_xlfn.TEXTJOIN("|",FALSE,$C34:$D34),0,
_xlfn.XLOOKUP(_xlfn.TEXTJOIN("|",FALSE,$C34:$F34,AS$12:AS$15),risk_factor_1&amp;"|"&amp;risk_factor_2,risk_factor_corr,
_xlfn.XLOOKUP(_xlfn.TEXTJOIN("|",FALSE,$C34:$F34,AS$12:AS$15),risk_factor_2&amp;"|"&amp;risk_factor_1,risk_factor_corr,
_xlfn.XLOOKUP(_xlfn.TEXTJOIN("|",FALSE,$C34:$D34,"Any"),risk_factor_1&amp;"|"&amp;risk_factor_2,risk_factor_corr,
_xlfn.XLOOKUP(_xlfn.TEXTJOIN("|",FALSE,$C34:$D34,"Any"),risk_factor_2&amp;"|"&amp;risk_factor_1,risk_factor_corr)))))))</f>
        <v>0</v>
      </c>
      <c r="AT34" s="32" cm="1">
        <f t="array" ref="AT34" xml:space="preserve"> IF(_xlfn.TEXTJOIN("|",FALSE,AT$12:AT$15)=_xlfn.TEXTJOIN("|",FALSE,$C34:$F34),0,
IF(AND($C34="Delta|CR_Cpty",AT$12="Delta|CR_Cpty"),
IF($F34=AT$15,
      _xlfn.XLOOKUP(_xlfn.TEXTJOIN("|",FALSE,$C34,"=","Any","=",AT$12,"=","Any","="),risk_factor_1&amp;"|"&amp;risk_factor_2,risk_factor_corr),
       IF(RIGHT($D34,LEN($D34)-FIND("_",$D34))=RIGHT(AT$13,LEN(AT$13)-FIND("_",AT$13)),
              IF(LEFT($D34,FIND("_",$D34)-1)=LEFT(AT$13,FIND("_",AT$13)-1),
                    IF($E34=AT$14,
                             _xlfn.XLOOKUP(_xlfn.TEXTJOIN("|",FALSE,$C34,LEFT($D34,FIND("_",$D34)-1) &amp;"_=","=","Any",AT$12,LEFT($D34,FIND("_",$D34)-1) &amp;"_=","=","Any"),risk_factor_1&amp;"|"&amp;risk_factor_2,risk_factor_corr),
                             _xlfn.XLOOKUP(_xlfn.TEXTJOIN("|",FALSE,$C34,LEFT($D34,FIND("_",$D34)-1) &amp;"_=","Any","Any",AT$12,LEFT($D34,FIND("_",$D34)-1) &amp;"_=","Any","Any"),risk_factor_1&amp;"|"&amp;risk_factor_2,risk_factor_corr)),
"n/a"),0)
),
IF(_xlfn.TEXTJOIN("|",FALSE,AT$12:AT$13)&lt;&gt;_xlfn.TEXTJOIN("|",FALSE,$C34:$D34),0,
_xlfn.XLOOKUP(_xlfn.TEXTJOIN("|",FALSE,$C34:$F34,AT$12:AT$15),risk_factor_1&amp;"|"&amp;risk_factor_2,risk_factor_corr,
_xlfn.XLOOKUP(_xlfn.TEXTJOIN("|",FALSE,$C34:$F34,AT$12:AT$15),risk_factor_2&amp;"|"&amp;risk_factor_1,risk_factor_corr,
_xlfn.XLOOKUP(_xlfn.TEXTJOIN("|",FALSE,$C34:$D34,"Any"),risk_factor_1&amp;"|"&amp;risk_factor_2,risk_factor_corr,
_xlfn.XLOOKUP(_xlfn.TEXTJOIN("|",FALSE,$C34:$D34,"Any"),risk_factor_2&amp;"|"&amp;risk_factor_1,risk_factor_corr)))))))</f>
        <v>0</v>
      </c>
      <c r="AU34" s="32" cm="1">
        <f t="array" ref="AU34" xml:space="preserve"> IF(_xlfn.TEXTJOIN("|",FALSE,AU$12:AU$15)=_xlfn.TEXTJOIN("|",FALSE,$C34:$F34),0,
IF(AND($C34="Delta|CR_Cpty",AU$12="Delta|CR_Cpty"),
IF($F34=AU$15,
      _xlfn.XLOOKUP(_xlfn.TEXTJOIN("|",FALSE,$C34,"=","Any","=",AU$12,"=","Any","="),risk_factor_1&amp;"|"&amp;risk_factor_2,risk_factor_corr),
       IF(RIGHT($D34,LEN($D34)-FIND("_",$D34))=RIGHT(AU$13,LEN(AU$13)-FIND("_",AU$13)),
              IF(LEFT($D34,FIND("_",$D34)-1)=LEFT(AU$13,FIND("_",AU$13)-1),
                    IF($E34=AU$14,
                             _xlfn.XLOOKUP(_xlfn.TEXTJOIN("|",FALSE,$C34,LEFT($D34,FIND("_",$D34)-1) &amp;"_=","=","Any",AU$12,LEFT($D34,FIND("_",$D34)-1) &amp;"_=","=","Any"),risk_factor_1&amp;"|"&amp;risk_factor_2,risk_factor_corr),
                             _xlfn.XLOOKUP(_xlfn.TEXTJOIN("|",FALSE,$C34,LEFT($D34,FIND("_",$D34)-1) &amp;"_=","Any","Any",AU$12,LEFT($D34,FIND("_",$D34)-1) &amp;"_=","Any","Any"),risk_factor_1&amp;"|"&amp;risk_factor_2,risk_factor_corr)),
"n/a"),0)
),
IF(_xlfn.TEXTJOIN("|",FALSE,AU$12:AU$13)&lt;&gt;_xlfn.TEXTJOIN("|",FALSE,$C34:$D34),0,
_xlfn.XLOOKUP(_xlfn.TEXTJOIN("|",FALSE,$C34:$F34,AU$12:AU$15),risk_factor_1&amp;"|"&amp;risk_factor_2,risk_factor_corr,
_xlfn.XLOOKUP(_xlfn.TEXTJOIN("|",FALSE,$C34:$F34,AU$12:AU$15),risk_factor_2&amp;"|"&amp;risk_factor_1,risk_factor_corr,
_xlfn.XLOOKUP(_xlfn.TEXTJOIN("|",FALSE,$C34:$D34,"Any"),risk_factor_1&amp;"|"&amp;risk_factor_2,risk_factor_corr,
_xlfn.XLOOKUP(_xlfn.TEXTJOIN("|",FALSE,$C34:$D34,"Any"),risk_factor_2&amp;"|"&amp;risk_factor_1,risk_factor_corr)))))))</f>
        <v>0</v>
      </c>
      <c r="AV34" s="32" cm="1">
        <f t="array" ref="AV34" xml:space="preserve"> IF(_xlfn.TEXTJOIN("|",FALSE,AV$12:AV$15)=_xlfn.TEXTJOIN("|",FALSE,$C34:$F34),0,
IF(AND($C34="Delta|CR_Cpty",AV$12="Delta|CR_Cpty"),
IF($F34=AV$15,
      _xlfn.XLOOKUP(_xlfn.TEXTJOIN("|",FALSE,$C34,"=","Any","=",AV$12,"=","Any","="),risk_factor_1&amp;"|"&amp;risk_factor_2,risk_factor_corr),
       IF(RIGHT($D34,LEN($D34)-FIND("_",$D34))=RIGHT(AV$13,LEN(AV$13)-FIND("_",AV$13)),
              IF(LEFT($D34,FIND("_",$D34)-1)=LEFT(AV$13,FIND("_",AV$13)-1),
                    IF($E34=AV$14,
                             _xlfn.XLOOKUP(_xlfn.TEXTJOIN("|",FALSE,$C34,LEFT($D34,FIND("_",$D34)-1) &amp;"_=","=","Any",AV$12,LEFT($D34,FIND("_",$D34)-1) &amp;"_=","=","Any"),risk_factor_1&amp;"|"&amp;risk_factor_2,risk_factor_corr),
                             _xlfn.XLOOKUP(_xlfn.TEXTJOIN("|",FALSE,$C34,LEFT($D34,FIND("_",$D34)-1) &amp;"_=","Any","Any",AV$12,LEFT($D34,FIND("_",$D34)-1) &amp;"_=","Any","Any"),risk_factor_1&amp;"|"&amp;risk_factor_2,risk_factor_corr)),
"n/a"),0)
),
IF(_xlfn.TEXTJOIN("|",FALSE,AV$12:AV$13)&lt;&gt;_xlfn.TEXTJOIN("|",FALSE,$C34:$D34),0,
_xlfn.XLOOKUP(_xlfn.TEXTJOIN("|",FALSE,$C34:$F34,AV$12:AV$15),risk_factor_1&amp;"|"&amp;risk_factor_2,risk_factor_corr,
_xlfn.XLOOKUP(_xlfn.TEXTJOIN("|",FALSE,$C34:$F34,AV$12:AV$15),risk_factor_2&amp;"|"&amp;risk_factor_1,risk_factor_corr,
_xlfn.XLOOKUP(_xlfn.TEXTJOIN("|",FALSE,$C34:$D34,"Any"),risk_factor_1&amp;"|"&amp;risk_factor_2,risk_factor_corr,
_xlfn.XLOOKUP(_xlfn.TEXTJOIN("|",FALSE,$C34:$D34,"Any"),risk_factor_2&amp;"|"&amp;risk_factor_1,risk_factor_corr)))))))</f>
        <v>0</v>
      </c>
      <c r="AW34" s="32" cm="1">
        <f t="array" ref="AW34" xml:space="preserve"> IF(_xlfn.TEXTJOIN("|",FALSE,AW$12:AW$15)=_xlfn.TEXTJOIN("|",FALSE,$C34:$F34),0,
IF(AND($C34="Delta|CR_Cpty",AW$12="Delta|CR_Cpty"),
IF($F34=AW$15,
      _xlfn.XLOOKUP(_xlfn.TEXTJOIN("|",FALSE,$C34,"=","Any","=",AW$12,"=","Any","="),risk_factor_1&amp;"|"&amp;risk_factor_2,risk_factor_corr),
       IF(RIGHT($D34,LEN($D34)-FIND("_",$D34))=RIGHT(AW$13,LEN(AW$13)-FIND("_",AW$13)),
              IF(LEFT($D34,FIND("_",$D34)-1)=LEFT(AW$13,FIND("_",AW$13)-1),
                    IF($E34=AW$14,
                             _xlfn.XLOOKUP(_xlfn.TEXTJOIN("|",FALSE,$C34,LEFT($D34,FIND("_",$D34)-1) &amp;"_=","=","Any",AW$12,LEFT($D34,FIND("_",$D34)-1) &amp;"_=","=","Any"),risk_factor_1&amp;"|"&amp;risk_factor_2,risk_factor_corr),
                             _xlfn.XLOOKUP(_xlfn.TEXTJOIN("|",FALSE,$C34,LEFT($D34,FIND("_",$D34)-1) &amp;"_=","Any","Any",AW$12,LEFT($D34,FIND("_",$D34)-1) &amp;"_=","Any","Any"),risk_factor_1&amp;"|"&amp;risk_factor_2,risk_factor_corr)),
"n/a"),0)
),
IF(_xlfn.TEXTJOIN("|",FALSE,AW$12:AW$13)&lt;&gt;_xlfn.TEXTJOIN("|",FALSE,$C34:$D34),0,
_xlfn.XLOOKUP(_xlfn.TEXTJOIN("|",FALSE,$C34:$F34,AW$12:AW$15),risk_factor_1&amp;"|"&amp;risk_factor_2,risk_factor_corr,
_xlfn.XLOOKUP(_xlfn.TEXTJOIN("|",FALSE,$C34:$F34,AW$12:AW$15),risk_factor_2&amp;"|"&amp;risk_factor_1,risk_factor_corr,
_xlfn.XLOOKUP(_xlfn.TEXTJOIN("|",FALSE,$C34:$D34,"Any"),risk_factor_1&amp;"|"&amp;risk_factor_2,risk_factor_corr,
_xlfn.XLOOKUP(_xlfn.TEXTJOIN("|",FALSE,$C34:$D34,"Any"),risk_factor_2&amp;"|"&amp;risk_factor_1,risk_factor_corr)))))))</f>
        <v>0</v>
      </c>
      <c r="AX34" s="32" cm="1">
        <f t="array" ref="AX34" xml:space="preserve"> IF(_xlfn.TEXTJOIN("|",FALSE,AX$12:AX$15)=_xlfn.TEXTJOIN("|",FALSE,$C34:$F34),0,
IF(AND($C34="Delta|CR_Cpty",AX$12="Delta|CR_Cpty"),
IF($F34=AX$15,
      _xlfn.XLOOKUP(_xlfn.TEXTJOIN("|",FALSE,$C34,"=","Any","=",AX$12,"=","Any","="),risk_factor_1&amp;"|"&amp;risk_factor_2,risk_factor_corr),
       IF(RIGHT($D34,LEN($D34)-FIND("_",$D34))=RIGHT(AX$13,LEN(AX$13)-FIND("_",AX$13)),
              IF(LEFT($D34,FIND("_",$D34)-1)=LEFT(AX$13,FIND("_",AX$13)-1),
                    IF($E34=AX$14,
                             _xlfn.XLOOKUP(_xlfn.TEXTJOIN("|",FALSE,$C34,LEFT($D34,FIND("_",$D34)-1) &amp;"_=","=","Any",AX$12,LEFT($D34,FIND("_",$D34)-1) &amp;"_=","=","Any"),risk_factor_1&amp;"|"&amp;risk_factor_2,risk_factor_corr),
                             _xlfn.XLOOKUP(_xlfn.TEXTJOIN("|",FALSE,$C34,LEFT($D34,FIND("_",$D34)-1) &amp;"_=","Any","Any",AX$12,LEFT($D34,FIND("_",$D34)-1) &amp;"_=","Any","Any"),risk_factor_1&amp;"|"&amp;risk_factor_2,risk_factor_corr)),
"n/a"),0)
),
IF(_xlfn.TEXTJOIN("|",FALSE,AX$12:AX$13)&lt;&gt;_xlfn.TEXTJOIN("|",FALSE,$C34:$D34),0,
_xlfn.XLOOKUP(_xlfn.TEXTJOIN("|",FALSE,$C34:$F34,AX$12:AX$15),risk_factor_1&amp;"|"&amp;risk_factor_2,risk_factor_corr,
_xlfn.XLOOKUP(_xlfn.TEXTJOIN("|",FALSE,$C34:$F34,AX$12:AX$15),risk_factor_2&amp;"|"&amp;risk_factor_1,risk_factor_corr,
_xlfn.XLOOKUP(_xlfn.TEXTJOIN("|",FALSE,$C34:$D34,"Any"),risk_factor_1&amp;"|"&amp;risk_factor_2,risk_factor_corr,
_xlfn.XLOOKUP(_xlfn.TEXTJOIN("|",FALSE,$C34:$D34,"Any"),risk_factor_2&amp;"|"&amp;risk_factor_1,risk_factor_corr)))))))</f>
        <v>0</v>
      </c>
      <c r="AY34" s="32" cm="1">
        <f t="array" ref="AY34" xml:space="preserve"> IF(_xlfn.TEXTJOIN("|",FALSE,AY$12:AY$15)=_xlfn.TEXTJOIN("|",FALSE,$C34:$F34),0,
IF(AND($C34="Delta|CR_Cpty",AY$12="Delta|CR_Cpty"),
IF($F34=AY$15,
      _xlfn.XLOOKUP(_xlfn.TEXTJOIN("|",FALSE,$C34,"=","Any","=",AY$12,"=","Any","="),risk_factor_1&amp;"|"&amp;risk_factor_2,risk_factor_corr),
       IF(RIGHT($D34,LEN($D34)-FIND("_",$D34))=RIGHT(AY$13,LEN(AY$13)-FIND("_",AY$13)),
              IF(LEFT($D34,FIND("_",$D34)-1)=LEFT(AY$13,FIND("_",AY$13)-1),
                    IF($E34=AY$14,
                             _xlfn.XLOOKUP(_xlfn.TEXTJOIN("|",FALSE,$C34,LEFT($D34,FIND("_",$D34)-1) &amp;"_=","=","Any",AY$12,LEFT($D34,FIND("_",$D34)-1) &amp;"_=","=","Any"),risk_factor_1&amp;"|"&amp;risk_factor_2,risk_factor_corr),
                             _xlfn.XLOOKUP(_xlfn.TEXTJOIN("|",FALSE,$C34,LEFT($D34,FIND("_",$D34)-1) &amp;"_=","Any","Any",AY$12,LEFT($D34,FIND("_",$D34)-1) &amp;"_=","Any","Any"),risk_factor_1&amp;"|"&amp;risk_factor_2,risk_factor_corr)),
"n/a"),0)
),
IF(_xlfn.TEXTJOIN("|",FALSE,AY$12:AY$13)&lt;&gt;_xlfn.TEXTJOIN("|",FALSE,$C34:$D34),0,
_xlfn.XLOOKUP(_xlfn.TEXTJOIN("|",FALSE,$C34:$F34,AY$12:AY$15),risk_factor_1&amp;"|"&amp;risk_factor_2,risk_factor_corr,
_xlfn.XLOOKUP(_xlfn.TEXTJOIN("|",FALSE,$C34:$F34,AY$12:AY$15),risk_factor_2&amp;"|"&amp;risk_factor_1,risk_factor_corr,
_xlfn.XLOOKUP(_xlfn.TEXTJOIN("|",FALSE,$C34:$D34,"Any"),risk_factor_1&amp;"|"&amp;risk_factor_2,risk_factor_corr,
_xlfn.XLOOKUP(_xlfn.TEXTJOIN("|",FALSE,$C34:$D34,"Any"),risk_factor_2&amp;"|"&amp;risk_factor_1,risk_factor_corr)))))))</f>
        <v>0</v>
      </c>
      <c r="AZ34" s="32" cm="1">
        <f t="array" ref="AZ34" xml:space="preserve"> IF(_xlfn.TEXTJOIN("|",FALSE,AZ$12:AZ$15)=_xlfn.TEXTJOIN("|",FALSE,$C34:$F34),0,
IF(AND($C34="Delta|CR_Cpty",AZ$12="Delta|CR_Cpty"),
IF($F34=AZ$15,
      _xlfn.XLOOKUP(_xlfn.TEXTJOIN("|",FALSE,$C34,"=","Any","=",AZ$12,"=","Any","="),risk_factor_1&amp;"|"&amp;risk_factor_2,risk_factor_corr),
       IF(RIGHT($D34,LEN($D34)-FIND("_",$D34))=RIGHT(AZ$13,LEN(AZ$13)-FIND("_",AZ$13)),
              IF(LEFT($D34,FIND("_",$D34)-1)=LEFT(AZ$13,FIND("_",AZ$13)-1),
                    IF($E34=AZ$14,
                             _xlfn.XLOOKUP(_xlfn.TEXTJOIN("|",FALSE,$C34,LEFT($D34,FIND("_",$D34)-1) &amp;"_=","=","Any",AZ$12,LEFT($D34,FIND("_",$D34)-1) &amp;"_=","=","Any"),risk_factor_1&amp;"|"&amp;risk_factor_2,risk_factor_corr),
                             _xlfn.XLOOKUP(_xlfn.TEXTJOIN("|",FALSE,$C34,LEFT($D34,FIND("_",$D34)-1) &amp;"_=","Any","Any",AZ$12,LEFT($D34,FIND("_",$D34)-1) &amp;"_=","Any","Any"),risk_factor_1&amp;"|"&amp;risk_factor_2,risk_factor_corr)),
"n/a"),0)
),
IF(_xlfn.TEXTJOIN("|",FALSE,AZ$12:AZ$13)&lt;&gt;_xlfn.TEXTJOIN("|",FALSE,$C34:$D34),0,
_xlfn.XLOOKUP(_xlfn.TEXTJOIN("|",FALSE,$C34:$F34,AZ$12:AZ$15),risk_factor_1&amp;"|"&amp;risk_factor_2,risk_factor_corr,
_xlfn.XLOOKUP(_xlfn.TEXTJOIN("|",FALSE,$C34:$F34,AZ$12:AZ$15),risk_factor_2&amp;"|"&amp;risk_factor_1,risk_factor_corr,
_xlfn.XLOOKUP(_xlfn.TEXTJOIN("|",FALSE,$C34:$D34,"Any"),risk_factor_1&amp;"|"&amp;risk_factor_2,risk_factor_corr,
_xlfn.XLOOKUP(_xlfn.TEXTJOIN("|",FALSE,$C34:$D34,"Any"),risk_factor_2&amp;"|"&amp;risk_factor_1,risk_factor_corr)))))))</f>
        <v>0</v>
      </c>
      <c r="BA34" s="32" cm="1">
        <f t="array" ref="BA34" xml:space="preserve"> IF(_xlfn.TEXTJOIN("|",FALSE,BA$12:BA$15)=_xlfn.TEXTJOIN("|",FALSE,$C34:$F34),0,
IF(AND($C34="Delta|CR_Cpty",BA$12="Delta|CR_Cpty"),
IF($F34=BA$15,
      _xlfn.XLOOKUP(_xlfn.TEXTJOIN("|",FALSE,$C34,"=","Any","=",BA$12,"=","Any","="),risk_factor_1&amp;"|"&amp;risk_factor_2,risk_factor_corr),
       IF(RIGHT($D34,LEN($D34)-FIND("_",$D34))=RIGHT(BA$13,LEN(BA$13)-FIND("_",BA$13)),
              IF(LEFT($D34,FIND("_",$D34)-1)=LEFT(BA$13,FIND("_",BA$13)-1),
                    IF($E34=BA$14,
                             _xlfn.XLOOKUP(_xlfn.TEXTJOIN("|",FALSE,$C34,LEFT($D34,FIND("_",$D34)-1) &amp;"_=","=","Any",BA$12,LEFT($D34,FIND("_",$D34)-1) &amp;"_=","=","Any"),risk_factor_1&amp;"|"&amp;risk_factor_2,risk_factor_corr),
                             _xlfn.XLOOKUP(_xlfn.TEXTJOIN("|",FALSE,$C34,LEFT($D34,FIND("_",$D34)-1) &amp;"_=","Any","Any",BA$12,LEFT($D34,FIND("_",$D34)-1) &amp;"_=","Any","Any"),risk_factor_1&amp;"|"&amp;risk_factor_2,risk_factor_corr)),
"n/a"),0)
),
IF(_xlfn.TEXTJOIN("|",FALSE,BA$12:BA$13)&lt;&gt;_xlfn.TEXTJOIN("|",FALSE,$C34:$D34),0,
_xlfn.XLOOKUP(_xlfn.TEXTJOIN("|",FALSE,$C34:$F34,BA$12:BA$15),risk_factor_1&amp;"|"&amp;risk_factor_2,risk_factor_corr,
_xlfn.XLOOKUP(_xlfn.TEXTJOIN("|",FALSE,$C34:$F34,BA$12:BA$15),risk_factor_2&amp;"|"&amp;risk_factor_1,risk_factor_corr,
_xlfn.XLOOKUP(_xlfn.TEXTJOIN("|",FALSE,$C34:$D34,"Any"),risk_factor_1&amp;"|"&amp;risk_factor_2,risk_factor_corr,
_xlfn.XLOOKUP(_xlfn.TEXTJOIN("|",FALSE,$C34:$D34,"Any"),risk_factor_2&amp;"|"&amp;risk_factor_1,risk_factor_corr)))))))</f>
        <v>0</v>
      </c>
      <c r="BB34" s="32" cm="1">
        <f t="array" ref="BB34" xml:space="preserve"> IF(_xlfn.TEXTJOIN("|",FALSE,BB$12:BB$15)=_xlfn.TEXTJOIN("|",FALSE,$C34:$F34),0,
IF(AND($C34="Delta|CR_Cpty",BB$12="Delta|CR_Cpty"),
IF($F34=BB$15,
      _xlfn.XLOOKUP(_xlfn.TEXTJOIN("|",FALSE,$C34,"=","Any","=",BB$12,"=","Any","="),risk_factor_1&amp;"|"&amp;risk_factor_2,risk_factor_corr),
       IF(RIGHT($D34,LEN($D34)-FIND("_",$D34))=RIGHT(BB$13,LEN(BB$13)-FIND("_",BB$13)),
              IF(LEFT($D34,FIND("_",$D34)-1)=LEFT(BB$13,FIND("_",BB$13)-1),
                    IF($E34=BB$14,
                             _xlfn.XLOOKUP(_xlfn.TEXTJOIN("|",FALSE,$C34,LEFT($D34,FIND("_",$D34)-1) &amp;"_=","=","Any",BB$12,LEFT($D34,FIND("_",$D34)-1) &amp;"_=","=","Any"),risk_factor_1&amp;"|"&amp;risk_factor_2,risk_factor_corr),
                             _xlfn.XLOOKUP(_xlfn.TEXTJOIN("|",FALSE,$C34,LEFT($D34,FIND("_",$D34)-1) &amp;"_=","Any","Any",BB$12,LEFT($D34,FIND("_",$D34)-1) &amp;"_=","Any","Any"),risk_factor_1&amp;"|"&amp;risk_factor_2,risk_factor_corr)),
"n/a"),0)
),
IF(_xlfn.TEXTJOIN("|",FALSE,BB$12:BB$13)&lt;&gt;_xlfn.TEXTJOIN("|",FALSE,$C34:$D34),0,
_xlfn.XLOOKUP(_xlfn.TEXTJOIN("|",FALSE,$C34:$F34,BB$12:BB$15),risk_factor_1&amp;"|"&amp;risk_factor_2,risk_factor_corr,
_xlfn.XLOOKUP(_xlfn.TEXTJOIN("|",FALSE,$C34:$F34,BB$12:BB$15),risk_factor_2&amp;"|"&amp;risk_factor_1,risk_factor_corr,
_xlfn.XLOOKUP(_xlfn.TEXTJOIN("|",FALSE,$C34:$D34,"Any"),risk_factor_1&amp;"|"&amp;risk_factor_2,risk_factor_corr,
_xlfn.XLOOKUP(_xlfn.TEXTJOIN("|",FALSE,$C34:$D34,"Any"),risk_factor_2&amp;"|"&amp;risk_factor_1,risk_factor_corr)))))))</f>
        <v>0</v>
      </c>
      <c r="BC34" s="32" cm="1">
        <f t="array" ref="BC34" xml:space="preserve"> IF(_xlfn.TEXTJOIN("|",FALSE,BC$12:BC$15)=_xlfn.TEXTJOIN("|",FALSE,$C34:$F34),0,
IF(AND($C34="Delta|CR_Cpty",BC$12="Delta|CR_Cpty"),
IF($F34=BC$15,
      _xlfn.XLOOKUP(_xlfn.TEXTJOIN("|",FALSE,$C34,"=","Any","=",BC$12,"=","Any","="),risk_factor_1&amp;"|"&amp;risk_factor_2,risk_factor_corr),
       IF(RIGHT($D34,LEN($D34)-FIND("_",$D34))=RIGHT(BC$13,LEN(BC$13)-FIND("_",BC$13)),
              IF(LEFT($D34,FIND("_",$D34)-1)=LEFT(BC$13,FIND("_",BC$13)-1),
                    IF($E34=BC$14,
                             _xlfn.XLOOKUP(_xlfn.TEXTJOIN("|",FALSE,$C34,LEFT($D34,FIND("_",$D34)-1) &amp;"_=","=","Any",BC$12,LEFT($D34,FIND("_",$D34)-1) &amp;"_=","=","Any"),risk_factor_1&amp;"|"&amp;risk_factor_2,risk_factor_corr),
                             _xlfn.XLOOKUP(_xlfn.TEXTJOIN("|",FALSE,$C34,LEFT($D34,FIND("_",$D34)-1) &amp;"_=","Any","Any",BC$12,LEFT($D34,FIND("_",$D34)-1) &amp;"_=","Any","Any"),risk_factor_1&amp;"|"&amp;risk_factor_2,risk_factor_corr)),
"n/a"),0)
),
IF(_xlfn.TEXTJOIN("|",FALSE,BC$12:BC$13)&lt;&gt;_xlfn.TEXTJOIN("|",FALSE,$C34:$D34),0,
_xlfn.XLOOKUP(_xlfn.TEXTJOIN("|",FALSE,$C34:$F34,BC$12:BC$15),risk_factor_1&amp;"|"&amp;risk_factor_2,risk_factor_corr,
_xlfn.XLOOKUP(_xlfn.TEXTJOIN("|",FALSE,$C34:$F34,BC$12:BC$15),risk_factor_2&amp;"|"&amp;risk_factor_1,risk_factor_corr,
_xlfn.XLOOKUP(_xlfn.TEXTJOIN("|",FALSE,$C34:$D34,"Any"),risk_factor_1&amp;"|"&amp;risk_factor_2,risk_factor_corr,
_xlfn.XLOOKUP(_xlfn.TEXTJOIN("|",FALSE,$C34:$D34,"Any"),risk_factor_2&amp;"|"&amp;risk_factor_1,risk_factor_corr)))))))</f>
        <v>0</v>
      </c>
      <c r="BD34" s="32" cm="1">
        <f t="array" ref="BD34" xml:space="preserve"> IF(_xlfn.TEXTJOIN("|",FALSE,BD$12:BD$15)=_xlfn.TEXTJOIN("|",FALSE,$C34:$F34),0,
IF(AND($C34="Delta|CR_Cpty",BD$12="Delta|CR_Cpty"),
IF($F34=BD$15,
      _xlfn.XLOOKUP(_xlfn.TEXTJOIN("|",FALSE,$C34,"=","Any","=",BD$12,"=","Any","="),risk_factor_1&amp;"|"&amp;risk_factor_2,risk_factor_corr),
       IF(RIGHT($D34,LEN($D34)-FIND("_",$D34))=RIGHT(BD$13,LEN(BD$13)-FIND("_",BD$13)),
              IF(LEFT($D34,FIND("_",$D34)-1)=LEFT(BD$13,FIND("_",BD$13)-1),
                    IF($E34=BD$14,
                             _xlfn.XLOOKUP(_xlfn.TEXTJOIN("|",FALSE,$C34,LEFT($D34,FIND("_",$D34)-1) &amp;"_=","=","Any",BD$12,LEFT($D34,FIND("_",$D34)-1) &amp;"_=","=","Any"),risk_factor_1&amp;"|"&amp;risk_factor_2,risk_factor_corr),
                             _xlfn.XLOOKUP(_xlfn.TEXTJOIN("|",FALSE,$C34,LEFT($D34,FIND("_",$D34)-1) &amp;"_=","Any","Any",BD$12,LEFT($D34,FIND("_",$D34)-1) &amp;"_=","Any","Any"),risk_factor_1&amp;"|"&amp;risk_factor_2,risk_factor_corr)),
"n/a"),0)
),
IF(_xlfn.TEXTJOIN("|",FALSE,BD$12:BD$13)&lt;&gt;_xlfn.TEXTJOIN("|",FALSE,$C34:$D34),0,
_xlfn.XLOOKUP(_xlfn.TEXTJOIN("|",FALSE,$C34:$F34,BD$12:BD$15),risk_factor_1&amp;"|"&amp;risk_factor_2,risk_factor_corr,
_xlfn.XLOOKUP(_xlfn.TEXTJOIN("|",FALSE,$C34:$F34,BD$12:BD$15),risk_factor_2&amp;"|"&amp;risk_factor_1,risk_factor_corr,
_xlfn.XLOOKUP(_xlfn.TEXTJOIN("|",FALSE,$C34:$D34,"Any"),risk_factor_1&amp;"|"&amp;risk_factor_2,risk_factor_corr,
_xlfn.XLOOKUP(_xlfn.TEXTJOIN("|",FALSE,$C34:$D34,"Any"),risk_factor_2&amp;"|"&amp;risk_factor_1,risk_factor_corr)))))))</f>
        <v>0</v>
      </c>
      <c r="BE34" s="32" cm="1">
        <f t="array" ref="BE34" xml:space="preserve"> IF(_xlfn.TEXTJOIN("|",FALSE,BE$12:BE$15)=_xlfn.TEXTJOIN("|",FALSE,$C34:$F34),0,
IF(AND($C34="Delta|CR_Cpty",BE$12="Delta|CR_Cpty"),
IF($F34=BE$15,
      _xlfn.XLOOKUP(_xlfn.TEXTJOIN("|",FALSE,$C34,"=","Any","=",BE$12,"=","Any","="),risk_factor_1&amp;"|"&amp;risk_factor_2,risk_factor_corr),
       IF(RIGHT($D34,LEN($D34)-FIND("_",$D34))=RIGHT(BE$13,LEN(BE$13)-FIND("_",BE$13)),
              IF(LEFT($D34,FIND("_",$D34)-1)=LEFT(BE$13,FIND("_",BE$13)-1),
                    IF($E34=BE$14,
                             _xlfn.XLOOKUP(_xlfn.TEXTJOIN("|",FALSE,$C34,LEFT($D34,FIND("_",$D34)-1) &amp;"_=","=","Any",BE$12,LEFT($D34,FIND("_",$D34)-1) &amp;"_=","=","Any"),risk_factor_1&amp;"|"&amp;risk_factor_2,risk_factor_corr),
                             _xlfn.XLOOKUP(_xlfn.TEXTJOIN("|",FALSE,$C34,LEFT($D34,FIND("_",$D34)-1) &amp;"_=","Any","Any",BE$12,LEFT($D34,FIND("_",$D34)-1) &amp;"_=","Any","Any"),risk_factor_1&amp;"|"&amp;risk_factor_2,risk_factor_corr)),
"n/a"),0)
),
IF(_xlfn.TEXTJOIN("|",FALSE,BE$12:BE$13)&lt;&gt;_xlfn.TEXTJOIN("|",FALSE,$C34:$D34),0,
_xlfn.XLOOKUP(_xlfn.TEXTJOIN("|",FALSE,$C34:$F34,BE$12:BE$15),risk_factor_1&amp;"|"&amp;risk_factor_2,risk_factor_corr,
_xlfn.XLOOKUP(_xlfn.TEXTJOIN("|",FALSE,$C34:$F34,BE$12:BE$15),risk_factor_2&amp;"|"&amp;risk_factor_1,risk_factor_corr,
_xlfn.XLOOKUP(_xlfn.TEXTJOIN("|",FALSE,$C34:$D34,"Any"),risk_factor_1&amp;"|"&amp;risk_factor_2,risk_factor_corr,
_xlfn.XLOOKUP(_xlfn.TEXTJOIN("|",FALSE,$C34:$D34,"Any"),risk_factor_2&amp;"|"&amp;risk_factor_1,risk_factor_corr)))))))</f>
        <v>0</v>
      </c>
      <c r="BF34" s="32" cm="1">
        <f t="array" ref="BF34" xml:space="preserve"> IF(_xlfn.TEXTJOIN("|",FALSE,BF$12:BF$15)=_xlfn.TEXTJOIN("|",FALSE,$C34:$F34),0,
IF(AND($C34="Delta|CR_Cpty",BF$12="Delta|CR_Cpty"),
IF($F34=BF$15,
      _xlfn.XLOOKUP(_xlfn.TEXTJOIN("|",FALSE,$C34,"=","Any","=",BF$12,"=","Any","="),risk_factor_1&amp;"|"&amp;risk_factor_2,risk_factor_corr),
       IF(RIGHT($D34,LEN($D34)-FIND("_",$D34))=RIGHT(BF$13,LEN(BF$13)-FIND("_",BF$13)),
              IF(LEFT($D34,FIND("_",$D34)-1)=LEFT(BF$13,FIND("_",BF$13)-1),
                    IF($E34=BF$14,
                             _xlfn.XLOOKUP(_xlfn.TEXTJOIN("|",FALSE,$C34,LEFT($D34,FIND("_",$D34)-1) &amp;"_=","=","Any",BF$12,LEFT($D34,FIND("_",$D34)-1) &amp;"_=","=","Any"),risk_factor_1&amp;"|"&amp;risk_factor_2,risk_factor_corr),
                             _xlfn.XLOOKUP(_xlfn.TEXTJOIN("|",FALSE,$C34,LEFT($D34,FIND("_",$D34)-1) &amp;"_=","Any","Any",BF$12,LEFT($D34,FIND("_",$D34)-1) &amp;"_=","Any","Any"),risk_factor_1&amp;"|"&amp;risk_factor_2,risk_factor_corr)),
"n/a"),0)
),
IF(_xlfn.TEXTJOIN("|",FALSE,BF$12:BF$13)&lt;&gt;_xlfn.TEXTJOIN("|",FALSE,$C34:$D34),0,
_xlfn.XLOOKUP(_xlfn.TEXTJOIN("|",FALSE,$C34:$F34,BF$12:BF$15),risk_factor_1&amp;"|"&amp;risk_factor_2,risk_factor_corr,
_xlfn.XLOOKUP(_xlfn.TEXTJOIN("|",FALSE,$C34:$F34,BF$12:BF$15),risk_factor_2&amp;"|"&amp;risk_factor_1,risk_factor_corr,
_xlfn.XLOOKUP(_xlfn.TEXTJOIN("|",FALSE,$C34:$D34,"Any"),risk_factor_1&amp;"|"&amp;risk_factor_2,risk_factor_corr,
_xlfn.XLOOKUP(_xlfn.TEXTJOIN("|",FALSE,$C34:$D34,"Any"),risk_factor_2&amp;"|"&amp;risk_factor_1,risk_factor_corr)))))))</f>
        <v>0</v>
      </c>
      <c r="BG34" s="32" cm="1">
        <f t="array" ref="BG34" xml:space="preserve"> IF(_xlfn.TEXTJOIN("|",FALSE,BG$12:BG$15)=_xlfn.TEXTJOIN("|",FALSE,$C34:$F34),0,
IF(AND($C34="Delta|CR_Cpty",BG$12="Delta|CR_Cpty"),
IF($F34=BG$15,
      _xlfn.XLOOKUP(_xlfn.TEXTJOIN("|",FALSE,$C34,"=","Any","=",BG$12,"=","Any","="),risk_factor_1&amp;"|"&amp;risk_factor_2,risk_factor_corr),
       IF(RIGHT($D34,LEN($D34)-FIND("_",$D34))=RIGHT(BG$13,LEN(BG$13)-FIND("_",BG$13)),
              IF(LEFT($D34,FIND("_",$D34)-1)=LEFT(BG$13,FIND("_",BG$13)-1),
                    IF($E34=BG$14,
                             _xlfn.XLOOKUP(_xlfn.TEXTJOIN("|",FALSE,$C34,LEFT($D34,FIND("_",$D34)-1) &amp;"_=","=","Any",BG$12,LEFT($D34,FIND("_",$D34)-1) &amp;"_=","=","Any"),risk_factor_1&amp;"|"&amp;risk_factor_2,risk_factor_corr),
                             _xlfn.XLOOKUP(_xlfn.TEXTJOIN("|",FALSE,$C34,LEFT($D34,FIND("_",$D34)-1) &amp;"_=","Any","Any",BG$12,LEFT($D34,FIND("_",$D34)-1) &amp;"_=","Any","Any"),risk_factor_1&amp;"|"&amp;risk_factor_2,risk_factor_corr)),
"n/a"),0)
),
IF(_xlfn.TEXTJOIN("|",FALSE,BG$12:BG$13)&lt;&gt;_xlfn.TEXTJOIN("|",FALSE,$C34:$D34),0,
_xlfn.XLOOKUP(_xlfn.TEXTJOIN("|",FALSE,$C34:$F34,BG$12:BG$15),risk_factor_1&amp;"|"&amp;risk_factor_2,risk_factor_corr,
_xlfn.XLOOKUP(_xlfn.TEXTJOIN("|",FALSE,$C34:$F34,BG$12:BG$15),risk_factor_2&amp;"|"&amp;risk_factor_1,risk_factor_corr,
_xlfn.XLOOKUP(_xlfn.TEXTJOIN("|",FALSE,$C34:$D34,"Any"),risk_factor_1&amp;"|"&amp;risk_factor_2,risk_factor_corr,
_xlfn.XLOOKUP(_xlfn.TEXTJOIN("|",FALSE,$C34:$D34,"Any"),risk_factor_2&amp;"|"&amp;risk_factor_1,risk_factor_corr)))))))</f>
        <v>0</v>
      </c>
      <c r="BH34" s="32" cm="1">
        <f t="array" ref="BH34" xml:space="preserve"> IF(_xlfn.TEXTJOIN("|",FALSE,BH$12:BH$15)=_xlfn.TEXTJOIN("|",FALSE,$C34:$F34),0,
IF(AND($C34="Delta|CR_Cpty",BH$12="Delta|CR_Cpty"),
IF($F34=BH$15,
      _xlfn.XLOOKUP(_xlfn.TEXTJOIN("|",FALSE,$C34,"=","Any","=",BH$12,"=","Any","="),risk_factor_1&amp;"|"&amp;risk_factor_2,risk_factor_corr),
       IF(RIGHT($D34,LEN($D34)-FIND("_",$D34))=RIGHT(BH$13,LEN(BH$13)-FIND("_",BH$13)),
              IF(LEFT($D34,FIND("_",$D34)-1)=LEFT(BH$13,FIND("_",BH$13)-1),
                    IF($E34=BH$14,
                             _xlfn.XLOOKUP(_xlfn.TEXTJOIN("|",FALSE,$C34,LEFT($D34,FIND("_",$D34)-1) &amp;"_=","=","Any",BH$12,LEFT($D34,FIND("_",$D34)-1) &amp;"_=","=","Any"),risk_factor_1&amp;"|"&amp;risk_factor_2,risk_factor_corr),
                             _xlfn.XLOOKUP(_xlfn.TEXTJOIN("|",FALSE,$C34,LEFT($D34,FIND("_",$D34)-1) &amp;"_=","Any","Any",BH$12,LEFT($D34,FIND("_",$D34)-1) &amp;"_=","Any","Any"),risk_factor_1&amp;"|"&amp;risk_factor_2,risk_factor_corr)),
"n/a"),0)
),
IF(_xlfn.TEXTJOIN("|",FALSE,BH$12:BH$13)&lt;&gt;_xlfn.TEXTJOIN("|",FALSE,$C34:$D34),0,
_xlfn.XLOOKUP(_xlfn.TEXTJOIN("|",FALSE,$C34:$F34,BH$12:BH$15),risk_factor_1&amp;"|"&amp;risk_factor_2,risk_factor_corr,
_xlfn.XLOOKUP(_xlfn.TEXTJOIN("|",FALSE,$C34:$F34,BH$12:BH$15),risk_factor_2&amp;"|"&amp;risk_factor_1,risk_factor_corr,
_xlfn.XLOOKUP(_xlfn.TEXTJOIN("|",FALSE,$C34:$D34,"Any"),risk_factor_1&amp;"|"&amp;risk_factor_2,risk_factor_corr,
_xlfn.XLOOKUP(_xlfn.TEXTJOIN("|",FALSE,$C34:$D34,"Any"),risk_factor_2&amp;"|"&amp;risk_factor_1,risk_factor_corr)))))))</f>
        <v>0</v>
      </c>
      <c r="BI34" s="32" cm="1">
        <f t="array" ref="BI34" xml:space="preserve"> IF(_xlfn.TEXTJOIN("|",FALSE,BI$12:BI$15)=_xlfn.TEXTJOIN("|",FALSE,$C34:$F34),0,
IF(AND($C34="Delta|CR_Cpty",BI$12="Delta|CR_Cpty"),
IF($F34=BI$15,
      _xlfn.XLOOKUP(_xlfn.TEXTJOIN("|",FALSE,$C34,"=","Any","=",BI$12,"=","Any","="),risk_factor_1&amp;"|"&amp;risk_factor_2,risk_factor_corr),
       IF(RIGHT($D34,LEN($D34)-FIND("_",$D34))=RIGHT(BI$13,LEN(BI$13)-FIND("_",BI$13)),
              IF(LEFT($D34,FIND("_",$D34)-1)=LEFT(BI$13,FIND("_",BI$13)-1),
                    IF($E34=BI$14,
                             _xlfn.XLOOKUP(_xlfn.TEXTJOIN("|",FALSE,$C34,LEFT($D34,FIND("_",$D34)-1) &amp;"_=","=","Any",BI$12,LEFT($D34,FIND("_",$D34)-1) &amp;"_=","=","Any"),risk_factor_1&amp;"|"&amp;risk_factor_2,risk_factor_corr),
                             _xlfn.XLOOKUP(_xlfn.TEXTJOIN("|",FALSE,$C34,LEFT($D34,FIND("_",$D34)-1) &amp;"_=","Any","Any",BI$12,LEFT($D34,FIND("_",$D34)-1) &amp;"_=","Any","Any"),risk_factor_1&amp;"|"&amp;risk_factor_2,risk_factor_corr)),
"n/a"),0)
),
IF(_xlfn.TEXTJOIN("|",FALSE,BI$12:BI$13)&lt;&gt;_xlfn.TEXTJOIN("|",FALSE,$C34:$D34),0,
_xlfn.XLOOKUP(_xlfn.TEXTJOIN("|",FALSE,$C34:$F34,BI$12:BI$15),risk_factor_1&amp;"|"&amp;risk_factor_2,risk_factor_corr,
_xlfn.XLOOKUP(_xlfn.TEXTJOIN("|",FALSE,$C34:$F34,BI$12:BI$15),risk_factor_2&amp;"|"&amp;risk_factor_1,risk_factor_corr,
_xlfn.XLOOKUP(_xlfn.TEXTJOIN("|",FALSE,$C34:$D34,"Any"),risk_factor_1&amp;"|"&amp;risk_factor_2,risk_factor_corr,
_xlfn.XLOOKUP(_xlfn.TEXTJOIN("|",FALSE,$C34:$D34,"Any"),risk_factor_2&amp;"|"&amp;risk_factor_1,risk_factor_corr)))))))</f>
        <v>0</v>
      </c>
      <c r="BJ34" s="32" cm="1">
        <f t="array" ref="BJ34" xml:space="preserve"> IF(_xlfn.TEXTJOIN("|",FALSE,BJ$12:BJ$15)=_xlfn.TEXTJOIN("|",FALSE,$C34:$F34),0,
IF(AND($C34="Delta|CR_Cpty",BJ$12="Delta|CR_Cpty"),
IF($F34=BJ$15,
      _xlfn.XLOOKUP(_xlfn.TEXTJOIN("|",FALSE,$C34,"=","Any","=",BJ$12,"=","Any","="),risk_factor_1&amp;"|"&amp;risk_factor_2,risk_factor_corr),
       IF(RIGHT($D34,LEN($D34)-FIND("_",$D34))=RIGHT(BJ$13,LEN(BJ$13)-FIND("_",BJ$13)),
              IF(LEFT($D34,FIND("_",$D34)-1)=LEFT(BJ$13,FIND("_",BJ$13)-1),
                    IF($E34=BJ$14,
                             _xlfn.XLOOKUP(_xlfn.TEXTJOIN("|",FALSE,$C34,LEFT($D34,FIND("_",$D34)-1) &amp;"_=","=","Any",BJ$12,LEFT($D34,FIND("_",$D34)-1) &amp;"_=","=","Any"),risk_factor_1&amp;"|"&amp;risk_factor_2,risk_factor_corr),
                             _xlfn.XLOOKUP(_xlfn.TEXTJOIN("|",FALSE,$C34,LEFT($D34,FIND("_",$D34)-1) &amp;"_=","Any","Any",BJ$12,LEFT($D34,FIND("_",$D34)-1) &amp;"_=","Any","Any"),risk_factor_1&amp;"|"&amp;risk_factor_2,risk_factor_corr)),
"n/a"),0)
),
IF(_xlfn.TEXTJOIN("|",FALSE,BJ$12:BJ$13)&lt;&gt;_xlfn.TEXTJOIN("|",FALSE,$C34:$D34),0,
_xlfn.XLOOKUP(_xlfn.TEXTJOIN("|",FALSE,$C34:$F34,BJ$12:BJ$15),risk_factor_1&amp;"|"&amp;risk_factor_2,risk_factor_corr,
_xlfn.XLOOKUP(_xlfn.TEXTJOIN("|",FALSE,$C34:$F34,BJ$12:BJ$15),risk_factor_2&amp;"|"&amp;risk_factor_1,risk_factor_corr,
_xlfn.XLOOKUP(_xlfn.TEXTJOIN("|",FALSE,$C34:$D34,"Any"),risk_factor_1&amp;"|"&amp;risk_factor_2,risk_factor_corr,
_xlfn.XLOOKUP(_xlfn.TEXTJOIN("|",FALSE,$C34:$D34,"Any"),risk_factor_2&amp;"|"&amp;risk_factor_1,risk_factor_corr)))))))</f>
        <v>0</v>
      </c>
      <c r="BK34" s="32" cm="1">
        <f t="array" ref="BK34" xml:space="preserve"> IF(_xlfn.TEXTJOIN("|",FALSE,BK$12:BK$15)=_xlfn.TEXTJOIN("|",FALSE,$C34:$F34),0,
IF(AND($C34="Delta|CR_Cpty",BK$12="Delta|CR_Cpty"),
IF($F34=BK$15,
      _xlfn.XLOOKUP(_xlfn.TEXTJOIN("|",FALSE,$C34,"=","Any","=",BK$12,"=","Any","="),risk_factor_1&amp;"|"&amp;risk_factor_2,risk_factor_corr),
       IF(RIGHT($D34,LEN($D34)-FIND("_",$D34))=RIGHT(BK$13,LEN(BK$13)-FIND("_",BK$13)),
              IF(LEFT($D34,FIND("_",$D34)-1)=LEFT(BK$13,FIND("_",BK$13)-1),
                    IF($E34=BK$14,
                             _xlfn.XLOOKUP(_xlfn.TEXTJOIN("|",FALSE,$C34,LEFT($D34,FIND("_",$D34)-1) &amp;"_=","=","Any",BK$12,LEFT($D34,FIND("_",$D34)-1) &amp;"_=","=","Any"),risk_factor_1&amp;"|"&amp;risk_factor_2,risk_factor_corr),
                             _xlfn.XLOOKUP(_xlfn.TEXTJOIN("|",FALSE,$C34,LEFT($D34,FIND("_",$D34)-1) &amp;"_=","Any","Any",BK$12,LEFT($D34,FIND("_",$D34)-1) &amp;"_=","Any","Any"),risk_factor_1&amp;"|"&amp;risk_factor_2,risk_factor_corr)),
"n/a"),0)
),
IF(_xlfn.TEXTJOIN("|",FALSE,BK$12:BK$13)&lt;&gt;_xlfn.TEXTJOIN("|",FALSE,$C34:$D34),0,
_xlfn.XLOOKUP(_xlfn.TEXTJOIN("|",FALSE,$C34:$F34,BK$12:BK$15),risk_factor_1&amp;"|"&amp;risk_factor_2,risk_factor_corr,
_xlfn.XLOOKUP(_xlfn.TEXTJOIN("|",FALSE,$C34:$F34,BK$12:BK$15),risk_factor_2&amp;"|"&amp;risk_factor_1,risk_factor_corr,
_xlfn.XLOOKUP(_xlfn.TEXTJOIN("|",FALSE,$C34:$D34,"Any"),risk_factor_1&amp;"|"&amp;risk_factor_2,risk_factor_corr,
_xlfn.XLOOKUP(_xlfn.TEXTJOIN("|",FALSE,$C34:$D34,"Any"),risk_factor_2&amp;"|"&amp;risk_factor_1,risk_factor_corr)))))))</f>
        <v>0</v>
      </c>
      <c r="BL34" s="32" cm="1">
        <f t="array" ref="BL34" xml:space="preserve"> IF(_xlfn.TEXTJOIN("|",FALSE,BL$12:BL$15)=_xlfn.TEXTJOIN("|",FALSE,$C34:$F34),0,
IF(AND($C34="Delta|CR_Cpty",BL$12="Delta|CR_Cpty"),
IF($F34=BL$15,
      _xlfn.XLOOKUP(_xlfn.TEXTJOIN("|",FALSE,$C34,"=","Any","=",BL$12,"=","Any","="),risk_factor_1&amp;"|"&amp;risk_factor_2,risk_factor_corr),
       IF(RIGHT($D34,LEN($D34)-FIND("_",$D34))=RIGHT(BL$13,LEN(BL$13)-FIND("_",BL$13)),
              IF(LEFT($D34,FIND("_",$D34)-1)=LEFT(BL$13,FIND("_",BL$13)-1),
                    IF($E34=BL$14,
                             _xlfn.XLOOKUP(_xlfn.TEXTJOIN("|",FALSE,$C34,LEFT($D34,FIND("_",$D34)-1) &amp;"_=","=","Any",BL$12,LEFT($D34,FIND("_",$D34)-1) &amp;"_=","=","Any"),risk_factor_1&amp;"|"&amp;risk_factor_2,risk_factor_corr),
                             _xlfn.XLOOKUP(_xlfn.TEXTJOIN("|",FALSE,$C34,LEFT($D34,FIND("_",$D34)-1) &amp;"_=","Any","Any",BL$12,LEFT($D34,FIND("_",$D34)-1) &amp;"_=","Any","Any"),risk_factor_1&amp;"|"&amp;risk_factor_2,risk_factor_corr)),
"n/a"),0)
),
IF(_xlfn.TEXTJOIN("|",FALSE,BL$12:BL$13)&lt;&gt;_xlfn.TEXTJOIN("|",FALSE,$C34:$D34),0,
_xlfn.XLOOKUP(_xlfn.TEXTJOIN("|",FALSE,$C34:$F34,BL$12:BL$15),risk_factor_1&amp;"|"&amp;risk_factor_2,risk_factor_corr,
_xlfn.XLOOKUP(_xlfn.TEXTJOIN("|",FALSE,$C34:$F34,BL$12:BL$15),risk_factor_2&amp;"|"&amp;risk_factor_1,risk_factor_corr,
_xlfn.XLOOKUP(_xlfn.TEXTJOIN("|",FALSE,$C34:$D34,"Any"),risk_factor_1&amp;"|"&amp;risk_factor_2,risk_factor_corr,
_xlfn.XLOOKUP(_xlfn.TEXTJOIN("|",FALSE,$C34:$D34,"Any"),risk_factor_2&amp;"|"&amp;risk_factor_1,risk_factor_corr)))))))</f>
        <v>0</v>
      </c>
      <c r="BM34" s="32" cm="1">
        <f t="array" ref="BM34" xml:space="preserve"> IF(_xlfn.TEXTJOIN("|",FALSE,BM$12:BM$15)=_xlfn.TEXTJOIN("|",FALSE,$C34:$F34),0,
IF(AND($C34="Delta|CR_Cpty",BM$12="Delta|CR_Cpty"),
IF($F34=BM$15,
      _xlfn.XLOOKUP(_xlfn.TEXTJOIN("|",FALSE,$C34,"=","Any","=",BM$12,"=","Any","="),risk_factor_1&amp;"|"&amp;risk_factor_2,risk_factor_corr),
       IF(RIGHT($D34,LEN($D34)-FIND("_",$D34))=RIGHT(BM$13,LEN(BM$13)-FIND("_",BM$13)),
              IF(LEFT($D34,FIND("_",$D34)-1)=LEFT(BM$13,FIND("_",BM$13)-1),
                    IF($E34=BM$14,
                             _xlfn.XLOOKUP(_xlfn.TEXTJOIN("|",FALSE,$C34,LEFT($D34,FIND("_",$D34)-1) &amp;"_=","=","Any",BM$12,LEFT($D34,FIND("_",$D34)-1) &amp;"_=","=","Any"),risk_factor_1&amp;"|"&amp;risk_factor_2,risk_factor_corr),
                             _xlfn.XLOOKUP(_xlfn.TEXTJOIN("|",FALSE,$C34,LEFT($D34,FIND("_",$D34)-1) &amp;"_=","Any","Any",BM$12,LEFT($D34,FIND("_",$D34)-1) &amp;"_=","Any","Any"),risk_factor_1&amp;"|"&amp;risk_factor_2,risk_factor_corr)),
"n/a"),0)
),
IF(_xlfn.TEXTJOIN("|",FALSE,BM$12:BM$13)&lt;&gt;_xlfn.TEXTJOIN("|",FALSE,$C34:$D34),0,
_xlfn.XLOOKUP(_xlfn.TEXTJOIN("|",FALSE,$C34:$F34,BM$12:BM$15),risk_factor_1&amp;"|"&amp;risk_factor_2,risk_factor_corr,
_xlfn.XLOOKUP(_xlfn.TEXTJOIN("|",FALSE,$C34:$F34,BM$12:BM$15),risk_factor_2&amp;"|"&amp;risk_factor_1,risk_factor_corr,
_xlfn.XLOOKUP(_xlfn.TEXTJOIN("|",FALSE,$C34:$D34,"Any"),risk_factor_1&amp;"|"&amp;risk_factor_2,risk_factor_corr,
_xlfn.XLOOKUP(_xlfn.TEXTJOIN("|",FALSE,$C34:$D34,"Any"),risk_factor_2&amp;"|"&amp;risk_factor_1,risk_factor_corr)))))))</f>
        <v>0</v>
      </c>
      <c r="BN34" s="32" cm="1">
        <f t="array" ref="BN34" xml:space="preserve"> IF(_xlfn.TEXTJOIN("|",FALSE,BN$12:BN$15)=_xlfn.TEXTJOIN("|",FALSE,$C34:$F34),0,
IF(AND($C34="Delta|CR_Cpty",BN$12="Delta|CR_Cpty"),
IF($F34=BN$15,
      _xlfn.XLOOKUP(_xlfn.TEXTJOIN("|",FALSE,$C34,"=","Any","=",BN$12,"=","Any","="),risk_factor_1&amp;"|"&amp;risk_factor_2,risk_factor_corr),
       IF(RIGHT($D34,LEN($D34)-FIND("_",$D34))=RIGHT(BN$13,LEN(BN$13)-FIND("_",BN$13)),
              IF(LEFT($D34,FIND("_",$D34)-1)=LEFT(BN$13,FIND("_",BN$13)-1),
                    IF($E34=BN$14,
                             _xlfn.XLOOKUP(_xlfn.TEXTJOIN("|",FALSE,$C34,LEFT($D34,FIND("_",$D34)-1) &amp;"_=","=","Any",BN$12,LEFT($D34,FIND("_",$D34)-1) &amp;"_=","=","Any"),risk_factor_1&amp;"|"&amp;risk_factor_2,risk_factor_corr),
                             _xlfn.XLOOKUP(_xlfn.TEXTJOIN("|",FALSE,$C34,LEFT($D34,FIND("_",$D34)-1) &amp;"_=","Any","Any",BN$12,LEFT($D34,FIND("_",$D34)-1) &amp;"_=","Any","Any"),risk_factor_1&amp;"|"&amp;risk_factor_2,risk_factor_corr)),
"n/a"),0)
),
IF(_xlfn.TEXTJOIN("|",FALSE,BN$12:BN$13)&lt;&gt;_xlfn.TEXTJOIN("|",FALSE,$C34:$D34),0,
_xlfn.XLOOKUP(_xlfn.TEXTJOIN("|",FALSE,$C34:$F34,BN$12:BN$15),risk_factor_1&amp;"|"&amp;risk_factor_2,risk_factor_corr,
_xlfn.XLOOKUP(_xlfn.TEXTJOIN("|",FALSE,$C34:$F34,BN$12:BN$15),risk_factor_2&amp;"|"&amp;risk_factor_1,risk_factor_corr,
_xlfn.XLOOKUP(_xlfn.TEXTJOIN("|",FALSE,$C34:$D34,"Any"),risk_factor_1&amp;"|"&amp;risk_factor_2,risk_factor_corr,
_xlfn.XLOOKUP(_xlfn.TEXTJOIN("|",FALSE,$C34:$D34,"Any"),risk_factor_2&amp;"|"&amp;risk_factor_1,risk_factor_corr)))))))</f>
        <v>0</v>
      </c>
      <c r="BO34" s="32" cm="1">
        <f t="array" ref="BO34" xml:space="preserve"> IF(_xlfn.TEXTJOIN("|",FALSE,BO$12:BO$15)=_xlfn.TEXTJOIN("|",FALSE,$C34:$F34),0,
IF(AND($C34="Delta|CR_Cpty",BO$12="Delta|CR_Cpty"),
IF($F34=BO$15,
      _xlfn.XLOOKUP(_xlfn.TEXTJOIN("|",FALSE,$C34,"=","Any","=",BO$12,"=","Any","="),risk_factor_1&amp;"|"&amp;risk_factor_2,risk_factor_corr),
       IF(RIGHT($D34,LEN($D34)-FIND("_",$D34))=RIGHT(BO$13,LEN(BO$13)-FIND("_",BO$13)),
              IF(LEFT($D34,FIND("_",$D34)-1)=LEFT(BO$13,FIND("_",BO$13)-1),
                    IF($E34=BO$14,
                             _xlfn.XLOOKUP(_xlfn.TEXTJOIN("|",FALSE,$C34,LEFT($D34,FIND("_",$D34)-1) &amp;"_=","=","Any",BO$12,LEFT($D34,FIND("_",$D34)-1) &amp;"_=","=","Any"),risk_factor_1&amp;"|"&amp;risk_factor_2,risk_factor_corr),
                             _xlfn.XLOOKUP(_xlfn.TEXTJOIN("|",FALSE,$C34,LEFT($D34,FIND("_",$D34)-1) &amp;"_=","Any","Any",BO$12,LEFT($D34,FIND("_",$D34)-1) &amp;"_=","Any","Any"),risk_factor_1&amp;"|"&amp;risk_factor_2,risk_factor_corr)),
"n/a"),0)
),
IF(_xlfn.TEXTJOIN("|",FALSE,BO$12:BO$13)&lt;&gt;_xlfn.TEXTJOIN("|",FALSE,$C34:$D34),0,
_xlfn.XLOOKUP(_xlfn.TEXTJOIN("|",FALSE,$C34:$F34,BO$12:BO$15),risk_factor_1&amp;"|"&amp;risk_factor_2,risk_factor_corr,
_xlfn.XLOOKUP(_xlfn.TEXTJOIN("|",FALSE,$C34:$F34,BO$12:BO$15),risk_factor_2&amp;"|"&amp;risk_factor_1,risk_factor_corr,
_xlfn.XLOOKUP(_xlfn.TEXTJOIN("|",FALSE,$C34:$D34,"Any"),risk_factor_1&amp;"|"&amp;risk_factor_2,risk_factor_corr,
_xlfn.XLOOKUP(_xlfn.TEXTJOIN("|",FALSE,$C34:$D34,"Any"),risk_factor_2&amp;"|"&amp;risk_factor_1,risk_factor_corr)))))))</f>
        <v>0</v>
      </c>
      <c r="BP34" s="32" cm="1">
        <f t="array" ref="BP34" xml:space="preserve"> IF(_xlfn.TEXTJOIN("|",FALSE,BP$12:BP$15)=_xlfn.TEXTJOIN("|",FALSE,$C34:$F34),0,
IF(AND($C34="Delta|CR_Cpty",BP$12="Delta|CR_Cpty"),
IF($F34=BP$15,
      _xlfn.XLOOKUP(_xlfn.TEXTJOIN("|",FALSE,$C34,"=","Any","=",BP$12,"=","Any","="),risk_factor_1&amp;"|"&amp;risk_factor_2,risk_factor_corr),
       IF(RIGHT($D34,LEN($D34)-FIND("_",$D34))=RIGHT(BP$13,LEN(BP$13)-FIND("_",BP$13)),
              IF(LEFT($D34,FIND("_",$D34)-1)=LEFT(BP$13,FIND("_",BP$13)-1),
                    IF($E34=BP$14,
                             _xlfn.XLOOKUP(_xlfn.TEXTJOIN("|",FALSE,$C34,LEFT($D34,FIND("_",$D34)-1) &amp;"_=","=","Any",BP$12,LEFT($D34,FIND("_",$D34)-1) &amp;"_=","=","Any"),risk_factor_1&amp;"|"&amp;risk_factor_2,risk_factor_corr),
                             _xlfn.XLOOKUP(_xlfn.TEXTJOIN("|",FALSE,$C34,LEFT($D34,FIND("_",$D34)-1) &amp;"_=","Any","Any",BP$12,LEFT($D34,FIND("_",$D34)-1) &amp;"_=","Any","Any"),risk_factor_1&amp;"|"&amp;risk_factor_2,risk_factor_corr)),
"n/a"),0)
),
IF(_xlfn.TEXTJOIN("|",FALSE,BP$12:BP$13)&lt;&gt;_xlfn.TEXTJOIN("|",FALSE,$C34:$D34),0,
_xlfn.XLOOKUP(_xlfn.TEXTJOIN("|",FALSE,$C34:$F34,BP$12:BP$15),risk_factor_1&amp;"|"&amp;risk_factor_2,risk_factor_corr,
_xlfn.XLOOKUP(_xlfn.TEXTJOIN("|",FALSE,$C34:$F34,BP$12:BP$15),risk_factor_2&amp;"|"&amp;risk_factor_1,risk_factor_corr,
_xlfn.XLOOKUP(_xlfn.TEXTJOIN("|",FALSE,$C34:$D34,"Any"),risk_factor_1&amp;"|"&amp;risk_factor_2,risk_factor_corr,
_xlfn.XLOOKUP(_xlfn.TEXTJOIN("|",FALSE,$C34:$D34,"Any"),risk_factor_2&amp;"|"&amp;risk_factor_1,risk_factor_corr)))))))</f>
        <v>0</v>
      </c>
      <c r="BQ34" s="32" cm="1">
        <f t="array" ref="BQ34" xml:space="preserve"> IF(_xlfn.TEXTJOIN("|",FALSE,BQ$12:BQ$15)=_xlfn.TEXTJOIN("|",FALSE,$C34:$F34),0,
IF(AND($C34="Delta|CR_Cpty",BQ$12="Delta|CR_Cpty"),
IF($F34=BQ$15,
      _xlfn.XLOOKUP(_xlfn.TEXTJOIN("|",FALSE,$C34,"=","Any","=",BQ$12,"=","Any","="),risk_factor_1&amp;"|"&amp;risk_factor_2,risk_factor_corr),
       IF(RIGHT($D34,LEN($D34)-FIND("_",$D34))=RIGHT(BQ$13,LEN(BQ$13)-FIND("_",BQ$13)),
              IF(LEFT($D34,FIND("_",$D34)-1)=LEFT(BQ$13,FIND("_",BQ$13)-1),
                    IF($E34=BQ$14,
                             _xlfn.XLOOKUP(_xlfn.TEXTJOIN("|",FALSE,$C34,LEFT($D34,FIND("_",$D34)-1) &amp;"_=","=","Any",BQ$12,LEFT($D34,FIND("_",$D34)-1) &amp;"_=","=","Any"),risk_factor_1&amp;"|"&amp;risk_factor_2,risk_factor_corr),
                             _xlfn.XLOOKUP(_xlfn.TEXTJOIN("|",FALSE,$C34,LEFT($D34,FIND("_",$D34)-1) &amp;"_=","Any","Any",BQ$12,LEFT($D34,FIND("_",$D34)-1) &amp;"_=","Any","Any"),risk_factor_1&amp;"|"&amp;risk_factor_2,risk_factor_corr)),
"n/a"),0)
),
IF(_xlfn.TEXTJOIN("|",FALSE,BQ$12:BQ$13)&lt;&gt;_xlfn.TEXTJOIN("|",FALSE,$C34:$D34),0,
_xlfn.XLOOKUP(_xlfn.TEXTJOIN("|",FALSE,$C34:$F34,BQ$12:BQ$15),risk_factor_1&amp;"|"&amp;risk_factor_2,risk_factor_corr,
_xlfn.XLOOKUP(_xlfn.TEXTJOIN("|",FALSE,$C34:$F34,BQ$12:BQ$15),risk_factor_2&amp;"|"&amp;risk_factor_1,risk_factor_corr,
_xlfn.XLOOKUP(_xlfn.TEXTJOIN("|",FALSE,$C34:$D34,"Any"),risk_factor_1&amp;"|"&amp;risk_factor_2,risk_factor_corr,
_xlfn.XLOOKUP(_xlfn.TEXTJOIN("|",FALSE,$C34:$D34,"Any"),risk_factor_2&amp;"|"&amp;risk_factor_1,risk_factor_corr)))))))</f>
        <v>0</v>
      </c>
      <c r="BR34" s="32" cm="1">
        <f t="array" ref="BR34" xml:space="preserve"> IF(_xlfn.TEXTJOIN("|",FALSE,BR$12:BR$15)=_xlfn.TEXTJOIN("|",FALSE,$C34:$F34),0,
IF(AND($C34="Delta|CR_Cpty",BR$12="Delta|CR_Cpty"),
IF($F34=BR$15,
      _xlfn.XLOOKUP(_xlfn.TEXTJOIN("|",FALSE,$C34,"=","Any","=",BR$12,"=","Any","="),risk_factor_1&amp;"|"&amp;risk_factor_2,risk_factor_corr),
       IF(RIGHT($D34,LEN($D34)-FIND("_",$D34))=RIGHT(BR$13,LEN(BR$13)-FIND("_",BR$13)),
              IF(LEFT($D34,FIND("_",$D34)-1)=LEFT(BR$13,FIND("_",BR$13)-1),
                    IF($E34=BR$14,
                             _xlfn.XLOOKUP(_xlfn.TEXTJOIN("|",FALSE,$C34,LEFT($D34,FIND("_",$D34)-1) &amp;"_=","=","Any",BR$12,LEFT($D34,FIND("_",$D34)-1) &amp;"_=","=","Any"),risk_factor_1&amp;"|"&amp;risk_factor_2,risk_factor_corr),
                             _xlfn.XLOOKUP(_xlfn.TEXTJOIN("|",FALSE,$C34,LEFT($D34,FIND("_",$D34)-1) &amp;"_=","Any","Any",BR$12,LEFT($D34,FIND("_",$D34)-1) &amp;"_=","Any","Any"),risk_factor_1&amp;"|"&amp;risk_factor_2,risk_factor_corr)),
"n/a"),0)
),
IF(_xlfn.TEXTJOIN("|",FALSE,BR$12:BR$13)&lt;&gt;_xlfn.TEXTJOIN("|",FALSE,$C34:$D34),0,
_xlfn.XLOOKUP(_xlfn.TEXTJOIN("|",FALSE,$C34:$F34,BR$12:BR$15),risk_factor_1&amp;"|"&amp;risk_factor_2,risk_factor_corr,
_xlfn.XLOOKUP(_xlfn.TEXTJOIN("|",FALSE,$C34:$F34,BR$12:BR$15),risk_factor_2&amp;"|"&amp;risk_factor_1,risk_factor_corr,
_xlfn.XLOOKUP(_xlfn.TEXTJOIN("|",FALSE,$C34:$D34,"Any"),risk_factor_1&amp;"|"&amp;risk_factor_2,risk_factor_corr,
_xlfn.XLOOKUP(_xlfn.TEXTJOIN("|",FALSE,$C34:$D34,"Any"),risk_factor_2&amp;"|"&amp;risk_factor_1,risk_factor_corr)))))))</f>
        <v>0</v>
      </c>
      <c r="BS34" s="32" cm="1">
        <f t="array" ref="BS34" xml:space="preserve"> IF(_xlfn.TEXTJOIN("|",FALSE,BS$12:BS$15)=_xlfn.TEXTJOIN("|",FALSE,$C34:$F34),0,
IF(AND($C34="Delta|CR_Cpty",BS$12="Delta|CR_Cpty"),
IF($F34=BS$15,
      _xlfn.XLOOKUP(_xlfn.TEXTJOIN("|",FALSE,$C34,"=","Any","=",BS$12,"=","Any","="),risk_factor_1&amp;"|"&amp;risk_factor_2,risk_factor_corr),
       IF(RIGHT($D34,LEN($D34)-FIND("_",$D34))=RIGHT(BS$13,LEN(BS$13)-FIND("_",BS$13)),
              IF(LEFT($D34,FIND("_",$D34)-1)=LEFT(BS$13,FIND("_",BS$13)-1),
                    IF($E34=BS$14,
                             _xlfn.XLOOKUP(_xlfn.TEXTJOIN("|",FALSE,$C34,LEFT($D34,FIND("_",$D34)-1) &amp;"_=","=","Any",BS$12,LEFT($D34,FIND("_",$D34)-1) &amp;"_=","=","Any"),risk_factor_1&amp;"|"&amp;risk_factor_2,risk_factor_corr),
                             _xlfn.XLOOKUP(_xlfn.TEXTJOIN("|",FALSE,$C34,LEFT($D34,FIND("_",$D34)-1) &amp;"_=","Any","Any",BS$12,LEFT($D34,FIND("_",$D34)-1) &amp;"_=","Any","Any"),risk_factor_1&amp;"|"&amp;risk_factor_2,risk_factor_corr)),
"n/a"),0)
),
IF(_xlfn.TEXTJOIN("|",FALSE,BS$12:BS$13)&lt;&gt;_xlfn.TEXTJOIN("|",FALSE,$C34:$D34),0,
_xlfn.XLOOKUP(_xlfn.TEXTJOIN("|",FALSE,$C34:$F34,BS$12:BS$15),risk_factor_1&amp;"|"&amp;risk_factor_2,risk_factor_corr,
_xlfn.XLOOKUP(_xlfn.TEXTJOIN("|",FALSE,$C34:$F34,BS$12:BS$15),risk_factor_2&amp;"|"&amp;risk_factor_1,risk_factor_corr,
_xlfn.XLOOKUP(_xlfn.TEXTJOIN("|",FALSE,$C34:$D34,"Any"),risk_factor_1&amp;"|"&amp;risk_factor_2,risk_factor_corr,
_xlfn.XLOOKUP(_xlfn.TEXTJOIN("|",FALSE,$C34:$D34,"Any"),risk_factor_2&amp;"|"&amp;risk_factor_1,risk_factor_corr)))))))</f>
        <v>0</v>
      </c>
      <c r="BT34" s="32" cm="1">
        <f t="array" ref="BT34" xml:space="preserve"> IF(_xlfn.TEXTJOIN("|",FALSE,BT$12:BT$15)=_xlfn.TEXTJOIN("|",FALSE,$C34:$F34),0,
IF(AND($C34="Delta|CR_Cpty",BT$12="Delta|CR_Cpty"),
IF($F34=BT$15,
      _xlfn.XLOOKUP(_xlfn.TEXTJOIN("|",FALSE,$C34,"=","Any","=",BT$12,"=","Any","="),risk_factor_1&amp;"|"&amp;risk_factor_2,risk_factor_corr),
       IF(RIGHT($D34,LEN($D34)-FIND("_",$D34))=RIGHT(BT$13,LEN(BT$13)-FIND("_",BT$13)),
              IF(LEFT($D34,FIND("_",$D34)-1)=LEFT(BT$13,FIND("_",BT$13)-1),
                    IF($E34=BT$14,
                             _xlfn.XLOOKUP(_xlfn.TEXTJOIN("|",FALSE,$C34,LEFT($D34,FIND("_",$D34)-1) &amp;"_=","=","Any",BT$12,LEFT($D34,FIND("_",$D34)-1) &amp;"_=","=","Any"),risk_factor_1&amp;"|"&amp;risk_factor_2,risk_factor_corr),
                             _xlfn.XLOOKUP(_xlfn.TEXTJOIN("|",FALSE,$C34,LEFT($D34,FIND("_",$D34)-1) &amp;"_=","Any","Any",BT$12,LEFT($D34,FIND("_",$D34)-1) &amp;"_=","Any","Any"),risk_factor_1&amp;"|"&amp;risk_factor_2,risk_factor_corr)),
"n/a"),0)
),
IF(_xlfn.TEXTJOIN("|",FALSE,BT$12:BT$13)&lt;&gt;_xlfn.TEXTJOIN("|",FALSE,$C34:$D34),0,
_xlfn.XLOOKUP(_xlfn.TEXTJOIN("|",FALSE,$C34:$F34,BT$12:BT$15),risk_factor_1&amp;"|"&amp;risk_factor_2,risk_factor_corr,
_xlfn.XLOOKUP(_xlfn.TEXTJOIN("|",FALSE,$C34:$F34,BT$12:BT$15),risk_factor_2&amp;"|"&amp;risk_factor_1,risk_factor_corr,
_xlfn.XLOOKUP(_xlfn.TEXTJOIN("|",FALSE,$C34:$D34,"Any"),risk_factor_1&amp;"|"&amp;risk_factor_2,risk_factor_corr,
_xlfn.XLOOKUP(_xlfn.TEXTJOIN("|",FALSE,$C34:$D34,"Any"),risk_factor_2&amp;"|"&amp;risk_factor_1,risk_factor_corr)))))))</f>
        <v>0</v>
      </c>
      <c r="BU34" s="32" cm="1">
        <f t="array" ref="BU34" xml:space="preserve"> IF(_xlfn.TEXTJOIN("|",FALSE,BU$12:BU$15)=_xlfn.TEXTJOIN("|",FALSE,$C34:$F34),0,
IF(AND($C34="Delta|CR_Cpty",BU$12="Delta|CR_Cpty"),
IF($F34=BU$15,
      _xlfn.XLOOKUP(_xlfn.TEXTJOIN("|",FALSE,$C34,"=","Any","=",BU$12,"=","Any","="),risk_factor_1&amp;"|"&amp;risk_factor_2,risk_factor_corr),
       IF(RIGHT($D34,LEN($D34)-FIND("_",$D34))=RIGHT(BU$13,LEN(BU$13)-FIND("_",BU$13)),
              IF(LEFT($D34,FIND("_",$D34)-1)=LEFT(BU$13,FIND("_",BU$13)-1),
                    IF($E34=BU$14,
                             _xlfn.XLOOKUP(_xlfn.TEXTJOIN("|",FALSE,$C34,LEFT($D34,FIND("_",$D34)-1) &amp;"_=","=","Any",BU$12,LEFT($D34,FIND("_",$D34)-1) &amp;"_=","=","Any"),risk_factor_1&amp;"|"&amp;risk_factor_2,risk_factor_corr),
                             _xlfn.XLOOKUP(_xlfn.TEXTJOIN("|",FALSE,$C34,LEFT($D34,FIND("_",$D34)-1) &amp;"_=","Any","Any",BU$12,LEFT($D34,FIND("_",$D34)-1) &amp;"_=","Any","Any"),risk_factor_1&amp;"|"&amp;risk_factor_2,risk_factor_corr)),
"n/a"),0)
),
IF(_xlfn.TEXTJOIN("|",FALSE,BU$12:BU$13)&lt;&gt;_xlfn.TEXTJOIN("|",FALSE,$C34:$D34),0,
_xlfn.XLOOKUP(_xlfn.TEXTJOIN("|",FALSE,$C34:$F34,BU$12:BU$15),risk_factor_1&amp;"|"&amp;risk_factor_2,risk_factor_corr,
_xlfn.XLOOKUP(_xlfn.TEXTJOIN("|",FALSE,$C34:$F34,BU$12:BU$15),risk_factor_2&amp;"|"&amp;risk_factor_1,risk_factor_corr,
_xlfn.XLOOKUP(_xlfn.TEXTJOIN("|",FALSE,$C34:$D34,"Any"),risk_factor_1&amp;"|"&amp;risk_factor_2,risk_factor_corr,
_xlfn.XLOOKUP(_xlfn.TEXTJOIN("|",FALSE,$C34:$D34,"Any"),risk_factor_2&amp;"|"&amp;risk_factor_1,risk_factor_corr)))))))</f>
        <v>0</v>
      </c>
    </row>
    <row r="35" spans="3:73" x14ac:dyDescent="0.25">
      <c r="C35" s="31" t="s">
        <v>191</v>
      </c>
      <c r="D35" s="31" t="s">
        <v>25</v>
      </c>
      <c r="E35" s="31" t="s">
        <v>20</v>
      </c>
      <c r="F35" s="31" t="s">
        <v>9</v>
      </c>
      <c r="G35" s="32" cm="1">
        <f t="array" ref="G35" xml:space="preserve"> IF(_xlfn.TEXTJOIN("|",FALSE,G$12:G$15)=_xlfn.TEXTJOIN("|",FALSE,$C35:$F35),0,
IF(AND($C35="Delta|CR_Cpty",G$12="Delta|CR_Cpty"),
IF($F35=G$15,
      _xlfn.XLOOKUP(_xlfn.TEXTJOIN("|",FALSE,$C35,"=","Any","=",G$12,"=","Any","="),risk_factor_1&amp;"|"&amp;risk_factor_2,risk_factor_corr),
       IF(RIGHT($D35,LEN($D35)-FIND("_",$D35))=RIGHT(G$13,LEN(G$13)-FIND("_",G$13)),
              IF(LEFT($D35,FIND("_",$D35)-1)=LEFT(G$13,FIND("_",G$13)-1),
                    IF($E35=G$14,
                             _xlfn.XLOOKUP(_xlfn.TEXTJOIN("|",FALSE,$C35,LEFT($D35,FIND("_",$D35)-1) &amp;"_=","=","Any",G$12,LEFT($D35,FIND("_",$D35)-1) &amp;"_=","=","Any"),risk_factor_1&amp;"|"&amp;risk_factor_2,risk_factor_corr),
                             _xlfn.XLOOKUP(_xlfn.TEXTJOIN("|",FALSE,$C35,LEFT($D35,FIND("_",$D35)-1) &amp;"_=","Any","Any",G$12,LEFT($D35,FIND("_",$D35)-1) &amp;"_=","Any","Any"),risk_factor_1&amp;"|"&amp;risk_factor_2,risk_factor_corr)),
"n/a"),0)
),
IF(_xlfn.TEXTJOIN("|",FALSE,G$12:G$13)&lt;&gt;_xlfn.TEXTJOIN("|",FALSE,$C35:$D35),0,
_xlfn.XLOOKUP(_xlfn.TEXTJOIN("|",FALSE,$C35:$F35,G$12:G$15),risk_factor_1&amp;"|"&amp;risk_factor_2,risk_factor_corr,
_xlfn.XLOOKUP(_xlfn.TEXTJOIN("|",FALSE,$C35:$F35,G$12:G$15),risk_factor_2&amp;"|"&amp;risk_factor_1,risk_factor_corr,
_xlfn.XLOOKUP(_xlfn.TEXTJOIN("|",FALSE,$C35:$D35,"Any"),risk_factor_1&amp;"|"&amp;risk_factor_2,risk_factor_corr,
_xlfn.XLOOKUP(_xlfn.TEXTJOIN("|",FALSE,$C35:$D35,"Any"),risk_factor_2&amp;"|"&amp;risk_factor_1,risk_factor_corr)))))))</f>
        <v>0</v>
      </c>
      <c r="H35" s="32" cm="1">
        <f t="array" ref="H35" xml:space="preserve"> IF(_xlfn.TEXTJOIN("|",FALSE,H$12:H$15)=_xlfn.TEXTJOIN("|",FALSE,$C35:$F35),0,
IF(AND($C35="Delta|CR_Cpty",H$12="Delta|CR_Cpty"),
IF($F35=H$15,
      _xlfn.XLOOKUP(_xlfn.TEXTJOIN("|",FALSE,$C35,"=","Any","=",H$12,"=","Any","="),risk_factor_1&amp;"|"&amp;risk_factor_2,risk_factor_corr),
       IF(RIGHT($D35,LEN($D35)-FIND("_",$D35))=RIGHT(H$13,LEN(H$13)-FIND("_",H$13)),
              IF(LEFT($D35,FIND("_",$D35)-1)=LEFT(H$13,FIND("_",H$13)-1),
                    IF($E35=H$14,
                             _xlfn.XLOOKUP(_xlfn.TEXTJOIN("|",FALSE,$C35,LEFT($D35,FIND("_",$D35)-1) &amp;"_=","=","Any",H$12,LEFT($D35,FIND("_",$D35)-1) &amp;"_=","=","Any"),risk_factor_1&amp;"|"&amp;risk_factor_2,risk_factor_corr),
                             _xlfn.XLOOKUP(_xlfn.TEXTJOIN("|",FALSE,$C35,LEFT($D35,FIND("_",$D35)-1) &amp;"_=","Any","Any",H$12,LEFT($D35,FIND("_",$D35)-1) &amp;"_=","Any","Any"),risk_factor_1&amp;"|"&amp;risk_factor_2,risk_factor_corr)),
"n/a"),0)
),
IF(_xlfn.TEXTJOIN("|",FALSE,H$12:H$13)&lt;&gt;_xlfn.TEXTJOIN("|",FALSE,$C35:$D35),0,
_xlfn.XLOOKUP(_xlfn.TEXTJOIN("|",FALSE,$C35:$F35,H$12:H$15),risk_factor_1&amp;"|"&amp;risk_factor_2,risk_factor_corr,
_xlfn.XLOOKUP(_xlfn.TEXTJOIN("|",FALSE,$C35:$F35,H$12:H$15),risk_factor_2&amp;"|"&amp;risk_factor_1,risk_factor_corr,
_xlfn.XLOOKUP(_xlfn.TEXTJOIN("|",FALSE,$C35:$D35,"Any"),risk_factor_1&amp;"|"&amp;risk_factor_2,risk_factor_corr,
_xlfn.XLOOKUP(_xlfn.TEXTJOIN("|",FALSE,$C35:$D35,"Any"),risk_factor_2&amp;"|"&amp;risk_factor_1,risk_factor_corr)))))))</f>
        <v>0</v>
      </c>
      <c r="I35" s="32" cm="1">
        <f t="array" ref="I35" xml:space="preserve"> IF(_xlfn.TEXTJOIN("|",FALSE,I$12:I$15)=_xlfn.TEXTJOIN("|",FALSE,$C35:$F35),0,
IF(AND($C35="Delta|CR_Cpty",I$12="Delta|CR_Cpty"),
IF($F35=I$15,
      _xlfn.XLOOKUP(_xlfn.TEXTJOIN("|",FALSE,$C35,"=","Any","=",I$12,"=","Any","="),risk_factor_1&amp;"|"&amp;risk_factor_2,risk_factor_corr),
       IF(RIGHT($D35,LEN($D35)-FIND("_",$D35))=RIGHT(I$13,LEN(I$13)-FIND("_",I$13)),
              IF(LEFT($D35,FIND("_",$D35)-1)=LEFT(I$13,FIND("_",I$13)-1),
                    IF($E35=I$14,
                             _xlfn.XLOOKUP(_xlfn.TEXTJOIN("|",FALSE,$C35,LEFT($D35,FIND("_",$D35)-1) &amp;"_=","=","Any",I$12,LEFT($D35,FIND("_",$D35)-1) &amp;"_=","=","Any"),risk_factor_1&amp;"|"&amp;risk_factor_2,risk_factor_corr),
                             _xlfn.XLOOKUP(_xlfn.TEXTJOIN("|",FALSE,$C35,LEFT($D35,FIND("_",$D35)-1) &amp;"_=","Any","Any",I$12,LEFT($D35,FIND("_",$D35)-1) &amp;"_=","Any","Any"),risk_factor_1&amp;"|"&amp;risk_factor_2,risk_factor_corr)),
"n/a"),0)
),
IF(_xlfn.TEXTJOIN("|",FALSE,I$12:I$13)&lt;&gt;_xlfn.TEXTJOIN("|",FALSE,$C35:$D35),0,
_xlfn.XLOOKUP(_xlfn.TEXTJOIN("|",FALSE,$C35:$F35,I$12:I$15),risk_factor_1&amp;"|"&amp;risk_factor_2,risk_factor_corr,
_xlfn.XLOOKUP(_xlfn.TEXTJOIN("|",FALSE,$C35:$F35,I$12:I$15),risk_factor_2&amp;"|"&amp;risk_factor_1,risk_factor_corr,
_xlfn.XLOOKUP(_xlfn.TEXTJOIN("|",FALSE,$C35:$D35,"Any"),risk_factor_1&amp;"|"&amp;risk_factor_2,risk_factor_corr,
_xlfn.XLOOKUP(_xlfn.TEXTJOIN("|",FALSE,$C35:$D35,"Any"),risk_factor_2&amp;"|"&amp;risk_factor_1,risk_factor_corr)))))))</f>
        <v>0</v>
      </c>
      <c r="J35" s="32" cm="1">
        <f t="array" ref="J35" xml:space="preserve"> IF(_xlfn.TEXTJOIN("|",FALSE,J$12:J$15)=_xlfn.TEXTJOIN("|",FALSE,$C35:$F35),0,
IF(AND($C35="Delta|CR_Cpty",J$12="Delta|CR_Cpty"),
IF($F35=J$15,
      _xlfn.XLOOKUP(_xlfn.TEXTJOIN("|",FALSE,$C35,"=","Any","=",J$12,"=","Any","="),risk_factor_1&amp;"|"&amp;risk_factor_2,risk_factor_corr),
       IF(RIGHT($D35,LEN($D35)-FIND("_",$D35))=RIGHT(J$13,LEN(J$13)-FIND("_",J$13)),
              IF(LEFT($D35,FIND("_",$D35)-1)=LEFT(J$13,FIND("_",J$13)-1),
                    IF($E35=J$14,
                             _xlfn.XLOOKUP(_xlfn.TEXTJOIN("|",FALSE,$C35,LEFT($D35,FIND("_",$D35)-1) &amp;"_=","=","Any",J$12,LEFT($D35,FIND("_",$D35)-1) &amp;"_=","=","Any"),risk_factor_1&amp;"|"&amp;risk_factor_2,risk_factor_corr),
                             _xlfn.XLOOKUP(_xlfn.TEXTJOIN("|",FALSE,$C35,LEFT($D35,FIND("_",$D35)-1) &amp;"_=","Any","Any",J$12,LEFT($D35,FIND("_",$D35)-1) &amp;"_=","Any","Any"),risk_factor_1&amp;"|"&amp;risk_factor_2,risk_factor_corr)),
"n/a"),0)
),
IF(_xlfn.TEXTJOIN("|",FALSE,J$12:J$13)&lt;&gt;_xlfn.TEXTJOIN("|",FALSE,$C35:$D35),0,
_xlfn.XLOOKUP(_xlfn.TEXTJOIN("|",FALSE,$C35:$F35,J$12:J$15),risk_factor_1&amp;"|"&amp;risk_factor_2,risk_factor_corr,
_xlfn.XLOOKUP(_xlfn.TEXTJOIN("|",FALSE,$C35:$F35,J$12:J$15),risk_factor_2&amp;"|"&amp;risk_factor_1,risk_factor_corr,
_xlfn.XLOOKUP(_xlfn.TEXTJOIN("|",FALSE,$C35:$D35,"Any"),risk_factor_1&amp;"|"&amp;risk_factor_2,risk_factor_corr,
_xlfn.XLOOKUP(_xlfn.TEXTJOIN("|",FALSE,$C35:$D35,"Any"),risk_factor_2&amp;"|"&amp;risk_factor_1,risk_factor_corr)))))))</f>
        <v>0</v>
      </c>
      <c r="K35" s="32" cm="1">
        <f t="array" ref="K35" xml:space="preserve"> IF(_xlfn.TEXTJOIN("|",FALSE,K$12:K$15)=_xlfn.TEXTJOIN("|",FALSE,$C35:$F35),0,
IF(AND($C35="Delta|CR_Cpty",K$12="Delta|CR_Cpty"),
IF($F35=K$15,
      _xlfn.XLOOKUP(_xlfn.TEXTJOIN("|",FALSE,$C35,"=","Any","=",K$12,"=","Any","="),risk_factor_1&amp;"|"&amp;risk_factor_2,risk_factor_corr),
       IF(RIGHT($D35,LEN($D35)-FIND("_",$D35))=RIGHT(K$13,LEN(K$13)-FIND("_",K$13)),
              IF(LEFT($D35,FIND("_",$D35)-1)=LEFT(K$13,FIND("_",K$13)-1),
                    IF($E35=K$14,
                             _xlfn.XLOOKUP(_xlfn.TEXTJOIN("|",FALSE,$C35,LEFT($D35,FIND("_",$D35)-1) &amp;"_=","=","Any",K$12,LEFT($D35,FIND("_",$D35)-1) &amp;"_=","=","Any"),risk_factor_1&amp;"|"&amp;risk_factor_2,risk_factor_corr),
                             _xlfn.XLOOKUP(_xlfn.TEXTJOIN("|",FALSE,$C35,LEFT($D35,FIND("_",$D35)-1) &amp;"_=","Any","Any",K$12,LEFT($D35,FIND("_",$D35)-1) &amp;"_=","Any","Any"),risk_factor_1&amp;"|"&amp;risk_factor_2,risk_factor_corr)),
"n/a"),0)
),
IF(_xlfn.TEXTJOIN("|",FALSE,K$12:K$13)&lt;&gt;_xlfn.TEXTJOIN("|",FALSE,$C35:$D35),0,
_xlfn.XLOOKUP(_xlfn.TEXTJOIN("|",FALSE,$C35:$F35,K$12:K$15),risk_factor_1&amp;"|"&amp;risk_factor_2,risk_factor_corr,
_xlfn.XLOOKUP(_xlfn.TEXTJOIN("|",FALSE,$C35:$F35,K$12:K$15),risk_factor_2&amp;"|"&amp;risk_factor_1,risk_factor_corr,
_xlfn.XLOOKUP(_xlfn.TEXTJOIN("|",FALSE,$C35:$D35,"Any"),risk_factor_1&amp;"|"&amp;risk_factor_2,risk_factor_corr,
_xlfn.XLOOKUP(_xlfn.TEXTJOIN("|",FALSE,$C35:$D35,"Any"),risk_factor_2&amp;"|"&amp;risk_factor_1,risk_factor_corr)))))))</f>
        <v>0</v>
      </c>
      <c r="L35" s="32" cm="1">
        <f t="array" ref="L35" xml:space="preserve"> IF(_xlfn.TEXTJOIN("|",FALSE,L$12:L$15)=_xlfn.TEXTJOIN("|",FALSE,$C35:$F35),0,
IF(AND($C35="Delta|CR_Cpty",L$12="Delta|CR_Cpty"),
IF($F35=L$15,
      _xlfn.XLOOKUP(_xlfn.TEXTJOIN("|",FALSE,$C35,"=","Any","=",L$12,"=","Any","="),risk_factor_1&amp;"|"&amp;risk_factor_2,risk_factor_corr),
       IF(RIGHT($D35,LEN($D35)-FIND("_",$D35))=RIGHT(L$13,LEN(L$13)-FIND("_",L$13)),
              IF(LEFT($D35,FIND("_",$D35)-1)=LEFT(L$13,FIND("_",L$13)-1),
                    IF($E35=L$14,
                             _xlfn.XLOOKUP(_xlfn.TEXTJOIN("|",FALSE,$C35,LEFT($D35,FIND("_",$D35)-1) &amp;"_=","=","Any",L$12,LEFT($D35,FIND("_",$D35)-1) &amp;"_=","=","Any"),risk_factor_1&amp;"|"&amp;risk_factor_2,risk_factor_corr),
                             _xlfn.XLOOKUP(_xlfn.TEXTJOIN("|",FALSE,$C35,LEFT($D35,FIND("_",$D35)-1) &amp;"_=","Any","Any",L$12,LEFT($D35,FIND("_",$D35)-1) &amp;"_=","Any","Any"),risk_factor_1&amp;"|"&amp;risk_factor_2,risk_factor_corr)),
"n/a"),0)
),
IF(_xlfn.TEXTJOIN("|",FALSE,L$12:L$13)&lt;&gt;_xlfn.TEXTJOIN("|",FALSE,$C35:$D35),0,
_xlfn.XLOOKUP(_xlfn.TEXTJOIN("|",FALSE,$C35:$F35,L$12:L$15),risk_factor_1&amp;"|"&amp;risk_factor_2,risk_factor_corr,
_xlfn.XLOOKUP(_xlfn.TEXTJOIN("|",FALSE,$C35:$F35,L$12:L$15),risk_factor_2&amp;"|"&amp;risk_factor_1,risk_factor_corr,
_xlfn.XLOOKUP(_xlfn.TEXTJOIN("|",FALSE,$C35:$D35,"Any"),risk_factor_1&amp;"|"&amp;risk_factor_2,risk_factor_corr,
_xlfn.XLOOKUP(_xlfn.TEXTJOIN("|",FALSE,$C35:$D35,"Any"),risk_factor_2&amp;"|"&amp;risk_factor_1,risk_factor_corr)))))))</f>
        <v>0</v>
      </c>
      <c r="M35" s="32" cm="1">
        <f t="array" ref="M35" xml:space="preserve"> IF(_xlfn.TEXTJOIN("|",FALSE,M$12:M$15)=_xlfn.TEXTJOIN("|",FALSE,$C35:$F35),0,
IF(AND($C35="Delta|CR_Cpty",M$12="Delta|CR_Cpty"),
IF($F35=M$15,
      _xlfn.XLOOKUP(_xlfn.TEXTJOIN("|",FALSE,$C35,"=","Any","=",M$12,"=","Any","="),risk_factor_1&amp;"|"&amp;risk_factor_2,risk_factor_corr),
       IF(RIGHT($D35,LEN($D35)-FIND("_",$D35))=RIGHT(M$13,LEN(M$13)-FIND("_",M$13)),
              IF(LEFT($D35,FIND("_",$D35)-1)=LEFT(M$13,FIND("_",M$13)-1),
                    IF($E35=M$14,
                             _xlfn.XLOOKUP(_xlfn.TEXTJOIN("|",FALSE,$C35,LEFT($D35,FIND("_",$D35)-1) &amp;"_=","=","Any",M$12,LEFT($D35,FIND("_",$D35)-1) &amp;"_=","=","Any"),risk_factor_1&amp;"|"&amp;risk_factor_2,risk_factor_corr),
                             _xlfn.XLOOKUP(_xlfn.TEXTJOIN("|",FALSE,$C35,LEFT($D35,FIND("_",$D35)-1) &amp;"_=","Any","Any",M$12,LEFT($D35,FIND("_",$D35)-1) &amp;"_=","Any","Any"),risk_factor_1&amp;"|"&amp;risk_factor_2,risk_factor_corr)),
"n/a"),0)
),
IF(_xlfn.TEXTJOIN("|",FALSE,M$12:M$13)&lt;&gt;_xlfn.TEXTJOIN("|",FALSE,$C35:$D35),0,
_xlfn.XLOOKUP(_xlfn.TEXTJOIN("|",FALSE,$C35:$F35,M$12:M$15),risk_factor_1&amp;"|"&amp;risk_factor_2,risk_factor_corr,
_xlfn.XLOOKUP(_xlfn.TEXTJOIN("|",FALSE,$C35:$F35,M$12:M$15),risk_factor_2&amp;"|"&amp;risk_factor_1,risk_factor_corr,
_xlfn.XLOOKUP(_xlfn.TEXTJOIN("|",FALSE,$C35:$D35,"Any"),risk_factor_1&amp;"|"&amp;risk_factor_2,risk_factor_corr,
_xlfn.XLOOKUP(_xlfn.TEXTJOIN("|",FALSE,$C35:$D35,"Any"),risk_factor_2&amp;"|"&amp;risk_factor_1,risk_factor_corr)))))))</f>
        <v>0</v>
      </c>
      <c r="N35" s="32" cm="1">
        <f t="array" ref="N35" xml:space="preserve"> IF(_xlfn.TEXTJOIN("|",FALSE,N$12:N$15)=_xlfn.TEXTJOIN("|",FALSE,$C35:$F35),0,
IF(AND($C35="Delta|CR_Cpty",N$12="Delta|CR_Cpty"),
IF($F35=N$15,
      _xlfn.XLOOKUP(_xlfn.TEXTJOIN("|",FALSE,$C35,"=","Any","=",N$12,"=","Any","="),risk_factor_1&amp;"|"&amp;risk_factor_2,risk_factor_corr),
       IF(RIGHT($D35,LEN($D35)-FIND("_",$D35))=RIGHT(N$13,LEN(N$13)-FIND("_",N$13)),
              IF(LEFT($D35,FIND("_",$D35)-1)=LEFT(N$13,FIND("_",N$13)-1),
                    IF($E35=N$14,
                             _xlfn.XLOOKUP(_xlfn.TEXTJOIN("|",FALSE,$C35,LEFT($D35,FIND("_",$D35)-1) &amp;"_=","=","Any",N$12,LEFT($D35,FIND("_",$D35)-1) &amp;"_=","=","Any"),risk_factor_1&amp;"|"&amp;risk_factor_2,risk_factor_corr),
                             _xlfn.XLOOKUP(_xlfn.TEXTJOIN("|",FALSE,$C35,LEFT($D35,FIND("_",$D35)-1) &amp;"_=","Any","Any",N$12,LEFT($D35,FIND("_",$D35)-1) &amp;"_=","Any","Any"),risk_factor_1&amp;"|"&amp;risk_factor_2,risk_factor_corr)),
"n/a"),0)
),
IF(_xlfn.TEXTJOIN("|",FALSE,N$12:N$13)&lt;&gt;_xlfn.TEXTJOIN("|",FALSE,$C35:$D35),0,
_xlfn.XLOOKUP(_xlfn.TEXTJOIN("|",FALSE,$C35:$F35,N$12:N$15),risk_factor_1&amp;"|"&amp;risk_factor_2,risk_factor_corr,
_xlfn.XLOOKUP(_xlfn.TEXTJOIN("|",FALSE,$C35:$F35,N$12:N$15),risk_factor_2&amp;"|"&amp;risk_factor_1,risk_factor_corr,
_xlfn.XLOOKUP(_xlfn.TEXTJOIN("|",FALSE,$C35:$D35,"Any"),risk_factor_1&amp;"|"&amp;risk_factor_2,risk_factor_corr,
_xlfn.XLOOKUP(_xlfn.TEXTJOIN("|",FALSE,$C35:$D35,"Any"),risk_factor_2&amp;"|"&amp;risk_factor_1,risk_factor_corr)))))))</f>
        <v>0</v>
      </c>
      <c r="O35" s="32" cm="1">
        <f t="array" ref="O35" xml:space="preserve"> IF(_xlfn.TEXTJOIN("|",FALSE,O$12:O$15)=_xlfn.TEXTJOIN("|",FALSE,$C35:$F35),0,
IF(AND($C35="Delta|CR_Cpty",O$12="Delta|CR_Cpty"),
IF($F35=O$15,
      _xlfn.XLOOKUP(_xlfn.TEXTJOIN("|",FALSE,$C35,"=","Any","=",O$12,"=","Any","="),risk_factor_1&amp;"|"&amp;risk_factor_2,risk_factor_corr),
       IF(RIGHT($D35,LEN($D35)-FIND("_",$D35))=RIGHT(O$13,LEN(O$13)-FIND("_",O$13)),
              IF(LEFT($D35,FIND("_",$D35)-1)=LEFT(O$13,FIND("_",O$13)-1),
                    IF($E35=O$14,
                             _xlfn.XLOOKUP(_xlfn.TEXTJOIN("|",FALSE,$C35,LEFT($D35,FIND("_",$D35)-1) &amp;"_=","=","Any",O$12,LEFT($D35,FIND("_",$D35)-1) &amp;"_=","=","Any"),risk_factor_1&amp;"|"&amp;risk_factor_2,risk_factor_corr),
                             _xlfn.XLOOKUP(_xlfn.TEXTJOIN("|",FALSE,$C35,LEFT($D35,FIND("_",$D35)-1) &amp;"_=","Any","Any",O$12,LEFT($D35,FIND("_",$D35)-1) &amp;"_=","Any","Any"),risk_factor_1&amp;"|"&amp;risk_factor_2,risk_factor_corr)),
"n/a"),0)
),
IF(_xlfn.TEXTJOIN("|",FALSE,O$12:O$13)&lt;&gt;_xlfn.TEXTJOIN("|",FALSE,$C35:$D35),0,
_xlfn.XLOOKUP(_xlfn.TEXTJOIN("|",FALSE,$C35:$F35,O$12:O$15),risk_factor_1&amp;"|"&amp;risk_factor_2,risk_factor_corr,
_xlfn.XLOOKUP(_xlfn.TEXTJOIN("|",FALSE,$C35:$F35,O$12:O$15),risk_factor_2&amp;"|"&amp;risk_factor_1,risk_factor_corr,
_xlfn.XLOOKUP(_xlfn.TEXTJOIN("|",FALSE,$C35:$D35,"Any"),risk_factor_1&amp;"|"&amp;risk_factor_2,risk_factor_corr,
_xlfn.XLOOKUP(_xlfn.TEXTJOIN("|",FALSE,$C35:$D35,"Any"),risk_factor_2&amp;"|"&amp;risk_factor_1,risk_factor_corr)))))))</f>
        <v>0</v>
      </c>
      <c r="P35" s="32" cm="1">
        <f t="array" ref="P35" xml:space="preserve"> IF(_xlfn.TEXTJOIN("|",FALSE,P$12:P$15)=_xlfn.TEXTJOIN("|",FALSE,$C35:$F35),0,
IF(AND($C35="Delta|CR_Cpty",P$12="Delta|CR_Cpty"),
IF($F35=P$15,
      _xlfn.XLOOKUP(_xlfn.TEXTJOIN("|",FALSE,$C35,"=","Any","=",P$12,"=","Any","="),risk_factor_1&amp;"|"&amp;risk_factor_2,risk_factor_corr),
       IF(RIGHT($D35,LEN($D35)-FIND("_",$D35))=RIGHT(P$13,LEN(P$13)-FIND("_",P$13)),
              IF(LEFT($D35,FIND("_",$D35)-1)=LEFT(P$13,FIND("_",P$13)-1),
                    IF($E35=P$14,
                             _xlfn.XLOOKUP(_xlfn.TEXTJOIN("|",FALSE,$C35,LEFT($D35,FIND("_",$D35)-1) &amp;"_=","=","Any",P$12,LEFT($D35,FIND("_",$D35)-1) &amp;"_=","=","Any"),risk_factor_1&amp;"|"&amp;risk_factor_2,risk_factor_corr),
                             _xlfn.XLOOKUP(_xlfn.TEXTJOIN("|",FALSE,$C35,LEFT($D35,FIND("_",$D35)-1) &amp;"_=","Any","Any",P$12,LEFT($D35,FIND("_",$D35)-1) &amp;"_=","Any","Any"),risk_factor_1&amp;"|"&amp;risk_factor_2,risk_factor_corr)),
"n/a"),0)
),
IF(_xlfn.TEXTJOIN("|",FALSE,P$12:P$13)&lt;&gt;_xlfn.TEXTJOIN("|",FALSE,$C35:$D35),0,
_xlfn.XLOOKUP(_xlfn.TEXTJOIN("|",FALSE,$C35:$F35,P$12:P$15),risk_factor_1&amp;"|"&amp;risk_factor_2,risk_factor_corr,
_xlfn.XLOOKUP(_xlfn.TEXTJOIN("|",FALSE,$C35:$F35,P$12:P$15),risk_factor_2&amp;"|"&amp;risk_factor_1,risk_factor_corr,
_xlfn.XLOOKUP(_xlfn.TEXTJOIN("|",FALSE,$C35:$D35,"Any"),risk_factor_1&amp;"|"&amp;risk_factor_2,risk_factor_corr,
_xlfn.XLOOKUP(_xlfn.TEXTJOIN("|",FALSE,$C35:$D35,"Any"),risk_factor_2&amp;"|"&amp;risk_factor_1,risk_factor_corr)))))))</f>
        <v>0</v>
      </c>
      <c r="Q35" s="32" cm="1">
        <f t="array" ref="Q35" xml:space="preserve"> IF(_xlfn.TEXTJOIN("|",FALSE,Q$12:Q$15)=_xlfn.TEXTJOIN("|",FALSE,$C35:$F35),0,
IF(AND($C35="Delta|CR_Cpty",Q$12="Delta|CR_Cpty"),
IF($F35=Q$15,
      _xlfn.XLOOKUP(_xlfn.TEXTJOIN("|",FALSE,$C35,"=","Any","=",Q$12,"=","Any","="),risk_factor_1&amp;"|"&amp;risk_factor_2,risk_factor_corr),
       IF(RIGHT($D35,LEN($D35)-FIND("_",$D35))=RIGHT(Q$13,LEN(Q$13)-FIND("_",Q$13)),
              IF(LEFT($D35,FIND("_",$D35)-1)=LEFT(Q$13,FIND("_",Q$13)-1),
                    IF($E35=Q$14,
                             _xlfn.XLOOKUP(_xlfn.TEXTJOIN("|",FALSE,$C35,LEFT($D35,FIND("_",$D35)-1) &amp;"_=","=","Any",Q$12,LEFT($D35,FIND("_",$D35)-1) &amp;"_=","=","Any"),risk_factor_1&amp;"|"&amp;risk_factor_2,risk_factor_corr),
                             _xlfn.XLOOKUP(_xlfn.TEXTJOIN("|",FALSE,$C35,LEFT($D35,FIND("_",$D35)-1) &amp;"_=","Any","Any",Q$12,LEFT($D35,FIND("_",$D35)-1) &amp;"_=","Any","Any"),risk_factor_1&amp;"|"&amp;risk_factor_2,risk_factor_corr)),
"n/a"),0)
),
IF(_xlfn.TEXTJOIN("|",FALSE,Q$12:Q$13)&lt;&gt;_xlfn.TEXTJOIN("|",FALSE,$C35:$D35),0,
_xlfn.XLOOKUP(_xlfn.TEXTJOIN("|",FALSE,$C35:$F35,Q$12:Q$15),risk_factor_1&amp;"|"&amp;risk_factor_2,risk_factor_corr,
_xlfn.XLOOKUP(_xlfn.TEXTJOIN("|",FALSE,$C35:$F35,Q$12:Q$15),risk_factor_2&amp;"|"&amp;risk_factor_1,risk_factor_corr,
_xlfn.XLOOKUP(_xlfn.TEXTJOIN("|",FALSE,$C35:$D35,"Any"),risk_factor_1&amp;"|"&amp;risk_factor_2,risk_factor_corr,
_xlfn.XLOOKUP(_xlfn.TEXTJOIN("|",FALSE,$C35:$D35,"Any"),risk_factor_2&amp;"|"&amp;risk_factor_1,risk_factor_corr)))))))</f>
        <v>0.81</v>
      </c>
      <c r="R35" s="32" cm="1">
        <f t="array" ref="R35" xml:space="preserve"> IF(_xlfn.TEXTJOIN("|",FALSE,R$12:R$15)=_xlfn.TEXTJOIN("|",FALSE,$C35:$F35),0,
IF(AND($C35="Delta|CR_Cpty",R$12="Delta|CR_Cpty"),
IF($F35=R$15,
      _xlfn.XLOOKUP(_xlfn.TEXTJOIN("|",FALSE,$C35,"=","Any","=",R$12,"=","Any","="),risk_factor_1&amp;"|"&amp;risk_factor_2,risk_factor_corr),
       IF(RIGHT($D35,LEN($D35)-FIND("_",$D35))=RIGHT(R$13,LEN(R$13)-FIND("_",R$13)),
              IF(LEFT($D35,FIND("_",$D35)-1)=LEFT(R$13,FIND("_",R$13)-1),
                    IF($E35=R$14,
                             _xlfn.XLOOKUP(_xlfn.TEXTJOIN("|",FALSE,$C35,LEFT($D35,FIND("_",$D35)-1) &amp;"_=","=","Any",R$12,LEFT($D35,FIND("_",$D35)-1) &amp;"_=","=","Any"),risk_factor_1&amp;"|"&amp;risk_factor_2,risk_factor_corr),
                             _xlfn.XLOOKUP(_xlfn.TEXTJOIN("|",FALSE,$C35,LEFT($D35,FIND("_",$D35)-1) &amp;"_=","Any","Any",R$12,LEFT($D35,FIND("_",$D35)-1) &amp;"_=","Any","Any"),risk_factor_1&amp;"|"&amp;risk_factor_2,risk_factor_corr)),
"n/a"),0)
),
IF(_xlfn.TEXTJOIN("|",FALSE,R$12:R$13)&lt;&gt;_xlfn.TEXTJOIN("|",FALSE,$C35:$D35),0,
_xlfn.XLOOKUP(_xlfn.TEXTJOIN("|",FALSE,$C35:$F35,R$12:R$15),risk_factor_1&amp;"|"&amp;risk_factor_2,risk_factor_corr,
_xlfn.XLOOKUP(_xlfn.TEXTJOIN("|",FALSE,$C35:$F35,R$12:R$15),risk_factor_2&amp;"|"&amp;risk_factor_1,risk_factor_corr,
_xlfn.XLOOKUP(_xlfn.TEXTJOIN("|",FALSE,$C35:$D35,"Any"),risk_factor_1&amp;"|"&amp;risk_factor_2,risk_factor_corr,
_xlfn.XLOOKUP(_xlfn.TEXTJOIN("|",FALSE,$C35:$D35,"Any"),risk_factor_2&amp;"|"&amp;risk_factor_1,risk_factor_corr)))))))</f>
        <v>0.9</v>
      </c>
      <c r="S35" s="32" cm="1">
        <f t="array" ref="S35" xml:space="preserve"> IF(_xlfn.TEXTJOIN("|",FALSE,S$12:S$15)=_xlfn.TEXTJOIN("|",FALSE,$C35:$F35),0,
IF(AND($C35="Delta|CR_Cpty",S$12="Delta|CR_Cpty"),
IF($F35=S$15,
      _xlfn.XLOOKUP(_xlfn.TEXTJOIN("|",FALSE,$C35,"=","Any","=",S$12,"=","Any","="),risk_factor_1&amp;"|"&amp;risk_factor_2,risk_factor_corr),
       IF(RIGHT($D35,LEN($D35)-FIND("_",$D35))=RIGHT(S$13,LEN(S$13)-FIND("_",S$13)),
              IF(LEFT($D35,FIND("_",$D35)-1)=LEFT(S$13,FIND("_",S$13)-1),
                    IF($E35=S$14,
                             _xlfn.XLOOKUP(_xlfn.TEXTJOIN("|",FALSE,$C35,LEFT($D35,FIND("_",$D35)-1) &amp;"_=","=","Any",S$12,LEFT($D35,FIND("_",$D35)-1) &amp;"_=","=","Any"),risk_factor_1&amp;"|"&amp;risk_factor_2,risk_factor_corr),
                             _xlfn.XLOOKUP(_xlfn.TEXTJOIN("|",FALSE,$C35,LEFT($D35,FIND("_",$D35)-1) &amp;"_=","Any","Any",S$12,LEFT($D35,FIND("_",$D35)-1) &amp;"_=","Any","Any"),risk_factor_1&amp;"|"&amp;risk_factor_2,risk_factor_corr)),
"n/a"),0)
),
IF(_xlfn.TEXTJOIN("|",FALSE,S$12:S$13)&lt;&gt;_xlfn.TEXTJOIN("|",FALSE,$C35:$D35),0,
_xlfn.XLOOKUP(_xlfn.TEXTJOIN("|",FALSE,$C35:$F35,S$12:S$15),risk_factor_1&amp;"|"&amp;risk_factor_2,risk_factor_corr,
_xlfn.XLOOKUP(_xlfn.TEXTJOIN("|",FALSE,$C35:$F35,S$12:S$15),risk_factor_2&amp;"|"&amp;risk_factor_1,risk_factor_corr,
_xlfn.XLOOKUP(_xlfn.TEXTJOIN("|",FALSE,$C35:$D35,"Any"),risk_factor_1&amp;"|"&amp;risk_factor_2,risk_factor_corr,
_xlfn.XLOOKUP(_xlfn.TEXTJOIN("|",FALSE,$C35:$D35,"Any"),risk_factor_2&amp;"|"&amp;risk_factor_1,risk_factor_corr)))))))</f>
        <v>0.81</v>
      </c>
      <c r="T35" s="32" cm="1">
        <f t="array" ref="T35" xml:space="preserve"> IF(_xlfn.TEXTJOIN("|",FALSE,T$12:T$15)=_xlfn.TEXTJOIN("|",FALSE,$C35:$F35),0,
IF(AND($C35="Delta|CR_Cpty",T$12="Delta|CR_Cpty"),
IF($F35=T$15,
      _xlfn.XLOOKUP(_xlfn.TEXTJOIN("|",FALSE,$C35,"=","Any","=",T$12,"=","Any","="),risk_factor_1&amp;"|"&amp;risk_factor_2,risk_factor_corr),
       IF(RIGHT($D35,LEN($D35)-FIND("_",$D35))=RIGHT(T$13,LEN(T$13)-FIND("_",T$13)),
              IF(LEFT($D35,FIND("_",$D35)-1)=LEFT(T$13,FIND("_",T$13)-1),
                    IF($E35=T$14,
                             _xlfn.XLOOKUP(_xlfn.TEXTJOIN("|",FALSE,$C35,LEFT($D35,FIND("_",$D35)-1) &amp;"_=","=","Any",T$12,LEFT($D35,FIND("_",$D35)-1) &amp;"_=","=","Any"),risk_factor_1&amp;"|"&amp;risk_factor_2,risk_factor_corr),
                             _xlfn.XLOOKUP(_xlfn.TEXTJOIN("|",FALSE,$C35,LEFT($D35,FIND("_",$D35)-1) &amp;"_=","Any","Any",T$12,LEFT($D35,FIND("_",$D35)-1) &amp;"_=","Any","Any"),risk_factor_1&amp;"|"&amp;risk_factor_2,risk_factor_corr)),
"n/a"),0)
),
IF(_xlfn.TEXTJOIN("|",FALSE,T$12:T$13)&lt;&gt;_xlfn.TEXTJOIN("|",FALSE,$C35:$D35),0,
_xlfn.XLOOKUP(_xlfn.TEXTJOIN("|",FALSE,$C35:$F35,T$12:T$15),risk_factor_1&amp;"|"&amp;risk_factor_2,risk_factor_corr,
_xlfn.XLOOKUP(_xlfn.TEXTJOIN("|",FALSE,$C35:$F35,T$12:T$15),risk_factor_2&amp;"|"&amp;risk_factor_1,risk_factor_corr,
_xlfn.XLOOKUP(_xlfn.TEXTJOIN("|",FALSE,$C35:$D35,"Any"),risk_factor_1&amp;"|"&amp;risk_factor_2,risk_factor_corr,
_xlfn.XLOOKUP(_xlfn.TEXTJOIN("|",FALSE,$C35:$D35,"Any"),risk_factor_2&amp;"|"&amp;risk_factor_1,risk_factor_corr)))))))</f>
        <v>0.9</v>
      </c>
      <c r="U35" s="32" cm="1">
        <f t="array" ref="U35" xml:space="preserve"> IF(_xlfn.TEXTJOIN("|",FALSE,U$12:U$15)=_xlfn.TEXTJOIN("|",FALSE,$C35:$F35),0,
IF(AND($C35="Delta|CR_Cpty",U$12="Delta|CR_Cpty"),
IF($F35=U$15,
      _xlfn.XLOOKUP(_xlfn.TEXTJOIN("|",FALSE,$C35,"=","Any","=",U$12,"=","Any","="),risk_factor_1&amp;"|"&amp;risk_factor_2,risk_factor_corr),
       IF(RIGHT($D35,LEN($D35)-FIND("_",$D35))=RIGHT(U$13,LEN(U$13)-FIND("_",U$13)),
              IF(LEFT($D35,FIND("_",$D35)-1)=LEFT(U$13,FIND("_",U$13)-1),
                    IF($E35=U$14,
                             _xlfn.XLOOKUP(_xlfn.TEXTJOIN("|",FALSE,$C35,LEFT($D35,FIND("_",$D35)-1) &amp;"_=","=","Any",U$12,LEFT($D35,FIND("_",$D35)-1) &amp;"_=","=","Any"),risk_factor_1&amp;"|"&amp;risk_factor_2,risk_factor_corr),
                             _xlfn.XLOOKUP(_xlfn.TEXTJOIN("|",FALSE,$C35,LEFT($D35,FIND("_",$D35)-1) &amp;"_=","Any","Any",U$12,LEFT($D35,FIND("_",$D35)-1) &amp;"_=","Any","Any"),risk_factor_1&amp;"|"&amp;risk_factor_2,risk_factor_corr)),
"n/a"),0)
),
IF(_xlfn.TEXTJOIN("|",FALSE,U$12:U$13)&lt;&gt;_xlfn.TEXTJOIN("|",FALSE,$C35:$D35),0,
_xlfn.XLOOKUP(_xlfn.TEXTJOIN("|",FALSE,$C35:$F35,U$12:U$15),risk_factor_1&amp;"|"&amp;risk_factor_2,risk_factor_corr,
_xlfn.XLOOKUP(_xlfn.TEXTJOIN("|",FALSE,$C35:$F35,U$12:U$15),risk_factor_2&amp;"|"&amp;risk_factor_1,risk_factor_corr,
_xlfn.XLOOKUP(_xlfn.TEXTJOIN("|",FALSE,$C35:$D35,"Any"),risk_factor_1&amp;"|"&amp;risk_factor_2,risk_factor_corr,
_xlfn.XLOOKUP(_xlfn.TEXTJOIN("|",FALSE,$C35:$D35,"Any"),risk_factor_2&amp;"|"&amp;risk_factor_1,risk_factor_corr)))))))</f>
        <v>0.81</v>
      </c>
      <c r="V35" s="32" cm="1">
        <f t="array" ref="V35" xml:space="preserve"> IF(_xlfn.TEXTJOIN("|",FALSE,V$12:V$15)=_xlfn.TEXTJOIN("|",FALSE,$C35:$F35),0,
IF(AND($C35="Delta|CR_Cpty",V$12="Delta|CR_Cpty"),
IF($F35=V$15,
      _xlfn.XLOOKUP(_xlfn.TEXTJOIN("|",FALSE,$C35,"=","Any","=",V$12,"=","Any","="),risk_factor_1&amp;"|"&amp;risk_factor_2,risk_factor_corr),
       IF(RIGHT($D35,LEN($D35)-FIND("_",$D35))=RIGHT(V$13,LEN(V$13)-FIND("_",V$13)),
              IF(LEFT($D35,FIND("_",$D35)-1)=LEFT(V$13,FIND("_",V$13)-1),
                    IF($E35=V$14,
                             _xlfn.XLOOKUP(_xlfn.TEXTJOIN("|",FALSE,$C35,LEFT($D35,FIND("_",$D35)-1) &amp;"_=","=","Any",V$12,LEFT($D35,FIND("_",$D35)-1) &amp;"_=","=","Any"),risk_factor_1&amp;"|"&amp;risk_factor_2,risk_factor_corr),
                             _xlfn.XLOOKUP(_xlfn.TEXTJOIN("|",FALSE,$C35,LEFT($D35,FIND("_",$D35)-1) &amp;"_=","Any","Any",V$12,LEFT($D35,FIND("_",$D35)-1) &amp;"_=","Any","Any"),risk_factor_1&amp;"|"&amp;risk_factor_2,risk_factor_corr)),
"n/a"),0)
),
IF(_xlfn.TEXTJOIN("|",FALSE,V$12:V$13)&lt;&gt;_xlfn.TEXTJOIN("|",FALSE,$C35:$D35),0,
_xlfn.XLOOKUP(_xlfn.TEXTJOIN("|",FALSE,$C35:$F35,V$12:V$15),risk_factor_1&amp;"|"&amp;risk_factor_2,risk_factor_corr,
_xlfn.XLOOKUP(_xlfn.TEXTJOIN("|",FALSE,$C35:$F35,V$12:V$15),risk_factor_2&amp;"|"&amp;risk_factor_1,risk_factor_corr,
_xlfn.XLOOKUP(_xlfn.TEXTJOIN("|",FALSE,$C35:$D35,"Any"),risk_factor_1&amp;"|"&amp;risk_factor_2,risk_factor_corr,
_xlfn.XLOOKUP(_xlfn.TEXTJOIN("|",FALSE,$C35:$D35,"Any"),risk_factor_2&amp;"|"&amp;risk_factor_1,risk_factor_corr)))))))</f>
        <v>0.9</v>
      </c>
      <c r="W35" s="32" cm="1">
        <f t="array" ref="W35" xml:space="preserve"> IF(_xlfn.TEXTJOIN("|",FALSE,W$12:W$15)=_xlfn.TEXTJOIN("|",FALSE,$C35:$F35),0,
IF(AND($C35="Delta|CR_Cpty",W$12="Delta|CR_Cpty"),
IF($F35=W$15,
      _xlfn.XLOOKUP(_xlfn.TEXTJOIN("|",FALSE,$C35,"=","Any","=",W$12,"=","Any","="),risk_factor_1&amp;"|"&amp;risk_factor_2,risk_factor_corr),
       IF(RIGHT($D35,LEN($D35)-FIND("_",$D35))=RIGHT(W$13,LEN(W$13)-FIND("_",W$13)),
              IF(LEFT($D35,FIND("_",$D35)-1)=LEFT(W$13,FIND("_",W$13)-1),
                    IF($E35=W$14,
                             _xlfn.XLOOKUP(_xlfn.TEXTJOIN("|",FALSE,$C35,LEFT($D35,FIND("_",$D35)-1) &amp;"_=","=","Any",W$12,LEFT($D35,FIND("_",$D35)-1) &amp;"_=","=","Any"),risk_factor_1&amp;"|"&amp;risk_factor_2,risk_factor_corr),
                             _xlfn.XLOOKUP(_xlfn.TEXTJOIN("|",FALSE,$C35,LEFT($D35,FIND("_",$D35)-1) &amp;"_=","Any","Any",W$12,LEFT($D35,FIND("_",$D35)-1) &amp;"_=","Any","Any"),risk_factor_1&amp;"|"&amp;risk_factor_2,risk_factor_corr)),
"n/a"),0)
),
IF(_xlfn.TEXTJOIN("|",FALSE,W$12:W$13)&lt;&gt;_xlfn.TEXTJOIN("|",FALSE,$C35:$D35),0,
_xlfn.XLOOKUP(_xlfn.TEXTJOIN("|",FALSE,$C35:$F35,W$12:W$15),risk_factor_1&amp;"|"&amp;risk_factor_2,risk_factor_corr,
_xlfn.XLOOKUP(_xlfn.TEXTJOIN("|",FALSE,$C35:$F35,W$12:W$15),risk_factor_2&amp;"|"&amp;risk_factor_1,risk_factor_corr,
_xlfn.XLOOKUP(_xlfn.TEXTJOIN("|",FALSE,$C35:$D35,"Any"),risk_factor_1&amp;"|"&amp;risk_factor_2,risk_factor_corr,
_xlfn.XLOOKUP(_xlfn.TEXTJOIN("|",FALSE,$C35:$D35,"Any"),risk_factor_2&amp;"|"&amp;risk_factor_1,risk_factor_corr)))))))</f>
        <v>0.81</v>
      </c>
      <c r="X35" s="32" cm="1">
        <f t="array" ref="X35" xml:space="preserve"> IF(_xlfn.TEXTJOIN("|",FALSE,X$12:X$15)=_xlfn.TEXTJOIN("|",FALSE,$C35:$F35),0,
IF(AND($C35="Delta|CR_Cpty",X$12="Delta|CR_Cpty"),
IF($F35=X$15,
      _xlfn.XLOOKUP(_xlfn.TEXTJOIN("|",FALSE,$C35,"=","Any","=",X$12,"=","Any","="),risk_factor_1&amp;"|"&amp;risk_factor_2,risk_factor_corr),
       IF(RIGHT($D35,LEN($D35)-FIND("_",$D35))=RIGHT(X$13,LEN(X$13)-FIND("_",X$13)),
              IF(LEFT($D35,FIND("_",$D35)-1)=LEFT(X$13,FIND("_",X$13)-1),
                    IF($E35=X$14,
                             _xlfn.XLOOKUP(_xlfn.TEXTJOIN("|",FALSE,$C35,LEFT($D35,FIND("_",$D35)-1) &amp;"_=","=","Any",X$12,LEFT($D35,FIND("_",$D35)-1) &amp;"_=","=","Any"),risk_factor_1&amp;"|"&amp;risk_factor_2,risk_factor_corr),
                             _xlfn.XLOOKUP(_xlfn.TEXTJOIN("|",FALSE,$C35,LEFT($D35,FIND("_",$D35)-1) &amp;"_=","Any","Any",X$12,LEFT($D35,FIND("_",$D35)-1) &amp;"_=","Any","Any"),risk_factor_1&amp;"|"&amp;risk_factor_2,risk_factor_corr)),
"n/a"),0)
),
IF(_xlfn.TEXTJOIN("|",FALSE,X$12:X$13)&lt;&gt;_xlfn.TEXTJOIN("|",FALSE,$C35:$D35),0,
_xlfn.XLOOKUP(_xlfn.TEXTJOIN("|",FALSE,$C35:$F35,X$12:X$15),risk_factor_1&amp;"|"&amp;risk_factor_2,risk_factor_corr,
_xlfn.XLOOKUP(_xlfn.TEXTJOIN("|",FALSE,$C35:$F35,X$12:X$15),risk_factor_2&amp;"|"&amp;risk_factor_1,risk_factor_corr,
_xlfn.XLOOKUP(_xlfn.TEXTJOIN("|",FALSE,$C35:$D35,"Any"),risk_factor_1&amp;"|"&amp;risk_factor_2,risk_factor_corr,
_xlfn.XLOOKUP(_xlfn.TEXTJOIN("|",FALSE,$C35:$D35,"Any"),risk_factor_2&amp;"|"&amp;risk_factor_1,risk_factor_corr)))))))</f>
        <v>0.9</v>
      </c>
      <c r="Y35" s="32" cm="1">
        <f t="array" ref="Y35" xml:space="preserve"> IF(_xlfn.TEXTJOIN("|",FALSE,Y$12:Y$15)=_xlfn.TEXTJOIN("|",FALSE,$C35:$F35),0,
IF(AND($C35="Delta|CR_Cpty",Y$12="Delta|CR_Cpty"),
IF($F35=Y$15,
      _xlfn.XLOOKUP(_xlfn.TEXTJOIN("|",FALSE,$C35,"=","Any","=",Y$12,"=","Any","="),risk_factor_1&amp;"|"&amp;risk_factor_2,risk_factor_corr),
       IF(RIGHT($D35,LEN($D35)-FIND("_",$D35))=RIGHT(Y$13,LEN(Y$13)-FIND("_",Y$13)),
              IF(LEFT($D35,FIND("_",$D35)-1)=LEFT(Y$13,FIND("_",Y$13)-1),
                    IF($E35=Y$14,
                             _xlfn.XLOOKUP(_xlfn.TEXTJOIN("|",FALSE,$C35,LEFT($D35,FIND("_",$D35)-1) &amp;"_=","=","Any",Y$12,LEFT($D35,FIND("_",$D35)-1) &amp;"_=","=","Any"),risk_factor_1&amp;"|"&amp;risk_factor_2,risk_factor_corr),
                             _xlfn.XLOOKUP(_xlfn.TEXTJOIN("|",FALSE,$C35,LEFT($D35,FIND("_",$D35)-1) &amp;"_=","Any","Any",Y$12,LEFT($D35,FIND("_",$D35)-1) &amp;"_=","Any","Any"),risk_factor_1&amp;"|"&amp;risk_factor_2,risk_factor_corr)),
"n/a"),0)
),
IF(_xlfn.TEXTJOIN("|",FALSE,Y$12:Y$13)&lt;&gt;_xlfn.TEXTJOIN("|",FALSE,$C35:$D35),0,
_xlfn.XLOOKUP(_xlfn.TEXTJOIN("|",FALSE,$C35:$F35,Y$12:Y$15),risk_factor_1&amp;"|"&amp;risk_factor_2,risk_factor_corr,
_xlfn.XLOOKUP(_xlfn.TEXTJOIN("|",FALSE,$C35:$F35,Y$12:Y$15),risk_factor_2&amp;"|"&amp;risk_factor_1,risk_factor_corr,
_xlfn.XLOOKUP(_xlfn.TEXTJOIN("|",FALSE,$C35:$D35,"Any"),risk_factor_1&amp;"|"&amp;risk_factor_2,risk_factor_corr,
_xlfn.XLOOKUP(_xlfn.TEXTJOIN("|",FALSE,$C35:$D35,"Any"),risk_factor_2&amp;"|"&amp;risk_factor_1,risk_factor_corr)))))))</f>
        <v>0.9</v>
      </c>
      <c r="Z35" s="32" cm="1">
        <f t="array" ref="Z35" xml:space="preserve"> IF(_xlfn.TEXTJOIN("|",FALSE,Z$12:Z$15)=_xlfn.TEXTJOIN("|",FALSE,$C35:$F35),0,
IF(AND($C35="Delta|CR_Cpty",Z$12="Delta|CR_Cpty"),
IF($F35=Z$15,
      _xlfn.XLOOKUP(_xlfn.TEXTJOIN("|",FALSE,$C35,"=","Any","=",Z$12,"=","Any","="),risk_factor_1&amp;"|"&amp;risk_factor_2,risk_factor_corr),
       IF(RIGHT($D35,LEN($D35)-FIND("_",$D35))=RIGHT(Z$13,LEN(Z$13)-FIND("_",Z$13)),
              IF(LEFT($D35,FIND("_",$D35)-1)=LEFT(Z$13,FIND("_",Z$13)-1),
                    IF($E35=Z$14,
                             _xlfn.XLOOKUP(_xlfn.TEXTJOIN("|",FALSE,$C35,LEFT($D35,FIND("_",$D35)-1) &amp;"_=","=","Any",Z$12,LEFT($D35,FIND("_",$D35)-1) &amp;"_=","=","Any"),risk_factor_1&amp;"|"&amp;risk_factor_2,risk_factor_corr),
                             _xlfn.XLOOKUP(_xlfn.TEXTJOIN("|",FALSE,$C35,LEFT($D35,FIND("_",$D35)-1) &amp;"_=","Any","Any",Z$12,LEFT($D35,FIND("_",$D35)-1) &amp;"_=","Any","Any"),risk_factor_1&amp;"|"&amp;risk_factor_2,risk_factor_corr)),
"n/a"),0)
),
IF(_xlfn.TEXTJOIN("|",FALSE,Z$12:Z$13)&lt;&gt;_xlfn.TEXTJOIN("|",FALSE,$C35:$D35),0,
_xlfn.XLOOKUP(_xlfn.TEXTJOIN("|",FALSE,$C35:$F35,Z$12:Z$15),risk_factor_1&amp;"|"&amp;risk_factor_2,risk_factor_corr,
_xlfn.XLOOKUP(_xlfn.TEXTJOIN("|",FALSE,$C35:$F35,Z$12:Z$15),risk_factor_2&amp;"|"&amp;risk_factor_1,risk_factor_corr,
_xlfn.XLOOKUP(_xlfn.TEXTJOIN("|",FALSE,$C35:$D35,"Any"),risk_factor_1&amp;"|"&amp;risk_factor_2,risk_factor_corr,
_xlfn.XLOOKUP(_xlfn.TEXTJOIN("|",FALSE,$C35:$D35,"Any"),risk_factor_2&amp;"|"&amp;risk_factor_1,risk_factor_corr)))))))</f>
        <v>0</v>
      </c>
      <c r="AA35" s="32" cm="1">
        <f t="array" ref="AA35" xml:space="preserve"> IF(_xlfn.TEXTJOIN("|",FALSE,AA$12:AA$15)=_xlfn.TEXTJOIN("|",FALSE,$C35:$F35),0,
IF(AND($C35="Delta|CR_Cpty",AA$12="Delta|CR_Cpty"),
IF($F35=AA$15,
      _xlfn.XLOOKUP(_xlfn.TEXTJOIN("|",FALSE,$C35,"=","Any","=",AA$12,"=","Any","="),risk_factor_1&amp;"|"&amp;risk_factor_2,risk_factor_corr),
       IF(RIGHT($D35,LEN($D35)-FIND("_",$D35))=RIGHT(AA$13,LEN(AA$13)-FIND("_",AA$13)),
              IF(LEFT($D35,FIND("_",$D35)-1)=LEFT(AA$13,FIND("_",AA$13)-1),
                    IF($E35=AA$14,
                             _xlfn.XLOOKUP(_xlfn.TEXTJOIN("|",FALSE,$C35,LEFT($D35,FIND("_",$D35)-1) &amp;"_=","=","Any",AA$12,LEFT($D35,FIND("_",$D35)-1) &amp;"_=","=","Any"),risk_factor_1&amp;"|"&amp;risk_factor_2,risk_factor_corr),
                             _xlfn.XLOOKUP(_xlfn.TEXTJOIN("|",FALSE,$C35,LEFT($D35,FIND("_",$D35)-1) &amp;"_=","Any","Any",AA$12,LEFT($D35,FIND("_",$D35)-1) &amp;"_=","Any","Any"),risk_factor_1&amp;"|"&amp;risk_factor_2,risk_factor_corr)),
"n/a"),0)
),
IF(_xlfn.TEXTJOIN("|",FALSE,AA$12:AA$13)&lt;&gt;_xlfn.TEXTJOIN("|",FALSE,$C35:$D35),0,
_xlfn.XLOOKUP(_xlfn.TEXTJOIN("|",FALSE,$C35:$F35,AA$12:AA$15),risk_factor_1&amp;"|"&amp;risk_factor_2,risk_factor_corr,
_xlfn.XLOOKUP(_xlfn.TEXTJOIN("|",FALSE,$C35:$F35,AA$12:AA$15),risk_factor_2&amp;"|"&amp;risk_factor_1,risk_factor_corr,
_xlfn.XLOOKUP(_xlfn.TEXTJOIN("|",FALSE,$C35:$D35,"Any"),risk_factor_1&amp;"|"&amp;risk_factor_2,risk_factor_corr,
_xlfn.XLOOKUP(_xlfn.TEXTJOIN("|",FALSE,$C35:$D35,"Any"),risk_factor_2&amp;"|"&amp;risk_factor_1,risk_factor_corr)))))))</f>
        <v>0</v>
      </c>
      <c r="AB35" s="32" cm="1">
        <f t="array" ref="AB35" xml:space="preserve"> IF(_xlfn.TEXTJOIN("|",FALSE,AB$12:AB$15)=_xlfn.TEXTJOIN("|",FALSE,$C35:$F35),0,
IF(AND($C35="Delta|CR_Cpty",AB$12="Delta|CR_Cpty"),
IF($F35=AB$15,
      _xlfn.XLOOKUP(_xlfn.TEXTJOIN("|",FALSE,$C35,"=","Any","=",AB$12,"=","Any","="),risk_factor_1&amp;"|"&amp;risk_factor_2,risk_factor_corr),
       IF(RIGHT($D35,LEN($D35)-FIND("_",$D35))=RIGHT(AB$13,LEN(AB$13)-FIND("_",AB$13)),
              IF(LEFT($D35,FIND("_",$D35)-1)=LEFT(AB$13,FIND("_",AB$13)-1),
                    IF($E35=AB$14,
                             _xlfn.XLOOKUP(_xlfn.TEXTJOIN("|",FALSE,$C35,LEFT($D35,FIND("_",$D35)-1) &amp;"_=","=","Any",AB$12,LEFT($D35,FIND("_",$D35)-1) &amp;"_=","=","Any"),risk_factor_1&amp;"|"&amp;risk_factor_2,risk_factor_corr),
                             _xlfn.XLOOKUP(_xlfn.TEXTJOIN("|",FALSE,$C35,LEFT($D35,FIND("_",$D35)-1) &amp;"_=","Any","Any",AB$12,LEFT($D35,FIND("_",$D35)-1) &amp;"_=","Any","Any"),risk_factor_1&amp;"|"&amp;risk_factor_2,risk_factor_corr)),
"n/a"),0)
),
IF(_xlfn.TEXTJOIN("|",FALSE,AB$12:AB$13)&lt;&gt;_xlfn.TEXTJOIN("|",FALSE,$C35:$D35),0,
_xlfn.XLOOKUP(_xlfn.TEXTJOIN("|",FALSE,$C35:$F35,AB$12:AB$15),risk_factor_1&amp;"|"&amp;risk_factor_2,risk_factor_corr,
_xlfn.XLOOKUP(_xlfn.TEXTJOIN("|",FALSE,$C35:$F35,AB$12:AB$15),risk_factor_2&amp;"|"&amp;risk_factor_1,risk_factor_corr,
_xlfn.XLOOKUP(_xlfn.TEXTJOIN("|",FALSE,$C35:$D35,"Any"),risk_factor_1&amp;"|"&amp;risk_factor_2,risk_factor_corr,
_xlfn.XLOOKUP(_xlfn.TEXTJOIN("|",FALSE,$C35:$D35,"Any"),risk_factor_2&amp;"|"&amp;risk_factor_1,risk_factor_corr)))))))</f>
        <v>0</v>
      </c>
      <c r="AC35" s="32" cm="1">
        <f t="array" ref="AC35" xml:space="preserve"> IF(_xlfn.TEXTJOIN("|",FALSE,AC$12:AC$15)=_xlfn.TEXTJOIN("|",FALSE,$C35:$F35),0,
IF(AND($C35="Delta|CR_Cpty",AC$12="Delta|CR_Cpty"),
IF($F35=AC$15,
      _xlfn.XLOOKUP(_xlfn.TEXTJOIN("|",FALSE,$C35,"=","Any","=",AC$12,"=","Any","="),risk_factor_1&amp;"|"&amp;risk_factor_2,risk_factor_corr),
       IF(RIGHT($D35,LEN($D35)-FIND("_",$D35))=RIGHT(AC$13,LEN(AC$13)-FIND("_",AC$13)),
              IF(LEFT($D35,FIND("_",$D35)-1)=LEFT(AC$13,FIND("_",AC$13)-1),
                    IF($E35=AC$14,
                             _xlfn.XLOOKUP(_xlfn.TEXTJOIN("|",FALSE,$C35,LEFT($D35,FIND("_",$D35)-1) &amp;"_=","=","Any",AC$12,LEFT($D35,FIND("_",$D35)-1) &amp;"_=","=","Any"),risk_factor_1&amp;"|"&amp;risk_factor_2,risk_factor_corr),
                             _xlfn.XLOOKUP(_xlfn.TEXTJOIN("|",FALSE,$C35,LEFT($D35,FIND("_",$D35)-1) &amp;"_=","Any","Any",AC$12,LEFT($D35,FIND("_",$D35)-1) &amp;"_=","Any","Any"),risk_factor_1&amp;"|"&amp;risk_factor_2,risk_factor_corr)),
"n/a"),0)
),
IF(_xlfn.TEXTJOIN("|",FALSE,AC$12:AC$13)&lt;&gt;_xlfn.TEXTJOIN("|",FALSE,$C35:$D35),0,
_xlfn.XLOOKUP(_xlfn.TEXTJOIN("|",FALSE,$C35:$F35,AC$12:AC$15),risk_factor_1&amp;"|"&amp;risk_factor_2,risk_factor_corr,
_xlfn.XLOOKUP(_xlfn.TEXTJOIN("|",FALSE,$C35:$F35,AC$12:AC$15),risk_factor_2&amp;"|"&amp;risk_factor_1,risk_factor_corr,
_xlfn.XLOOKUP(_xlfn.TEXTJOIN("|",FALSE,$C35:$D35,"Any"),risk_factor_1&amp;"|"&amp;risk_factor_2,risk_factor_corr,
_xlfn.XLOOKUP(_xlfn.TEXTJOIN("|",FALSE,$C35:$D35,"Any"),risk_factor_2&amp;"|"&amp;risk_factor_1,risk_factor_corr)))))))</f>
        <v>0</v>
      </c>
      <c r="AD35" s="32" cm="1">
        <f t="array" ref="AD35" xml:space="preserve"> IF(_xlfn.TEXTJOIN("|",FALSE,AD$12:AD$15)=_xlfn.TEXTJOIN("|",FALSE,$C35:$F35),0,
IF(AND($C35="Delta|CR_Cpty",AD$12="Delta|CR_Cpty"),
IF($F35=AD$15,
      _xlfn.XLOOKUP(_xlfn.TEXTJOIN("|",FALSE,$C35,"=","Any","=",AD$12,"=","Any","="),risk_factor_1&amp;"|"&amp;risk_factor_2,risk_factor_corr),
       IF(RIGHT($D35,LEN($D35)-FIND("_",$D35))=RIGHT(AD$13,LEN(AD$13)-FIND("_",AD$13)),
              IF(LEFT($D35,FIND("_",$D35)-1)=LEFT(AD$13,FIND("_",AD$13)-1),
                    IF($E35=AD$14,
                             _xlfn.XLOOKUP(_xlfn.TEXTJOIN("|",FALSE,$C35,LEFT($D35,FIND("_",$D35)-1) &amp;"_=","=","Any",AD$12,LEFT($D35,FIND("_",$D35)-1) &amp;"_=","=","Any"),risk_factor_1&amp;"|"&amp;risk_factor_2,risk_factor_corr),
                             _xlfn.XLOOKUP(_xlfn.TEXTJOIN("|",FALSE,$C35,LEFT($D35,FIND("_",$D35)-1) &amp;"_=","Any","Any",AD$12,LEFT($D35,FIND("_",$D35)-1) &amp;"_=","Any","Any"),risk_factor_1&amp;"|"&amp;risk_factor_2,risk_factor_corr)),
"n/a"),0)
),
IF(_xlfn.TEXTJOIN("|",FALSE,AD$12:AD$13)&lt;&gt;_xlfn.TEXTJOIN("|",FALSE,$C35:$D35),0,
_xlfn.XLOOKUP(_xlfn.TEXTJOIN("|",FALSE,$C35:$F35,AD$12:AD$15),risk_factor_1&amp;"|"&amp;risk_factor_2,risk_factor_corr,
_xlfn.XLOOKUP(_xlfn.TEXTJOIN("|",FALSE,$C35:$F35,AD$12:AD$15),risk_factor_2&amp;"|"&amp;risk_factor_1,risk_factor_corr,
_xlfn.XLOOKUP(_xlfn.TEXTJOIN("|",FALSE,$C35:$D35,"Any"),risk_factor_1&amp;"|"&amp;risk_factor_2,risk_factor_corr,
_xlfn.XLOOKUP(_xlfn.TEXTJOIN("|",FALSE,$C35:$D35,"Any"),risk_factor_2&amp;"|"&amp;risk_factor_1,risk_factor_corr)))))))</f>
        <v>0</v>
      </c>
      <c r="AE35" s="32" cm="1">
        <f t="array" ref="AE35" xml:space="preserve"> IF(_xlfn.TEXTJOIN("|",FALSE,AE$12:AE$15)=_xlfn.TEXTJOIN("|",FALSE,$C35:$F35),0,
IF(AND($C35="Delta|CR_Cpty",AE$12="Delta|CR_Cpty"),
IF($F35=AE$15,
      _xlfn.XLOOKUP(_xlfn.TEXTJOIN("|",FALSE,$C35,"=","Any","=",AE$12,"=","Any","="),risk_factor_1&amp;"|"&amp;risk_factor_2,risk_factor_corr),
       IF(RIGHT($D35,LEN($D35)-FIND("_",$D35))=RIGHT(AE$13,LEN(AE$13)-FIND("_",AE$13)),
              IF(LEFT($D35,FIND("_",$D35)-1)=LEFT(AE$13,FIND("_",AE$13)-1),
                    IF($E35=AE$14,
                             _xlfn.XLOOKUP(_xlfn.TEXTJOIN("|",FALSE,$C35,LEFT($D35,FIND("_",$D35)-1) &amp;"_=","=","Any",AE$12,LEFT($D35,FIND("_",$D35)-1) &amp;"_=","=","Any"),risk_factor_1&amp;"|"&amp;risk_factor_2,risk_factor_corr),
                             _xlfn.XLOOKUP(_xlfn.TEXTJOIN("|",FALSE,$C35,LEFT($D35,FIND("_",$D35)-1) &amp;"_=","Any","Any",AE$12,LEFT($D35,FIND("_",$D35)-1) &amp;"_=","Any","Any"),risk_factor_1&amp;"|"&amp;risk_factor_2,risk_factor_corr)),
"n/a"),0)
),
IF(_xlfn.TEXTJOIN("|",FALSE,AE$12:AE$13)&lt;&gt;_xlfn.TEXTJOIN("|",FALSE,$C35:$D35),0,
_xlfn.XLOOKUP(_xlfn.TEXTJOIN("|",FALSE,$C35:$F35,AE$12:AE$15),risk_factor_1&amp;"|"&amp;risk_factor_2,risk_factor_corr,
_xlfn.XLOOKUP(_xlfn.TEXTJOIN("|",FALSE,$C35:$F35,AE$12:AE$15),risk_factor_2&amp;"|"&amp;risk_factor_1,risk_factor_corr,
_xlfn.XLOOKUP(_xlfn.TEXTJOIN("|",FALSE,$C35:$D35,"Any"),risk_factor_1&amp;"|"&amp;risk_factor_2,risk_factor_corr,
_xlfn.XLOOKUP(_xlfn.TEXTJOIN("|",FALSE,$C35:$D35,"Any"),risk_factor_2&amp;"|"&amp;risk_factor_1,risk_factor_corr)))))))</f>
        <v>0</v>
      </c>
      <c r="AF35" s="32" cm="1">
        <f t="array" ref="AF35" xml:space="preserve"> IF(_xlfn.TEXTJOIN("|",FALSE,AF$12:AF$15)=_xlfn.TEXTJOIN("|",FALSE,$C35:$F35),0,
IF(AND($C35="Delta|CR_Cpty",AF$12="Delta|CR_Cpty"),
IF($F35=AF$15,
      _xlfn.XLOOKUP(_xlfn.TEXTJOIN("|",FALSE,$C35,"=","Any","=",AF$12,"=","Any","="),risk_factor_1&amp;"|"&amp;risk_factor_2,risk_factor_corr),
       IF(RIGHT($D35,LEN($D35)-FIND("_",$D35))=RIGHT(AF$13,LEN(AF$13)-FIND("_",AF$13)),
              IF(LEFT($D35,FIND("_",$D35)-1)=LEFT(AF$13,FIND("_",AF$13)-1),
                    IF($E35=AF$14,
                             _xlfn.XLOOKUP(_xlfn.TEXTJOIN("|",FALSE,$C35,LEFT($D35,FIND("_",$D35)-1) &amp;"_=","=","Any",AF$12,LEFT($D35,FIND("_",$D35)-1) &amp;"_=","=","Any"),risk_factor_1&amp;"|"&amp;risk_factor_2,risk_factor_corr),
                             _xlfn.XLOOKUP(_xlfn.TEXTJOIN("|",FALSE,$C35,LEFT($D35,FIND("_",$D35)-1) &amp;"_=","Any","Any",AF$12,LEFT($D35,FIND("_",$D35)-1) &amp;"_=","Any","Any"),risk_factor_1&amp;"|"&amp;risk_factor_2,risk_factor_corr)),
"n/a"),0)
),
IF(_xlfn.TEXTJOIN("|",FALSE,AF$12:AF$13)&lt;&gt;_xlfn.TEXTJOIN("|",FALSE,$C35:$D35),0,
_xlfn.XLOOKUP(_xlfn.TEXTJOIN("|",FALSE,$C35:$F35,AF$12:AF$15),risk_factor_1&amp;"|"&amp;risk_factor_2,risk_factor_corr,
_xlfn.XLOOKUP(_xlfn.TEXTJOIN("|",FALSE,$C35:$F35,AF$12:AF$15),risk_factor_2&amp;"|"&amp;risk_factor_1,risk_factor_corr,
_xlfn.XLOOKUP(_xlfn.TEXTJOIN("|",FALSE,$C35:$D35,"Any"),risk_factor_1&amp;"|"&amp;risk_factor_2,risk_factor_corr,
_xlfn.XLOOKUP(_xlfn.TEXTJOIN("|",FALSE,$C35:$D35,"Any"),risk_factor_2&amp;"|"&amp;risk_factor_1,risk_factor_corr)))))))</f>
        <v>0</v>
      </c>
      <c r="AG35" s="32" cm="1">
        <f t="array" ref="AG35" xml:space="preserve"> IF(_xlfn.TEXTJOIN("|",FALSE,AG$12:AG$15)=_xlfn.TEXTJOIN("|",FALSE,$C35:$F35),0,
IF(AND($C35="Delta|CR_Cpty",AG$12="Delta|CR_Cpty"),
IF($F35=AG$15,
      _xlfn.XLOOKUP(_xlfn.TEXTJOIN("|",FALSE,$C35,"=","Any","=",AG$12,"=","Any","="),risk_factor_1&amp;"|"&amp;risk_factor_2,risk_factor_corr),
       IF(RIGHT($D35,LEN($D35)-FIND("_",$D35))=RIGHT(AG$13,LEN(AG$13)-FIND("_",AG$13)),
              IF(LEFT($D35,FIND("_",$D35)-1)=LEFT(AG$13,FIND("_",AG$13)-1),
                    IF($E35=AG$14,
                             _xlfn.XLOOKUP(_xlfn.TEXTJOIN("|",FALSE,$C35,LEFT($D35,FIND("_",$D35)-1) &amp;"_=","=","Any",AG$12,LEFT($D35,FIND("_",$D35)-1) &amp;"_=","=","Any"),risk_factor_1&amp;"|"&amp;risk_factor_2,risk_factor_corr),
                             _xlfn.XLOOKUP(_xlfn.TEXTJOIN("|",FALSE,$C35,LEFT($D35,FIND("_",$D35)-1) &amp;"_=","Any","Any",AG$12,LEFT($D35,FIND("_",$D35)-1) &amp;"_=","Any","Any"),risk_factor_1&amp;"|"&amp;risk_factor_2,risk_factor_corr)),
"n/a"),0)
),
IF(_xlfn.TEXTJOIN("|",FALSE,AG$12:AG$13)&lt;&gt;_xlfn.TEXTJOIN("|",FALSE,$C35:$D35),0,
_xlfn.XLOOKUP(_xlfn.TEXTJOIN("|",FALSE,$C35:$F35,AG$12:AG$15),risk_factor_1&amp;"|"&amp;risk_factor_2,risk_factor_corr,
_xlfn.XLOOKUP(_xlfn.TEXTJOIN("|",FALSE,$C35:$F35,AG$12:AG$15),risk_factor_2&amp;"|"&amp;risk_factor_1,risk_factor_corr,
_xlfn.XLOOKUP(_xlfn.TEXTJOIN("|",FALSE,$C35:$D35,"Any"),risk_factor_1&amp;"|"&amp;risk_factor_2,risk_factor_corr,
_xlfn.XLOOKUP(_xlfn.TEXTJOIN("|",FALSE,$C35:$D35,"Any"),risk_factor_2&amp;"|"&amp;risk_factor_1,risk_factor_corr)))))))</f>
        <v>0</v>
      </c>
      <c r="AH35" s="32" cm="1">
        <f t="array" ref="AH35" xml:space="preserve"> IF(_xlfn.TEXTJOIN("|",FALSE,AH$12:AH$15)=_xlfn.TEXTJOIN("|",FALSE,$C35:$F35),0,
IF(AND($C35="Delta|CR_Cpty",AH$12="Delta|CR_Cpty"),
IF($F35=AH$15,
      _xlfn.XLOOKUP(_xlfn.TEXTJOIN("|",FALSE,$C35,"=","Any","=",AH$12,"=","Any","="),risk_factor_1&amp;"|"&amp;risk_factor_2,risk_factor_corr),
       IF(RIGHT($D35,LEN($D35)-FIND("_",$D35))=RIGHT(AH$13,LEN(AH$13)-FIND("_",AH$13)),
              IF(LEFT($D35,FIND("_",$D35)-1)=LEFT(AH$13,FIND("_",AH$13)-1),
                    IF($E35=AH$14,
                             _xlfn.XLOOKUP(_xlfn.TEXTJOIN("|",FALSE,$C35,LEFT($D35,FIND("_",$D35)-1) &amp;"_=","=","Any",AH$12,LEFT($D35,FIND("_",$D35)-1) &amp;"_=","=","Any"),risk_factor_1&amp;"|"&amp;risk_factor_2,risk_factor_corr),
                             _xlfn.XLOOKUP(_xlfn.TEXTJOIN("|",FALSE,$C35,LEFT($D35,FIND("_",$D35)-1) &amp;"_=","Any","Any",AH$12,LEFT($D35,FIND("_",$D35)-1) &amp;"_=","Any","Any"),risk_factor_1&amp;"|"&amp;risk_factor_2,risk_factor_corr)),
"n/a"),0)
),
IF(_xlfn.TEXTJOIN("|",FALSE,AH$12:AH$13)&lt;&gt;_xlfn.TEXTJOIN("|",FALSE,$C35:$D35),0,
_xlfn.XLOOKUP(_xlfn.TEXTJOIN("|",FALSE,$C35:$F35,AH$12:AH$15),risk_factor_1&amp;"|"&amp;risk_factor_2,risk_factor_corr,
_xlfn.XLOOKUP(_xlfn.TEXTJOIN("|",FALSE,$C35:$F35,AH$12:AH$15),risk_factor_2&amp;"|"&amp;risk_factor_1,risk_factor_corr,
_xlfn.XLOOKUP(_xlfn.TEXTJOIN("|",FALSE,$C35:$D35,"Any"),risk_factor_1&amp;"|"&amp;risk_factor_2,risk_factor_corr,
_xlfn.XLOOKUP(_xlfn.TEXTJOIN("|",FALSE,$C35:$D35,"Any"),risk_factor_2&amp;"|"&amp;risk_factor_1,risk_factor_corr)))))))</f>
        <v>0</v>
      </c>
      <c r="AI35" s="32" cm="1">
        <f t="array" ref="AI35" xml:space="preserve"> IF(_xlfn.TEXTJOIN("|",FALSE,AI$12:AI$15)=_xlfn.TEXTJOIN("|",FALSE,$C35:$F35),0,
IF(AND($C35="Delta|CR_Cpty",AI$12="Delta|CR_Cpty"),
IF($F35=AI$15,
      _xlfn.XLOOKUP(_xlfn.TEXTJOIN("|",FALSE,$C35,"=","Any","=",AI$12,"=","Any","="),risk_factor_1&amp;"|"&amp;risk_factor_2,risk_factor_corr),
       IF(RIGHT($D35,LEN($D35)-FIND("_",$D35))=RIGHT(AI$13,LEN(AI$13)-FIND("_",AI$13)),
              IF(LEFT($D35,FIND("_",$D35)-1)=LEFT(AI$13,FIND("_",AI$13)-1),
                    IF($E35=AI$14,
                             _xlfn.XLOOKUP(_xlfn.TEXTJOIN("|",FALSE,$C35,LEFT($D35,FIND("_",$D35)-1) &amp;"_=","=","Any",AI$12,LEFT($D35,FIND("_",$D35)-1) &amp;"_=","=","Any"),risk_factor_1&amp;"|"&amp;risk_factor_2,risk_factor_corr),
                             _xlfn.XLOOKUP(_xlfn.TEXTJOIN("|",FALSE,$C35,LEFT($D35,FIND("_",$D35)-1) &amp;"_=","Any","Any",AI$12,LEFT($D35,FIND("_",$D35)-1) &amp;"_=","Any","Any"),risk_factor_1&amp;"|"&amp;risk_factor_2,risk_factor_corr)),
"n/a"),0)
),
IF(_xlfn.TEXTJOIN("|",FALSE,AI$12:AI$13)&lt;&gt;_xlfn.TEXTJOIN("|",FALSE,$C35:$D35),0,
_xlfn.XLOOKUP(_xlfn.TEXTJOIN("|",FALSE,$C35:$F35,AI$12:AI$15),risk_factor_1&amp;"|"&amp;risk_factor_2,risk_factor_corr,
_xlfn.XLOOKUP(_xlfn.TEXTJOIN("|",FALSE,$C35:$F35,AI$12:AI$15),risk_factor_2&amp;"|"&amp;risk_factor_1,risk_factor_corr,
_xlfn.XLOOKUP(_xlfn.TEXTJOIN("|",FALSE,$C35:$D35,"Any"),risk_factor_1&amp;"|"&amp;risk_factor_2,risk_factor_corr,
_xlfn.XLOOKUP(_xlfn.TEXTJOIN("|",FALSE,$C35:$D35,"Any"),risk_factor_2&amp;"|"&amp;risk_factor_1,risk_factor_corr)))))))</f>
        <v>0</v>
      </c>
      <c r="AJ35" s="32" cm="1">
        <f t="array" ref="AJ35" xml:space="preserve"> IF(_xlfn.TEXTJOIN("|",FALSE,AJ$12:AJ$15)=_xlfn.TEXTJOIN("|",FALSE,$C35:$F35),0,
IF(AND($C35="Delta|CR_Cpty",AJ$12="Delta|CR_Cpty"),
IF($F35=AJ$15,
      _xlfn.XLOOKUP(_xlfn.TEXTJOIN("|",FALSE,$C35,"=","Any","=",AJ$12,"=","Any","="),risk_factor_1&amp;"|"&amp;risk_factor_2,risk_factor_corr),
       IF(RIGHT($D35,LEN($D35)-FIND("_",$D35))=RIGHT(AJ$13,LEN(AJ$13)-FIND("_",AJ$13)),
              IF(LEFT($D35,FIND("_",$D35)-1)=LEFT(AJ$13,FIND("_",AJ$13)-1),
                    IF($E35=AJ$14,
                             _xlfn.XLOOKUP(_xlfn.TEXTJOIN("|",FALSE,$C35,LEFT($D35,FIND("_",$D35)-1) &amp;"_=","=","Any",AJ$12,LEFT($D35,FIND("_",$D35)-1) &amp;"_=","=","Any"),risk_factor_1&amp;"|"&amp;risk_factor_2,risk_factor_corr),
                             _xlfn.XLOOKUP(_xlfn.TEXTJOIN("|",FALSE,$C35,LEFT($D35,FIND("_",$D35)-1) &amp;"_=","Any","Any",AJ$12,LEFT($D35,FIND("_",$D35)-1) &amp;"_=","Any","Any"),risk_factor_1&amp;"|"&amp;risk_factor_2,risk_factor_corr)),
"n/a"),0)
),
IF(_xlfn.TEXTJOIN("|",FALSE,AJ$12:AJ$13)&lt;&gt;_xlfn.TEXTJOIN("|",FALSE,$C35:$D35),0,
_xlfn.XLOOKUP(_xlfn.TEXTJOIN("|",FALSE,$C35:$F35,AJ$12:AJ$15),risk_factor_1&amp;"|"&amp;risk_factor_2,risk_factor_corr,
_xlfn.XLOOKUP(_xlfn.TEXTJOIN("|",FALSE,$C35:$F35,AJ$12:AJ$15),risk_factor_2&amp;"|"&amp;risk_factor_1,risk_factor_corr,
_xlfn.XLOOKUP(_xlfn.TEXTJOIN("|",FALSE,$C35:$D35,"Any"),risk_factor_1&amp;"|"&amp;risk_factor_2,risk_factor_corr,
_xlfn.XLOOKUP(_xlfn.TEXTJOIN("|",FALSE,$C35:$D35,"Any"),risk_factor_2&amp;"|"&amp;risk_factor_1,risk_factor_corr)))))))</f>
        <v>0</v>
      </c>
      <c r="AK35" s="32" cm="1">
        <f t="array" ref="AK35" xml:space="preserve"> IF(_xlfn.TEXTJOIN("|",FALSE,AK$12:AK$15)=_xlfn.TEXTJOIN("|",FALSE,$C35:$F35),0,
IF(AND($C35="Delta|CR_Cpty",AK$12="Delta|CR_Cpty"),
IF($F35=AK$15,
      _xlfn.XLOOKUP(_xlfn.TEXTJOIN("|",FALSE,$C35,"=","Any","=",AK$12,"=","Any","="),risk_factor_1&amp;"|"&amp;risk_factor_2,risk_factor_corr),
       IF(RIGHT($D35,LEN($D35)-FIND("_",$D35))=RIGHT(AK$13,LEN(AK$13)-FIND("_",AK$13)),
              IF(LEFT($D35,FIND("_",$D35)-1)=LEFT(AK$13,FIND("_",AK$13)-1),
                    IF($E35=AK$14,
                             _xlfn.XLOOKUP(_xlfn.TEXTJOIN("|",FALSE,$C35,LEFT($D35,FIND("_",$D35)-1) &amp;"_=","=","Any",AK$12,LEFT($D35,FIND("_",$D35)-1) &amp;"_=","=","Any"),risk_factor_1&amp;"|"&amp;risk_factor_2,risk_factor_corr),
                             _xlfn.XLOOKUP(_xlfn.TEXTJOIN("|",FALSE,$C35,LEFT($D35,FIND("_",$D35)-1) &amp;"_=","Any","Any",AK$12,LEFT($D35,FIND("_",$D35)-1) &amp;"_=","Any","Any"),risk_factor_1&amp;"|"&amp;risk_factor_2,risk_factor_corr)),
"n/a"),0)
),
IF(_xlfn.TEXTJOIN("|",FALSE,AK$12:AK$13)&lt;&gt;_xlfn.TEXTJOIN("|",FALSE,$C35:$D35),0,
_xlfn.XLOOKUP(_xlfn.TEXTJOIN("|",FALSE,$C35:$F35,AK$12:AK$15),risk_factor_1&amp;"|"&amp;risk_factor_2,risk_factor_corr,
_xlfn.XLOOKUP(_xlfn.TEXTJOIN("|",FALSE,$C35:$F35,AK$12:AK$15),risk_factor_2&amp;"|"&amp;risk_factor_1,risk_factor_corr,
_xlfn.XLOOKUP(_xlfn.TEXTJOIN("|",FALSE,$C35:$D35,"Any"),risk_factor_1&amp;"|"&amp;risk_factor_2,risk_factor_corr,
_xlfn.XLOOKUP(_xlfn.TEXTJOIN("|",FALSE,$C35:$D35,"Any"),risk_factor_2&amp;"|"&amp;risk_factor_1,risk_factor_corr)))))))</f>
        <v>0</v>
      </c>
      <c r="AL35" s="32" cm="1">
        <f t="array" ref="AL35" xml:space="preserve"> IF(_xlfn.TEXTJOIN("|",FALSE,AL$12:AL$15)=_xlfn.TEXTJOIN("|",FALSE,$C35:$F35),0,
IF(AND($C35="Delta|CR_Cpty",AL$12="Delta|CR_Cpty"),
IF($F35=AL$15,
      _xlfn.XLOOKUP(_xlfn.TEXTJOIN("|",FALSE,$C35,"=","Any","=",AL$12,"=","Any","="),risk_factor_1&amp;"|"&amp;risk_factor_2,risk_factor_corr),
       IF(RIGHT($D35,LEN($D35)-FIND("_",$D35))=RIGHT(AL$13,LEN(AL$13)-FIND("_",AL$13)),
              IF(LEFT($D35,FIND("_",$D35)-1)=LEFT(AL$13,FIND("_",AL$13)-1),
                    IF($E35=AL$14,
                             _xlfn.XLOOKUP(_xlfn.TEXTJOIN("|",FALSE,$C35,LEFT($D35,FIND("_",$D35)-1) &amp;"_=","=","Any",AL$12,LEFT($D35,FIND("_",$D35)-1) &amp;"_=","=","Any"),risk_factor_1&amp;"|"&amp;risk_factor_2,risk_factor_corr),
                             _xlfn.XLOOKUP(_xlfn.TEXTJOIN("|",FALSE,$C35,LEFT($D35,FIND("_",$D35)-1) &amp;"_=","Any","Any",AL$12,LEFT($D35,FIND("_",$D35)-1) &amp;"_=","Any","Any"),risk_factor_1&amp;"|"&amp;risk_factor_2,risk_factor_corr)),
"n/a"),0)
),
IF(_xlfn.TEXTJOIN("|",FALSE,AL$12:AL$13)&lt;&gt;_xlfn.TEXTJOIN("|",FALSE,$C35:$D35),0,
_xlfn.XLOOKUP(_xlfn.TEXTJOIN("|",FALSE,$C35:$F35,AL$12:AL$15),risk_factor_1&amp;"|"&amp;risk_factor_2,risk_factor_corr,
_xlfn.XLOOKUP(_xlfn.TEXTJOIN("|",FALSE,$C35:$F35,AL$12:AL$15),risk_factor_2&amp;"|"&amp;risk_factor_1,risk_factor_corr,
_xlfn.XLOOKUP(_xlfn.TEXTJOIN("|",FALSE,$C35:$D35,"Any"),risk_factor_1&amp;"|"&amp;risk_factor_2,risk_factor_corr,
_xlfn.XLOOKUP(_xlfn.TEXTJOIN("|",FALSE,$C35:$D35,"Any"),risk_factor_2&amp;"|"&amp;risk_factor_1,risk_factor_corr)))))))</f>
        <v>0</v>
      </c>
      <c r="AM35" s="32" cm="1">
        <f t="array" ref="AM35" xml:space="preserve"> IF(_xlfn.TEXTJOIN("|",FALSE,AM$12:AM$15)=_xlfn.TEXTJOIN("|",FALSE,$C35:$F35),0,
IF(AND($C35="Delta|CR_Cpty",AM$12="Delta|CR_Cpty"),
IF($F35=AM$15,
      _xlfn.XLOOKUP(_xlfn.TEXTJOIN("|",FALSE,$C35,"=","Any","=",AM$12,"=","Any","="),risk_factor_1&amp;"|"&amp;risk_factor_2,risk_factor_corr),
       IF(RIGHT($D35,LEN($D35)-FIND("_",$D35))=RIGHT(AM$13,LEN(AM$13)-FIND("_",AM$13)),
              IF(LEFT($D35,FIND("_",$D35)-1)=LEFT(AM$13,FIND("_",AM$13)-1),
                    IF($E35=AM$14,
                             _xlfn.XLOOKUP(_xlfn.TEXTJOIN("|",FALSE,$C35,LEFT($D35,FIND("_",$D35)-1) &amp;"_=","=","Any",AM$12,LEFT($D35,FIND("_",$D35)-1) &amp;"_=","=","Any"),risk_factor_1&amp;"|"&amp;risk_factor_2,risk_factor_corr),
                             _xlfn.XLOOKUP(_xlfn.TEXTJOIN("|",FALSE,$C35,LEFT($D35,FIND("_",$D35)-1) &amp;"_=","Any","Any",AM$12,LEFT($D35,FIND("_",$D35)-1) &amp;"_=","Any","Any"),risk_factor_1&amp;"|"&amp;risk_factor_2,risk_factor_corr)),
"n/a"),0)
),
IF(_xlfn.TEXTJOIN("|",FALSE,AM$12:AM$13)&lt;&gt;_xlfn.TEXTJOIN("|",FALSE,$C35:$D35),0,
_xlfn.XLOOKUP(_xlfn.TEXTJOIN("|",FALSE,$C35:$F35,AM$12:AM$15),risk_factor_1&amp;"|"&amp;risk_factor_2,risk_factor_corr,
_xlfn.XLOOKUP(_xlfn.TEXTJOIN("|",FALSE,$C35:$F35,AM$12:AM$15),risk_factor_2&amp;"|"&amp;risk_factor_1,risk_factor_corr,
_xlfn.XLOOKUP(_xlfn.TEXTJOIN("|",FALSE,$C35:$D35,"Any"),risk_factor_1&amp;"|"&amp;risk_factor_2,risk_factor_corr,
_xlfn.XLOOKUP(_xlfn.TEXTJOIN("|",FALSE,$C35:$D35,"Any"),risk_factor_2&amp;"|"&amp;risk_factor_1,risk_factor_corr)))))))</f>
        <v>0</v>
      </c>
      <c r="AN35" s="32" cm="1">
        <f t="array" ref="AN35" xml:space="preserve"> IF(_xlfn.TEXTJOIN("|",FALSE,AN$12:AN$15)=_xlfn.TEXTJOIN("|",FALSE,$C35:$F35),0,
IF(AND($C35="Delta|CR_Cpty",AN$12="Delta|CR_Cpty"),
IF($F35=AN$15,
      _xlfn.XLOOKUP(_xlfn.TEXTJOIN("|",FALSE,$C35,"=","Any","=",AN$12,"=","Any","="),risk_factor_1&amp;"|"&amp;risk_factor_2,risk_factor_corr),
       IF(RIGHT($D35,LEN($D35)-FIND("_",$D35))=RIGHT(AN$13,LEN(AN$13)-FIND("_",AN$13)),
              IF(LEFT($D35,FIND("_",$D35)-1)=LEFT(AN$13,FIND("_",AN$13)-1),
                    IF($E35=AN$14,
                             _xlfn.XLOOKUP(_xlfn.TEXTJOIN("|",FALSE,$C35,LEFT($D35,FIND("_",$D35)-1) &amp;"_=","=","Any",AN$12,LEFT($D35,FIND("_",$D35)-1) &amp;"_=","=","Any"),risk_factor_1&amp;"|"&amp;risk_factor_2,risk_factor_corr),
                             _xlfn.XLOOKUP(_xlfn.TEXTJOIN("|",FALSE,$C35,LEFT($D35,FIND("_",$D35)-1) &amp;"_=","Any","Any",AN$12,LEFT($D35,FIND("_",$D35)-1) &amp;"_=","Any","Any"),risk_factor_1&amp;"|"&amp;risk_factor_2,risk_factor_corr)),
"n/a"),0)
),
IF(_xlfn.TEXTJOIN("|",FALSE,AN$12:AN$13)&lt;&gt;_xlfn.TEXTJOIN("|",FALSE,$C35:$D35),0,
_xlfn.XLOOKUP(_xlfn.TEXTJOIN("|",FALSE,$C35:$F35,AN$12:AN$15),risk_factor_1&amp;"|"&amp;risk_factor_2,risk_factor_corr,
_xlfn.XLOOKUP(_xlfn.TEXTJOIN("|",FALSE,$C35:$F35,AN$12:AN$15),risk_factor_2&amp;"|"&amp;risk_factor_1,risk_factor_corr,
_xlfn.XLOOKUP(_xlfn.TEXTJOIN("|",FALSE,$C35:$D35,"Any"),risk_factor_1&amp;"|"&amp;risk_factor_2,risk_factor_corr,
_xlfn.XLOOKUP(_xlfn.TEXTJOIN("|",FALSE,$C35:$D35,"Any"),risk_factor_2&amp;"|"&amp;risk_factor_1,risk_factor_corr)))))))</f>
        <v>0</v>
      </c>
      <c r="AO35" s="32" cm="1">
        <f t="array" ref="AO35" xml:space="preserve"> IF(_xlfn.TEXTJOIN("|",FALSE,AO$12:AO$15)=_xlfn.TEXTJOIN("|",FALSE,$C35:$F35),0,
IF(AND($C35="Delta|CR_Cpty",AO$12="Delta|CR_Cpty"),
IF($F35=AO$15,
      _xlfn.XLOOKUP(_xlfn.TEXTJOIN("|",FALSE,$C35,"=","Any","=",AO$12,"=","Any","="),risk_factor_1&amp;"|"&amp;risk_factor_2,risk_factor_corr),
       IF(RIGHT($D35,LEN($D35)-FIND("_",$D35))=RIGHT(AO$13,LEN(AO$13)-FIND("_",AO$13)),
              IF(LEFT($D35,FIND("_",$D35)-1)=LEFT(AO$13,FIND("_",AO$13)-1),
                    IF($E35=AO$14,
                             _xlfn.XLOOKUP(_xlfn.TEXTJOIN("|",FALSE,$C35,LEFT($D35,FIND("_",$D35)-1) &amp;"_=","=","Any",AO$12,LEFT($D35,FIND("_",$D35)-1) &amp;"_=","=","Any"),risk_factor_1&amp;"|"&amp;risk_factor_2,risk_factor_corr),
                             _xlfn.XLOOKUP(_xlfn.TEXTJOIN("|",FALSE,$C35,LEFT($D35,FIND("_",$D35)-1) &amp;"_=","Any","Any",AO$12,LEFT($D35,FIND("_",$D35)-1) &amp;"_=","Any","Any"),risk_factor_1&amp;"|"&amp;risk_factor_2,risk_factor_corr)),
"n/a"),0)
),
IF(_xlfn.TEXTJOIN("|",FALSE,AO$12:AO$13)&lt;&gt;_xlfn.TEXTJOIN("|",FALSE,$C35:$D35),0,
_xlfn.XLOOKUP(_xlfn.TEXTJOIN("|",FALSE,$C35:$F35,AO$12:AO$15),risk_factor_1&amp;"|"&amp;risk_factor_2,risk_factor_corr,
_xlfn.XLOOKUP(_xlfn.TEXTJOIN("|",FALSE,$C35:$F35,AO$12:AO$15),risk_factor_2&amp;"|"&amp;risk_factor_1,risk_factor_corr,
_xlfn.XLOOKUP(_xlfn.TEXTJOIN("|",FALSE,$C35:$D35,"Any"),risk_factor_1&amp;"|"&amp;risk_factor_2,risk_factor_corr,
_xlfn.XLOOKUP(_xlfn.TEXTJOIN("|",FALSE,$C35:$D35,"Any"),risk_factor_2&amp;"|"&amp;risk_factor_1,risk_factor_corr)))))))</f>
        <v>0</v>
      </c>
      <c r="AP35" s="32" cm="1">
        <f t="array" ref="AP35" xml:space="preserve"> IF(_xlfn.TEXTJOIN("|",FALSE,AP$12:AP$15)=_xlfn.TEXTJOIN("|",FALSE,$C35:$F35),0,
IF(AND($C35="Delta|CR_Cpty",AP$12="Delta|CR_Cpty"),
IF($F35=AP$15,
      _xlfn.XLOOKUP(_xlfn.TEXTJOIN("|",FALSE,$C35,"=","Any","=",AP$12,"=","Any","="),risk_factor_1&amp;"|"&amp;risk_factor_2,risk_factor_corr),
       IF(RIGHT($D35,LEN($D35)-FIND("_",$D35))=RIGHT(AP$13,LEN(AP$13)-FIND("_",AP$13)),
              IF(LEFT($D35,FIND("_",$D35)-1)=LEFT(AP$13,FIND("_",AP$13)-1),
                    IF($E35=AP$14,
                             _xlfn.XLOOKUP(_xlfn.TEXTJOIN("|",FALSE,$C35,LEFT($D35,FIND("_",$D35)-1) &amp;"_=","=","Any",AP$12,LEFT($D35,FIND("_",$D35)-1) &amp;"_=","=","Any"),risk_factor_1&amp;"|"&amp;risk_factor_2,risk_factor_corr),
                             _xlfn.XLOOKUP(_xlfn.TEXTJOIN("|",FALSE,$C35,LEFT($D35,FIND("_",$D35)-1) &amp;"_=","Any","Any",AP$12,LEFT($D35,FIND("_",$D35)-1) &amp;"_=","Any","Any"),risk_factor_1&amp;"|"&amp;risk_factor_2,risk_factor_corr)),
"n/a"),0)
),
IF(_xlfn.TEXTJOIN("|",FALSE,AP$12:AP$13)&lt;&gt;_xlfn.TEXTJOIN("|",FALSE,$C35:$D35),0,
_xlfn.XLOOKUP(_xlfn.TEXTJOIN("|",FALSE,$C35:$F35,AP$12:AP$15),risk_factor_1&amp;"|"&amp;risk_factor_2,risk_factor_corr,
_xlfn.XLOOKUP(_xlfn.TEXTJOIN("|",FALSE,$C35:$F35,AP$12:AP$15),risk_factor_2&amp;"|"&amp;risk_factor_1,risk_factor_corr,
_xlfn.XLOOKUP(_xlfn.TEXTJOIN("|",FALSE,$C35:$D35,"Any"),risk_factor_1&amp;"|"&amp;risk_factor_2,risk_factor_corr,
_xlfn.XLOOKUP(_xlfn.TEXTJOIN("|",FALSE,$C35:$D35,"Any"),risk_factor_2&amp;"|"&amp;risk_factor_1,risk_factor_corr)))))))</f>
        <v>0</v>
      </c>
      <c r="AQ35" s="32" cm="1">
        <f t="array" ref="AQ35" xml:space="preserve"> IF(_xlfn.TEXTJOIN("|",FALSE,AQ$12:AQ$15)=_xlfn.TEXTJOIN("|",FALSE,$C35:$F35),0,
IF(AND($C35="Delta|CR_Cpty",AQ$12="Delta|CR_Cpty"),
IF($F35=AQ$15,
      _xlfn.XLOOKUP(_xlfn.TEXTJOIN("|",FALSE,$C35,"=","Any","=",AQ$12,"=","Any","="),risk_factor_1&amp;"|"&amp;risk_factor_2,risk_factor_corr),
       IF(RIGHT($D35,LEN($D35)-FIND("_",$D35))=RIGHT(AQ$13,LEN(AQ$13)-FIND("_",AQ$13)),
              IF(LEFT($D35,FIND("_",$D35)-1)=LEFT(AQ$13,FIND("_",AQ$13)-1),
                    IF($E35=AQ$14,
                             _xlfn.XLOOKUP(_xlfn.TEXTJOIN("|",FALSE,$C35,LEFT($D35,FIND("_",$D35)-1) &amp;"_=","=","Any",AQ$12,LEFT($D35,FIND("_",$D35)-1) &amp;"_=","=","Any"),risk_factor_1&amp;"|"&amp;risk_factor_2,risk_factor_corr),
                             _xlfn.XLOOKUP(_xlfn.TEXTJOIN("|",FALSE,$C35,LEFT($D35,FIND("_",$D35)-1) &amp;"_=","Any","Any",AQ$12,LEFT($D35,FIND("_",$D35)-1) &amp;"_=","Any","Any"),risk_factor_1&amp;"|"&amp;risk_factor_2,risk_factor_corr)),
"n/a"),0)
),
IF(_xlfn.TEXTJOIN("|",FALSE,AQ$12:AQ$13)&lt;&gt;_xlfn.TEXTJOIN("|",FALSE,$C35:$D35),0,
_xlfn.XLOOKUP(_xlfn.TEXTJOIN("|",FALSE,$C35:$F35,AQ$12:AQ$15),risk_factor_1&amp;"|"&amp;risk_factor_2,risk_factor_corr,
_xlfn.XLOOKUP(_xlfn.TEXTJOIN("|",FALSE,$C35:$F35,AQ$12:AQ$15),risk_factor_2&amp;"|"&amp;risk_factor_1,risk_factor_corr,
_xlfn.XLOOKUP(_xlfn.TEXTJOIN("|",FALSE,$C35:$D35,"Any"),risk_factor_1&amp;"|"&amp;risk_factor_2,risk_factor_corr,
_xlfn.XLOOKUP(_xlfn.TEXTJOIN("|",FALSE,$C35:$D35,"Any"),risk_factor_2&amp;"|"&amp;risk_factor_1,risk_factor_corr)))))))</f>
        <v>0</v>
      </c>
      <c r="AR35" s="32" cm="1">
        <f t="array" ref="AR35" xml:space="preserve"> IF(_xlfn.TEXTJOIN("|",FALSE,AR$12:AR$15)=_xlfn.TEXTJOIN("|",FALSE,$C35:$F35),0,
IF(AND($C35="Delta|CR_Cpty",AR$12="Delta|CR_Cpty"),
IF($F35=AR$15,
      _xlfn.XLOOKUP(_xlfn.TEXTJOIN("|",FALSE,$C35,"=","Any","=",AR$12,"=","Any","="),risk_factor_1&amp;"|"&amp;risk_factor_2,risk_factor_corr),
       IF(RIGHT($D35,LEN($D35)-FIND("_",$D35))=RIGHT(AR$13,LEN(AR$13)-FIND("_",AR$13)),
              IF(LEFT($D35,FIND("_",$D35)-1)=LEFT(AR$13,FIND("_",AR$13)-1),
                    IF($E35=AR$14,
                             _xlfn.XLOOKUP(_xlfn.TEXTJOIN("|",FALSE,$C35,LEFT($D35,FIND("_",$D35)-1) &amp;"_=","=","Any",AR$12,LEFT($D35,FIND("_",$D35)-1) &amp;"_=","=","Any"),risk_factor_1&amp;"|"&amp;risk_factor_2,risk_factor_corr),
                             _xlfn.XLOOKUP(_xlfn.TEXTJOIN("|",FALSE,$C35,LEFT($D35,FIND("_",$D35)-1) &amp;"_=","Any","Any",AR$12,LEFT($D35,FIND("_",$D35)-1) &amp;"_=","Any","Any"),risk_factor_1&amp;"|"&amp;risk_factor_2,risk_factor_corr)),
"n/a"),0)
),
IF(_xlfn.TEXTJOIN("|",FALSE,AR$12:AR$13)&lt;&gt;_xlfn.TEXTJOIN("|",FALSE,$C35:$D35),0,
_xlfn.XLOOKUP(_xlfn.TEXTJOIN("|",FALSE,$C35:$F35,AR$12:AR$15),risk_factor_1&amp;"|"&amp;risk_factor_2,risk_factor_corr,
_xlfn.XLOOKUP(_xlfn.TEXTJOIN("|",FALSE,$C35:$F35,AR$12:AR$15),risk_factor_2&amp;"|"&amp;risk_factor_1,risk_factor_corr,
_xlfn.XLOOKUP(_xlfn.TEXTJOIN("|",FALSE,$C35:$D35,"Any"),risk_factor_1&amp;"|"&amp;risk_factor_2,risk_factor_corr,
_xlfn.XLOOKUP(_xlfn.TEXTJOIN("|",FALSE,$C35:$D35,"Any"),risk_factor_2&amp;"|"&amp;risk_factor_1,risk_factor_corr)))))))</f>
        <v>0</v>
      </c>
      <c r="AS35" s="32" cm="1">
        <f t="array" ref="AS35" xml:space="preserve"> IF(_xlfn.TEXTJOIN("|",FALSE,AS$12:AS$15)=_xlfn.TEXTJOIN("|",FALSE,$C35:$F35),0,
IF(AND($C35="Delta|CR_Cpty",AS$12="Delta|CR_Cpty"),
IF($F35=AS$15,
      _xlfn.XLOOKUP(_xlfn.TEXTJOIN("|",FALSE,$C35,"=","Any","=",AS$12,"=","Any","="),risk_factor_1&amp;"|"&amp;risk_factor_2,risk_factor_corr),
       IF(RIGHT($D35,LEN($D35)-FIND("_",$D35))=RIGHT(AS$13,LEN(AS$13)-FIND("_",AS$13)),
              IF(LEFT($D35,FIND("_",$D35)-1)=LEFT(AS$13,FIND("_",AS$13)-1),
                    IF($E35=AS$14,
                             _xlfn.XLOOKUP(_xlfn.TEXTJOIN("|",FALSE,$C35,LEFT($D35,FIND("_",$D35)-1) &amp;"_=","=","Any",AS$12,LEFT($D35,FIND("_",$D35)-1) &amp;"_=","=","Any"),risk_factor_1&amp;"|"&amp;risk_factor_2,risk_factor_corr),
                             _xlfn.XLOOKUP(_xlfn.TEXTJOIN("|",FALSE,$C35,LEFT($D35,FIND("_",$D35)-1) &amp;"_=","Any","Any",AS$12,LEFT($D35,FIND("_",$D35)-1) &amp;"_=","Any","Any"),risk_factor_1&amp;"|"&amp;risk_factor_2,risk_factor_corr)),
"n/a"),0)
),
IF(_xlfn.TEXTJOIN("|",FALSE,AS$12:AS$13)&lt;&gt;_xlfn.TEXTJOIN("|",FALSE,$C35:$D35),0,
_xlfn.XLOOKUP(_xlfn.TEXTJOIN("|",FALSE,$C35:$F35,AS$12:AS$15),risk_factor_1&amp;"|"&amp;risk_factor_2,risk_factor_corr,
_xlfn.XLOOKUP(_xlfn.TEXTJOIN("|",FALSE,$C35:$F35,AS$12:AS$15),risk_factor_2&amp;"|"&amp;risk_factor_1,risk_factor_corr,
_xlfn.XLOOKUP(_xlfn.TEXTJOIN("|",FALSE,$C35:$D35,"Any"),risk_factor_1&amp;"|"&amp;risk_factor_2,risk_factor_corr,
_xlfn.XLOOKUP(_xlfn.TEXTJOIN("|",FALSE,$C35:$D35,"Any"),risk_factor_2&amp;"|"&amp;risk_factor_1,risk_factor_corr)))))))</f>
        <v>0</v>
      </c>
      <c r="AT35" s="32" cm="1">
        <f t="array" ref="AT35" xml:space="preserve"> IF(_xlfn.TEXTJOIN("|",FALSE,AT$12:AT$15)=_xlfn.TEXTJOIN("|",FALSE,$C35:$F35),0,
IF(AND($C35="Delta|CR_Cpty",AT$12="Delta|CR_Cpty"),
IF($F35=AT$15,
      _xlfn.XLOOKUP(_xlfn.TEXTJOIN("|",FALSE,$C35,"=","Any","=",AT$12,"=","Any","="),risk_factor_1&amp;"|"&amp;risk_factor_2,risk_factor_corr),
       IF(RIGHT($D35,LEN($D35)-FIND("_",$D35))=RIGHT(AT$13,LEN(AT$13)-FIND("_",AT$13)),
              IF(LEFT($D35,FIND("_",$D35)-1)=LEFT(AT$13,FIND("_",AT$13)-1),
                    IF($E35=AT$14,
                             _xlfn.XLOOKUP(_xlfn.TEXTJOIN("|",FALSE,$C35,LEFT($D35,FIND("_",$D35)-1) &amp;"_=","=","Any",AT$12,LEFT($D35,FIND("_",$D35)-1) &amp;"_=","=","Any"),risk_factor_1&amp;"|"&amp;risk_factor_2,risk_factor_corr),
                             _xlfn.XLOOKUP(_xlfn.TEXTJOIN("|",FALSE,$C35,LEFT($D35,FIND("_",$D35)-1) &amp;"_=","Any","Any",AT$12,LEFT($D35,FIND("_",$D35)-1) &amp;"_=","Any","Any"),risk_factor_1&amp;"|"&amp;risk_factor_2,risk_factor_corr)),
"n/a"),0)
),
IF(_xlfn.TEXTJOIN("|",FALSE,AT$12:AT$13)&lt;&gt;_xlfn.TEXTJOIN("|",FALSE,$C35:$D35),0,
_xlfn.XLOOKUP(_xlfn.TEXTJOIN("|",FALSE,$C35:$F35,AT$12:AT$15),risk_factor_1&amp;"|"&amp;risk_factor_2,risk_factor_corr,
_xlfn.XLOOKUP(_xlfn.TEXTJOIN("|",FALSE,$C35:$F35,AT$12:AT$15),risk_factor_2&amp;"|"&amp;risk_factor_1,risk_factor_corr,
_xlfn.XLOOKUP(_xlfn.TEXTJOIN("|",FALSE,$C35:$D35,"Any"),risk_factor_1&amp;"|"&amp;risk_factor_2,risk_factor_corr,
_xlfn.XLOOKUP(_xlfn.TEXTJOIN("|",FALSE,$C35:$D35,"Any"),risk_factor_2&amp;"|"&amp;risk_factor_1,risk_factor_corr)))))))</f>
        <v>0</v>
      </c>
      <c r="AU35" s="32" cm="1">
        <f t="array" ref="AU35" xml:space="preserve"> IF(_xlfn.TEXTJOIN("|",FALSE,AU$12:AU$15)=_xlfn.TEXTJOIN("|",FALSE,$C35:$F35),0,
IF(AND($C35="Delta|CR_Cpty",AU$12="Delta|CR_Cpty"),
IF($F35=AU$15,
      _xlfn.XLOOKUP(_xlfn.TEXTJOIN("|",FALSE,$C35,"=","Any","=",AU$12,"=","Any","="),risk_factor_1&amp;"|"&amp;risk_factor_2,risk_factor_corr),
       IF(RIGHT($D35,LEN($D35)-FIND("_",$D35))=RIGHT(AU$13,LEN(AU$13)-FIND("_",AU$13)),
              IF(LEFT($D35,FIND("_",$D35)-1)=LEFT(AU$13,FIND("_",AU$13)-1),
                    IF($E35=AU$14,
                             _xlfn.XLOOKUP(_xlfn.TEXTJOIN("|",FALSE,$C35,LEFT($D35,FIND("_",$D35)-1) &amp;"_=","=","Any",AU$12,LEFT($D35,FIND("_",$D35)-1) &amp;"_=","=","Any"),risk_factor_1&amp;"|"&amp;risk_factor_2,risk_factor_corr),
                             _xlfn.XLOOKUP(_xlfn.TEXTJOIN("|",FALSE,$C35,LEFT($D35,FIND("_",$D35)-1) &amp;"_=","Any","Any",AU$12,LEFT($D35,FIND("_",$D35)-1) &amp;"_=","Any","Any"),risk_factor_1&amp;"|"&amp;risk_factor_2,risk_factor_corr)),
"n/a"),0)
),
IF(_xlfn.TEXTJOIN("|",FALSE,AU$12:AU$13)&lt;&gt;_xlfn.TEXTJOIN("|",FALSE,$C35:$D35),0,
_xlfn.XLOOKUP(_xlfn.TEXTJOIN("|",FALSE,$C35:$F35,AU$12:AU$15),risk_factor_1&amp;"|"&amp;risk_factor_2,risk_factor_corr,
_xlfn.XLOOKUP(_xlfn.TEXTJOIN("|",FALSE,$C35:$F35,AU$12:AU$15),risk_factor_2&amp;"|"&amp;risk_factor_1,risk_factor_corr,
_xlfn.XLOOKUP(_xlfn.TEXTJOIN("|",FALSE,$C35:$D35,"Any"),risk_factor_1&amp;"|"&amp;risk_factor_2,risk_factor_corr,
_xlfn.XLOOKUP(_xlfn.TEXTJOIN("|",FALSE,$C35:$D35,"Any"),risk_factor_2&amp;"|"&amp;risk_factor_1,risk_factor_corr)))))))</f>
        <v>0</v>
      </c>
      <c r="AV35" s="32" cm="1">
        <f t="array" ref="AV35" xml:space="preserve"> IF(_xlfn.TEXTJOIN("|",FALSE,AV$12:AV$15)=_xlfn.TEXTJOIN("|",FALSE,$C35:$F35),0,
IF(AND($C35="Delta|CR_Cpty",AV$12="Delta|CR_Cpty"),
IF($F35=AV$15,
      _xlfn.XLOOKUP(_xlfn.TEXTJOIN("|",FALSE,$C35,"=","Any","=",AV$12,"=","Any","="),risk_factor_1&amp;"|"&amp;risk_factor_2,risk_factor_corr),
       IF(RIGHT($D35,LEN($D35)-FIND("_",$D35))=RIGHT(AV$13,LEN(AV$13)-FIND("_",AV$13)),
              IF(LEFT($D35,FIND("_",$D35)-1)=LEFT(AV$13,FIND("_",AV$13)-1),
                    IF($E35=AV$14,
                             _xlfn.XLOOKUP(_xlfn.TEXTJOIN("|",FALSE,$C35,LEFT($D35,FIND("_",$D35)-1) &amp;"_=","=","Any",AV$12,LEFT($D35,FIND("_",$D35)-1) &amp;"_=","=","Any"),risk_factor_1&amp;"|"&amp;risk_factor_2,risk_factor_corr),
                             _xlfn.XLOOKUP(_xlfn.TEXTJOIN("|",FALSE,$C35,LEFT($D35,FIND("_",$D35)-1) &amp;"_=","Any","Any",AV$12,LEFT($D35,FIND("_",$D35)-1) &amp;"_=","Any","Any"),risk_factor_1&amp;"|"&amp;risk_factor_2,risk_factor_corr)),
"n/a"),0)
),
IF(_xlfn.TEXTJOIN("|",FALSE,AV$12:AV$13)&lt;&gt;_xlfn.TEXTJOIN("|",FALSE,$C35:$D35),0,
_xlfn.XLOOKUP(_xlfn.TEXTJOIN("|",FALSE,$C35:$F35,AV$12:AV$15),risk_factor_1&amp;"|"&amp;risk_factor_2,risk_factor_corr,
_xlfn.XLOOKUP(_xlfn.TEXTJOIN("|",FALSE,$C35:$F35,AV$12:AV$15),risk_factor_2&amp;"|"&amp;risk_factor_1,risk_factor_corr,
_xlfn.XLOOKUP(_xlfn.TEXTJOIN("|",FALSE,$C35:$D35,"Any"),risk_factor_1&amp;"|"&amp;risk_factor_2,risk_factor_corr,
_xlfn.XLOOKUP(_xlfn.TEXTJOIN("|",FALSE,$C35:$D35,"Any"),risk_factor_2&amp;"|"&amp;risk_factor_1,risk_factor_corr)))))))</f>
        <v>0</v>
      </c>
      <c r="AW35" s="32" cm="1">
        <f t="array" ref="AW35" xml:space="preserve"> IF(_xlfn.TEXTJOIN("|",FALSE,AW$12:AW$15)=_xlfn.TEXTJOIN("|",FALSE,$C35:$F35),0,
IF(AND($C35="Delta|CR_Cpty",AW$12="Delta|CR_Cpty"),
IF($F35=AW$15,
      _xlfn.XLOOKUP(_xlfn.TEXTJOIN("|",FALSE,$C35,"=","Any","=",AW$12,"=","Any","="),risk_factor_1&amp;"|"&amp;risk_factor_2,risk_factor_corr),
       IF(RIGHT($D35,LEN($D35)-FIND("_",$D35))=RIGHT(AW$13,LEN(AW$13)-FIND("_",AW$13)),
              IF(LEFT($D35,FIND("_",$D35)-1)=LEFT(AW$13,FIND("_",AW$13)-1),
                    IF($E35=AW$14,
                             _xlfn.XLOOKUP(_xlfn.TEXTJOIN("|",FALSE,$C35,LEFT($D35,FIND("_",$D35)-1) &amp;"_=","=","Any",AW$12,LEFT($D35,FIND("_",$D35)-1) &amp;"_=","=","Any"),risk_factor_1&amp;"|"&amp;risk_factor_2,risk_factor_corr),
                             _xlfn.XLOOKUP(_xlfn.TEXTJOIN("|",FALSE,$C35,LEFT($D35,FIND("_",$D35)-1) &amp;"_=","Any","Any",AW$12,LEFT($D35,FIND("_",$D35)-1) &amp;"_=","Any","Any"),risk_factor_1&amp;"|"&amp;risk_factor_2,risk_factor_corr)),
"n/a"),0)
),
IF(_xlfn.TEXTJOIN("|",FALSE,AW$12:AW$13)&lt;&gt;_xlfn.TEXTJOIN("|",FALSE,$C35:$D35),0,
_xlfn.XLOOKUP(_xlfn.TEXTJOIN("|",FALSE,$C35:$F35,AW$12:AW$15),risk_factor_1&amp;"|"&amp;risk_factor_2,risk_factor_corr,
_xlfn.XLOOKUP(_xlfn.TEXTJOIN("|",FALSE,$C35:$F35,AW$12:AW$15),risk_factor_2&amp;"|"&amp;risk_factor_1,risk_factor_corr,
_xlfn.XLOOKUP(_xlfn.TEXTJOIN("|",FALSE,$C35:$D35,"Any"),risk_factor_1&amp;"|"&amp;risk_factor_2,risk_factor_corr,
_xlfn.XLOOKUP(_xlfn.TEXTJOIN("|",FALSE,$C35:$D35,"Any"),risk_factor_2&amp;"|"&amp;risk_factor_1,risk_factor_corr)))))))</f>
        <v>0</v>
      </c>
      <c r="AX35" s="32" cm="1">
        <f t="array" ref="AX35" xml:space="preserve"> IF(_xlfn.TEXTJOIN("|",FALSE,AX$12:AX$15)=_xlfn.TEXTJOIN("|",FALSE,$C35:$F35),0,
IF(AND($C35="Delta|CR_Cpty",AX$12="Delta|CR_Cpty"),
IF($F35=AX$15,
      _xlfn.XLOOKUP(_xlfn.TEXTJOIN("|",FALSE,$C35,"=","Any","=",AX$12,"=","Any","="),risk_factor_1&amp;"|"&amp;risk_factor_2,risk_factor_corr),
       IF(RIGHT($D35,LEN($D35)-FIND("_",$D35))=RIGHT(AX$13,LEN(AX$13)-FIND("_",AX$13)),
              IF(LEFT($D35,FIND("_",$D35)-1)=LEFT(AX$13,FIND("_",AX$13)-1),
                    IF($E35=AX$14,
                             _xlfn.XLOOKUP(_xlfn.TEXTJOIN("|",FALSE,$C35,LEFT($D35,FIND("_",$D35)-1) &amp;"_=","=","Any",AX$12,LEFT($D35,FIND("_",$D35)-1) &amp;"_=","=","Any"),risk_factor_1&amp;"|"&amp;risk_factor_2,risk_factor_corr),
                             _xlfn.XLOOKUP(_xlfn.TEXTJOIN("|",FALSE,$C35,LEFT($D35,FIND("_",$D35)-1) &amp;"_=","Any","Any",AX$12,LEFT($D35,FIND("_",$D35)-1) &amp;"_=","Any","Any"),risk_factor_1&amp;"|"&amp;risk_factor_2,risk_factor_corr)),
"n/a"),0)
),
IF(_xlfn.TEXTJOIN("|",FALSE,AX$12:AX$13)&lt;&gt;_xlfn.TEXTJOIN("|",FALSE,$C35:$D35),0,
_xlfn.XLOOKUP(_xlfn.TEXTJOIN("|",FALSE,$C35:$F35,AX$12:AX$15),risk_factor_1&amp;"|"&amp;risk_factor_2,risk_factor_corr,
_xlfn.XLOOKUP(_xlfn.TEXTJOIN("|",FALSE,$C35:$F35,AX$12:AX$15),risk_factor_2&amp;"|"&amp;risk_factor_1,risk_factor_corr,
_xlfn.XLOOKUP(_xlfn.TEXTJOIN("|",FALSE,$C35:$D35,"Any"),risk_factor_1&amp;"|"&amp;risk_factor_2,risk_factor_corr,
_xlfn.XLOOKUP(_xlfn.TEXTJOIN("|",FALSE,$C35:$D35,"Any"),risk_factor_2&amp;"|"&amp;risk_factor_1,risk_factor_corr)))))))</f>
        <v>0</v>
      </c>
      <c r="AY35" s="32" cm="1">
        <f t="array" ref="AY35" xml:space="preserve"> IF(_xlfn.TEXTJOIN("|",FALSE,AY$12:AY$15)=_xlfn.TEXTJOIN("|",FALSE,$C35:$F35),0,
IF(AND($C35="Delta|CR_Cpty",AY$12="Delta|CR_Cpty"),
IF($F35=AY$15,
      _xlfn.XLOOKUP(_xlfn.TEXTJOIN("|",FALSE,$C35,"=","Any","=",AY$12,"=","Any","="),risk_factor_1&amp;"|"&amp;risk_factor_2,risk_factor_corr),
       IF(RIGHT($D35,LEN($D35)-FIND("_",$D35))=RIGHT(AY$13,LEN(AY$13)-FIND("_",AY$13)),
              IF(LEFT($D35,FIND("_",$D35)-1)=LEFT(AY$13,FIND("_",AY$13)-1),
                    IF($E35=AY$14,
                             _xlfn.XLOOKUP(_xlfn.TEXTJOIN("|",FALSE,$C35,LEFT($D35,FIND("_",$D35)-1) &amp;"_=","=","Any",AY$12,LEFT($D35,FIND("_",$D35)-1) &amp;"_=","=","Any"),risk_factor_1&amp;"|"&amp;risk_factor_2,risk_factor_corr),
                             _xlfn.XLOOKUP(_xlfn.TEXTJOIN("|",FALSE,$C35,LEFT($D35,FIND("_",$D35)-1) &amp;"_=","Any","Any",AY$12,LEFT($D35,FIND("_",$D35)-1) &amp;"_=","Any","Any"),risk_factor_1&amp;"|"&amp;risk_factor_2,risk_factor_corr)),
"n/a"),0)
),
IF(_xlfn.TEXTJOIN("|",FALSE,AY$12:AY$13)&lt;&gt;_xlfn.TEXTJOIN("|",FALSE,$C35:$D35),0,
_xlfn.XLOOKUP(_xlfn.TEXTJOIN("|",FALSE,$C35:$F35,AY$12:AY$15),risk_factor_1&amp;"|"&amp;risk_factor_2,risk_factor_corr,
_xlfn.XLOOKUP(_xlfn.TEXTJOIN("|",FALSE,$C35:$F35,AY$12:AY$15),risk_factor_2&amp;"|"&amp;risk_factor_1,risk_factor_corr,
_xlfn.XLOOKUP(_xlfn.TEXTJOIN("|",FALSE,$C35:$D35,"Any"),risk_factor_1&amp;"|"&amp;risk_factor_2,risk_factor_corr,
_xlfn.XLOOKUP(_xlfn.TEXTJOIN("|",FALSE,$C35:$D35,"Any"),risk_factor_2&amp;"|"&amp;risk_factor_1,risk_factor_corr)))))))</f>
        <v>0</v>
      </c>
      <c r="AZ35" s="32" cm="1">
        <f t="array" ref="AZ35" xml:space="preserve"> IF(_xlfn.TEXTJOIN("|",FALSE,AZ$12:AZ$15)=_xlfn.TEXTJOIN("|",FALSE,$C35:$F35),0,
IF(AND($C35="Delta|CR_Cpty",AZ$12="Delta|CR_Cpty"),
IF($F35=AZ$15,
      _xlfn.XLOOKUP(_xlfn.TEXTJOIN("|",FALSE,$C35,"=","Any","=",AZ$12,"=","Any","="),risk_factor_1&amp;"|"&amp;risk_factor_2,risk_factor_corr),
       IF(RIGHT($D35,LEN($D35)-FIND("_",$D35))=RIGHT(AZ$13,LEN(AZ$13)-FIND("_",AZ$13)),
              IF(LEFT($D35,FIND("_",$D35)-1)=LEFT(AZ$13,FIND("_",AZ$13)-1),
                    IF($E35=AZ$14,
                             _xlfn.XLOOKUP(_xlfn.TEXTJOIN("|",FALSE,$C35,LEFT($D35,FIND("_",$D35)-1) &amp;"_=","=","Any",AZ$12,LEFT($D35,FIND("_",$D35)-1) &amp;"_=","=","Any"),risk_factor_1&amp;"|"&amp;risk_factor_2,risk_factor_corr),
                             _xlfn.XLOOKUP(_xlfn.TEXTJOIN("|",FALSE,$C35,LEFT($D35,FIND("_",$D35)-1) &amp;"_=","Any","Any",AZ$12,LEFT($D35,FIND("_",$D35)-1) &amp;"_=","Any","Any"),risk_factor_1&amp;"|"&amp;risk_factor_2,risk_factor_corr)),
"n/a"),0)
),
IF(_xlfn.TEXTJOIN("|",FALSE,AZ$12:AZ$13)&lt;&gt;_xlfn.TEXTJOIN("|",FALSE,$C35:$D35),0,
_xlfn.XLOOKUP(_xlfn.TEXTJOIN("|",FALSE,$C35:$F35,AZ$12:AZ$15),risk_factor_1&amp;"|"&amp;risk_factor_2,risk_factor_corr,
_xlfn.XLOOKUP(_xlfn.TEXTJOIN("|",FALSE,$C35:$F35,AZ$12:AZ$15),risk_factor_2&amp;"|"&amp;risk_factor_1,risk_factor_corr,
_xlfn.XLOOKUP(_xlfn.TEXTJOIN("|",FALSE,$C35:$D35,"Any"),risk_factor_1&amp;"|"&amp;risk_factor_2,risk_factor_corr,
_xlfn.XLOOKUP(_xlfn.TEXTJOIN("|",FALSE,$C35:$D35,"Any"),risk_factor_2&amp;"|"&amp;risk_factor_1,risk_factor_corr)))))))</f>
        <v>0</v>
      </c>
      <c r="BA35" s="32" cm="1">
        <f t="array" ref="BA35" xml:space="preserve"> IF(_xlfn.TEXTJOIN("|",FALSE,BA$12:BA$15)=_xlfn.TEXTJOIN("|",FALSE,$C35:$F35),0,
IF(AND($C35="Delta|CR_Cpty",BA$12="Delta|CR_Cpty"),
IF($F35=BA$15,
      _xlfn.XLOOKUP(_xlfn.TEXTJOIN("|",FALSE,$C35,"=","Any","=",BA$12,"=","Any","="),risk_factor_1&amp;"|"&amp;risk_factor_2,risk_factor_corr),
       IF(RIGHT($D35,LEN($D35)-FIND("_",$D35))=RIGHT(BA$13,LEN(BA$13)-FIND("_",BA$13)),
              IF(LEFT($D35,FIND("_",$D35)-1)=LEFT(BA$13,FIND("_",BA$13)-1),
                    IF($E35=BA$14,
                             _xlfn.XLOOKUP(_xlfn.TEXTJOIN("|",FALSE,$C35,LEFT($D35,FIND("_",$D35)-1) &amp;"_=","=","Any",BA$12,LEFT($D35,FIND("_",$D35)-1) &amp;"_=","=","Any"),risk_factor_1&amp;"|"&amp;risk_factor_2,risk_factor_corr),
                             _xlfn.XLOOKUP(_xlfn.TEXTJOIN("|",FALSE,$C35,LEFT($D35,FIND("_",$D35)-1) &amp;"_=","Any","Any",BA$12,LEFT($D35,FIND("_",$D35)-1) &amp;"_=","Any","Any"),risk_factor_1&amp;"|"&amp;risk_factor_2,risk_factor_corr)),
"n/a"),0)
),
IF(_xlfn.TEXTJOIN("|",FALSE,BA$12:BA$13)&lt;&gt;_xlfn.TEXTJOIN("|",FALSE,$C35:$D35),0,
_xlfn.XLOOKUP(_xlfn.TEXTJOIN("|",FALSE,$C35:$F35,BA$12:BA$15),risk_factor_1&amp;"|"&amp;risk_factor_2,risk_factor_corr,
_xlfn.XLOOKUP(_xlfn.TEXTJOIN("|",FALSE,$C35:$F35,BA$12:BA$15),risk_factor_2&amp;"|"&amp;risk_factor_1,risk_factor_corr,
_xlfn.XLOOKUP(_xlfn.TEXTJOIN("|",FALSE,$C35:$D35,"Any"),risk_factor_1&amp;"|"&amp;risk_factor_2,risk_factor_corr,
_xlfn.XLOOKUP(_xlfn.TEXTJOIN("|",FALSE,$C35:$D35,"Any"),risk_factor_2&amp;"|"&amp;risk_factor_1,risk_factor_corr)))))))</f>
        <v>0</v>
      </c>
      <c r="BB35" s="32" cm="1">
        <f t="array" ref="BB35" xml:space="preserve"> IF(_xlfn.TEXTJOIN("|",FALSE,BB$12:BB$15)=_xlfn.TEXTJOIN("|",FALSE,$C35:$F35),0,
IF(AND($C35="Delta|CR_Cpty",BB$12="Delta|CR_Cpty"),
IF($F35=BB$15,
      _xlfn.XLOOKUP(_xlfn.TEXTJOIN("|",FALSE,$C35,"=","Any","=",BB$12,"=","Any","="),risk_factor_1&amp;"|"&amp;risk_factor_2,risk_factor_corr),
       IF(RIGHT($D35,LEN($D35)-FIND("_",$D35))=RIGHT(BB$13,LEN(BB$13)-FIND("_",BB$13)),
              IF(LEFT($D35,FIND("_",$D35)-1)=LEFT(BB$13,FIND("_",BB$13)-1),
                    IF($E35=BB$14,
                             _xlfn.XLOOKUP(_xlfn.TEXTJOIN("|",FALSE,$C35,LEFT($D35,FIND("_",$D35)-1) &amp;"_=","=","Any",BB$12,LEFT($D35,FIND("_",$D35)-1) &amp;"_=","=","Any"),risk_factor_1&amp;"|"&amp;risk_factor_2,risk_factor_corr),
                             _xlfn.XLOOKUP(_xlfn.TEXTJOIN("|",FALSE,$C35,LEFT($D35,FIND("_",$D35)-1) &amp;"_=","Any","Any",BB$12,LEFT($D35,FIND("_",$D35)-1) &amp;"_=","Any","Any"),risk_factor_1&amp;"|"&amp;risk_factor_2,risk_factor_corr)),
"n/a"),0)
),
IF(_xlfn.TEXTJOIN("|",FALSE,BB$12:BB$13)&lt;&gt;_xlfn.TEXTJOIN("|",FALSE,$C35:$D35),0,
_xlfn.XLOOKUP(_xlfn.TEXTJOIN("|",FALSE,$C35:$F35,BB$12:BB$15),risk_factor_1&amp;"|"&amp;risk_factor_2,risk_factor_corr,
_xlfn.XLOOKUP(_xlfn.TEXTJOIN("|",FALSE,$C35:$F35,BB$12:BB$15),risk_factor_2&amp;"|"&amp;risk_factor_1,risk_factor_corr,
_xlfn.XLOOKUP(_xlfn.TEXTJOIN("|",FALSE,$C35:$D35,"Any"),risk_factor_1&amp;"|"&amp;risk_factor_2,risk_factor_corr,
_xlfn.XLOOKUP(_xlfn.TEXTJOIN("|",FALSE,$C35:$D35,"Any"),risk_factor_2&amp;"|"&amp;risk_factor_1,risk_factor_corr)))))))</f>
        <v>0</v>
      </c>
      <c r="BC35" s="32" cm="1">
        <f t="array" ref="BC35" xml:space="preserve"> IF(_xlfn.TEXTJOIN("|",FALSE,BC$12:BC$15)=_xlfn.TEXTJOIN("|",FALSE,$C35:$F35),0,
IF(AND($C35="Delta|CR_Cpty",BC$12="Delta|CR_Cpty"),
IF($F35=BC$15,
      _xlfn.XLOOKUP(_xlfn.TEXTJOIN("|",FALSE,$C35,"=","Any","=",BC$12,"=","Any","="),risk_factor_1&amp;"|"&amp;risk_factor_2,risk_factor_corr),
       IF(RIGHT($D35,LEN($D35)-FIND("_",$D35))=RIGHT(BC$13,LEN(BC$13)-FIND("_",BC$13)),
              IF(LEFT($D35,FIND("_",$D35)-1)=LEFT(BC$13,FIND("_",BC$13)-1),
                    IF($E35=BC$14,
                             _xlfn.XLOOKUP(_xlfn.TEXTJOIN("|",FALSE,$C35,LEFT($D35,FIND("_",$D35)-1) &amp;"_=","=","Any",BC$12,LEFT($D35,FIND("_",$D35)-1) &amp;"_=","=","Any"),risk_factor_1&amp;"|"&amp;risk_factor_2,risk_factor_corr),
                             _xlfn.XLOOKUP(_xlfn.TEXTJOIN("|",FALSE,$C35,LEFT($D35,FIND("_",$D35)-1) &amp;"_=","Any","Any",BC$12,LEFT($D35,FIND("_",$D35)-1) &amp;"_=","Any","Any"),risk_factor_1&amp;"|"&amp;risk_factor_2,risk_factor_corr)),
"n/a"),0)
),
IF(_xlfn.TEXTJOIN("|",FALSE,BC$12:BC$13)&lt;&gt;_xlfn.TEXTJOIN("|",FALSE,$C35:$D35),0,
_xlfn.XLOOKUP(_xlfn.TEXTJOIN("|",FALSE,$C35:$F35,BC$12:BC$15),risk_factor_1&amp;"|"&amp;risk_factor_2,risk_factor_corr,
_xlfn.XLOOKUP(_xlfn.TEXTJOIN("|",FALSE,$C35:$F35,BC$12:BC$15),risk_factor_2&amp;"|"&amp;risk_factor_1,risk_factor_corr,
_xlfn.XLOOKUP(_xlfn.TEXTJOIN("|",FALSE,$C35:$D35,"Any"),risk_factor_1&amp;"|"&amp;risk_factor_2,risk_factor_corr,
_xlfn.XLOOKUP(_xlfn.TEXTJOIN("|",FALSE,$C35:$D35,"Any"),risk_factor_2&amp;"|"&amp;risk_factor_1,risk_factor_corr)))))))</f>
        <v>0</v>
      </c>
      <c r="BD35" s="32" cm="1">
        <f t="array" ref="BD35" xml:space="preserve"> IF(_xlfn.TEXTJOIN("|",FALSE,BD$12:BD$15)=_xlfn.TEXTJOIN("|",FALSE,$C35:$F35),0,
IF(AND($C35="Delta|CR_Cpty",BD$12="Delta|CR_Cpty"),
IF($F35=BD$15,
      _xlfn.XLOOKUP(_xlfn.TEXTJOIN("|",FALSE,$C35,"=","Any","=",BD$12,"=","Any","="),risk_factor_1&amp;"|"&amp;risk_factor_2,risk_factor_corr),
       IF(RIGHT($D35,LEN($D35)-FIND("_",$D35))=RIGHT(BD$13,LEN(BD$13)-FIND("_",BD$13)),
              IF(LEFT($D35,FIND("_",$D35)-1)=LEFT(BD$13,FIND("_",BD$13)-1),
                    IF($E35=BD$14,
                             _xlfn.XLOOKUP(_xlfn.TEXTJOIN("|",FALSE,$C35,LEFT($D35,FIND("_",$D35)-1) &amp;"_=","=","Any",BD$12,LEFT($D35,FIND("_",$D35)-1) &amp;"_=","=","Any"),risk_factor_1&amp;"|"&amp;risk_factor_2,risk_factor_corr),
                             _xlfn.XLOOKUP(_xlfn.TEXTJOIN("|",FALSE,$C35,LEFT($D35,FIND("_",$D35)-1) &amp;"_=","Any","Any",BD$12,LEFT($D35,FIND("_",$D35)-1) &amp;"_=","Any","Any"),risk_factor_1&amp;"|"&amp;risk_factor_2,risk_factor_corr)),
"n/a"),0)
),
IF(_xlfn.TEXTJOIN("|",FALSE,BD$12:BD$13)&lt;&gt;_xlfn.TEXTJOIN("|",FALSE,$C35:$D35),0,
_xlfn.XLOOKUP(_xlfn.TEXTJOIN("|",FALSE,$C35:$F35,BD$12:BD$15),risk_factor_1&amp;"|"&amp;risk_factor_2,risk_factor_corr,
_xlfn.XLOOKUP(_xlfn.TEXTJOIN("|",FALSE,$C35:$F35,BD$12:BD$15),risk_factor_2&amp;"|"&amp;risk_factor_1,risk_factor_corr,
_xlfn.XLOOKUP(_xlfn.TEXTJOIN("|",FALSE,$C35:$D35,"Any"),risk_factor_1&amp;"|"&amp;risk_factor_2,risk_factor_corr,
_xlfn.XLOOKUP(_xlfn.TEXTJOIN("|",FALSE,$C35:$D35,"Any"),risk_factor_2&amp;"|"&amp;risk_factor_1,risk_factor_corr)))))))</f>
        <v>0</v>
      </c>
      <c r="BE35" s="32" cm="1">
        <f t="array" ref="BE35" xml:space="preserve"> IF(_xlfn.TEXTJOIN("|",FALSE,BE$12:BE$15)=_xlfn.TEXTJOIN("|",FALSE,$C35:$F35),0,
IF(AND($C35="Delta|CR_Cpty",BE$12="Delta|CR_Cpty"),
IF($F35=BE$15,
      _xlfn.XLOOKUP(_xlfn.TEXTJOIN("|",FALSE,$C35,"=","Any","=",BE$12,"=","Any","="),risk_factor_1&amp;"|"&amp;risk_factor_2,risk_factor_corr),
       IF(RIGHT($D35,LEN($D35)-FIND("_",$D35))=RIGHT(BE$13,LEN(BE$13)-FIND("_",BE$13)),
              IF(LEFT($D35,FIND("_",$D35)-1)=LEFT(BE$13,FIND("_",BE$13)-1),
                    IF($E35=BE$14,
                             _xlfn.XLOOKUP(_xlfn.TEXTJOIN("|",FALSE,$C35,LEFT($D35,FIND("_",$D35)-1) &amp;"_=","=","Any",BE$12,LEFT($D35,FIND("_",$D35)-1) &amp;"_=","=","Any"),risk_factor_1&amp;"|"&amp;risk_factor_2,risk_factor_corr),
                             _xlfn.XLOOKUP(_xlfn.TEXTJOIN("|",FALSE,$C35,LEFT($D35,FIND("_",$D35)-1) &amp;"_=","Any","Any",BE$12,LEFT($D35,FIND("_",$D35)-1) &amp;"_=","Any","Any"),risk_factor_1&amp;"|"&amp;risk_factor_2,risk_factor_corr)),
"n/a"),0)
),
IF(_xlfn.TEXTJOIN("|",FALSE,BE$12:BE$13)&lt;&gt;_xlfn.TEXTJOIN("|",FALSE,$C35:$D35),0,
_xlfn.XLOOKUP(_xlfn.TEXTJOIN("|",FALSE,$C35:$F35,BE$12:BE$15),risk_factor_1&amp;"|"&amp;risk_factor_2,risk_factor_corr,
_xlfn.XLOOKUP(_xlfn.TEXTJOIN("|",FALSE,$C35:$F35,BE$12:BE$15),risk_factor_2&amp;"|"&amp;risk_factor_1,risk_factor_corr,
_xlfn.XLOOKUP(_xlfn.TEXTJOIN("|",FALSE,$C35:$D35,"Any"),risk_factor_1&amp;"|"&amp;risk_factor_2,risk_factor_corr,
_xlfn.XLOOKUP(_xlfn.TEXTJOIN("|",FALSE,$C35:$D35,"Any"),risk_factor_2&amp;"|"&amp;risk_factor_1,risk_factor_corr)))))))</f>
        <v>0</v>
      </c>
      <c r="BF35" s="32" cm="1">
        <f t="array" ref="BF35" xml:space="preserve"> IF(_xlfn.TEXTJOIN("|",FALSE,BF$12:BF$15)=_xlfn.TEXTJOIN("|",FALSE,$C35:$F35),0,
IF(AND($C35="Delta|CR_Cpty",BF$12="Delta|CR_Cpty"),
IF($F35=BF$15,
      _xlfn.XLOOKUP(_xlfn.TEXTJOIN("|",FALSE,$C35,"=","Any","=",BF$12,"=","Any","="),risk_factor_1&amp;"|"&amp;risk_factor_2,risk_factor_corr),
       IF(RIGHT($D35,LEN($D35)-FIND("_",$D35))=RIGHT(BF$13,LEN(BF$13)-FIND("_",BF$13)),
              IF(LEFT($D35,FIND("_",$D35)-1)=LEFT(BF$13,FIND("_",BF$13)-1),
                    IF($E35=BF$14,
                             _xlfn.XLOOKUP(_xlfn.TEXTJOIN("|",FALSE,$C35,LEFT($D35,FIND("_",$D35)-1) &amp;"_=","=","Any",BF$12,LEFT($D35,FIND("_",$D35)-1) &amp;"_=","=","Any"),risk_factor_1&amp;"|"&amp;risk_factor_2,risk_factor_corr),
                             _xlfn.XLOOKUP(_xlfn.TEXTJOIN("|",FALSE,$C35,LEFT($D35,FIND("_",$D35)-1) &amp;"_=","Any","Any",BF$12,LEFT($D35,FIND("_",$D35)-1) &amp;"_=","Any","Any"),risk_factor_1&amp;"|"&amp;risk_factor_2,risk_factor_corr)),
"n/a"),0)
),
IF(_xlfn.TEXTJOIN("|",FALSE,BF$12:BF$13)&lt;&gt;_xlfn.TEXTJOIN("|",FALSE,$C35:$D35),0,
_xlfn.XLOOKUP(_xlfn.TEXTJOIN("|",FALSE,$C35:$F35,BF$12:BF$15),risk_factor_1&amp;"|"&amp;risk_factor_2,risk_factor_corr,
_xlfn.XLOOKUP(_xlfn.TEXTJOIN("|",FALSE,$C35:$F35,BF$12:BF$15),risk_factor_2&amp;"|"&amp;risk_factor_1,risk_factor_corr,
_xlfn.XLOOKUP(_xlfn.TEXTJOIN("|",FALSE,$C35:$D35,"Any"),risk_factor_1&amp;"|"&amp;risk_factor_2,risk_factor_corr,
_xlfn.XLOOKUP(_xlfn.TEXTJOIN("|",FALSE,$C35:$D35,"Any"),risk_factor_2&amp;"|"&amp;risk_factor_1,risk_factor_corr)))))))</f>
        <v>0</v>
      </c>
      <c r="BG35" s="32" cm="1">
        <f t="array" ref="BG35" xml:space="preserve"> IF(_xlfn.TEXTJOIN("|",FALSE,BG$12:BG$15)=_xlfn.TEXTJOIN("|",FALSE,$C35:$F35),0,
IF(AND($C35="Delta|CR_Cpty",BG$12="Delta|CR_Cpty"),
IF($F35=BG$15,
      _xlfn.XLOOKUP(_xlfn.TEXTJOIN("|",FALSE,$C35,"=","Any","=",BG$12,"=","Any","="),risk_factor_1&amp;"|"&amp;risk_factor_2,risk_factor_corr),
       IF(RIGHT($D35,LEN($D35)-FIND("_",$D35))=RIGHT(BG$13,LEN(BG$13)-FIND("_",BG$13)),
              IF(LEFT($D35,FIND("_",$D35)-1)=LEFT(BG$13,FIND("_",BG$13)-1),
                    IF($E35=BG$14,
                             _xlfn.XLOOKUP(_xlfn.TEXTJOIN("|",FALSE,$C35,LEFT($D35,FIND("_",$D35)-1) &amp;"_=","=","Any",BG$12,LEFT($D35,FIND("_",$D35)-1) &amp;"_=","=","Any"),risk_factor_1&amp;"|"&amp;risk_factor_2,risk_factor_corr),
                             _xlfn.XLOOKUP(_xlfn.TEXTJOIN("|",FALSE,$C35,LEFT($D35,FIND("_",$D35)-1) &amp;"_=","Any","Any",BG$12,LEFT($D35,FIND("_",$D35)-1) &amp;"_=","Any","Any"),risk_factor_1&amp;"|"&amp;risk_factor_2,risk_factor_corr)),
"n/a"),0)
),
IF(_xlfn.TEXTJOIN("|",FALSE,BG$12:BG$13)&lt;&gt;_xlfn.TEXTJOIN("|",FALSE,$C35:$D35),0,
_xlfn.XLOOKUP(_xlfn.TEXTJOIN("|",FALSE,$C35:$F35,BG$12:BG$15),risk_factor_1&amp;"|"&amp;risk_factor_2,risk_factor_corr,
_xlfn.XLOOKUP(_xlfn.TEXTJOIN("|",FALSE,$C35:$F35,BG$12:BG$15),risk_factor_2&amp;"|"&amp;risk_factor_1,risk_factor_corr,
_xlfn.XLOOKUP(_xlfn.TEXTJOIN("|",FALSE,$C35:$D35,"Any"),risk_factor_1&amp;"|"&amp;risk_factor_2,risk_factor_corr,
_xlfn.XLOOKUP(_xlfn.TEXTJOIN("|",FALSE,$C35:$D35,"Any"),risk_factor_2&amp;"|"&amp;risk_factor_1,risk_factor_corr)))))))</f>
        <v>0</v>
      </c>
      <c r="BH35" s="32" cm="1">
        <f t="array" ref="BH35" xml:space="preserve"> IF(_xlfn.TEXTJOIN("|",FALSE,BH$12:BH$15)=_xlfn.TEXTJOIN("|",FALSE,$C35:$F35),0,
IF(AND($C35="Delta|CR_Cpty",BH$12="Delta|CR_Cpty"),
IF($F35=BH$15,
      _xlfn.XLOOKUP(_xlfn.TEXTJOIN("|",FALSE,$C35,"=","Any","=",BH$12,"=","Any","="),risk_factor_1&amp;"|"&amp;risk_factor_2,risk_factor_corr),
       IF(RIGHT($D35,LEN($D35)-FIND("_",$D35))=RIGHT(BH$13,LEN(BH$13)-FIND("_",BH$13)),
              IF(LEFT($D35,FIND("_",$D35)-1)=LEFT(BH$13,FIND("_",BH$13)-1),
                    IF($E35=BH$14,
                             _xlfn.XLOOKUP(_xlfn.TEXTJOIN("|",FALSE,$C35,LEFT($D35,FIND("_",$D35)-1) &amp;"_=","=","Any",BH$12,LEFT($D35,FIND("_",$D35)-1) &amp;"_=","=","Any"),risk_factor_1&amp;"|"&amp;risk_factor_2,risk_factor_corr),
                             _xlfn.XLOOKUP(_xlfn.TEXTJOIN("|",FALSE,$C35,LEFT($D35,FIND("_",$D35)-1) &amp;"_=","Any","Any",BH$12,LEFT($D35,FIND("_",$D35)-1) &amp;"_=","Any","Any"),risk_factor_1&amp;"|"&amp;risk_factor_2,risk_factor_corr)),
"n/a"),0)
),
IF(_xlfn.TEXTJOIN("|",FALSE,BH$12:BH$13)&lt;&gt;_xlfn.TEXTJOIN("|",FALSE,$C35:$D35),0,
_xlfn.XLOOKUP(_xlfn.TEXTJOIN("|",FALSE,$C35:$F35,BH$12:BH$15),risk_factor_1&amp;"|"&amp;risk_factor_2,risk_factor_corr,
_xlfn.XLOOKUP(_xlfn.TEXTJOIN("|",FALSE,$C35:$F35,BH$12:BH$15),risk_factor_2&amp;"|"&amp;risk_factor_1,risk_factor_corr,
_xlfn.XLOOKUP(_xlfn.TEXTJOIN("|",FALSE,$C35:$D35,"Any"),risk_factor_1&amp;"|"&amp;risk_factor_2,risk_factor_corr,
_xlfn.XLOOKUP(_xlfn.TEXTJOIN("|",FALSE,$C35:$D35,"Any"),risk_factor_2&amp;"|"&amp;risk_factor_1,risk_factor_corr)))))))</f>
        <v>0</v>
      </c>
      <c r="BI35" s="32" cm="1">
        <f t="array" ref="BI35" xml:space="preserve"> IF(_xlfn.TEXTJOIN("|",FALSE,BI$12:BI$15)=_xlfn.TEXTJOIN("|",FALSE,$C35:$F35),0,
IF(AND($C35="Delta|CR_Cpty",BI$12="Delta|CR_Cpty"),
IF($F35=BI$15,
      _xlfn.XLOOKUP(_xlfn.TEXTJOIN("|",FALSE,$C35,"=","Any","=",BI$12,"=","Any","="),risk_factor_1&amp;"|"&amp;risk_factor_2,risk_factor_corr),
       IF(RIGHT($D35,LEN($D35)-FIND("_",$D35))=RIGHT(BI$13,LEN(BI$13)-FIND("_",BI$13)),
              IF(LEFT($D35,FIND("_",$D35)-1)=LEFT(BI$13,FIND("_",BI$13)-1),
                    IF($E35=BI$14,
                             _xlfn.XLOOKUP(_xlfn.TEXTJOIN("|",FALSE,$C35,LEFT($D35,FIND("_",$D35)-1) &amp;"_=","=","Any",BI$12,LEFT($D35,FIND("_",$D35)-1) &amp;"_=","=","Any"),risk_factor_1&amp;"|"&amp;risk_factor_2,risk_factor_corr),
                             _xlfn.XLOOKUP(_xlfn.TEXTJOIN("|",FALSE,$C35,LEFT($D35,FIND("_",$D35)-1) &amp;"_=","Any","Any",BI$12,LEFT($D35,FIND("_",$D35)-1) &amp;"_=","Any","Any"),risk_factor_1&amp;"|"&amp;risk_factor_2,risk_factor_corr)),
"n/a"),0)
),
IF(_xlfn.TEXTJOIN("|",FALSE,BI$12:BI$13)&lt;&gt;_xlfn.TEXTJOIN("|",FALSE,$C35:$D35),0,
_xlfn.XLOOKUP(_xlfn.TEXTJOIN("|",FALSE,$C35:$F35,BI$12:BI$15),risk_factor_1&amp;"|"&amp;risk_factor_2,risk_factor_corr,
_xlfn.XLOOKUP(_xlfn.TEXTJOIN("|",FALSE,$C35:$F35,BI$12:BI$15),risk_factor_2&amp;"|"&amp;risk_factor_1,risk_factor_corr,
_xlfn.XLOOKUP(_xlfn.TEXTJOIN("|",FALSE,$C35:$D35,"Any"),risk_factor_1&amp;"|"&amp;risk_factor_2,risk_factor_corr,
_xlfn.XLOOKUP(_xlfn.TEXTJOIN("|",FALSE,$C35:$D35,"Any"),risk_factor_2&amp;"|"&amp;risk_factor_1,risk_factor_corr)))))))</f>
        <v>0</v>
      </c>
      <c r="BJ35" s="32" cm="1">
        <f t="array" ref="BJ35" xml:space="preserve"> IF(_xlfn.TEXTJOIN("|",FALSE,BJ$12:BJ$15)=_xlfn.TEXTJOIN("|",FALSE,$C35:$F35),0,
IF(AND($C35="Delta|CR_Cpty",BJ$12="Delta|CR_Cpty"),
IF($F35=BJ$15,
      _xlfn.XLOOKUP(_xlfn.TEXTJOIN("|",FALSE,$C35,"=","Any","=",BJ$12,"=","Any","="),risk_factor_1&amp;"|"&amp;risk_factor_2,risk_factor_corr),
       IF(RIGHT($D35,LEN($D35)-FIND("_",$D35))=RIGHT(BJ$13,LEN(BJ$13)-FIND("_",BJ$13)),
              IF(LEFT($D35,FIND("_",$D35)-1)=LEFT(BJ$13,FIND("_",BJ$13)-1),
                    IF($E35=BJ$14,
                             _xlfn.XLOOKUP(_xlfn.TEXTJOIN("|",FALSE,$C35,LEFT($D35,FIND("_",$D35)-1) &amp;"_=","=","Any",BJ$12,LEFT($D35,FIND("_",$D35)-1) &amp;"_=","=","Any"),risk_factor_1&amp;"|"&amp;risk_factor_2,risk_factor_corr),
                             _xlfn.XLOOKUP(_xlfn.TEXTJOIN("|",FALSE,$C35,LEFT($D35,FIND("_",$D35)-1) &amp;"_=","Any","Any",BJ$12,LEFT($D35,FIND("_",$D35)-1) &amp;"_=","Any","Any"),risk_factor_1&amp;"|"&amp;risk_factor_2,risk_factor_corr)),
"n/a"),0)
),
IF(_xlfn.TEXTJOIN("|",FALSE,BJ$12:BJ$13)&lt;&gt;_xlfn.TEXTJOIN("|",FALSE,$C35:$D35),0,
_xlfn.XLOOKUP(_xlfn.TEXTJOIN("|",FALSE,$C35:$F35,BJ$12:BJ$15),risk_factor_1&amp;"|"&amp;risk_factor_2,risk_factor_corr,
_xlfn.XLOOKUP(_xlfn.TEXTJOIN("|",FALSE,$C35:$F35,BJ$12:BJ$15),risk_factor_2&amp;"|"&amp;risk_factor_1,risk_factor_corr,
_xlfn.XLOOKUP(_xlfn.TEXTJOIN("|",FALSE,$C35:$D35,"Any"),risk_factor_1&amp;"|"&amp;risk_factor_2,risk_factor_corr,
_xlfn.XLOOKUP(_xlfn.TEXTJOIN("|",FALSE,$C35:$D35,"Any"),risk_factor_2&amp;"|"&amp;risk_factor_1,risk_factor_corr)))))))</f>
        <v>0</v>
      </c>
      <c r="BK35" s="32" cm="1">
        <f t="array" ref="BK35" xml:space="preserve"> IF(_xlfn.TEXTJOIN("|",FALSE,BK$12:BK$15)=_xlfn.TEXTJOIN("|",FALSE,$C35:$F35),0,
IF(AND($C35="Delta|CR_Cpty",BK$12="Delta|CR_Cpty"),
IF($F35=BK$15,
      _xlfn.XLOOKUP(_xlfn.TEXTJOIN("|",FALSE,$C35,"=","Any","=",BK$12,"=","Any","="),risk_factor_1&amp;"|"&amp;risk_factor_2,risk_factor_corr),
       IF(RIGHT($D35,LEN($D35)-FIND("_",$D35))=RIGHT(BK$13,LEN(BK$13)-FIND("_",BK$13)),
              IF(LEFT($D35,FIND("_",$D35)-1)=LEFT(BK$13,FIND("_",BK$13)-1),
                    IF($E35=BK$14,
                             _xlfn.XLOOKUP(_xlfn.TEXTJOIN("|",FALSE,$C35,LEFT($D35,FIND("_",$D35)-1) &amp;"_=","=","Any",BK$12,LEFT($D35,FIND("_",$D35)-1) &amp;"_=","=","Any"),risk_factor_1&amp;"|"&amp;risk_factor_2,risk_factor_corr),
                             _xlfn.XLOOKUP(_xlfn.TEXTJOIN("|",FALSE,$C35,LEFT($D35,FIND("_",$D35)-1) &amp;"_=","Any","Any",BK$12,LEFT($D35,FIND("_",$D35)-1) &amp;"_=","Any","Any"),risk_factor_1&amp;"|"&amp;risk_factor_2,risk_factor_corr)),
"n/a"),0)
),
IF(_xlfn.TEXTJOIN("|",FALSE,BK$12:BK$13)&lt;&gt;_xlfn.TEXTJOIN("|",FALSE,$C35:$D35),0,
_xlfn.XLOOKUP(_xlfn.TEXTJOIN("|",FALSE,$C35:$F35,BK$12:BK$15),risk_factor_1&amp;"|"&amp;risk_factor_2,risk_factor_corr,
_xlfn.XLOOKUP(_xlfn.TEXTJOIN("|",FALSE,$C35:$F35,BK$12:BK$15),risk_factor_2&amp;"|"&amp;risk_factor_1,risk_factor_corr,
_xlfn.XLOOKUP(_xlfn.TEXTJOIN("|",FALSE,$C35:$D35,"Any"),risk_factor_1&amp;"|"&amp;risk_factor_2,risk_factor_corr,
_xlfn.XLOOKUP(_xlfn.TEXTJOIN("|",FALSE,$C35:$D35,"Any"),risk_factor_2&amp;"|"&amp;risk_factor_1,risk_factor_corr)))))))</f>
        <v>0</v>
      </c>
      <c r="BL35" s="32" cm="1">
        <f t="array" ref="BL35" xml:space="preserve"> IF(_xlfn.TEXTJOIN("|",FALSE,BL$12:BL$15)=_xlfn.TEXTJOIN("|",FALSE,$C35:$F35),0,
IF(AND($C35="Delta|CR_Cpty",BL$12="Delta|CR_Cpty"),
IF($F35=BL$15,
      _xlfn.XLOOKUP(_xlfn.TEXTJOIN("|",FALSE,$C35,"=","Any","=",BL$12,"=","Any","="),risk_factor_1&amp;"|"&amp;risk_factor_2,risk_factor_corr),
       IF(RIGHT($D35,LEN($D35)-FIND("_",$D35))=RIGHT(BL$13,LEN(BL$13)-FIND("_",BL$13)),
              IF(LEFT($D35,FIND("_",$D35)-1)=LEFT(BL$13,FIND("_",BL$13)-1),
                    IF($E35=BL$14,
                             _xlfn.XLOOKUP(_xlfn.TEXTJOIN("|",FALSE,$C35,LEFT($D35,FIND("_",$D35)-1) &amp;"_=","=","Any",BL$12,LEFT($D35,FIND("_",$D35)-1) &amp;"_=","=","Any"),risk_factor_1&amp;"|"&amp;risk_factor_2,risk_factor_corr),
                             _xlfn.XLOOKUP(_xlfn.TEXTJOIN("|",FALSE,$C35,LEFT($D35,FIND("_",$D35)-1) &amp;"_=","Any","Any",BL$12,LEFT($D35,FIND("_",$D35)-1) &amp;"_=","Any","Any"),risk_factor_1&amp;"|"&amp;risk_factor_2,risk_factor_corr)),
"n/a"),0)
),
IF(_xlfn.TEXTJOIN("|",FALSE,BL$12:BL$13)&lt;&gt;_xlfn.TEXTJOIN("|",FALSE,$C35:$D35),0,
_xlfn.XLOOKUP(_xlfn.TEXTJOIN("|",FALSE,$C35:$F35,BL$12:BL$15),risk_factor_1&amp;"|"&amp;risk_factor_2,risk_factor_corr,
_xlfn.XLOOKUP(_xlfn.TEXTJOIN("|",FALSE,$C35:$F35,BL$12:BL$15),risk_factor_2&amp;"|"&amp;risk_factor_1,risk_factor_corr,
_xlfn.XLOOKUP(_xlfn.TEXTJOIN("|",FALSE,$C35:$D35,"Any"),risk_factor_1&amp;"|"&amp;risk_factor_2,risk_factor_corr,
_xlfn.XLOOKUP(_xlfn.TEXTJOIN("|",FALSE,$C35:$D35,"Any"),risk_factor_2&amp;"|"&amp;risk_factor_1,risk_factor_corr)))))))</f>
        <v>0</v>
      </c>
      <c r="BM35" s="32" cm="1">
        <f t="array" ref="BM35" xml:space="preserve"> IF(_xlfn.TEXTJOIN("|",FALSE,BM$12:BM$15)=_xlfn.TEXTJOIN("|",FALSE,$C35:$F35),0,
IF(AND($C35="Delta|CR_Cpty",BM$12="Delta|CR_Cpty"),
IF($F35=BM$15,
      _xlfn.XLOOKUP(_xlfn.TEXTJOIN("|",FALSE,$C35,"=","Any","=",BM$12,"=","Any","="),risk_factor_1&amp;"|"&amp;risk_factor_2,risk_factor_corr),
       IF(RIGHT($D35,LEN($D35)-FIND("_",$D35))=RIGHT(BM$13,LEN(BM$13)-FIND("_",BM$13)),
              IF(LEFT($D35,FIND("_",$D35)-1)=LEFT(BM$13,FIND("_",BM$13)-1),
                    IF($E35=BM$14,
                             _xlfn.XLOOKUP(_xlfn.TEXTJOIN("|",FALSE,$C35,LEFT($D35,FIND("_",$D35)-1) &amp;"_=","=","Any",BM$12,LEFT($D35,FIND("_",$D35)-1) &amp;"_=","=","Any"),risk_factor_1&amp;"|"&amp;risk_factor_2,risk_factor_corr),
                             _xlfn.XLOOKUP(_xlfn.TEXTJOIN("|",FALSE,$C35,LEFT($D35,FIND("_",$D35)-1) &amp;"_=","Any","Any",BM$12,LEFT($D35,FIND("_",$D35)-1) &amp;"_=","Any","Any"),risk_factor_1&amp;"|"&amp;risk_factor_2,risk_factor_corr)),
"n/a"),0)
),
IF(_xlfn.TEXTJOIN("|",FALSE,BM$12:BM$13)&lt;&gt;_xlfn.TEXTJOIN("|",FALSE,$C35:$D35),0,
_xlfn.XLOOKUP(_xlfn.TEXTJOIN("|",FALSE,$C35:$F35,BM$12:BM$15),risk_factor_1&amp;"|"&amp;risk_factor_2,risk_factor_corr,
_xlfn.XLOOKUP(_xlfn.TEXTJOIN("|",FALSE,$C35:$F35,BM$12:BM$15),risk_factor_2&amp;"|"&amp;risk_factor_1,risk_factor_corr,
_xlfn.XLOOKUP(_xlfn.TEXTJOIN("|",FALSE,$C35:$D35,"Any"),risk_factor_1&amp;"|"&amp;risk_factor_2,risk_factor_corr,
_xlfn.XLOOKUP(_xlfn.TEXTJOIN("|",FALSE,$C35:$D35,"Any"),risk_factor_2&amp;"|"&amp;risk_factor_1,risk_factor_corr)))))))</f>
        <v>0</v>
      </c>
      <c r="BN35" s="32" cm="1">
        <f t="array" ref="BN35" xml:space="preserve"> IF(_xlfn.TEXTJOIN("|",FALSE,BN$12:BN$15)=_xlfn.TEXTJOIN("|",FALSE,$C35:$F35),0,
IF(AND($C35="Delta|CR_Cpty",BN$12="Delta|CR_Cpty"),
IF($F35=BN$15,
      _xlfn.XLOOKUP(_xlfn.TEXTJOIN("|",FALSE,$C35,"=","Any","=",BN$12,"=","Any","="),risk_factor_1&amp;"|"&amp;risk_factor_2,risk_factor_corr),
       IF(RIGHT($D35,LEN($D35)-FIND("_",$D35))=RIGHT(BN$13,LEN(BN$13)-FIND("_",BN$13)),
              IF(LEFT($D35,FIND("_",$D35)-1)=LEFT(BN$13,FIND("_",BN$13)-1),
                    IF($E35=BN$14,
                             _xlfn.XLOOKUP(_xlfn.TEXTJOIN("|",FALSE,$C35,LEFT($D35,FIND("_",$D35)-1) &amp;"_=","=","Any",BN$12,LEFT($D35,FIND("_",$D35)-1) &amp;"_=","=","Any"),risk_factor_1&amp;"|"&amp;risk_factor_2,risk_factor_corr),
                             _xlfn.XLOOKUP(_xlfn.TEXTJOIN("|",FALSE,$C35,LEFT($D35,FIND("_",$D35)-1) &amp;"_=","Any","Any",BN$12,LEFT($D35,FIND("_",$D35)-1) &amp;"_=","Any","Any"),risk_factor_1&amp;"|"&amp;risk_factor_2,risk_factor_corr)),
"n/a"),0)
),
IF(_xlfn.TEXTJOIN("|",FALSE,BN$12:BN$13)&lt;&gt;_xlfn.TEXTJOIN("|",FALSE,$C35:$D35),0,
_xlfn.XLOOKUP(_xlfn.TEXTJOIN("|",FALSE,$C35:$F35,BN$12:BN$15),risk_factor_1&amp;"|"&amp;risk_factor_2,risk_factor_corr,
_xlfn.XLOOKUP(_xlfn.TEXTJOIN("|",FALSE,$C35:$F35,BN$12:BN$15),risk_factor_2&amp;"|"&amp;risk_factor_1,risk_factor_corr,
_xlfn.XLOOKUP(_xlfn.TEXTJOIN("|",FALSE,$C35:$D35,"Any"),risk_factor_1&amp;"|"&amp;risk_factor_2,risk_factor_corr,
_xlfn.XLOOKUP(_xlfn.TEXTJOIN("|",FALSE,$C35:$D35,"Any"),risk_factor_2&amp;"|"&amp;risk_factor_1,risk_factor_corr)))))))</f>
        <v>0</v>
      </c>
      <c r="BO35" s="32" cm="1">
        <f t="array" ref="BO35" xml:space="preserve"> IF(_xlfn.TEXTJOIN("|",FALSE,BO$12:BO$15)=_xlfn.TEXTJOIN("|",FALSE,$C35:$F35),0,
IF(AND($C35="Delta|CR_Cpty",BO$12="Delta|CR_Cpty"),
IF($F35=BO$15,
      _xlfn.XLOOKUP(_xlfn.TEXTJOIN("|",FALSE,$C35,"=","Any","=",BO$12,"=","Any","="),risk_factor_1&amp;"|"&amp;risk_factor_2,risk_factor_corr),
       IF(RIGHT($D35,LEN($D35)-FIND("_",$D35))=RIGHT(BO$13,LEN(BO$13)-FIND("_",BO$13)),
              IF(LEFT($D35,FIND("_",$D35)-1)=LEFT(BO$13,FIND("_",BO$13)-1),
                    IF($E35=BO$14,
                             _xlfn.XLOOKUP(_xlfn.TEXTJOIN("|",FALSE,$C35,LEFT($D35,FIND("_",$D35)-1) &amp;"_=","=","Any",BO$12,LEFT($D35,FIND("_",$D35)-1) &amp;"_=","=","Any"),risk_factor_1&amp;"|"&amp;risk_factor_2,risk_factor_corr),
                             _xlfn.XLOOKUP(_xlfn.TEXTJOIN("|",FALSE,$C35,LEFT($D35,FIND("_",$D35)-1) &amp;"_=","Any","Any",BO$12,LEFT($D35,FIND("_",$D35)-1) &amp;"_=","Any","Any"),risk_factor_1&amp;"|"&amp;risk_factor_2,risk_factor_corr)),
"n/a"),0)
),
IF(_xlfn.TEXTJOIN("|",FALSE,BO$12:BO$13)&lt;&gt;_xlfn.TEXTJOIN("|",FALSE,$C35:$D35),0,
_xlfn.XLOOKUP(_xlfn.TEXTJOIN("|",FALSE,$C35:$F35,BO$12:BO$15),risk_factor_1&amp;"|"&amp;risk_factor_2,risk_factor_corr,
_xlfn.XLOOKUP(_xlfn.TEXTJOIN("|",FALSE,$C35:$F35,BO$12:BO$15),risk_factor_2&amp;"|"&amp;risk_factor_1,risk_factor_corr,
_xlfn.XLOOKUP(_xlfn.TEXTJOIN("|",FALSE,$C35:$D35,"Any"),risk_factor_1&amp;"|"&amp;risk_factor_2,risk_factor_corr,
_xlfn.XLOOKUP(_xlfn.TEXTJOIN("|",FALSE,$C35:$D35,"Any"),risk_factor_2&amp;"|"&amp;risk_factor_1,risk_factor_corr)))))))</f>
        <v>0</v>
      </c>
      <c r="BP35" s="32" cm="1">
        <f t="array" ref="BP35" xml:space="preserve"> IF(_xlfn.TEXTJOIN("|",FALSE,BP$12:BP$15)=_xlfn.TEXTJOIN("|",FALSE,$C35:$F35),0,
IF(AND($C35="Delta|CR_Cpty",BP$12="Delta|CR_Cpty"),
IF($F35=BP$15,
      _xlfn.XLOOKUP(_xlfn.TEXTJOIN("|",FALSE,$C35,"=","Any","=",BP$12,"=","Any","="),risk_factor_1&amp;"|"&amp;risk_factor_2,risk_factor_corr),
       IF(RIGHT($D35,LEN($D35)-FIND("_",$D35))=RIGHT(BP$13,LEN(BP$13)-FIND("_",BP$13)),
              IF(LEFT($D35,FIND("_",$D35)-1)=LEFT(BP$13,FIND("_",BP$13)-1),
                    IF($E35=BP$14,
                             _xlfn.XLOOKUP(_xlfn.TEXTJOIN("|",FALSE,$C35,LEFT($D35,FIND("_",$D35)-1) &amp;"_=","=","Any",BP$12,LEFT($D35,FIND("_",$D35)-1) &amp;"_=","=","Any"),risk_factor_1&amp;"|"&amp;risk_factor_2,risk_factor_corr),
                             _xlfn.XLOOKUP(_xlfn.TEXTJOIN("|",FALSE,$C35,LEFT($D35,FIND("_",$D35)-1) &amp;"_=","Any","Any",BP$12,LEFT($D35,FIND("_",$D35)-1) &amp;"_=","Any","Any"),risk_factor_1&amp;"|"&amp;risk_factor_2,risk_factor_corr)),
"n/a"),0)
),
IF(_xlfn.TEXTJOIN("|",FALSE,BP$12:BP$13)&lt;&gt;_xlfn.TEXTJOIN("|",FALSE,$C35:$D35),0,
_xlfn.XLOOKUP(_xlfn.TEXTJOIN("|",FALSE,$C35:$F35,BP$12:BP$15),risk_factor_1&amp;"|"&amp;risk_factor_2,risk_factor_corr,
_xlfn.XLOOKUP(_xlfn.TEXTJOIN("|",FALSE,$C35:$F35,BP$12:BP$15),risk_factor_2&amp;"|"&amp;risk_factor_1,risk_factor_corr,
_xlfn.XLOOKUP(_xlfn.TEXTJOIN("|",FALSE,$C35:$D35,"Any"),risk_factor_1&amp;"|"&amp;risk_factor_2,risk_factor_corr,
_xlfn.XLOOKUP(_xlfn.TEXTJOIN("|",FALSE,$C35:$D35,"Any"),risk_factor_2&amp;"|"&amp;risk_factor_1,risk_factor_corr)))))))</f>
        <v>0</v>
      </c>
      <c r="BQ35" s="32" cm="1">
        <f t="array" ref="BQ35" xml:space="preserve"> IF(_xlfn.TEXTJOIN("|",FALSE,BQ$12:BQ$15)=_xlfn.TEXTJOIN("|",FALSE,$C35:$F35),0,
IF(AND($C35="Delta|CR_Cpty",BQ$12="Delta|CR_Cpty"),
IF($F35=BQ$15,
      _xlfn.XLOOKUP(_xlfn.TEXTJOIN("|",FALSE,$C35,"=","Any","=",BQ$12,"=","Any","="),risk_factor_1&amp;"|"&amp;risk_factor_2,risk_factor_corr),
       IF(RIGHT($D35,LEN($D35)-FIND("_",$D35))=RIGHT(BQ$13,LEN(BQ$13)-FIND("_",BQ$13)),
              IF(LEFT($D35,FIND("_",$D35)-1)=LEFT(BQ$13,FIND("_",BQ$13)-1),
                    IF($E35=BQ$14,
                             _xlfn.XLOOKUP(_xlfn.TEXTJOIN("|",FALSE,$C35,LEFT($D35,FIND("_",$D35)-1) &amp;"_=","=","Any",BQ$12,LEFT($D35,FIND("_",$D35)-1) &amp;"_=","=","Any"),risk_factor_1&amp;"|"&amp;risk_factor_2,risk_factor_corr),
                             _xlfn.XLOOKUP(_xlfn.TEXTJOIN("|",FALSE,$C35,LEFT($D35,FIND("_",$D35)-1) &amp;"_=","Any","Any",BQ$12,LEFT($D35,FIND("_",$D35)-1) &amp;"_=","Any","Any"),risk_factor_1&amp;"|"&amp;risk_factor_2,risk_factor_corr)),
"n/a"),0)
),
IF(_xlfn.TEXTJOIN("|",FALSE,BQ$12:BQ$13)&lt;&gt;_xlfn.TEXTJOIN("|",FALSE,$C35:$D35),0,
_xlfn.XLOOKUP(_xlfn.TEXTJOIN("|",FALSE,$C35:$F35,BQ$12:BQ$15),risk_factor_1&amp;"|"&amp;risk_factor_2,risk_factor_corr,
_xlfn.XLOOKUP(_xlfn.TEXTJOIN("|",FALSE,$C35:$F35,BQ$12:BQ$15),risk_factor_2&amp;"|"&amp;risk_factor_1,risk_factor_corr,
_xlfn.XLOOKUP(_xlfn.TEXTJOIN("|",FALSE,$C35:$D35,"Any"),risk_factor_1&amp;"|"&amp;risk_factor_2,risk_factor_corr,
_xlfn.XLOOKUP(_xlfn.TEXTJOIN("|",FALSE,$C35:$D35,"Any"),risk_factor_2&amp;"|"&amp;risk_factor_1,risk_factor_corr)))))))</f>
        <v>0</v>
      </c>
      <c r="BR35" s="32" cm="1">
        <f t="array" ref="BR35" xml:space="preserve"> IF(_xlfn.TEXTJOIN("|",FALSE,BR$12:BR$15)=_xlfn.TEXTJOIN("|",FALSE,$C35:$F35),0,
IF(AND($C35="Delta|CR_Cpty",BR$12="Delta|CR_Cpty"),
IF($F35=BR$15,
      _xlfn.XLOOKUP(_xlfn.TEXTJOIN("|",FALSE,$C35,"=","Any","=",BR$12,"=","Any","="),risk_factor_1&amp;"|"&amp;risk_factor_2,risk_factor_corr),
       IF(RIGHT($D35,LEN($D35)-FIND("_",$D35))=RIGHT(BR$13,LEN(BR$13)-FIND("_",BR$13)),
              IF(LEFT($D35,FIND("_",$D35)-1)=LEFT(BR$13,FIND("_",BR$13)-1),
                    IF($E35=BR$14,
                             _xlfn.XLOOKUP(_xlfn.TEXTJOIN("|",FALSE,$C35,LEFT($D35,FIND("_",$D35)-1) &amp;"_=","=","Any",BR$12,LEFT($D35,FIND("_",$D35)-1) &amp;"_=","=","Any"),risk_factor_1&amp;"|"&amp;risk_factor_2,risk_factor_corr),
                             _xlfn.XLOOKUP(_xlfn.TEXTJOIN("|",FALSE,$C35,LEFT($D35,FIND("_",$D35)-1) &amp;"_=","Any","Any",BR$12,LEFT($D35,FIND("_",$D35)-1) &amp;"_=","Any","Any"),risk_factor_1&amp;"|"&amp;risk_factor_2,risk_factor_corr)),
"n/a"),0)
),
IF(_xlfn.TEXTJOIN("|",FALSE,BR$12:BR$13)&lt;&gt;_xlfn.TEXTJOIN("|",FALSE,$C35:$D35),0,
_xlfn.XLOOKUP(_xlfn.TEXTJOIN("|",FALSE,$C35:$F35,BR$12:BR$15),risk_factor_1&amp;"|"&amp;risk_factor_2,risk_factor_corr,
_xlfn.XLOOKUP(_xlfn.TEXTJOIN("|",FALSE,$C35:$F35,BR$12:BR$15),risk_factor_2&amp;"|"&amp;risk_factor_1,risk_factor_corr,
_xlfn.XLOOKUP(_xlfn.TEXTJOIN("|",FALSE,$C35:$D35,"Any"),risk_factor_1&amp;"|"&amp;risk_factor_2,risk_factor_corr,
_xlfn.XLOOKUP(_xlfn.TEXTJOIN("|",FALSE,$C35:$D35,"Any"),risk_factor_2&amp;"|"&amp;risk_factor_1,risk_factor_corr)))))))</f>
        <v>0</v>
      </c>
      <c r="BS35" s="32" cm="1">
        <f t="array" ref="BS35" xml:space="preserve"> IF(_xlfn.TEXTJOIN("|",FALSE,BS$12:BS$15)=_xlfn.TEXTJOIN("|",FALSE,$C35:$F35),0,
IF(AND($C35="Delta|CR_Cpty",BS$12="Delta|CR_Cpty"),
IF($F35=BS$15,
      _xlfn.XLOOKUP(_xlfn.TEXTJOIN("|",FALSE,$C35,"=","Any","=",BS$12,"=","Any","="),risk_factor_1&amp;"|"&amp;risk_factor_2,risk_factor_corr),
       IF(RIGHT($D35,LEN($D35)-FIND("_",$D35))=RIGHT(BS$13,LEN(BS$13)-FIND("_",BS$13)),
              IF(LEFT($D35,FIND("_",$D35)-1)=LEFT(BS$13,FIND("_",BS$13)-1),
                    IF($E35=BS$14,
                             _xlfn.XLOOKUP(_xlfn.TEXTJOIN("|",FALSE,$C35,LEFT($D35,FIND("_",$D35)-1) &amp;"_=","=","Any",BS$12,LEFT($D35,FIND("_",$D35)-1) &amp;"_=","=","Any"),risk_factor_1&amp;"|"&amp;risk_factor_2,risk_factor_corr),
                             _xlfn.XLOOKUP(_xlfn.TEXTJOIN("|",FALSE,$C35,LEFT($D35,FIND("_",$D35)-1) &amp;"_=","Any","Any",BS$12,LEFT($D35,FIND("_",$D35)-1) &amp;"_=","Any","Any"),risk_factor_1&amp;"|"&amp;risk_factor_2,risk_factor_corr)),
"n/a"),0)
),
IF(_xlfn.TEXTJOIN("|",FALSE,BS$12:BS$13)&lt;&gt;_xlfn.TEXTJOIN("|",FALSE,$C35:$D35),0,
_xlfn.XLOOKUP(_xlfn.TEXTJOIN("|",FALSE,$C35:$F35,BS$12:BS$15),risk_factor_1&amp;"|"&amp;risk_factor_2,risk_factor_corr,
_xlfn.XLOOKUP(_xlfn.TEXTJOIN("|",FALSE,$C35:$F35,BS$12:BS$15),risk_factor_2&amp;"|"&amp;risk_factor_1,risk_factor_corr,
_xlfn.XLOOKUP(_xlfn.TEXTJOIN("|",FALSE,$C35:$D35,"Any"),risk_factor_1&amp;"|"&amp;risk_factor_2,risk_factor_corr,
_xlfn.XLOOKUP(_xlfn.TEXTJOIN("|",FALSE,$C35:$D35,"Any"),risk_factor_2&amp;"|"&amp;risk_factor_1,risk_factor_corr)))))))</f>
        <v>0</v>
      </c>
      <c r="BT35" s="32" cm="1">
        <f t="array" ref="BT35" xml:space="preserve"> IF(_xlfn.TEXTJOIN("|",FALSE,BT$12:BT$15)=_xlfn.TEXTJOIN("|",FALSE,$C35:$F35),0,
IF(AND($C35="Delta|CR_Cpty",BT$12="Delta|CR_Cpty"),
IF($F35=BT$15,
      _xlfn.XLOOKUP(_xlfn.TEXTJOIN("|",FALSE,$C35,"=","Any","=",BT$12,"=","Any","="),risk_factor_1&amp;"|"&amp;risk_factor_2,risk_factor_corr),
       IF(RIGHT($D35,LEN($D35)-FIND("_",$D35))=RIGHT(BT$13,LEN(BT$13)-FIND("_",BT$13)),
              IF(LEFT($D35,FIND("_",$D35)-1)=LEFT(BT$13,FIND("_",BT$13)-1),
                    IF($E35=BT$14,
                             _xlfn.XLOOKUP(_xlfn.TEXTJOIN("|",FALSE,$C35,LEFT($D35,FIND("_",$D35)-1) &amp;"_=","=","Any",BT$12,LEFT($D35,FIND("_",$D35)-1) &amp;"_=","=","Any"),risk_factor_1&amp;"|"&amp;risk_factor_2,risk_factor_corr),
                             _xlfn.XLOOKUP(_xlfn.TEXTJOIN("|",FALSE,$C35,LEFT($D35,FIND("_",$D35)-1) &amp;"_=","Any","Any",BT$12,LEFT($D35,FIND("_",$D35)-1) &amp;"_=","Any","Any"),risk_factor_1&amp;"|"&amp;risk_factor_2,risk_factor_corr)),
"n/a"),0)
),
IF(_xlfn.TEXTJOIN("|",FALSE,BT$12:BT$13)&lt;&gt;_xlfn.TEXTJOIN("|",FALSE,$C35:$D35),0,
_xlfn.XLOOKUP(_xlfn.TEXTJOIN("|",FALSE,$C35:$F35,BT$12:BT$15),risk_factor_1&amp;"|"&amp;risk_factor_2,risk_factor_corr,
_xlfn.XLOOKUP(_xlfn.TEXTJOIN("|",FALSE,$C35:$F35,BT$12:BT$15),risk_factor_2&amp;"|"&amp;risk_factor_1,risk_factor_corr,
_xlfn.XLOOKUP(_xlfn.TEXTJOIN("|",FALSE,$C35:$D35,"Any"),risk_factor_1&amp;"|"&amp;risk_factor_2,risk_factor_corr,
_xlfn.XLOOKUP(_xlfn.TEXTJOIN("|",FALSE,$C35:$D35,"Any"),risk_factor_2&amp;"|"&amp;risk_factor_1,risk_factor_corr)))))))</f>
        <v>0</v>
      </c>
      <c r="BU35" s="32" cm="1">
        <f t="array" ref="BU35" xml:space="preserve"> IF(_xlfn.TEXTJOIN("|",FALSE,BU$12:BU$15)=_xlfn.TEXTJOIN("|",FALSE,$C35:$F35),0,
IF(AND($C35="Delta|CR_Cpty",BU$12="Delta|CR_Cpty"),
IF($F35=BU$15,
      _xlfn.XLOOKUP(_xlfn.TEXTJOIN("|",FALSE,$C35,"=","Any","=",BU$12,"=","Any","="),risk_factor_1&amp;"|"&amp;risk_factor_2,risk_factor_corr),
       IF(RIGHT($D35,LEN($D35)-FIND("_",$D35))=RIGHT(BU$13,LEN(BU$13)-FIND("_",BU$13)),
              IF(LEFT($D35,FIND("_",$D35)-1)=LEFT(BU$13,FIND("_",BU$13)-1),
                    IF($E35=BU$14,
                             _xlfn.XLOOKUP(_xlfn.TEXTJOIN("|",FALSE,$C35,LEFT($D35,FIND("_",$D35)-1) &amp;"_=","=","Any",BU$12,LEFT($D35,FIND("_",$D35)-1) &amp;"_=","=","Any"),risk_factor_1&amp;"|"&amp;risk_factor_2,risk_factor_corr),
                             _xlfn.XLOOKUP(_xlfn.TEXTJOIN("|",FALSE,$C35,LEFT($D35,FIND("_",$D35)-1) &amp;"_=","Any","Any",BU$12,LEFT($D35,FIND("_",$D35)-1) &amp;"_=","Any","Any"),risk_factor_1&amp;"|"&amp;risk_factor_2,risk_factor_corr)),
"n/a"),0)
),
IF(_xlfn.TEXTJOIN("|",FALSE,BU$12:BU$13)&lt;&gt;_xlfn.TEXTJOIN("|",FALSE,$C35:$D35),0,
_xlfn.XLOOKUP(_xlfn.TEXTJOIN("|",FALSE,$C35:$F35,BU$12:BU$15),risk_factor_1&amp;"|"&amp;risk_factor_2,risk_factor_corr,
_xlfn.XLOOKUP(_xlfn.TEXTJOIN("|",FALSE,$C35:$F35,BU$12:BU$15),risk_factor_2&amp;"|"&amp;risk_factor_1,risk_factor_corr,
_xlfn.XLOOKUP(_xlfn.TEXTJOIN("|",FALSE,$C35:$D35,"Any"),risk_factor_1&amp;"|"&amp;risk_factor_2,risk_factor_corr,
_xlfn.XLOOKUP(_xlfn.TEXTJOIN("|",FALSE,$C35:$D35,"Any"),risk_factor_2&amp;"|"&amp;risk_factor_1,risk_factor_corr)))))))</f>
        <v>0</v>
      </c>
    </row>
    <row r="36" spans="3:73" x14ac:dyDescent="0.25">
      <c r="C36" s="31" t="s">
        <v>191</v>
      </c>
      <c r="D36" s="31" t="s">
        <v>26</v>
      </c>
      <c r="E36" s="31" t="s">
        <v>17</v>
      </c>
      <c r="F36" s="31" t="s">
        <v>3</v>
      </c>
      <c r="G36" s="32" cm="1">
        <f t="array" ref="G36" xml:space="preserve"> IF(_xlfn.TEXTJOIN("|",FALSE,G$12:G$15)=_xlfn.TEXTJOIN("|",FALSE,$C36:$F36),0,
IF(AND($C36="Delta|CR_Cpty",G$12="Delta|CR_Cpty"),
IF($F36=G$15,
      _xlfn.XLOOKUP(_xlfn.TEXTJOIN("|",FALSE,$C36,"=","Any","=",G$12,"=","Any","="),risk_factor_1&amp;"|"&amp;risk_factor_2,risk_factor_corr),
       IF(RIGHT($D36,LEN($D36)-FIND("_",$D36))=RIGHT(G$13,LEN(G$13)-FIND("_",G$13)),
              IF(LEFT($D36,FIND("_",$D36)-1)=LEFT(G$13,FIND("_",G$13)-1),
                    IF($E36=G$14,
                             _xlfn.XLOOKUP(_xlfn.TEXTJOIN("|",FALSE,$C36,LEFT($D36,FIND("_",$D36)-1) &amp;"_=","=","Any",G$12,LEFT($D36,FIND("_",$D36)-1) &amp;"_=","=","Any"),risk_factor_1&amp;"|"&amp;risk_factor_2,risk_factor_corr),
                             _xlfn.XLOOKUP(_xlfn.TEXTJOIN("|",FALSE,$C36,LEFT($D36,FIND("_",$D36)-1) &amp;"_=","Any","Any",G$12,LEFT($D36,FIND("_",$D36)-1) &amp;"_=","Any","Any"),risk_factor_1&amp;"|"&amp;risk_factor_2,risk_factor_corr)),
"n/a"),0)
),
IF(_xlfn.TEXTJOIN("|",FALSE,G$12:G$13)&lt;&gt;_xlfn.TEXTJOIN("|",FALSE,$C36:$D36),0,
_xlfn.XLOOKUP(_xlfn.TEXTJOIN("|",FALSE,$C36:$F36,G$12:G$15),risk_factor_1&amp;"|"&amp;risk_factor_2,risk_factor_corr,
_xlfn.XLOOKUP(_xlfn.TEXTJOIN("|",FALSE,$C36:$F36,G$12:G$15),risk_factor_2&amp;"|"&amp;risk_factor_1,risk_factor_corr,
_xlfn.XLOOKUP(_xlfn.TEXTJOIN("|",FALSE,$C36:$D36,"Any"),risk_factor_1&amp;"|"&amp;risk_factor_2,risk_factor_corr,
_xlfn.XLOOKUP(_xlfn.TEXTJOIN("|",FALSE,$C36:$D36,"Any"),risk_factor_2&amp;"|"&amp;risk_factor_1,risk_factor_corr)))))))</f>
        <v>0</v>
      </c>
      <c r="H36" s="32" cm="1">
        <f t="array" ref="H36" xml:space="preserve"> IF(_xlfn.TEXTJOIN("|",FALSE,H$12:H$15)=_xlfn.TEXTJOIN("|",FALSE,$C36:$F36),0,
IF(AND($C36="Delta|CR_Cpty",H$12="Delta|CR_Cpty"),
IF($F36=H$15,
      _xlfn.XLOOKUP(_xlfn.TEXTJOIN("|",FALSE,$C36,"=","Any","=",H$12,"=","Any","="),risk_factor_1&amp;"|"&amp;risk_factor_2,risk_factor_corr),
       IF(RIGHT($D36,LEN($D36)-FIND("_",$D36))=RIGHT(H$13,LEN(H$13)-FIND("_",H$13)),
              IF(LEFT($D36,FIND("_",$D36)-1)=LEFT(H$13,FIND("_",H$13)-1),
                    IF($E36=H$14,
                             _xlfn.XLOOKUP(_xlfn.TEXTJOIN("|",FALSE,$C36,LEFT($D36,FIND("_",$D36)-1) &amp;"_=","=","Any",H$12,LEFT($D36,FIND("_",$D36)-1) &amp;"_=","=","Any"),risk_factor_1&amp;"|"&amp;risk_factor_2,risk_factor_corr),
                             _xlfn.XLOOKUP(_xlfn.TEXTJOIN("|",FALSE,$C36,LEFT($D36,FIND("_",$D36)-1) &amp;"_=","Any","Any",H$12,LEFT($D36,FIND("_",$D36)-1) &amp;"_=","Any","Any"),risk_factor_1&amp;"|"&amp;risk_factor_2,risk_factor_corr)),
"n/a"),0)
),
IF(_xlfn.TEXTJOIN("|",FALSE,H$12:H$13)&lt;&gt;_xlfn.TEXTJOIN("|",FALSE,$C36:$D36),0,
_xlfn.XLOOKUP(_xlfn.TEXTJOIN("|",FALSE,$C36:$F36,H$12:H$15),risk_factor_1&amp;"|"&amp;risk_factor_2,risk_factor_corr,
_xlfn.XLOOKUP(_xlfn.TEXTJOIN("|",FALSE,$C36:$F36,H$12:H$15),risk_factor_2&amp;"|"&amp;risk_factor_1,risk_factor_corr,
_xlfn.XLOOKUP(_xlfn.TEXTJOIN("|",FALSE,$C36:$D36,"Any"),risk_factor_1&amp;"|"&amp;risk_factor_2,risk_factor_corr,
_xlfn.XLOOKUP(_xlfn.TEXTJOIN("|",FALSE,$C36:$D36,"Any"),risk_factor_2&amp;"|"&amp;risk_factor_1,risk_factor_corr)))))))</f>
        <v>0</v>
      </c>
      <c r="I36" s="32" cm="1">
        <f t="array" ref="I36" xml:space="preserve"> IF(_xlfn.TEXTJOIN("|",FALSE,I$12:I$15)=_xlfn.TEXTJOIN("|",FALSE,$C36:$F36),0,
IF(AND($C36="Delta|CR_Cpty",I$12="Delta|CR_Cpty"),
IF($F36=I$15,
      _xlfn.XLOOKUP(_xlfn.TEXTJOIN("|",FALSE,$C36,"=","Any","=",I$12,"=","Any","="),risk_factor_1&amp;"|"&amp;risk_factor_2,risk_factor_corr),
       IF(RIGHT($D36,LEN($D36)-FIND("_",$D36))=RIGHT(I$13,LEN(I$13)-FIND("_",I$13)),
              IF(LEFT($D36,FIND("_",$D36)-1)=LEFT(I$13,FIND("_",I$13)-1),
                    IF($E36=I$14,
                             _xlfn.XLOOKUP(_xlfn.TEXTJOIN("|",FALSE,$C36,LEFT($D36,FIND("_",$D36)-1) &amp;"_=","=","Any",I$12,LEFT($D36,FIND("_",$D36)-1) &amp;"_=","=","Any"),risk_factor_1&amp;"|"&amp;risk_factor_2,risk_factor_corr),
                             _xlfn.XLOOKUP(_xlfn.TEXTJOIN("|",FALSE,$C36,LEFT($D36,FIND("_",$D36)-1) &amp;"_=","Any","Any",I$12,LEFT($D36,FIND("_",$D36)-1) &amp;"_=","Any","Any"),risk_factor_1&amp;"|"&amp;risk_factor_2,risk_factor_corr)),
"n/a"),0)
),
IF(_xlfn.TEXTJOIN("|",FALSE,I$12:I$13)&lt;&gt;_xlfn.TEXTJOIN("|",FALSE,$C36:$D36),0,
_xlfn.XLOOKUP(_xlfn.TEXTJOIN("|",FALSE,$C36:$F36,I$12:I$15),risk_factor_1&amp;"|"&amp;risk_factor_2,risk_factor_corr,
_xlfn.XLOOKUP(_xlfn.TEXTJOIN("|",FALSE,$C36:$F36,I$12:I$15),risk_factor_2&amp;"|"&amp;risk_factor_1,risk_factor_corr,
_xlfn.XLOOKUP(_xlfn.TEXTJOIN("|",FALSE,$C36:$D36,"Any"),risk_factor_1&amp;"|"&amp;risk_factor_2,risk_factor_corr,
_xlfn.XLOOKUP(_xlfn.TEXTJOIN("|",FALSE,$C36:$D36,"Any"),risk_factor_2&amp;"|"&amp;risk_factor_1,risk_factor_corr)))))))</f>
        <v>0</v>
      </c>
      <c r="J36" s="32" cm="1">
        <f t="array" ref="J36" xml:space="preserve"> IF(_xlfn.TEXTJOIN("|",FALSE,J$12:J$15)=_xlfn.TEXTJOIN("|",FALSE,$C36:$F36),0,
IF(AND($C36="Delta|CR_Cpty",J$12="Delta|CR_Cpty"),
IF($F36=J$15,
      _xlfn.XLOOKUP(_xlfn.TEXTJOIN("|",FALSE,$C36,"=","Any","=",J$12,"=","Any","="),risk_factor_1&amp;"|"&amp;risk_factor_2,risk_factor_corr),
       IF(RIGHT($D36,LEN($D36)-FIND("_",$D36))=RIGHT(J$13,LEN(J$13)-FIND("_",J$13)),
              IF(LEFT($D36,FIND("_",$D36)-1)=LEFT(J$13,FIND("_",J$13)-1),
                    IF($E36=J$14,
                             _xlfn.XLOOKUP(_xlfn.TEXTJOIN("|",FALSE,$C36,LEFT($D36,FIND("_",$D36)-1) &amp;"_=","=","Any",J$12,LEFT($D36,FIND("_",$D36)-1) &amp;"_=","=","Any"),risk_factor_1&amp;"|"&amp;risk_factor_2,risk_factor_corr),
                             _xlfn.XLOOKUP(_xlfn.TEXTJOIN("|",FALSE,$C36,LEFT($D36,FIND("_",$D36)-1) &amp;"_=","Any","Any",J$12,LEFT($D36,FIND("_",$D36)-1) &amp;"_=","Any","Any"),risk_factor_1&amp;"|"&amp;risk_factor_2,risk_factor_corr)),
"n/a"),0)
),
IF(_xlfn.TEXTJOIN("|",FALSE,J$12:J$13)&lt;&gt;_xlfn.TEXTJOIN("|",FALSE,$C36:$D36),0,
_xlfn.XLOOKUP(_xlfn.TEXTJOIN("|",FALSE,$C36:$F36,J$12:J$15),risk_factor_1&amp;"|"&amp;risk_factor_2,risk_factor_corr,
_xlfn.XLOOKUP(_xlfn.TEXTJOIN("|",FALSE,$C36:$F36,J$12:J$15),risk_factor_2&amp;"|"&amp;risk_factor_1,risk_factor_corr,
_xlfn.XLOOKUP(_xlfn.TEXTJOIN("|",FALSE,$C36:$D36,"Any"),risk_factor_1&amp;"|"&amp;risk_factor_2,risk_factor_corr,
_xlfn.XLOOKUP(_xlfn.TEXTJOIN("|",FALSE,$C36:$D36,"Any"),risk_factor_2&amp;"|"&amp;risk_factor_1,risk_factor_corr)))))))</f>
        <v>0</v>
      </c>
      <c r="K36" s="32" cm="1">
        <f t="array" ref="K36" xml:space="preserve"> IF(_xlfn.TEXTJOIN("|",FALSE,K$12:K$15)=_xlfn.TEXTJOIN("|",FALSE,$C36:$F36),0,
IF(AND($C36="Delta|CR_Cpty",K$12="Delta|CR_Cpty"),
IF($F36=K$15,
      _xlfn.XLOOKUP(_xlfn.TEXTJOIN("|",FALSE,$C36,"=","Any","=",K$12,"=","Any","="),risk_factor_1&amp;"|"&amp;risk_factor_2,risk_factor_corr),
       IF(RIGHT($D36,LEN($D36)-FIND("_",$D36))=RIGHT(K$13,LEN(K$13)-FIND("_",K$13)),
              IF(LEFT($D36,FIND("_",$D36)-1)=LEFT(K$13,FIND("_",K$13)-1),
                    IF($E36=K$14,
                             _xlfn.XLOOKUP(_xlfn.TEXTJOIN("|",FALSE,$C36,LEFT($D36,FIND("_",$D36)-1) &amp;"_=","=","Any",K$12,LEFT($D36,FIND("_",$D36)-1) &amp;"_=","=","Any"),risk_factor_1&amp;"|"&amp;risk_factor_2,risk_factor_corr),
                             _xlfn.XLOOKUP(_xlfn.TEXTJOIN("|",FALSE,$C36,LEFT($D36,FIND("_",$D36)-1) &amp;"_=","Any","Any",K$12,LEFT($D36,FIND("_",$D36)-1) &amp;"_=","Any","Any"),risk_factor_1&amp;"|"&amp;risk_factor_2,risk_factor_corr)),
"n/a"),0)
),
IF(_xlfn.TEXTJOIN("|",FALSE,K$12:K$13)&lt;&gt;_xlfn.TEXTJOIN("|",FALSE,$C36:$D36),0,
_xlfn.XLOOKUP(_xlfn.TEXTJOIN("|",FALSE,$C36:$F36,K$12:K$15),risk_factor_1&amp;"|"&amp;risk_factor_2,risk_factor_corr,
_xlfn.XLOOKUP(_xlfn.TEXTJOIN("|",FALSE,$C36:$F36,K$12:K$15),risk_factor_2&amp;"|"&amp;risk_factor_1,risk_factor_corr,
_xlfn.XLOOKUP(_xlfn.TEXTJOIN("|",FALSE,$C36:$D36,"Any"),risk_factor_1&amp;"|"&amp;risk_factor_2,risk_factor_corr,
_xlfn.XLOOKUP(_xlfn.TEXTJOIN("|",FALSE,$C36:$D36,"Any"),risk_factor_2&amp;"|"&amp;risk_factor_1,risk_factor_corr)))))))</f>
        <v>0</v>
      </c>
      <c r="L36" s="32" cm="1">
        <f t="array" ref="L36" xml:space="preserve"> IF(_xlfn.TEXTJOIN("|",FALSE,L$12:L$15)=_xlfn.TEXTJOIN("|",FALSE,$C36:$F36),0,
IF(AND($C36="Delta|CR_Cpty",L$12="Delta|CR_Cpty"),
IF($F36=L$15,
      _xlfn.XLOOKUP(_xlfn.TEXTJOIN("|",FALSE,$C36,"=","Any","=",L$12,"=","Any","="),risk_factor_1&amp;"|"&amp;risk_factor_2,risk_factor_corr),
       IF(RIGHT($D36,LEN($D36)-FIND("_",$D36))=RIGHT(L$13,LEN(L$13)-FIND("_",L$13)),
              IF(LEFT($D36,FIND("_",$D36)-1)=LEFT(L$13,FIND("_",L$13)-1),
                    IF($E36=L$14,
                             _xlfn.XLOOKUP(_xlfn.TEXTJOIN("|",FALSE,$C36,LEFT($D36,FIND("_",$D36)-1) &amp;"_=","=","Any",L$12,LEFT($D36,FIND("_",$D36)-1) &amp;"_=","=","Any"),risk_factor_1&amp;"|"&amp;risk_factor_2,risk_factor_corr),
                             _xlfn.XLOOKUP(_xlfn.TEXTJOIN("|",FALSE,$C36,LEFT($D36,FIND("_",$D36)-1) &amp;"_=","Any","Any",L$12,LEFT($D36,FIND("_",$D36)-1) &amp;"_=","Any","Any"),risk_factor_1&amp;"|"&amp;risk_factor_2,risk_factor_corr)),
"n/a"),0)
),
IF(_xlfn.TEXTJOIN("|",FALSE,L$12:L$13)&lt;&gt;_xlfn.TEXTJOIN("|",FALSE,$C36:$D36),0,
_xlfn.XLOOKUP(_xlfn.TEXTJOIN("|",FALSE,$C36:$F36,L$12:L$15),risk_factor_1&amp;"|"&amp;risk_factor_2,risk_factor_corr,
_xlfn.XLOOKUP(_xlfn.TEXTJOIN("|",FALSE,$C36:$F36,L$12:L$15),risk_factor_2&amp;"|"&amp;risk_factor_1,risk_factor_corr,
_xlfn.XLOOKUP(_xlfn.TEXTJOIN("|",FALSE,$C36:$D36,"Any"),risk_factor_1&amp;"|"&amp;risk_factor_2,risk_factor_corr,
_xlfn.XLOOKUP(_xlfn.TEXTJOIN("|",FALSE,$C36:$D36,"Any"),risk_factor_2&amp;"|"&amp;risk_factor_1,risk_factor_corr)))))))</f>
        <v>0</v>
      </c>
      <c r="M36" s="32" cm="1">
        <f t="array" ref="M36" xml:space="preserve"> IF(_xlfn.TEXTJOIN("|",FALSE,M$12:M$15)=_xlfn.TEXTJOIN("|",FALSE,$C36:$F36),0,
IF(AND($C36="Delta|CR_Cpty",M$12="Delta|CR_Cpty"),
IF($F36=M$15,
      _xlfn.XLOOKUP(_xlfn.TEXTJOIN("|",FALSE,$C36,"=","Any","=",M$12,"=","Any","="),risk_factor_1&amp;"|"&amp;risk_factor_2,risk_factor_corr),
       IF(RIGHT($D36,LEN($D36)-FIND("_",$D36))=RIGHT(M$13,LEN(M$13)-FIND("_",M$13)),
              IF(LEFT($D36,FIND("_",$D36)-1)=LEFT(M$13,FIND("_",M$13)-1),
                    IF($E36=M$14,
                             _xlfn.XLOOKUP(_xlfn.TEXTJOIN("|",FALSE,$C36,LEFT($D36,FIND("_",$D36)-1) &amp;"_=","=","Any",M$12,LEFT($D36,FIND("_",$D36)-1) &amp;"_=","=","Any"),risk_factor_1&amp;"|"&amp;risk_factor_2,risk_factor_corr),
                             _xlfn.XLOOKUP(_xlfn.TEXTJOIN("|",FALSE,$C36,LEFT($D36,FIND("_",$D36)-1) &amp;"_=","Any","Any",M$12,LEFT($D36,FIND("_",$D36)-1) &amp;"_=","Any","Any"),risk_factor_1&amp;"|"&amp;risk_factor_2,risk_factor_corr)),
"n/a"),0)
),
IF(_xlfn.TEXTJOIN("|",FALSE,M$12:M$13)&lt;&gt;_xlfn.TEXTJOIN("|",FALSE,$C36:$D36),0,
_xlfn.XLOOKUP(_xlfn.TEXTJOIN("|",FALSE,$C36:$F36,M$12:M$15),risk_factor_1&amp;"|"&amp;risk_factor_2,risk_factor_corr,
_xlfn.XLOOKUP(_xlfn.TEXTJOIN("|",FALSE,$C36:$F36,M$12:M$15),risk_factor_2&amp;"|"&amp;risk_factor_1,risk_factor_corr,
_xlfn.XLOOKUP(_xlfn.TEXTJOIN("|",FALSE,$C36:$D36,"Any"),risk_factor_1&amp;"|"&amp;risk_factor_2,risk_factor_corr,
_xlfn.XLOOKUP(_xlfn.TEXTJOIN("|",FALSE,$C36:$D36,"Any"),risk_factor_2&amp;"|"&amp;risk_factor_1,risk_factor_corr)))))))</f>
        <v>0</v>
      </c>
      <c r="N36" s="32" cm="1">
        <f t="array" ref="N36" xml:space="preserve"> IF(_xlfn.TEXTJOIN("|",FALSE,N$12:N$15)=_xlfn.TEXTJOIN("|",FALSE,$C36:$F36),0,
IF(AND($C36="Delta|CR_Cpty",N$12="Delta|CR_Cpty"),
IF($F36=N$15,
      _xlfn.XLOOKUP(_xlfn.TEXTJOIN("|",FALSE,$C36,"=","Any","=",N$12,"=","Any","="),risk_factor_1&amp;"|"&amp;risk_factor_2,risk_factor_corr),
       IF(RIGHT($D36,LEN($D36)-FIND("_",$D36))=RIGHT(N$13,LEN(N$13)-FIND("_",N$13)),
              IF(LEFT($D36,FIND("_",$D36)-1)=LEFT(N$13,FIND("_",N$13)-1),
                    IF($E36=N$14,
                             _xlfn.XLOOKUP(_xlfn.TEXTJOIN("|",FALSE,$C36,LEFT($D36,FIND("_",$D36)-1) &amp;"_=","=","Any",N$12,LEFT($D36,FIND("_",$D36)-1) &amp;"_=","=","Any"),risk_factor_1&amp;"|"&amp;risk_factor_2,risk_factor_corr),
                             _xlfn.XLOOKUP(_xlfn.TEXTJOIN("|",FALSE,$C36,LEFT($D36,FIND("_",$D36)-1) &amp;"_=","Any","Any",N$12,LEFT($D36,FIND("_",$D36)-1) &amp;"_=","Any","Any"),risk_factor_1&amp;"|"&amp;risk_factor_2,risk_factor_corr)),
"n/a"),0)
),
IF(_xlfn.TEXTJOIN("|",FALSE,N$12:N$13)&lt;&gt;_xlfn.TEXTJOIN("|",FALSE,$C36:$D36),0,
_xlfn.XLOOKUP(_xlfn.TEXTJOIN("|",FALSE,$C36:$F36,N$12:N$15),risk_factor_1&amp;"|"&amp;risk_factor_2,risk_factor_corr,
_xlfn.XLOOKUP(_xlfn.TEXTJOIN("|",FALSE,$C36:$F36,N$12:N$15),risk_factor_2&amp;"|"&amp;risk_factor_1,risk_factor_corr,
_xlfn.XLOOKUP(_xlfn.TEXTJOIN("|",FALSE,$C36:$D36,"Any"),risk_factor_1&amp;"|"&amp;risk_factor_2,risk_factor_corr,
_xlfn.XLOOKUP(_xlfn.TEXTJOIN("|",FALSE,$C36:$D36,"Any"),risk_factor_2&amp;"|"&amp;risk_factor_1,risk_factor_corr)))))))</f>
        <v>0</v>
      </c>
      <c r="O36" s="32" cm="1">
        <f t="array" ref="O36" xml:space="preserve"> IF(_xlfn.TEXTJOIN("|",FALSE,O$12:O$15)=_xlfn.TEXTJOIN("|",FALSE,$C36:$F36),0,
IF(AND($C36="Delta|CR_Cpty",O$12="Delta|CR_Cpty"),
IF($F36=O$15,
      _xlfn.XLOOKUP(_xlfn.TEXTJOIN("|",FALSE,$C36,"=","Any","=",O$12,"=","Any","="),risk_factor_1&amp;"|"&amp;risk_factor_2,risk_factor_corr),
       IF(RIGHT($D36,LEN($D36)-FIND("_",$D36))=RIGHT(O$13,LEN(O$13)-FIND("_",O$13)),
              IF(LEFT($D36,FIND("_",$D36)-1)=LEFT(O$13,FIND("_",O$13)-1),
                    IF($E36=O$14,
                             _xlfn.XLOOKUP(_xlfn.TEXTJOIN("|",FALSE,$C36,LEFT($D36,FIND("_",$D36)-1) &amp;"_=","=","Any",O$12,LEFT($D36,FIND("_",$D36)-1) &amp;"_=","=","Any"),risk_factor_1&amp;"|"&amp;risk_factor_2,risk_factor_corr),
                             _xlfn.XLOOKUP(_xlfn.TEXTJOIN("|",FALSE,$C36,LEFT($D36,FIND("_",$D36)-1) &amp;"_=","Any","Any",O$12,LEFT($D36,FIND("_",$D36)-1) &amp;"_=","Any","Any"),risk_factor_1&amp;"|"&amp;risk_factor_2,risk_factor_corr)),
"n/a"),0)
),
IF(_xlfn.TEXTJOIN("|",FALSE,O$12:O$13)&lt;&gt;_xlfn.TEXTJOIN("|",FALSE,$C36:$D36),0,
_xlfn.XLOOKUP(_xlfn.TEXTJOIN("|",FALSE,$C36:$F36,O$12:O$15),risk_factor_1&amp;"|"&amp;risk_factor_2,risk_factor_corr,
_xlfn.XLOOKUP(_xlfn.TEXTJOIN("|",FALSE,$C36:$F36,O$12:O$15),risk_factor_2&amp;"|"&amp;risk_factor_1,risk_factor_corr,
_xlfn.XLOOKUP(_xlfn.TEXTJOIN("|",FALSE,$C36:$D36,"Any"),risk_factor_1&amp;"|"&amp;risk_factor_2,risk_factor_corr,
_xlfn.XLOOKUP(_xlfn.TEXTJOIN("|",FALSE,$C36:$D36,"Any"),risk_factor_2&amp;"|"&amp;risk_factor_1,risk_factor_corr)))))))</f>
        <v>0</v>
      </c>
      <c r="P36" s="32" cm="1">
        <f t="array" ref="P36" xml:space="preserve"> IF(_xlfn.TEXTJOIN("|",FALSE,P$12:P$15)=_xlfn.TEXTJOIN("|",FALSE,$C36:$F36),0,
IF(AND($C36="Delta|CR_Cpty",P$12="Delta|CR_Cpty"),
IF($F36=P$15,
      _xlfn.XLOOKUP(_xlfn.TEXTJOIN("|",FALSE,$C36,"=","Any","=",P$12,"=","Any","="),risk_factor_1&amp;"|"&amp;risk_factor_2,risk_factor_corr),
       IF(RIGHT($D36,LEN($D36)-FIND("_",$D36))=RIGHT(P$13,LEN(P$13)-FIND("_",P$13)),
              IF(LEFT($D36,FIND("_",$D36)-1)=LEFT(P$13,FIND("_",P$13)-1),
                    IF($E36=P$14,
                             _xlfn.XLOOKUP(_xlfn.TEXTJOIN("|",FALSE,$C36,LEFT($D36,FIND("_",$D36)-1) &amp;"_=","=","Any",P$12,LEFT($D36,FIND("_",$D36)-1) &amp;"_=","=","Any"),risk_factor_1&amp;"|"&amp;risk_factor_2,risk_factor_corr),
                             _xlfn.XLOOKUP(_xlfn.TEXTJOIN("|",FALSE,$C36,LEFT($D36,FIND("_",$D36)-1) &amp;"_=","Any","Any",P$12,LEFT($D36,FIND("_",$D36)-1) &amp;"_=","Any","Any"),risk_factor_1&amp;"|"&amp;risk_factor_2,risk_factor_corr)),
"n/a"),0)
),
IF(_xlfn.TEXTJOIN("|",FALSE,P$12:P$13)&lt;&gt;_xlfn.TEXTJOIN("|",FALSE,$C36:$D36),0,
_xlfn.XLOOKUP(_xlfn.TEXTJOIN("|",FALSE,$C36:$F36,P$12:P$15),risk_factor_1&amp;"|"&amp;risk_factor_2,risk_factor_corr,
_xlfn.XLOOKUP(_xlfn.TEXTJOIN("|",FALSE,$C36:$F36,P$12:P$15),risk_factor_2&amp;"|"&amp;risk_factor_1,risk_factor_corr,
_xlfn.XLOOKUP(_xlfn.TEXTJOIN("|",FALSE,$C36:$D36,"Any"),risk_factor_1&amp;"|"&amp;risk_factor_2,risk_factor_corr,
_xlfn.XLOOKUP(_xlfn.TEXTJOIN("|",FALSE,$C36:$D36,"Any"),risk_factor_2&amp;"|"&amp;risk_factor_1,risk_factor_corr)))))))</f>
        <v>0</v>
      </c>
      <c r="Q36" s="32" cm="1">
        <f t="array" ref="Q36" xml:space="preserve"> IF(_xlfn.TEXTJOIN("|",FALSE,Q$12:Q$15)=_xlfn.TEXTJOIN("|",FALSE,$C36:$F36),0,
IF(AND($C36="Delta|CR_Cpty",Q$12="Delta|CR_Cpty"),
IF($F36=Q$15,
      _xlfn.XLOOKUP(_xlfn.TEXTJOIN("|",FALSE,$C36,"=","Any","=",Q$12,"=","Any","="),risk_factor_1&amp;"|"&amp;risk_factor_2,risk_factor_corr),
       IF(RIGHT($D36,LEN($D36)-FIND("_",$D36))=RIGHT(Q$13,LEN(Q$13)-FIND("_",Q$13)),
              IF(LEFT($D36,FIND("_",$D36)-1)=LEFT(Q$13,FIND("_",Q$13)-1),
                    IF($E36=Q$14,
                             _xlfn.XLOOKUP(_xlfn.TEXTJOIN("|",FALSE,$C36,LEFT($D36,FIND("_",$D36)-1) &amp;"_=","=","Any",Q$12,LEFT($D36,FIND("_",$D36)-1) &amp;"_=","=","Any"),risk_factor_1&amp;"|"&amp;risk_factor_2,risk_factor_corr),
                             _xlfn.XLOOKUP(_xlfn.TEXTJOIN("|",FALSE,$C36,LEFT($D36,FIND("_",$D36)-1) &amp;"_=","Any","Any",Q$12,LEFT($D36,FIND("_",$D36)-1) &amp;"_=","Any","Any"),risk_factor_1&amp;"|"&amp;risk_factor_2,risk_factor_corr)),
"n/a"),0)
),
IF(_xlfn.TEXTJOIN("|",FALSE,Q$12:Q$13)&lt;&gt;_xlfn.TEXTJOIN("|",FALSE,$C36:$D36),0,
_xlfn.XLOOKUP(_xlfn.TEXTJOIN("|",FALSE,$C36:$F36,Q$12:Q$15),risk_factor_1&amp;"|"&amp;risk_factor_2,risk_factor_corr,
_xlfn.XLOOKUP(_xlfn.TEXTJOIN("|",FALSE,$C36:$F36,Q$12:Q$15),risk_factor_2&amp;"|"&amp;risk_factor_1,risk_factor_corr,
_xlfn.XLOOKUP(_xlfn.TEXTJOIN("|",FALSE,$C36:$D36,"Any"),risk_factor_1&amp;"|"&amp;risk_factor_2,risk_factor_corr,
_xlfn.XLOOKUP(_xlfn.TEXTJOIN("|",FALSE,$C36:$D36,"Any"),risk_factor_2&amp;"|"&amp;risk_factor_1,risk_factor_corr)))))))</f>
        <v>0</v>
      </c>
      <c r="R36" s="32" cm="1">
        <f t="array" ref="R36" xml:space="preserve"> IF(_xlfn.TEXTJOIN("|",FALSE,R$12:R$15)=_xlfn.TEXTJOIN("|",FALSE,$C36:$F36),0,
IF(AND($C36="Delta|CR_Cpty",R$12="Delta|CR_Cpty"),
IF($F36=R$15,
      _xlfn.XLOOKUP(_xlfn.TEXTJOIN("|",FALSE,$C36,"=","Any","=",R$12,"=","Any","="),risk_factor_1&amp;"|"&amp;risk_factor_2,risk_factor_corr),
       IF(RIGHT($D36,LEN($D36)-FIND("_",$D36))=RIGHT(R$13,LEN(R$13)-FIND("_",R$13)),
              IF(LEFT($D36,FIND("_",$D36)-1)=LEFT(R$13,FIND("_",R$13)-1),
                    IF($E36=R$14,
                             _xlfn.XLOOKUP(_xlfn.TEXTJOIN("|",FALSE,$C36,LEFT($D36,FIND("_",$D36)-1) &amp;"_=","=","Any",R$12,LEFT($D36,FIND("_",$D36)-1) &amp;"_=","=","Any"),risk_factor_1&amp;"|"&amp;risk_factor_2,risk_factor_corr),
                             _xlfn.XLOOKUP(_xlfn.TEXTJOIN("|",FALSE,$C36,LEFT($D36,FIND("_",$D36)-1) &amp;"_=","Any","Any",R$12,LEFT($D36,FIND("_",$D36)-1) &amp;"_=","Any","Any"),risk_factor_1&amp;"|"&amp;risk_factor_2,risk_factor_corr)),
"n/a"),0)
),
IF(_xlfn.TEXTJOIN("|",FALSE,R$12:R$13)&lt;&gt;_xlfn.TEXTJOIN("|",FALSE,$C36:$D36),0,
_xlfn.XLOOKUP(_xlfn.TEXTJOIN("|",FALSE,$C36:$F36,R$12:R$15),risk_factor_1&amp;"|"&amp;risk_factor_2,risk_factor_corr,
_xlfn.XLOOKUP(_xlfn.TEXTJOIN("|",FALSE,$C36:$F36,R$12:R$15),risk_factor_2&amp;"|"&amp;risk_factor_1,risk_factor_corr,
_xlfn.XLOOKUP(_xlfn.TEXTJOIN("|",FALSE,$C36:$D36,"Any"),risk_factor_1&amp;"|"&amp;risk_factor_2,risk_factor_corr,
_xlfn.XLOOKUP(_xlfn.TEXTJOIN("|",FALSE,$C36:$D36,"Any"),risk_factor_2&amp;"|"&amp;risk_factor_1,risk_factor_corr)))))))</f>
        <v>0</v>
      </c>
      <c r="S36" s="32" cm="1">
        <f t="array" ref="S36" xml:space="preserve"> IF(_xlfn.TEXTJOIN("|",FALSE,S$12:S$15)=_xlfn.TEXTJOIN("|",FALSE,$C36:$F36),0,
IF(AND($C36="Delta|CR_Cpty",S$12="Delta|CR_Cpty"),
IF($F36=S$15,
      _xlfn.XLOOKUP(_xlfn.TEXTJOIN("|",FALSE,$C36,"=","Any","=",S$12,"=","Any","="),risk_factor_1&amp;"|"&amp;risk_factor_2,risk_factor_corr),
       IF(RIGHT($D36,LEN($D36)-FIND("_",$D36))=RIGHT(S$13,LEN(S$13)-FIND("_",S$13)),
              IF(LEFT($D36,FIND("_",$D36)-1)=LEFT(S$13,FIND("_",S$13)-1),
                    IF($E36=S$14,
                             _xlfn.XLOOKUP(_xlfn.TEXTJOIN("|",FALSE,$C36,LEFT($D36,FIND("_",$D36)-1) &amp;"_=","=","Any",S$12,LEFT($D36,FIND("_",$D36)-1) &amp;"_=","=","Any"),risk_factor_1&amp;"|"&amp;risk_factor_2,risk_factor_corr),
                             _xlfn.XLOOKUP(_xlfn.TEXTJOIN("|",FALSE,$C36,LEFT($D36,FIND("_",$D36)-1) &amp;"_=","Any","Any",S$12,LEFT($D36,FIND("_",$D36)-1) &amp;"_=","Any","Any"),risk_factor_1&amp;"|"&amp;risk_factor_2,risk_factor_corr)),
"n/a"),0)
),
IF(_xlfn.TEXTJOIN("|",FALSE,S$12:S$13)&lt;&gt;_xlfn.TEXTJOIN("|",FALSE,$C36:$D36),0,
_xlfn.XLOOKUP(_xlfn.TEXTJOIN("|",FALSE,$C36:$F36,S$12:S$15),risk_factor_1&amp;"|"&amp;risk_factor_2,risk_factor_corr,
_xlfn.XLOOKUP(_xlfn.TEXTJOIN("|",FALSE,$C36:$F36,S$12:S$15),risk_factor_2&amp;"|"&amp;risk_factor_1,risk_factor_corr,
_xlfn.XLOOKUP(_xlfn.TEXTJOIN("|",FALSE,$C36:$D36,"Any"),risk_factor_1&amp;"|"&amp;risk_factor_2,risk_factor_corr,
_xlfn.XLOOKUP(_xlfn.TEXTJOIN("|",FALSE,$C36:$D36,"Any"),risk_factor_2&amp;"|"&amp;risk_factor_1,risk_factor_corr)))))))</f>
        <v>0</v>
      </c>
      <c r="T36" s="32" cm="1">
        <f t="array" ref="T36" xml:space="preserve"> IF(_xlfn.TEXTJOIN("|",FALSE,T$12:T$15)=_xlfn.TEXTJOIN("|",FALSE,$C36:$F36),0,
IF(AND($C36="Delta|CR_Cpty",T$12="Delta|CR_Cpty"),
IF($F36=T$15,
      _xlfn.XLOOKUP(_xlfn.TEXTJOIN("|",FALSE,$C36,"=","Any","=",T$12,"=","Any","="),risk_factor_1&amp;"|"&amp;risk_factor_2,risk_factor_corr),
       IF(RIGHT($D36,LEN($D36)-FIND("_",$D36))=RIGHT(T$13,LEN(T$13)-FIND("_",T$13)),
              IF(LEFT($D36,FIND("_",$D36)-1)=LEFT(T$13,FIND("_",T$13)-1),
                    IF($E36=T$14,
                             _xlfn.XLOOKUP(_xlfn.TEXTJOIN("|",FALSE,$C36,LEFT($D36,FIND("_",$D36)-1) &amp;"_=","=","Any",T$12,LEFT($D36,FIND("_",$D36)-1) &amp;"_=","=","Any"),risk_factor_1&amp;"|"&amp;risk_factor_2,risk_factor_corr),
                             _xlfn.XLOOKUP(_xlfn.TEXTJOIN("|",FALSE,$C36,LEFT($D36,FIND("_",$D36)-1) &amp;"_=","Any","Any",T$12,LEFT($D36,FIND("_",$D36)-1) &amp;"_=","Any","Any"),risk_factor_1&amp;"|"&amp;risk_factor_2,risk_factor_corr)),
"n/a"),0)
),
IF(_xlfn.TEXTJOIN("|",FALSE,T$12:T$13)&lt;&gt;_xlfn.TEXTJOIN("|",FALSE,$C36:$D36),0,
_xlfn.XLOOKUP(_xlfn.TEXTJOIN("|",FALSE,$C36:$F36,T$12:T$15),risk_factor_1&amp;"|"&amp;risk_factor_2,risk_factor_corr,
_xlfn.XLOOKUP(_xlfn.TEXTJOIN("|",FALSE,$C36:$F36,T$12:T$15),risk_factor_2&amp;"|"&amp;risk_factor_1,risk_factor_corr,
_xlfn.XLOOKUP(_xlfn.TEXTJOIN("|",FALSE,$C36:$D36,"Any"),risk_factor_1&amp;"|"&amp;risk_factor_2,risk_factor_corr,
_xlfn.XLOOKUP(_xlfn.TEXTJOIN("|",FALSE,$C36:$D36,"Any"),risk_factor_2&amp;"|"&amp;risk_factor_1,risk_factor_corr)))))))</f>
        <v>0</v>
      </c>
      <c r="U36" s="32" cm="1">
        <f t="array" ref="U36" xml:space="preserve"> IF(_xlfn.TEXTJOIN("|",FALSE,U$12:U$15)=_xlfn.TEXTJOIN("|",FALSE,$C36:$F36),0,
IF(AND($C36="Delta|CR_Cpty",U$12="Delta|CR_Cpty"),
IF($F36=U$15,
      _xlfn.XLOOKUP(_xlfn.TEXTJOIN("|",FALSE,$C36,"=","Any","=",U$12,"=","Any","="),risk_factor_1&amp;"|"&amp;risk_factor_2,risk_factor_corr),
       IF(RIGHT($D36,LEN($D36)-FIND("_",$D36))=RIGHT(U$13,LEN(U$13)-FIND("_",U$13)),
              IF(LEFT($D36,FIND("_",$D36)-1)=LEFT(U$13,FIND("_",U$13)-1),
                    IF($E36=U$14,
                             _xlfn.XLOOKUP(_xlfn.TEXTJOIN("|",FALSE,$C36,LEFT($D36,FIND("_",$D36)-1) &amp;"_=","=","Any",U$12,LEFT($D36,FIND("_",$D36)-1) &amp;"_=","=","Any"),risk_factor_1&amp;"|"&amp;risk_factor_2,risk_factor_corr),
                             _xlfn.XLOOKUP(_xlfn.TEXTJOIN("|",FALSE,$C36,LEFT($D36,FIND("_",$D36)-1) &amp;"_=","Any","Any",U$12,LEFT($D36,FIND("_",$D36)-1) &amp;"_=","Any","Any"),risk_factor_1&amp;"|"&amp;risk_factor_2,risk_factor_corr)),
"n/a"),0)
),
IF(_xlfn.TEXTJOIN("|",FALSE,U$12:U$13)&lt;&gt;_xlfn.TEXTJOIN("|",FALSE,$C36:$D36),0,
_xlfn.XLOOKUP(_xlfn.TEXTJOIN("|",FALSE,$C36:$F36,U$12:U$15),risk_factor_1&amp;"|"&amp;risk_factor_2,risk_factor_corr,
_xlfn.XLOOKUP(_xlfn.TEXTJOIN("|",FALSE,$C36:$F36,U$12:U$15),risk_factor_2&amp;"|"&amp;risk_factor_1,risk_factor_corr,
_xlfn.XLOOKUP(_xlfn.TEXTJOIN("|",FALSE,$C36:$D36,"Any"),risk_factor_1&amp;"|"&amp;risk_factor_2,risk_factor_corr,
_xlfn.XLOOKUP(_xlfn.TEXTJOIN("|",FALSE,$C36:$D36,"Any"),risk_factor_2&amp;"|"&amp;risk_factor_1,risk_factor_corr)))))))</f>
        <v>0</v>
      </c>
      <c r="V36" s="32" cm="1">
        <f t="array" ref="V36" xml:space="preserve"> IF(_xlfn.TEXTJOIN("|",FALSE,V$12:V$15)=_xlfn.TEXTJOIN("|",FALSE,$C36:$F36),0,
IF(AND($C36="Delta|CR_Cpty",V$12="Delta|CR_Cpty"),
IF($F36=V$15,
      _xlfn.XLOOKUP(_xlfn.TEXTJOIN("|",FALSE,$C36,"=","Any","=",V$12,"=","Any","="),risk_factor_1&amp;"|"&amp;risk_factor_2,risk_factor_corr),
       IF(RIGHT($D36,LEN($D36)-FIND("_",$D36))=RIGHT(V$13,LEN(V$13)-FIND("_",V$13)),
              IF(LEFT($D36,FIND("_",$D36)-1)=LEFT(V$13,FIND("_",V$13)-1),
                    IF($E36=V$14,
                             _xlfn.XLOOKUP(_xlfn.TEXTJOIN("|",FALSE,$C36,LEFT($D36,FIND("_",$D36)-1) &amp;"_=","=","Any",V$12,LEFT($D36,FIND("_",$D36)-1) &amp;"_=","=","Any"),risk_factor_1&amp;"|"&amp;risk_factor_2,risk_factor_corr),
                             _xlfn.XLOOKUP(_xlfn.TEXTJOIN("|",FALSE,$C36,LEFT($D36,FIND("_",$D36)-1) &amp;"_=","Any","Any",V$12,LEFT($D36,FIND("_",$D36)-1) &amp;"_=","Any","Any"),risk_factor_1&amp;"|"&amp;risk_factor_2,risk_factor_corr)),
"n/a"),0)
),
IF(_xlfn.TEXTJOIN("|",FALSE,V$12:V$13)&lt;&gt;_xlfn.TEXTJOIN("|",FALSE,$C36:$D36),0,
_xlfn.XLOOKUP(_xlfn.TEXTJOIN("|",FALSE,$C36:$F36,V$12:V$15),risk_factor_1&amp;"|"&amp;risk_factor_2,risk_factor_corr,
_xlfn.XLOOKUP(_xlfn.TEXTJOIN("|",FALSE,$C36:$F36,V$12:V$15),risk_factor_2&amp;"|"&amp;risk_factor_1,risk_factor_corr,
_xlfn.XLOOKUP(_xlfn.TEXTJOIN("|",FALSE,$C36:$D36,"Any"),risk_factor_1&amp;"|"&amp;risk_factor_2,risk_factor_corr,
_xlfn.XLOOKUP(_xlfn.TEXTJOIN("|",FALSE,$C36:$D36,"Any"),risk_factor_2&amp;"|"&amp;risk_factor_1,risk_factor_corr)))))))</f>
        <v>0</v>
      </c>
      <c r="W36" s="32" cm="1">
        <f t="array" ref="W36" xml:space="preserve"> IF(_xlfn.TEXTJOIN("|",FALSE,W$12:W$15)=_xlfn.TEXTJOIN("|",FALSE,$C36:$F36),0,
IF(AND($C36="Delta|CR_Cpty",W$12="Delta|CR_Cpty"),
IF($F36=W$15,
      _xlfn.XLOOKUP(_xlfn.TEXTJOIN("|",FALSE,$C36,"=","Any","=",W$12,"=","Any","="),risk_factor_1&amp;"|"&amp;risk_factor_2,risk_factor_corr),
       IF(RIGHT($D36,LEN($D36)-FIND("_",$D36))=RIGHT(W$13,LEN(W$13)-FIND("_",W$13)),
              IF(LEFT($D36,FIND("_",$D36)-1)=LEFT(W$13,FIND("_",W$13)-1),
                    IF($E36=W$14,
                             _xlfn.XLOOKUP(_xlfn.TEXTJOIN("|",FALSE,$C36,LEFT($D36,FIND("_",$D36)-1) &amp;"_=","=","Any",W$12,LEFT($D36,FIND("_",$D36)-1) &amp;"_=","=","Any"),risk_factor_1&amp;"|"&amp;risk_factor_2,risk_factor_corr),
                             _xlfn.XLOOKUP(_xlfn.TEXTJOIN("|",FALSE,$C36,LEFT($D36,FIND("_",$D36)-1) &amp;"_=","Any","Any",W$12,LEFT($D36,FIND("_",$D36)-1) &amp;"_=","Any","Any"),risk_factor_1&amp;"|"&amp;risk_factor_2,risk_factor_corr)),
"n/a"),0)
),
IF(_xlfn.TEXTJOIN("|",FALSE,W$12:W$13)&lt;&gt;_xlfn.TEXTJOIN("|",FALSE,$C36:$D36),0,
_xlfn.XLOOKUP(_xlfn.TEXTJOIN("|",FALSE,$C36:$F36,W$12:W$15),risk_factor_1&amp;"|"&amp;risk_factor_2,risk_factor_corr,
_xlfn.XLOOKUP(_xlfn.TEXTJOIN("|",FALSE,$C36:$F36,W$12:W$15),risk_factor_2&amp;"|"&amp;risk_factor_1,risk_factor_corr,
_xlfn.XLOOKUP(_xlfn.TEXTJOIN("|",FALSE,$C36:$D36,"Any"),risk_factor_1&amp;"|"&amp;risk_factor_2,risk_factor_corr,
_xlfn.XLOOKUP(_xlfn.TEXTJOIN("|",FALSE,$C36:$D36,"Any"),risk_factor_2&amp;"|"&amp;risk_factor_1,risk_factor_corr)))))))</f>
        <v>0</v>
      </c>
      <c r="X36" s="32" cm="1">
        <f t="array" ref="X36" xml:space="preserve"> IF(_xlfn.TEXTJOIN("|",FALSE,X$12:X$15)=_xlfn.TEXTJOIN("|",FALSE,$C36:$F36),0,
IF(AND($C36="Delta|CR_Cpty",X$12="Delta|CR_Cpty"),
IF($F36=X$15,
      _xlfn.XLOOKUP(_xlfn.TEXTJOIN("|",FALSE,$C36,"=","Any","=",X$12,"=","Any","="),risk_factor_1&amp;"|"&amp;risk_factor_2,risk_factor_corr),
       IF(RIGHT($D36,LEN($D36)-FIND("_",$D36))=RIGHT(X$13,LEN(X$13)-FIND("_",X$13)),
              IF(LEFT($D36,FIND("_",$D36)-1)=LEFT(X$13,FIND("_",X$13)-1),
                    IF($E36=X$14,
                             _xlfn.XLOOKUP(_xlfn.TEXTJOIN("|",FALSE,$C36,LEFT($D36,FIND("_",$D36)-1) &amp;"_=","=","Any",X$12,LEFT($D36,FIND("_",$D36)-1) &amp;"_=","=","Any"),risk_factor_1&amp;"|"&amp;risk_factor_2,risk_factor_corr),
                             _xlfn.XLOOKUP(_xlfn.TEXTJOIN("|",FALSE,$C36,LEFT($D36,FIND("_",$D36)-1) &amp;"_=","Any","Any",X$12,LEFT($D36,FIND("_",$D36)-1) &amp;"_=","Any","Any"),risk_factor_1&amp;"|"&amp;risk_factor_2,risk_factor_corr)),
"n/a"),0)
),
IF(_xlfn.TEXTJOIN("|",FALSE,X$12:X$13)&lt;&gt;_xlfn.TEXTJOIN("|",FALSE,$C36:$D36),0,
_xlfn.XLOOKUP(_xlfn.TEXTJOIN("|",FALSE,$C36:$F36,X$12:X$15),risk_factor_1&amp;"|"&amp;risk_factor_2,risk_factor_corr,
_xlfn.XLOOKUP(_xlfn.TEXTJOIN("|",FALSE,$C36:$F36,X$12:X$15),risk_factor_2&amp;"|"&amp;risk_factor_1,risk_factor_corr,
_xlfn.XLOOKUP(_xlfn.TEXTJOIN("|",FALSE,$C36:$D36,"Any"),risk_factor_1&amp;"|"&amp;risk_factor_2,risk_factor_corr,
_xlfn.XLOOKUP(_xlfn.TEXTJOIN("|",FALSE,$C36:$D36,"Any"),risk_factor_2&amp;"|"&amp;risk_factor_1,risk_factor_corr)))))))</f>
        <v>0</v>
      </c>
      <c r="Y36" s="32" cm="1">
        <f t="array" ref="Y36" xml:space="preserve"> IF(_xlfn.TEXTJOIN("|",FALSE,Y$12:Y$15)=_xlfn.TEXTJOIN("|",FALSE,$C36:$F36),0,
IF(AND($C36="Delta|CR_Cpty",Y$12="Delta|CR_Cpty"),
IF($F36=Y$15,
      _xlfn.XLOOKUP(_xlfn.TEXTJOIN("|",FALSE,$C36,"=","Any","=",Y$12,"=","Any","="),risk_factor_1&amp;"|"&amp;risk_factor_2,risk_factor_corr),
       IF(RIGHT($D36,LEN($D36)-FIND("_",$D36))=RIGHT(Y$13,LEN(Y$13)-FIND("_",Y$13)),
              IF(LEFT($D36,FIND("_",$D36)-1)=LEFT(Y$13,FIND("_",Y$13)-1),
                    IF($E36=Y$14,
                             _xlfn.XLOOKUP(_xlfn.TEXTJOIN("|",FALSE,$C36,LEFT($D36,FIND("_",$D36)-1) &amp;"_=","=","Any",Y$12,LEFT($D36,FIND("_",$D36)-1) &amp;"_=","=","Any"),risk_factor_1&amp;"|"&amp;risk_factor_2,risk_factor_corr),
                             _xlfn.XLOOKUP(_xlfn.TEXTJOIN("|",FALSE,$C36,LEFT($D36,FIND("_",$D36)-1) &amp;"_=","Any","Any",Y$12,LEFT($D36,FIND("_",$D36)-1) &amp;"_=","Any","Any"),risk_factor_1&amp;"|"&amp;risk_factor_2,risk_factor_corr)),
"n/a"),0)
),
IF(_xlfn.TEXTJOIN("|",FALSE,Y$12:Y$13)&lt;&gt;_xlfn.TEXTJOIN("|",FALSE,$C36:$D36),0,
_xlfn.XLOOKUP(_xlfn.TEXTJOIN("|",FALSE,$C36:$F36,Y$12:Y$15),risk_factor_1&amp;"|"&amp;risk_factor_2,risk_factor_corr,
_xlfn.XLOOKUP(_xlfn.TEXTJOIN("|",FALSE,$C36:$F36,Y$12:Y$15),risk_factor_2&amp;"|"&amp;risk_factor_1,risk_factor_corr,
_xlfn.XLOOKUP(_xlfn.TEXTJOIN("|",FALSE,$C36:$D36,"Any"),risk_factor_1&amp;"|"&amp;risk_factor_2,risk_factor_corr,
_xlfn.XLOOKUP(_xlfn.TEXTJOIN("|",FALSE,$C36:$D36,"Any"),risk_factor_2&amp;"|"&amp;risk_factor_1,risk_factor_corr)))))))</f>
        <v>0</v>
      </c>
      <c r="Z36" s="32" cm="1">
        <f t="array" ref="Z36" xml:space="preserve"> IF(_xlfn.TEXTJOIN("|",FALSE,Z$12:Z$15)=_xlfn.TEXTJOIN("|",FALSE,$C36:$F36),0,
IF(AND($C36="Delta|CR_Cpty",Z$12="Delta|CR_Cpty"),
IF($F36=Z$15,
      _xlfn.XLOOKUP(_xlfn.TEXTJOIN("|",FALSE,$C36,"=","Any","=",Z$12,"=","Any","="),risk_factor_1&amp;"|"&amp;risk_factor_2,risk_factor_corr),
       IF(RIGHT($D36,LEN($D36)-FIND("_",$D36))=RIGHT(Z$13,LEN(Z$13)-FIND("_",Z$13)),
              IF(LEFT($D36,FIND("_",$D36)-1)=LEFT(Z$13,FIND("_",Z$13)-1),
                    IF($E36=Z$14,
                             _xlfn.XLOOKUP(_xlfn.TEXTJOIN("|",FALSE,$C36,LEFT($D36,FIND("_",$D36)-1) &amp;"_=","=","Any",Z$12,LEFT($D36,FIND("_",$D36)-1) &amp;"_=","=","Any"),risk_factor_1&amp;"|"&amp;risk_factor_2,risk_factor_corr),
                             _xlfn.XLOOKUP(_xlfn.TEXTJOIN("|",FALSE,$C36,LEFT($D36,FIND("_",$D36)-1) &amp;"_=","Any","Any",Z$12,LEFT($D36,FIND("_",$D36)-1) &amp;"_=","Any","Any"),risk_factor_1&amp;"|"&amp;risk_factor_2,risk_factor_corr)),
"n/a"),0)
),
IF(_xlfn.TEXTJOIN("|",FALSE,Z$12:Z$13)&lt;&gt;_xlfn.TEXTJOIN("|",FALSE,$C36:$D36),0,
_xlfn.XLOOKUP(_xlfn.TEXTJOIN("|",FALSE,$C36:$F36,Z$12:Z$15),risk_factor_1&amp;"|"&amp;risk_factor_2,risk_factor_corr,
_xlfn.XLOOKUP(_xlfn.TEXTJOIN("|",FALSE,$C36:$F36,Z$12:Z$15),risk_factor_2&amp;"|"&amp;risk_factor_1,risk_factor_corr,
_xlfn.XLOOKUP(_xlfn.TEXTJOIN("|",FALSE,$C36:$D36,"Any"),risk_factor_1&amp;"|"&amp;risk_factor_2,risk_factor_corr,
_xlfn.XLOOKUP(_xlfn.TEXTJOIN("|",FALSE,$C36:$D36,"Any"),risk_factor_2&amp;"|"&amp;risk_factor_1,risk_factor_corr)))))))</f>
        <v>0</v>
      </c>
      <c r="AA36" s="32" cm="1">
        <f t="array" ref="AA36" xml:space="preserve"> IF(_xlfn.TEXTJOIN("|",FALSE,AA$12:AA$15)=_xlfn.TEXTJOIN("|",FALSE,$C36:$F36),0,
IF(AND($C36="Delta|CR_Cpty",AA$12="Delta|CR_Cpty"),
IF($F36=AA$15,
      _xlfn.XLOOKUP(_xlfn.TEXTJOIN("|",FALSE,$C36,"=","Any","=",AA$12,"=","Any","="),risk_factor_1&amp;"|"&amp;risk_factor_2,risk_factor_corr),
       IF(RIGHT($D36,LEN($D36)-FIND("_",$D36))=RIGHT(AA$13,LEN(AA$13)-FIND("_",AA$13)),
              IF(LEFT($D36,FIND("_",$D36)-1)=LEFT(AA$13,FIND("_",AA$13)-1),
                    IF($E36=AA$14,
                             _xlfn.XLOOKUP(_xlfn.TEXTJOIN("|",FALSE,$C36,LEFT($D36,FIND("_",$D36)-1) &amp;"_=","=","Any",AA$12,LEFT($D36,FIND("_",$D36)-1) &amp;"_=","=","Any"),risk_factor_1&amp;"|"&amp;risk_factor_2,risk_factor_corr),
                             _xlfn.XLOOKUP(_xlfn.TEXTJOIN("|",FALSE,$C36,LEFT($D36,FIND("_",$D36)-1) &amp;"_=","Any","Any",AA$12,LEFT($D36,FIND("_",$D36)-1) &amp;"_=","Any","Any"),risk_factor_1&amp;"|"&amp;risk_factor_2,risk_factor_corr)),
"n/a"),0)
),
IF(_xlfn.TEXTJOIN("|",FALSE,AA$12:AA$13)&lt;&gt;_xlfn.TEXTJOIN("|",FALSE,$C36:$D36),0,
_xlfn.XLOOKUP(_xlfn.TEXTJOIN("|",FALSE,$C36:$F36,AA$12:AA$15),risk_factor_1&amp;"|"&amp;risk_factor_2,risk_factor_corr,
_xlfn.XLOOKUP(_xlfn.TEXTJOIN("|",FALSE,$C36:$F36,AA$12:AA$15),risk_factor_2&amp;"|"&amp;risk_factor_1,risk_factor_corr,
_xlfn.XLOOKUP(_xlfn.TEXTJOIN("|",FALSE,$C36:$D36,"Any"),risk_factor_1&amp;"|"&amp;risk_factor_2,risk_factor_corr,
_xlfn.XLOOKUP(_xlfn.TEXTJOIN("|",FALSE,$C36:$D36,"Any"),risk_factor_2&amp;"|"&amp;risk_factor_1,risk_factor_corr)))))))</f>
        <v>0</v>
      </c>
      <c r="AB36" s="32" cm="1">
        <f t="array" ref="AB36" xml:space="preserve"> IF(_xlfn.TEXTJOIN("|",FALSE,AB$12:AB$15)=_xlfn.TEXTJOIN("|",FALSE,$C36:$F36),0,
IF(AND($C36="Delta|CR_Cpty",AB$12="Delta|CR_Cpty"),
IF($F36=AB$15,
      _xlfn.XLOOKUP(_xlfn.TEXTJOIN("|",FALSE,$C36,"=","Any","=",AB$12,"=","Any","="),risk_factor_1&amp;"|"&amp;risk_factor_2,risk_factor_corr),
       IF(RIGHT($D36,LEN($D36)-FIND("_",$D36))=RIGHT(AB$13,LEN(AB$13)-FIND("_",AB$13)),
              IF(LEFT($D36,FIND("_",$D36)-1)=LEFT(AB$13,FIND("_",AB$13)-1),
                    IF($E36=AB$14,
                             _xlfn.XLOOKUP(_xlfn.TEXTJOIN("|",FALSE,$C36,LEFT($D36,FIND("_",$D36)-1) &amp;"_=","=","Any",AB$12,LEFT($D36,FIND("_",$D36)-1) &amp;"_=","=","Any"),risk_factor_1&amp;"|"&amp;risk_factor_2,risk_factor_corr),
                             _xlfn.XLOOKUP(_xlfn.TEXTJOIN("|",FALSE,$C36,LEFT($D36,FIND("_",$D36)-1) &amp;"_=","Any","Any",AB$12,LEFT($D36,FIND("_",$D36)-1) &amp;"_=","Any","Any"),risk_factor_1&amp;"|"&amp;risk_factor_2,risk_factor_corr)),
"n/a"),0)
),
IF(_xlfn.TEXTJOIN("|",FALSE,AB$12:AB$13)&lt;&gt;_xlfn.TEXTJOIN("|",FALSE,$C36:$D36),0,
_xlfn.XLOOKUP(_xlfn.TEXTJOIN("|",FALSE,$C36:$F36,AB$12:AB$15),risk_factor_1&amp;"|"&amp;risk_factor_2,risk_factor_corr,
_xlfn.XLOOKUP(_xlfn.TEXTJOIN("|",FALSE,$C36:$F36,AB$12:AB$15),risk_factor_2&amp;"|"&amp;risk_factor_1,risk_factor_corr,
_xlfn.XLOOKUP(_xlfn.TEXTJOIN("|",FALSE,$C36:$D36,"Any"),risk_factor_1&amp;"|"&amp;risk_factor_2,risk_factor_corr,
_xlfn.XLOOKUP(_xlfn.TEXTJOIN("|",FALSE,$C36:$D36,"Any"),risk_factor_2&amp;"|"&amp;risk_factor_1,risk_factor_corr)))))))</f>
        <v>0.9</v>
      </c>
      <c r="AC36" s="32" cm="1">
        <f t="array" ref="AC36" xml:space="preserve"> IF(_xlfn.TEXTJOIN("|",FALSE,AC$12:AC$15)=_xlfn.TEXTJOIN("|",FALSE,$C36:$F36),0,
IF(AND($C36="Delta|CR_Cpty",AC$12="Delta|CR_Cpty"),
IF($F36=AC$15,
      _xlfn.XLOOKUP(_xlfn.TEXTJOIN("|",FALSE,$C36,"=","Any","=",AC$12,"=","Any","="),risk_factor_1&amp;"|"&amp;risk_factor_2,risk_factor_corr),
       IF(RIGHT($D36,LEN($D36)-FIND("_",$D36))=RIGHT(AC$13,LEN(AC$13)-FIND("_",AC$13)),
              IF(LEFT($D36,FIND("_",$D36)-1)=LEFT(AC$13,FIND("_",AC$13)-1),
                    IF($E36=AC$14,
                             _xlfn.XLOOKUP(_xlfn.TEXTJOIN("|",FALSE,$C36,LEFT($D36,FIND("_",$D36)-1) &amp;"_=","=","Any",AC$12,LEFT($D36,FIND("_",$D36)-1) &amp;"_=","=","Any"),risk_factor_1&amp;"|"&amp;risk_factor_2,risk_factor_corr),
                             _xlfn.XLOOKUP(_xlfn.TEXTJOIN("|",FALSE,$C36,LEFT($D36,FIND("_",$D36)-1) &amp;"_=","Any","Any",AC$12,LEFT($D36,FIND("_",$D36)-1) &amp;"_=","Any","Any"),risk_factor_1&amp;"|"&amp;risk_factor_2,risk_factor_corr)),
"n/a"),0)
),
IF(_xlfn.TEXTJOIN("|",FALSE,AC$12:AC$13)&lt;&gt;_xlfn.TEXTJOIN("|",FALSE,$C36:$D36),0,
_xlfn.XLOOKUP(_xlfn.TEXTJOIN("|",FALSE,$C36:$F36,AC$12:AC$15),risk_factor_1&amp;"|"&amp;risk_factor_2,risk_factor_corr,
_xlfn.XLOOKUP(_xlfn.TEXTJOIN("|",FALSE,$C36:$F36,AC$12:AC$15),risk_factor_2&amp;"|"&amp;risk_factor_1,risk_factor_corr,
_xlfn.XLOOKUP(_xlfn.TEXTJOIN("|",FALSE,$C36:$D36,"Any"),risk_factor_1&amp;"|"&amp;risk_factor_2,risk_factor_corr,
_xlfn.XLOOKUP(_xlfn.TEXTJOIN("|",FALSE,$C36:$D36,"Any"),risk_factor_2&amp;"|"&amp;risk_factor_1,risk_factor_corr)))))))</f>
        <v>0.9</v>
      </c>
      <c r="AD36" s="32" cm="1">
        <f t="array" ref="AD36" xml:space="preserve"> IF(_xlfn.TEXTJOIN("|",FALSE,AD$12:AD$15)=_xlfn.TEXTJOIN("|",FALSE,$C36:$F36),0,
IF(AND($C36="Delta|CR_Cpty",AD$12="Delta|CR_Cpty"),
IF($F36=AD$15,
      _xlfn.XLOOKUP(_xlfn.TEXTJOIN("|",FALSE,$C36,"=","Any","=",AD$12,"=","Any","="),risk_factor_1&amp;"|"&amp;risk_factor_2,risk_factor_corr),
       IF(RIGHT($D36,LEN($D36)-FIND("_",$D36))=RIGHT(AD$13,LEN(AD$13)-FIND("_",AD$13)),
              IF(LEFT($D36,FIND("_",$D36)-1)=LEFT(AD$13,FIND("_",AD$13)-1),
                    IF($E36=AD$14,
                             _xlfn.XLOOKUP(_xlfn.TEXTJOIN("|",FALSE,$C36,LEFT($D36,FIND("_",$D36)-1) &amp;"_=","=","Any",AD$12,LEFT($D36,FIND("_",$D36)-1) &amp;"_=","=","Any"),risk_factor_1&amp;"|"&amp;risk_factor_2,risk_factor_corr),
                             _xlfn.XLOOKUP(_xlfn.TEXTJOIN("|",FALSE,$C36,LEFT($D36,FIND("_",$D36)-1) &amp;"_=","Any","Any",AD$12,LEFT($D36,FIND("_",$D36)-1) &amp;"_=","Any","Any"),risk_factor_1&amp;"|"&amp;risk_factor_2,risk_factor_corr)),
"n/a"),0)
),
IF(_xlfn.TEXTJOIN("|",FALSE,AD$12:AD$13)&lt;&gt;_xlfn.TEXTJOIN("|",FALSE,$C36:$D36),0,
_xlfn.XLOOKUP(_xlfn.TEXTJOIN("|",FALSE,$C36:$F36,AD$12:AD$15),risk_factor_1&amp;"|"&amp;risk_factor_2,risk_factor_corr,
_xlfn.XLOOKUP(_xlfn.TEXTJOIN("|",FALSE,$C36:$F36,AD$12:AD$15),risk_factor_2&amp;"|"&amp;risk_factor_1,risk_factor_corr,
_xlfn.XLOOKUP(_xlfn.TEXTJOIN("|",FALSE,$C36:$D36,"Any"),risk_factor_1&amp;"|"&amp;risk_factor_2,risk_factor_corr,
_xlfn.XLOOKUP(_xlfn.TEXTJOIN("|",FALSE,$C36:$D36,"Any"),risk_factor_2&amp;"|"&amp;risk_factor_1,risk_factor_corr)))))))</f>
        <v>0.9</v>
      </c>
      <c r="AE36" s="32" cm="1">
        <f t="array" ref="AE36" xml:space="preserve"> IF(_xlfn.TEXTJOIN("|",FALSE,AE$12:AE$15)=_xlfn.TEXTJOIN("|",FALSE,$C36:$F36),0,
IF(AND($C36="Delta|CR_Cpty",AE$12="Delta|CR_Cpty"),
IF($F36=AE$15,
      _xlfn.XLOOKUP(_xlfn.TEXTJOIN("|",FALSE,$C36,"=","Any","=",AE$12,"=","Any","="),risk_factor_1&amp;"|"&amp;risk_factor_2,risk_factor_corr),
       IF(RIGHT($D36,LEN($D36)-FIND("_",$D36))=RIGHT(AE$13,LEN(AE$13)-FIND("_",AE$13)),
              IF(LEFT($D36,FIND("_",$D36)-1)=LEFT(AE$13,FIND("_",AE$13)-1),
                    IF($E36=AE$14,
                             _xlfn.XLOOKUP(_xlfn.TEXTJOIN("|",FALSE,$C36,LEFT($D36,FIND("_",$D36)-1) &amp;"_=","=","Any",AE$12,LEFT($D36,FIND("_",$D36)-1) &amp;"_=","=","Any"),risk_factor_1&amp;"|"&amp;risk_factor_2,risk_factor_corr),
                             _xlfn.XLOOKUP(_xlfn.TEXTJOIN("|",FALSE,$C36,LEFT($D36,FIND("_",$D36)-1) &amp;"_=","Any","Any",AE$12,LEFT($D36,FIND("_",$D36)-1) &amp;"_=","Any","Any"),risk_factor_1&amp;"|"&amp;risk_factor_2,risk_factor_corr)),
"n/a"),0)
),
IF(_xlfn.TEXTJOIN("|",FALSE,AE$12:AE$13)&lt;&gt;_xlfn.TEXTJOIN("|",FALSE,$C36:$D36),0,
_xlfn.XLOOKUP(_xlfn.TEXTJOIN("|",FALSE,$C36:$F36,AE$12:AE$15),risk_factor_1&amp;"|"&amp;risk_factor_2,risk_factor_corr,
_xlfn.XLOOKUP(_xlfn.TEXTJOIN("|",FALSE,$C36:$F36,AE$12:AE$15),risk_factor_2&amp;"|"&amp;risk_factor_1,risk_factor_corr,
_xlfn.XLOOKUP(_xlfn.TEXTJOIN("|",FALSE,$C36:$D36,"Any"),risk_factor_1&amp;"|"&amp;risk_factor_2,risk_factor_corr,
_xlfn.XLOOKUP(_xlfn.TEXTJOIN("|",FALSE,$C36:$D36,"Any"),risk_factor_2&amp;"|"&amp;risk_factor_1,risk_factor_corr)))))))</f>
        <v>0.9</v>
      </c>
      <c r="AF36" s="32" cm="1">
        <f t="array" ref="AF36" xml:space="preserve"> IF(_xlfn.TEXTJOIN("|",FALSE,AF$12:AF$15)=_xlfn.TEXTJOIN("|",FALSE,$C36:$F36),0,
IF(AND($C36="Delta|CR_Cpty",AF$12="Delta|CR_Cpty"),
IF($F36=AF$15,
      _xlfn.XLOOKUP(_xlfn.TEXTJOIN("|",FALSE,$C36,"=","Any","=",AF$12,"=","Any","="),risk_factor_1&amp;"|"&amp;risk_factor_2,risk_factor_corr),
       IF(RIGHT($D36,LEN($D36)-FIND("_",$D36))=RIGHT(AF$13,LEN(AF$13)-FIND("_",AF$13)),
              IF(LEFT($D36,FIND("_",$D36)-1)=LEFT(AF$13,FIND("_",AF$13)-1),
                    IF($E36=AF$14,
                             _xlfn.XLOOKUP(_xlfn.TEXTJOIN("|",FALSE,$C36,LEFT($D36,FIND("_",$D36)-1) &amp;"_=","=","Any",AF$12,LEFT($D36,FIND("_",$D36)-1) &amp;"_=","=","Any"),risk_factor_1&amp;"|"&amp;risk_factor_2,risk_factor_corr),
                             _xlfn.XLOOKUP(_xlfn.TEXTJOIN("|",FALSE,$C36,LEFT($D36,FIND("_",$D36)-1) &amp;"_=","Any","Any",AF$12,LEFT($D36,FIND("_",$D36)-1) &amp;"_=","Any","Any"),risk_factor_1&amp;"|"&amp;risk_factor_2,risk_factor_corr)),
"n/a"),0)
),
IF(_xlfn.TEXTJOIN("|",FALSE,AF$12:AF$13)&lt;&gt;_xlfn.TEXTJOIN("|",FALSE,$C36:$D36),0,
_xlfn.XLOOKUP(_xlfn.TEXTJOIN("|",FALSE,$C36:$F36,AF$12:AF$15),risk_factor_1&amp;"|"&amp;risk_factor_2,risk_factor_corr,
_xlfn.XLOOKUP(_xlfn.TEXTJOIN("|",FALSE,$C36:$F36,AF$12:AF$15),risk_factor_2&amp;"|"&amp;risk_factor_1,risk_factor_corr,
_xlfn.XLOOKUP(_xlfn.TEXTJOIN("|",FALSE,$C36:$D36,"Any"),risk_factor_1&amp;"|"&amp;risk_factor_2,risk_factor_corr,
_xlfn.XLOOKUP(_xlfn.TEXTJOIN("|",FALSE,$C36:$D36,"Any"),risk_factor_2&amp;"|"&amp;risk_factor_1,risk_factor_corr)))))))</f>
        <v>0</v>
      </c>
      <c r="AG36" s="32" cm="1">
        <f t="array" ref="AG36" xml:space="preserve"> IF(_xlfn.TEXTJOIN("|",FALSE,AG$12:AG$15)=_xlfn.TEXTJOIN("|",FALSE,$C36:$F36),0,
IF(AND($C36="Delta|CR_Cpty",AG$12="Delta|CR_Cpty"),
IF($F36=AG$15,
      _xlfn.XLOOKUP(_xlfn.TEXTJOIN("|",FALSE,$C36,"=","Any","=",AG$12,"=","Any","="),risk_factor_1&amp;"|"&amp;risk_factor_2,risk_factor_corr),
       IF(RIGHT($D36,LEN($D36)-FIND("_",$D36))=RIGHT(AG$13,LEN(AG$13)-FIND("_",AG$13)),
              IF(LEFT($D36,FIND("_",$D36)-1)=LEFT(AG$13,FIND("_",AG$13)-1),
                    IF($E36=AG$14,
                             _xlfn.XLOOKUP(_xlfn.TEXTJOIN("|",FALSE,$C36,LEFT($D36,FIND("_",$D36)-1) &amp;"_=","=","Any",AG$12,LEFT($D36,FIND("_",$D36)-1) &amp;"_=","=","Any"),risk_factor_1&amp;"|"&amp;risk_factor_2,risk_factor_corr),
                             _xlfn.XLOOKUP(_xlfn.TEXTJOIN("|",FALSE,$C36,LEFT($D36,FIND("_",$D36)-1) &amp;"_=","Any","Any",AG$12,LEFT($D36,FIND("_",$D36)-1) &amp;"_=","Any","Any"),risk_factor_1&amp;"|"&amp;risk_factor_2,risk_factor_corr)),
"n/a"),0)
),
IF(_xlfn.TEXTJOIN("|",FALSE,AG$12:AG$13)&lt;&gt;_xlfn.TEXTJOIN("|",FALSE,$C36:$D36),0,
_xlfn.XLOOKUP(_xlfn.TEXTJOIN("|",FALSE,$C36:$F36,AG$12:AG$15),risk_factor_1&amp;"|"&amp;risk_factor_2,risk_factor_corr,
_xlfn.XLOOKUP(_xlfn.TEXTJOIN("|",FALSE,$C36:$F36,AG$12:AG$15),risk_factor_2&amp;"|"&amp;risk_factor_1,risk_factor_corr,
_xlfn.XLOOKUP(_xlfn.TEXTJOIN("|",FALSE,$C36:$D36,"Any"),risk_factor_1&amp;"|"&amp;risk_factor_2,risk_factor_corr,
_xlfn.XLOOKUP(_xlfn.TEXTJOIN("|",FALSE,$C36:$D36,"Any"),risk_factor_2&amp;"|"&amp;risk_factor_1,risk_factor_corr)))))))</f>
        <v>0</v>
      </c>
      <c r="AH36" s="32" cm="1">
        <f t="array" ref="AH36" xml:space="preserve"> IF(_xlfn.TEXTJOIN("|",FALSE,AH$12:AH$15)=_xlfn.TEXTJOIN("|",FALSE,$C36:$F36),0,
IF(AND($C36="Delta|CR_Cpty",AH$12="Delta|CR_Cpty"),
IF($F36=AH$15,
      _xlfn.XLOOKUP(_xlfn.TEXTJOIN("|",FALSE,$C36,"=","Any","=",AH$12,"=","Any","="),risk_factor_1&amp;"|"&amp;risk_factor_2,risk_factor_corr),
       IF(RIGHT($D36,LEN($D36)-FIND("_",$D36))=RIGHT(AH$13,LEN(AH$13)-FIND("_",AH$13)),
              IF(LEFT($D36,FIND("_",$D36)-1)=LEFT(AH$13,FIND("_",AH$13)-1),
                    IF($E36=AH$14,
                             _xlfn.XLOOKUP(_xlfn.TEXTJOIN("|",FALSE,$C36,LEFT($D36,FIND("_",$D36)-1) &amp;"_=","=","Any",AH$12,LEFT($D36,FIND("_",$D36)-1) &amp;"_=","=","Any"),risk_factor_1&amp;"|"&amp;risk_factor_2,risk_factor_corr),
                             _xlfn.XLOOKUP(_xlfn.TEXTJOIN("|",FALSE,$C36,LEFT($D36,FIND("_",$D36)-1) &amp;"_=","Any","Any",AH$12,LEFT($D36,FIND("_",$D36)-1) &amp;"_=","Any","Any"),risk_factor_1&amp;"|"&amp;risk_factor_2,risk_factor_corr)),
"n/a"),0)
),
IF(_xlfn.TEXTJOIN("|",FALSE,AH$12:AH$13)&lt;&gt;_xlfn.TEXTJOIN("|",FALSE,$C36:$D36),0,
_xlfn.XLOOKUP(_xlfn.TEXTJOIN("|",FALSE,$C36:$F36,AH$12:AH$15),risk_factor_1&amp;"|"&amp;risk_factor_2,risk_factor_corr,
_xlfn.XLOOKUP(_xlfn.TEXTJOIN("|",FALSE,$C36:$F36,AH$12:AH$15),risk_factor_2&amp;"|"&amp;risk_factor_1,risk_factor_corr,
_xlfn.XLOOKUP(_xlfn.TEXTJOIN("|",FALSE,$C36:$D36,"Any"),risk_factor_1&amp;"|"&amp;risk_factor_2,risk_factor_corr,
_xlfn.XLOOKUP(_xlfn.TEXTJOIN("|",FALSE,$C36:$D36,"Any"),risk_factor_2&amp;"|"&amp;risk_factor_1,risk_factor_corr)))))))</f>
        <v>0</v>
      </c>
      <c r="AI36" s="32" cm="1">
        <f t="array" ref="AI36" xml:space="preserve"> IF(_xlfn.TEXTJOIN("|",FALSE,AI$12:AI$15)=_xlfn.TEXTJOIN("|",FALSE,$C36:$F36),0,
IF(AND($C36="Delta|CR_Cpty",AI$12="Delta|CR_Cpty"),
IF($F36=AI$15,
      _xlfn.XLOOKUP(_xlfn.TEXTJOIN("|",FALSE,$C36,"=","Any","=",AI$12,"=","Any","="),risk_factor_1&amp;"|"&amp;risk_factor_2,risk_factor_corr),
       IF(RIGHT($D36,LEN($D36)-FIND("_",$D36))=RIGHT(AI$13,LEN(AI$13)-FIND("_",AI$13)),
              IF(LEFT($D36,FIND("_",$D36)-1)=LEFT(AI$13,FIND("_",AI$13)-1),
                    IF($E36=AI$14,
                             _xlfn.XLOOKUP(_xlfn.TEXTJOIN("|",FALSE,$C36,LEFT($D36,FIND("_",$D36)-1) &amp;"_=","=","Any",AI$12,LEFT($D36,FIND("_",$D36)-1) &amp;"_=","=","Any"),risk_factor_1&amp;"|"&amp;risk_factor_2,risk_factor_corr),
                             _xlfn.XLOOKUP(_xlfn.TEXTJOIN("|",FALSE,$C36,LEFT($D36,FIND("_",$D36)-1) &amp;"_=","Any","Any",AI$12,LEFT($D36,FIND("_",$D36)-1) &amp;"_=","Any","Any"),risk_factor_1&amp;"|"&amp;risk_factor_2,risk_factor_corr)),
"n/a"),0)
),
IF(_xlfn.TEXTJOIN("|",FALSE,AI$12:AI$13)&lt;&gt;_xlfn.TEXTJOIN("|",FALSE,$C36:$D36),0,
_xlfn.XLOOKUP(_xlfn.TEXTJOIN("|",FALSE,$C36:$F36,AI$12:AI$15),risk_factor_1&amp;"|"&amp;risk_factor_2,risk_factor_corr,
_xlfn.XLOOKUP(_xlfn.TEXTJOIN("|",FALSE,$C36:$F36,AI$12:AI$15),risk_factor_2&amp;"|"&amp;risk_factor_1,risk_factor_corr,
_xlfn.XLOOKUP(_xlfn.TEXTJOIN("|",FALSE,$C36:$D36,"Any"),risk_factor_1&amp;"|"&amp;risk_factor_2,risk_factor_corr,
_xlfn.XLOOKUP(_xlfn.TEXTJOIN("|",FALSE,$C36:$D36,"Any"),risk_factor_2&amp;"|"&amp;risk_factor_1,risk_factor_corr)))))))</f>
        <v>0</v>
      </c>
      <c r="AJ36" s="32" cm="1">
        <f t="array" ref="AJ36" xml:space="preserve"> IF(_xlfn.TEXTJOIN("|",FALSE,AJ$12:AJ$15)=_xlfn.TEXTJOIN("|",FALSE,$C36:$F36),0,
IF(AND($C36="Delta|CR_Cpty",AJ$12="Delta|CR_Cpty"),
IF($F36=AJ$15,
      _xlfn.XLOOKUP(_xlfn.TEXTJOIN("|",FALSE,$C36,"=","Any","=",AJ$12,"=","Any","="),risk_factor_1&amp;"|"&amp;risk_factor_2,risk_factor_corr),
       IF(RIGHT($D36,LEN($D36)-FIND("_",$D36))=RIGHT(AJ$13,LEN(AJ$13)-FIND("_",AJ$13)),
              IF(LEFT($D36,FIND("_",$D36)-1)=LEFT(AJ$13,FIND("_",AJ$13)-1),
                    IF($E36=AJ$14,
                             _xlfn.XLOOKUP(_xlfn.TEXTJOIN("|",FALSE,$C36,LEFT($D36,FIND("_",$D36)-1) &amp;"_=","=","Any",AJ$12,LEFT($D36,FIND("_",$D36)-1) &amp;"_=","=","Any"),risk_factor_1&amp;"|"&amp;risk_factor_2,risk_factor_corr),
                             _xlfn.XLOOKUP(_xlfn.TEXTJOIN("|",FALSE,$C36,LEFT($D36,FIND("_",$D36)-1) &amp;"_=","Any","Any",AJ$12,LEFT($D36,FIND("_",$D36)-1) &amp;"_=","Any","Any"),risk_factor_1&amp;"|"&amp;risk_factor_2,risk_factor_corr)),
"n/a"),0)
),
IF(_xlfn.TEXTJOIN("|",FALSE,AJ$12:AJ$13)&lt;&gt;_xlfn.TEXTJOIN("|",FALSE,$C36:$D36),0,
_xlfn.XLOOKUP(_xlfn.TEXTJOIN("|",FALSE,$C36:$F36,AJ$12:AJ$15),risk_factor_1&amp;"|"&amp;risk_factor_2,risk_factor_corr,
_xlfn.XLOOKUP(_xlfn.TEXTJOIN("|",FALSE,$C36:$F36,AJ$12:AJ$15),risk_factor_2&amp;"|"&amp;risk_factor_1,risk_factor_corr,
_xlfn.XLOOKUP(_xlfn.TEXTJOIN("|",FALSE,$C36:$D36,"Any"),risk_factor_1&amp;"|"&amp;risk_factor_2,risk_factor_corr,
_xlfn.XLOOKUP(_xlfn.TEXTJOIN("|",FALSE,$C36:$D36,"Any"),risk_factor_2&amp;"|"&amp;risk_factor_1,risk_factor_corr)))))))</f>
        <v>0</v>
      </c>
      <c r="AK36" s="32" cm="1">
        <f t="array" ref="AK36" xml:space="preserve"> IF(_xlfn.TEXTJOIN("|",FALSE,AK$12:AK$15)=_xlfn.TEXTJOIN("|",FALSE,$C36:$F36),0,
IF(AND($C36="Delta|CR_Cpty",AK$12="Delta|CR_Cpty"),
IF($F36=AK$15,
      _xlfn.XLOOKUP(_xlfn.TEXTJOIN("|",FALSE,$C36,"=","Any","=",AK$12,"=","Any","="),risk_factor_1&amp;"|"&amp;risk_factor_2,risk_factor_corr),
       IF(RIGHT($D36,LEN($D36)-FIND("_",$D36))=RIGHT(AK$13,LEN(AK$13)-FIND("_",AK$13)),
              IF(LEFT($D36,FIND("_",$D36)-1)=LEFT(AK$13,FIND("_",AK$13)-1),
                    IF($E36=AK$14,
                             _xlfn.XLOOKUP(_xlfn.TEXTJOIN("|",FALSE,$C36,LEFT($D36,FIND("_",$D36)-1) &amp;"_=","=","Any",AK$12,LEFT($D36,FIND("_",$D36)-1) &amp;"_=","=","Any"),risk_factor_1&amp;"|"&amp;risk_factor_2,risk_factor_corr),
                             _xlfn.XLOOKUP(_xlfn.TEXTJOIN("|",FALSE,$C36,LEFT($D36,FIND("_",$D36)-1) &amp;"_=","Any","Any",AK$12,LEFT($D36,FIND("_",$D36)-1) &amp;"_=","Any","Any"),risk_factor_1&amp;"|"&amp;risk_factor_2,risk_factor_corr)),
"n/a"),0)
),
IF(_xlfn.TEXTJOIN("|",FALSE,AK$12:AK$13)&lt;&gt;_xlfn.TEXTJOIN("|",FALSE,$C36:$D36),0,
_xlfn.XLOOKUP(_xlfn.TEXTJOIN("|",FALSE,$C36:$F36,AK$12:AK$15),risk_factor_1&amp;"|"&amp;risk_factor_2,risk_factor_corr,
_xlfn.XLOOKUP(_xlfn.TEXTJOIN("|",FALSE,$C36:$F36,AK$12:AK$15),risk_factor_2&amp;"|"&amp;risk_factor_1,risk_factor_corr,
_xlfn.XLOOKUP(_xlfn.TEXTJOIN("|",FALSE,$C36:$D36,"Any"),risk_factor_1&amp;"|"&amp;risk_factor_2,risk_factor_corr,
_xlfn.XLOOKUP(_xlfn.TEXTJOIN("|",FALSE,$C36:$D36,"Any"),risk_factor_2&amp;"|"&amp;risk_factor_1,risk_factor_corr)))))))</f>
        <v>0</v>
      </c>
      <c r="AL36" s="32" cm="1">
        <f t="array" ref="AL36" xml:space="preserve"> IF(_xlfn.TEXTJOIN("|",FALSE,AL$12:AL$15)=_xlfn.TEXTJOIN("|",FALSE,$C36:$F36),0,
IF(AND($C36="Delta|CR_Cpty",AL$12="Delta|CR_Cpty"),
IF($F36=AL$15,
      _xlfn.XLOOKUP(_xlfn.TEXTJOIN("|",FALSE,$C36,"=","Any","=",AL$12,"=","Any","="),risk_factor_1&amp;"|"&amp;risk_factor_2,risk_factor_corr),
       IF(RIGHT($D36,LEN($D36)-FIND("_",$D36))=RIGHT(AL$13,LEN(AL$13)-FIND("_",AL$13)),
              IF(LEFT($D36,FIND("_",$D36)-1)=LEFT(AL$13,FIND("_",AL$13)-1),
                    IF($E36=AL$14,
                             _xlfn.XLOOKUP(_xlfn.TEXTJOIN("|",FALSE,$C36,LEFT($D36,FIND("_",$D36)-1) &amp;"_=","=","Any",AL$12,LEFT($D36,FIND("_",$D36)-1) &amp;"_=","=","Any"),risk_factor_1&amp;"|"&amp;risk_factor_2,risk_factor_corr),
                             _xlfn.XLOOKUP(_xlfn.TEXTJOIN("|",FALSE,$C36,LEFT($D36,FIND("_",$D36)-1) &amp;"_=","Any","Any",AL$12,LEFT($D36,FIND("_",$D36)-1) &amp;"_=","Any","Any"),risk_factor_1&amp;"|"&amp;risk_factor_2,risk_factor_corr)),
"n/a"),0)
),
IF(_xlfn.TEXTJOIN("|",FALSE,AL$12:AL$13)&lt;&gt;_xlfn.TEXTJOIN("|",FALSE,$C36:$D36),0,
_xlfn.XLOOKUP(_xlfn.TEXTJOIN("|",FALSE,$C36:$F36,AL$12:AL$15),risk_factor_1&amp;"|"&amp;risk_factor_2,risk_factor_corr,
_xlfn.XLOOKUP(_xlfn.TEXTJOIN("|",FALSE,$C36:$F36,AL$12:AL$15),risk_factor_2&amp;"|"&amp;risk_factor_1,risk_factor_corr,
_xlfn.XLOOKUP(_xlfn.TEXTJOIN("|",FALSE,$C36:$D36,"Any"),risk_factor_1&amp;"|"&amp;risk_factor_2,risk_factor_corr,
_xlfn.XLOOKUP(_xlfn.TEXTJOIN("|",FALSE,$C36:$D36,"Any"),risk_factor_2&amp;"|"&amp;risk_factor_1,risk_factor_corr)))))))</f>
        <v>0</v>
      </c>
      <c r="AM36" s="32" cm="1">
        <f t="array" ref="AM36" xml:space="preserve"> IF(_xlfn.TEXTJOIN("|",FALSE,AM$12:AM$15)=_xlfn.TEXTJOIN("|",FALSE,$C36:$F36),0,
IF(AND($C36="Delta|CR_Cpty",AM$12="Delta|CR_Cpty"),
IF($F36=AM$15,
      _xlfn.XLOOKUP(_xlfn.TEXTJOIN("|",FALSE,$C36,"=","Any","=",AM$12,"=","Any","="),risk_factor_1&amp;"|"&amp;risk_factor_2,risk_factor_corr),
       IF(RIGHT($D36,LEN($D36)-FIND("_",$D36))=RIGHT(AM$13,LEN(AM$13)-FIND("_",AM$13)),
              IF(LEFT($D36,FIND("_",$D36)-1)=LEFT(AM$13,FIND("_",AM$13)-1),
                    IF($E36=AM$14,
                             _xlfn.XLOOKUP(_xlfn.TEXTJOIN("|",FALSE,$C36,LEFT($D36,FIND("_",$D36)-1) &amp;"_=","=","Any",AM$12,LEFT($D36,FIND("_",$D36)-1) &amp;"_=","=","Any"),risk_factor_1&amp;"|"&amp;risk_factor_2,risk_factor_corr),
                             _xlfn.XLOOKUP(_xlfn.TEXTJOIN("|",FALSE,$C36,LEFT($D36,FIND("_",$D36)-1) &amp;"_=","Any","Any",AM$12,LEFT($D36,FIND("_",$D36)-1) &amp;"_=","Any","Any"),risk_factor_1&amp;"|"&amp;risk_factor_2,risk_factor_corr)),
"n/a"),0)
),
IF(_xlfn.TEXTJOIN("|",FALSE,AM$12:AM$13)&lt;&gt;_xlfn.TEXTJOIN("|",FALSE,$C36:$D36),0,
_xlfn.XLOOKUP(_xlfn.TEXTJOIN("|",FALSE,$C36:$F36,AM$12:AM$15),risk_factor_1&amp;"|"&amp;risk_factor_2,risk_factor_corr,
_xlfn.XLOOKUP(_xlfn.TEXTJOIN("|",FALSE,$C36:$F36,AM$12:AM$15),risk_factor_2&amp;"|"&amp;risk_factor_1,risk_factor_corr,
_xlfn.XLOOKUP(_xlfn.TEXTJOIN("|",FALSE,$C36:$D36,"Any"),risk_factor_1&amp;"|"&amp;risk_factor_2,risk_factor_corr,
_xlfn.XLOOKUP(_xlfn.TEXTJOIN("|",FALSE,$C36:$D36,"Any"),risk_factor_2&amp;"|"&amp;risk_factor_1,risk_factor_corr)))))))</f>
        <v>0</v>
      </c>
      <c r="AN36" s="32" cm="1">
        <f t="array" ref="AN36" xml:space="preserve"> IF(_xlfn.TEXTJOIN("|",FALSE,AN$12:AN$15)=_xlfn.TEXTJOIN("|",FALSE,$C36:$F36),0,
IF(AND($C36="Delta|CR_Cpty",AN$12="Delta|CR_Cpty"),
IF($F36=AN$15,
      _xlfn.XLOOKUP(_xlfn.TEXTJOIN("|",FALSE,$C36,"=","Any","=",AN$12,"=","Any","="),risk_factor_1&amp;"|"&amp;risk_factor_2,risk_factor_corr),
       IF(RIGHT($D36,LEN($D36)-FIND("_",$D36))=RIGHT(AN$13,LEN(AN$13)-FIND("_",AN$13)),
              IF(LEFT($D36,FIND("_",$D36)-1)=LEFT(AN$13,FIND("_",AN$13)-1),
                    IF($E36=AN$14,
                             _xlfn.XLOOKUP(_xlfn.TEXTJOIN("|",FALSE,$C36,LEFT($D36,FIND("_",$D36)-1) &amp;"_=","=","Any",AN$12,LEFT($D36,FIND("_",$D36)-1) &amp;"_=","=","Any"),risk_factor_1&amp;"|"&amp;risk_factor_2,risk_factor_corr),
                             _xlfn.XLOOKUP(_xlfn.TEXTJOIN("|",FALSE,$C36,LEFT($D36,FIND("_",$D36)-1) &amp;"_=","Any","Any",AN$12,LEFT($D36,FIND("_",$D36)-1) &amp;"_=","Any","Any"),risk_factor_1&amp;"|"&amp;risk_factor_2,risk_factor_corr)),
"n/a"),0)
),
IF(_xlfn.TEXTJOIN("|",FALSE,AN$12:AN$13)&lt;&gt;_xlfn.TEXTJOIN("|",FALSE,$C36:$D36),0,
_xlfn.XLOOKUP(_xlfn.TEXTJOIN("|",FALSE,$C36:$F36,AN$12:AN$15),risk_factor_1&amp;"|"&amp;risk_factor_2,risk_factor_corr,
_xlfn.XLOOKUP(_xlfn.TEXTJOIN("|",FALSE,$C36:$F36,AN$12:AN$15),risk_factor_2&amp;"|"&amp;risk_factor_1,risk_factor_corr,
_xlfn.XLOOKUP(_xlfn.TEXTJOIN("|",FALSE,$C36:$D36,"Any"),risk_factor_1&amp;"|"&amp;risk_factor_2,risk_factor_corr,
_xlfn.XLOOKUP(_xlfn.TEXTJOIN("|",FALSE,$C36:$D36,"Any"),risk_factor_2&amp;"|"&amp;risk_factor_1,risk_factor_corr)))))))</f>
        <v>0</v>
      </c>
      <c r="AO36" s="32" cm="1">
        <f t="array" ref="AO36" xml:space="preserve"> IF(_xlfn.TEXTJOIN("|",FALSE,AO$12:AO$15)=_xlfn.TEXTJOIN("|",FALSE,$C36:$F36),0,
IF(AND($C36="Delta|CR_Cpty",AO$12="Delta|CR_Cpty"),
IF($F36=AO$15,
      _xlfn.XLOOKUP(_xlfn.TEXTJOIN("|",FALSE,$C36,"=","Any","=",AO$12,"=","Any","="),risk_factor_1&amp;"|"&amp;risk_factor_2,risk_factor_corr),
       IF(RIGHT($D36,LEN($D36)-FIND("_",$D36))=RIGHT(AO$13,LEN(AO$13)-FIND("_",AO$13)),
              IF(LEFT($D36,FIND("_",$D36)-1)=LEFT(AO$13,FIND("_",AO$13)-1),
                    IF($E36=AO$14,
                             _xlfn.XLOOKUP(_xlfn.TEXTJOIN("|",FALSE,$C36,LEFT($D36,FIND("_",$D36)-1) &amp;"_=","=","Any",AO$12,LEFT($D36,FIND("_",$D36)-1) &amp;"_=","=","Any"),risk_factor_1&amp;"|"&amp;risk_factor_2,risk_factor_corr),
                             _xlfn.XLOOKUP(_xlfn.TEXTJOIN("|",FALSE,$C36,LEFT($D36,FIND("_",$D36)-1) &amp;"_=","Any","Any",AO$12,LEFT($D36,FIND("_",$D36)-1) &amp;"_=","Any","Any"),risk_factor_1&amp;"|"&amp;risk_factor_2,risk_factor_corr)),
"n/a"),0)
),
IF(_xlfn.TEXTJOIN("|",FALSE,AO$12:AO$13)&lt;&gt;_xlfn.TEXTJOIN("|",FALSE,$C36:$D36),0,
_xlfn.XLOOKUP(_xlfn.TEXTJOIN("|",FALSE,$C36:$F36,AO$12:AO$15),risk_factor_1&amp;"|"&amp;risk_factor_2,risk_factor_corr,
_xlfn.XLOOKUP(_xlfn.TEXTJOIN("|",FALSE,$C36:$F36,AO$12:AO$15),risk_factor_2&amp;"|"&amp;risk_factor_1,risk_factor_corr,
_xlfn.XLOOKUP(_xlfn.TEXTJOIN("|",FALSE,$C36:$D36,"Any"),risk_factor_1&amp;"|"&amp;risk_factor_2,risk_factor_corr,
_xlfn.XLOOKUP(_xlfn.TEXTJOIN("|",FALSE,$C36:$D36,"Any"),risk_factor_2&amp;"|"&amp;risk_factor_1,risk_factor_corr)))))))</f>
        <v>0</v>
      </c>
      <c r="AP36" s="32" cm="1">
        <f t="array" ref="AP36" xml:space="preserve"> IF(_xlfn.TEXTJOIN("|",FALSE,AP$12:AP$15)=_xlfn.TEXTJOIN("|",FALSE,$C36:$F36),0,
IF(AND($C36="Delta|CR_Cpty",AP$12="Delta|CR_Cpty"),
IF($F36=AP$15,
      _xlfn.XLOOKUP(_xlfn.TEXTJOIN("|",FALSE,$C36,"=","Any","=",AP$12,"=","Any","="),risk_factor_1&amp;"|"&amp;risk_factor_2,risk_factor_corr),
       IF(RIGHT($D36,LEN($D36)-FIND("_",$D36))=RIGHT(AP$13,LEN(AP$13)-FIND("_",AP$13)),
              IF(LEFT($D36,FIND("_",$D36)-1)=LEFT(AP$13,FIND("_",AP$13)-1),
                    IF($E36=AP$14,
                             _xlfn.XLOOKUP(_xlfn.TEXTJOIN("|",FALSE,$C36,LEFT($D36,FIND("_",$D36)-1) &amp;"_=","=","Any",AP$12,LEFT($D36,FIND("_",$D36)-1) &amp;"_=","=","Any"),risk_factor_1&amp;"|"&amp;risk_factor_2,risk_factor_corr),
                             _xlfn.XLOOKUP(_xlfn.TEXTJOIN("|",FALSE,$C36,LEFT($D36,FIND("_",$D36)-1) &amp;"_=","Any","Any",AP$12,LEFT($D36,FIND("_",$D36)-1) &amp;"_=","Any","Any"),risk_factor_1&amp;"|"&amp;risk_factor_2,risk_factor_corr)),
"n/a"),0)
),
IF(_xlfn.TEXTJOIN("|",FALSE,AP$12:AP$13)&lt;&gt;_xlfn.TEXTJOIN("|",FALSE,$C36:$D36),0,
_xlfn.XLOOKUP(_xlfn.TEXTJOIN("|",FALSE,$C36:$F36,AP$12:AP$15),risk_factor_1&amp;"|"&amp;risk_factor_2,risk_factor_corr,
_xlfn.XLOOKUP(_xlfn.TEXTJOIN("|",FALSE,$C36:$F36,AP$12:AP$15),risk_factor_2&amp;"|"&amp;risk_factor_1,risk_factor_corr,
_xlfn.XLOOKUP(_xlfn.TEXTJOIN("|",FALSE,$C36:$D36,"Any"),risk_factor_1&amp;"|"&amp;risk_factor_2,risk_factor_corr,
_xlfn.XLOOKUP(_xlfn.TEXTJOIN("|",FALSE,$C36:$D36,"Any"),risk_factor_2&amp;"|"&amp;risk_factor_1,risk_factor_corr)))))))</f>
        <v>0</v>
      </c>
      <c r="AQ36" s="32" cm="1">
        <f t="array" ref="AQ36" xml:space="preserve"> IF(_xlfn.TEXTJOIN("|",FALSE,AQ$12:AQ$15)=_xlfn.TEXTJOIN("|",FALSE,$C36:$F36),0,
IF(AND($C36="Delta|CR_Cpty",AQ$12="Delta|CR_Cpty"),
IF($F36=AQ$15,
      _xlfn.XLOOKUP(_xlfn.TEXTJOIN("|",FALSE,$C36,"=","Any","=",AQ$12,"=","Any","="),risk_factor_1&amp;"|"&amp;risk_factor_2,risk_factor_corr),
       IF(RIGHT($D36,LEN($D36)-FIND("_",$D36))=RIGHT(AQ$13,LEN(AQ$13)-FIND("_",AQ$13)),
              IF(LEFT($D36,FIND("_",$D36)-1)=LEFT(AQ$13,FIND("_",AQ$13)-1),
                    IF($E36=AQ$14,
                             _xlfn.XLOOKUP(_xlfn.TEXTJOIN("|",FALSE,$C36,LEFT($D36,FIND("_",$D36)-1) &amp;"_=","=","Any",AQ$12,LEFT($D36,FIND("_",$D36)-1) &amp;"_=","=","Any"),risk_factor_1&amp;"|"&amp;risk_factor_2,risk_factor_corr),
                             _xlfn.XLOOKUP(_xlfn.TEXTJOIN("|",FALSE,$C36,LEFT($D36,FIND("_",$D36)-1) &amp;"_=","Any","Any",AQ$12,LEFT($D36,FIND("_",$D36)-1) &amp;"_=","Any","Any"),risk_factor_1&amp;"|"&amp;risk_factor_2,risk_factor_corr)),
"n/a"),0)
),
IF(_xlfn.TEXTJOIN("|",FALSE,AQ$12:AQ$13)&lt;&gt;_xlfn.TEXTJOIN("|",FALSE,$C36:$D36),0,
_xlfn.XLOOKUP(_xlfn.TEXTJOIN("|",FALSE,$C36:$F36,AQ$12:AQ$15),risk_factor_1&amp;"|"&amp;risk_factor_2,risk_factor_corr,
_xlfn.XLOOKUP(_xlfn.TEXTJOIN("|",FALSE,$C36:$F36,AQ$12:AQ$15),risk_factor_2&amp;"|"&amp;risk_factor_1,risk_factor_corr,
_xlfn.XLOOKUP(_xlfn.TEXTJOIN("|",FALSE,$C36:$D36,"Any"),risk_factor_1&amp;"|"&amp;risk_factor_2,risk_factor_corr,
_xlfn.XLOOKUP(_xlfn.TEXTJOIN("|",FALSE,$C36:$D36,"Any"),risk_factor_2&amp;"|"&amp;risk_factor_1,risk_factor_corr)))))))</f>
        <v>0</v>
      </c>
      <c r="AR36" s="32" cm="1">
        <f t="array" ref="AR36" xml:space="preserve"> IF(_xlfn.TEXTJOIN("|",FALSE,AR$12:AR$15)=_xlfn.TEXTJOIN("|",FALSE,$C36:$F36),0,
IF(AND($C36="Delta|CR_Cpty",AR$12="Delta|CR_Cpty"),
IF($F36=AR$15,
      _xlfn.XLOOKUP(_xlfn.TEXTJOIN("|",FALSE,$C36,"=","Any","=",AR$12,"=","Any","="),risk_factor_1&amp;"|"&amp;risk_factor_2,risk_factor_corr),
       IF(RIGHT($D36,LEN($D36)-FIND("_",$D36))=RIGHT(AR$13,LEN(AR$13)-FIND("_",AR$13)),
              IF(LEFT($D36,FIND("_",$D36)-1)=LEFT(AR$13,FIND("_",AR$13)-1),
                    IF($E36=AR$14,
                             _xlfn.XLOOKUP(_xlfn.TEXTJOIN("|",FALSE,$C36,LEFT($D36,FIND("_",$D36)-1) &amp;"_=","=","Any",AR$12,LEFT($D36,FIND("_",$D36)-1) &amp;"_=","=","Any"),risk_factor_1&amp;"|"&amp;risk_factor_2,risk_factor_corr),
                             _xlfn.XLOOKUP(_xlfn.TEXTJOIN("|",FALSE,$C36,LEFT($D36,FIND("_",$D36)-1) &amp;"_=","Any","Any",AR$12,LEFT($D36,FIND("_",$D36)-1) &amp;"_=","Any","Any"),risk_factor_1&amp;"|"&amp;risk_factor_2,risk_factor_corr)),
"n/a"),0)
),
IF(_xlfn.TEXTJOIN("|",FALSE,AR$12:AR$13)&lt;&gt;_xlfn.TEXTJOIN("|",FALSE,$C36:$D36),0,
_xlfn.XLOOKUP(_xlfn.TEXTJOIN("|",FALSE,$C36:$F36,AR$12:AR$15),risk_factor_1&amp;"|"&amp;risk_factor_2,risk_factor_corr,
_xlfn.XLOOKUP(_xlfn.TEXTJOIN("|",FALSE,$C36:$F36,AR$12:AR$15),risk_factor_2&amp;"|"&amp;risk_factor_1,risk_factor_corr,
_xlfn.XLOOKUP(_xlfn.TEXTJOIN("|",FALSE,$C36:$D36,"Any"),risk_factor_1&amp;"|"&amp;risk_factor_2,risk_factor_corr,
_xlfn.XLOOKUP(_xlfn.TEXTJOIN("|",FALSE,$C36:$D36,"Any"),risk_factor_2&amp;"|"&amp;risk_factor_1,risk_factor_corr)))))))</f>
        <v>0</v>
      </c>
      <c r="AS36" s="32" cm="1">
        <f t="array" ref="AS36" xml:space="preserve"> IF(_xlfn.TEXTJOIN("|",FALSE,AS$12:AS$15)=_xlfn.TEXTJOIN("|",FALSE,$C36:$F36),0,
IF(AND($C36="Delta|CR_Cpty",AS$12="Delta|CR_Cpty"),
IF($F36=AS$15,
      _xlfn.XLOOKUP(_xlfn.TEXTJOIN("|",FALSE,$C36,"=","Any","=",AS$12,"=","Any","="),risk_factor_1&amp;"|"&amp;risk_factor_2,risk_factor_corr),
       IF(RIGHT($D36,LEN($D36)-FIND("_",$D36))=RIGHT(AS$13,LEN(AS$13)-FIND("_",AS$13)),
              IF(LEFT($D36,FIND("_",$D36)-1)=LEFT(AS$13,FIND("_",AS$13)-1),
                    IF($E36=AS$14,
                             _xlfn.XLOOKUP(_xlfn.TEXTJOIN("|",FALSE,$C36,LEFT($D36,FIND("_",$D36)-1) &amp;"_=","=","Any",AS$12,LEFT($D36,FIND("_",$D36)-1) &amp;"_=","=","Any"),risk_factor_1&amp;"|"&amp;risk_factor_2,risk_factor_corr),
                             _xlfn.XLOOKUP(_xlfn.TEXTJOIN("|",FALSE,$C36,LEFT($D36,FIND("_",$D36)-1) &amp;"_=","Any","Any",AS$12,LEFT($D36,FIND("_",$D36)-1) &amp;"_=","Any","Any"),risk_factor_1&amp;"|"&amp;risk_factor_2,risk_factor_corr)),
"n/a"),0)
),
IF(_xlfn.TEXTJOIN("|",FALSE,AS$12:AS$13)&lt;&gt;_xlfn.TEXTJOIN("|",FALSE,$C36:$D36),0,
_xlfn.XLOOKUP(_xlfn.TEXTJOIN("|",FALSE,$C36:$F36,AS$12:AS$15),risk_factor_1&amp;"|"&amp;risk_factor_2,risk_factor_corr,
_xlfn.XLOOKUP(_xlfn.TEXTJOIN("|",FALSE,$C36:$F36,AS$12:AS$15),risk_factor_2&amp;"|"&amp;risk_factor_1,risk_factor_corr,
_xlfn.XLOOKUP(_xlfn.TEXTJOIN("|",FALSE,$C36:$D36,"Any"),risk_factor_1&amp;"|"&amp;risk_factor_2,risk_factor_corr,
_xlfn.XLOOKUP(_xlfn.TEXTJOIN("|",FALSE,$C36:$D36,"Any"),risk_factor_2&amp;"|"&amp;risk_factor_1,risk_factor_corr)))))))</f>
        <v>0</v>
      </c>
      <c r="AT36" s="32" cm="1">
        <f t="array" ref="AT36" xml:space="preserve"> IF(_xlfn.TEXTJOIN("|",FALSE,AT$12:AT$15)=_xlfn.TEXTJOIN("|",FALSE,$C36:$F36),0,
IF(AND($C36="Delta|CR_Cpty",AT$12="Delta|CR_Cpty"),
IF($F36=AT$15,
      _xlfn.XLOOKUP(_xlfn.TEXTJOIN("|",FALSE,$C36,"=","Any","=",AT$12,"=","Any","="),risk_factor_1&amp;"|"&amp;risk_factor_2,risk_factor_corr),
       IF(RIGHT($D36,LEN($D36)-FIND("_",$D36))=RIGHT(AT$13,LEN(AT$13)-FIND("_",AT$13)),
              IF(LEFT($D36,FIND("_",$D36)-1)=LEFT(AT$13,FIND("_",AT$13)-1),
                    IF($E36=AT$14,
                             _xlfn.XLOOKUP(_xlfn.TEXTJOIN("|",FALSE,$C36,LEFT($D36,FIND("_",$D36)-1) &amp;"_=","=","Any",AT$12,LEFT($D36,FIND("_",$D36)-1) &amp;"_=","=","Any"),risk_factor_1&amp;"|"&amp;risk_factor_2,risk_factor_corr),
                             _xlfn.XLOOKUP(_xlfn.TEXTJOIN("|",FALSE,$C36,LEFT($D36,FIND("_",$D36)-1) &amp;"_=","Any","Any",AT$12,LEFT($D36,FIND("_",$D36)-1) &amp;"_=","Any","Any"),risk_factor_1&amp;"|"&amp;risk_factor_2,risk_factor_corr)),
"n/a"),0)
),
IF(_xlfn.TEXTJOIN("|",FALSE,AT$12:AT$13)&lt;&gt;_xlfn.TEXTJOIN("|",FALSE,$C36:$D36),0,
_xlfn.XLOOKUP(_xlfn.TEXTJOIN("|",FALSE,$C36:$F36,AT$12:AT$15),risk_factor_1&amp;"|"&amp;risk_factor_2,risk_factor_corr,
_xlfn.XLOOKUP(_xlfn.TEXTJOIN("|",FALSE,$C36:$F36,AT$12:AT$15),risk_factor_2&amp;"|"&amp;risk_factor_1,risk_factor_corr,
_xlfn.XLOOKUP(_xlfn.TEXTJOIN("|",FALSE,$C36:$D36,"Any"),risk_factor_1&amp;"|"&amp;risk_factor_2,risk_factor_corr,
_xlfn.XLOOKUP(_xlfn.TEXTJOIN("|",FALSE,$C36:$D36,"Any"),risk_factor_2&amp;"|"&amp;risk_factor_1,risk_factor_corr)))))))</f>
        <v>0</v>
      </c>
      <c r="AU36" s="32" cm="1">
        <f t="array" ref="AU36" xml:space="preserve"> IF(_xlfn.TEXTJOIN("|",FALSE,AU$12:AU$15)=_xlfn.TEXTJOIN("|",FALSE,$C36:$F36),0,
IF(AND($C36="Delta|CR_Cpty",AU$12="Delta|CR_Cpty"),
IF($F36=AU$15,
      _xlfn.XLOOKUP(_xlfn.TEXTJOIN("|",FALSE,$C36,"=","Any","=",AU$12,"=","Any","="),risk_factor_1&amp;"|"&amp;risk_factor_2,risk_factor_corr),
       IF(RIGHT($D36,LEN($D36)-FIND("_",$D36))=RIGHT(AU$13,LEN(AU$13)-FIND("_",AU$13)),
              IF(LEFT($D36,FIND("_",$D36)-1)=LEFT(AU$13,FIND("_",AU$13)-1),
                    IF($E36=AU$14,
                             _xlfn.XLOOKUP(_xlfn.TEXTJOIN("|",FALSE,$C36,LEFT($D36,FIND("_",$D36)-1) &amp;"_=","=","Any",AU$12,LEFT($D36,FIND("_",$D36)-1) &amp;"_=","=","Any"),risk_factor_1&amp;"|"&amp;risk_factor_2,risk_factor_corr),
                             _xlfn.XLOOKUP(_xlfn.TEXTJOIN("|",FALSE,$C36,LEFT($D36,FIND("_",$D36)-1) &amp;"_=","Any","Any",AU$12,LEFT($D36,FIND("_",$D36)-1) &amp;"_=","Any","Any"),risk_factor_1&amp;"|"&amp;risk_factor_2,risk_factor_corr)),
"n/a"),0)
),
IF(_xlfn.TEXTJOIN("|",FALSE,AU$12:AU$13)&lt;&gt;_xlfn.TEXTJOIN("|",FALSE,$C36:$D36),0,
_xlfn.XLOOKUP(_xlfn.TEXTJOIN("|",FALSE,$C36:$F36,AU$12:AU$15),risk_factor_1&amp;"|"&amp;risk_factor_2,risk_factor_corr,
_xlfn.XLOOKUP(_xlfn.TEXTJOIN("|",FALSE,$C36:$F36,AU$12:AU$15),risk_factor_2&amp;"|"&amp;risk_factor_1,risk_factor_corr,
_xlfn.XLOOKUP(_xlfn.TEXTJOIN("|",FALSE,$C36:$D36,"Any"),risk_factor_1&amp;"|"&amp;risk_factor_2,risk_factor_corr,
_xlfn.XLOOKUP(_xlfn.TEXTJOIN("|",FALSE,$C36:$D36,"Any"),risk_factor_2&amp;"|"&amp;risk_factor_1,risk_factor_corr)))))))</f>
        <v>0</v>
      </c>
      <c r="AV36" s="32" cm="1">
        <f t="array" ref="AV36" xml:space="preserve"> IF(_xlfn.TEXTJOIN("|",FALSE,AV$12:AV$15)=_xlfn.TEXTJOIN("|",FALSE,$C36:$F36),0,
IF(AND($C36="Delta|CR_Cpty",AV$12="Delta|CR_Cpty"),
IF($F36=AV$15,
      _xlfn.XLOOKUP(_xlfn.TEXTJOIN("|",FALSE,$C36,"=","Any","=",AV$12,"=","Any","="),risk_factor_1&amp;"|"&amp;risk_factor_2,risk_factor_corr),
       IF(RIGHT($D36,LEN($D36)-FIND("_",$D36))=RIGHT(AV$13,LEN(AV$13)-FIND("_",AV$13)),
              IF(LEFT($D36,FIND("_",$D36)-1)=LEFT(AV$13,FIND("_",AV$13)-1),
                    IF($E36=AV$14,
                             _xlfn.XLOOKUP(_xlfn.TEXTJOIN("|",FALSE,$C36,LEFT($D36,FIND("_",$D36)-1) &amp;"_=","=","Any",AV$12,LEFT($D36,FIND("_",$D36)-1) &amp;"_=","=","Any"),risk_factor_1&amp;"|"&amp;risk_factor_2,risk_factor_corr),
                             _xlfn.XLOOKUP(_xlfn.TEXTJOIN("|",FALSE,$C36,LEFT($D36,FIND("_",$D36)-1) &amp;"_=","Any","Any",AV$12,LEFT($D36,FIND("_",$D36)-1) &amp;"_=","Any","Any"),risk_factor_1&amp;"|"&amp;risk_factor_2,risk_factor_corr)),
"n/a"),0)
),
IF(_xlfn.TEXTJOIN("|",FALSE,AV$12:AV$13)&lt;&gt;_xlfn.TEXTJOIN("|",FALSE,$C36:$D36),0,
_xlfn.XLOOKUP(_xlfn.TEXTJOIN("|",FALSE,$C36:$F36,AV$12:AV$15),risk_factor_1&amp;"|"&amp;risk_factor_2,risk_factor_corr,
_xlfn.XLOOKUP(_xlfn.TEXTJOIN("|",FALSE,$C36:$F36,AV$12:AV$15),risk_factor_2&amp;"|"&amp;risk_factor_1,risk_factor_corr,
_xlfn.XLOOKUP(_xlfn.TEXTJOIN("|",FALSE,$C36:$D36,"Any"),risk_factor_1&amp;"|"&amp;risk_factor_2,risk_factor_corr,
_xlfn.XLOOKUP(_xlfn.TEXTJOIN("|",FALSE,$C36:$D36,"Any"),risk_factor_2&amp;"|"&amp;risk_factor_1,risk_factor_corr)))))))</f>
        <v>0</v>
      </c>
      <c r="AW36" s="32" cm="1">
        <f t="array" ref="AW36" xml:space="preserve"> IF(_xlfn.TEXTJOIN("|",FALSE,AW$12:AW$15)=_xlfn.TEXTJOIN("|",FALSE,$C36:$F36),0,
IF(AND($C36="Delta|CR_Cpty",AW$12="Delta|CR_Cpty"),
IF($F36=AW$15,
      _xlfn.XLOOKUP(_xlfn.TEXTJOIN("|",FALSE,$C36,"=","Any","=",AW$12,"=","Any","="),risk_factor_1&amp;"|"&amp;risk_factor_2,risk_factor_corr),
       IF(RIGHT($D36,LEN($D36)-FIND("_",$D36))=RIGHT(AW$13,LEN(AW$13)-FIND("_",AW$13)),
              IF(LEFT($D36,FIND("_",$D36)-1)=LEFT(AW$13,FIND("_",AW$13)-1),
                    IF($E36=AW$14,
                             _xlfn.XLOOKUP(_xlfn.TEXTJOIN("|",FALSE,$C36,LEFT($D36,FIND("_",$D36)-1) &amp;"_=","=","Any",AW$12,LEFT($D36,FIND("_",$D36)-1) &amp;"_=","=","Any"),risk_factor_1&amp;"|"&amp;risk_factor_2,risk_factor_corr),
                             _xlfn.XLOOKUP(_xlfn.TEXTJOIN("|",FALSE,$C36,LEFT($D36,FIND("_",$D36)-1) &amp;"_=","Any","Any",AW$12,LEFT($D36,FIND("_",$D36)-1) &amp;"_=","Any","Any"),risk_factor_1&amp;"|"&amp;risk_factor_2,risk_factor_corr)),
"n/a"),0)
),
IF(_xlfn.TEXTJOIN("|",FALSE,AW$12:AW$13)&lt;&gt;_xlfn.TEXTJOIN("|",FALSE,$C36:$D36),0,
_xlfn.XLOOKUP(_xlfn.TEXTJOIN("|",FALSE,$C36:$F36,AW$12:AW$15),risk_factor_1&amp;"|"&amp;risk_factor_2,risk_factor_corr,
_xlfn.XLOOKUP(_xlfn.TEXTJOIN("|",FALSE,$C36:$F36,AW$12:AW$15),risk_factor_2&amp;"|"&amp;risk_factor_1,risk_factor_corr,
_xlfn.XLOOKUP(_xlfn.TEXTJOIN("|",FALSE,$C36:$D36,"Any"),risk_factor_1&amp;"|"&amp;risk_factor_2,risk_factor_corr,
_xlfn.XLOOKUP(_xlfn.TEXTJOIN("|",FALSE,$C36:$D36,"Any"),risk_factor_2&amp;"|"&amp;risk_factor_1,risk_factor_corr)))))))</f>
        <v>0</v>
      </c>
      <c r="AX36" s="32" cm="1">
        <f t="array" ref="AX36" xml:space="preserve"> IF(_xlfn.TEXTJOIN("|",FALSE,AX$12:AX$15)=_xlfn.TEXTJOIN("|",FALSE,$C36:$F36),0,
IF(AND($C36="Delta|CR_Cpty",AX$12="Delta|CR_Cpty"),
IF($F36=AX$15,
      _xlfn.XLOOKUP(_xlfn.TEXTJOIN("|",FALSE,$C36,"=","Any","=",AX$12,"=","Any","="),risk_factor_1&amp;"|"&amp;risk_factor_2,risk_factor_corr),
       IF(RIGHT($D36,LEN($D36)-FIND("_",$D36))=RIGHT(AX$13,LEN(AX$13)-FIND("_",AX$13)),
              IF(LEFT($D36,FIND("_",$D36)-1)=LEFT(AX$13,FIND("_",AX$13)-1),
                    IF($E36=AX$14,
                             _xlfn.XLOOKUP(_xlfn.TEXTJOIN("|",FALSE,$C36,LEFT($D36,FIND("_",$D36)-1) &amp;"_=","=","Any",AX$12,LEFT($D36,FIND("_",$D36)-1) &amp;"_=","=","Any"),risk_factor_1&amp;"|"&amp;risk_factor_2,risk_factor_corr),
                             _xlfn.XLOOKUP(_xlfn.TEXTJOIN("|",FALSE,$C36,LEFT($D36,FIND("_",$D36)-1) &amp;"_=","Any","Any",AX$12,LEFT($D36,FIND("_",$D36)-1) &amp;"_=","Any","Any"),risk_factor_1&amp;"|"&amp;risk_factor_2,risk_factor_corr)),
"n/a"),0)
),
IF(_xlfn.TEXTJOIN("|",FALSE,AX$12:AX$13)&lt;&gt;_xlfn.TEXTJOIN("|",FALSE,$C36:$D36),0,
_xlfn.XLOOKUP(_xlfn.TEXTJOIN("|",FALSE,$C36:$F36,AX$12:AX$15),risk_factor_1&amp;"|"&amp;risk_factor_2,risk_factor_corr,
_xlfn.XLOOKUP(_xlfn.TEXTJOIN("|",FALSE,$C36:$F36,AX$12:AX$15),risk_factor_2&amp;"|"&amp;risk_factor_1,risk_factor_corr,
_xlfn.XLOOKUP(_xlfn.TEXTJOIN("|",FALSE,$C36:$D36,"Any"),risk_factor_1&amp;"|"&amp;risk_factor_2,risk_factor_corr,
_xlfn.XLOOKUP(_xlfn.TEXTJOIN("|",FALSE,$C36:$D36,"Any"),risk_factor_2&amp;"|"&amp;risk_factor_1,risk_factor_corr)))))))</f>
        <v>0</v>
      </c>
      <c r="AY36" s="32" cm="1">
        <f t="array" ref="AY36" xml:space="preserve"> IF(_xlfn.TEXTJOIN("|",FALSE,AY$12:AY$15)=_xlfn.TEXTJOIN("|",FALSE,$C36:$F36),0,
IF(AND($C36="Delta|CR_Cpty",AY$12="Delta|CR_Cpty"),
IF($F36=AY$15,
      _xlfn.XLOOKUP(_xlfn.TEXTJOIN("|",FALSE,$C36,"=","Any","=",AY$12,"=","Any","="),risk_factor_1&amp;"|"&amp;risk_factor_2,risk_factor_corr),
       IF(RIGHT($D36,LEN($D36)-FIND("_",$D36))=RIGHT(AY$13,LEN(AY$13)-FIND("_",AY$13)),
              IF(LEFT($D36,FIND("_",$D36)-1)=LEFT(AY$13,FIND("_",AY$13)-1),
                    IF($E36=AY$14,
                             _xlfn.XLOOKUP(_xlfn.TEXTJOIN("|",FALSE,$C36,LEFT($D36,FIND("_",$D36)-1) &amp;"_=","=","Any",AY$12,LEFT($D36,FIND("_",$D36)-1) &amp;"_=","=","Any"),risk_factor_1&amp;"|"&amp;risk_factor_2,risk_factor_corr),
                             _xlfn.XLOOKUP(_xlfn.TEXTJOIN("|",FALSE,$C36,LEFT($D36,FIND("_",$D36)-1) &amp;"_=","Any","Any",AY$12,LEFT($D36,FIND("_",$D36)-1) &amp;"_=","Any","Any"),risk_factor_1&amp;"|"&amp;risk_factor_2,risk_factor_corr)),
"n/a"),0)
),
IF(_xlfn.TEXTJOIN("|",FALSE,AY$12:AY$13)&lt;&gt;_xlfn.TEXTJOIN("|",FALSE,$C36:$D36),0,
_xlfn.XLOOKUP(_xlfn.TEXTJOIN("|",FALSE,$C36:$F36,AY$12:AY$15),risk_factor_1&amp;"|"&amp;risk_factor_2,risk_factor_corr,
_xlfn.XLOOKUP(_xlfn.TEXTJOIN("|",FALSE,$C36:$F36,AY$12:AY$15),risk_factor_2&amp;"|"&amp;risk_factor_1,risk_factor_corr,
_xlfn.XLOOKUP(_xlfn.TEXTJOIN("|",FALSE,$C36:$D36,"Any"),risk_factor_1&amp;"|"&amp;risk_factor_2,risk_factor_corr,
_xlfn.XLOOKUP(_xlfn.TEXTJOIN("|",FALSE,$C36:$D36,"Any"),risk_factor_2&amp;"|"&amp;risk_factor_1,risk_factor_corr)))))))</f>
        <v>0</v>
      </c>
      <c r="AZ36" s="32" cm="1">
        <f t="array" ref="AZ36" xml:space="preserve"> IF(_xlfn.TEXTJOIN("|",FALSE,AZ$12:AZ$15)=_xlfn.TEXTJOIN("|",FALSE,$C36:$F36),0,
IF(AND($C36="Delta|CR_Cpty",AZ$12="Delta|CR_Cpty"),
IF($F36=AZ$15,
      _xlfn.XLOOKUP(_xlfn.TEXTJOIN("|",FALSE,$C36,"=","Any","=",AZ$12,"=","Any","="),risk_factor_1&amp;"|"&amp;risk_factor_2,risk_factor_corr),
       IF(RIGHT($D36,LEN($D36)-FIND("_",$D36))=RIGHT(AZ$13,LEN(AZ$13)-FIND("_",AZ$13)),
              IF(LEFT($D36,FIND("_",$D36)-1)=LEFT(AZ$13,FIND("_",AZ$13)-1),
                    IF($E36=AZ$14,
                             _xlfn.XLOOKUP(_xlfn.TEXTJOIN("|",FALSE,$C36,LEFT($D36,FIND("_",$D36)-1) &amp;"_=","=","Any",AZ$12,LEFT($D36,FIND("_",$D36)-1) &amp;"_=","=","Any"),risk_factor_1&amp;"|"&amp;risk_factor_2,risk_factor_corr),
                             _xlfn.XLOOKUP(_xlfn.TEXTJOIN("|",FALSE,$C36,LEFT($D36,FIND("_",$D36)-1) &amp;"_=","Any","Any",AZ$12,LEFT($D36,FIND("_",$D36)-1) &amp;"_=","Any","Any"),risk_factor_1&amp;"|"&amp;risk_factor_2,risk_factor_corr)),
"n/a"),0)
),
IF(_xlfn.TEXTJOIN("|",FALSE,AZ$12:AZ$13)&lt;&gt;_xlfn.TEXTJOIN("|",FALSE,$C36:$D36),0,
_xlfn.XLOOKUP(_xlfn.TEXTJOIN("|",FALSE,$C36:$F36,AZ$12:AZ$15),risk_factor_1&amp;"|"&amp;risk_factor_2,risk_factor_corr,
_xlfn.XLOOKUP(_xlfn.TEXTJOIN("|",FALSE,$C36:$F36,AZ$12:AZ$15),risk_factor_2&amp;"|"&amp;risk_factor_1,risk_factor_corr,
_xlfn.XLOOKUP(_xlfn.TEXTJOIN("|",FALSE,$C36:$D36,"Any"),risk_factor_1&amp;"|"&amp;risk_factor_2,risk_factor_corr,
_xlfn.XLOOKUP(_xlfn.TEXTJOIN("|",FALSE,$C36:$D36,"Any"),risk_factor_2&amp;"|"&amp;risk_factor_1,risk_factor_corr)))))))</f>
        <v>0</v>
      </c>
      <c r="BA36" s="32" cm="1">
        <f t="array" ref="BA36" xml:space="preserve"> IF(_xlfn.TEXTJOIN("|",FALSE,BA$12:BA$15)=_xlfn.TEXTJOIN("|",FALSE,$C36:$F36),0,
IF(AND($C36="Delta|CR_Cpty",BA$12="Delta|CR_Cpty"),
IF($F36=BA$15,
      _xlfn.XLOOKUP(_xlfn.TEXTJOIN("|",FALSE,$C36,"=","Any","=",BA$12,"=","Any","="),risk_factor_1&amp;"|"&amp;risk_factor_2,risk_factor_corr),
       IF(RIGHT($D36,LEN($D36)-FIND("_",$D36))=RIGHT(BA$13,LEN(BA$13)-FIND("_",BA$13)),
              IF(LEFT($D36,FIND("_",$D36)-1)=LEFT(BA$13,FIND("_",BA$13)-1),
                    IF($E36=BA$14,
                             _xlfn.XLOOKUP(_xlfn.TEXTJOIN("|",FALSE,$C36,LEFT($D36,FIND("_",$D36)-1) &amp;"_=","=","Any",BA$12,LEFT($D36,FIND("_",$D36)-1) &amp;"_=","=","Any"),risk_factor_1&amp;"|"&amp;risk_factor_2,risk_factor_corr),
                             _xlfn.XLOOKUP(_xlfn.TEXTJOIN("|",FALSE,$C36,LEFT($D36,FIND("_",$D36)-1) &amp;"_=","Any","Any",BA$12,LEFT($D36,FIND("_",$D36)-1) &amp;"_=","Any","Any"),risk_factor_1&amp;"|"&amp;risk_factor_2,risk_factor_corr)),
"n/a"),0)
),
IF(_xlfn.TEXTJOIN("|",FALSE,BA$12:BA$13)&lt;&gt;_xlfn.TEXTJOIN("|",FALSE,$C36:$D36),0,
_xlfn.XLOOKUP(_xlfn.TEXTJOIN("|",FALSE,$C36:$F36,BA$12:BA$15),risk_factor_1&amp;"|"&amp;risk_factor_2,risk_factor_corr,
_xlfn.XLOOKUP(_xlfn.TEXTJOIN("|",FALSE,$C36:$F36,BA$12:BA$15),risk_factor_2&amp;"|"&amp;risk_factor_1,risk_factor_corr,
_xlfn.XLOOKUP(_xlfn.TEXTJOIN("|",FALSE,$C36:$D36,"Any"),risk_factor_1&amp;"|"&amp;risk_factor_2,risk_factor_corr,
_xlfn.XLOOKUP(_xlfn.TEXTJOIN("|",FALSE,$C36:$D36,"Any"),risk_factor_2&amp;"|"&amp;risk_factor_1,risk_factor_corr)))))))</f>
        <v>0</v>
      </c>
      <c r="BB36" s="32" cm="1">
        <f t="array" ref="BB36" xml:space="preserve"> IF(_xlfn.TEXTJOIN("|",FALSE,BB$12:BB$15)=_xlfn.TEXTJOIN("|",FALSE,$C36:$F36),0,
IF(AND($C36="Delta|CR_Cpty",BB$12="Delta|CR_Cpty"),
IF($F36=BB$15,
      _xlfn.XLOOKUP(_xlfn.TEXTJOIN("|",FALSE,$C36,"=","Any","=",BB$12,"=","Any","="),risk_factor_1&amp;"|"&amp;risk_factor_2,risk_factor_corr),
       IF(RIGHT($D36,LEN($D36)-FIND("_",$D36))=RIGHT(BB$13,LEN(BB$13)-FIND("_",BB$13)),
              IF(LEFT($D36,FIND("_",$D36)-1)=LEFT(BB$13,FIND("_",BB$13)-1),
                    IF($E36=BB$14,
                             _xlfn.XLOOKUP(_xlfn.TEXTJOIN("|",FALSE,$C36,LEFT($D36,FIND("_",$D36)-1) &amp;"_=","=","Any",BB$12,LEFT($D36,FIND("_",$D36)-1) &amp;"_=","=","Any"),risk_factor_1&amp;"|"&amp;risk_factor_2,risk_factor_corr),
                             _xlfn.XLOOKUP(_xlfn.TEXTJOIN("|",FALSE,$C36,LEFT($D36,FIND("_",$D36)-1) &amp;"_=","Any","Any",BB$12,LEFT($D36,FIND("_",$D36)-1) &amp;"_=","Any","Any"),risk_factor_1&amp;"|"&amp;risk_factor_2,risk_factor_corr)),
"n/a"),0)
),
IF(_xlfn.TEXTJOIN("|",FALSE,BB$12:BB$13)&lt;&gt;_xlfn.TEXTJOIN("|",FALSE,$C36:$D36),0,
_xlfn.XLOOKUP(_xlfn.TEXTJOIN("|",FALSE,$C36:$F36,BB$12:BB$15),risk_factor_1&amp;"|"&amp;risk_factor_2,risk_factor_corr,
_xlfn.XLOOKUP(_xlfn.TEXTJOIN("|",FALSE,$C36:$F36,BB$12:BB$15),risk_factor_2&amp;"|"&amp;risk_factor_1,risk_factor_corr,
_xlfn.XLOOKUP(_xlfn.TEXTJOIN("|",FALSE,$C36:$D36,"Any"),risk_factor_1&amp;"|"&amp;risk_factor_2,risk_factor_corr,
_xlfn.XLOOKUP(_xlfn.TEXTJOIN("|",FALSE,$C36:$D36,"Any"),risk_factor_2&amp;"|"&amp;risk_factor_1,risk_factor_corr)))))))</f>
        <v>0</v>
      </c>
      <c r="BC36" s="32" cm="1">
        <f t="array" ref="BC36" xml:space="preserve"> IF(_xlfn.TEXTJOIN("|",FALSE,BC$12:BC$15)=_xlfn.TEXTJOIN("|",FALSE,$C36:$F36),0,
IF(AND($C36="Delta|CR_Cpty",BC$12="Delta|CR_Cpty"),
IF($F36=BC$15,
      _xlfn.XLOOKUP(_xlfn.TEXTJOIN("|",FALSE,$C36,"=","Any","=",BC$12,"=","Any","="),risk_factor_1&amp;"|"&amp;risk_factor_2,risk_factor_corr),
       IF(RIGHT($D36,LEN($D36)-FIND("_",$D36))=RIGHT(BC$13,LEN(BC$13)-FIND("_",BC$13)),
              IF(LEFT($D36,FIND("_",$D36)-1)=LEFT(BC$13,FIND("_",BC$13)-1),
                    IF($E36=BC$14,
                             _xlfn.XLOOKUP(_xlfn.TEXTJOIN("|",FALSE,$C36,LEFT($D36,FIND("_",$D36)-1) &amp;"_=","=","Any",BC$12,LEFT($D36,FIND("_",$D36)-1) &amp;"_=","=","Any"),risk_factor_1&amp;"|"&amp;risk_factor_2,risk_factor_corr),
                             _xlfn.XLOOKUP(_xlfn.TEXTJOIN("|",FALSE,$C36,LEFT($D36,FIND("_",$D36)-1) &amp;"_=","Any","Any",BC$12,LEFT($D36,FIND("_",$D36)-1) &amp;"_=","Any","Any"),risk_factor_1&amp;"|"&amp;risk_factor_2,risk_factor_corr)),
"n/a"),0)
),
IF(_xlfn.TEXTJOIN("|",FALSE,BC$12:BC$13)&lt;&gt;_xlfn.TEXTJOIN("|",FALSE,$C36:$D36),0,
_xlfn.XLOOKUP(_xlfn.TEXTJOIN("|",FALSE,$C36:$F36,BC$12:BC$15),risk_factor_1&amp;"|"&amp;risk_factor_2,risk_factor_corr,
_xlfn.XLOOKUP(_xlfn.TEXTJOIN("|",FALSE,$C36:$F36,BC$12:BC$15),risk_factor_2&amp;"|"&amp;risk_factor_1,risk_factor_corr,
_xlfn.XLOOKUP(_xlfn.TEXTJOIN("|",FALSE,$C36:$D36,"Any"),risk_factor_1&amp;"|"&amp;risk_factor_2,risk_factor_corr,
_xlfn.XLOOKUP(_xlfn.TEXTJOIN("|",FALSE,$C36:$D36,"Any"),risk_factor_2&amp;"|"&amp;risk_factor_1,risk_factor_corr)))))))</f>
        <v>0</v>
      </c>
      <c r="BD36" s="32" cm="1">
        <f t="array" ref="BD36" xml:space="preserve"> IF(_xlfn.TEXTJOIN("|",FALSE,BD$12:BD$15)=_xlfn.TEXTJOIN("|",FALSE,$C36:$F36),0,
IF(AND($C36="Delta|CR_Cpty",BD$12="Delta|CR_Cpty"),
IF($F36=BD$15,
      _xlfn.XLOOKUP(_xlfn.TEXTJOIN("|",FALSE,$C36,"=","Any","=",BD$12,"=","Any","="),risk_factor_1&amp;"|"&amp;risk_factor_2,risk_factor_corr),
       IF(RIGHT($D36,LEN($D36)-FIND("_",$D36))=RIGHT(BD$13,LEN(BD$13)-FIND("_",BD$13)),
              IF(LEFT($D36,FIND("_",$D36)-1)=LEFT(BD$13,FIND("_",BD$13)-1),
                    IF($E36=BD$14,
                             _xlfn.XLOOKUP(_xlfn.TEXTJOIN("|",FALSE,$C36,LEFT($D36,FIND("_",$D36)-1) &amp;"_=","=","Any",BD$12,LEFT($D36,FIND("_",$D36)-1) &amp;"_=","=","Any"),risk_factor_1&amp;"|"&amp;risk_factor_2,risk_factor_corr),
                             _xlfn.XLOOKUP(_xlfn.TEXTJOIN("|",FALSE,$C36,LEFT($D36,FIND("_",$D36)-1) &amp;"_=","Any","Any",BD$12,LEFT($D36,FIND("_",$D36)-1) &amp;"_=","Any","Any"),risk_factor_1&amp;"|"&amp;risk_factor_2,risk_factor_corr)),
"n/a"),0)
),
IF(_xlfn.TEXTJOIN("|",FALSE,BD$12:BD$13)&lt;&gt;_xlfn.TEXTJOIN("|",FALSE,$C36:$D36),0,
_xlfn.XLOOKUP(_xlfn.TEXTJOIN("|",FALSE,$C36:$F36,BD$12:BD$15),risk_factor_1&amp;"|"&amp;risk_factor_2,risk_factor_corr,
_xlfn.XLOOKUP(_xlfn.TEXTJOIN("|",FALSE,$C36:$F36,BD$12:BD$15),risk_factor_2&amp;"|"&amp;risk_factor_1,risk_factor_corr,
_xlfn.XLOOKUP(_xlfn.TEXTJOIN("|",FALSE,$C36:$D36,"Any"),risk_factor_1&amp;"|"&amp;risk_factor_2,risk_factor_corr,
_xlfn.XLOOKUP(_xlfn.TEXTJOIN("|",FALSE,$C36:$D36,"Any"),risk_factor_2&amp;"|"&amp;risk_factor_1,risk_factor_corr)))))))</f>
        <v>0</v>
      </c>
      <c r="BE36" s="32" cm="1">
        <f t="array" ref="BE36" xml:space="preserve"> IF(_xlfn.TEXTJOIN("|",FALSE,BE$12:BE$15)=_xlfn.TEXTJOIN("|",FALSE,$C36:$F36),0,
IF(AND($C36="Delta|CR_Cpty",BE$12="Delta|CR_Cpty"),
IF($F36=BE$15,
      _xlfn.XLOOKUP(_xlfn.TEXTJOIN("|",FALSE,$C36,"=","Any","=",BE$12,"=","Any","="),risk_factor_1&amp;"|"&amp;risk_factor_2,risk_factor_corr),
       IF(RIGHT($D36,LEN($D36)-FIND("_",$D36))=RIGHT(BE$13,LEN(BE$13)-FIND("_",BE$13)),
              IF(LEFT($D36,FIND("_",$D36)-1)=LEFT(BE$13,FIND("_",BE$13)-1),
                    IF($E36=BE$14,
                             _xlfn.XLOOKUP(_xlfn.TEXTJOIN("|",FALSE,$C36,LEFT($D36,FIND("_",$D36)-1) &amp;"_=","=","Any",BE$12,LEFT($D36,FIND("_",$D36)-1) &amp;"_=","=","Any"),risk_factor_1&amp;"|"&amp;risk_factor_2,risk_factor_corr),
                             _xlfn.XLOOKUP(_xlfn.TEXTJOIN("|",FALSE,$C36,LEFT($D36,FIND("_",$D36)-1) &amp;"_=","Any","Any",BE$12,LEFT($D36,FIND("_",$D36)-1) &amp;"_=","Any","Any"),risk_factor_1&amp;"|"&amp;risk_factor_2,risk_factor_corr)),
"n/a"),0)
),
IF(_xlfn.TEXTJOIN("|",FALSE,BE$12:BE$13)&lt;&gt;_xlfn.TEXTJOIN("|",FALSE,$C36:$D36),0,
_xlfn.XLOOKUP(_xlfn.TEXTJOIN("|",FALSE,$C36:$F36,BE$12:BE$15),risk_factor_1&amp;"|"&amp;risk_factor_2,risk_factor_corr,
_xlfn.XLOOKUP(_xlfn.TEXTJOIN("|",FALSE,$C36:$F36,BE$12:BE$15),risk_factor_2&amp;"|"&amp;risk_factor_1,risk_factor_corr,
_xlfn.XLOOKUP(_xlfn.TEXTJOIN("|",FALSE,$C36:$D36,"Any"),risk_factor_1&amp;"|"&amp;risk_factor_2,risk_factor_corr,
_xlfn.XLOOKUP(_xlfn.TEXTJOIN("|",FALSE,$C36:$D36,"Any"),risk_factor_2&amp;"|"&amp;risk_factor_1,risk_factor_corr)))))))</f>
        <v>0</v>
      </c>
      <c r="BF36" s="32" cm="1">
        <f t="array" ref="BF36" xml:space="preserve"> IF(_xlfn.TEXTJOIN("|",FALSE,BF$12:BF$15)=_xlfn.TEXTJOIN("|",FALSE,$C36:$F36),0,
IF(AND($C36="Delta|CR_Cpty",BF$12="Delta|CR_Cpty"),
IF($F36=BF$15,
      _xlfn.XLOOKUP(_xlfn.TEXTJOIN("|",FALSE,$C36,"=","Any","=",BF$12,"=","Any","="),risk_factor_1&amp;"|"&amp;risk_factor_2,risk_factor_corr),
       IF(RIGHT($D36,LEN($D36)-FIND("_",$D36))=RIGHT(BF$13,LEN(BF$13)-FIND("_",BF$13)),
              IF(LEFT($D36,FIND("_",$D36)-1)=LEFT(BF$13,FIND("_",BF$13)-1),
                    IF($E36=BF$14,
                             _xlfn.XLOOKUP(_xlfn.TEXTJOIN("|",FALSE,$C36,LEFT($D36,FIND("_",$D36)-1) &amp;"_=","=","Any",BF$12,LEFT($D36,FIND("_",$D36)-1) &amp;"_=","=","Any"),risk_factor_1&amp;"|"&amp;risk_factor_2,risk_factor_corr),
                             _xlfn.XLOOKUP(_xlfn.TEXTJOIN("|",FALSE,$C36,LEFT($D36,FIND("_",$D36)-1) &amp;"_=","Any","Any",BF$12,LEFT($D36,FIND("_",$D36)-1) &amp;"_=","Any","Any"),risk_factor_1&amp;"|"&amp;risk_factor_2,risk_factor_corr)),
"n/a"),0)
),
IF(_xlfn.TEXTJOIN("|",FALSE,BF$12:BF$13)&lt;&gt;_xlfn.TEXTJOIN("|",FALSE,$C36:$D36),0,
_xlfn.XLOOKUP(_xlfn.TEXTJOIN("|",FALSE,$C36:$F36,BF$12:BF$15),risk_factor_1&amp;"|"&amp;risk_factor_2,risk_factor_corr,
_xlfn.XLOOKUP(_xlfn.TEXTJOIN("|",FALSE,$C36:$F36,BF$12:BF$15),risk_factor_2&amp;"|"&amp;risk_factor_1,risk_factor_corr,
_xlfn.XLOOKUP(_xlfn.TEXTJOIN("|",FALSE,$C36:$D36,"Any"),risk_factor_1&amp;"|"&amp;risk_factor_2,risk_factor_corr,
_xlfn.XLOOKUP(_xlfn.TEXTJOIN("|",FALSE,$C36:$D36,"Any"),risk_factor_2&amp;"|"&amp;risk_factor_1,risk_factor_corr)))))))</f>
        <v>0</v>
      </c>
      <c r="BG36" s="32" cm="1">
        <f t="array" ref="BG36" xml:space="preserve"> IF(_xlfn.TEXTJOIN("|",FALSE,BG$12:BG$15)=_xlfn.TEXTJOIN("|",FALSE,$C36:$F36),0,
IF(AND($C36="Delta|CR_Cpty",BG$12="Delta|CR_Cpty"),
IF($F36=BG$15,
      _xlfn.XLOOKUP(_xlfn.TEXTJOIN("|",FALSE,$C36,"=","Any","=",BG$12,"=","Any","="),risk_factor_1&amp;"|"&amp;risk_factor_2,risk_factor_corr),
       IF(RIGHT($D36,LEN($D36)-FIND("_",$D36))=RIGHT(BG$13,LEN(BG$13)-FIND("_",BG$13)),
              IF(LEFT($D36,FIND("_",$D36)-1)=LEFT(BG$13,FIND("_",BG$13)-1),
                    IF($E36=BG$14,
                             _xlfn.XLOOKUP(_xlfn.TEXTJOIN("|",FALSE,$C36,LEFT($D36,FIND("_",$D36)-1) &amp;"_=","=","Any",BG$12,LEFT($D36,FIND("_",$D36)-1) &amp;"_=","=","Any"),risk_factor_1&amp;"|"&amp;risk_factor_2,risk_factor_corr),
                             _xlfn.XLOOKUP(_xlfn.TEXTJOIN("|",FALSE,$C36,LEFT($D36,FIND("_",$D36)-1) &amp;"_=","Any","Any",BG$12,LEFT($D36,FIND("_",$D36)-1) &amp;"_=","Any","Any"),risk_factor_1&amp;"|"&amp;risk_factor_2,risk_factor_corr)),
"n/a"),0)
),
IF(_xlfn.TEXTJOIN("|",FALSE,BG$12:BG$13)&lt;&gt;_xlfn.TEXTJOIN("|",FALSE,$C36:$D36),0,
_xlfn.XLOOKUP(_xlfn.TEXTJOIN("|",FALSE,$C36:$F36,BG$12:BG$15),risk_factor_1&amp;"|"&amp;risk_factor_2,risk_factor_corr,
_xlfn.XLOOKUP(_xlfn.TEXTJOIN("|",FALSE,$C36:$F36,BG$12:BG$15),risk_factor_2&amp;"|"&amp;risk_factor_1,risk_factor_corr,
_xlfn.XLOOKUP(_xlfn.TEXTJOIN("|",FALSE,$C36:$D36,"Any"),risk_factor_1&amp;"|"&amp;risk_factor_2,risk_factor_corr,
_xlfn.XLOOKUP(_xlfn.TEXTJOIN("|",FALSE,$C36:$D36,"Any"),risk_factor_2&amp;"|"&amp;risk_factor_1,risk_factor_corr)))))))</f>
        <v>0</v>
      </c>
      <c r="BH36" s="32" cm="1">
        <f t="array" ref="BH36" xml:space="preserve"> IF(_xlfn.TEXTJOIN("|",FALSE,BH$12:BH$15)=_xlfn.TEXTJOIN("|",FALSE,$C36:$F36),0,
IF(AND($C36="Delta|CR_Cpty",BH$12="Delta|CR_Cpty"),
IF($F36=BH$15,
      _xlfn.XLOOKUP(_xlfn.TEXTJOIN("|",FALSE,$C36,"=","Any","=",BH$12,"=","Any","="),risk_factor_1&amp;"|"&amp;risk_factor_2,risk_factor_corr),
       IF(RIGHT($D36,LEN($D36)-FIND("_",$D36))=RIGHT(BH$13,LEN(BH$13)-FIND("_",BH$13)),
              IF(LEFT($D36,FIND("_",$D36)-1)=LEFT(BH$13,FIND("_",BH$13)-1),
                    IF($E36=BH$14,
                             _xlfn.XLOOKUP(_xlfn.TEXTJOIN("|",FALSE,$C36,LEFT($D36,FIND("_",$D36)-1) &amp;"_=","=","Any",BH$12,LEFT($D36,FIND("_",$D36)-1) &amp;"_=","=","Any"),risk_factor_1&amp;"|"&amp;risk_factor_2,risk_factor_corr),
                             _xlfn.XLOOKUP(_xlfn.TEXTJOIN("|",FALSE,$C36,LEFT($D36,FIND("_",$D36)-1) &amp;"_=","Any","Any",BH$12,LEFT($D36,FIND("_",$D36)-1) &amp;"_=","Any","Any"),risk_factor_1&amp;"|"&amp;risk_factor_2,risk_factor_corr)),
"n/a"),0)
),
IF(_xlfn.TEXTJOIN("|",FALSE,BH$12:BH$13)&lt;&gt;_xlfn.TEXTJOIN("|",FALSE,$C36:$D36),0,
_xlfn.XLOOKUP(_xlfn.TEXTJOIN("|",FALSE,$C36:$F36,BH$12:BH$15),risk_factor_1&amp;"|"&amp;risk_factor_2,risk_factor_corr,
_xlfn.XLOOKUP(_xlfn.TEXTJOIN("|",FALSE,$C36:$F36,BH$12:BH$15),risk_factor_2&amp;"|"&amp;risk_factor_1,risk_factor_corr,
_xlfn.XLOOKUP(_xlfn.TEXTJOIN("|",FALSE,$C36:$D36,"Any"),risk_factor_1&amp;"|"&amp;risk_factor_2,risk_factor_corr,
_xlfn.XLOOKUP(_xlfn.TEXTJOIN("|",FALSE,$C36:$D36,"Any"),risk_factor_2&amp;"|"&amp;risk_factor_1,risk_factor_corr)))))))</f>
        <v>0</v>
      </c>
      <c r="BI36" s="32" cm="1">
        <f t="array" ref="BI36" xml:space="preserve"> IF(_xlfn.TEXTJOIN("|",FALSE,BI$12:BI$15)=_xlfn.TEXTJOIN("|",FALSE,$C36:$F36),0,
IF(AND($C36="Delta|CR_Cpty",BI$12="Delta|CR_Cpty"),
IF($F36=BI$15,
      _xlfn.XLOOKUP(_xlfn.TEXTJOIN("|",FALSE,$C36,"=","Any","=",BI$12,"=","Any","="),risk_factor_1&amp;"|"&amp;risk_factor_2,risk_factor_corr),
       IF(RIGHT($D36,LEN($D36)-FIND("_",$D36))=RIGHT(BI$13,LEN(BI$13)-FIND("_",BI$13)),
              IF(LEFT($D36,FIND("_",$D36)-1)=LEFT(BI$13,FIND("_",BI$13)-1),
                    IF($E36=BI$14,
                             _xlfn.XLOOKUP(_xlfn.TEXTJOIN("|",FALSE,$C36,LEFT($D36,FIND("_",$D36)-1) &amp;"_=","=","Any",BI$12,LEFT($D36,FIND("_",$D36)-1) &amp;"_=","=","Any"),risk_factor_1&amp;"|"&amp;risk_factor_2,risk_factor_corr),
                             _xlfn.XLOOKUP(_xlfn.TEXTJOIN("|",FALSE,$C36,LEFT($D36,FIND("_",$D36)-1) &amp;"_=","Any","Any",BI$12,LEFT($D36,FIND("_",$D36)-1) &amp;"_=","Any","Any"),risk_factor_1&amp;"|"&amp;risk_factor_2,risk_factor_corr)),
"n/a"),0)
),
IF(_xlfn.TEXTJOIN("|",FALSE,BI$12:BI$13)&lt;&gt;_xlfn.TEXTJOIN("|",FALSE,$C36:$D36),0,
_xlfn.XLOOKUP(_xlfn.TEXTJOIN("|",FALSE,$C36:$F36,BI$12:BI$15),risk_factor_1&amp;"|"&amp;risk_factor_2,risk_factor_corr,
_xlfn.XLOOKUP(_xlfn.TEXTJOIN("|",FALSE,$C36:$F36,BI$12:BI$15),risk_factor_2&amp;"|"&amp;risk_factor_1,risk_factor_corr,
_xlfn.XLOOKUP(_xlfn.TEXTJOIN("|",FALSE,$C36:$D36,"Any"),risk_factor_1&amp;"|"&amp;risk_factor_2,risk_factor_corr,
_xlfn.XLOOKUP(_xlfn.TEXTJOIN("|",FALSE,$C36:$D36,"Any"),risk_factor_2&amp;"|"&amp;risk_factor_1,risk_factor_corr)))))))</f>
        <v>0</v>
      </c>
      <c r="BJ36" s="32" cm="1">
        <f t="array" ref="BJ36" xml:space="preserve"> IF(_xlfn.TEXTJOIN("|",FALSE,BJ$12:BJ$15)=_xlfn.TEXTJOIN("|",FALSE,$C36:$F36),0,
IF(AND($C36="Delta|CR_Cpty",BJ$12="Delta|CR_Cpty"),
IF($F36=BJ$15,
      _xlfn.XLOOKUP(_xlfn.TEXTJOIN("|",FALSE,$C36,"=","Any","=",BJ$12,"=","Any","="),risk_factor_1&amp;"|"&amp;risk_factor_2,risk_factor_corr),
       IF(RIGHT($D36,LEN($D36)-FIND("_",$D36))=RIGHT(BJ$13,LEN(BJ$13)-FIND("_",BJ$13)),
              IF(LEFT($D36,FIND("_",$D36)-1)=LEFT(BJ$13,FIND("_",BJ$13)-1),
                    IF($E36=BJ$14,
                             _xlfn.XLOOKUP(_xlfn.TEXTJOIN("|",FALSE,$C36,LEFT($D36,FIND("_",$D36)-1) &amp;"_=","=","Any",BJ$12,LEFT($D36,FIND("_",$D36)-1) &amp;"_=","=","Any"),risk_factor_1&amp;"|"&amp;risk_factor_2,risk_factor_corr),
                             _xlfn.XLOOKUP(_xlfn.TEXTJOIN("|",FALSE,$C36,LEFT($D36,FIND("_",$D36)-1) &amp;"_=","Any","Any",BJ$12,LEFT($D36,FIND("_",$D36)-1) &amp;"_=","Any","Any"),risk_factor_1&amp;"|"&amp;risk_factor_2,risk_factor_corr)),
"n/a"),0)
),
IF(_xlfn.TEXTJOIN("|",FALSE,BJ$12:BJ$13)&lt;&gt;_xlfn.TEXTJOIN("|",FALSE,$C36:$D36),0,
_xlfn.XLOOKUP(_xlfn.TEXTJOIN("|",FALSE,$C36:$F36,BJ$12:BJ$15),risk_factor_1&amp;"|"&amp;risk_factor_2,risk_factor_corr,
_xlfn.XLOOKUP(_xlfn.TEXTJOIN("|",FALSE,$C36:$F36,BJ$12:BJ$15),risk_factor_2&amp;"|"&amp;risk_factor_1,risk_factor_corr,
_xlfn.XLOOKUP(_xlfn.TEXTJOIN("|",FALSE,$C36:$D36,"Any"),risk_factor_1&amp;"|"&amp;risk_factor_2,risk_factor_corr,
_xlfn.XLOOKUP(_xlfn.TEXTJOIN("|",FALSE,$C36:$D36,"Any"),risk_factor_2&amp;"|"&amp;risk_factor_1,risk_factor_corr)))))))</f>
        <v>0</v>
      </c>
      <c r="BK36" s="32" cm="1">
        <f t="array" ref="BK36" xml:space="preserve"> IF(_xlfn.TEXTJOIN("|",FALSE,BK$12:BK$15)=_xlfn.TEXTJOIN("|",FALSE,$C36:$F36),0,
IF(AND($C36="Delta|CR_Cpty",BK$12="Delta|CR_Cpty"),
IF($F36=BK$15,
      _xlfn.XLOOKUP(_xlfn.TEXTJOIN("|",FALSE,$C36,"=","Any","=",BK$12,"=","Any","="),risk_factor_1&amp;"|"&amp;risk_factor_2,risk_factor_corr),
       IF(RIGHT($D36,LEN($D36)-FIND("_",$D36))=RIGHT(BK$13,LEN(BK$13)-FIND("_",BK$13)),
              IF(LEFT($D36,FIND("_",$D36)-1)=LEFT(BK$13,FIND("_",BK$13)-1),
                    IF($E36=BK$14,
                             _xlfn.XLOOKUP(_xlfn.TEXTJOIN("|",FALSE,$C36,LEFT($D36,FIND("_",$D36)-1) &amp;"_=","=","Any",BK$12,LEFT($D36,FIND("_",$D36)-1) &amp;"_=","=","Any"),risk_factor_1&amp;"|"&amp;risk_factor_2,risk_factor_corr),
                             _xlfn.XLOOKUP(_xlfn.TEXTJOIN("|",FALSE,$C36,LEFT($D36,FIND("_",$D36)-1) &amp;"_=","Any","Any",BK$12,LEFT($D36,FIND("_",$D36)-1) &amp;"_=","Any","Any"),risk_factor_1&amp;"|"&amp;risk_factor_2,risk_factor_corr)),
"n/a"),0)
),
IF(_xlfn.TEXTJOIN("|",FALSE,BK$12:BK$13)&lt;&gt;_xlfn.TEXTJOIN("|",FALSE,$C36:$D36),0,
_xlfn.XLOOKUP(_xlfn.TEXTJOIN("|",FALSE,$C36:$F36,BK$12:BK$15),risk_factor_1&amp;"|"&amp;risk_factor_2,risk_factor_corr,
_xlfn.XLOOKUP(_xlfn.TEXTJOIN("|",FALSE,$C36:$F36,BK$12:BK$15),risk_factor_2&amp;"|"&amp;risk_factor_1,risk_factor_corr,
_xlfn.XLOOKUP(_xlfn.TEXTJOIN("|",FALSE,$C36:$D36,"Any"),risk_factor_1&amp;"|"&amp;risk_factor_2,risk_factor_corr,
_xlfn.XLOOKUP(_xlfn.TEXTJOIN("|",FALSE,$C36:$D36,"Any"),risk_factor_2&amp;"|"&amp;risk_factor_1,risk_factor_corr)))))))</f>
        <v>0</v>
      </c>
      <c r="BL36" s="32" cm="1">
        <f t="array" ref="BL36" xml:space="preserve"> IF(_xlfn.TEXTJOIN("|",FALSE,BL$12:BL$15)=_xlfn.TEXTJOIN("|",FALSE,$C36:$F36),0,
IF(AND($C36="Delta|CR_Cpty",BL$12="Delta|CR_Cpty"),
IF($F36=BL$15,
      _xlfn.XLOOKUP(_xlfn.TEXTJOIN("|",FALSE,$C36,"=","Any","=",BL$12,"=","Any","="),risk_factor_1&amp;"|"&amp;risk_factor_2,risk_factor_corr),
       IF(RIGHT($D36,LEN($D36)-FIND("_",$D36))=RIGHT(BL$13,LEN(BL$13)-FIND("_",BL$13)),
              IF(LEFT($D36,FIND("_",$D36)-1)=LEFT(BL$13,FIND("_",BL$13)-1),
                    IF($E36=BL$14,
                             _xlfn.XLOOKUP(_xlfn.TEXTJOIN("|",FALSE,$C36,LEFT($D36,FIND("_",$D36)-1) &amp;"_=","=","Any",BL$12,LEFT($D36,FIND("_",$D36)-1) &amp;"_=","=","Any"),risk_factor_1&amp;"|"&amp;risk_factor_2,risk_factor_corr),
                             _xlfn.XLOOKUP(_xlfn.TEXTJOIN("|",FALSE,$C36,LEFT($D36,FIND("_",$D36)-1) &amp;"_=","Any","Any",BL$12,LEFT($D36,FIND("_",$D36)-1) &amp;"_=","Any","Any"),risk_factor_1&amp;"|"&amp;risk_factor_2,risk_factor_corr)),
"n/a"),0)
),
IF(_xlfn.TEXTJOIN("|",FALSE,BL$12:BL$13)&lt;&gt;_xlfn.TEXTJOIN("|",FALSE,$C36:$D36),0,
_xlfn.XLOOKUP(_xlfn.TEXTJOIN("|",FALSE,$C36:$F36,BL$12:BL$15),risk_factor_1&amp;"|"&amp;risk_factor_2,risk_factor_corr,
_xlfn.XLOOKUP(_xlfn.TEXTJOIN("|",FALSE,$C36:$F36,BL$12:BL$15),risk_factor_2&amp;"|"&amp;risk_factor_1,risk_factor_corr,
_xlfn.XLOOKUP(_xlfn.TEXTJOIN("|",FALSE,$C36:$D36,"Any"),risk_factor_1&amp;"|"&amp;risk_factor_2,risk_factor_corr,
_xlfn.XLOOKUP(_xlfn.TEXTJOIN("|",FALSE,$C36:$D36,"Any"),risk_factor_2&amp;"|"&amp;risk_factor_1,risk_factor_corr)))))))</f>
        <v>0</v>
      </c>
      <c r="BM36" s="32" cm="1">
        <f t="array" ref="BM36" xml:space="preserve"> IF(_xlfn.TEXTJOIN("|",FALSE,BM$12:BM$15)=_xlfn.TEXTJOIN("|",FALSE,$C36:$F36),0,
IF(AND($C36="Delta|CR_Cpty",BM$12="Delta|CR_Cpty"),
IF($F36=BM$15,
      _xlfn.XLOOKUP(_xlfn.TEXTJOIN("|",FALSE,$C36,"=","Any","=",BM$12,"=","Any","="),risk_factor_1&amp;"|"&amp;risk_factor_2,risk_factor_corr),
       IF(RIGHT($D36,LEN($D36)-FIND("_",$D36))=RIGHT(BM$13,LEN(BM$13)-FIND("_",BM$13)),
              IF(LEFT($D36,FIND("_",$D36)-1)=LEFT(BM$13,FIND("_",BM$13)-1),
                    IF($E36=BM$14,
                             _xlfn.XLOOKUP(_xlfn.TEXTJOIN("|",FALSE,$C36,LEFT($D36,FIND("_",$D36)-1) &amp;"_=","=","Any",BM$12,LEFT($D36,FIND("_",$D36)-1) &amp;"_=","=","Any"),risk_factor_1&amp;"|"&amp;risk_factor_2,risk_factor_corr),
                             _xlfn.XLOOKUP(_xlfn.TEXTJOIN("|",FALSE,$C36,LEFT($D36,FIND("_",$D36)-1) &amp;"_=","Any","Any",BM$12,LEFT($D36,FIND("_",$D36)-1) &amp;"_=","Any","Any"),risk_factor_1&amp;"|"&amp;risk_factor_2,risk_factor_corr)),
"n/a"),0)
),
IF(_xlfn.TEXTJOIN("|",FALSE,BM$12:BM$13)&lt;&gt;_xlfn.TEXTJOIN("|",FALSE,$C36:$D36),0,
_xlfn.XLOOKUP(_xlfn.TEXTJOIN("|",FALSE,$C36:$F36,BM$12:BM$15),risk_factor_1&amp;"|"&amp;risk_factor_2,risk_factor_corr,
_xlfn.XLOOKUP(_xlfn.TEXTJOIN("|",FALSE,$C36:$F36,BM$12:BM$15),risk_factor_2&amp;"|"&amp;risk_factor_1,risk_factor_corr,
_xlfn.XLOOKUP(_xlfn.TEXTJOIN("|",FALSE,$C36:$D36,"Any"),risk_factor_1&amp;"|"&amp;risk_factor_2,risk_factor_corr,
_xlfn.XLOOKUP(_xlfn.TEXTJOIN("|",FALSE,$C36:$D36,"Any"),risk_factor_2&amp;"|"&amp;risk_factor_1,risk_factor_corr)))))))</f>
        <v>0</v>
      </c>
      <c r="BN36" s="32" cm="1">
        <f t="array" ref="BN36" xml:space="preserve"> IF(_xlfn.TEXTJOIN("|",FALSE,BN$12:BN$15)=_xlfn.TEXTJOIN("|",FALSE,$C36:$F36),0,
IF(AND($C36="Delta|CR_Cpty",BN$12="Delta|CR_Cpty"),
IF($F36=BN$15,
      _xlfn.XLOOKUP(_xlfn.TEXTJOIN("|",FALSE,$C36,"=","Any","=",BN$12,"=","Any","="),risk_factor_1&amp;"|"&amp;risk_factor_2,risk_factor_corr),
       IF(RIGHT($D36,LEN($D36)-FIND("_",$D36))=RIGHT(BN$13,LEN(BN$13)-FIND("_",BN$13)),
              IF(LEFT($D36,FIND("_",$D36)-1)=LEFT(BN$13,FIND("_",BN$13)-1),
                    IF($E36=BN$14,
                             _xlfn.XLOOKUP(_xlfn.TEXTJOIN("|",FALSE,$C36,LEFT($D36,FIND("_",$D36)-1) &amp;"_=","=","Any",BN$12,LEFT($D36,FIND("_",$D36)-1) &amp;"_=","=","Any"),risk_factor_1&amp;"|"&amp;risk_factor_2,risk_factor_corr),
                             _xlfn.XLOOKUP(_xlfn.TEXTJOIN("|",FALSE,$C36,LEFT($D36,FIND("_",$D36)-1) &amp;"_=","Any","Any",BN$12,LEFT($D36,FIND("_",$D36)-1) &amp;"_=","Any","Any"),risk_factor_1&amp;"|"&amp;risk_factor_2,risk_factor_corr)),
"n/a"),0)
),
IF(_xlfn.TEXTJOIN("|",FALSE,BN$12:BN$13)&lt;&gt;_xlfn.TEXTJOIN("|",FALSE,$C36:$D36),0,
_xlfn.XLOOKUP(_xlfn.TEXTJOIN("|",FALSE,$C36:$F36,BN$12:BN$15),risk_factor_1&amp;"|"&amp;risk_factor_2,risk_factor_corr,
_xlfn.XLOOKUP(_xlfn.TEXTJOIN("|",FALSE,$C36:$F36,BN$12:BN$15),risk_factor_2&amp;"|"&amp;risk_factor_1,risk_factor_corr,
_xlfn.XLOOKUP(_xlfn.TEXTJOIN("|",FALSE,$C36:$D36,"Any"),risk_factor_1&amp;"|"&amp;risk_factor_2,risk_factor_corr,
_xlfn.XLOOKUP(_xlfn.TEXTJOIN("|",FALSE,$C36:$D36,"Any"),risk_factor_2&amp;"|"&amp;risk_factor_1,risk_factor_corr)))))))</f>
        <v>0</v>
      </c>
      <c r="BO36" s="32" cm="1">
        <f t="array" ref="BO36" xml:space="preserve"> IF(_xlfn.TEXTJOIN("|",FALSE,BO$12:BO$15)=_xlfn.TEXTJOIN("|",FALSE,$C36:$F36),0,
IF(AND($C36="Delta|CR_Cpty",BO$12="Delta|CR_Cpty"),
IF($F36=BO$15,
      _xlfn.XLOOKUP(_xlfn.TEXTJOIN("|",FALSE,$C36,"=","Any","=",BO$12,"=","Any","="),risk_factor_1&amp;"|"&amp;risk_factor_2,risk_factor_corr),
       IF(RIGHT($D36,LEN($D36)-FIND("_",$D36))=RIGHT(BO$13,LEN(BO$13)-FIND("_",BO$13)),
              IF(LEFT($D36,FIND("_",$D36)-1)=LEFT(BO$13,FIND("_",BO$13)-1),
                    IF($E36=BO$14,
                             _xlfn.XLOOKUP(_xlfn.TEXTJOIN("|",FALSE,$C36,LEFT($D36,FIND("_",$D36)-1) &amp;"_=","=","Any",BO$12,LEFT($D36,FIND("_",$D36)-1) &amp;"_=","=","Any"),risk_factor_1&amp;"|"&amp;risk_factor_2,risk_factor_corr),
                             _xlfn.XLOOKUP(_xlfn.TEXTJOIN("|",FALSE,$C36,LEFT($D36,FIND("_",$D36)-1) &amp;"_=","Any","Any",BO$12,LEFT($D36,FIND("_",$D36)-1) &amp;"_=","Any","Any"),risk_factor_1&amp;"|"&amp;risk_factor_2,risk_factor_corr)),
"n/a"),0)
),
IF(_xlfn.TEXTJOIN("|",FALSE,BO$12:BO$13)&lt;&gt;_xlfn.TEXTJOIN("|",FALSE,$C36:$D36),0,
_xlfn.XLOOKUP(_xlfn.TEXTJOIN("|",FALSE,$C36:$F36,BO$12:BO$15),risk_factor_1&amp;"|"&amp;risk_factor_2,risk_factor_corr,
_xlfn.XLOOKUP(_xlfn.TEXTJOIN("|",FALSE,$C36:$F36,BO$12:BO$15),risk_factor_2&amp;"|"&amp;risk_factor_1,risk_factor_corr,
_xlfn.XLOOKUP(_xlfn.TEXTJOIN("|",FALSE,$C36:$D36,"Any"),risk_factor_1&amp;"|"&amp;risk_factor_2,risk_factor_corr,
_xlfn.XLOOKUP(_xlfn.TEXTJOIN("|",FALSE,$C36:$D36,"Any"),risk_factor_2&amp;"|"&amp;risk_factor_1,risk_factor_corr)))))))</f>
        <v>0</v>
      </c>
      <c r="BP36" s="32" cm="1">
        <f t="array" ref="BP36" xml:space="preserve"> IF(_xlfn.TEXTJOIN("|",FALSE,BP$12:BP$15)=_xlfn.TEXTJOIN("|",FALSE,$C36:$F36),0,
IF(AND($C36="Delta|CR_Cpty",BP$12="Delta|CR_Cpty"),
IF($F36=BP$15,
      _xlfn.XLOOKUP(_xlfn.TEXTJOIN("|",FALSE,$C36,"=","Any","=",BP$12,"=","Any","="),risk_factor_1&amp;"|"&amp;risk_factor_2,risk_factor_corr),
       IF(RIGHT($D36,LEN($D36)-FIND("_",$D36))=RIGHT(BP$13,LEN(BP$13)-FIND("_",BP$13)),
              IF(LEFT($D36,FIND("_",$D36)-1)=LEFT(BP$13,FIND("_",BP$13)-1),
                    IF($E36=BP$14,
                             _xlfn.XLOOKUP(_xlfn.TEXTJOIN("|",FALSE,$C36,LEFT($D36,FIND("_",$D36)-1) &amp;"_=","=","Any",BP$12,LEFT($D36,FIND("_",$D36)-1) &amp;"_=","=","Any"),risk_factor_1&amp;"|"&amp;risk_factor_2,risk_factor_corr),
                             _xlfn.XLOOKUP(_xlfn.TEXTJOIN("|",FALSE,$C36,LEFT($D36,FIND("_",$D36)-1) &amp;"_=","Any","Any",BP$12,LEFT($D36,FIND("_",$D36)-1) &amp;"_=","Any","Any"),risk_factor_1&amp;"|"&amp;risk_factor_2,risk_factor_corr)),
"n/a"),0)
),
IF(_xlfn.TEXTJOIN("|",FALSE,BP$12:BP$13)&lt;&gt;_xlfn.TEXTJOIN("|",FALSE,$C36:$D36),0,
_xlfn.XLOOKUP(_xlfn.TEXTJOIN("|",FALSE,$C36:$F36,BP$12:BP$15),risk_factor_1&amp;"|"&amp;risk_factor_2,risk_factor_corr,
_xlfn.XLOOKUP(_xlfn.TEXTJOIN("|",FALSE,$C36:$F36,BP$12:BP$15),risk_factor_2&amp;"|"&amp;risk_factor_1,risk_factor_corr,
_xlfn.XLOOKUP(_xlfn.TEXTJOIN("|",FALSE,$C36:$D36,"Any"),risk_factor_1&amp;"|"&amp;risk_factor_2,risk_factor_corr,
_xlfn.XLOOKUP(_xlfn.TEXTJOIN("|",FALSE,$C36:$D36,"Any"),risk_factor_2&amp;"|"&amp;risk_factor_1,risk_factor_corr)))))))</f>
        <v>0</v>
      </c>
      <c r="BQ36" s="32" cm="1">
        <f t="array" ref="BQ36" xml:space="preserve"> IF(_xlfn.TEXTJOIN("|",FALSE,BQ$12:BQ$15)=_xlfn.TEXTJOIN("|",FALSE,$C36:$F36),0,
IF(AND($C36="Delta|CR_Cpty",BQ$12="Delta|CR_Cpty"),
IF($F36=BQ$15,
      _xlfn.XLOOKUP(_xlfn.TEXTJOIN("|",FALSE,$C36,"=","Any","=",BQ$12,"=","Any","="),risk_factor_1&amp;"|"&amp;risk_factor_2,risk_factor_corr),
       IF(RIGHT($D36,LEN($D36)-FIND("_",$D36))=RIGHT(BQ$13,LEN(BQ$13)-FIND("_",BQ$13)),
              IF(LEFT($D36,FIND("_",$D36)-1)=LEFT(BQ$13,FIND("_",BQ$13)-1),
                    IF($E36=BQ$14,
                             _xlfn.XLOOKUP(_xlfn.TEXTJOIN("|",FALSE,$C36,LEFT($D36,FIND("_",$D36)-1) &amp;"_=","=","Any",BQ$12,LEFT($D36,FIND("_",$D36)-1) &amp;"_=","=","Any"),risk_factor_1&amp;"|"&amp;risk_factor_2,risk_factor_corr),
                             _xlfn.XLOOKUP(_xlfn.TEXTJOIN("|",FALSE,$C36,LEFT($D36,FIND("_",$D36)-1) &amp;"_=","Any","Any",BQ$12,LEFT($D36,FIND("_",$D36)-1) &amp;"_=","Any","Any"),risk_factor_1&amp;"|"&amp;risk_factor_2,risk_factor_corr)),
"n/a"),0)
),
IF(_xlfn.TEXTJOIN("|",FALSE,BQ$12:BQ$13)&lt;&gt;_xlfn.TEXTJOIN("|",FALSE,$C36:$D36),0,
_xlfn.XLOOKUP(_xlfn.TEXTJOIN("|",FALSE,$C36:$F36,BQ$12:BQ$15),risk_factor_1&amp;"|"&amp;risk_factor_2,risk_factor_corr,
_xlfn.XLOOKUP(_xlfn.TEXTJOIN("|",FALSE,$C36:$F36,BQ$12:BQ$15),risk_factor_2&amp;"|"&amp;risk_factor_1,risk_factor_corr,
_xlfn.XLOOKUP(_xlfn.TEXTJOIN("|",FALSE,$C36:$D36,"Any"),risk_factor_1&amp;"|"&amp;risk_factor_2,risk_factor_corr,
_xlfn.XLOOKUP(_xlfn.TEXTJOIN("|",FALSE,$C36:$D36,"Any"),risk_factor_2&amp;"|"&amp;risk_factor_1,risk_factor_corr)))))))</f>
        <v>0</v>
      </c>
      <c r="BR36" s="32" cm="1">
        <f t="array" ref="BR36" xml:space="preserve"> IF(_xlfn.TEXTJOIN("|",FALSE,BR$12:BR$15)=_xlfn.TEXTJOIN("|",FALSE,$C36:$F36),0,
IF(AND($C36="Delta|CR_Cpty",BR$12="Delta|CR_Cpty"),
IF($F36=BR$15,
      _xlfn.XLOOKUP(_xlfn.TEXTJOIN("|",FALSE,$C36,"=","Any","=",BR$12,"=","Any","="),risk_factor_1&amp;"|"&amp;risk_factor_2,risk_factor_corr),
       IF(RIGHT($D36,LEN($D36)-FIND("_",$D36))=RIGHT(BR$13,LEN(BR$13)-FIND("_",BR$13)),
              IF(LEFT($D36,FIND("_",$D36)-1)=LEFT(BR$13,FIND("_",BR$13)-1),
                    IF($E36=BR$14,
                             _xlfn.XLOOKUP(_xlfn.TEXTJOIN("|",FALSE,$C36,LEFT($D36,FIND("_",$D36)-1) &amp;"_=","=","Any",BR$12,LEFT($D36,FIND("_",$D36)-1) &amp;"_=","=","Any"),risk_factor_1&amp;"|"&amp;risk_factor_2,risk_factor_corr),
                             _xlfn.XLOOKUP(_xlfn.TEXTJOIN("|",FALSE,$C36,LEFT($D36,FIND("_",$D36)-1) &amp;"_=","Any","Any",BR$12,LEFT($D36,FIND("_",$D36)-1) &amp;"_=","Any","Any"),risk_factor_1&amp;"|"&amp;risk_factor_2,risk_factor_corr)),
"n/a"),0)
),
IF(_xlfn.TEXTJOIN("|",FALSE,BR$12:BR$13)&lt;&gt;_xlfn.TEXTJOIN("|",FALSE,$C36:$D36),0,
_xlfn.XLOOKUP(_xlfn.TEXTJOIN("|",FALSE,$C36:$F36,BR$12:BR$15),risk_factor_1&amp;"|"&amp;risk_factor_2,risk_factor_corr,
_xlfn.XLOOKUP(_xlfn.TEXTJOIN("|",FALSE,$C36:$F36,BR$12:BR$15),risk_factor_2&amp;"|"&amp;risk_factor_1,risk_factor_corr,
_xlfn.XLOOKUP(_xlfn.TEXTJOIN("|",FALSE,$C36:$D36,"Any"),risk_factor_1&amp;"|"&amp;risk_factor_2,risk_factor_corr,
_xlfn.XLOOKUP(_xlfn.TEXTJOIN("|",FALSE,$C36:$D36,"Any"),risk_factor_2&amp;"|"&amp;risk_factor_1,risk_factor_corr)))))))</f>
        <v>0</v>
      </c>
      <c r="BS36" s="32" cm="1">
        <f t="array" ref="BS36" xml:space="preserve"> IF(_xlfn.TEXTJOIN("|",FALSE,BS$12:BS$15)=_xlfn.TEXTJOIN("|",FALSE,$C36:$F36),0,
IF(AND($C36="Delta|CR_Cpty",BS$12="Delta|CR_Cpty"),
IF($F36=BS$15,
      _xlfn.XLOOKUP(_xlfn.TEXTJOIN("|",FALSE,$C36,"=","Any","=",BS$12,"=","Any","="),risk_factor_1&amp;"|"&amp;risk_factor_2,risk_factor_corr),
       IF(RIGHT($D36,LEN($D36)-FIND("_",$D36))=RIGHT(BS$13,LEN(BS$13)-FIND("_",BS$13)),
              IF(LEFT($D36,FIND("_",$D36)-1)=LEFT(BS$13,FIND("_",BS$13)-1),
                    IF($E36=BS$14,
                             _xlfn.XLOOKUP(_xlfn.TEXTJOIN("|",FALSE,$C36,LEFT($D36,FIND("_",$D36)-1) &amp;"_=","=","Any",BS$12,LEFT($D36,FIND("_",$D36)-1) &amp;"_=","=","Any"),risk_factor_1&amp;"|"&amp;risk_factor_2,risk_factor_corr),
                             _xlfn.XLOOKUP(_xlfn.TEXTJOIN("|",FALSE,$C36,LEFT($D36,FIND("_",$D36)-1) &amp;"_=","Any","Any",BS$12,LEFT($D36,FIND("_",$D36)-1) &amp;"_=","Any","Any"),risk_factor_1&amp;"|"&amp;risk_factor_2,risk_factor_corr)),
"n/a"),0)
),
IF(_xlfn.TEXTJOIN("|",FALSE,BS$12:BS$13)&lt;&gt;_xlfn.TEXTJOIN("|",FALSE,$C36:$D36),0,
_xlfn.XLOOKUP(_xlfn.TEXTJOIN("|",FALSE,$C36:$F36,BS$12:BS$15),risk_factor_1&amp;"|"&amp;risk_factor_2,risk_factor_corr,
_xlfn.XLOOKUP(_xlfn.TEXTJOIN("|",FALSE,$C36:$F36,BS$12:BS$15),risk_factor_2&amp;"|"&amp;risk_factor_1,risk_factor_corr,
_xlfn.XLOOKUP(_xlfn.TEXTJOIN("|",FALSE,$C36:$D36,"Any"),risk_factor_1&amp;"|"&amp;risk_factor_2,risk_factor_corr,
_xlfn.XLOOKUP(_xlfn.TEXTJOIN("|",FALSE,$C36:$D36,"Any"),risk_factor_2&amp;"|"&amp;risk_factor_1,risk_factor_corr)))))))</f>
        <v>0</v>
      </c>
      <c r="BT36" s="32" cm="1">
        <f t="array" ref="BT36" xml:space="preserve"> IF(_xlfn.TEXTJOIN("|",FALSE,BT$12:BT$15)=_xlfn.TEXTJOIN("|",FALSE,$C36:$F36),0,
IF(AND($C36="Delta|CR_Cpty",BT$12="Delta|CR_Cpty"),
IF($F36=BT$15,
      _xlfn.XLOOKUP(_xlfn.TEXTJOIN("|",FALSE,$C36,"=","Any","=",BT$12,"=","Any","="),risk_factor_1&amp;"|"&amp;risk_factor_2,risk_factor_corr),
       IF(RIGHT($D36,LEN($D36)-FIND("_",$D36))=RIGHT(BT$13,LEN(BT$13)-FIND("_",BT$13)),
              IF(LEFT($D36,FIND("_",$D36)-1)=LEFT(BT$13,FIND("_",BT$13)-1),
                    IF($E36=BT$14,
                             _xlfn.XLOOKUP(_xlfn.TEXTJOIN("|",FALSE,$C36,LEFT($D36,FIND("_",$D36)-1) &amp;"_=","=","Any",BT$12,LEFT($D36,FIND("_",$D36)-1) &amp;"_=","=","Any"),risk_factor_1&amp;"|"&amp;risk_factor_2,risk_factor_corr),
                             _xlfn.XLOOKUP(_xlfn.TEXTJOIN("|",FALSE,$C36,LEFT($D36,FIND("_",$D36)-1) &amp;"_=","Any","Any",BT$12,LEFT($D36,FIND("_",$D36)-1) &amp;"_=","Any","Any"),risk_factor_1&amp;"|"&amp;risk_factor_2,risk_factor_corr)),
"n/a"),0)
),
IF(_xlfn.TEXTJOIN("|",FALSE,BT$12:BT$13)&lt;&gt;_xlfn.TEXTJOIN("|",FALSE,$C36:$D36),0,
_xlfn.XLOOKUP(_xlfn.TEXTJOIN("|",FALSE,$C36:$F36,BT$12:BT$15),risk_factor_1&amp;"|"&amp;risk_factor_2,risk_factor_corr,
_xlfn.XLOOKUP(_xlfn.TEXTJOIN("|",FALSE,$C36:$F36,BT$12:BT$15),risk_factor_2&amp;"|"&amp;risk_factor_1,risk_factor_corr,
_xlfn.XLOOKUP(_xlfn.TEXTJOIN("|",FALSE,$C36:$D36,"Any"),risk_factor_1&amp;"|"&amp;risk_factor_2,risk_factor_corr,
_xlfn.XLOOKUP(_xlfn.TEXTJOIN("|",FALSE,$C36:$D36,"Any"),risk_factor_2&amp;"|"&amp;risk_factor_1,risk_factor_corr)))))))</f>
        <v>0</v>
      </c>
      <c r="BU36" s="32" cm="1">
        <f t="array" ref="BU36" xml:space="preserve"> IF(_xlfn.TEXTJOIN("|",FALSE,BU$12:BU$15)=_xlfn.TEXTJOIN("|",FALSE,$C36:$F36),0,
IF(AND($C36="Delta|CR_Cpty",BU$12="Delta|CR_Cpty"),
IF($F36=BU$15,
      _xlfn.XLOOKUP(_xlfn.TEXTJOIN("|",FALSE,$C36,"=","Any","=",BU$12,"=","Any","="),risk_factor_1&amp;"|"&amp;risk_factor_2,risk_factor_corr),
       IF(RIGHT($D36,LEN($D36)-FIND("_",$D36))=RIGHT(BU$13,LEN(BU$13)-FIND("_",BU$13)),
              IF(LEFT($D36,FIND("_",$D36)-1)=LEFT(BU$13,FIND("_",BU$13)-1),
                    IF($E36=BU$14,
                             _xlfn.XLOOKUP(_xlfn.TEXTJOIN("|",FALSE,$C36,LEFT($D36,FIND("_",$D36)-1) &amp;"_=","=","Any",BU$12,LEFT($D36,FIND("_",$D36)-1) &amp;"_=","=","Any"),risk_factor_1&amp;"|"&amp;risk_factor_2,risk_factor_corr),
                             _xlfn.XLOOKUP(_xlfn.TEXTJOIN("|",FALSE,$C36,LEFT($D36,FIND("_",$D36)-1) &amp;"_=","Any","Any",BU$12,LEFT($D36,FIND("_",$D36)-1) &amp;"_=","Any","Any"),risk_factor_1&amp;"|"&amp;risk_factor_2,risk_factor_corr)),
"n/a"),0)
),
IF(_xlfn.TEXTJOIN("|",FALSE,BU$12:BU$13)&lt;&gt;_xlfn.TEXTJOIN("|",FALSE,$C36:$D36),0,
_xlfn.XLOOKUP(_xlfn.TEXTJOIN("|",FALSE,$C36:$F36,BU$12:BU$15),risk_factor_1&amp;"|"&amp;risk_factor_2,risk_factor_corr,
_xlfn.XLOOKUP(_xlfn.TEXTJOIN("|",FALSE,$C36:$F36,BU$12:BU$15),risk_factor_2&amp;"|"&amp;risk_factor_1,risk_factor_corr,
_xlfn.XLOOKUP(_xlfn.TEXTJOIN("|",FALSE,$C36:$D36,"Any"),risk_factor_1&amp;"|"&amp;risk_factor_2,risk_factor_corr,
_xlfn.XLOOKUP(_xlfn.TEXTJOIN("|",FALSE,$C36:$D36,"Any"),risk_factor_2&amp;"|"&amp;risk_factor_1,risk_factor_corr)))))))</f>
        <v>0</v>
      </c>
    </row>
    <row r="37" spans="3:73" x14ac:dyDescent="0.25">
      <c r="C37" s="31" t="s">
        <v>191</v>
      </c>
      <c r="D37" s="31" t="s">
        <v>26</v>
      </c>
      <c r="E37" s="31" t="s">
        <v>18</v>
      </c>
      <c r="F37" s="31" t="s">
        <v>3</v>
      </c>
      <c r="G37" s="32" cm="1">
        <f t="array" ref="G37" xml:space="preserve"> IF(_xlfn.TEXTJOIN("|",FALSE,G$12:G$15)=_xlfn.TEXTJOIN("|",FALSE,$C37:$F37),0,
IF(AND($C37="Delta|CR_Cpty",G$12="Delta|CR_Cpty"),
IF($F37=G$15,
      _xlfn.XLOOKUP(_xlfn.TEXTJOIN("|",FALSE,$C37,"=","Any","=",G$12,"=","Any","="),risk_factor_1&amp;"|"&amp;risk_factor_2,risk_factor_corr),
       IF(RIGHT($D37,LEN($D37)-FIND("_",$D37))=RIGHT(G$13,LEN(G$13)-FIND("_",G$13)),
              IF(LEFT($D37,FIND("_",$D37)-1)=LEFT(G$13,FIND("_",G$13)-1),
                    IF($E37=G$14,
                             _xlfn.XLOOKUP(_xlfn.TEXTJOIN("|",FALSE,$C37,LEFT($D37,FIND("_",$D37)-1) &amp;"_=","=","Any",G$12,LEFT($D37,FIND("_",$D37)-1) &amp;"_=","=","Any"),risk_factor_1&amp;"|"&amp;risk_factor_2,risk_factor_corr),
                             _xlfn.XLOOKUP(_xlfn.TEXTJOIN("|",FALSE,$C37,LEFT($D37,FIND("_",$D37)-1) &amp;"_=","Any","Any",G$12,LEFT($D37,FIND("_",$D37)-1) &amp;"_=","Any","Any"),risk_factor_1&amp;"|"&amp;risk_factor_2,risk_factor_corr)),
"n/a"),0)
),
IF(_xlfn.TEXTJOIN("|",FALSE,G$12:G$13)&lt;&gt;_xlfn.TEXTJOIN("|",FALSE,$C37:$D37),0,
_xlfn.XLOOKUP(_xlfn.TEXTJOIN("|",FALSE,$C37:$F37,G$12:G$15),risk_factor_1&amp;"|"&amp;risk_factor_2,risk_factor_corr,
_xlfn.XLOOKUP(_xlfn.TEXTJOIN("|",FALSE,$C37:$F37,G$12:G$15),risk_factor_2&amp;"|"&amp;risk_factor_1,risk_factor_corr,
_xlfn.XLOOKUP(_xlfn.TEXTJOIN("|",FALSE,$C37:$D37,"Any"),risk_factor_1&amp;"|"&amp;risk_factor_2,risk_factor_corr,
_xlfn.XLOOKUP(_xlfn.TEXTJOIN("|",FALSE,$C37:$D37,"Any"),risk_factor_2&amp;"|"&amp;risk_factor_1,risk_factor_corr)))))))</f>
        <v>0</v>
      </c>
      <c r="H37" s="32" cm="1">
        <f t="array" ref="H37" xml:space="preserve"> IF(_xlfn.TEXTJOIN("|",FALSE,H$12:H$15)=_xlfn.TEXTJOIN("|",FALSE,$C37:$F37),0,
IF(AND($C37="Delta|CR_Cpty",H$12="Delta|CR_Cpty"),
IF($F37=H$15,
      _xlfn.XLOOKUP(_xlfn.TEXTJOIN("|",FALSE,$C37,"=","Any","=",H$12,"=","Any","="),risk_factor_1&amp;"|"&amp;risk_factor_2,risk_factor_corr),
       IF(RIGHT($D37,LEN($D37)-FIND("_",$D37))=RIGHT(H$13,LEN(H$13)-FIND("_",H$13)),
              IF(LEFT($D37,FIND("_",$D37)-1)=LEFT(H$13,FIND("_",H$13)-1),
                    IF($E37=H$14,
                             _xlfn.XLOOKUP(_xlfn.TEXTJOIN("|",FALSE,$C37,LEFT($D37,FIND("_",$D37)-1) &amp;"_=","=","Any",H$12,LEFT($D37,FIND("_",$D37)-1) &amp;"_=","=","Any"),risk_factor_1&amp;"|"&amp;risk_factor_2,risk_factor_corr),
                             _xlfn.XLOOKUP(_xlfn.TEXTJOIN("|",FALSE,$C37,LEFT($D37,FIND("_",$D37)-1) &amp;"_=","Any","Any",H$12,LEFT($D37,FIND("_",$D37)-1) &amp;"_=","Any","Any"),risk_factor_1&amp;"|"&amp;risk_factor_2,risk_factor_corr)),
"n/a"),0)
),
IF(_xlfn.TEXTJOIN("|",FALSE,H$12:H$13)&lt;&gt;_xlfn.TEXTJOIN("|",FALSE,$C37:$D37),0,
_xlfn.XLOOKUP(_xlfn.TEXTJOIN("|",FALSE,$C37:$F37,H$12:H$15),risk_factor_1&amp;"|"&amp;risk_factor_2,risk_factor_corr,
_xlfn.XLOOKUP(_xlfn.TEXTJOIN("|",FALSE,$C37:$F37,H$12:H$15),risk_factor_2&amp;"|"&amp;risk_factor_1,risk_factor_corr,
_xlfn.XLOOKUP(_xlfn.TEXTJOIN("|",FALSE,$C37:$D37,"Any"),risk_factor_1&amp;"|"&amp;risk_factor_2,risk_factor_corr,
_xlfn.XLOOKUP(_xlfn.TEXTJOIN("|",FALSE,$C37:$D37,"Any"),risk_factor_2&amp;"|"&amp;risk_factor_1,risk_factor_corr)))))))</f>
        <v>0</v>
      </c>
      <c r="I37" s="32" cm="1">
        <f t="array" ref="I37" xml:space="preserve"> IF(_xlfn.TEXTJOIN("|",FALSE,I$12:I$15)=_xlfn.TEXTJOIN("|",FALSE,$C37:$F37),0,
IF(AND($C37="Delta|CR_Cpty",I$12="Delta|CR_Cpty"),
IF($F37=I$15,
      _xlfn.XLOOKUP(_xlfn.TEXTJOIN("|",FALSE,$C37,"=","Any","=",I$12,"=","Any","="),risk_factor_1&amp;"|"&amp;risk_factor_2,risk_factor_corr),
       IF(RIGHT($D37,LEN($D37)-FIND("_",$D37))=RIGHT(I$13,LEN(I$13)-FIND("_",I$13)),
              IF(LEFT($D37,FIND("_",$D37)-1)=LEFT(I$13,FIND("_",I$13)-1),
                    IF($E37=I$14,
                             _xlfn.XLOOKUP(_xlfn.TEXTJOIN("|",FALSE,$C37,LEFT($D37,FIND("_",$D37)-1) &amp;"_=","=","Any",I$12,LEFT($D37,FIND("_",$D37)-1) &amp;"_=","=","Any"),risk_factor_1&amp;"|"&amp;risk_factor_2,risk_factor_corr),
                             _xlfn.XLOOKUP(_xlfn.TEXTJOIN("|",FALSE,$C37,LEFT($D37,FIND("_",$D37)-1) &amp;"_=","Any","Any",I$12,LEFT($D37,FIND("_",$D37)-1) &amp;"_=","Any","Any"),risk_factor_1&amp;"|"&amp;risk_factor_2,risk_factor_corr)),
"n/a"),0)
),
IF(_xlfn.TEXTJOIN("|",FALSE,I$12:I$13)&lt;&gt;_xlfn.TEXTJOIN("|",FALSE,$C37:$D37),0,
_xlfn.XLOOKUP(_xlfn.TEXTJOIN("|",FALSE,$C37:$F37,I$12:I$15),risk_factor_1&amp;"|"&amp;risk_factor_2,risk_factor_corr,
_xlfn.XLOOKUP(_xlfn.TEXTJOIN("|",FALSE,$C37:$F37,I$12:I$15),risk_factor_2&amp;"|"&amp;risk_factor_1,risk_factor_corr,
_xlfn.XLOOKUP(_xlfn.TEXTJOIN("|",FALSE,$C37:$D37,"Any"),risk_factor_1&amp;"|"&amp;risk_factor_2,risk_factor_corr,
_xlfn.XLOOKUP(_xlfn.TEXTJOIN("|",FALSE,$C37:$D37,"Any"),risk_factor_2&amp;"|"&amp;risk_factor_1,risk_factor_corr)))))))</f>
        <v>0</v>
      </c>
      <c r="J37" s="32" cm="1">
        <f t="array" ref="J37" xml:space="preserve"> IF(_xlfn.TEXTJOIN("|",FALSE,J$12:J$15)=_xlfn.TEXTJOIN("|",FALSE,$C37:$F37),0,
IF(AND($C37="Delta|CR_Cpty",J$12="Delta|CR_Cpty"),
IF($F37=J$15,
      _xlfn.XLOOKUP(_xlfn.TEXTJOIN("|",FALSE,$C37,"=","Any","=",J$12,"=","Any","="),risk_factor_1&amp;"|"&amp;risk_factor_2,risk_factor_corr),
       IF(RIGHT($D37,LEN($D37)-FIND("_",$D37))=RIGHT(J$13,LEN(J$13)-FIND("_",J$13)),
              IF(LEFT($D37,FIND("_",$D37)-1)=LEFT(J$13,FIND("_",J$13)-1),
                    IF($E37=J$14,
                             _xlfn.XLOOKUP(_xlfn.TEXTJOIN("|",FALSE,$C37,LEFT($D37,FIND("_",$D37)-1) &amp;"_=","=","Any",J$12,LEFT($D37,FIND("_",$D37)-1) &amp;"_=","=","Any"),risk_factor_1&amp;"|"&amp;risk_factor_2,risk_factor_corr),
                             _xlfn.XLOOKUP(_xlfn.TEXTJOIN("|",FALSE,$C37,LEFT($D37,FIND("_",$D37)-1) &amp;"_=","Any","Any",J$12,LEFT($D37,FIND("_",$D37)-1) &amp;"_=","Any","Any"),risk_factor_1&amp;"|"&amp;risk_factor_2,risk_factor_corr)),
"n/a"),0)
),
IF(_xlfn.TEXTJOIN("|",FALSE,J$12:J$13)&lt;&gt;_xlfn.TEXTJOIN("|",FALSE,$C37:$D37),0,
_xlfn.XLOOKUP(_xlfn.TEXTJOIN("|",FALSE,$C37:$F37,J$12:J$15),risk_factor_1&amp;"|"&amp;risk_factor_2,risk_factor_corr,
_xlfn.XLOOKUP(_xlfn.TEXTJOIN("|",FALSE,$C37:$F37,J$12:J$15),risk_factor_2&amp;"|"&amp;risk_factor_1,risk_factor_corr,
_xlfn.XLOOKUP(_xlfn.TEXTJOIN("|",FALSE,$C37:$D37,"Any"),risk_factor_1&amp;"|"&amp;risk_factor_2,risk_factor_corr,
_xlfn.XLOOKUP(_xlfn.TEXTJOIN("|",FALSE,$C37:$D37,"Any"),risk_factor_2&amp;"|"&amp;risk_factor_1,risk_factor_corr)))))))</f>
        <v>0</v>
      </c>
      <c r="K37" s="32" cm="1">
        <f t="array" ref="K37" xml:space="preserve"> IF(_xlfn.TEXTJOIN("|",FALSE,K$12:K$15)=_xlfn.TEXTJOIN("|",FALSE,$C37:$F37),0,
IF(AND($C37="Delta|CR_Cpty",K$12="Delta|CR_Cpty"),
IF($F37=K$15,
      _xlfn.XLOOKUP(_xlfn.TEXTJOIN("|",FALSE,$C37,"=","Any","=",K$12,"=","Any","="),risk_factor_1&amp;"|"&amp;risk_factor_2,risk_factor_corr),
       IF(RIGHT($D37,LEN($D37)-FIND("_",$D37))=RIGHT(K$13,LEN(K$13)-FIND("_",K$13)),
              IF(LEFT($D37,FIND("_",$D37)-1)=LEFT(K$13,FIND("_",K$13)-1),
                    IF($E37=K$14,
                             _xlfn.XLOOKUP(_xlfn.TEXTJOIN("|",FALSE,$C37,LEFT($D37,FIND("_",$D37)-1) &amp;"_=","=","Any",K$12,LEFT($D37,FIND("_",$D37)-1) &amp;"_=","=","Any"),risk_factor_1&amp;"|"&amp;risk_factor_2,risk_factor_corr),
                             _xlfn.XLOOKUP(_xlfn.TEXTJOIN("|",FALSE,$C37,LEFT($D37,FIND("_",$D37)-1) &amp;"_=","Any","Any",K$12,LEFT($D37,FIND("_",$D37)-1) &amp;"_=","Any","Any"),risk_factor_1&amp;"|"&amp;risk_factor_2,risk_factor_corr)),
"n/a"),0)
),
IF(_xlfn.TEXTJOIN("|",FALSE,K$12:K$13)&lt;&gt;_xlfn.TEXTJOIN("|",FALSE,$C37:$D37),0,
_xlfn.XLOOKUP(_xlfn.TEXTJOIN("|",FALSE,$C37:$F37,K$12:K$15),risk_factor_1&amp;"|"&amp;risk_factor_2,risk_factor_corr,
_xlfn.XLOOKUP(_xlfn.TEXTJOIN("|",FALSE,$C37:$F37,K$12:K$15),risk_factor_2&amp;"|"&amp;risk_factor_1,risk_factor_corr,
_xlfn.XLOOKUP(_xlfn.TEXTJOIN("|",FALSE,$C37:$D37,"Any"),risk_factor_1&amp;"|"&amp;risk_factor_2,risk_factor_corr,
_xlfn.XLOOKUP(_xlfn.TEXTJOIN("|",FALSE,$C37:$D37,"Any"),risk_factor_2&amp;"|"&amp;risk_factor_1,risk_factor_corr)))))))</f>
        <v>0</v>
      </c>
      <c r="L37" s="32" cm="1">
        <f t="array" ref="L37" xml:space="preserve"> IF(_xlfn.TEXTJOIN("|",FALSE,L$12:L$15)=_xlfn.TEXTJOIN("|",FALSE,$C37:$F37),0,
IF(AND($C37="Delta|CR_Cpty",L$12="Delta|CR_Cpty"),
IF($F37=L$15,
      _xlfn.XLOOKUP(_xlfn.TEXTJOIN("|",FALSE,$C37,"=","Any","=",L$12,"=","Any","="),risk_factor_1&amp;"|"&amp;risk_factor_2,risk_factor_corr),
       IF(RIGHT($D37,LEN($D37)-FIND("_",$D37))=RIGHT(L$13,LEN(L$13)-FIND("_",L$13)),
              IF(LEFT($D37,FIND("_",$D37)-1)=LEFT(L$13,FIND("_",L$13)-1),
                    IF($E37=L$14,
                             _xlfn.XLOOKUP(_xlfn.TEXTJOIN("|",FALSE,$C37,LEFT($D37,FIND("_",$D37)-1) &amp;"_=","=","Any",L$12,LEFT($D37,FIND("_",$D37)-1) &amp;"_=","=","Any"),risk_factor_1&amp;"|"&amp;risk_factor_2,risk_factor_corr),
                             _xlfn.XLOOKUP(_xlfn.TEXTJOIN("|",FALSE,$C37,LEFT($D37,FIND("_",$D37)-1) &amp;"_=","Any","Any",L$12,LEFT($D37,FIND("_",$D37)-1) &amp;"_=","Any","Any"),risk_factor_1&amp;"|"&amp;risk_factor_2,risk_factor_corr)),
"n/a"),0)
),
IF(_xlfn.TEXTJOIN("|",FALSE,L$12:L$13)&lt;&gt;_xlfn.TEXTJOIN("|",FALSE,$C37:$D37),0,
_xlfn.XLOOKUP(_xlfn.TEXTJOIN("|",FALSE,$C37:$F37,L$12:L$15),risk_factor_1&amp;"|"&amp;risk_factor_2,risk_factor_corr,
_xlfn.XLOOKUP(_xlfn.TEXTJOIN("|",FALSE,$C37:$F37,L$12:L$15),risk_factor_2&amp;"|"&amp;risk_factor_1,risk_factor_corr,
_xlfn.XLOOKUP(_xlfn.TEXTJOIN("|",FALSE,$C37:$D37,"Any"),risk_factor_1&amp;"|"&amp;risk_factor_2,risk_factor_corr,
_xlfn.XLOOKUP(_xlfn.TEXTJOIN("|",FALSE,$C37:$D37,"Any"),risk_factor_2&amp;"|"&amp;risk_factor_1,risk_factor_corr)))))))</f>
        <v>0</v>
      </c>
      <c r="M37" s="32" cm="1">
        <f t="array" ref="M37" xml:space="preserve"> IF(_xlfn.TEXTJOIN("|",FALSE,M$12:M$15)=_xlfn.TEXTJOIN("|",FALSE,$C37:$F37),0,
IF(AND($C37="Delta|CR_Cpty",M$12="Delta|CR_Cpty"),
IF($F37=M$15,
      _xlfn.XLOOKUP(_xlfn.TEXTJOIN("|",FALSE,$C37,"=","Any","=",M$12,"=","Any","="),risk_factor_1&amp;"|"&amp;risk_factor_2,risk_factor_corr),
       IF(RIGHT($D37,LEN($D37)-FIND("_",$D37))=RIGHT(M$13,LEN(M$13)-FIND("_",M$13)),
              IF(LEFT($D37,FIND("_",$D37)-1)=LEFT(M$13,FIND("_",M$13)-1),
                    IF($E37=M$14,
                             _xlfn.XLOOKUP(_xlfn.TEXTJOIN("|",FALSE,$C37,LEFT($D37,FIND("_",$D37)-1) &amp;"_=","=","Any",M$12,LEFT($D37,FIND("_",$D37)-1) &amp;"_=","=","Any"),risk_factor_1&amp;"|"&amp;risk_factor_2,risk_factor_corr),
                             _xlfn.XLOOKUP(_xlfn.TEXTJOIN("|",FALSE,$C37,LEFT($D37,FIND("_",$D37)-1) &amp;"_=","Any","Any",M$12,LEFT($D37,FIND("_",$D37)-1) &amp;"_=","Any","Any"),risk_factor_1&amp;"|"&amp;risk_factor_2,risk_factor_corr)),
"n/a"),0)
),
IF(_xlfn.TEXTJOIN("|",FALSE,M$12:M$13)&lt;&gt;_xlfn.TEXTJOIN("|",FALSE,$C37:$D37),0,
_xlfn.XLOOKUP(_xlfn.TEXTJOIN("|",FALSE,$C37:$F37,M$12:M$15),risk_factor_1&amp;"|"&amp;risk_factor_2,risk_factor_corr,
_xlfn.XLOOKUP(_xlfn.TEXTJOIN("|",FALSE,$C37:$F37,M$12:M$15),risk_factor_2&amp;"|"&amp;risk_factor_1,risk_factor_corr,
_xlfn.XLOOKUP(_xlfn.TEXTJOIN("|",FALSE,$C37:$D37,"Any"),risk_factor_1&amp;"|"&amp;risk_factor_2,risk_factor_corr,
_xlfn.XLOOKUP(_xlfn.TEXTJOIN("|",FALSE,$C37:$D37,"Any"),risk_factor_2&amp;"|"&amp;risk_factor_1,risk_factor_corr)))))))</f>
        <v>0</v>
      </c>
      <c r="N37" s="32" cm="1">
        <f t="array" ref="N37" xml:space="preserve"> IF(_xlfn.TEXTJOIN("|",FALSE,N$12:N$15)=_xlfn.TEXTJOIN("|",FALSE,$C37:$F37),0,
IF(AND($C37="Delta|CR_Cpty",N$12="Delta|CR_Cpty"),
IF($F37=N$15,
      _xlfn.XLOOKUP(_xlfn.TEXTJOIN("|",FALSE,$C37,"=","Any","=",N$12,"=","Any","="),risk_factor_1&amp;"|"&amp;risk_factor_2,risk_factor_corr),
       IF(RIGHT($D37,LEN($D37)-FIND("_",$D37))=RIGHT(N$13,LEN(N$13)-FIND("_",N$13)),
              IF(LEFT($D37,FIND("_",$D37)-1)=LEFT(N$13,FIND("_",N$13)-1),
                    IF($E37=N$14,
                             _xlfn.XLOOKUP(_xlfn.TEXTJOIN("|",FALSE,$C37,LEFT($D37,FIND("_",$D37)-1) &amp;"_=","=","Any",N$12,LEFT($D37,FIND("_",$D37)-1) &amp;"_=","=","Any"),risk_factor_1&amp;"|"&amp;risk_factor_2,risk_factor_corr),
                             _xlfn.XLOOKUP(_xlfn.TEXTJOIN("|",FALSE,$C37,LEFT($D37,FIND("_",$D37)-1) &amp;"_=","Any","Any",N$12,LEFT($D37,FIND("_",$D37)-1) &amp;"_=","Any","Any"),risk_factor_1&amp;"|"&amp;risk_factor_2,risk_factor_corr)),
"n/a"),0)
),
IF(_xlfn.TEXTJOIN("|",FALSE,N$12:N$13)&lt;&gt;_xlfn.TEXTJOIN("|",FALSE,$C37:$D37),0,
_xlfn.XLOOKUP(_xlfn.TEXTJOIN("|",FALSE,$C37:$F37,N$12:N$15),risk_factor_1&amp;"|"&amp;risk_factor_2,risk_factor_corr,
_xlfn.XLOOKUP(_xlfn.TEXTJOIN("|",FALSE,$C37:$F37,N$12:N$15),risk_factor_2&amp;"|"&amp;risk_factor_1,risk_factor_corr,
_xlfn.XLOOKUP(_xlfn.TEXTJOIN("|",FALSE,$C37:$D37,"Any"),risk_factor_1&amp;"|"&amp;risk_factor_2,risk_factor_corr,
_xlfn.XLOOKUP(_xlfn.TEXTJOIN("|",FALSE,$C37:$D37,"Any"),risk_factor_2&amp;"|"&amp;risk_factor_1,risk_factor_corr)))))))</f>
        <v>0</v>
      </c>
      <c r="O37" s="32" cm="1">
        <f t="array" ref="O37" xml:space="preserve"> IF(_xlfn.TEXTJOIN("|",FALSE,O$12:O$15)=_xlfn.TEXTJOIN("|",FALSE,$C37:$F37),0,
IF(AND($C37="Delta|CR_Cpty",O$12="Delta|CR_Cpty"),
IF($F37=O$15,
      _xlfn.XLOOKUP(_xlfn.TEXTJOIN("|",FALSE,$C37,"=","Any","=",O$12,"=","Any","="),risk_factor_1&amp;"|"&amp;risk_factor_2,risk_factor_corr),
       IF(RIGHT($D37,LEN($D37)-FIND("_",$D37))=RIGHT(O$13,LEN(O$13)-FIND("_",O$13)),
              IF(LEFT($D37,FIND("_",$D37)-1)=LEFT(O$13,FIND("_",O$13)-1),
                    IF($E37=O$14,
                             _xlfn.XLOOKUP(_xlfn.TEXTJOIN("|",FALSE,$C37,LEFT($D37,FIND("_",$D37)-1) &amp;"_=","=","Any",O$12,LEFT($D37,FIND("_",$D37)-1) &amp;"_=","=","Any"),risk_factor_1&amp;"|"&amp;risk_factor_2,risk_factor_corr),
                             _xlfn.XLOOKUP(_xlfn.TEXTJOIN("|",FALSE,$C37,LEFT($D37,FIND("_",$D37)-1) &amp;"_=","Any","Any",O$12,LEFT($D37,FIND("_",$D37)-1) &amp;"_=","Any","Any"),risk_factor_1&amp;"|"&amp;risk_factor_2,risk_factor_corr)),
"n/a"),0)
),
IF(_xlfn.TEXTJOIN("|",FALSE,O$12:O$13)&lt;&gt;_xlfn.TEXTJOIN("|",FALSE,$C37:$D37),0,
_xlfn.XLOOKUP(_xlfn.TEXTJOIN("|",FALSE,$C37:$F37,O$12:O$15),risk_factor_1&amp;"|"&amp;risk_factor_2,risk_factor_corr,
_xlfn.XLOOKUP(_xlfn.TEXTJOIN("|",FALSE,$C37:$F37,O$12:O$15),risk_factor_2&amp;"|"&amp;risk_factor_1,risk_factor_corr,
_xlfn.XLOOKUP(_xlfn.TEXTJOIN("|",FALSE,$C37:$D37,"Any"),risk_factor_1&amp;"|"&amp;risk_factor_2,risk_factor_corr,
_xlfn.XLOOKUP(_xlfn.TEXTJOIN("|",FALSE,$C37:$D37,"Any"),risk_factor_2&amp;"|"&amp;risk_factor_1,risk_factor_corr)))))))</f>
        <v>0</v>
      </c>
      <c r="P37" s="32" cm="1">
        <f t="array" ref="P37" xml:space="preserve"> IF(_xlfn.TEXTJOIN("|",FALSE,P$12:P$15)=_xlfn.TEXTJOIN("|",FALSE,$C37:$F37),0,
IF(AND($C37="Delta|CR_Cpty",P$12="Delta|CR_Cpty"),
IF($F37=P$15,
      _xlfn.XLOOKUP(_xlfn.TEXTJOIN("|",FALSE,$C37,"=","Any","=",P$12,"=","Any","="),risk_factor_1&amp;"|"&amp;risk_factor_2,risk_factor_corr),
       IF(RIGHT($D37,LEN($D37)-FIND("_",$D37))=RIGHT(P$13,LEN(P$13)-FIND("_",P$13)),
              IF(LEFT($D37,FIND("_",$D37)-1)=LEFT(P$13,FIND("_",P$13)-1),
                    IF($E37=P$14,
                             _xlfn.XLOOKUP(_xlfn.TEXTJOIN("|",FALSE,$C37,LEFT($D37,FIND("_",$D37)-1) &amp;"_=","=","Any",P$12,LEFT($D37,FIND("_",$D37)-1) &amp;"_=","=","Any"),risk_factor_1&amp;"|"&amp;risk_factor_2,risk_factor_corr),
                             _xlfn.XLOOKUP(_xlfn.TEXTJOIN("|",FALSE,$C37,LEFT($D37,FIND("_",$D37)-1) &amp;"_=","Any","Any",P$12,LEFT($D37,FIND("_",$D37)-1) &amp;"_=","Any","Any"),risk_factor_1&amp;"|"&amp;risk_factor_2,risk_factor_corr)),
"n/a"),0)
),
IF(_xlfn.TEXTJOIN("|",FALSE,P$12:P$13)&lt;&gt;_xlfn.TEXTJOIN("|",FALSE,$C37:$D37),0,
_xlfn.XLOOKUP(_xlfn.TEXTJOIN("|",FALSE,$C37:$F37,P$12:P$15),risk_factor_1&amp;"|"&amp;risk_factor_2,risk_factor_corr,
_xlfn.XLOOKUP(_xlfn.TEXTJOIN("|",FALSE,$C37:$F37,P$12:P$15),risk_factor_2&amp;"|"&amp;risk_factor_1,risk_factor_corr,
_xlfn.XLOOKUP(_xlfn.TEXTJOIN("|",FALSE,$C37:$D37,"Any"),risk_factor_1&amp;"|"&amp;risk_factor_2,risk_factor_corr,
_xlfn.XLOOKUP(_xlfn.TEXTJOIN("|",FALSE,$C37:$D37,"Any"),risk_factor_2&amp;"|"&amp;risk_factor_1,risk_factor_corr)))))))</f>
        <v>0</v>
      </c>
      <c r="Q37" s="32" cm="1">
        <f t="array" ref="Q37" xml:space="preserve"> IF(_xlfn.TEXTJOIN("|",FALSE,Q$12:Q$15)=_xlfn.TEXTJOIN("|",FALSE,$C37:$F37),0,
IF(AND($C37="Delta|CR_Cpty",Q$12="Delta|CR_Cpty"),
IF($F37=Q$15,
      _xlfn.XLOOKUP(_xlfn.TEXTJOIN("|",FALSE,$C37,"=","Any","=",Q$12,"=","Any","="),risk_factor_1&amp;"|"&amp;risk_factor_2,risk_factor_corr),
       IF(RIGHT($D37,LEN($D37)-FIND("_",$D37))=RIGHT(Q$13,LEN(Q$13)-FIND("_",Q$13)),
              IF(LEFT($D37,FIND("_",$D37)-1)=LEFT(Q$13,FIND("_",Q$13)-1),
                    IF($E37=Q$14,
                             _xlfn.XLOOKUP(_xlfn.TEXTJOIN("|",FALSE,$C37,LEFT($D37,FIND("_",$D37)-1) &amp;"_=","=","Any",Q$12,LEFT($D37,FIND("_",$D37)-1) &amp;"_=","=","Any"),risk_factor_1&amp;"|"&amp;risk_factor_2,risk_factor_corr),
                             _xlfn.XLOOKUP(_xlfn.TEXTJOIN("|",FALSE,$C37,LEFT($D37,FIND("_",$D37)-1) &amp;"_=","Any","Any",Q$12,LEFT($D37,FIND("_",$D37)-1) &amp;"_=","Any","Any"),risk_factor_1&amp;"|"&amp;risk_factor_2,risk_factor_corr)),
"n/a"),0)
),
IF(_xlfn.TEXTJOIN("|",FALSE,Q$12:Q$13)&lt;&gt;_xlfn.TEXTJOIN("|",FALSE,$C37:$D37),0,
_xlfn.XLOOKUP(_xlfn.TEXTJOIN("|",FALSE,$C37:$F37,Q$12:Q$15),risk_factor_1&amp;"|"&amp;risk_factor_2,risk_factor_corr,
_xlfn.XLOOKUP(_xlfn.TEXTJOIN("|",FALSE,$C37:$F37,Q$12:Q$15),risk_factor_2&amp;"|"&amp;risk_factor_1,risk_factor_corr,
_xlfn.XLOOKUP(_xlfn.TEXTJOIN("|",FALSE,$C37:$D37,"Any"),risk_factor_1&amp;"|"&amp;risk_factor_2,risk_factor_corr,
_xlfn.XLOOKUP(_xlfn.TEXTJOIN("|",FALSE,$C37:$D37,"Any"),risk_factor_2&amp;"|"&amp;risk_factor_1,risk_factor_corr)))))))</f>
        <v>0</v>
      </c>
      <c r="R37" s="32" cm="1">
        <f t="array" ref="R37" xml:space="preserve"> IF(_xlfn.TEXTJOIN("|",FALSE,R$12:R$15)=_xlfn.TEXTJOIN("|",FALSE,$C37:$F37),0,
IF(AND($C37="Delta|CR_Cpty",R$12="Delta|CR_Cpty"),
IF($F37=R$15,
      _xlfn.XLOOKUP(_xlfn.TEXTJOIN("|",FALSE,$C37,"=","Any","=",R$12,"=","Any","="),risk_factor_1&amp;"|"&amp;risk_factor_2,risk_factor_corr),
       IF(RIGHT($D37,LEN($D37)-FIND("_",$D37))=RIGHT(R$13,LEN(R$13)-FIND("_",R$13)),
              IF(LEFT($D37,FIND("_",$D37)-1)=LEFT(R$13,FIND("_",R$13)-1),
                    IF($E37=R$14,
                             _xlfn.XLOOKUP(_xlfn.TEXTJOIN("|",FALSE,$C37,LEFT($D37,FIND("_",$D37)-1) &amp;"_=","=","Any",R$12,LEFT($D37,FIND("_",$D37)-1) &amp;"_=","=","Any"),risk_factor_1&amp;"|"&amp;risk_factor_2,risk_factor_corr),
                             _xlfn.XLOOKUP(_xlfn.TEXTJOIN("|",FALSE,$C37,LEFT($D37,FIND("_",$D37)-1) &amp;"_=","Any","Any",R$12,LEFT($D37,FIND("_",$D37)-1) &amp;"_=","Any","Any"),risk_factor_1&amp;"|"&amp;risk_factor_2,risk_factor_corr)),
"n/a"),0)
),
IF(_xlfn.TEXTJOIN("|",FALSE,R$12:R$13)&lt;&gt;_xlfn.TEXTJOIN("|",FALSE,$C37:$D37),0,
_xlfn.XLOOKUP(_xlfn.TEXTJOIN("|",FALSE,$C37:$F37,R$12:R$15),risk_factor_1&amp;"|"&amp;risk_factor_2,risk_factor_corr,
_xlfn.XLOOKUP(_xlfn.TEXTJOIN("|",FALSE,$C37:$F37,R$12:R$15),risk_factor_2&amp;"|"&amp;risk_factor_1,risk_factor_corr,
_xlfn.XLOOKUP(_xlfn.TEXTJOIN("|",FALSE,$C37:$D37,"Any"),risk_factor_1&amp;"|"&amp;risk_factor_2,risk_factor_corr,
_xlfn.XLOOKUP(_xlfn.TEXTJOIN("|",FALSE,$C37:$D37,"Any"),risk_factor_2&amp;"|"&amp;risk_factor_1,risk_factor_corr)))))))</f>
        <v>0</v>
      </c>
      <c r="S37" s="32" cm="1">
        <f t="array" ref="S37" xml:space="preserve"> IF(_xlfn.TEXTJOIN("|",FALSE,S$12:S$15)=_xlfn.TEXTJOIN("|",FALSE,$C37:$F37),0,
IF(AND($C37="Delta|CR_Cpty",S$12="Delta|CR_Cpty"),
IF($F37=S$15,
      _xlfn.XLOOKUP(_xlfn.TEXTJOIN("|",FALSE,$C37,"=","Any","=",S$12,"=","Any","="),risk_factor_1&amp;"|"&amp;risk_factor_2,risk_factor_corr),
       IF(RIGHT($D37,LEN($D37)-FIND("_",$D37))=RIGHT(S$13,LEN(S$13)-FIND("_",S$13)),
              IF(LEFT($D37,FIND("_",$D37)-1)=LEFT(S$13,FIND("_",S$13)-1),
                    IF($E37=S$14,
                             _xlfn.XLOOKUP(_xlfn.TEXTJOIN("|",FALSE,$C37,LEFT($D37,FIND("_",$D37)-1) &amp;"_=","=","Any",S$12,LEFT($D37,FIND("_",$D37)-1) &amp;"_=","=","Any"),risk_factor_1&amp;"|"&amp;risk_factor_2,risk_factor_corr),
                             _xlfn.XLOOKUP(_xlfn.TEXTJOIN("|",FALSE,$C37,LEFT($D37,FIND("_",$D37)-1) &amp;"_=","Any","Any",S$12,LEFT($D37,FIND("_",$D37)-1) &amp;"_=","Any","Any"),risk_factor_1&amp;"|"&amp;risk_factor_2,risk_factor_corr)),
"n/a"),0)
),
IF(_xlfn.TEXTJOIN("|",FALSE,S$12:S$13)&lt;&gt;_xlfn.TEXTJOIN("|",FALSE,$C37:$D37),0,
_xlfn.XLOOKUP(_xlfn.TEXTJOIN("|",FALSE,$C37:$F37,S$12:S$15),risk_factor_1&amp;"|"&amp;risk_factor_2,risk_factor_corr,
_xlfn.XLOOKUP(_xlfn.TEXTJOIN("|",FALSE,$C37:$F37,S$12:S$15),risk_factor_2&amp;"|"&amp;risk_factor_1,risk_factor_corr,
_xlfn.XLOOKUP(_xlfn.TEXTJOIN("|",FALSE,$C37:$D37,"Any"),risk_factor_1&amp;"|"&amp;risk_factor_2,risk_factor_corr,
_xlfn.XLOOKUP(_xlfn.TEXTJOIN("|",FALSE,$C37:$D37,"Any"),risk_factor_2&amp;"|"&amp;risk_factor_1,risk_factor_corr)))))))</f>
        <v>0</v>
      </c>
      <c r="T37" s="32" cm="1">
        <f t="array" ref="T37" xml:space="preserve"> IF(_xlfn.TEXTJOIN("|",FALSE,T$12:T$15)=_xlfn.TEXTJOIN("|",FALSE,$C37:$F37),0,
IF(AND($C37="Delta|CR_Cpty",T$12="Delta|CR_Cpty"),
IF($F37=T$15,
      _xlfn.XLOOKUP(_xlfn.TEXTJOIN("|",FALSE,$C37,"=","Any","=",T$12,"=","Any","="),risk_factor_1&amp;"|"&amp;risk_factor_2,risk_factor_corr),
       IF(RIGHT($D37,LEN($D37)-FIND("_",$D37))=RIGHT(T$13,LEN(T$13)-FIND("_",T$13)),
              IF(LEFT($D37,FIND("_",$D37)-1)=LEFT(T$13,FIND("_",T$13)-1),
                    IF($E37=T$14,
                             _xlfn.XLOOKUP(_xlfn.TEXTJOIN("|",FALSE,$C37,LEFT($D37,FIND("_",$D37)-1) &amp;"_=","=","Any",T$12,LEFT($D37,FIND("_",$D37)-1) &amp;"_=","=","Any"),risk_factor_1&amp;"|"&amp;risk_factor_2,risk_factor_corr),
                             _xlfn.XLOOKUP(_xlfn.TEXTJOIN("|",FALSE,$C37,LEFT($D37,FIND("_",$D37)-1) &amp;"_=","Any","Any",T$12,LEFT($D37,FIND("_",$D37)-1) &amp;"_=","Any","Any"),risk_factor_1&amp;"|"&amp;risk_factor_2,risk_factor_corr)),
"n/a"),0)
),
IF(_xlfn.TEXTJOIN("|",FALSE,T$12:T$13)&lt;&gt;_xlfn.TEXTJOIN("|",FALSE,$C37:$D37),0,
_xlfn.XLOOKUP(_xlfn.TEXTJOIN("|",FALSE,$C37:$F37,T$12:T$15),risk_factor_1&amp;"|"&amp;risk_factor_2,risk_factor_corr,
_xlfn.XLOOKUP(_xlfn.TEXTJOIN("|",FALSE,$C37:$F37,T$12:T$15),risk_factor_2&amp;"|"&amp;risk_factor_1,risk_factor_corr,
_xlfn.XLOOKUP(_xlfn.TEXTJOIN("|",FALSE,$C37:$D37,"Any"),risk_factor_1&amp;"|"&amp;risk_factor_2,risk_factor_corr,
_xlfn.XLOOKUP(_xlfn.TEXTJOIN("|",FALSE,$C37:$D37,"Any"),risk_factor_2&amp;"|"&amp;risk_factor_1,risk_factor_corr)))))))</f>
        <v>0</v>
      </c>
      <c r="U37" s="32" cm="1">
        <f t="array" ref="U37" xml:space="preserve"> IF(_xlfn.TEXTJOIN("|",FALSE,U$12:U$15)=_xlfn.TEXTJOIN("|",FALSE,$C37:$F37),0,
IF(AND($C37="Delta|CR_Cpty",U$12="Delta|CR_Cpty"),
IF($F37=U$15,
      _xlfn.XLOOKUP(_xlfn.TEXTJOIN("|",FALSE,$C37,"=","Any","=",U$12,"=","Any","="),risk_factor_1&amp;"|"&amp;risk_factor_2,risk_factor_corr),
       IF(RIGHT($D37,LEN($D37)-FIND("_",$D37))=RIGHT(U$13,LEN(U$13)-FIND("_",U$13)),
              IF(LEFT($D37,FIND("_",$D37)-1)=LEFT(U$13,FIND("_",U$13)-1),
                    IF($E37=U$14,
                             _xlfn.XLOOKUP(_xlfn.TEXTJOIN("|",FALSE,$C37,LEFT($D37,FIND("_",$D37)-1) &amp;"_=","=","Any",U$12,LEFT($D37,FIND("_",$D37)-1) &amp;"_=","=","Any"),risk_factor_1&amp;"|"&amp;risk_factor_2,risk_factor_corr),
                             _xlfn.XLOOKUP(_xlfn.TEXTJOIN("|",FALSE,$C37,LEFT($D37,FIND("_",$D37)-1) &amp;"_=","Any","Any",U$12,LEFT($D37,FIND("_",$D37)-1) &amp;"_=","Any","Any"),risk_factor_1&amp;"|"&amp;risk_factor_2,risk_factor_corr)),
"n/a"),0)
),
IF(_xlfn.TEXTJOIN("|",FALSE,U$12:U$13)&lt;&gt;_xlfn.TEXTJOIN("|",FALSE,$C37:$D37),0,
_xlfn.XLOOKUP(_xlfn.TEXTJOIN("|",FALSE,$C37:$F37,U$12:U$15),risk_factor_1&amp;"|"&amp;risk_factor_2,risk_factor_corr,
_xlfn.XLOOKUP(_xlfn.TEXTJOIN("|",FALSE,$C37:$F37,U$12:U$15),risk_factor_2&amp;"|"&amp;risk_factor_1,risk_factor_corr,
_xlfn.XLOOKUP(_xlfn.TEXTJOIN("|",FALSE,$C37:$D37,"Any"),risk_factor_1&amp;"|"&amp;risk_factor_2,risk_factor_corr,
_xlfn.XLOOKUP(_xlfn.TEXTJOIN("|",FALSE,$C37:$D37,"Any"),risk_factor_2&amp;"|"&amp;risk_factor_1,risk_factor_corr)))))))</f>
        <v>0</v>
      </c>
      <c r="V37" s="32" cm="1">
        <f t="array" ref="V37" xml:space="preserve"> IF(_xlfn.TEXTJOIN("|",FALSE,V$12:V$15)=_xlfn.TEXTJOIN("|",FALSE,$C37:$F37),0,
IF(AND($C37="Delta|CR_Cpty",V$12="Delta|CR_Cpty"),
IF($F37=V$15,
      _xlfn.XLOOKUP(_xlfn.TEXTJOIN("|",FALSE,$C37,"=","Any","=",V$12,"=","Any","="),risk_factor_1&amp;"|"&amp;risk_factor_2,risk_factor_corr),
       IF(RIGHT($D37,LEN($D37)-FIND("_",$D37))=RIGHT(V$13,LEN(V$13)-FIND("_",V$13)),
              IF(LEFT($D37,FIND("_",$D37)-1)=LEFT(V$13,FIND("_",V$13)-1),
                    IF($E37=V$14,
                             _xlfn.XLOOKUP(_xlfn.TEXTJOIN("|",FALSE,$C37,LEFT($D37,FIND("_",$D37)-1) &amp;"_=","=","Any",V$12,LEFT($D37,FIND("_",$D37)-1) &amp;"_=","=","Any"),risk_factor_1&amp;"|"&amp;risk_factor_2,risk_factor_corr),
                             _xlfn.XLOOKUP(_xlfn.TEXTJOIN("|",FALSE,$C37,LEFT($D37,FIND("_",$D37)-1) &amp;"_=","Any","Any",V$12,LEFT($D37,FIND("_",$D37)-1) &amp;"_=","Any","Any"),risk_factor_1&amp;"|"&amp;risk_factor_2,risk_factor_corr)),
"n/a"),0)
),
IF(_xlfn.TEXTJOIN("|",FALSE,V$12:V$13)&lt;&gt;_xlfn.TEXTJOIN("|",FALSE,$C37:$D37),0,
_xlfn.XLOOKUP(_xlfn.TEXTJOIN("|",FALSE,$C37:$F37,V$12:V$15),risk_factor_1&amp;"|"&amp;risk_factor_2,risk_factor_corr,
_xlfn.XLOOKUP(_xlfn.TEXTJOIN("|",FALSE,$C37:$F37,V$12:V$15),risk_factor_2&amp;"|"&amp;risk_factor_1,risk_factor_corr,
_xlfn.XLOOKUP(_xlfn.TEXTJOIN("|",FALSE,$C37:$D37,"Any"),risk_factor_1&amp;"|"&amp;risk_factor_2,risk_factor_corr,
_xlfn.XLOOKUP(_xlfn.TEXTJOIN("|",FALSE,$C37:$D37,"Any"),risk_factor_2&amp;"|"&amp;risk_factor_1,risk_factor_corr)))))))</f>
        <v>0</v>
      </c>
      <c r="W37" s="32" cm="1">
        <f t="array" ref="W37" xml:space="preserve"> IF(_xlfn.TEXTJOIN("|",FALSE,W$12:W$15)=_xlfn.TEXTJOIN("|",FALSE,$C37:$F37),0,
IF(AND($C37="Delta|CR_Cpty",W$12="Delta|CR_Cpty"),
IF($F37=W$15,
      _xlfn.XLOOKUP(_xlfn.TEXTJOIN("|",FALSE,$C37,"=","Any","=",W$12,"=","Any","="),risk_factor_1&amp;"|"&amp;risk_factor_2,risk_factor_corr),
       IF(RIGHT($D37,LEN($D37)-FIND("_",$D37))=RIGHT(W$13,LEN(W$13)-FIND("_",W$13)),
              IF(LEFT($D37,FIND("_",$D37)-1)=LEFT(W$13,FIND("_",W$13)-1),
                    IF($E37=W$14,
                             _xlfn.XLOOKUP(_xlfn.TEXTJOIN("|",FALSE,$C37,LEFT($D37,FIND("_",$D37)-1) &amp;"_=","=","Any",W$12,LEFT($D37,FIND("_",$D37)-1) &amp;"_=","=","Any"),risk_factor_1&amp;"|"&amp;risk_factor_2,risk_factor_corr),
                             _xlfn.XLOOKUP(_xlfn.TEXTJOIN("|",FALSE,$C37,LEFT($D37,FIND("_",$D37)-1) &amp;"_=","Any","Any",W$12,LEFT($D37,FIND("_",$D37)-1) &amp;"_=","Any","Any"),risk_factor_1&amp;"|"&amp;risk_factor_2,risk_factor_corr)),
"n/a"),0)
),
IF(_xlfn.TEXTJOIN("|",FALSE,W$12:W$13)&lt;&gt;_xlfn.TEXTJOIN("|",FALSE,$C37:$D37),0,
_xlfn.XLOOKUP(_xlfn.TEXTJOIN("|",FALSE,$C37:$F37,W$12:W$15),risk_factor_1&amp;"|"&amp;risk_factor_2,risk_factor_corr,
_xlfn.XLOOKUP(_xlfn.TEXTJOIN("|",FALSE,$C37:$F37,W$12:W$15),risk_factor_2&amp;"|"&amp;risk_factor_1,risk_factor_corr,
_xlfn.XLOOKUP(_xlfn.TEXTJOIN("|",FALSE,$C37:$D37,"Any"),risk_factor_1&amp;"|"&amp;risk_factor_2,risk_factor_corr,
_xlfn.XLOOKUP(_xlfn.TEXTJOIN("|",FALSE,$C37:$D37,"Any"),risk_factor_2&amp;"|"&amp;risk_factor_1,risk_factor_corr)))))))</f>
        <v>0</v>
      </c>
      <c r="X37" s="32" cm="1">
        <f t="array" ref="X37" xml:space="preserve"> IF(_xlfn.TEXTJOIN("|",FALSE,X$12:X$15)=_xlfn.TEXTJOIN("|",FALSE,$C37:$F37),0,
IF(AND($C37="Delta|CR_Cpty",X$12="Delta|CR_Cpty"),
IF($F37=X$15,
      _xlfn.XLOOKUP(_xlfn.TEXTJOIN("|",FALSE,$C37,"=","Any","=",X$12,"=","Any","="),risk_factor_1&amp;"|"&amp;risk_factor_2,risk_factor_corr),
       IF(RIGHT($D37,LEN($D37)-FIND("_",$D37))=RIGHT(X$13,LEN(X$13)-FIND("_",X$13)),
              IF(LEFT($D37,FIND("_",$D37)-1)=LEFT(X$13,FIND("_",X$13)-1),
                    IF($E37=X$14,
                             _xlfn.XLOOKUP(_xlfn.TEXTJOIN("|",FALSE,$C37,LEFT($D37,FIND("_",$D37)-1) &amp;"_=","=","Any",X$12,LEFT($D37,FIND("_",$D37)-1) &amp;"_=","=","Any"),risk_factor_1&amp;"|"&amp;risk_factor_2,risk_factor_corr),
                             _xlfn.XLOOKUP(_xlfn.TEXTJOIN("|",FALSE,$C37,LEFT($D37,FIND("_",$D37)-1) &amp;"_=","Any","Any",X$12,LEFT($D37,FIND("_",$D37)-1) &amp;"_=","Any","Any"),risk_factor_1&amp;"|"&amp;risk_factor_2,risk_factor_corr)),
"n/a"),0)
),
IF(_xlfn.TEXTJOIN("|",FALSE,X$12:X$13)&lt;&gt;_xlfn.TEXTJOIN("|",FALSE,$C37:$D37),0,
_xlfn.XLOOKUP(_xlfn.TEXTJOIN("|",FALSE,$C37:$F37,X$12:X$15),risk_factor_1&amp;"|"&amp;risk_factor_2,risk_factor_corr,
_xlfn.XLOOKUP(_xlfn.TEXTJOIN("|",FALSE,$C37:$F37,X$12:X$15),risk_factor_2&amp;"|"&amp;risk_factor_1,risk_factor_corr,
_xlfn.XLOOKUP(_xlfn.TEXTJOIN("|",FALSE,$C37:$D37,"Any"),risk_factor_1&amp;"|"&amp;risk_factor_2,risk_factor_corr,
_xlfn.XLOOKUP(_xlfn.TEXTJOIN("|",FALSE,$C37:$D37,"Any"),risk_factor_2&amp;"|"&amp;risk_factor_1,risk_factor_corr)))))))</f>
        <v>0</v>
      </c>
      <c r="Y37" s="32" cm="1">
        <f t="array" ref="Y37" xml:space="preserve"> IF(_xlfn.TEXTJOIN("|",FALSE,Y$12:Y$15)=_xlfn.TEXTJOIN("|",FALSE,$C37:$F37),0,
IF(AND($C37="Delta|CR_Cpty",Y$12="Delta|CR_Cpty"),
IF($F37=Y$15,
      _xlfn.XLOOKUP(_xlfn.TEXTJOIN("|",FALSE,$C37,"=","Any","=",Y$12,"=","Any","="),risk_factor_1&amp;"|"&amp;risk_factor_2,risk_factor_corr),
       IF(RIGHT($D37,LEN($D37)-FIND("_",$D37))=RIGHT(Y$13,LEN(Y$13)-FIND("_",Y$13)),
              IF(LEFT($D37,FIND("_",$D37)-1)=LEFT(Y$13,FIND("_",Y$13)-1),
                    IF($E37=Y$14,
                             _xlfn.XLOOKUP(_xlfn.TEXTJOIN("|",FALSE,$C37,LEFT($D37,FIND("_",$D37)-1) &amp;"_=","=","Any",Y$12,LEFT($D37,FIND("_",$D37)-1) &amp;"_=","=","Any"),risk_factor_1&amp;"|"&amp;risk_factor_2,risk_factor_corr),
                             _xlfn.XLOOKUP(_xlfn.TEXTJOIN("|",FALSE,$C37,LEFT($D37,FIND("_",$D37)-1) &amp;"_=","Any","Any",Y$12,LEFT($D37,FIND("_",$D37)-1) &amp;"_=","Any","Any"),risk_factor_1&amp;"|"&amp;risk_factor_2,risk_factor_corr)),
"n/a"),0)
),
IF(_xlfn.TEXTJOIN("|",FALSE,Y$12:Y$13)&lt;&gt;_xlfn.TEXTJOIN("|",FALSE,$C37:$D37),0,
_xlfn.XLOOKUP(_xlfn.TEXTJOIN("|",FALSE,$C37:$F37,Y$12:Y$15),risk_factor_1&amp;"|"&amp;risk_factor_2,risk_factor_corr,
_xlfn.XLOOKUP(_xlfn.TEXTJOIN("|",FALSE,$C37:$F37,Y$12:Y$15),risk_factor_2&amp;"|"&amp;risk_factor_1,risk_factor_corr,
_xlfn.XLOOKUP(_xlfn.TEXTJOIN("|",FALSE,$C37:$D37,"Any"),risk_factor_1&amp;"|"&amp;risk_factor_2,risk_factor_corr,
_xlfn.XLOOKUP(_xlfn.TEXTJOIN("|",FALSE,$C37:$D37,"Any"),risk_factor_2&amp;"|"&amp;risk_factor_1,risk_factor_corr)))))))</f>
        <v>0</v>
      </c>
      <c r="Z37" s="32" cm="1">
        <f t="array" ref="Z37" xml:space="preserve"> IF(_xlfn.TEXTJOIN("|",FALSE,Z$12:Z$15)=_xlfn.TEXTJOIN("|",FALSE,$C37:$F37),0,
IF(AND($C37="Delta|CR_Cpty",Z$12="Delta|CR_Cpty"),
IF($F37=Z$15,
      _xlfn.XLOOKUP(_xlfn.TEXTJOIN("|",FALSE,$C37,"=","Any","=",Z$12,"=","Any","="),risk_factor_1&amp;"|"&amp;risk_factor_2,risk_factor_corr),
       IF(RIGHT($D37,LEN($D37)-FIND("_",$D37))=RIGHT(Z$13,LEN(Z$13)-FIND("_",Z$13)),
              IF(LEFT($D37,FIND("_",$D37)-1)=LEFT(Z$13,FIND("_",Z$13)-1),
                    IF($E37=Z$14,
                             _xlfn.XLOOKUP(_xlfn.TEXTJOIN("|",FALSE,$C37,LEFT($D37,FIND("_",$D37)-1) &amp;"_=","=","Any",Z$12,LEFT($D37,FIND("_",$D37)-1) &amp;"_=","=","Any"),risk_factor_1&amp;"|"&amp;risk_factor_2,risk_factor_corr),
                             _xlfn.XLOOKUP(_xlfn.TEXTJOIN("|",FALSE,$C37,LEFT($D37,FIND("_",$D37)-1) &amp;"_=","Any","Any",Z$12,LEFT($D37,FIND("_",$D37)-1) &amp;"_=","Any","Any"),risk_factor_1&amp;"|"&amp;risk_factor_2,risk_factor_corr)),
"n/a"),0)
),
IF(_xlfn.TEXTJOIN("|",FALSE,Z$12:Z$13)&lt;&gt;_xlfn.TEXTJOIN("|",FALSE,$C37:$D37),0,
_xlfn.XLOOKUP(_xlfn.TEXTJOIN("|",FALSE,$C37:$F37,Z$12:Z$15),risk_factor_1&amp;"|"&amp;risk_factor_2,risk_factor_corr,
_xlfn.XLOOKUP(_xlfn.TEXTJOIN("|",FALSE,$C37:$F37,Z$12:Z$15),risk_factor_2&amp;"|"&amp;risk_factor_1,risk_factor_corr,
_xlfn.XLOOKUP(_xlfn.TEXTJOIN("|",FALSE,$C37:$D37,"Any"),risk_factor_1&amp;"|"&amp;risk_factor_2,risk_factor_corr,
_xlfn.XLOOKUP(_xlfn.TEXTJOIN("|",FALSE,$C37:$D37,"Any"),risk_factor_2&amp;"|"&amp;risk_factor_1,risk_factor_corr)))))))</f>
        <v>0</v>
      </c>
      <c r="AA37" s="32" cm="1">
        <f t="array" ref="AA37" xml:space="preserve"> IF(_xlfn.TEXTJOIN("|",FALSE,AA$12:AA$15)=_xlfn.TEXTJOIN("|",FALSE,$C37:$F37),0,
IF(AND($C37="Delta|CR_Cpty",AA$12="Delta|CR_Cpty"),
IF($F37=AA$15,
      _xlfn.XLOOKUP(_xlfn.TEXTJOIN("|",FALSE,$C37,"=","Any","=",AA$12,"=","Any","="),risk_factor_1&amp;"|"&amp;risk_factor_2,risk_factor_corr),
       IF(RIGHT($D37,LEN($D37)-FIND("_",$D37))=RIGHT(AA$13,LEN(AA$13)-FIND("_",AA$13)),
              IF(LEFT($D37,FIND("_",$D37)-1)=LEFT(AA$13,FIND("_",AA$13)-1),
                    IF($E37=AA$14,
                             _xlfn.XLOOKUP(_xlfn.TEXTJOIN("|",FALSE,$C37,LEFT($D37,FIND("_",$D37)-1) &amp;"_=","=","Any",AA$12,LEFT($D37,FIND("_",$D37)-1) &amp;"_=","=","Any"),risk_factor_1&amp;"|"&amp;risk_factor_2,risk_factor_corr),
                             _xlfn.XLOOKUP(_xlfn.TEXTJOIN("|",FALSE,$C37,LEFT($D37,FIND("_",$D37)-1) &amp;"_=","Any","Any",AA$12,LEFT($D37,FIND("_",$D37)-1) &amp;"_=","Any","Any"),risk_factor_1&amp;"|"&amp;risk_factor_2,risk_factor_corr)),
"n/a"),0)
),
IF(_xlfn.TEXTJOIN("|",FALSE,AA$12:AA$13)&lt;&gt;_xlfn.TEXTJOIN("|",FALSE,$C37:$D37),0,
_xlfn.XLOOKUP(_xlfn.TEXTJOIN("|",FALSE,$C37:$F37,AA$12:AA$15),risk_factor_1&amp;"|"&amp;risk_factor_2,risk_factor_corr,
_xlfn.XLOOKUP(_xlfn.TEXTJOIN("|",FALSE,$C37:$F37,AA$12:AA$15),risk_factor_2&amp;"|"&amp;risk_factor_1,risk_factor_corr,
_xlfn.XLOOKUP(_xlfn.TEXTJOIN("|",FALSE,$C37:$D37,"Any"),risk_factor_1&amp;"|"&amp;risk_factor_2,risk_factor_corr,
_xlfn.XLOOKUP(_xlfn.TEXTJOIN("|",FALSE,$C37:$D37,"Any"),risk_factor_2&amp;"|"&amp;risk_factor_1,risk_factor_corr)))))))</f>
        <v>0.9</v>
      </c>
      <c r="AB37" s="32" cm="1">
        <f t="array" ref="AB37" xml:space="preserve"> IF(_xlfn.TEXTJOIN("|",FALSE,AB$12:AB$15)=_xlfn.TEXTJOIN("|",FALSE,$C37:$F37),0,
IF(AND($C37="Delta|CR_Cpty",AB$12="Delta|CR_Cpty"),
IF($F37=AB$15,
      _xlfn.XLOOKUP(_xlfn.TEXTJOIN("|",FALSE,$C37,"=","Any","=",AB$12,"=","Any","="),risk_factor_1&amp;"|"&amp;risk_factor_2,risk_factor_corr),
       IF(RIGHT($D37,LEN($D37)-FIND("_",$D37))=RIGHT(AB$13,LEN(AB$13)-FIND("_",AB$13)),
              IF(LEFT($D37,FIND("_",$D37)-1)=LEFT(AB$13,FIND("_",AB$13)-1),
                    IF($E37=AB$14,
                             _xlfn.XLOOKUP(_xlfn.TEXTJOIN("|",FALSE,$C37,LEFT($D37,FIND("_",$D37)-1) &amp;"_=","=","Any",AB$12,LEFT($D37,FIND("_",$D37)-1) &amp;"_=","=","Any"),risk_factor_1&amp;"|"&amp;risk_factor_2,risk_factor_corr),
                             _xlfn.XLOOKUP(_xlfn.TEXTJOIN("|",FALSE,$C37,LEFT($D37,FIND("_",$D37)-1) &amp;"_=","Any","Any",AB$12,LEFT($D37,FIND("_",$D37)-1) &amp;"_=","Any","Any"),risk_factor_1&amp;"|"&amp;risk_factor_2,risk_factor_corr)),
"n/a"),0)
),
IF(_xlfn.TEXTJOIN("|",FALSE,AB$12:AB$13)&lt;&gt;_xlfn.TEXTJOIN("|",FALSE,$C37:$D37),0,
_xlfn.XLOOKUP(_xlfn.TEXTJOIN("|",FALSE,$C37:$F37,AB$12:AB$15),risk_factor_1&amp;"|"&amp;risk_factor_2,risk_factor_corr,
_xlfn.XLOOKUP(_xlfn.TEXTJOIN("|",FALSE,$C37:$F37,AB$12:AB$15),risk_factor_2&amp;"|"&amp;risk_factor_1,risk_factor_corr,
_xlfn.XLOOKUP(_xlfn.TEXTJOIN("|",FALSE,$C37:$D37,"Any"),risk_factor_1&amp;"|"&amp;risk_factor_2,risk_factor_corr,
_xlfn.XLOOKUP(_xlfn.TEXTJOIN("|",FALSE,$C37:$D37,"Any"),risk_factor_2&amp;"|"&amp;risk_factor_1,risk_factor_corr)))))))</f>
        <v>0</v>
      </c>
      <c r="AC37" s="32" cm="1">
        <f t="array" ref="AC37" xml:space="preserve"> IF(_xlfn.TEXTJOIN("|",FALSE,AC$12:AC$15)=_xlfn.TEXTJOIN("|",FALSE,$C37:$F37),0,
IF(AND($C37="Delta|CR_Cpty",AC$12="Delta|CR_Cpty"),
IF($F37=AC$15,
      _xlfn.XLOOKUP(_xlfn.TEXTJOIN("|",FALSE,$C37,"=","Any","=",AC$12,"=","Any","="),risk_factor_1&amp;"|"&amp;risk_factor_2,risk_factor_corr),
       IF(RIGHT($D37,LEN($D37)-FIND("_",$D37))=RIGHT(AC$13,LEN(AC$13)-FIND("_",AC$13)),
              IF(LEFT($D37,FIND("_",$D37)-1)=LEFT(AC$13,FIND("_",AC$13)-1),
                    IF($E37=AC$14,
                             _xlfn.XLOOKUP(_xlfn.TEXTJOIN("|",FALSE,$C37,LEFT($D37,FIND("_",$D37)-1) &amp;"_=","=","Any",AC$12,LEFT($D37,FIND("_",$D37)-1) &amp;"_=","=","Any"),risk_factor_1&amp;"|"&amp;risk_factor_2,risk_factor_corr),
                             _xlfn.XLOOKUP(_xlfn.TEXTJOIN("|",FALSE,$C37,LEFT($D37,FIND("_",$D37)-1) &amp;"_=","Any","Any",AC$12,LEFT($D37,FIND("_",$D37)-1) &amp;"_=","Any","Any"),risk_factor_1&amp;"|"&amp;risk_factor_2,risk_factor_corr)),
"n/a"),0)
),
IF(_xlfn.TEXTJOIN("|",FALSE,AC$12:AC$13)&lt;&gt;_xlfn.TEXTJOIN("|",FALSE,$C37:$D37),0,
_xlfn.XLOOKUP(_xlfn.TEXTJOIN("|",FALSE,$C37:$F37,AC$12:AC$15),risk_factor_1&amp;"|"&amp;risk_factor_2,risk_factor_corr,
_xlfn.XLOOKUP(_xlfn.TEXTJOIN("|",FALSE,$C37:$F37,AC$12:AC$15),risk_factor_2&amp;"|"&amp;risk_factor_1,risk_factor_corr,
_xlfn.XLOOKUP(_xlfn.TEXTJOIN("|",FALSE,$C37:$D37,"Any"),risk_factor_1&amp;"|"&amp;risk_factor_2,risk_factor_corr,
_xlfn.XLOOKUP(_xlfn.TEXTJOIN("|",FALSE,$C37:$D37,"Any"),risk_factor_2&amp;"|"&amp;risk_factor_1,risk_factor_corr)))))))</f>
        <v>0.9</v>
      </c>
      <c r="AD37" s="32" cm="1">
        <f t="array" ref="AD37" xml:space="preserve"> IF(_xlfn.TEXTJOIN("|",FALSE,AD$12:AD$15)=_xlfn.TEXTJOIN("|",FALSE,$C37:$F37),0,
IF(AND($C37="Delta|CR_Cpty",AD$12="Delta|CR_Cpty"),
IF($F37=AD$15,
      _xlfn.XLOOKUP(_xlfn.TEXTJOIN("|",FALSE,$C37,"=","Any","=",AD$12,"=","Any","="),risk_factor_1&amp;"|"&amp;risk_factor_2,risk_factor_corr),
       IF(RIGHT($D37,LEN($D37)-FIND("_",$D37))=RIGHT(AD$13,LEN(AD$13)-FIND("_",AD$13)),
              IF(LEFT($D37,FIND("_",$D37)-1)=LEFT(AD$13,FIND("_",AD$13)-1),
                    IF($E37=AD$14,
                             _xlfn.XLOOKUP(_xlfn.TEXTJOIN("|",FALSE,$C37,LEFT($D37,FIND("_",$D37)-1) &amp;"_=","=","Any",AD$12,LEFT($D37,FIND("_",$D37)-1) &amp;"_=","=","Any"),risk_factor_1&amp;"|"&amp;risk_factor_2,risk_factor_corr),
                             _xlfn.XLOOKUP(_xlfn.TEXTJOIN("|",FALSE,$C37,LEFT($D37,FIND("_",$D37)-1) &amp;"_=","Any","Any",AD$12,LEFT($D37,FIND("_",$D37)-1) &amp;"_=","Any","Any"),risk_factor_1&amp;"|"&amp;risk_factor_2,risk_factor_corr)),
"n/a"),0)
),
IF(_xlfn.TEXTJOIN("|",FALSE,AD$12:AD$13)&lt;&gt;_xlfn.TEXTJOIN("|",FALSE,$C37:$D37),0,
_xlfn.XLOOKUP(_xlfn.TEXTJOIN("|",FALSE,$C37:$F37,AD$12:AD$15),risk_factor_1&amp;"|"&amp;risk_factor_2,risk_factor_corr,
_xlfn.XLOOKUP(_xlfn.TEXTJOIN("|",FALSE,$C37:$F37,AD$12:AD$15),risk_factor_2&amp;"|"&amp;risk_factor_1,risk_factor_corr,
_xlfn.XLOOKUP(_xlfn.TEXTJOIN("|",FALSE,$C37:$D37,"Any"),risk_factor_1&amp;"|"&amp;risk_factor_2,risk_factor_corr,
_xlfn.XLOOKUP(_xlfn.TEXTJOIN("|",FALSE,$C37:$D37,"Any"),risk_factor_2&amp;"|"&amp;risk_factor_1,risk_factor_corr)))))))</f>
        <v>0.9</v>
      </c>
      <c r="AE37" s="32" cm="1">
        <f t="array" ref="AE37" xml:space="preserve"> IF(_xlfn.TEXTJOIN("|",FALSE,AE$12:AE$15)=_xlfn.TEXTJOIN("|",FALSE,$C37:$F37),0,
IF(AND($C37="Delta|CR_Cpty",AE$12="Delta|CR_Cpty"),
IF($F37=AE$15,
      _xlfn.XLOOKUP(_xlfn.TEXTJOIN("|",FALSE,$C37,"=","Any","=",AE$12,"=","Any","="),risk_factor_1&amp;"|"&amp;risk_factor_2,risk_factor_corr),
       IF(RIGHT($D37,LEN($D37)-FIND("_",$D37))=RIGHT(AE$13,LEN(AE$13)-FIND("_",AE$13)),
              IF(LEFT($D37,FIND("_",$D37)-1)=LEFT(AE$13,FIND("_",AE$13)-1),
                    IF($E37=AE$14,
                             _xlfn.XLOOKUP(_xlfn.TEXTJOIN("|",FALSE,$C37,LEFT($D37,FIND("_",$D37)-1) &amp;"_=","=","Any",AE$12,LEFT($D37,FIND("_",$D37)-1) &amp;"_=","=","Any"),risk_factor_1&amp;"|"&amp;risk_factor_2,risk_factor_corr),
                             _xlfn.XLOOKUP(_xlfn.TEXTJOIN("|",FALSE,$C37,LEFT($D37,FIND("_",$D37)-1) &amp;"_=","Any","Any",AE$12,LEFT($D37,FIND("_",$D37)-1) &amp;"_=","Any","Any"),risk_factor_1&amp;"|"&amp;risk_factor_2,risk_factor_corr)),
"n/a"),0)
),
IF(_xlfn.TEXTJOIN("|",FALSE,AE$12:AE$13)&lt;&gt;_xlfn.TEXTJOIN("|",FALSE,$C37:$D37),0,
_xlfn.XLOOKUP(_xlfn.TEXTJOIN("|",FALSE,$C37:$F37,AE$12:AE$15),risk_factor_1&amp;"|"&amp;risk_factor_2,risk_factor_corr,
_xlfn.XLOOKUP(_xlfn.TEXTJOIN("|",FALSE,$C37:$F37,AE$12:AE$15),risk_factor_2&amp;"|"&amp;risk_factor_1,risk_factor_corr,
_xlfn.XLOOKUP(_xlfn.TEXTJOIN("|",FALSE,$C37:$D37,"Any"),risk_factor_1&amp;"|"&amp;risk_factor_2,risk_factor_corr,
_xlfn.XLOOKUP(_xlfn.TEXTJOIN("|",FALSE,$C37:$D37,"Any"),risk_factor_2&amp;"|"&amp;risk_factor_1,risk_factor_corr)))))))</f>
        <v>0.9</v>
      </c>
      <c r="AF37" s="32" cm="1">
        <f t="array" ref="AF37" xml:space="preserve"> IF(_xlfn.TEXTJOIN("|",FALSE,AF$12:AF$15)=_xlfn.TEXTJOIN("|",FALSE,$C37:$F37),0,
IF(AND($C37="Delta|CR_Cpty",AF$12="Delta|CR_Cpty"),
IF($F37=AF$15,
      _xlfn.XLOOKUP(_xlfn.TEXTJOIN("|",FALSE,$C37,"=","Any","=",AF$12,"=","Any","="),risk_factor_1&amp;"|"&amp;risk_factor_2,risk_factor_corr),
       IF(RIGHT($D37,LEN($D37)-FIND("_",$D37))=RIGHT(AF$13,LEN(AF$13)-FIND("_",AF$13)),
              IF(LEFT($D37,FIND("_",$D37)-1)=LEFT(AF$13,FIND("_",AF$13)-1),
                    IF($E37=AF$14,
                             _xlfn.XLOOKUP(_xlfn.TEXTJOIN("|",FALSE,$C37,LEFT($D37,FIND("_",$D37)-1) &amp;"_=","=","Any",AF$12,LEFT($D37,FIND("_",$D37)-1) &amp;"_=","=","Any"),risk_factor_1&amp;"|"&amp;risk_factor_2,risk_factor_corr),
                             _xlfn.XLOOKUP(_xlfn.TEXTJOIN("|",FALSE,$C37,LEFT($D37,FIND("_",$D37)-1) &amp;"_=","Any","Any",AF$12,LEFT($D37,FIND("_",$D37)-1) &amp;"_=","Any","Any"),risk_factor_1&amp;"|"&amp;risk_factor_2,risk_factor_corr)),
"n/a"),0)
),
IF(_xlfn.TEXTJOIN("|",FALSE,AF$12:AF$13)&lt;&gt;_xlfn.TEXTJOIN("|",FALSE,$C37:$D37),0,
_xlfn.XLOOKUP(_xlfn.TEXTJOIN("|",FALSE,$C37:$F37,AF$12:AF$15),risk_factor_1&amp;"|"&amp;risk_factor_2,risk_factor_corr,
_xlfn.XLOOKUP(_xlfn.TEXTJOIN("|",FALSE,$C37:$F37,AF$12:AF$15),risk_factor_2&amp;"|"&amp;risk_factor_1,risk_factor_corr,
_xlfn.XLOOKUP(_xlfn.TEXTJOIN("|",FALSE,$C37:$D37,"Any"),risk_factor_1&amp;"|"&amp;risk_factor_2,risk_factor_corr,
_xlfn.XLOOKUP(_xlfn.TEXTJOIN("|",FALSE,$C37:$D37,"Any"),risk_factor_2&amp;"|"&amp;risk_factor_1,risk_factor_corr)))))))</f>
        <v>0</v>
      </c>
      <c r="AG37" s="32" cm="1">
        <f t="array" ref="AG37" xml:space="preserve"> IF(_xlfn.TEXTJOIN("|",FALSE,AG$12:AG$15)=_xlfn.TEXTJOIN("|",FALSE,$C37:$F37),0,
IF(AND($C37="Delta|CR_Cpty",AG$12="Delta|CR_Cpty"),
IF($F37=AG$15,
      _xlfn.XLOOKUP(_xlfn.TEXTJOIN("|",FALSE,$C37,"=","Any","=",AG$12,"=","Any","="),risk_factor_1&amp;"|"&amp;risk_factor_2,risk_factor_corr),
       IF(RIGHT($D37,LEN($D37)-FIND("_",$D37))=RIGHT(AG$13,LEN(AG$13)-FIND("_",AG$13)),
              IF(LEFT($D37,FIND("_",$D37)-1)=LEFT(AG$13,FIND("_",AG$13)-1),
                    IF($E37=AG$14,
                             _xlfn.XLOOKUP(_xlfn.TEXTJOIN("|",FALSE,$C37,LEFT($D37,FIND("_",$D37)-1) &amp;"_=","=","Any",AG$12,LEFT($D37,FIND("_",$D37)-1) &amp;"_=","=","Any"),risk_factor_1&amp;"|"&amp;risk_factor_2,risk_factor_corr),
                             _xlfn.XLOOKUP(_xlfn.TEXTJOIN("|",FALSE,$C37,LEFT($D37,FIND("_",$D37)-1) &amp;"_=","Any","Any",AG$12,LEFT($D37,FIND("_",$D37)-1) &amp;"_=","Any","Any"),risk_factor_1&amp;"|"&amp;risk_factor_2,risk_factor_corr)),
"n/a"),0)
),
IF(_xlfn.TEXTJOIN("|",FALSE,AG$12:AG$13)&lt;&gt;_xlfn.TEXTJOIN("|",FALSE,$C37:$D37),0,
_xlfn.XLOOKUP(_xlfn.TEXTJOIN("|",FALSE,$C37:$F37,AG$12:AG$15),risk_factor_1&amp;"|"&amp;risk_factor_2,risk_factor_corr,
_xlfn.XLOOKUP(_xlfn.TEXTJOIN("|",FALSE,$C37:$F37,AG$12:AG$15),risk_factor_2&amp;"|"&amp;risk_factor_1,risk_factor_corr,
_xlfn.XLOOKUP(_xlfn.TEXTJOIN("|",FALSE,$C37:$D37,"Any"),risk_factor_1&amp;"|"&amp;risk_factor_2,risk_factor_corr,
_xlfn.XLOOKUP(_xlfn.TEXTJOIN("|",FALSE,$C37:$D37,"Any"),risk_factor_2&amp;"|"&amp;risk_factor_1,risk_factor_corr)))))))</f>
        <v>0</v>
      </c>
      <c r="AH37" s="32" cm="1">
        <f t="array" ref="AH37" xml:space="preserve"> IF(_xlfn.TEXTJOIN("|",FALSE,AH$12:AH$15)=_xlfn.TEXTJOIN("|",FALSE,$C37:$F37),0,
IF(AND($C37="Delta|CR_Cpty",AH$12="Delta|CR_Cpty"),
IF($F37=AH$15,
      _xlfn.XLOOKUP(_xlfn.TEXTJOIN("|",FALSE,$C37,"=","Any","=",AH$12,"=","Any","="),risk_factor_1&amp;"|"&amp;risk_factor_2,risk_factor_corr),
       IF(RIGHT($D37,LEN($D37)-FIND("_",$D37))=RIGHT(AH$13,LEN(AH$13)-FIND("_",AH$13)),
              IF(LEFT($D37,FIND("_",$D37)-1)=LEFT(AH$13,FIND("_",AH$13)-1),
                    IF($E37=AH$14,
                             _xlfn.XLOOKUP(_xlfn.TEXTJOIN("|",FALSE,$C37,LEFT($D37,FIND("_",$D37)-1) &amp;"_=","=","Any",AH$12,LEFT($D37,FIND("_",$D37)-1) &amp;"_=","=","Any"),risk_factor_1&amp;"|"&amp;risk_factor_2,risk_factor_corr),
                             _xlfn.XLOOKUP(_xlfn.TEXTJOIN("|",FALSE,$C37,LEFT($D37,FIND("_",$D37)-1) &amp;"_=","Any","Any",AH$12,LEFT($D37,FIND("_",$D37)-1) &amp;"_=","Any","Any"),risk_factor_1&amp;"|"&amp;risk_factor_2,risk_factor_corr)),
"n/a"),0)
),
IF(_xlfn.TEXTJOIN("|",FALSE,AH$12:AH$13)&lt;&gt;_xlfn.TEXTJOIN("|",FALSE,$C37:$D37),0,
_xlfn.XLOOKUP(_xlfn.TEXTJOIN("|",FALSE,$C37:$F37,AH$12:AH$15),risk_factor_1&amp;"|"&amp;risk_factor_2,risk_factor_corr,
_xlfn.XLOOKUP(_xlfn.TEXTJOIN("|",FALSE,$C37:$F37,AH$12:AH$15),risk_factor_2&amp;"|"&amp;risk_factor_1,risk_factor_corr,
_xlfn.XLOOKUP(_xlfn.TEXTJOIN("|",FALSE,$C37:$D37,"Any"),risk_factor_1&amp;"|"&amp;risk_factor_2,risk_factor_corr,
_xlfn.XLOOKUP(_xlfn.TEXTJOIN("|",FALSE,$C37:$D37,"Any"),risk_factor_2&amp;"|"&amp;risk_factor_1,risk_factor_corr)))))))</f>
        <v>0</v>
      </c>
      <c r="AI37" s="32" cm="1">
        <f t="array" ref="AI37" xml:space="preserve"> IF(_xlfn.TEXTJOIN("|",FALSE,AI$12:AI$15)=_xlfn.TEXTJOIN("|",FALSE,$C37:$F37),0,
IF(AND($C37="Delta|CR_Cpty",AI$12="Delta|CR_Cpty"),
IF($F37=AI$15,
      _xlfn.XLOOKUP(_xlfn.TEXTJOIN("|",FALSE,$C37,"=","Any","=",AI$12,"=","Any","="),risk_factor_1&amp;"|"&amp;risk_factor_2,risk_factor_corr),
       IF(RIGHT($D37,LEN($D37)-FIND("_",$D37))=RIGHT(AI$13,LEN(AI$13)-FIND("_",AI$13)),
              IF(LEFT($D37,FIND("_",$D37)-1)=LEFT(AI$13,FIND("_",AI$13)-1),
                    IF($E37=AI$14,
                             _xlfn.XLOOKUP(_xlfn.TEXTJOIN("|",FALSE,$C37,LEFT($D37,FIND("_",$D37)-1) &amp;"_=","=","Any",AI$12,LEFT($D37,FIND("_",$D37)-1) &amp;"_=","=","Any"),risk_factor_1&amp;"|"&amp;risk_factor_2,risk_factor_corr),
                             _xlfn.XLOOKUP(_xlfn.TEXTJOIN("|",FALSE,$C37,LEFT($D37,FIND("_",$D37)-1) &amp;"_=","Any","Any",AI$12,LEFT($D37,FIND("_",$D37)-1) &amp;"_=","Any","Any"),risk_factor_1&amp;"|"&amp;risk_factor_2,risk_factor_corr)),
"n/a"),0)
),
IF(_xlfn.TEXTJOIN("|",FALSE,AI$12:AI$13)&lt;&gt;_xlfn.TEXTJOIN("|",FALSE,$C37:$D37),0,
_xlfn.XLOOKUP(_xlfn.TEXTJOIN("|",FALSE,$C37:$F37,AI$12:AI$15),risk_factor_1&amp;"|"&amp;risk_factor_2,risk_factor_corr,
_xlfn.XLOOKUP(_xlfn.TEXTJOIN("|",FALSE,$C37:$F37,AI$12:AI$15),risk_factor_2&amp;"|"&amp;risk_factor_1,risk_factor_corr,
_xlfn.XLOOKUP(_xlfn.TEXTJOIN("|",FALSE,$C37:$D37,"Any"),risk_factor_1&amp;"|"&amp;risk_factor_2,risk_factor_corr,
_xlfn.XLOOKUP(_xlfn.TEXTJOIN("|",FALSE,$C37:$D37,"Any"),risk_factor_2&amp;"|"&amp;risk_factor_1,risk_factor_corr)))))))</f>
        <v>0</v>
      </c>
      <c r="AJ37" s="32" cm="1">
        <f t="array" ref="AJ37" xml:space="preserve"> IF(_xlfn.TEXTJOIN("|",FALSE,AJ$12:AJ$15)=_xlfn.TEXTJOIN("|",FALSE,$C37:$F37),0,
IF(AND($C37="Delta|CR_Cpty",AJ$12="Delta|CR_Cpty"),
IF($F37=AJ$15,
      _xlfn.XLOOKUP(_xlfn.TEXTJOIN("|",FALSE,$C37,"=","Any","=",AJ$12,"=","Any","="),risk_factor_1&amp;"|"&amp;risk_factor_2,risk_factor_corr),
       IF(RIGHT($D37,LEN($D37)-FIND("_",$D37))=RIGHT(AJ$13,LEN(AJ$13)-FIND("_",AJ$13)),
              IF(LEFT($D37,FIND("_",$D37)-1)=LEFT(AJ$13,FIND("_",AJ$13)-1),
                    IF($E37=AJ$14,
                             _xlfn.XLOOKUP(_xlfn.TEXTJOIN("|",FALSE,$C37,LEFT($D37,FIND("_",$D37)-1) &amp;"_=","=","Any",AJ$12,LEFT($D37,FIND("_",$D37)-1) &amp;"_=","=","Any"),risk_factor_1&amp;"|"&amp;risk_factor_2,risk_factor_corr),
                             _xlfn.XLOOKUP(_xlfn.TEXTJOIN("|",FALSE,$C37,LEFT($D37,FIND("_",$D37)-1) &amp;"_=","Any","Any",AJ$12,LEFT($D37,FIND("_",$D37)-1) &amp;"_=","Any","Any"),risk_factor_1&amp;"|"&amp;risk_factor_2,risk_factor_corr)),
"n/a"),0)
),
IF(_xlfn.TEXTJOIN("|",FALSE,AJ$12:AJ$13)&lt;&gt;_xlfn.TEXTJOIN("|",FALSE,$C37:$D37),0,
_xlfn.XLOOKUP(_xlfn.TEXTJOIN("|",FALSE,$C37:$F37,AJ$12:AJ$15),risk_factor_1&amp;"|"&amp;risk_factor_2,risk_factor_corr,
_xlfn.XLOOKUP(_xlfn.TEXTJOIN("|",FALSE,$C37:$F37,AJ$12:AJ$15),risk_factor_2&amp;"|"&amp;risk_factor_1,risk_factor_corr,
_xlfn.XLOOKUP(_xlfn.TEXTJOIN("|",FALSE,$C37:$D37,"Any"),risk_factor_1&amp;"|"&amp;risk_factor_2,risk_factor_corr,
_xlfn.XLOOKUP(_xlfn.TEXTJOIN("|",FALSE,$C37:$D37,"Any"),risk_factor_2&amp;"|"&amp;risk_factor_1,risk_factor_corr)))))))</f>
        <v>0</v>
      </c>
      <c r="AK37" s="32" cm="1">
        <f t="array" ref="AK37" xml:space="preserve"> IF(_xlfn.TEXTJOIN("|",FALSE,AK$12:AK$15)=_xlfn.TEXTJOIN("|",FALSE,$C37:$F37),0,
IF(AND($C37="Delta|CR_Cpty",AK$12="Delta|CR_Cpty"),
IF($F37=AK$15,
      _xlfn.XLOOKUP(_xlfn.TEXTJOIN("|",FALSE,$C37,"=","Any","=",AK$12,"=","Any","="),risk_factor_1&amp;"|"&amp;risk_factor_2,risk_factor_corr),
       IF(RIGHT($D37,LEN($D37)-FIND("_",$D37))=RIGHT(AK$13,LEN(AK$13)-FIND("_",AK$13)),
              IF(LEFT($D37,FIND("_",$D37)-1)=LEFT(AK$13,FIND("_",AK$13)-1),
                    IF($E37=AK$14,
                             _xlfn.XLOOKUP(_xlfn.TEXTJOIN("|",FALSE,$C37,LEFT($D37,FIND("_",$D37)-1) &amp;"_=","=","Any",AK$12,LEFT($D37,FIND("_",$D37)-1) &amp;"_=","=","Any"),risk_factor_1&amp;"|"&amp;risk_factor_2,risk_factor_corr),
                             _xlfn.XLOOKUP(_xlfn.TEXTJOIN("|",FALSE,$C37,LEFT($D37,FIND("_",$D37)-1) &amp;"_=","Any","Any",AK$12,LEFT($D37,FIND("_",$D37)-1) &amp;"_=","Any","Any"),risk_factor_1&amp;"|"&amp;risk_factor_2,risk_factor_corr)),
"n/a"),0)
),
IF(_xlfn.TEXTJOIN("|",FALSE,AK$12:AK$13)&lt;&gt;_xlfn.TEXTJOIN("|",FALSE,$C37:$D37),0,
_xlfn.XLOOKUP(_xlfn.TEXTJOIN("|",FALSE,$C37:$F37,AK$12:AK$15),risk_factor_1&amp;"|"&amp;risk_factor_2,risk_factor_corr,
_xlfn.XLOOKUP(_xlfn.TEXTJOIN("|",FALSE,$C37:$F37,AK$12:AK$15),risk_factor_2&amp;"|"&amp;risk_factor_1,risk_factor_corr,
_xlfn.XLOOKUP(_xlfn.TEXTJOIN("|",FALSE,$C37:$D37,"Any"),risk_factor_1&amp;"|"&amp;risk_factor_2,risk_factor_corr,
_xlfn.XLOOKUP(_xlfn.TEXTJOIN("|",FALSE,$C37:$D37,"Any"),risk_factor_2&amp;"|"&amp;risk_factor_1,risk_factor_corr)))))))</f>
        <v>0</v>
      </c>
      <c r="AL37" s="32" cm="1">
        <f t="array" ref="AL37" xml:space="preserve"> IF(_xlfn.TEXTJOIN("|",FALSE,AL$12:AL$15)=_xlfn.TEXTJOIN("|",FALSE,$C37:$F37),0,
IF(AND($C37="Delta|CR_Cpty",AL$12="Delta|CR_Cpty"),
IF($F37=AL$15,
      _xlfn.XLOOKUP(_xlfn.TEXTJOIN("|",FALSE,$C37,"=","Any","=",AL$12,"=","Any","="),risk_factor_1&amp;"|"&amp;risk_factor_2,risk_factor_corr),
       IF(RIGHT($D37,LEN($D37)-FIND("_",$D37))=RIGHT(AL$13,LEN(AL$13)-FIND("_",AL$13)),
              IF(LEFT($D37,FIND("_",$D37)-1)=LEFT(AL$13,FIND("_",AL$13)-1),
                    IF($E37=AL$14,
                             _xlfn.XLOOKUP(_xlfn.TEXTJOIN("|",FALSE,$C37,LEFT($D37,FIND("_",$D37)-1) &amp;"_=","=","Any",AL$12,LEFT($D37,FIND("_",$D37)-1) &amp;"_=","=","Any"),risk_factor_1&amp;"|"&amp;risk_factor_2,risk_factor_corr),
                             _xlfn.XLOOKUP(_xlfn.TEXTJOIN("|",FALSE,$C37,LEFT($D37,FIND("_",$D37)-1) &amp;"_=","Any","Any",AL$12,LEFT($D37,FIND("_",$D37)-1) &amp;"_=","Any","Any"),risk_factor_1&amp;"|"&amp;risk_factor_2,risk_factor_corr)),
"n/a"),0)
),
IF(_xlfn.TEXTJOIN("|",FALSE,AL$12:AL$13)&lt;&gt;_xlfn.TEXTJOIN("|",FALSE,$C37:$D37),0,
_xlfn.XLOOKUP(_xlfn.TEXTJOIN("|",FALSE,$C37:$F37,AL$12:AL$15),risk_factor_1&amp;"|"&amp;risk_factor_2,risk_factor_corr,
_xlfn.XLOOKUP(_xlfn.TEXTJOIN("|",FALSE,$C37:$F37,AL$12:AL$15),risk_factor_2&amp;"|"&amp;risk_factor_1,risk_factor_corr,
_xlfn.XLOOKUP(_xlfn.TEXTJOIN("|",FALSE,$C37:$D37,"Any"),risk_factor_1&amp;"|"&amp;risk_factor_2,risk_factor_corr,
_xlfn.XLOOKUP(_xlfn.TEXTJOIN("|",FALSE,$C37:$D37,"Any"),risk_factor_2&amp;"|"&amp;risk_factor_1,risk_factor_corr)))))))</f>
        <v>0</v>
      </c>
      <c r="AM37" s="32" cm="1">
        <f t="array" ref="AM37" xml:space="preserve"> IF(_xlfn.TEXTJOIN("|",FALSE,AM$12:AM$15)=_xlfn.TEXTJOIN("|",FALSE,$C37:$F37),0,
IF(AND($C37="Delta|CR_Cpty",AM$12="Delta|CR_Cpty"),
IF($F37=AM$15,
      _xlfn.XLOOKUP(_xlfn.TEXTJOIN("|",FALSE,$C37,"=","Any","=",AM$12,"=","Any","="),risk_factor_1&amp;"|"&amp;risk_factor_2,risk_factor_corr),
       IF(RIGHT($D37,LEN($D37)-FIND("_",$D37))=RIGHT(AM$13,LEN(AM$13)-FIND("_",AM$13)),
              IF(LEFT($D37,FIND("_",$D37)-1)=LEFT(AM$13,FIND("_",AM$13)-1),
                    IF($E37=AM$14,
                             _xlfn.XLOOKUP(_xlfn.TEXTJOIN("|",FALSE,$C37,LEFT($D37,FIND("_",$D37)-1) &amp;"_=","=","Any",AM$12,LEFT($D37,FIND("_",$D37)-1) &amp;"_=","=","Any"),risk_factor_1&amp;"|"&amp;risk_factor_2,risk_factor_corr),
                             _xlfn.XLOOKUP(_xlfn.TEXTJOIN("|",FALSE,$C37,LEFT($D37,FIND("_",$D37)-1) &amp;"_=","Any","Any",AM$12,LEFT($D37,FIND("_",$D37)-1) &amp;"_=","Any","Any"),risk_factor_1&amp;"|"&amp;risk_factor_2,risk_factor_corr)),
"n/a"),0)
),
IF(_xlfn.TEXTJOIN("|",FALSE,AM$12:AM$13)&lt;&gt;_xlfn.TEXTJOIN("|",FALSE,$C37:$D37),0,
_xlfn.XLOOKUP(_xlfn.TEXTJOIN("|",FALSE,$C37:$F37,AM$12:AM$15),risk_factor_1&amp;"|"&amp;risk_factor_2,risk_factor_corr,
_xlfn.XLOOKUP(_xlfn.TEXTJOIN("|",FALSE,$C37:$F37,AM$12:AM$15),risk_factor_2&amp;"|"&amp;risk_factor_1,risk_factor_corr,
_xlfn.XLOOKUP(_xlfn.TEXTJOIN("|",FALSE,$C37:$D37,"Any"),risk_factor_1&amp;"|"&amp;risk_factor_2,risk_factor_corr,
_xlfn.XLOOKUP(_xlfn.TEXTJOIN("|",FALSE,$C37:$D37,"Any"),risk_factor_2&amp;"|"&amp;risk_factor_1,risk_factor_corr)))))))</f>
        <v>0</v>
      </c>
      <c r="AN37" s="32" cm="1">
        <f t="array" ref="AN37" xml:space="preserve"> IF(_xlfn.TEXTJOIN("|",FALSE,AN$12:AN$15)=_xlfn.TEXTJOIN("|",FALSE,$C37:$F37),0,
IF(AND($C37="Delta|CR_Cpty",AN$12="Delta|CR_Cpty"),
IF($F37=AN$15,
      _xlfn.XLOOKUP(_xlfn.TEXTJOIN("|",FALSE,$C37,"=","Any","=",AN$12,"=","Any","="),risk_factor_1&amp;"|"&amp;risk_factor_2,risk_factor_corr),
       IF(RIGHT($D37,LEN($D37)-FIND("_",$D37))=RIGHT(AN$13,LEN(AN$13)-FIND("_",AN$13)),
              IF(LEFT($D37,FIND("_",$D37)-1)=LEFT(AN$13,FIND("_",AN$13)-1),
                    IF($E37=AN$14,
                             _xlfn.XLOOKUP(_xlfn.TEXTJOIN("|",FALSE,$C37,LEFT($D37,FIND("_",$D37)-1) &amp;"_=","=","Any",AN$12,LEFT($D37,FIND("_",$D37)-1) &amp;"_=","=","Any"),risk_factor_1&amp;"|"&amp;risk_factor_2,risk_factor_corr),
                             _xlfn.XLOOKUP(_xlfn.TEXTJOIN("|",FALSE,$C37,LEFT($D37,FIND("_",$D37)-1) &amp;"_=","Any","Any",AN$12,LEFT($D37,FIND("_",$D37)-1) &amp;"_=","Any","Any"),risk_factor_1&amp;"|"&amp;risk_factor_2,risk_factor_corr)),
"n/a"),0)
),
IF(_xlfn.TEXTJOIN("|",FALSE,AN$12:AN$13)&lt;&gt;_xlfn.TEXTJOIN("|",FALSE,$C37:$D37),0,
_xlfn.XLOOKUP(_xlfn.TEXTJOIN("|",FALSE,$C37:$F37,AN$12:AN$15),risk_factor_1&amp;"|"&amp;risk_factor_2,risk_factor_corr,
_xlfn.XLOOKUP(_xlfn.TEXTJOIN("|",FALSE,$C37:$F37,AN$12:AN$15),risk_factor_2&amp;"|"&amp;risk_factor_1,risk_factor_corr,
_xlfn.XLOOKUP(_xlfn.TEXTJOIN("|",FALSE,$C37:$D37,"Any"),risk_factor_1&amp;"|"&amp;risk_factor_2,risk_factor_corr,
_xlfn.XLOOKUP(_xlfn.TEXTJOIN("|",FALSE,$C37:$D37,"Any"),risk_factor_2&amp;"|"&amp;risk_factor_1,risk_factor_corr)))))))</f>
        <v>0</v>
      </c>
      <c r="AO37" s="32" cm="1">
        <f t="array" ref="AO37" xml:space="preserve"> IF(_xlfn.TEXTJOIN("|",FALSE,AO$12:AO$15)=_xlfn.TEXTJOIN("|",FALSE,$C37:$F37),0,
IF(AND($C37="Delta|CR_Cpty",AO$12="Delta|CR_Cpty"),
IF($F37=AO$15,
      _xlfn.XLOOKUP(_xlfn.TEXTJOIN("|",FALSE,$C37,"=","Any","=",AO$12,"=","Any","="),risk_factor_1&amp;"|"&amp;risk_factor_2,risk_factor_corr),
       IF(RIGHT($D37,LEN($D37)-FIND("_",$D37))=RIGHT(AO$13,LEN(AO$13)-FIND("_",AO$13)),
              IF(LEFT($D37,FIND("_",$D37)-1)=LEFT(AO$13,FIND("_",AO$13)-1),
                    IF($E37=AO$14,
                             _xlfn.XLOOKUP(_xlfn.TEXTJOIN("|",FALSE,$C37,LEFT($D37,FIND("_",$D37)-1) &amp;"_=","=","Any",AO$12,LEFT($D37,FIND("_",$D37)-1) &amp;"_=","=","Any"),risk_factor_1&amp;"|"&amp;risk_factor_2,risk_factor_corr),
                             _xlfn.XLOOKUP(_xlfn.TEXTJOIN("|",FALSE,$C37,LEFT($D37,FIND("_",$D37)-1) &amp;"_=","Any","Any",AO$12,LEFT($D37,FIND("_",$D37)-1) &amp;"_=","Any","Any"),risk_factor_1&amp;"|"&amp;risk_factor_2,risk_factor_corr)),
"n/a"),0)
),
IF(_xlfn.TEXTJOIN("|",FALSE,AO$12:AO$13)&lt;&gt;_xlfn.TEXTJOIN("|",FALSE,$C37:$D37),0,
_xlfn.XLOOKUP(_xlfn.TEXTJOIN("|",FALSE,$C37:$F37,AO$12:AO$15),risk_factor_1&amp;"|"&amp;risk_factor_2,risk_factor_corr,
_xlfn.XLOOKUP(_xlfn.TEXTJOIN("|",FALSE,$C37:$F37,AO$12:AO$15),risk_factor_2&amp;"|"&amp;risk_factor_1,risk_factor_corr,
_xlfn.XLOOKUP(_xlfn.TEXTJOIN("|",FALSE,$C37:$D37,"Any"),risk_factor_1&amp;"|"&amp;risk_factor_2,risk_factor_corr,
_xlfn.XLOOKUP(_xlfn.TEXTJOIN("|",FALSE,$C37:$D37,"Any"),risk_factor_2&amp;"|"&amp;risk_factor_1,risk_factor_corr)))))))</f>
        <v>0</v>
      </c>
      <c r="AP37" s="32" cm="1">
        <f t="array" ref="AP37" xml:space="preserve"> IF(_xlfn.TEXTJOIN("|",FALSE,AP$12:AP$15)=_xlfn.TEXTJOIN("|",FALSE,$C37:$F37),0,
IF(AND($C37="Delta|CR_Cpty",AP$12="Delta|CR_Cpty"),
IF($F37=AP$15,
      _xlfn.XLOOKUP(_xlfn.TEXTJOIN("|",FALSE,$C37,"=","Any","=",AP$12,"=","Any","="),risk_factor_1&amp;"|"&amp;risk_factor_2,risk_factor_corr),
       IF(RIGHT($D37,LEN($D37)-FIND("_",$D37))=RIGHT(AP$13,LEN(AP$13)-FIND("_",AP$13)),
              IF(LEFT($D37,FIND("_",$D37)-1)=LEFT(AP$13,FIND("_",AP$13)-1),
                    IF($E37=AP$14,
                             _xlfn.XLOOKUP(_xlfn.TEXTJOIN("|",FALSE,$C37,LEFT($D37,FIND("_",$D37)-1) &amp;"_=","=","Any",AP$12,LEFT($D37,FIND("_",$D37)-1) &amp;"_=","=","Any"),risk_factor_1&amp;"|"&amp;risk_factor_2,risk_factor_corr),
                             _xlfn.XLOOKUP(_xlfn.TEXTJOIN("|",FALSE,$C37,LEFT($D37,FIND("_",$D37)-1) &amp;"_=","Any","Any",AP$12,LEFT($D37,FIND("_",$D37)-1) &amp;"_=","Any","Any"),risk_factor_1&amp;"|"&amp;risk_factor_2,risk_factor_corr)),
"n/a"),0)
),
IF(_xlfn.TEXTJOIN("|",FALSE,AP$12:AP$13)&lt;&gt;_xlfn.TEXTJOIN("|",FALSE,$C37:$D37),0,
_xlfn.XLOOKUP(_xlfn.TEXTJOIN("|",FALSE,$C37:$F37,AP$12:AP$15),risk_factor_1&amp;"|"&amp;risk_factor_2,risk_factor_corr,
_xlfn.XLOOKUP(_xlfn.TEXTJOIN("|",FALSE,$C37:$F37,AP$12:AP$15),risk_factor_2&amp;"|"&amp;risk_factor_1,risk_factor_corr,
_xlfn.XLOOKUP(_xlfn.TEXTJOIN("|",FALSE,$C37:$D37,"Any"),risk_factor_1&amp;"|"&amp;risk_factor_2,risk_factor_corr,
_xlfn.XLOOKUP(_xlfn.TEXTJOIN("|",FALSE,$C37:$D37,"Any"),risk_factor_2&amp;"|"&amp;risk_factor_1,risk_factor_corr)))))))</f>
        <v>0</v>
      </c>
      <c r="AQ37" s="32" cm="1">
        <f t="array" ref="AQ37" xml:space="preserve"> IF(_xlfn.TEXTJOIN("|",FALSE,AQ$12:AQ$15)=_xlfn.TEXTJOIN("|",FALSE,$C37:$F37),0,
IF(AND($C37="Delta|CR_Cpty",AQ$12="Delta|CR_Cpty"),
IF($F37=AQ$15,
      _xlfn.XLOOKUP(_xlfn.TEXTJOIN("|",FALSE,$C37,"=","Any","=",AQ$12,"=","Any","="),risk_factor_1&amp;"|"&amp;risk_factor_2,risk_factor_corr),
       IF(RIGHT($D37,LEN($D37)-FIND("_",$D37))=RIGHT(AQ$13,LEN(AQ$13)-FIND("_",AQ$13)),
              IF(LEFT($D37,FIND("_",$D37)-1)=LEFT(AQ$13,FIND("_",AQ$13)-1),
                    IF($E37=AQ$14,
                             _xlfn.XLOOKUP(_xlfn.TEXTJOIN("|",FALSE,$C37,LEFT($D37,FIND("_",$D37)-1) &amp;"_=","=","Any",AQ$12,LEFT($D37,FIND("_",$D37)-1) &amp;"_=","=","Any"),risk_factor_1&amp;"|"&amp;risk_factor_2,risk_factor_corr),
                             _xlfn.XLOOKUP(_xlfn.TEXTJOIN("|",FALSE,$C37,LEFT($D37,FIND("_",$D37)-1) &amp;"_=","Any","Any",AQ$12,LEFT($D37,FIND("_",$D37)-1) &amp;"_=","Any","Any"),risk_factor_1&amp;"|"&amp;risk_factor_2,risk_factor_corr)),
"n/a"),0)
),
IF(_xlfn.TEXTJOIN("|",FALSE,AQ$12:AQ$13)&lt;&gt;_xlfn.TEXTJOIN("|",FALSE,$C37:$D37),0,
_xlfn.XLOOKUP(_xlfn.TEXTJOIN("|",FALSE,$C37:$F37,AQ$12:AQ$15),risk_factor_1&amp;"|"&amp;risk_factor_2,risk_factor_corr,
_xlfn.XLOOKUP(_xlfn.TEXTJOIN("|",FALSE,$C37:$F37,AQ$12:AQ$15),risk_factor_2&amp;"|"&amp;risk_factor_1,risk_factor_corr,
_xlfn.XLOOKUP(_xlfn.TEXTJOIN("|",FALSE,$C37:$D37,"Any"),risk_factor_1&amp;"|"&amp;risk_factor_2,risk_factor_corr,
_xlfn.XLOOKUP(_xlfn.TEXTJOIN("|",FALSE,$C37:$D37,"Any"),risk_factor_2&amp;"|"&amp;risk_factor_1,risk_factor_corr)))))))</f>
        <v>0</v>
      </c>
      <c r="AR37" s="32" cm="1">
        <f t="array" ref="AR37" xml:space="preserve"> IF(_xlfn.TEXTJOIN("|",FALSE,AR$12:AR$15)=_xlfn.TEXTJOIN("|",FALSE,$C37:$F37),0,
IF(AND($C37="Delta|CR_Cpty",AR$12="Delta|CR_Cpty"),
IF($F37=AR$15,
      _xlfn.XLOOKUP(_xlfn.TEXTJOIN("|",FALSE,$C37,"=","Any","=",AR$12,"=","Any","="),risk_factor_1&amp;"|"&amp;risk_factor_2,risk_factor_corr),
       IF(RIGHT($D37,LEN($D37)-FIND("_",$D37))=RIGHT(AR$13,LEN(AR$13)-FIND("_",AR$13)),
              IF(LEFT($D37,FIND("_",$D37)-1)=LEFT(AR$13,FIND("_",AR$13)-1),
                    IF($E37=AR$14,
                             _xlfn.XLOOKUP(_xlfn.TEXTJOIN("|",FALSE,$C37,LEFT($D37,FIND("_",$D37)-1) &amp;"_=","=","Any",AR$12,LEFT($D37,FIND("_",$D37)-1) &amp;"_=","=","Any"),risk_factor_1&amp;"|"&amp;risk_factor_2,risk_factor_corr),
                             _xlfn.XLOOKUP(_xlfn.TEXTJOIN("|",FALSE,$C37,LEFT($D37,FIND("_",$D37)-1) &amp;"_=","Any","Any",AR$12,LEFT($D37,FIND("_",$D37)-1) &amp;"_=","Any","Any"),risk_factor_1&amp;"|"&amp;risk_factor_2,risk_factor_corr)),
"n/a"),0)
),
IF(_xlfn.TEXTJOIN("|",FALSE,AR$12:AR$13)&lt;&gt;_xlfn.TEXTJOIN("|",FALSE,$C37:$D37),0,
_xlfn.XLOOKUP(_xlfn.TEXTJOIN("|",FALSE,$C37:$F37,AR$12:AR$15),risk_factor_1&amp;"|"&amp;risk_factor_2,risk_factor_corr,
_xlfn.XLOOKUP(_xlfn.TEXTJOIN("|",FALSE,$C37:$F37,AR$12:AR$15),risk_factor_2&amp;"|"&amp;risk_factor_1,risk_factor_corr,
_xlfn.XLOOKUP(_xlfn.TEXTJOIN("|",FALSE,$C37:$D37,"Any"),risk_factor_1&amp;"|"&amp;risk_factor_2,risk_factor_corr,
_xlfn.XLOOKUP(_xlfn.TEXTJOIN("|",FALSE,$C37:$D37,"Any"),risk_factor_2&amp;"|"&amp;risk_factor_1,risk_factor_corr)))))))</f>
        <v>0</v>
      </c>
      <c r="AS37" s="32" cm="1">
        <f t="array" ref="AS37" xml:space="preserve"> IF(_xlfn.TEXTJOIN("|",FALSE,AS$12:AS$15)=_xlfn.TEXTJOIN("|",FALSE,$C37:$F37),0,
IF(AND($C37="Delta|CR_Cpty",AS$12="Delta|CR_Cpty"),
IF($F37=AS$15,
      _xlfn.XLOOKUP(_xlfn.TEXTJOIN("|",FALSE,$C37,"=","Any","=",AS$12,"=","Any","="),risk_factor_1&amp;"|"&amp;risk_factor_2,risk_factor_corr),
       IF(RIGHT($D37,LEN($D37)-FIND("_",$D37))=RIGHT(AS$13,LEN(AS$13)-FIND("_",AS$13)),
              IF(LEFT($D37,FIND("_",$D37)-1)=LEFT(AS$13,FIND("_",AS$13)-1),
                    IF($E37=AS$14,
                             _xlfn.XLOOKUP(_xlfn.TEXTJOIN("|",FALSE,$C37,LEFT($D37,FIND("_",$D37)-1) &amp;"_=","=","Any",AS$12,LEFT($D37,FIND("_",$D37)-1) &amp;"_=","=","Any"),risk_factor_1&amp;"|"&amp;risk_factor_2,risk_factor_corr),
                             _xlfn.XLOOKUP(_xlfn.TEXTJOIN("|",FALSE,$C37,LEFT($D37,FIND("_",$D37)-1) &amp;"_=","Any","Any",AS$12,LEFT($D37,FIND("_",$D37)-1) &amp;"_=","Any","Any"),risk_factor_1&amp;"|"&amp;risk_factor_2,risk_factor_corr)),
"n/a"),0)
),
IF(_xlfn.TEXTJOIN("|",FALSE,AS$12:AS$13)&lt;&gt;_xlfn.TEXTJOIN("|",FALSE,$C37:$D37),0,
_xlfn.XLOOKUP(_xlfn.TEXTJOIN("|",FALSE,$C37:$F37,AS$12:AS$15),risk_factor_1&amp;"|"&amp;risk_factor_2,risk_factor_corr,
_xlfn.XLOOKUP(_xlfn.TEXTJOIN("|",FALSE,$C37:$F37,AS$12:AS$15),risk_factor_2&amp;"|"&amp;risk_factor_1,risk_factor_corr,
_xlfn.XLOOKUP(_xlfn.TEXTJOIN("|",FALSE,$C37:$D37,"Any"),risk_factor_1&amp;"|"&amp;risk_factor_2,risk_factor_corr,
_xlfn.XLOOKUP(_xlfn.TEXTJOIN("|",FALSE,$C37:$D37,"Any"),risk_factor_2&amp;"|"&amp;risk_factor_1,risk_factor_corr)))))))</f>
        <v>0</v>
      </c>
      <c r="AT37" s="32" cm="1">
        <f t="array" ref="AT37" xml:space="preserve"> IF(_xlfn.TEXTJOIN("|",FALSE,AT$12:AT$15)=_xlfn.TEXTJOIN("|",FALSE,$C37:$F37),0,
IF(AND($C37="Delta|CR_Cpty",AT$12="Delta|CR_Cpty"),
IF($F37=AT$15,
      _xlfn.XLOOKUP(_xlfn.TEXTJOIN("|",FALSE,$C37,"=","Any","=",AT$12,"=","Any","="),risk_factor_1&amp;"|"&amp;risk_factor_2,risk_factor_corr),
       IF(RIGHT($D37,LEN($D37)-FIND("_",$D37))=RIGHT(AT$13,LEN(AT$13)-FIND("_",AT$13)),
              IF(LEFT($D37,FIND("_",$D37)-1)=LEFT(AT$13,FIND("_",AT$13)-1),
                    IF($E37=AT$14,
                             _xlfn.XLOOKUP(_xlfn.TEXTJOIN("|",FALSE,$C37,LEFT($D37,FIND("_",$D37)-1) &amp;"_=","=","Any",AT$12,LEFT($D37,FIND("_",$D37)-1) &amp;"_=","=","Any"),risk_factor_1&amp;"|"&amp;risk_factor_2,risk_factor_corr),
                             _xlfn.XLOOKUP(_xlfn.TEXTJOIN("|",FALSE,$C37,LEFT($D37,FIND("_",$D37)-1) &amp;"_=","Any","Any",AT$12,LEFT($D37,FIND("_",$D37)-1) &amp;"_=","Any","Any"),risk_factor_1&amp;"|"&amp;risk_factor_2,risk_factor_corr)),
"n/a"),0)
),
IF(_xlfn.TEXTJOIN("|",FALSE,AT$12:AT$13)&lt;&gt;_xlfn.TEXTJOIN("|",FALSE,$C37:$D37),0,
_xlfn.XLOOKUP(_xlfn.TEXTJOIN("|",FALSE,$C37:$F37,AT$12:AT$15),risk_factor_1&amp;"|"&amp;risk_factor_2,risk_factor_corr,
_xlfn.XLOOKUP(_xlfn.TEXTJOIN("|",FALSE,$C37:$F37,AT$12:AT$15),risk_factor_2&amp;"|"&amp;risk_factor_1,risk_factor_corr,
_xlfn.XLOOKUP(_xlfn.TEXTJOIN("|",FALSE,$C37:$D37,"Any"),risk_factor_1&amp;"|"&amp;risk_factor_2,risk_factor_corr,
_xlfn.XLOOKUP(_xlfn.TEXTJOIN("|",FALSE,$C37:$D37,"Any"),risk_factor_2&amp;"|"&amp;risk_factor_1,risk_factor_corr)))))))</f>
        <v>0</v>
      </c>
      <c r="AU37" s="32" cm="1">
        <f t="array" ref="AU37" xml:space="preserve"> IF(_xlfn.TEXTJOIN("|",FALSE,AU$12:AU$15)=_xlfn.TEXTJOIN("|",FALSE,$C37:$F37),0,
IF(AND($C37="Delta|CR_Cpty",AU$12="Delta|CR_Cpty"),
IF($F37=AU$15,
      _xlfn.XLOOKUP(_xlfn.TEXTJOIN("|",FALSE,$C37,"=","Any","=",AU$12,"=","Any","="),risk_factor_1&amp;"|"&amp;risk_factor_2,risk_factor_corr),
       IF(RIGHT($D37,LEN($D37)-FIND("_",$D37))=RIGHT(AU$13,LEN(AU$13)-FIND("_",AU$13)),
              IF(LEFT($D37,FIND("_",$D37)-1)=LEFT(AU$13,FIND("_",AU$13)-1),
                    IF($E37=AU$14,
                             _xlfn.XLOOKUP(_xlfn.TEXTJOIN("|",FALSE,$C37,LEFT($D37,FIND("_",$D37)-1) &amp;"_=","=","Any",AU$12,LEFT($D37,FIND("_",$D37)-1) &amp;"_=","=","Any"),risk_factor_1&amp;"|"&amp;risk_factor_2,risk_factor_corr),
                             _xlfn.XLOOKUP(_xlfn.TEXTJOIN("|",FALSE,$C37,LEFT($D37,FIND("_",$D37)-1) &amp;"_=","Any","Any",AU$12,LEFT($D37,FIND("_",$D37)-1) &amp;"_=","Any","Any"),risk_factor_1&amp;"|"&amp;risk_factor_2,risk_factor_corr)),
"n/a"),0)
),
IF(_xlfn.TEXTJOIN("|",FALSE,AU$12:AU$13)&lt;&gt;_xlfn.TEXTJOIN("|",FALSE,$C37:$D37),0,
_xlfn.XLOOKUP(_xlfn.TEXTJOIN("|",FALSE,$C37:$F37,AU$12:AU$15),risk_factor_1&amp;"|"&amp;risk_factor_2,risk_factor_corr,
_xlfn.XLOOKUP(_xlfn.TEXTJOIN("|",FALSE,$C37:$F37,AU$12:AU$15),risk_factor_2&amp;"|"&amp;risk_factor_1,risk_factor_corr,
_xlfn.XLOOKUP(_xlfn.TEXTJOIN("|",FALSE,$C37:$D37,"Any"),risk_factor_1&amp;"|"&amp;risk_factor_2,risk_factor_corr,
_xlfn.XLOOKUP(_xlfn.TEXTJOIN("|",FALSE,$C37:$D37,"Any"),risk_factor_2&amp;"|"&amp;risk_factor_1,risk_factor_corr)))))))</f>
        <v>0</v>
      </c>
      <c r="AV37" s="32" cm="1">
        <f t="array" ref="AV37" xml:space="preserve"> IF(_xlfn.TEXTJOIN("|",FALSE,AV$12:AV$15)=_xlfn.TEXTJOIN("|",FALSE,$C37:$F37),0,
IF(AND($C37="Delta|CR_Cpty",AV$12="Delta|CR_Cpty"),
IF($F37=AV$15,
      _xlfn.XLOOKUP(_xlfn.TEXTJOIN("|",FALSE,$C37,"=","Any","=",AV$12,"=","Any","="),risk_factor_1&amp;"|"&amp;risk_factor_2,risk_factor_corr),
       IF(RIGHT($D37,LEN($D37)-FIND("_",$D37))=RIGHT(AV$13,LEN(AV$13)-FIND("_",AV$13)),
              IF(LEFT($D37,FIND("_",$D37)-1)=LEFT(AV$13,FIND("_",AV$13)-1),
                    IF($E37=AV$14,
                             _xlfn.XLOOKUP(_xlfn.TEXTJOIN("|",FALSE,$C37,LEFT($D37,FIND("_",$D37)-1) &amp;"_=","=","Any",AV$12,LEFT($D37,FIND("_",$D37)-1) &amp;"_=","=","Any"),risk_factor_1&amp;"|"&amp;risk_factor_2,risk_factor_corr),
                             _xlfn.XLOOKUP(_xlfn.TEXTJOIN("|",FALSE,$C37,LEFT($D37,FIND("_",$D37)-1) &amp;"_=","Any","Any",AV$12,LEFT($D37,FIND("_",$D37)-1) &amp;"_=","Any","Any"),risk_factor_1&amp;"|"&amp;risk_factor_2,risk_factor_corr)),
"n/a"),0)
),
IF(_xlfn.TEXTJOIN("|",FALSE,AV$12:AV$13)&lt;&gt;_xlfn.TEXTJOIN("|",FALSE,$C37:$D37),0,
_xlfn.XLOOKUP(_xlfn.TEXTJOIN("|",FALSE,$C37:$F37,AV$12:AV$15),risk_factor_1&amp;"|"&amp;risk_factor_2,risk_factor_corr,
_xlfn.XLOOKUP(_xlfn.TEXTJOIN("|",FALSE,$C37:$F37,AV$12:AV$15),risk_factor_2&amp;"|"&amp;risk_factor_1,risk_factor_corr,
_xlfn.XLOOKUP(_xlfn.TEXTJOIN("|",FALSE,$C37:$D37,"Any"),risk_factor_1&amp;"|"&amp;risk_factor_2,risk_factor_corr,
_xlfn.XLOOKUP(_xlfn.TEXTJOIN("|",FALSE,$C37:$D37,"Any"),risk_factor_2&amp;"|"&amp;risk_factor_1,risk_factor_corr)))))))</f>
        <v>0</v>
      </c>
      <c r="AW37" s="32" cm="1">
        <f t="array" ref="AW37" xml:space="preserve"> IF(_xlfn.TEXTJOIN("|",FALSE,AW$12:AW$15)=_xlfn.TEXTJOIN("|",FALSE,$C37:$F37),0,
IF(AND($C37="Delta|CR_Cpty",AW$12="Delta|CR_Cpty"),
IF($F37=AW$15,
      _xlfn.XLOOKUP(_xlfn.TEXTJOIN("|",FALSE,$C37,"=","Any","=",AW$12,"=","Any","="),risk_factor_1&amp;"|"&amp;risk_factor_2,risk_factor_corr),
       IF(RIGHT($D37,LEN($D37)-FIND("_",$D37))=RIGHT(AW$13,LEN(AW$13)-FIND("_",AW$13)),
              IF(LEFT($D37,FIND("_",$D37)-1)=LEFT(AW$13,FIND("_",AW$13)-1),
                    IF($E37=AW$14,
                             _xlfn.XLOOKUP(_xlfn.TEXTJOIN("|",FALSE,$C37,LEFT($D37,FIND("_",$D37)-1) &amp;"_=","=","Any",AW$12,LEFT($D37,FIND("_",$D37)-1) &amp;"_=","=","Any"),risk_factor_1&amp;"|"&amp;risk_factor_2,risk_factor_corr),
                             _xlfn.XLOOKUP(_xlfn.TEXTJOIN("|",FALSE,$C37,LEFT($D37,FIND("_",$D37)-1) &amp;"_=","Any","Any",AW$12,LEFT($D37,FIND("_",$D37)-1) &amp;"_=","Any","Any"),risk_factor_1&amp;"|"&amp;risk_factor_2,risk_factor_corr)),
"n/a"),0)
),
IF(_xlfn.TEXTJOIN("|",FALSE,AW$12:AW$13)&lt;&gt;_xlfn.TEXTJOIN("|",FALSE,$C37:$D37),0,
_xlfn.XLOOKUP(_xlfn.TEXTJOIN("|",FALSE,$C37:$F37,AW$12:AW$15),risk_factor_1&amp;"|"&amp;risk_factor_2,risk_factor_corr,
_xlfn.XLOOKUP(_xlfn.TEXTJOIN("|",FALSE,$C37:$F37,AW$12:AW$15),risk_factor_2&amp;"|"&amp;risk_factor_1,risk_factor_corr,
_xlfn.XLOOKUP(_xlfn.TEXTJOIN("|",FALSE,$C37:$D37,"Any"),risk_factor_1&amp;"|"&amp;risk_factor_2,risk_factor_corr,
_xlfn.XLOOKUP(_xlfn.TEXTJOIN("|",FALSE,$C37:$D37,"Any"),risk_factor_2&amp;"|"&amp;risk_factor_1,risk_factor_corr)))))))</f>
        <v>0</v>
      </c>
      <c r="AX37" s="32" cm="1">
        <f t="array" ref="AX37" xml:space="preserve"> IF(_xlfn.TEXTJOIN("|",FALSE,AX$12:AX$15)=_xlfn.TEXTJOIN("|",FALSE,$C37:$F37),0,
IF(AND($C37="Delta|CR_Cpty",AX$12="Delta|CR_Cpty"),
IF($F37=AX$15,
      _xlfn.XLOOKUP(_xlfn.TEXTJOIN("|",FALSE,$C37,"=","Any","=",AX$12,"=","Any","="),risk_factor_1&amp;"|"&amp;risk_factor_2,risk_factor_corr),
       IF(RIGHT($D37,LEN($D37)-FIND("_",$D37))=RIGHT(AX$13,LEN(AX$13)-FIND("_",AX$13)),
              IF(LEFT($D37,FIND("_",$D37)-1)=LEFT(AX$13,FIND("_",AX$13)-1),
                    IF($E37=AX$14,
                             _xlfn.XLOOKUP(_xlfn.TEXTJOIN("|",FALSE,$C37,LEFT($D37,FIND("_",$D37)-1) &amp;"_=","=","Any",AX$12,LEFT($D37,FIND("_",$D37)-1) &amp;"_=","=","Any"),risk_factor_1&amp;"|"&amp;risk_factor_2,risk_factor_corr),
                             _xlfn.XLOOKUP(_xlfn.TEXTJOIN("|",FALSE,$C37,LEFT($D37,FIND("_",$D37)-1) &amp;"_=","Any","Any",AX$12,LEFT($D37,FIND("_",$D37)-1) &amp;"_=","Any","Any"),risk_factor_1&amp;"|"&amp;risk_factor_2,risk_factor_corr)),
"n/a"),0)
),
IF(_xlfn.TEXTJOIN("|",FALSE,AX$12:AX$13)&lt;&gt;_xlfn.TEXTJOIN("|",FALSE,$C37:$D37),0,
_xlfn.XLOOKUP(_xlfn.TEXTJOIN("|",FALSE,$C37:$F37,AX$12:AX$15),risk_factor_1&amp;"|"&amp;risk_factor_2,risk_factor_corr,
_xlfn.XLOOKUP(_xlfn.TEXTJOIN("|",FALSE,$C37:$F37,AX$12:AX$15),risk_factor_2&amp;"|"&amp;risk_factor_1,risk_factor_corr,
_xlfn.XLOOKUP(_xlfn.TEXTJOIN("|",FALSE,$C37:$D37,"Any"),risk_factor_1&amp;"|"&amp;risk_factor_2,risk_factor_corr,
_xlfn.XLOOKUP(_xlfn.TEXTJOIN("|",FALSE,$C37:$D37,"Any"),risk_factor_2&amp;"|"&amp;risk_factor_1,risk_factor_corr)))))))</f>
        <v>0</v>
      </c>
      <c r="AY37" s="32" cm="1">
        <f t="array" ref="AY37" xml:space="preserve"> IF(_xlfn.TEXTJOIN("|",FALSE,AY$12:AY$15)=_xlfn.TEXTJOIN("|",FALSE,$C37:$F37),0,
IF(AND($C37="Delta|CR_Cpty",AY$12="Delta|CR_Cpty"),
IF($F37=AY$15,
      _xlfn.XLOOKUP(_xlfn.TEXTJOIN("|",FALSE,$C37,"=","Any","=",AY$12,"=","Any","="),risk_factor_1&amp;"|"&amp;risk_factor_2,risk_factor_corr),
       IF(RIGHT($D37,LEN($D37)-FIND("_",$D37))=RIGHT(AY$13,LEN(AY$13)-FIND("_",AY$13)),
              IF(LEFT($D37,FIND("_",$D37)-1)=LEFT(AY$13,FIND("_",AY$13)-1),
                    IF($E37=AY$14,
                             _xlfn.XLOOKUP(_xlfn.TEXTJOIN("|",FALSE,$C37,LEFT($D37,FIND("_",$D37)-1) &amp;"_=","=","Any",AY$12,LEFT($D37,FIND("_",$D37)-1) &amp;"_=","=","Any"),risk_factor_1&amp;"|"&amp;risk_factor_2,risk_factor_corr),
                             _xlfn.XLOOKUP(_xlfn.TEXTJOIN("|",FALSE,$C37,LEFT($D37,FIND("_",$D37)-1) &amp;"_=","Any","Any",AY$12,LEFT($D37,FIND("_",$D37)-1) &amp;"_=","Any","Any"),risk_factor_1&amp;"|"&amp;risk_factor_2,risk_factor_corr)),
"n/a"),0)
),
IF(_xlfn.TEXTJOIN("|",FALSE,AY$12:AY$13)&lt;&gt;_xlfn.TEXTJOIN("|",FALSE,$C37:$D37),0,
_xlfn.XLOOKUP(_xlfn.TEXTJOIN("|",FALSE,$C37:$F37,AY$12:AY$15),risk_factor_1&amp;"|"&amp;risk_factor_2,risk_factor_corr,
_xlfn.XLOOKUP(_xlfn.TEXTJOIN("|",FALSE,$C37:$F37,AY$12:AY$15),risk_factor_2&amp;"|"&amp;risk_factor_1,risk_factor_corr,
_xlfn.XLOOKUP(_xlfn.TEXTJOIN("|",FALSE,$C37:$D37,"Any"),risk_factor_1&amp;"|"&amp;risk_factor_2,risk_factor_corr,
_xlfn.XLOOKUP(_xlfn.TEXTJOIN("|",FALSE,$C37:$D37,"Any"),risk_factor_2&amp;"|"&amp;risk_factor_1,risk_factor_corr)))))))</f>
        <v>0</v>
      </c>
      <c r="AZ37" s="32" cm="1">
        <f t="array" ref="AZ37" xml:space="preserve"> IF(_xlfn.TEXTJOIN("|",FALSE,AZ$12:AZ$15)=_xlfn.TEXTJOIN("|",FALSE,$C37:$F37),0,
IF(AND($C37="Delta|CR_Cpty",AZ$12="Delta|CR_Cpty"),
IF($F37=AZ$15,
      _xlfn.XLOOKUP(_xlfn.TEXTJOIN("|",FALSE,$C37,"=","Any","=",AZ$12,"=","Any","="),risk_factor_1&amp;"|"&amp;risk_factor_2,risk_factor_corr),
       IF(RIGHT($D37,LEN($D37)-FIND("_",$D37))=RIGHT(AZ$13,LEN(AZ$13)-FIND("_",AZ$13)),
              IF(LEFT($D37,FIND("_",$D37)-1)=LEFT(AZ$13,FIND("_",AZ$13)-1),
                    IF($E37=AZ$14,
                             _xlfn.XLOOKUP(_xlfn.TEXTJOIN("|",FALSE,$C37,LEFT($D37,FIND("_",$D37)-1) &amp;"_=","=","Any",AZ$12,LEFT($D37,FIND("_",$D37)-1) &amp;"_=","=","Any"),risk_factor_1&amp;"|"&amp;risk_factor_2,risk_factor_corr),
                             _xlfn.XLOOKUP(_xlfn.TEXTJOIN("|",FALSE,$C37,LEFT($D37,FIND("_",$D37)-1) &amp;"_=","Any","Any",AZ$12,LEFT($D37,FIND("_",$D37)-1) &amp;"_=","Any","Any"),risk_factor_1&amp;"|"&amp;risk_factor_2,risk_factor_corr)),
"n/a"),0)
),
IF(_xlfn.TEXTJOIN("|",FALSE,AZ$12:AZ$13)&lt;&gt;_xlfn.TEXTJOIN("|",FALSE,$C37:$D37),0,
_xlfn.XLOOKUP(_xlfn.TEXTJOIN("|",FALSE,$C37:$F37,AZ$12:AZ$15),risk_factor_1&amp;"|"&amp;risk_factor_2,risk_factor_corr,
_xlfn.XLOOKUP(_xlfn.TEXTJOIN("|",FALSE,$C37:$F37,AZ$12:AZ$15),risk_factor_2&amp;"|"&amp;risk_factor_1,risk_factor_corr,
_xlfn.XLOOKUP(_xlfn.TEXTJOIN("|",FALSE,$C37:$D37,"Any"),risk_factor_1&amp;"|"&amp;risk_factor_2,risk_factor_corr,
_xlfn.XLOOKUP(_xlfn.TEXTJOIN("|",FALSE,$C37:$D37,"Any"),risk_factor_2&amp;"|"&amp;risk_factor_1,risk_factor_corr)))))))</f>
        <v>0</v>
      </c>
      <c r="BA37" s="32" cm="1">
        <f t="array" ref="BA37" xml:space="preserve"> IF(_xlfn.TEXTJOIN("|",FALSE,BA$12:BA$15)=_xlfn.TEXTJOIN("|",FALSE,$C37:$F37),0,
IF(AND($C37="Delta|CR_Cpty",BA$12="Delta|CR_Cpty"),
IF($F37=BA$15,
      _xlfn.XLOOKUP(_xlfn.TEXTJOIN("|",FALSE,$C37,"=","Any","=",BA$12,"=","Any","="),risk_factor_1&amp;"|"&amp;risk_factor_2,risk_factor_corr),
       IF(RIGHT($D37,LEN($D37)-FIND("_",$D37))=RIGHT(BA$13,LEN(BA$13)-FIND("_",BA$13)),
              IF(LEFT($D37,FIND("_",$D37)-1)=LEFT(BA$13,FIND("_",BA$13)-1),
                    IF($E37=BA$14,
                             _xlfn.XLOOKUP(_xlfn.TEXTJOIN("|",FALSE,$C37,LEFT($D37,FIND("_",$D37)-1) &amp;"_=","=","Any",BA$12,LEFT($D37,FIND("_",$D37)-1) &amp;"_=","=","Any"),risk_factor_1&amp;"|"&amp;risk_factor_2,risk_factor_corr),
                             _xlfn.XLOOKUP(_xlfn.TEXTJOIN("|",FALSE,$C37,LEFT($D37,FIND("_",$D37)-1) &amp;"_=","Any","Any",BA$12,LEFT($D37,FIND("_",$D37)-1) &amp;"_=","Any","Any"),risk_factor_1&amp;"|"&amp;risk_factor_2,risk_factor_corr)),
"n/a"),0)
),
IF(_xlfn.TEXTJOIN("|",FALSE,BA$12:BA$13)&lt;&gt;_xlfn.TEXTJOIN("|",FALSE,$C37:$D37),0,
_xlfn.XLOOKUP(_xlfn.TEXTJOIN("|",FALSE,$C37:$F37,BA$12:BA$15),risk_factor_1&amp;"|"&amp;risk_factor_2,risk_factor_corr,
_xlfn.XLOOKUP(_xlfn.TEXTJOIN("|",FALSE,$C37:$F37,BA$12:BA$15),risk_factor_2&amp;"|"&amp;risk_factor_1,risk_factor_corr,
_xlfn.XLOOKUP(_xlfn.TEXTJOIN("|",FALSE,$C37:$D37,"Any"),risk_factor_1&amp;"|"&amp;risk_factor_2,risk_factor_corr,
_xlfn.XLOOKUP(_xlfn.TEXTJOIN("|",FALSE,$C37:$D37,"Any"),risk_factor_2&amp;"|"&amp;risk_factor_1,risk_factor_corr)))))))</f>
        <v>0</v>
      </c>
      <c r="BB37" s="32" cm="1">
        <f t="array" ref="BB37" xml:space="preserve"> IF(_xlfn.TEXTJOIN("|",FALSE,BB$12:BB$15)=_xlfn.TEXTJOIN("|",FALSE,$C37:$F37),0,
IF(AND($C37="Delta|CR_Cpty",BB$12="Delta|CR_Cpty"),
IF($F37=BB$15,
      _xlfn.XLOOKUP(_xlfn.TEXTJOIN("|",FALSE,$C37,"=","Any","=",BB$12,"=","Any","="),risk_factor_1&amp;"|"&amp;risk_factor_2,risk_factor_corr),
       IF(RIGHT($D37,LEN($D37)-FIND("_",$D37))=RIGHT(BB$13,LEN(BB$13)-FIND("_",BB$13)),
              IF(LEFT($D37,FIND("_",$D37)-1)=LEFT(BB$13,FIND("_",BB$13)-1),
                    IF($E37=BB$14,
                             _xlfn.XLOOKUP(_xlfn.TEXTJOIN("|",FALSE,$C37,LEFT($D37,FIND("_",$D37)-1) &amp;"_=","=","Any",BB$12,LEFT($D37,FIND("_",$D37)-1) &amp;"_=","=","Any"),risk_factor_1&amp;"|"&amp;risk_factor_2,risk_factor_corr),
                             _xlfn.XLOOKUP(_xlfn.TEXTJOIN("|",FALSE,$C37,LEFT($D37,FIND("_",$D37)-1) &amp;"_=","Any","Any",BB$12,LEFT($D37,FIND("_",$D37)-1) &amp;"_=","Any","Any"),risk_factor_1&amp;"|"&amp;risk_factor_2,risk_factor_corr)),
"n/a"),0)
),
IF(_xlfn.TEXTJOIN("|",FALSE,BB$12:BB$13)&lt;&gt;_xlfn.TEXTJOIN("|",FALSE,$C37:$D37),0,
_xlfn.XLOOKUP(_xlfn.TEXTJOIN("|",FALSE,$C37:$F37,BB$12:BB$15),risk_factor_1&amp;"|"&amp;risk_factor_2,risk_factor_corr,
_xlfn.XLOOKUP(_xlfn.TEXTJOIN("|",FALSE,$C37:$F37,BB$12:BB$15),risk_factor_2&amp;"|"&amp;risk_factor_1,risk_factor_corr,
_xlfn.XLOOKUP(_xlfn.TEXTJOIN("|",FALSE,$C37:$D37,"Any"),risk_factor_1&amp;"|"&amp;risk_factor_2,risk_factor_corr,
_xlfn.XLOOKUP(_xlfn.TEXTJOIN("|",FALSE,$C37:$D37,"Any"),risk_factor_2&amp;"|"&amp;risk_factor_1,risk_factor_corr)))))))</f>
        <v>0</v>
      </c>
      <c r="BC37" s="32" cm="1">
        <f t="array" ref="BC37" xml:space="preserve"> IF(_xlfn.TEXTJOIN("|",FALSE,BC$12:BC$15)=_xlfn.TEXTJOIN("|",FALSE,$C37:$F37),0,
IF(AND($C37="Delta|CR_Cpty",BC$12="Delta|CR_Cpty"),
IF($F37=BC$15,
      _xlfn.XLOOKUP(_xlfn.TEXTJOIN("|",FALSE,$C37,"=","Any","=",BC$12,"=","Any","="),risk_factor_1&amp;"|"&amp;risk_factor_2,risk_factor_corr),
       IF(RIGHT($D37,LEN($D37)-FIND("_",$D37))=RIGHT(BC$13,LEN(BC$13)-FIND("_",BC$13)),
              IF(LEFT($D37,FIND("_",$D37)-1)=LEFT(BC$13,FIND("_",BC$13)-1),
                    IF($E37=BC$14,
                             _xlfn.XLOOKUP(_xlfn.TEXTJOIN("|",FALSE,$C37,LEFT($D37,FIND("_",$D37)-1) &amp;"_=","=","Any",BC$12,LEFT($D37,FIND("_",$D37)-1) &amp;"_=","=","Any"),risk_factor_1&amp;"|"&amp;risk_factor_2,risk_factor_corr),
                             _xlfn.XLOOKUP(_xlfn.TEXTJOIN("|",FALSE,$C37,LEFT($D37,FIND("_",$D37)-1) &amp;"_=","Any","Any",BC$12,LEFT($D37,FIND("_",$D37)-1) &amp;"_=","Any","Any"),risk_factor_1&amp;"|"&amp;risk_factor_2,risk_factor_corr)),
"n/a"),0)
),
IF(_xlfn.TEXTJOIN("|",FALSE,BC$12:BC$13)&lt;&gt;_xlfn.TEXTJOIN("|",FALSE,$C37:$D37),0,
_xlfn.XLOOKUP(_xlfn.TEXTJOIN("|",FALSE,$C37:$F37,BC$12:BC$15),risk_factor_1&amp;"|"&amp;risk_factor_2,risk_factor_corr,
_xlfn.XLOOKUP(_xlfn.TEXTJOIN("|",FALSE,$C37:$F37,BC$12:BC$15),risk_factor_2&amp;"|"&amp;risk_factor_1,risk_factor_corr,
_xlfn.XLOOKUP(_xlfn.TEXTJOIN("|",FALSE,$C37:$D37,"Any"),risk_factor_1&amp;"|"&amp;risk_factor_2,risk_factor_corr,
_xlfn.XLOOKUP(_xlfn.TEXTJOIN("|",FALSE,$C37:$D37,"Any"),risk_factor_2&amp;"|"&amp;risk_factor_1,risk_factor_corr)))))))</f>
        <v>0</v>
      </c>
      <c r="BD37" s="32" cm="1">
        <f t="array" ref="BD37" xml:space="preserve"> IF(_xlfn.TEXTJOIN("|",FALSE,BD$12:BD$15)=_xlfn.TEXTJOIN("|",FALSE,$C37:$F37),0,
IF(AND($C37="Delta|CR_Cpty",BD$12="Delta|CR_Cpty"),
IF($F37=BD$15,
      _xlfn.XLOOKUP(_xlfn.TEXTJOIN("|",FALSE,$C37,"=","Any","=",BD$12,"=","Any","="),risk_factor_1&amp;"|"&amp;risk_factor_2,risk_factor_corr),
       IF(RIGHT($D37,LEN($D37)-FIND("_",$D37))=RIGHT(BD$13,LEN(BD$13)-FIND("_",BD$13)),
              IF(LEFT($D37,FIND("_",$D37)-1)=LEFT(BD$13,FIND("_",BD$13)-1),
                    IF($E37=BD$14,
                             _xlfn.XLOOKUP(_xlfn.TEXTJOIN("|",FALSE,$C37,LEFT($D37,FIND("_",$D37)-1) &amp;"_=","=","Any",BD$12,LEFT($D37,FIND("_",$D37)-1) &amp;"_=","=","Any"),risk_factor_1&amp;"|"&amp;risk_factor_2,risk_factor_corr),
                             _xlfn.XLOOKUP(_xlfn.TEXTJOIN("|",FALSE,$C37,LEFT($D37,FIND("_",$D37)-1) &amp;"_=","Any","Any",BD$12,LEFT($D37,FIND("_",$D37)-1) &amp;"_=","Any","Any"),risk_factor_1&amp;"|"&amp;risk_factor_2,risk_factor_corr)),
"n/a"),0)
),
IF(_xlfn.TEXTJOIN("|",FALSE,BD$12:BD$13)&lt;&gt;_xlfn.TEXTJOIN("|",FALSE,$C37:$D37),0,
_xlfn.XLOOKUP(_xlfn.TEXTJOIN("|",FALSE,$C37:$F37,BD$12:BD$15),risk_factor_1&amp;"|"&amp;risk_factor_2,risk_factor_corr,
_xlfn.XLOOKUP(_xlfn.TEXTJOIN("|",FALSE,$C37:$F37,BD$12:BD$15),risk_factor_2&amp;"|"&amp;risk_factor_1,risk_factor_corr,
_xlfn.XLOOKUP(_xlfn.TEXTJOIN("|",FALSE,$C37:$D37,"Any"),risk_factor_1&amp;"|"&amp;risk_factor_2,risk_factor_corr,
_xlfn.XLOOKUP(_xlfn.TEXTJOIN("|",FALSE,$C37:$D37,"Any"),risk_factor_2&amp;"|"&amp;risk_factor_1,risk_factor_corr)))))))</f>
        <v>0</v>
      </c>
      <c r="BE37" s="32" cm="1">
        <f t="array" ref="BE37" xml:space="preserve"> IF(_xlfn.TEXTJOIN("|",FALSE,BE$12:BE$15)=_xlfn.TEXTJOIN("|",FALSE,$C37:$F37),0,
IF(AND($C37="Delta|CR_Cpty",BE$12="Delta|CR_Cpty"),
IF($F37=BE$15,
      _xlfn.XLOOKUP(_xlfn.TEXTJOIN("|",FALSE,$C37,"=","Any","=",BE$12,"=","Any","="),risk_factor_1&amp;"|"&amp;risk_factor_2,risk_factor_corr),
       IF(RIGHT($D37,LEN($D37)-FIND("_",$D37))=RIGHT(BE$13,LEN(BE$13)-FIND("_",BE$13)),
              IF(LEFT($D37,FIND("_",$D37)-1)=LEFT(BE$13,FIND("_",BE$13)-1),
                    IF($E37=BE$14,
                             _xlfn.XLOOKUP(_xlfn.TEXTJOIN("|",FALSE,$C37,LEFT($D37,FIND("_",$D37)-1) &amp;"_=","=","Any",BE$12,LEFT($D37,FIND("_",$D37)-1) &amp;"_=","=","Any"),risk_factor_1&amp;"|"&amp;risk_factor_2,risk_factor_corr),
                             _xlfn.XLOOKUP(_xlfn.TEXTJOIN("|",FALSE,$C37,LEFT($D37,FIND("_",$D37)-1) &amp;"_=","Any","Any",BE$12,LEFT($D37,FIND("_",$D37)-1) &amp;"_=","Any","Any"),risk_factor_1&amp;"|"&amp;risk_factor_2,risk_factor_corr)),
"n/a"),0)
),
IF(_xlfn.TEXTJOIN("|",FALSE,BE$12:BE$13)&lt;&gt;_xlfn.TEXTJOIN("|",FALSE,$C37:$D37),0,
_xlfn.XLOOKUP(_xlfn.TEXTJOIN("|",FALSE,$C37:$F37,BE$12:BE$15),risk_factor_1&amp;"|"&amp;risk_factor_2,risk_factor_corr,
_xlfn.XLOOKUP(_xlfn.TEXTJOIN("|",FALSE,$C37:$F37,BE$12:BE$15),risk_factor_2&amp;"|"&amp;risk_factor_1,risk_factor_corr,
_xlfn.XLOOKUP(_xlfn.TEXTJOIN("|",FALSE,$C37:$D37,"Any"),risk_factor_1&amp;"|"&amp;risk_factor_2,risk_factor_corr,
_xlfn.XLOOKUP(_xlfn.TEXTJOIN("|",FALSE,$C37:$D37,"Any"),risk_factor_2&amp;"|"&amp;risk_factor_1,risk_factor_corr)))))))</f>
        <v>0</v>
      </c>
      <c r="BF37" s="32" cm="1">
        <f t="array" ref="BF37" xml:space="preserve"> IF(_xlfn.TEXTJOIN("|",FALSE,BF$12:BF$15)=_xlfn.TEXTJOIN("|",FALSE,$C37:$F37),0,
IF(AND($C37="Delta|CR_Cpty",BF$12="Delta|CR_Cpty"),
IF($F37=BF$15,
      _xlfn.XLOOKUP(_xlfn.TEXTJOIN("|",FALSE,$C37,"=","Any","=",BF$12,"=","Any","="),risk_factor_1&amp;"|"&amp;risk_factor_2,risk_factor_corr),
       IF(RIGHT($D37,LEN($D37)-FIND("_",$D37))=RIGHT(BF$13,LEN(BF$13)-FIND("_",BF$13)),
              IF(LEFT($D37,FIND("_",$D37)-1)=LEFT(BF$13,FIND("_",BF$13)-1),
                    IF($E37=BF$14,
                             _xlfn.XLOOKUP(_xlfn.TEXTJOIN("|",FALSE,$C37,LEFT($D37,FIND("_",$D37)-1) &amp;"_=","=","Any",BF$12,LEFT($D37,FIND("_",$D37)-1) &amp;"_=","=","Any"),risk_factor_1&amp;"|"&amp;risk_factor_2,risk_factor_corr),
                             _xlfn.XLOOKUP(_xlfn.TEXTJOIN("|",FALSE,$C37,LEFT($D37,FIND("_",$D37)-1) &amp;"_=","Any","Any",BF$12,LEFT($D37,FIND("_",$D37)-1) &amp;"_=","Any","Any"),risk_factor_1&amp;"|"&amp;risk_factor_2,risk_factor_corr)),
"n/a"),0)
),
IF(_xlfn.TEXTJOIN("|",FALSE,BF$12:BF$13)&lt;&gt;_xlfn.TEXTJOIN("|",FALSE,$C37:$D37),0,
_xlfn.XLOOKUP(_xlfn.TEXTJOIN("|",FALSE,$C37:$F37,BF$12:BF$15),risk_factor_1&amp;"|"&amp;risk_factor_2,risk_factor_corr,
_xlfn.XLOOKUP(_xlfn.TEXTJOIN("|",FALSE,$C37:$F37,BF$12:BF$15),risk_factor_2&amp;"|"&amp;risk_factor_1,risk_factor_corr,
_xlfn.XLOOKUP(_xlfn.TEXTJOIN("|",FALSE,$C37:$D37,"Any"),risk_factor_1&amp;"|"&amp;risk_factor_2,risk_factor_corr,
_xlfn.XLOOKUP(_xlfn.TEXTJOIN("|",FALSE,$C37:$D37,"Any"),risk_factor_2&amp;"|"&amp;risk_factor_1,risk_factor_corr)))))))</f>
        <v>0</v>
      </c>
      <c r="BG37" s="32" cm="1">
        <f t="array" ref="BG37" xml:space="preserve"> IF(_xlfn.TEXTJOIN("|",FALSE,BG$12:BG$15)=_xlfn.TEXTJOIN("|",FALSE,$C37:$F37),0,
IF(AND($C37="Delta|CR_Cpty",BG$12="Delta|CR_Cpty"),
IF($F37=BG$15,
      _xlfn.XLOOKUP(_xlfn.TEXTJOIN("|",FALSE,$C37,"=","Any","=",BG$12,"=","Any","="),risk_factor_1&amp;"|"&amp;risk_factor_2,risk_factor_corr),
       IF(RIGHT($D37,LEN($D37)-FIND("_",$D37))=RIGHT(BG$13,LEN(BG$13)-FIND("_",BG$13)),
              IF(LEFT($D37,FIND("_",$D37)-1)=LEFT(BG$13,FIND("_",BG$13)-1),
                    IF($E37=BG$14,
                             _xlfn.XLOOKUP(_xlfn.TEXTJOIN("|",FALSE,$C37,LEFT($D37,FIND("_",$D37)-1) &amp;"_=","=","Any",BG$12,LEFT($D37,FIND("_",$D37)-1) &amp;"_=","=","Any"),risk_factor_1&amp;"|"&amp;risk_factor_2,risk_factor_corr),
                             _xlfn.XLOOKUP(_xlfn.TEXTJOIN("|",FALSE,$C37,LEFT($D37,FIND("_",$D37)-1) &amp;"_=","Any","Any",BG$12,LEFT($D37,FIND("_",$D37)-1) &amp;"_=","Any","Any"),risk_factor_1&amp;"|"&amp;risk_factor_2,risk_factor_corr)),
"n/a"),0)
),
IF(_xlfn.TEXTJOIN("|",FALSE,BG$12:BG$13)&lt;&gt;_xlfn.TEXTJOIN("|",FALSE,$C37:$D37),0,
_xlfn.XLOOKUP(_xlfn.TEXTJOIN("|",FALSE,$C37:$F37,BG$12:BG$15),risk_factor_1&amp;"|"&amp;risk_factor_2,risk_factor_corr,
_xlfn.XLOOKUP(_xlfn.TEXTJOIN("|",FALSE,$C37:$F37,BG$12:BG$15),risk_factor_2&amp;"|"&amp;risk_factor_1,risk_factor_corr,
_xlfn.XLOOKUP(_xlfn.TEXTJOIN("|",FALSE,$C37:$D37,"Any"),risk_factor_1&amp;"|"&amp;risk_factor_2,risk_factor_corr,
_xlfn.XLOOKUP(_xlfn.TEXTJOIN("|",FALSE,$C37:$D37,"Any"),risk_factor_2&amp;"|"&amp;risk_factor_1,risk_factor_corr)))))))</f>
        <v>0</v>
      </c>
      <c r="BH37" s="32" cm="1">
        <f t="array" ref="BH37" xml:space="preserve"> IF(_xlfn.TEXTJOIN("|",FALSE,BH$12:BH$15)=_xlfn.TEXTJOIN("|",FALSE,$C37:$F37),0,
IF(AND($C37="Delta|CR_Cpty",BH$12="Delta|CR_Cpty"),
IF($F37=BH$15,
      _xlfn.XLOOKUP(_xlfn.TEXTJOIN("|",FALSE,$C37,"=","Any","=",BH$12,"=","Any","="),risk_factor_1&amp;"|"&amp;risk_factor_2,risk_factor_corr),
       IF(RIGHT($D37,LEN($D37)-FIND("_",$D37))=RIGHT(BH$13,LEN(BH$13)-FIND("_",BH$13)),
              IF(LEFT($D37,FIND("_",$D37)-1)=LEFT(BH$13,FIND("_",BH$13)-1),
                    IF($E37=BH$14,
                             _xlfn.XLOOKUP(_xlfn.TEXTJOIN("|",FALSE,$C37,LEFT($D37,FIND("_",$D37)-1) &amp;"_=","=","Any",BH$12,LEFT($D37,FIND("_",$D37)-1) &amp;"_=","=","Any"),risk_factor_1&amp;"|"&amp;risk_factor_2,risk_factor_corr),
                             _xlfn.XLOOKUP(_xlfn.TEXTJOIN("|",FALSE,$C37,LEFT($D37,FIND("_",$D37)-1) &amp;"_=","Any","Any",BH$12,LEFT($D37,FIND("_",$D37)-1) &amp;"_=","Any","Any"),risk_factor_1&amp;"|"&amp;risk_factor_2,risk_factor_corr)),
"n/a"),0)
),
IF(_xlfn.TEXTJOIN("|",FALSE,BH$12:BH$13)&lt;&gt;_xlfn.TEXTJOIN("|",FALSE,$C37:$D37),0,
_xlfn.XLOOKUP(_xlfn.TEXTJOIN("|",FALSE,$C37:$F37,BH$12:BH$15),risk_factor_1&amp;"|"&amp;risk_factor_2,risk_factor_corr,
_xlfn.XLOOKUP(_xlfn.TEXTJOIN("|",FALSE,$C37:$F37,BH$12:BH$15),risk_factor_2&amp;"|"&amp;risk_factor_1,risk_factor_corr,
_xlfn.XLOOKUP(_xlfn.TEXTJOIN("|",FALSE,$C37:$D37,"Any"),risk_factor_1&amp;"|"&amp;risk_factor_2,risk_factor_corr,
_xlfn.XLOOKUP(_xlfn.TEXTJOIN("|",FALSE,$C37:$D37,"Any"),risk_factor_2&amp;"|"&amp;risk_factor_1,risk_factor_corr)))))))</f>
        <v>0</v>
      </c>
      <c r="BI37" s="32" cm="1">
        <f t="array" ref="BI37" xml:space="preserve"> IF(_xlfn.TEXTJOIN("|",FALSE,BI$12:BI$15)=_xlfn.TEXTJOIN("|",FALSE,$C37:$F37),0,
IF(AND($C37="Delta|CR_Cpty",BI$12="Delta|CR_Cpty"),
IF($F37=BI$15,
      _xlfn.XLOOKUP(_xlfn.TEXTJOIN("|",FALSE,$C37,"=","Any","=",BI$12,"=","Any","="),risk_factor_1&amp;"|"&amp;risk_factor_2,risk_factor_corr),
       IF(RIGHT($D37,LEN($D37)-FIND("_",$D37))=RIGHT(BI$13,LEN(BI$13)-FIND("_",BI$13)),
              IF(LEFT($D37,FIND("_",$D37)-1)=LEFT(BI$13,FIND("_",BI$13)-1),
                    IF($E37=BI$14,
                             _xlfn.XLOOKUP(_xlfn.TEXTJOIN("|",FALSE,$C37,LEFT($D37,FIND("_",$D37)-1) &amp;"_=","=","Any",BI$12,LEFT($D37,FIND("_",$D37)-1) &amp;"_=","=","Any"),risk_factor_1&amp;"|"&amp;risk_factor_2,risk_factor_corr),
                             _xlfn.XLOOKUP(_xlfn.TEXTJOIN("|",FALSE,$C37,LEFT($D37,FIND("_",$D37)-1) &amp;"_=","Any","Any",BI$12,LEFT($D37,FIND("_",$D37)-1) &amp;"_=","Any","Any"),risk_factor_1&amp;"|"&amp;risk_factor_2,risk_factor_corr)),
"n/a"),0)
),
IF(_xlfn.TEXTJOIN("|",FALSE,BI$12:BI$13)&lt;&gt;_xlfn.TEXTJOIN("|",FALSE,$C37:$D37),0,
_xlfn.XLOOKUP(_xlfn.TEXTJOIN("|",FALSE,$C37:$F37,BI$12:BI$15),risk_factor_1&amp;"|"&amp;risk_factor_2,risk_factor_corr,
_xlfn.XLOOKUP(_xlfn.TEXTJOIN("|",FALSE,$C37:$F37,BI$12:BI$15),risk_factor_2&amp;"|"&amp;risk_factor_1,risk_factor_corr,
_xlfn.XLOOKUP(_xlfn.TEXTJOIN("|",FALSE,$C37:$D37,"Any"),risk_factor_1&amp;"|"&amp;risk_factor_2,risk_factor_corr,
_xlfn.XLOOKUP(_xlfn.TEXTJOIN("|",FALSE,$C37:$D37,"Any"),risk_factor_2&amp;"|"&amp;risk_factor_1,risk_factor_corr)))))))</f>
        <v>0</v>
      </c>
      <c r="BJ37" s="32" cm="1">
        <f t="array" ref="BJ37" xml:space="preserve"> IF(_xlfn.TEXTJOIN("|",FALSE,BJ$12:BJ$15)=_xlfn.TEXTJOIN("|",FALSE,$C37:$F37),0,
IF(AND($C37="Delta|CR_Cpty",BJ$12="Delta|CR_Cpty"),
IF($F37=BJ$15,
      _xlfn.XLOOKUP(_xlfn.TEXTJOIN("|",FALSE,$C37,"=","Any","=",BJ$12,"=","Any","="),risk_factor_1&amp;"|"&amp;risk_factor_2,risk_factor_corr),
       IF(RIGHT($D37,LEN($D37)-FIND("_",$D37))=RIGHT(BJ$13,LEN(BJ$13)-FIND("_",BJ$13)),
              IF(LEFT($D37,FIND("_",$D37)-1)=LEFT(BJ$13,FIND("_",BJ$13)-1),
                    IF($E37=BJ$14,
                             _xlfn.XLOOKUP(_xlfn.TEXTJOIN("|",FALSE,$C37,LEFT($D37,FIND("_",$D37)-1) &amp;"_=","=","Any",BJ$12,LEFT($D37,FIND("_",$D37)-1) &amp;"_=","=","Any"),risk_factor_1&amp;"|"&amp;risk_factor_2,risk_factor_corr),
                             _xlfn.XLOOKUP(_xlfn.TEXTJOIN("|",FALSE,$C37,LEFT($D37,FIND("_",$D37)-1) &amp;"_=","Any","Any",BJ$12,LEFT($D37,FIND("_",$D37)-1) &amp;"_=","Any","Any"),risk_factor_1&amp;"|"&amp;risk_factor_2,risk_factor_corr)),
"n/a"),0)
),
IF(_xlfn.TEXTJOIN("|",FALSE,BJ$12:BJ$13)&lt;&gt;_xlfn.TEXTJOIN("|",FALSE,$C37:$D37),0,
_xlfn.XLOOKUP(_xlfn.TEXTJOIN("|",FALSE,$C37:$F37,BJ$12:BJ$15),risk_factor_1&amp;"|"&amp;risk_factor_2,risk_factor_corr,
_xlfn.XLOOKUP(_xlfn.TEXTJOIN("|",FALSE,$C37:$F37,BJ$12:BJ$15),risk_factor_2&amp;"|"&amp;risk_factor_1,risk_factor_corr,
_xlfn.XLOOKUP(_xlfn.TEXTJOIN("|",FALSE,$C37:$D37,"Any"),risk_factor_1&amp;"|"&amp;risk_factor_2,risk_factor_corr,
_xlfn.XLOOKUP(_xlfn.TEXTJOIN("|",FALSE,$C37:$D37,"Any"),risk_factor_2&amp;"|"&amp;risk_factor_1,risk_factor_corr)))))))</f>
        <v>0</v>
      </c>
      <c r="BK37" s="32" cm="1">
        <f t="array" ref="BK37" xml:space="preserve"> IF(_xlfn.TEXTJOIN("|",FALSE,BK$12:BK$15)=_xlfn.TEXTJOIN("|",FALSE,$C37:$F37),0,
IF(AND($C37="Delta|CR_Cpty",BK$12="Delta|CR_Cpty"),
IF($F37=BK$15,
      _xlfn.XLOOKUP(_xlfn.TEXTJOIN("|",FALSE,$C37,"=","Any","=",BK$12,"=","Any","="),risk_factor_1&amp;"|"&amp;risk_factor_2,risk_factor_corr),
       IF(RIGHT($D37,LEN($D37)-FIND("_",$D37))=RIGHT(BK$13,LEN(BK$13)-FIND("_",BK$13)),
              IF(LEFT($D37,FIND("_",$D37)-1)=LEFT(BK$13,FIND("_",BK$13)-1),
                    IF($E37=BK$14,
                             _xlfn.XLOOKUP(_xlfn.TEXTJOIN("|",FALSE,$C37,LEFT($D37,FIND("_",$D37)-1) &amp;"_=","=","Any",BK$12,LEFT($D37,FIND("_",$D37)-1) &amp;"_=","=","Any"),risk_factor_1&amp;"|"&amp;risk_factor_2,risk_factor_corr),
                             _xlfn.XLOOKUP(_xlfn.TEXTJOIN("|",FALSE,$C37,LEFT($D37,FIND("_",$D37)-1) &amp;"_=","Any","Any",BK$12,LEFT($D37,FIND("_",$D37)-1) &amp;"_=","Any","Any"),risk_factor_1&amp;"|"&amp;risk_factor_2,risk_factor_corr)),
"n/a"),0)
),
IF(_xlfn.TEXTJOIN("|",FALSE,BK$12:BK$13)&lt;&gt;_xlfn.TEXTJOIN("|",FALSE,$C37:$D37),0,
_xlfn.XLOOKUP(_xlfn.TEXTJOIN("|",FALSE,$C37:$F37,BK$12:BK$15),risk_factor_1&amp;"|"&amp;risk_factor_2,risk_factor_corr,
_xlfn.XLOOKUP(_xlfn.TEXTJOIN("|",FALSE,$C37:$F37,BK$12:BK$15),risk_factor_2&amp;"|"&amp;risk_factor_1,risk_factor_corr,
_xlfn.XLOOKUP(_xlfn.TEXTJOIN("|",FALSE,$C37:$D37,"Any"),risk_factor_1&amp;"|"&amp;risk_factor_2,risk_factor_corr,
_xlfn.XLOOKUP(_xlfn.TEXTJOIN("|",FALSE,$C37:$D37,"Any"),risk_factor_2&amp;"|"&amp;risk_factor_1,risk_factor_corr)))))))</f>
        <v>0</v>
      </c>
      <c r="BL37" s="32" cm="1">
        <f t="array" ref="BL37" xml:space="preserve"> IF(_xlfn.TEXTJOIN("|",FALSE,BL$12:BL$15)=_xlfn.TEXTJOIN("|",FALSE,$C37:$F37),0,
IF(AND($C37="Delta|CR_Cpty",BL$12="Delta|CR_Cpty"),
IF($F37=BL$15,
      _xlfn.XLOOKUP(_xlfn.TEXTJOIN("|",FALSE,$C37,"=","Any","=",BL$12,"=","Any","="),risk_factor_1&amp;"|"&amp;risk_factor_2,risk_factor_corr),
       IF(RIGHT($D37,LEN($D37)-FIND("_",$D37))=RIGHT(BL$13,LEN(BL$13)-FIND("_",BL$13)),
              IF(LEFT($D37,FIND("_",$D37)-1)=LEFT(BL$13,FIND("_",BL$13)-1),
                    IF($E37=BL$14,
                             _xlfn.XLOOKUP(_xlfn.TEXTJOIN("|",FALSE,$C37,LEFT($D37,FIND("_",$D37)-1) &amp;"_=","=","Any",BL$12,LEFT($D37,FIND("_",$D37)-1) &amp;"_=","=","Any"),risk_factor_1&amp;"|"&amp;risk_factor_2,risk_factor_corr),
                             _xlfn.XLOOKUP(_xlfn.TEXTJOIN("|",FALSE,$C37,LEFT($D37,FIND("_",$D37)-1) &amp;"_=","Any","Any",BL$12,LEFT($D37,FIND("_",$D37)-1) &amp;"_=","Any","Any"),risk_factor_1&amp;"|"&amp;risk_factor_2,risk_factor_corr)),
"n/a"),0)
),
IF(_xlfn.TEXTJOIN("|",FALSE,BL$12:BL$13)&lt;&gt;_xlfn.TEXTJOIN("|",FALSE,$C37:$D37),0,
_xlfn.XLOOKUP(_xlfn.TEXTJOIN("|",FALSE,$C37:$F37,BL$12:BL$15),risk_factor_1&amp;"|"&amp;risk_factor_2,risk_factor_corr,
_xlfn.XLOOKUP(_xlfn.TEXTJOIN("|",FALSE,$C37:$F37,BL$12:BL$15),risk_factor_2&amp;"|"&amp;risk_factor_1,risk_factor_corr,
_xlfn.XLOOKUP(_xlfn.TEXTJOIN("|",FALSE,$C37:$D37,"Any"),risk_factor_1&amp;"|"&amp;risk_factor_2,risk_factor_corr,
_xlfn.XLOOKUP(_xlfn.TEXTJOIN("|",FALSE,$C37:$D37,"Any"),risk_factor_2&amp;"|"&amp;risk_factor_1,risk_factor_corr)))))))</f>
        <v>0</v>
      </c>
      <c r="BM37" s="32" cm="1">
        <f t="array" ref="BM37" xml:space="preserve"> IF(_xlfn.TEXTJOIN("|",FALSE,BM$12:BM$15)=_xlfn.TEXTJOIN("|",FALSE,$C37:$F37),0,
IF(AND($C37="Delta|CR_Cpty",BM$12="Delta|CR_Cpty"),
IF($F37=BM$15,
      _xlfn.XLOOKUP(_xlfn.TEXTJOIN("|",FALSE,$C37,"=","Any","=",BM$12,"=","Any","="),risk_factor_1&amp;"|"&amp;risk_factor_2,risk_factor_corr),
       IF(RIGHT($D37,LEN($D37)-FIND("_",$D37))=RIGHT(BM$13,LEN(BM$13)-FIND("_",BM$13)),
              IF(LEFT($D37,FIND("_",$D37)-1)=LEFT(BM$13,FIND("_",BM$13)-1),
                    IF($E37=BM$14,
                             _xlfn.XLOOKUP(_xlfn.TEXTJOIN("|",FALSE,$C37,LEFT($D37,FIND("_",$D37)-1) &amp;"_=","=","Any",BM$12,LEFT($D37,FIND("_",$D37)-1) &amp;"_=","=","Any"),risk_factor_1&amp;"|"&amp;risk_factor_2,risk_factor_corr),
                             _xlfn.XLOOKUP(_xlfn.TEXTJOIN("|",FALSE,$C37,LEFT($D37,FIND("_",$D37)-1) &amp;"_=","Any","Any",BM$12,LEFT($D37,FIND("_",$D37)-1) &amp;"_=","Any","Any"),risk_factor_1&amp;"|"&amp;risk_factor_2,risk_factor_corr)),
"n/a"),0)
),
IF(_xlfn.TEXTJOIN("|",FALSE,BM$12:BM$13)&lt;&gt;_xlfn.TEXTJOIN("|",FALSE,$C37:$D37),0,
_xlfn.XLOOKUP(_xlfn.TEXTJOIN("|",FALSE,$C37:$F37,BM$12:BM$15),risk_factor_1&amp;"|"&amp;risk_factor_2,risk_factor_corr,
_xlfn.XLOOKUP(_xlfn.TEXTJOIN("|",FALSE,$C37:$F37,BM$12:BM$15),risk_factor_2&amp;"|"&amp;risk_factor_1,risk_factor_corr,
_xlfn.XLOOKUP(_xlfn.TEXTJOIN("|",FALSE,$C37:$D37,"Any"),risk_factor_1&amp;"|"&amp;risk_factor_2,risk_factor_corr,
_xlfn.XLOOKUP(_xlfn.TEXTJOIN("|",FALSE,$C37:$D37,"Any"),risk_factor_2&amp;"|"&amp;risk_factor_1,risk_factor_corr)))))))</f>
        <v>0</v>
      </c>
      <c r="BN37" s="32" cm="1">
        <f t="array" ref="BN37" xml:space="preserve"> IF(_xlfn.TEXTJOIN("|",FALSE,BN$12:BN$15)=_xlfn.TEXTJOIN("|",FALSE,$C37:$F37),0,
IF(AND($C37="Delta|CR_Cpty",BN$12="Delta|CR_Cpty"),
IF($F37=BN$15,
      _xlfn.XLOOKUP(_xlfn.TEXTJOIN("|",FALSE,$C37,"=","Any","=",BN$12,"=","Any","="),risk_factor_1&amp;"|"&amp;risk_factor_2,risk_factor_corr),
       IF(RIGHT($D37,LEN($D37)-FIND("_",$D37))=RIGHT(BN$13,LEN(BN$13)-FIND("_",BN$13)),
              IF(LEFT($D37,FIND("_",$D37)-1)=LEFT(BN$13,FIND("_",BN$13)-1),
                    IF($E37=BN$14,
                             _xlfn.XLOOKUP(_xlfn.TEXTJOIN("|",FALSE,$C37,LEFT($D37,FIND("_",$D37)-1) &amp;"_=","=","Any",BN$12,LEFT($D37,FIND("_",$D37)-1) &amp;"_=","=","Any"),risk_factor_1&amp;"|"&amp;risk_factor_2,risk_factor_corr),
                             _xlfn.XLOOKUP(_xlfn.TEXTJOIN("|",FALSE,$C37,LEFT($D37,FIND("_",$D37)-1) &amp;"_=","Any","Any",BN$12,LEFT($D37,FIND("_",$D37)-1) &amp;"_=","Any","Any"),risk_factor_1&amp;"|"&amp;risk_factor_2,risk_factor_corr)),
"n/a"),0)
),
IF(_xlfn.TEXTJOIN("|",FALSE,BN$12:BN$13)&lt;&gt;_xlfn.TEXTJOIN("|",FALSE,$C37:$D37),0,
_xlfn.XLOOKUP(_xlfn.TEXTJOIN("|",FALSE,$C37:$F37,BN$12:BN$15),risk_factor_1&amp;"|"&amp;risk_factor_2,risk_factor_corr,
_xlfn.XLOOKUP(_xlfn.TEXTJOIN("|",FALSE,$C37:$F37,BN$12:BN$15),risk_factor_2&amp;"|"&amp;risk_factor_1,risk_factor_corr,
_xlfn.XLOOKUP(_xlfn.TEXTJOIN("|",FALSE,$C37:$D37,"Any"),risk_factor_1&amp;"|"&amp;risk_factor_2,risk_factor_corr,
_xlfn.XLOOKUP(_xlfn.TEXTJOIN("|",FALSE,$C37:$D37,"Any"),risk_factor_2&amp;"|"&amp;risk_factor_1,risk_factor_corr)))))))</f>
        <v>0</v>
      </c>
      <c r="BO37" s="32" cm="1">
        <f t="array" ref="BO37" xml:space="preserve"> IF(_xlfn.TEXTJOIN("|",FALSE,BO$12:BO$15)=_xlfn.TEXTJOIN("|",FALSE,$C37:$F37),0,
IF(AND($C37="Delta|CR_Cpty",BO$12="Delta|CR_Cpty"),
IF($F37=BO$15,
      _xlfn.XLOOKUP(_xlfn.TEXTJOIN("|",FALSE,$C37,"=","Any","=",BO$12,"=","Any","="),risk_factor_1&amp;"|"&amp;risk_factor_2,risk_factor_corr),
       IF(RIGHT($D37,LEN($D37)-FIND("_",$D37))=RIGHT(BO$13,LEN(BO$13)-FIND("_",BO$13)),
              IF(LEFT($D37,FIND("_",$D37)-1)=LEFT(BO$13,FIND("_",BO$13)-1),
                    IF($E37=BO$14,
                             _xlfn.XLOOKUP(_xlfn.TEXTJOIN("|",FALSE,$C37,LEFT($D37,FIND("_",$D37)-1) &amp;"_=","=","Any",BO$12,LEFT($D37,FIND("_",$D37)-1) &amp;"_=","=","Any"),risk_factor_1&amp;"|"&amp;risk_factor_2,risk_factor_corr),
                             _xlfn.XLOOKUP(_xlfn.TEXTJOIN("|",FALSE,$C37,LEFT($D37,FIND("_",$D37)-1) &amp;"_=","Any","Any",BO$12,LEFT($D37,FIND("_",$D37)-1) &amp;"_=","Any","Any"),risk_factor_1&amp;"|"&amp;risk_factor_2,risk_factor_corr)),
"n/a"),0)
),
IF(_xlfn.TEXTJOIN("|",FALSE,BO$12:BO$13)&lt;&gt;_xlfn.TEXTJOIN("|",FALSE,$C37:$D37),0,
_xlfn.XLOOKUP(_xlfn.TEXTJOIN("|",FALSE,$C37:$F37,BO$12:BO$15),risk_factor_1&amp;"|"&amp;risk_factor_2,risk_factor_corr,
_xlfn.XLOOKUP(_xlfn.TEXTJOIN("|",FALSE,$C37:$F37,BO$12:BO$15),risk_factor_2&amp;"|"&amp;risk_factor_1,risk_factor_corr,
_xlfn.XLOOKUP(_xlfn.TEXTJOIN("|",FALSE,$C37:$D37,"Any"),risk_factor_1&amp;"|"&amp;risk_factor_2,risk_factor_corr,
_xlfn.XLOOKUP(_xlfn.TEXTJOIN("|",FALSE,$C37:$D37,"Any"),risk_factor_2&amp;"|"&amp;risk_factor_1,risk_factor_corr)))))))</f>
        <v>0</v>
      </c>
      <c r="BP37" s="32" cm="1">
        <f t="array" ref="BP37" xml:space="preserve"> IF(_xlfn.TEXTJOIN("|",FALSE,BP$12:BP$15)=_xlfn.TEXTJOIN("|",FALSE,$C37:$F37),0,
IF(AND($C37="Delta|CR_Cpty",BP$12="Delta|CR_Cpty"),
IF($F37=BP$15,
      _xlfn.XLOOKUP(_xlfn.TEXTJOIN("|",FALSE,$C37,"=","Any","=",BP$12,"=","Any","="),risk_factor_1&amp;"|"&amp;risk_factor_2,risk_factor_corr),
       IF(RIGHT($D37,LEN($D37)-FIND("_",$D37))=RIGHT(BP$13,LEN(BP$13)-FIND("_",BP$13)),
              IF(LEFT($D37,FIND("_",$D37)-1)=LEFT(BP$13,FIND("_",BP$13)-1),
                    IF($E37=BP$14,
                             _xlfn.XLOOKUP(_xlfn.TEXTJOIN("|",FALSE,$C37,LEFT($D37,FIND("_",$D37)-1) &amp;"_=","=","Any",BP$12,LEFT($D37,FIND("_",$D37)-1) &amp;"_=","=","Any"),risk_factor_1&amp;"|"&amp;risk_factor_2,risk_factor_corr),
                             _xlfn.XLOOKUP(_xlfn.TEXTJOIN("|",FALSE,$C37,LEFT($D37,FIND("_",$D37)-1) &amp;"_=","Any","Any",BP$12,LEFT($D37,FIND("_",$D37)-1) &amp;"_=","Any","Any"),risk_factor_1&amp;"|"&amp;risk_factor_2,risk_factor_corr)),
"n/a"),0)
),
IF(_xlfn.TEXTJOIN("|",FALSE,BP$12:BP$13)&lt;&gt;_xlfn.TEXTJOIN("|",FALSE,$C37:$D37),0,
_xlfn.XLOOKUP(_xlfn.TEXTJOIN("|",FALSE,$C37:$F37,BP$12:BP$15),risk_factor_1&amp;"|"&amp;risk_factor_2,risk_factor_corr,
_xlfn.XLOOKUP(_xlfn.TEXTJOIN("|",FALSE,$C37:$F37,BP$12:BP$15),risk_factor_2&amp;"|"&amp;risk_factor_1,risk_factor_corr,
_xlfn.XLOOKUP(_xlfn.TEXTJOIN("|",FALSE,$C37:$D37,"Any"),risk_factor_1&amp;"|"&amp;risk_factor_2,risk_factor_corr,
_xlfn.XLOOKUP(_xlfn.TEXTJOIN("|",FALSE,$C37:$D37,"Any"),risk_factor_2&amp;"|"&amp;risk_factor_1,risk_factor_corr)))))))</f>
        <v>0</v>
      </c>
      <c r="BQ37" s="32" cm="1">
        <f t="array" ref="BQ37" xml:space="preserve"> IF(_xlfn.TEXTJOIN("|",FALSE,BQ$12:BQ$15)=_xlfn.TEXTJOIN("|",FALSE,$C37:$F37),0,
IF(AND($C37="Delta|CR_Cpty",BQ$12="Delta|CR_Cpty"),
IF($F37=BQ$15,
      _xlfn.XLOOKUP(_xlfn.TEXTJOIN("|",FALSE,$C37,"=","Any","=",BQ$12,"=","Any","="),risk_factor_1&amp;"|"&amp;risk_factor_2,risk_factor_corr),
       IF(RIGHT($D37,LEN($D37)-FIND("_",$D37))=RIGHT(BQ$13,LEN(BQ$13)-FIND("_",BQ$13)),
              IF(LEFT($D37,FIND("_",$D37)-1)=LEFT(BQ$13,FIND("_",BQ$13)-1),
                    IF($E37=BQ$14,
                             _xlfn.XLOOKUP(_xlfn.TEXTJOIN("|",FALSE,$C37,LEFT($D37,FIND("_",$D37)-1) &amp;"_=","=","Any",BQ$12,LEFT($D37,FIND("_",$D37)-1) &amp;"_=","=","Any"),risk_factor_1&amp;"|"&amp;risk_factor_2,risk_factor_corr),
                             _xlfn.XLOOKUP(_xlfn.TEXTJOIN("|",FALSE,$C37,LEFT($D37,FIND("_",$D37)-1) &amp;"_=","Any","Any",BQ$12,LEFT($D37,FIND("_",$D37)-1) &amp;"_=","Any","Any"),risk_factor_1&amp;"|"&amp;risk_factor_2,risk_factor_corr)),
"n/a"),0)
),
IF(_xlfn.TEXTJOIN("|",FALSE,BQ$12:BQ$13)&lt;&gt;_xlfn.TEXTJOIN("|",FALSE,$C37:$D37),0,
_xlfn.XLOOKUP(_xlfn.TEXTJOIN("|",FALSE,$C37:$F37,BQ$12:BQ$15),risk_factor_1&amp;"|"&amp;risk_factor_2,risk_factor_corr,
_xlfn.XLOOKUP(_xlfn.TEXTJOIN("|",FALSE,$C37:$F37,BQ$12:BQ$15),risk_factor_2&amp;"|"&amp;risk_factor_1,risk_factor_corr,
_xlfn.XLOOKUP(_xlfn.TEXTJOIN("|",FALSE,$C37:$D37,"Any"),risk_factor_1&amp;"|"&amp;risk_factor_2,risk_factor_corr,
_xlfn.XLOOKUP(_xlfn.TEXTJOIN("|",FALSE,$C37:$D37,"Any"),risk_factor_2&amp;"|"&amp;risk_factor_1,risk_factor_corr)))))))</f>
        <v>0</v>
      </c>
      <c r="BR37" s="32" cm="1">
        <f t="array" ref="BR37" xml:space="preserve"> IF(_xlfn.TEXTJOIN("|",FALSE,BR$12:BR$15)=_xlfn.TEXTJOIN("|",FALSE,$C37:$F37),0,
IF(AND($C37="Delta|CR_Cpty",BR$12="Delta|CR_Cpty"),
IF($F37=BR$15,
      _xlfn.XLOOKUP(_xlfn.TEXTJOIN("|",FALSE,$C37,"=","Any","=",BR$12,"=","Any","="),risk_factor_1&amp;"|"&amp;risk_factor_2,risk_factor_corr),
       IF(RIGHT($D37,LEN($D37)-FIND("_",$D37))=RIGHT(BR$13,LEN(BR$13)-FIND("_",BR$13)),
              IF(LEFT($D37,FIND("_",$D37)-1)=LEFT(BR$13,FIND("_",BR$13)-1),
                    IF($E37=BR$14,
                             _xlfn.XLOOKUP(_xlfn.TEXTJOIN("|",FALSE,$C37,LEFT($D37,FIND("_",$D37)-1) &amp;"_=","=","Any",BR$12,LEFT($D37,FIND("_",$D37)-1) &amp;"_=","=","Any"),risk_factor_1&amp;"|"&amp;risk_factor_2,risk_factor_corr),
                             _xlfn.XLOOKUP(_xlfn.TEXTJOIN("|",FALSE,$C37,LEFT($D37,FIND("_",$D37)-1) &amp;"_=","Any","Any",BR$12,LEFT($D37,FIND("_",$D37)-1) &amp;"_=","Any","Any"),risk_factor_1&amp;"|"&amp;risk_factor_2,risk_factor_corr)),
"n/a"),0)
),
IF(_xlfn.TEXTJOIN("|",FALSE,BR$12:BR$13)&lt;&gt;_xlfn.TEXTJOIN("|",FALSE,$C37:$D37),0,
_xlfn.XLOOKUP(_xlfn.TEXTJOIN("|",FALSE,$C37:$F37,BR$12:BR$15),risk_factor_1&amp;"|"&amp;risk_factor_2,risk_factor_corr,
_xlfn.XLOOKUP(_xlfn.TEXTJOIN("|",FALSE,$C37:$F37,BR$12:BR$15),risk_factor_2&amp;"|"&amp;risk_factor_1,risk_factor_corr,
_xlfn.XLOOKUP(_xlfn.TEXTJOIN("|",FALSE,$C37:$D37,"Any"),risk_factor_1&amp;"|"&amp;risk_factor_2,risk_factor_corr,
_xlfn.XLOOKUP(_xlfn.TEXTJOIN("|",FALSE,$C37:$D37,"Any"),risk_factor_2&amp;"|"&amp;risk_factor_1,risk_factor_corr)))))))</f>
        <v>0</v>
      </c>
      <c r="BS37" s="32" cm="1">
        <f t="array" ref="BS37" xml:space="preserve"> IF(_xlfn.TEXTJOIN("|",FALSE,BS$12:BS$15)=_xlfn.TEXTJOIN("|",FALSE,$C37:$F37),0,
IF(AND($C37="Delta|CR_Cpty",BS$12="Delta|CR_Cpty"),
IF($F37=BS$15,
      _xlfn.XLOOKUP(_xlfn.TEXTJOIN("|",FALSE,$C37,"=","Any","=",BS$12,"=","Any","="),risk_factor_1&amp;"|"&amp;risk_factor_2,risk_factor_corr),
       IF(RIGHT($D37,LEN($D37)-FIND("_",$D37))=RIGHT(BS$13,LEN(BS$13)-FIND("_",BS$13)),
              IF(LEFT($D37,FIND("_",$D37)-1)=LEFT(BS$13,FIND("_",BS$13)-1),
                    IF($E37=BS$14,
                             _xlfn.XLOOKUP(_xlfn.TEXTJOIN("|",FALSE,$C37,LEFT($D37,FIND("_",$D37)-1) &amp;"_=","=","Any",BS$12,LEFT($D37,FIND("_",$D37)-1) &amp;"_=","=","Any"),risk_factor_1&amp;"|"&amp;risk_factor_2,risk_factor_corr),
                             _xlfn.XLOOKUP(_xlfn.TEXTJOIN("|",FALSE,$C37,LEFT($D37,FIND("_",$D37)-1) &amp;"_=","Any","Any",BS$12,LEFT($D37,FIND("_",$D37)-1) &amp;"_=","Any","Any"),risk_factor_1&amp;"|"&amp;risk_factor_2,risk_factor_corr)),
"n/a"),0)
),
IF(_xlfn.TEXTJOIN("|",FALSE,BS$12:BS$13)&lt;&gt;_xlfn.TEXTJOIN("|",FALSE,$C37:$D37),0,
_xlfn.XLOOKUP(_xlfn.TEXTJOIN("|",FALSE,$C37:$F37,BS$12:BS$15),risk_factor_1&amp;"|"&amp;risk_factor_2,risk_factor_corr,
_xlfn.XLOOKUP(_xlfn.TEXTJOIN("|",FALSE,$C37:$F37,BS$12:BS$15),risk_factor_2&amp;"|"&amp;risk_factor_1,risk_factor_corr,
_xlfn.XLOOKUP(_xlfn.TEXTJOIN("|",FALSE,$C37:$D37,"Any"),risk_factor_1&amp;"|"&amp;risk_factor_2,risk_factor_corr,
_xlfn.XLOOKUP(_xlfn.TEXTJOIN("|",FALSE,$C37:$D37,"Any"),risk_factor_2&amp;"|"&amp;risk_factor_1,risk_factor_corr)))))))</f>
        <v>0</v>
      </c>
      <c r="BT37" s="32" cm="1">
        <f t="array" ref="BT37" xml:space="preserve"> IF(_xlfn.TEXTJOIN("|",FALSE,BT$12:BT$15)=_xlfn.TEXTJOIN("|",FALSE,$C37:$F37),0,
IF(AND($C37="Delta|CR_Cpty",BT$12="Delta|CR_Cpty"),
IF($F37=BT$15,
      _xlfn.XLOOKUP(_xlfn.TEXTJOIN("|",FALSE,$C37,"=","Any","=",BT$12,"=","Any","="),risk_factor_1&amp;"|"&amp;risk_factor_2,risk_factor_corr),
       IF(RIGHT($D37,LEN($D37)-FIND("_",$D37))=RIGHT(BT$13,LEN(BT$13)-FIND("_",BT$13)),
              IF(LEFT($D37,FIND("_",$D37)-1)=LEFT(BT$13,FIND("_",BT$13)-1),
                    IF($E37=BT$14,
                             _xlfn.XLOOKUP(_xlfn.TEXTJOIN("|",FALSE,$C37,LEFT($D37,FIND("_",$D37)-1) &amp;"_=","=","Any",BT$12,LEFT($D37,FIND("_",$D37)-1) &amp;"_=","=","Any"),risk_factor_1&amp;"|"&amp;risk_factor_2,risk_factor_corr),
                             _xlfn.XLOOKUP(_xlfn.TEXTJOIN("|",FALSE,$C37,LEFT($D37,FIND("_",$D37)-1) &amp;"_=","Any","Any",BT$12,LEFT($D37,FIND("_",$D37)-1) &amp;"_=","Any","Any"),risk_factor_1&amp;"|"&amp;risk_factor_2,risk_factor_corr)),
"n/a"),0)
),
IF(_xlfn.TEXTJOIN("|",FALSE,BT$12:BT$13)&lt;&gt;_xlfn.TEXTJOIN("|",FALSE,$C37:$D37),0,
_xlfn.XLOOKUP(_xlfn.TEXTJOIN("|",FALSE,$C37:$F37,BT$12:BT$15),risk_factor_1&amp;"|"&amp;risk_factor_2,risk_factor_corr,
_xlfn.XLOOKUP(_xlfn.TEXTJOIN("|",FALSE,$C37:$F37,BT$12:BT$15),risk_factor_2&amp;"|"&amp;risk_factor_1,risk_factor_corr,
_xlfn.XLOOKUP(_xlfn.TEXTJOIN("|",FALSE,$C37:$D37,"Any"),risk_factor_1&amp;"|"&amp;risk_factor_2,risk_factor_corr,
_xlfn.XLOOKUP(_xlfn.TEXTJOIN("|",FALSE,$C37:$D37,"Any"),risk_factor_2&amp;"|"&amp;risk_factor_1,risk_factor_corr)))))))</f>
        <v>0</v>
      </c>
      <c r="BU37" s="32" cm="1">
        <f t="array" ref="BU37" xml:space="preserve"> IF(_xlfn.TEXTJOIN("|",FALSE,BU$12:BU$15)=_xlfn.TEXTJOIN("|",FALSE,$C37:$F37),0,
IF(AND($C37="Delta|CR_Cpty",BU$12="Delta|CR_Cpty"),
IF($F37=BU$15,
      _xlfn.XLOOKUP(_xlfn.TEXTJOIN("|",FALSE,$C37,"=","Any","=",BU$12,"=","Any","="),risk_factor_1&amp;"|"&amp;risk_factor_2,risk_factor_corr),
       IF(RIGHT($D37,LEN($D37)-FIND("_",$D37))=RIGHT(BU$13,LEN(BU$13)-FIND("_",BU$13)),
              IF(LEFT($D37,FIND("_",$D37)-1)=LEFT(BU$13,FIND("_",BU$13)-1),
                    IF($E37=BU$14,
                             _xlfn.XLOOKUP(_xlfn.TEXTJOIN("|",FALSE,$C37,LEFT($D37,FIND("_",$D37)-1) &amp;"_=","=","Any",BU$12,LEFT($D37,FIND("_",$D37)-1) &amp;"_=","=","Any"),risk_factor_1&amp;"|"&amp;risk_factor_2,risk_factor_corr),
                             _xlfn.XLOOKUP(_xlfn.TEXTJOIN("|",FALSE,$C37,LEFT($D37,FIND("_",$D37)-1) &amp;"_=","Any","Any",BU$12,LEFT($D37,FIND("_",$D37)-1) &amp;"_=","Any","Any"),risk_factor_1&amp;"|"&amp;risk_factor_2,risk_factor_corr)),
"n/a"),0)
),
IF(_xlfn.TEXTJOIN("|",FALSE,BU$12:BU$13)&lt;&gt;_xlfn.TEXTJOIN("|",FALSE,$C37:$D37),0,
_xlfn.XLOOKUP(_xlfn.TEXTJOIN("|",FALSE,$C37:$F37,BU$12:BU$15),risk_factor_1&amp;"|"&amp;risk_factor_2,risk_factor_corr,
_xlfn.XLOOKUP(_xlfn.TEXTJOIN("|",FALSE,$C37:$F37,BU$12:BU$15),risk_factor_2&amp;"|"&amp;risk_factor_1,risk_factor_corr,
_xlfn.XLOOKUP(_xlfn.TEXTJOIN("|",FALSE,$C37:$D37,"Any"),risk_factor_1&amp;"|"&amp;risk_factor_2,risk_factor_corr,
_xlfn.XLOOKUP(_xlfn.TEXTJOIN("|",FALSE,$C37:$D37,"Any"),risk_factor_2&amp;"|"&amp;risk_factor_1,risk_factor_corr)))))))</f>
        <v>0</v>
      </c>
    </row>
    <row r="38" spans="3:73" x14ac:dyDescent="0.25">
      <c r="C38" s="31" t="s">
        <v>191</v>
      </c>
      <c r="D38" s="31" t="s">
        <v>26</v>
      </c>
      <c r="E38" s="31" t="s">
        <v>21</v>
      </c>
      <c r="F38" s="31" t="s">
        <v>3</v>
      </c>
      <c r="G38" s="32" cm="1">
        <f t="array" ref="G38" xml:space="preserve"> IF(_xlfn.TEXTJOIN("|",FALSE,G$12:G$15)=_xlfn.TEXTJOIN("|",FALSE,$C38:$F38),0,
IF(AND($C38="Delta|CR_Cpty",G$12="Delta|CR_Cpty"),
IF($F38=G$15,
      _xlfn.XLOOKUP(_xlfn.TEXTJOIN("|",FALSE,$C38,"=","Any","=",G$12,"=","Any","="),risk_factor_1&amp;"|"&amp;risk_factor_2,risk_factor_corr),
       IF(RIGHT($D38,LEN($D38)-FIND("_",$D38))=RIGHT(G$13,LEN(G$13)-FIND("_",G$13)),
              IF(LEFT($D38,FIND("_",$D38)-1)=LEFT(G$13,FIND("_",G$13)-1),
                    IF($E38=G$14,
                             _xlfn.XLOOKUP(_xlfn.TEXTJOIN("|",FALSE,$C38,LEFT($D38,FIND("_",$D38)-1) &amp;"_=","=","Any",G$12,LEFT($D38,FIND("_",$D38)-1) &amp;"_=","=","Any"),risk_factor_1&amp;"|"&amp;risk_factor_2,risk_factor_corr),
                             _xlfn.XLOOKUP(_xlfn.TEXTJOIN("|",FALSE,$C38,LEFT($D38,FIND("_",$D38)-1) &amp;"_=","Any","Any",G$12,LEFT($D38,FIND("_",$D38)-1) &amp;"_=","Any","Any"),risk_factor_1&amp;"|"&amp;risk_factor_2,risk_factor_corr)),
"n/a"),0)
),
IF(_xlfn.TEXTJOIN("|",FALSE,G$12:G$13)&lt;&gt;_xlfn.TEXTJOIN("|",FALSE,$C38:$D38),0,
_xlfn.XLOOKUP(_xlfn.TEXTJOIN("|",FALSE,$C38:$F38,G$12:G$15),risk_factor_1&amp;"|"&amp;risk_factor_2,risk_factor_corr,
_xlfn.XLOOKUP(_xlfn.TEXTJOIN("|",FALSE,$C38:$F38,G$12:G$15),risk_factor_2&amp;"|"&amp;risk_factor_1,risk_factor_corr,
_xlfn.XLOOKUP(_xlfn.TEXTJOIN("|",FALSE,$C38:$D38,"Any"),risk_factor_1&amp;"|"&amp;risk_factor_2,risk_factor_corr,
_xlfn.XLOOKUP(_xlfn.TEXTJOIN("|",FALSE,$C38:$D38,"Any"),risk_factor_2&amp;"|"&amp;risk_factor_1,risk_factor_corr)))))))</f>
        <v>0</v>
      </c>
      <c r="H38" s="32" cm="1">
        <f t="array" ref="H38" xml:space="preserve"> IF(_xlfn.TEXTJOIN("|",FALSE,H$12:H$15)=_xlfn.TEXTJOIN("|",FALSE,$C38:$F38),0,
IF(AND($C38="Delta|CR_Cpty",H$12="Delta|CR_Cpty"),
IF($F38=H$15,
      _xlfn.XLOOKUP(_xlfn.TEXTJOIN("|",FALSE,$C38,"=","Any","=",H$12,"=","Any","="),risk_factor_1&amp;"|"&amp;risk_factor_2,risk_factor_corr),
       IF(RIGHT($D38,LEN($D38)-FIND("_",$D38))=RIGHT(H$13,LEN(H$13)-FIND("_",H$13)),
              IF(LEFT($D38,FIND("_",$D38)-1)=LEFT(H$13,FIND("_",H$13)-1),
                    IF($E38=H$14,
                             _xlfn.XLOOKUP(_xlfn.TEXTJOIN("|",FALSE,$C38,LEFT($D38,FIND("_",$D38)-1) &amp;"_=","=","Any",H$12,LEFT($D38,FIND("_",$D38)-1) &amp;"_=","=","Any"),risk_factor_1&amp;"|"&amp;risk_factor_2,risk_factor_corr),
                             _xlfn.XLOOKUP(_xlfn.TEXTJOIN("|",FALSE,$C38,LEFT($D38,FIND("_",$D38)-1) &amp;"_=","Any","Any",H$12,LEFT($D38,FIND("_",$D38)-1) &amp;"_=","Any","Any"),risk_factor_1&amp;"|"&amp;risk_factor_2,risk_factor_corr)),
"n/a"),0)
),
IF(_xlfn.TEXTJOIN("|",FALSE,H$12:H$13)&lt;&gt;_xlfn.TEXTJOIN("|",FALSE,$C38:$D38),0,
_xlfn.XLOOKUP(_xlfn.TEXTJOIN("|",FALSE,$C38:$F38,H$12:H$15),risk_factor_1&amp;"|"&amp;risk_factor_2,risk_factor_corr,
_xlfn.XLOOKUP(_xlfn.TEXTJOIN("|",FALSE,$C38:$F38,H$12:H$15),risk_factor_2&amp;"|"&amp;risk_factor_1,risk_factor_corr,
_xlfn.XLOOKUP(_xlfn.TEXTJOIN("|",FALSE,$C38:$D38,"Any"),risk_factor_1&amp;"|"&amp;risk_factor_2,risk_factor_corr,
_xlfn.XLOOKUP(_xlfn.TEXTJOIN("|",FALSE,$C38:$D38,"Any"),risk_factor_2&amp;"|"&amp;risk_factor_1,risk_factor_corr)))))))</f>
        <v>0</v>
      </c>
      <c r="I38" s="32" cm="1">
        <f t="array" ref="I38" xml:space="preserve"> IF(_xlfn.TEXTJOIN("|",FALSE,I$12:I$15)=_xlfn.TEXTJOIN("|",FALSE,$C38:$F38),0,
IF(AND($C38="Delta|CR_Cpty",I$12="Delta|CR_Cpty"),
IF($F38=I$15,
      _xlfn.XLOOKUP(_xlfn.TEXTJOIN("|",FALSE,$C38,"=","Any","=",I$12,"=","Any","="),risk_factor_1&amp;"|"&amp;risk_factor_2,risk_factor_corr),
       IF(RIGHT($D38,LEN($D38)-FIND("_",$D38))=RIGHT(I$13,LEN(I$13)-FIND("_",I$13)),
              IF(LEFT($D38,FIND("_",$D38)-1)=LEFT(I$13,FIND("_",I$13)-1),
                    IF($E38=I$14,
                             _xlfn.XLOOKUP(_xlfn.TEXTJOIN("|",FALSE,$C38,LEFT($D38,FIND("_",$D38)-1) &amp;"_=","=","Any",I$12,LEFT($D38,FIND("_",$D38)-1) &amp;"_=","=","Any"),risk_factor_1&amp;"|"&amp;risk_factor_2,risk_factor_corr),
                             _xlfn.XLOOKUP(_xlfn.TEXTJOIN("|",FALSE,$C38,LEFT($D38,FIND("_",$D38)-1) &amp;"_=","Any","Any",I$12,LEFT($D38,FIND("_",$D38)-1) &amp;"_=","Any","Any"),risk_factor_1&amp;"|"&amp;risk_factor_2,risk_factor_corr)),
"n/a"),0)
),
IF(_xlfn.TEXTJOIN("|",FALSE,I$12:I$13)&lt;&gt;_xlfn.TEXTJOIN("|",FALSE,$C38:$D38),0,
_xlfn.XLOOKUP(_xlfn.TEXTJOIN("|",FALSE,$C38:$F38,I$12:I$15),risk_factor_1&amp;"|"&amp;risk_factor_2,risk_factor_corr,
_xlfn.XLOOKUP(_xlfn.TEXTJOIN("|",FALSE,$C38:$F38,I$12:I$15),risk_factor_2&amp;"|"&amp;risk_factor_1,risk_factor_corr,
_xlfn.XLOOKUP(_xlfn.TEXTJOIN("|",FALSE,$C38:$D38,"Any"),risk_factor_1&amp;"|"&amp;risk_factor_2,risk_factor_corr,
_xlfn.XLOOKUP(_xlfn.TEXTJOIN("|",FALSE,$C38:$D38,"Any"),risk_factor_2&amp;"|"&amp;risk_factor_1,risk_factor_corr)))))))</f>
        <v>0</v>
      </c>
      <c r="J38" s="32" cm="1">
        <f t="array" ref="J38" xml:space="preserve"> IF(_xlfn.TEXTJOIN("|",FALSE,J$12:J$15)=_xlfn.TEXTJOIN("|",FALSE,$C38:$F38),0,
IF(AND($C38="Delta|CR_Cpty",J$12="Delta|CR_Cpty"),
IF($F38=J$15,
      _xlfn.XLOOKUP(_xlfn.TEXTJOIN("|",FALSE,$C38,"=","Any","=",J$12,"=","Any","="),risk_factor_1&amp;"|"&amp;risk_factor_2,risk_factor_corr),
       IF(RIGHT($D38,LEN($D38)-FIND("_",$D38))=RIGHT(J$13,LEN(J$13)-FIND("_",J$13)),
              IF(LEFT($D38,FIND("_",$D38)-1)=LEFT(J$13,FIND("_",J$13)-1),
                    IF($E38=J$14,
                             _xlfn.XLOOKUP(_xlfn.TEXTJOIN("|",FALSE,$C38,LEFT($D38,FIND("_",$D38)-1) &amp;"_=","=","Any",J$12,LEFT($D38,FIND("_",$D38)-1) &amp;"_=","=","Any"),risk_factor_1&amp;"|"&amp;risk_factor_2,risk_factor_corr),
                             _xlfn.XLOOKUP(_xlfn.TEXTJOIN("|",FALSE,$C38,LEFT($D38,FIND("_",$D38)-1) &amp;"_=","Any","Any",J$12,LEFT($D38,FIND("_",$D38)-1) &amp;"_=","Any","Any"),risk_factor_1&amp;"|"&amp;risk_factor_2,risk_factor_corr)),
"n/a"),0)
),
IF(_xlfn.TEXTJOIN("|",FALSE,J$12:J$13)&lt;&gt;_xlfn.TEXTJOIN("|",FALSE,$C38:$D38),0,
_xlfn.XLOOKUP(_xlfn.TEXTJOIN("|",FALSE,$C38:$F38,J$12:J$15),risk_factor_1&amp;"|"&amp;risk_factor_2,risk_factor_corr,
_xlfn.XLOOKUP(_xlfn.TEXTJOIN("|",FALSE,$C38:$F38,J$12:J$15),risk_factor_2&amp;"|"&amp;risk_factor_1,risk_factor_corr,
_xlfn.XLOOKUP(_xlfn.TEXTJOIN("|",FALSE,$C38:$D38,"Any"),risk_factor_1&amp;"|"&amp;risk_factor_2,risk_factor_corr,
_xlfn.XLOOKUP(_xlfn.TEXTJOIN("|",FALSE,$C38:$D38,"Any"),risk_factor_2&amp;"|"&amp;risk_factor_1,risk_factor_corr)))))))</f>
        <v>0</v>
      </c>
      <c r="K38" s="32" cm="1">
        <f t="array" ref="K38" xml:space="preserve"> IF(_xlfn.TEXTJOIN("|",FALSE,K$12:K$15)=_xlfn.TEXTJOIN("|",FALSE,$C38:$F38),0,
IF(AND($C38="Delta|CR_Cpty",K$12="Delta|CR_Cpty"),
IF($F38=K$15,
      _xlfn.XLOOKUP(_xlfn.TEXTJOIN("|",FALSE,$C38,"=","Any","=",K$12,"=","Any","="),risk_factor_1&amp;"|"&amp;risk_factor_2,risk_factor_corr),
       IF(RIGHT($D38,LEN($D38)-FIND("_",$D38))=RIGHT(K$13,LEN(K$13)-FIND("_",K$13)),
              IF(LEFT($D38,FIND("_",$D38)-1)=LEFT(K$13,FIND("_",K$13)-1),
                    IF($E38=K$14,
                             _xlfn.XLOOKUP(_xlfn.TEXTJOIN("|",FALSE,$C38,LEFT($D38,FIND("_",$D38)-1) &amp;"_=","=","Any",K$12,LEFT($D38,FIND("_",$D38)-1) &amp;"_=","=","Any"),risk_factor_1&amp;"|"&amp;risk_factor_2,risk_factor_corr),
                             _xlfn.XLOOKUP(_xlfn.TEXTJOIN("|",FALSE,$C38,LEFT($D38,FIND("_",$D38)-1) &amp;"_=","Any","Any",K$12,LEFT($D38,FIND("_",$D38)-1) &amp;"_=","Any","Any"),risk_factor_1&amp;"|"&amp;risk_factor_2,risk_factor_corr)),
"n/a"),0)
),
IF(_xlfn.TEXTJOIN("|",FALSE,K$12:K$13)&lt;&gt;_xlfn.TEXTJOIN("|",FALSE,$C38:$D38),0,
_xlfn.XLOOKUP(_xlfn.TEXTJOIN("|",FALSE,$C38:$F38,K$12:K$15),risk_factor_1&amp;"|"&amp;risk_factor_2,risk_factor_corr,
_xlfn.XLOOKUP(_xlfn.TEXTJOIN("|",FALSE,$C38:$F38,K$12:K$15),risk_factor_2&amp;"|"&amp;risk_factor_1,risk_factor_corr,
_xlfn.XLOOKUP(_xlfn.TEXTJOIN("|",FALSE,$C38:$D38,"Any"),risk_factor_1&amp;"|"&amp;risk_factor_2,risk_factor_corr,
_xlfn.XLOOKUP(_xlfn.TEXTJOIN("|",FALSE,$C38:$D38,"Any"),risk_factor_2&amp;"|"&amp;risk_factor_1,risk_factor_corr)))))))</f>
        <v>0</v>
      </c>
      <c r="L38" s="32" cm="1">
        <f t="array" ref="L38" xml:space="preserve"> IF(_xlfn.TEXTJOIN("|",FALSE,L$12:L$15)=_xlfn.TEXTJOIN("|",FALSE,$C38:$F38),0,
IF(AND($C38="Delta|CR_Cpty",L$12="Delta|CR_Cpty"),
IF($F38=L$15,
      _xlfn.XLOOKUP(_xlfn.TEXTJOIN("|",FALSE,$C38,"=","Any","=",L$12,"=","Any","="),risk_factor_1&amp;"|"&amp;risk_factor_2,risk_factor_corr),
       IF(RIGHT($D38,LEN($D38)-FIND("_",$D38))=RIGHT(L$13,LEN(L$13)-FIND("_",L$13)),
              IF(LEFT($D38,FIND("_",$D38)-1)=LEFT(L$13,FIND("_",L$13)-1),
                    IF($E38=L$14,
                             _xlfn.XLOOKUP(_xlfn.TEXTJOIN("|",FALSE,$C38,LEFT($D38,FIND("_",$D38)-1) &amp;"_=","=","Any",L$12,LEFT($D38,FIND("_",$D38)-1) &amp;"_=","=","Any"),risk_factor_1&amp;"|"&amp;risk_factor_2,risk_factor_corr),
                             _xlfn.XLOOKUP(_xlfn.TEXTJOIN("|",FALSE,$C38,LEFT($D38,FIND("_",$D38)-1) &amp;"_=","Any","Any",L$12,LEFT($D38,FIND("_",$D38)-1) &amp;"_=","Any","Any"),risk_factor_1&amp;"|"&amp;risk_factor_2,risk_factor_corr)),
"n/a"),0)
),
IF(_xlfn.TEXTJOIN("|",FALSE,L$12:L$13)&lt;&gt;_xlfn.TEXTJOIN("|",FALSE,$C38:$D38),0,
_xlfn.XLOOKUP(_xlfn.TEXTJOIN("|",FALSE,$C38:$F38,L$12:L$15),risk_factor_1&amp;"|"&amp;risk_factor_2,risk_factor_corr,
_xlfn.XLOOKUP(_xlfn.TEXTJOIN("|",FALSE,$C38:$F38,L$12:L$15),risk_factor_2&amp;"|"&amp;risk_factor_1,risk_factor_corr,
_xlfn.XLOOKUP(_xlfn.TEXTJOIN("|",FALSE,$C38:$D38,"Any"),risk_factor_1&amp;"|"&amp;risk_factor_2,risk_factor_corr,
_xlfn.XLOOKUP(_xlfn.TEXTJOIN("|",FALSE,$C38:$D38,"Any"),risk_factor_2&amp;"|"&amp;risk_factor_1,risk_factor_corr)))))))</f>
        <v>0</v>
      </c>
      <c r="M38" s="32" cm="1">
        <f t="array" ref="M38" xml:space="preserve"> IF(_xlfn.TEXTJOIN("|",FALSE,M$12:M$15)=_xlfn.TEXTJOIN("|",FALSE,$C38:$F38),0,
IF(AND($C38="Delta|CR_Cpty",M$12="Delta|CR_Cpty"),
IF($F38=M$15,
      _xlfn.XLOOKUP(_xlfn.TEXTJOIN("|",FALSE,$C38,"=","Any","=",M$12,"=","Any","="),risk_factor_1&amp;"|"&amp;risk_factor_2,risk_factor_corr),
       IF(RIGHT($D38,LEN($D38)-FIND("_",$D38))=RIGHT(M$13,LEN(M$13)-FIND("_",M$13)),
              IF(LEFT($D38,FIND("_",$D38)-1)=LEFT(M$13,FIND("_",M$13)-1),
                    IF($E38=M$14,
                             _xlfn.XLOOKUP(_xlfn.TEXTJOIN("|",FALSE,$C38,LEFT($D38,FIND("_",$D38)-1) &amp;"_=","=","Any",M$12,LEFT($D38,FIND("_",$D38)-1) &amp;"_=","=","Any"),risk_factor_1&amp;"|"&amp;risk_factor_2,risk_factor_corr),
                             _xlfn.XLOOKUP(_xlfn.TEXTJOIN("|",FALSE,$C38,LEFT($D38,FIND("_",$D38)-1) &amp;"_=","Any","Any",M$12,LEFT($D38,FIND("_",$D38)-1) &amp;"_=","Any","Any"),risk_factor_1&amp;"|"&amp;risk_factor_2,risk_factor_corr)),
"n/a"),0)
),
IF(_xlfn.TEXTJOIN("|",FALSE,M$12:M$13)&lt;&gt;_xlfn.TEXTJOIN("|",FALSE,$C38:$D38),0,
_xlfn.XLOOKUP(_xlfn.TEXTJOIN("|",FALSE,$C38:$F38,M$12:M$15),risk_factor_1&amp;"|"&amp;risk_factor_2,risk_factor_corr,
_xlfn.XLOOKUP(_xlfn.TEXTJOIN("|",FALSE,$C38:$F38,M$12:M$15),risk_factor_2&amp;"|"&amp;risk_factor_1,risk_factor_corr,
_xlfn.XLOOKUP(_xlfn.TEXTJOIN("|",FALSE,$C38:$D38,"Any"),risk_factor_1&amp;"|"&amp;risk_factor_2,risk_factor_corr,
_xlfn.XLOOKUP(_xlfn.TEXTJOIN("|",FALSE,$C38:$D38,"Any"),risk_factor_2&amp;"|"&amp;risk_factor_1,risk_factor_corr)))))))</f>
        <v>0</v>
      </c>
      <c r="N38" s="32" cm="1">
        <f t="array" ref="N38" xml:space="preserve"> IF(_xlfn.TEXTJOIN("|",FALSE,N$12:N$15)=_xlfn.TEXTJOIN("|",FALSE,$C38:$F38),0,
IF(AND($C38="Delta|CR_Cpty",N$12="Delta|CR_Cpty"),
IF($F38=N$15,
      _xlfn.XLOOKUP(_xlfn.TEXTJOIN("|",FALSE,$C38,"=","Any","=",N$12,"=","Any","="),risk_factor_1&amp;"|"&amp;risk_factor_2,risk_factor_corr),
       IF(RIGHT($D38,LEN($D38)-FIND("_",$D38))=RIGHT(N$13,LEN(N$13)-FIND("_",N$13)),
              IF(LEFT($D38,FIND("_",$D38)-1)=LEFT(N$13,FIND("_",N$13)-1),
                    IF($E38=N$14,
                             _xlfn.XLOOKUP(_xlfn.TEXTJOIN("|",FALSE,$C38,LEFT($D38,FIND("_",$D38)-1) &amp;"_=","=","Any",N$12,LEFT($D38,FIND("_",$D38)-1) &amp;"_=","=","Any"),risk_factor_1&amp;"|"&amp;risk_factor_2,risk_factor_corr),
                             _xlfn.XLOOKUP(_xlfn.TEXTJOIN("|",FALSE,$C38,LEFT($D38,FIND("_",$D38)-1) &amp;"_=","Any","Any",N$12,LEFT($D38,FIND("_",$D38)-1) &amp;"_=","Any","Any"),risk_factor_1&amp;"|"&amp;risk_factor_2,risk_factor_corr)),
"n/a"),0)
),
IF(_xlfn.TEXTJOIN("|",FALSE,N$12:N$13)&lt;&gt;_xlfn.TEXTJOIN("|",FALSE,$C38:$D38),0,
_xlfn.XLOOKUP(_xlfn.TEXTJOIN("|",FALSE,$C38:$F38,N$12:N$15),risk_factor_1&amp;"|"&amp;risk_factor_2,risk_factor_corr,
_xlfn.XLOOKUP(_xlfn.TEXTJOIN("|",FALSE,$C38:$F38,N$12:N$15),risk_factor_2&amp;"|"&amp;risk_factor_1,risk_factor_corr,
_xlfn.XLOOKUP(_xlfn.TEXTJOIN("|",FALSE,$C38:$D38,"Any"),risk_factor_1&amp;"|"&amp;risk_factor_2,risk_factor_corr,
_xlfn.XLOOKUP(_xlfn.TEXTJOIN("|",FALSE,$C38:$D38,"Any"),risk_factor_2&amp;"|"&amp;risk_factor_1,risk_factor_corr)))))))</f>
        <v>0</v>
      </c>
      <c r="O38" s="32" cm="1">
        <f t="array" ref="O38" xml:space="preserve"> IF(_xlfn.TEXTJOIN("|",FALSE,O$12:O$15)=_xlfn.TEXTJOIN("|",FALSE,$C38:$F38),0,
IF(AND($C38="Delta|CR_Cpty",O$12="Delta|CR_Cpty"),
IF($F38=O$15,
      _xlfn.XLOOKUP(_xlfn.TEXTJOIN("|",FALSE,$C38,"=","Any","=",O$12,"=","Any","="),risk_factor_1&amp;"|"&amp;risk_factor_2,risk_factor_corr),
       IF(RIGHT($D38,LEN($D38)-FIND("_",$D38))=RIGHT(O$13,LEN(O$13)-FIND("_",O$13)),
              IF(LEFT($D38,FIND("_",$D38)-1)=LEFT(O$13,FIND("_",O$13)-1),
                    IF($E38=O$14,
                             _xlfn.XLOOKUP(_xlfn.TEXTJOIN("|",FALSE,$C38,LEFT($D38,FIND("_",$D38)-1) &amp;"_=","=","Any",O$12,LEFT($D38,FIND("_",$D38)-1) &amp;"_=","=","Any"),risk_factor_1&amp;"|"&amp;risk_factor_2,risk_factor_corr),
                             _xlfn.XLOOKUP(_xlfn.TEXTJOIN("|",FALSE,$C38,LEFT($D38,FIND("_",$D38)-1) &amp;"_=","Any","Any",O$12,LEFT($D38,FIND("_",$D38)-1) &amp;"_=","Any","Any"),risk_factor_1&amp;"|"&amp;risk_factor_2,risk_factor_corr)),
"n/a"),0)
),
IF(_xlfn.TEXTJOIN("|",FALSE,O$12:O$13)&lt;&gt;_xlfn.TEXTJOIN("|",FALSE,$C38:$D38),0,
_xlfn.XLOOKUP(_xlfn.TEXTJOIN("|",FALSE,$C38:$F38,O$12:O$15),risk_factor_1&amp;"|"&amp;risk_factor_2,risk_factor_corr,
_xlfn.XLOOKUP(_xlfn.TEXTJOIN("|",FALSE,$C38:$F38,O$12:O$15),risk_factor_2&amp;"|"&amp;risk_factor_1,risk_factor_corr,
_xlfn.XLOOKUP(_xlfn.TEXTJOIN("|",FALSE,$C38:$D38,"Any"),risk_factor_1&amp;"|"&amp;risk_factor_2,risk_factor_corr,
_xlfn.XLOOKUP(_xlfn.TEXTJOIN("|",FALSE,$C38:$D38,"Any"),risk_factor_2&amp;"|"&amp;risk_factor_1,risk_factor_corr)))))))</f>
        <v>0</v>
      </c>
      <c r="P38" s="32" cm="1">
        <f t="array" ref="P38" xml:space="preserve"> IF(_xlfn.TEXTJOIN("|",FALSE,P$12:P$15)=_xlfn.TEXTJOIN("|",FALSE,$C38:$F38),0,
IF(AND($C38="Delta|CR_Cpty",P$12="Delta|CR_Cpty"),
IF($F38=P$15,
      _xlfn.XLOOKUP(_xlfn.TEXTJOIN("|",FALSE,$C38,"=","Any","=",P$12,"=","Any","="),risk_factor_1&amp;"|"&amp;risk_factor_2,risk_factor_corr),
       IF(RIGHT($D38,LEN($D38)-FIND("_",$D38))=RIGHT(P$13,LEN(P$13)-FIND("_",P$13)),
              IF(LEFT($D38,FIND("_",$D38)-1)=LEFT(P$13,FIND("_",P$13)-1),
                    IF($E38=P$14,
                             _xlfn.XLOOKUP(_xlfn.TEXTJOIN("|",FALSE,$C38,LEFT($D38,FIND("_",$D38)-1) &amp;"_=","=","Any",P$12,LEFT($D38,FIND("_",$D38)-1) &amp;"_=","=","Any"),risk_factor_1&amp;"|"&amp;risk_factor_2,risk_factor_corr),
                             _xlfn.XLOOKUP(_xlfn.TEXTJOIN("|",FALSE,$C38,LEFT($D38,FIND("_",$D38)-1) &amp;"_=","Any","Any",P$12,LEFT($D38,FIND("_",$D38)-1) &amp;"_=","Any","Any"),risk_factor_1&amp;"|"&amp;risk_factor_2,risk_factor_corr)),
"n/a"),0)
),
IF(_xlfn.TEXTJOIN("|",FALSE,P$12:P$13)&lt;&gt;_xlfn.TEXTJOIN("|",FALSE,$C38:$D38),0,
_xlfn.XLOOKUP(_xlfn.TEXTJOIN("|",FALSE,$C38:$F38,P$12:P$15),risk_factor_1&amp;"|"&amp;risk_factor_2,risk_factor_corr,
_xlfn.XLOOKUP(_xlfn.TEXTJOIN("|",FALSE,$C38:$F38,P$12:P$15),risk_factor_2&amp;"|"&amp;risk_factor_1,risk_factor_corr,
_xlfn.XLOOKUP(_xlfn.TEXTJOIN("|",FALSE,$C38:$D38,"Any"),risk_factor_1&amp;"|"&amp;risk_factor_2,risk_factor_corr,
_xlfn.XLOOKUP(_xlfn.TEXTJOIN("|",FALSE,$C38:$D38,"Any"),risk_factor_2&amp;"|"&amp;risk_factor_1,risk_factor_corr)))))))</f>
        <v>0</v>
      </c>
      <c r="Q38" s="32" cm="1">
        <f t="array" ref="Q38" xml:space="preserve"> IF(_xlfn.TEXTJOIN("|",FALSE,Q$12:Q$15)=_xlfn.TEXTJOIN("|",FALSE,$C38:$F38),0,
IF(AND($C38="Delta|CR_Cpty",Q$12="Delta|CR_Cpty"),
IF($F38=Q$15,
      _xlfn.XLOOKUP(_xlfn.TEXTJOIN("|",FALSE,$C38,"=","Any","=",Q$12,"=","Any","="),risk_factor_1&amp;"|"&amp;risk_factor_2,risk_factor_corr),
       IF(RIGHT($D38,LEN($D38)-FIND("_",$D38))=RIGHT(Q$13,LEN(Q$13)-FIND("_",Q$13)),
              IF(LEFT($D38,FIND("_",$D38)-1)=LEFT(Q$13,FIND("_",Q$13)-1),
                    IF($E38=Q$14,
                             _xlfn.XLOOKUP(_xlfn.TEXTJOIN("|",FALSE,$C38,LEFT($D38,FIND("_",$D38)-1) &amp;"_=","=","Any",Q$12,LEFT($D38,FIND("_",$D38)-1) &amp;"_=","=","Any"),risk_factor_1&amp;"|"&amp;risk_factor_2,risk_factor_corr),
                             _xlfn.XLOOKUP(_xlfn.TEXTJOIN("|",FALSE,$C38,LEFT($D38,FIND("_",$D38)-1) &amp;"_=","Any","Any",Q$12,LEFT($D38,FIND("_",$D38)-1) &amp;"_=","Any","Any"),risk_factor_1&amp;"|"&amp;risk_factor_2,risk_factor_corr)),
"n/a"),0)
),
IF(_xlfn.TEXTJOIN("|",FALSE,Q$12:Q$13)&lt;&gt;_xlfn.TEXTJOIN("|",FALSE,$C38:$D38),0,
_xlfn.XLOOKUP(_xlfn.TEXTJOIN("|",FALSE,$C38:$F38,Q$12:Q$15),risk_factor_1&amp;"|"&amp;risk_factor_2,risk_factor_corr,
_xlfn.XLOOKUP(_xlfn.TEXTJOIN("|",FALSE,$C38:$F38,Q$12:Q$15),risk_factor_2&amp;"|"&amp;risk_factor_1,risk_factor_corr,
_xlfn.XLOOKUP(_xlfn.TEXTJOIN("|",FALSE,$C38:$D38,"Any"),risk_factor_1&amp;"|"&amp;risk_factor_2,risk_factor_corr,
_xlfn.XLOOKUP(_xlfn.TEXTJOIN("|",FALSE,$C38:$D38,"Any"),risk_factor_2&amp;"|"&amp;risk_factor_1,risk_factor_corr)))))))</f>
        <v>0</v>
      </c>
      <c r="R38" s="32" cm="1">
        <f t="array" ref="R38" xml:space="preserve"> IF(_xlfn.TEXTJOIN("|",FALSE,R$12:R$15)=_xlfn.TEXTJOIN("|",FALSE,$C38:$F38),0,
IF(AND($C38="Delta|CR_Cpty",R$12="Delta|CR_Cpty"),
IF($F38=R$15,
      _xlfn.XLOOKUP(_xlfn.TEXTJOIN("|",FALSE,$C38,"=","Any","=",R$12,"=","Any","="),risk_factor_1&amp;"|"&amp;risk_factor_2,risk_factor_corr),
       IF(RIGHT($D38,LEN($D38)-FIND("_",$D38))=RIGHT(R$13,LEN(R$13)-FIND("_",R$13)),
              IF(LEFT($D38,FIND("_",$D38)-1)=LEFT(R$13,FIND("_",R$13)-1),
                    IF($E38=R$14,
                             _xlfn.XLOOKUP(_xlfn.TEXTJOIN("|",FALSE,$C38,LEFT($D38,FIND("_",$D38)-1) &amp;"_=","=","Any",R$12,LEFT($D38,FIND("_",$D38)-1) &amp;"_=","=","Any"),risk_factor_1&amp;"|"&amp;risk_factor_2,risk_factor_corr),
                             _xlfn.XLOOKUP(_xlfn.TEXTJOIN("|",FALSE,$C38,LEFT($D38,FIND("_",$D38)-1) &amp;"_=","Any","Any",R$12,LEFT($D38,FIND("_",$D38)-1) &amp;"_=","Any","Any"),risk_factor_1&amp;"|"&amp;risk_factor_2,risk_factor_corr)),
"n/a"),0)
),
IF(_xlfn.TEXTJOIN("|",FALSE,R$12:R$13)&lt;&gt;_xlfn.TEXTJOIN("|",FALSE,$C38:$D38),0,
_xlfn.XLOOKUP(_xlfn.TEXTJOIN("|",FALSE,$C38:$F38,R$12:R$15),risk_factor_1&amp;"|"&amp;risk_factor_2,risk_factor_corr,
_xlfn.XLOOKUP(_xlfn.TEXTJOIN("|",FALSE,$C38:$F38,R$12:R$15),risk_factor_2&amp;"|"&amp;risk_factor_1,risk_factor_corr,
_xlfn.XLOOKUP(_xlfn.TEXTJOIN("|",FALSE,$C38:$D38,"Any"),risk_factor_1&amp;"|"&amp;risk_factor_2,risk_factor_corr,
_xlfn.XLOOKUP(_xlfn.TEXTJOIN("|",FALSE,$C38:$D38,"Any"),risk_factor_2&amp;"|"&amp;risk_factor_1,risk_factor_corr)))))))</f>
        <v>0</v>
      </c>
      <c r="S38" s="32" cm="1">
        <f t="array" ref="S38" xml:space="preserve"> IF(_xlfn.TEXTJOIN("|",FALSE,S$12:S$15)=_xlfn.TEXTJOIN("|",FALSE,$C38:$F38),0,
IF(AND($C38="Delta|CR_Cpty",S$12="Delta|CR_Cpty"),
IF($F38=S$15,
      _xlfn.XLOOKUP(_xlfn.TEXTJOIN("|",FALSE,$C38,"=","Any","=",S$12,"=","Any","="),risk_factor_1&amp;"|"&amp;risk_factor_2,risk_factor_corr),
       IF(RIGHT($D38,LEN($D38)-FIND("_",$D38))=RIGHT(S$13,LEN(S$13)-FIND("_",S$13)),
              IF(LEFT($D38,FIND("_",$D38)-1)=LEFT(S$13,FIND("_",S$13)-1),
                    IF($E38=S$14,
                             _xlfn.XLOOKUP(_xlfn.TEXTJOIN("|",FALSE,$C38,LEFT($D38,FIND("_",$D38)-1) &amp;"_=","=","Any",S$12,LEFT($D38,FIND("_",$D38)-1) &amp;"_=","=","Any"),risk_factor_1&amp;"|"&amp;risk_factor_2,risk_factor_corr),
                             _xlfn.XLOOKUP(_xlfn.TEXTJOIN("|",FALSE,$C38,LEFT($D38,FIND("_",$D38)-1) &amp;"_=","Any","Any",S$12,LEFT($D38,FIND("_",$D38)-1) &amp;"_=","Any","Any"),risk_factor_1&amp;"|"&amp;risk_factor_2,risk_factor_corr)),
"n/a"),0)
),
IF(_xlfn.TEXTJOIN("|",FALSE,S$12:S$13)&lt;&gt;_xlfn.TEXTJOIN("|",FALSE,$C38:$D38),0,
_xlfn.XLOOKUP(_xlfn.TEXTJOIN("|",FALSE,$C38:$F38,S$12:S$15),risk_factor_1&amp;"|"&amp;risk_factor_2,risk_factor_corr,
_xlfn.XLOOKUP(_xlfn.TEXTJOIN("|",FALSE,$C38:$F38,S$12:S$15),risk_factor_2&amp;"|"&amp;risk_factor_1,risk_factor_corr,
_xlfn.XLOOKUP(_xlfn.TEXTJOIN("|",FALSE,$C38:$D38,"Any"),risk_factor_1&amp;"|"&amp;risk_factor_2,risk_factor_corr,
_xlfn.XLOOKUP(_xlfn.TEXTJOIN("|",FALSE,$C38:$D38,"Any"),risk_factor_2&amp;"|"&amp;risk_factor_1,risk_factor_corr)))))))</f>
        <v>0</v>
      </c>
      <c r="T38" s="32" cm="1">
        <f t="array" ref="T38" xml:space="preserve"> IF(_xlfn.TEXTJOIN("|",FALSE,T$12:T$15)=_xlfn.TEXTJOIN("|",FALSE,$C38:$F38),0,
IF(AND($C38="Delta|CR_Cpty",T$12="Delta|CR_Cpty"),
IF($F38=T$15,
      _xlfn.XLOOKUP(_xlfn.TEXTJOIN("|",FALSE,$C38,"=","Any","=",T$12,"=","Any","="),risk_factor_1&amp;"|"&amp;risk_factor_2,risk_factor_corr),
       IF(RIGHT($D38,LEN($D38)-FIND("_",$D38))=RIGHT(T$13,LEN(T$13)-FIND("_",T$13)),
              IF(LEFT($D38,FIND("_",$D38)-1)=LEFT(T$13,FIND("_",T$13)-1),
                    IF($E38=T$14,
                             _xlfn.XLOOKUP(_xlfn.TEXTJOIN("|",FALSE,$C38,LEFT($D38,FIND("_",$D38)-1) &amp;"_=","=","Any",T$12,LEFT($D38,FIND("_",$D38)-1) &amp;"_=","=","Any"),risk_factor_1&amp;"|"&amp;risk_factor_2,risk_factor_corr),
                             _xlfn.XLOOKUP(_xlfn.TEXTJOIN("|",FALSE,$C38,LEFT($D38,FIND("_",$D38)-1) &amp;"_=","Any","Any",T$12,LEFT($D38,FIND("_",$D38)-1) &amp;"_=","Any","Any"),risk_factor_1&amp;"|"&amp;risk_factor_2,risk_factor_corr)),
"n/a"),0)
),
IF(_xlfn.TEXTJOIN("|",FALSE,T$12:T$13)&lt;&gt;_xlfn.TEXTJOIN("|",FALSE,$C38:$D38),0,
_xlfn.XLOOKUP(_xlfn.TEXTJOIN("|",FALSE,$C38:$F38,T$12:T$15),risk_factor_1&amp;"|"&amp;risk_factor_2,risk_factor_corr,
_xlfn.XLOOKUP(_xlfn.TEXTJOIN("|",FALSE,$C38:$F38,T$12:T$15),risk_factor_2&amp;"|"&amp;risk_factor_1,risk_factor_corr,
_xlfn.XLOOKUP(_xlfn.TEXTJOIN("|",FALSE,$C38:$D38,"Any"),risk_factor_1&amp;"|"&amp;risk_factor_2,risk_factor_corr,
_xlfn.XLOOKUP(_xlfn.TEXTJOIN("|",FALSE,$C38:$D38,"Any"),risk_factor_2&amp;"|"&amp;risk_factor_1,risk_factor_corr)))))))</f>
        <v>0</v>
      </c>
      <c r="U38" s="32" cm="1">
        <f t="array" ref="U38" xml:space="preserve"> IF(_xlfn.TEXTJOIN("|",FALSE,U$12:U$15)=_xlfn.TEXTJOIN("|",FALSE,$C38:$F38),0,
IF(AND($C38="Delta|CR_Cpty",U$12="Delta|CR_Cpty"),
IF($F38=U$15,
      _xlfn.XLOOKUP(_xlfn.TEXTJOIN("|",FALSE,$C38,"=","Any","=",U$12,"=","Any","="),risk_factor_1&amp;"|"&amp;risk_factor_2,risk_factor_corr),
       IF(RIGHT($D38,LEN($D38)-FIND("_",$D38))=RIGHT(U$13,LEN(U$13)-FIND("_",U$13)),
              IF(LEFT($D38,FIND("_",$D38)-1)=LEFT(U$13,FIND("_",U$13)-1),
                    IF($E38=U$14,
                             _xlfn.XLOOKUP(_xlfn.TEXTJOIN("|",FALSE,$C38,LEFT($D38,FIND("_",$D38)-1) &amp;"_=","=","Any",U$12,LEFT($D38,FIND("_",$D38)-1) &amp;"_=","=","Any"),risk_factor_1&amp;"|"&amp;risk_factor_2,risk_factor_corr),
                             _xlfn.XLOOKUP(_xlfn.TEXTJOIN("|",FALSE,$C38,LEFT($D38,FIND("_",$D38)-1) &amp;"_=","Any","Any",U$12,LEFT($D38,FIND("_",$D38)-1) &amp;"_=","Any","Any"),risk_factor_1&amp;"|"&amp;risk_factor_2,risk_factor_corr)),
"n/a"),0)
),
IF(_xlfn.TEXTJOIN("|",FALSE,U$12:U$13)&lt;&gt;_xlfn.TEXTJOIN("|",FALSE,$C38:$D38),0,
_xlfn.XLOOKUP(_xlfn.TEXTJOIN("|",FALSE,$C38:$F38,U$12:U$15),risk_factor_1&amp;"|"&amp;risk_factor_2,risk_factor_corr,
_xlfn.XLOOKUP(_xlfn.TEXTJOIN("|",FALSE,$C38:$F38,U$12:U$15),risk_factor_2&amp;"|"&amp;risk_factor_1,risk_factor_corr,
_xlfn.XLOOKUP(_xlfn.TEXTJOIN("|",FALSE,$C38:$D38,"Any"),risk_factor_1&amp;"|"&amp;risk_factor_2,risk_factor_corr,
_xlfn.XLOOKUP(_xlfn.TEXTJOIN("|",FALSE,$C38:$D38,"Any"),risk_factor_2&amp;"|"&amp;risk_factor_1,risk_factor_corr)))))))</f>
        <v>0</v>
      </c>
      <c r="V38" s="32" cm="1">
        <f t="array" ref="V38" xml:space="preserve"> IF(_xlfn.TEXTJOIN("|",FALSE,V$12:V$15)=_xlfn.TEXTJOIN("|",FALSE,$C38:$F38),0,
IF(AND($C38="Delta|CR_Cpty",V$12="Delta|CR_Cpty"),
IF($F38=V$15,
      _xlfn.XLOOKUP(_xlfn.TEXTJOIN("|",FALSE,$C38,"=","Any","=",V$12,"=","Any","="),risk_factor_1&amp;"|"&amp;risk_factor_2,risk_factor_corr),
       IF(RIGHT($D38,LEN($D38)-FIND("_",$D38))=RIGHT(V$13,LEN(V$13)-FIND("_",V$13)),
              IF(LEFT($D38,FIND("_",$D38)-1)=LEFT(V$13,FIND("_",V$13)-1),
                    IF($E38=V$14,
                             _xlfn.XLOOKUP(_xlfn.TEXTJOIN("|",FALSE,$C38,LEFT($D38,FIND("_",$D38)-1) &amp;"_=","=","Any",V$12,LEFT($D38,FIND("_",$D38)-1) &amp;"_=","=","Any"),risk_factor_1&amp;"|"&amp;risk_factor_2,risk_factor_corr),
                             _xlfn.XLOOKUP(_xlfn.TEXTJOIN("|",FALSE,$C38,LEFT($D38,FIND("_",$D38)-1) &amp;"_=","Any","Any",V$12,LEFT($D38,FIND("_",$D38)-1) &amp;"_=","Any","Any"),risk_factor_1&amp;"|"&amp;risk_factor_2,risk_factor_corr)),
"n/a"),0)
),
IF(_xlfn.TEXTJOIN("|",FALSE,V$12:V$13)&lt;&gt;_xlfn.TEXTJOIN("|",FALSE,$C38:$D38),0,
_xlfn.XLOOKUP(_xlfn.TEXTJOIN("|",FALSE,$C38:$F38,V$12:V$15),risk_factor_1&amp;"|"&amp;risk_factor_2,risk_factor_corr,
_xlfn.XLOOKUP(_xlfn.TEXTJOIN("|",FALSE,$C38:$F38,V$12:V$15),risk_factor_2&amp;"|"&amp;risk_factor_1,risk_factor_corr,
_xlfn.XLOOKUP(_xlfn.TEXTJOIN("|",FALSE,$C38:$D38,"Any"),risk_factor_1&amp;"|"&amp;risk_factor_2,risk_factor_corr,
_xlfn.XLOOKUP(_xlfn.TEXTJOIN("|",FALSE,$C38:$D38,"Any"),risk_factor_2&amp;"|"&amp;risk_factor_1,risk_factor_corr)))))))</f>
        <v>0</v>
      </c>
      <c r="W38" s="32" cm="1">
        <f t="array" ref="W38" xml:space="preserve"> IF(_xlfn.TEXTJOIN("|",FALSE,W$12:W$15)=_xlfn.TEXTJOIN("|",FALSE,$C38:$F38),0,
IF(AND($C38="Delta|CR_Cpty",W$12="Delta|CR_Cpty"),
IF($F38=W$15,
      _xlfn.XLOOKUP(_xlfn.TEXTJOIN("|",FALSE,$C38,"=","Any","=",W$12,"=","Any","="),risk_factor_1&amp;"|"&amp;risk_factor_2,risk_factor_corr),
       IF(RIGHT($D38,LEN($D38)-FIND("_",$D38))=RIGHT(W$13,LEN(W$13)-FIND("_",W$13)),
              IF(LEFT($D38,FIND("_",$D38)-1)=LEFT(W$13,FIND("_",W$13)-1),
                    IF($E38=W$14,
                             _xlfn.XLOOKUP(_xlfn.TEXTJOIN("|",FALSE,$C38,LEFT($D38,FIND("_",$D38)-1) &amp;"_=","=","Any",W$12,LEFT($D38,FIND("_",$D38)-1) &amp;"_=","=","Any"),risk_factor_1&amp;"|"&amp;risk_factor_2,risk_factor_corr),
                             _xlfn.XLOOKUP(_xlfn.TEXTJOIN("|",FALSE,$C38,LEFT($D38,FIND("_",$D38)-1) &amp;"_=","Any","Any",W$12,LEFT($D38,FIND("_",$D38)-1) &amp;"_=","Any","Any"),risk_factor_1&amp;"|"&amp;risk_factor_2,risk_factor_corr)),
"n/a"),0)
),
IF(_xlfn.TEXTJOIN("|",FALSE,W$12:W$13)&lt;&gt;_xlfn.TEXTJOIN("|",FALSE,$C38:$D38),0,
_xlfn.XLOOKUP(_xlfn.TEXTJOIN("|",FALSE,$C38:$F38,W$12:W$15),risk_factor_1&amp;"|"&amp;risk_factor_2,risk_factor_corr,
_xlfn.XLOOKUP(_xlfn.TEXTJOIN("|",FALSE,$C38:$F38,W$12:W$15),risk_factor_2&amp;"|"&amp;risk_factor_1,risk_factor_corr,
_xlfn.XLOOKUP(_xlfn.TEXTJOIN("|",FALSE,$C38:$D38,"Any"),risk_factor_1&amp;"|"&amp;risk_factor_2,risk_factor_corr,
_xlfn.XLOOKUP(_xlfn.TEXTJOIN("|",FALSE,$C38:$D38,"Any"),risk_factor_2&amp;"|"&amp;risk_factor_1,risk_factor_corr)))))))</f>
        <v>0</v>
      </c>
      <c r="X38" s="32" cm="1">
        <f t="array" ref="X38" xml:space="preserve"> IF(_xlfn.TEXTJOIN("|",FALSE,X$12:X$15)=_xlfn.TEXTJOIN("|",FALSE,$C38:$F38),0,
IF(AND($C38="Delta|CR_Cpty",X$12="Delta|CR_Cpty"),
IF($F38=X$15,
      _xlfn.XLOOKUP(_xlfn.TEXTJOIN("|",FALSE,$C38,"=","Any","=",X$12,"=","Any","="),risk_factor_1&amp;"|"&amp;risk_factor_2,risk_factor_corr),
       IF(RIGHT($D38,LEN($D38)-FIND("_",$D38))=RIGHT(X$13,LEN(X$13)-FIND("_",X$13)),
              IF(LEFT($D38,FIND("_",$D38)-1)=LEFT(X$13,FIND("_",X$13)-1),
                    IF($E38=X$14,
                             _xlfn.XLOOKUP(_xlfn.TEXTJOIN("|",FALSE,$C38,LEFT($D38,FIND("_",$D38)-1) &amp;"_=","=","Any",X$12,LEFT($D38,FIND("_",$D38)-1) &amp;"_=","=","Any"),risk_factor_1&amp;"|"&amp;risk_factor_2,risk_factor_corr),
                             _xlfn.XLOOKUP(_xlfn.TEXTJOIN("|",FALSE,$C38,LEFT($D38,FIND("_",$D38)-1) &amp;"_=","Any","Any",X$12,LEFT($D38,FIND("_",$D38)-1) &amp;"_=","Any","Any"),risk_factor_1&amp;"|"&amp;risk_factor_2,risk_factor_corr)),
"n/a"),0)
),
IF(_xlfn.TEXTJOIN("|",FALSE,X$12:X$13)&lt;&gt;_xlfn.TEXTJOIN("|",FALSE,$C38:$D38),0,
_xlfn.XLOOKUP(_xlfn.TEXTJOIN("|",FALSE,$C38:$F38,X$12:X$15),risk_factor_1&amp;"|"&amp;risk_factor_2,risk_factor_corr,
_xlfn.XLOOKUP(_xlfn.TEXTJOIN("|",FALSE,$C38:$F38,X$12:X$15),risk_factor_2&amp;"|"&amp;risk_factor_1,risk_factor_corr,
_xlfn.XLOOKUP(_xlfn.TEXTJOIN("|",FALSE,$C38:$D38,"Any"),risk_factor_1&amp;"|"&amp;risk_factor_2,risk_factor_corr,
_xlfn.XLOOKUP(_xlfn.TEXTJOIN("|",FALSE,$C38:$D38,"Any"),risk_factor_2&amp;"|"&amp;risk_factor_1,risk_factor_corr)))))))</f>
        <v>0</v>
      </c>
      <c r="Y38" s="32" cm="1">
        <f t="array" ref="Y38" xml:space="preserve"> IF(_xlfn.TEXTJOIN("|",FALSE,Y$12:Y$15)=_xlfn.TEXTJOIN("|",FALSE,$C38:$F38),0,
IF(AND($C38="Delta|CR_Cpty",Y$12="Delta|CR_Cpty"),
IF($F38=Y$15,
      _xlfn.XLOOKUP(_xlfn.TEXTJOIN("|",FALSE,$C38,"=","Any","=",Y$12,"=","Any","="),risk_factor_1&amp;"|"&amp;risk_factor_2,risk_factor_corr),
       IF(RIGHT($D38,LEN($D38)-FIND("_",$D38))=RIGHT(Y$13,LEN(Y$13)-FIND("_",Y$13)),
              IF(LEFT($D38,FIND("_",$D38)-1)=LEFT(Y$13,FIND("_",Y$13)-1),
                    IF($E38=Y$14,
                             _xlfn.XLOOKUP(_xlfn.TEXTJOIN("|",FALSE,$C38,LEFT($D38,FIND("_",$D38)-1) &amp;"_=","=","Any",Y$12,LEFT($D38,FIND("_",$D38)-1) &amp;"_=","=","Any"),risk_factor_1&amp;"|"&amp;risk_factor_2,risk_factor_corr),
                             _xlfn.XLOOKUP(_xlfn.TEXTJOIN("|",FALSE,$C38,LEFT($D38,FIND("_",$D38)-1) &amp;"_=","Any","Any",Y$12,LEFT($D38,FIND("_",$D38)-1) &amp;"_=","Any","Any"),risk_factor_1&amp;"|"&amp;risk_factor_2,risk_factor_corr)),
"n/a"),0)
),
IF(_xlfn.TEXTJOIN("|",FALSE,Y$12:Y$13)&lt;&gt;_xlfn.TEXTJOIN("|",FALSE,$C38:$D38),0,
_xlfn.XLOOKUP(_xlfn.TEXTJOIN("|",FALSE,$C38:$F38,Y$12:Y$15),risk_factor_1&amp;"|"&amp;risk_factor_2,risk_factor_corr,
_xlfn.XLOOKUP(_xlfn.TEXTJOIN("|",FALSE,$C38:$F38,Y$12:Y$15),risk_factor_2&amp;"|"&amp;risk_factor_1,risk_factor_corr,
_xlfn.XLOOKUP(_xlfn.TEXTJOIN("|",FALSE,$C38:$D38,"Any"),risk_factor_1&amp;"|"&amp;risk_factor_2,risk_factor_corr,
_xlfn.XLOOKUP(_xlfn.TEXTJOIN("|",FALSE,$C38:$D38,"Any"),risk_factor_2&amp;"|"&amp;risk_factor_1,risk_factor_corr)))))))</f>
        <v>0</v>
      </c>
      <c r="Z38" s="32" cm="1">
        <f t="array" ref="Z38" xml:space="preserve"> IF(_xlfn.TEXTJOIN("|",FALSE,Z$12:Z$15)=_xlfn.TEXTJOIN("|",FALSE,$C38:$F38),0,
IF(AND($C38="Delta|CR_Cpty",Z$12="Delta|CR_Cpty"),
IF($F38=Z$15,
      _xlfn.XLOOKUP(_xlfn.TEXTJOIN("|",FALSE,$C38,"=","Any","=",Z$12,"=","Any","="),risk_factor_1&amp;"|"&amp;risk_factor_2,risk_factor_corr),
       IF(RIGHT($D38,LEN($D38)-FIND("_",$D38))=RIGHT(Z$13,LEN(Z$13)-FIND("_",Z$13)),
              IF(LEFT($D38,FIND("_",$D38)-1)=LEFT(Z$13,FIND("_",Z$13)-1),
                    IF($E38=Z$14,
                             _xlfn.XLOOKUP(_xlfn.TEXTJOIN("|",FALSE,$C38,LEFT($D38,FIND("_",$D38)-1) &amp;"_=","=","Any",Z$12,LEFT($D38,FIND("_",$D38)-1) &amp;"_=","=","Any"),risk_factor_1&amp;"|"&amp;risk_factor_2,risk_factor_corr),
                             _xlfn.XLOOKUP(_xlfn.TEXTJOIN("|",FALSE,$C38,LEFT($D38,FIND("_",$D38)-1) &amp;"_=","Any","Any",Z$12,LEFT($D38,FIND("_",$D38)-1) &amp;"_=","Any","Any"),risk_factor_1&amp;"|"&amp;risk_factor_2,risk_factor_corr)),
"n/a"),0)
),
IF(_xlfn.TEXTJOIN("|",FALSE,Z$12:Z$13)&lt;&gt;_xlfn.TEXTJOIN("|",FALSE,$C38:$D38),0,
_xlfn.XLOOKUP(_xlfn.TEXTJOIN("|",FALSE,$C38:$F38,Z$12:Z$15),risk_factor_1&amp;"|"&amp;risk_factor_2,risk_factor_corr,
_xlfn.XLOOKUP(_xlfn.TEXTJOIN("|",FALSE,$C38:$F38,Z$12:Z$15),risk_factor_2&amp;"|"&amp;risk_factor_1,risk_factor_corr,
_xlfn.XLOOKUP(_xlfn.TEXTJOIN("|",FALSE,$C38:$D38,"Any"),risk_factor_1&amp;"|"&amp;risk_factor_2,risk_factor_corr,
_xlfn.XLOOKUP(_xlfn.TEXTJOIN("|",FALSE,$C38:$D38,"Any"),risk_factor_2&amp;"|"&amp;risk_factor_1,risk_factor_corr)))))))</f>
        <v>0</v>
      </c>
      <c r="AA38" s="32" cm="1">
        <f t="array" ref="AA38" xml:space="preserve"> IF(_xlfn.TEXTJOIN("|",FALSE,AA$12:AA$15)=_xlfn.TEXTJOIN("|",FALSE,$C38:$F38),0,
IF(AND($C38="Delta|CR_Cpty",AA$12="Delta|CR_Cpty"),
IF($F38=AA$15,
      _xlfn.XLOOKUP(_xlfn.TEXTJOIN("|",FALSE,$C38,"=","Any","=",AA$12,"=","Any","="),risk_factor_1&amp;"|"&amp;risk_factor_2,risk_factor_corr),
       IF(RIGHT($D38,LEN($D38)-FIND("_",$D38))=RIGHT(AA$13,LEN(AA$13)-FIND("_",AA$13)),
              IF(LEFT($D38,FIND("_",$D38)-1)=LEFT(AA$13,FIND("_",AA$13)-1),
                    IF($E38=AA$14,
                             _xlfn.XLOOKUP(_xlfn.TEXTJOIN("|",FALSE,$C38,LEFT($D38,FIND("_",$D38)-1) &amp;"_=","=","Any",AA$12,LEFT($D38,FIND("_",$D38)-1) &amp;"_=","=","Any"),risk_factor_1&amp;"|"&amp;risk_factor_2,risk_factor_corr),
                             _xlfn.XLOOKUP(_xlfn.TEXTJOIN("|",FALSE,$C38,LEFT($D38,FIND("_",$D38)-1) &amp;"_=","Any","Any",AA$12,LEFT($D38,FIND("_",$D38)-1) &amp;"_=","Any","Any"),risk_factor_1&amp;"|"&amp;risk_factor_2,risk_factor_corr)),
"n/a"),0)
),
IF(_xlfn.TEXTJOIN("|",FALSE,AA$12:AA$13)&lt;&gt;_xlfn.TEXTJOIN("|",FALSE,$C38:$D38),0,
_xlfn.XLOOKUP(_xlfn.TEXTJOIN("|",FALSE,$C38:$F38,AA$12:AA$15),risk_factor_1&amp;"|"&amp;risk_factor_2,risk_factor_corr,
_xlfn.XLOOKUP(_xlfn.TEXTJOIN("|",FALSE,$C38:$F38,AA$12:AA$15),risk_factor_2&amp;"|"&amp;risk_factor_1,risk_factor_corr,
_xlfn.XLOOKUP(_xlfn.TEXTJOIN("|",FALSE,$C38:$D38,"Any"),risk_factor_1&amp;"|"&amp;risk_factor_2,risk_factor_corr,
_xlfn.XLOOKUP(_xlfn.TEXTJOIN("|",FALSE,$C38:$D38,"Any"),risk_factor_2&amp;"|"&amp;risk_factor_1,risk_factor_corr)))))))</f>
        <v>0.9</v>
      </c>
      <c r="AB38" s="32" cm="1">
        <f t="array" ref="AB38" xml:space="preserve"> IF(_xlfn.TEXTJOIN("|",FALSE,AB$12:AB$15)=_xlfn.TEXTJOIN("|",FALSE,$C38:$F38),0,
IF(AND($C38="Delta|CR_Cpty",AB$12="Delta|CR_Cpty"),
IF($F38=AB$15,
      _xlfn.XLOOKUP(_xlfn.TEXTJOIN("|",FALSE,$C38,"=","Any","=",AB$12,"=","Any","="),risk_factor_1&amp;"|"&amp;risk_factor_2,risk_factor_corr),
       IF(RIGHT($D38,LEN($D38)-FIND("_",$D38))=RIGHT(AB$13,LEN(AB$13)-FIND("_",AB$13)),
              IF(LEFT($D38,FIND("_",$D38)-1)=LEFT(AB$13,FIND("_",AB$13)-1),
                    IF($E38=AB$14,
                             _xlfn.XLOOKUP(_xlfn.TEXTJOIN("|",FALSE,$C38,LEFT($D38,FIND("_",$D38)-1) &amp;"_=","=","Any",AB$12,LEFT($D38,FIND("_",$D38)-1) &amp;"_=","=","Any"),risk_factor_1&amp;"|"&amp;risk_factor_2,risk_factor_corr),
                             _xlfn.XLOOKUP(_xlfn.TEXTJOIN("|",FALSE,$C38,LEFT($D38,FIND("_",$D38)-1) &amp;"_=","Any","Any",AB$12,LEFT($D38,FIND("_",$D38)-1) &amp;"_=","Any","Any"),risk_factor_1&amp;"|"&amp;risk_factor_2,risk_factor_corr)),
"n/a"),0)
),
IF(_xlfn.TEXTJOIN("|",FALSE,AB$12:AB$13)&lt;&gt;_xlfn.TEXTJOIN("|",FALSE,$C38:$D38),0,
_xlfn.XLOOKUP(_xlfn.TEXTJOIN("|",FALSE,$C38:$F38,AB$12:AB$15),risk_factor_1&amp;"|"&amp;risk_factor_2,risk_factor_corr,
_xlfn.XLOOKUP(_xlfn.TEXTJOIN("|",FALSE,$C38:$F38,AB$12:AB$15),risk_factor_2&amp;"|"&amp;risk_factor_1,risk_factor_corr,
_xlfn.XLOOKUP(_xlfn.TEXTJOIN("|",FALSE,$C38:$D38,"Any"),risk_factor_1&amp;"|"&amp;risk_factor_2,risk_factor_corr,
_xlfn.XLOOKUP(_xlfn.TEXTJOIN("|",FALSE,$C38:$D38,"Any"),risk_factor_2&amp;"|"&amp;risk_factor_1,risk_factor_corr)))))))</f>
        <v>0.9</v>
      </c>
      <c r="AC38" s="32" cm="1">
        <f t="array" ref="AC38" xml:space="preserve"> IF(_xlfn.TEXTJOIN("|",FALSE,AC$12:AC$15)=_xlfn.TEXTJOIN("|",FALSE,$C38:$F38),0,
IF(AND($C38="Delta|CR_Cpty",AC$12="Delta|CR_Cpty"),
IF($F38=AC$15,
      _xlfn.XLOOKUP(_xlfn.TEXTJOIN("|",FALSE,$C38,"=","Any","=",AC$12,"=","Any","="),risk_factor_1&amp;"|"&amp;risk_factor_2,risk_factor_corr),
       IF(RIGHT($D38,LEN($D38)-FIND("_",$D38))=RIGHT(AC$13,LEN(AC$13)-FIND("_",AC$13)),
              IF(LEFT($D38,FIND("_",$D38)-1)=LEFT(AC$13,FIND("_",AC$13)-1),
                    IF($E38=AC$14,
                             _xlfn.XLOOKUP(_xlfn.TEXTJOIN("|",FALSE,$C38,LEFT($D38,FIND("_",$D38)-1) &amp;"_=","=","Any",AC$12,LEFT($D38,FIND("_",$D38)-1) &amp;"_=","=","Any"),risk_factor_1&amp;"|"&amp;risk_factor_2,risk_factor_corr),
                             _xlfn.XLOOKUP(_xlfn.TEXTJOIN("|",FALSE,$C38,LEFT($D38,FIND("_",$D38)-1) &amp;"_=","Any","Any",AC$12,LEFT($D38,FIND("_",$D38)-1) &amp;"_=","Any","Any"),risk_factor_1&amp;"|"&amp;risk_factor_2,risk_factor_corr)),
"n/a"),0)
),
IF(_xlfn.TEXTJOIN("|",FALSE,AC$12:AC$13)&lt;&gt;_xlfn.TEXTJOIN("|",FALSE,$C38:$D38),0,
_xlfn.XLOOKUP(_xlfn.TEXTJOIN("|",FALSE,$C38:$F38,AC$12:AC$15),risk_factor_1&amp;"|"&amp;risk_factor_2,risk_factor_corr,
_xlfn.XLOOKUP(_xlfn.TEXTJOIN("|",FALSE,$C38:$F38,AC$12:AC$15),risk_factor_2&amp;"|"&amp;risk_factor_1,risk_factor_corr,
_xlfn.XLOOKUP(_xlfn.TEXTJOIN("|",FALSE,$C38:$D38,"Any"),risk_factor_1&amp;"|"&amp;risk_factor_2,risk_factor_corr,
_xlfn.XLOOKUP(_xlfn.TEXTJOIN("|",FALSE,$C38:$D38,"Any"),risk_factor_2&amp;"|"&amp;risk_factor_1,risk_factor_corr)))))))</f>
        <v>0</v>
      </c>
      <c r="AD38" s="32" cm="1">
        <f t="array" ref="AD38" xml:space="preserve"> IF(_xlfn.TEXTJOIN("|",FALSE,AD$12:AD$15)=_xlfn.TEXTJOIN("|",FALSE,$C38:$F38),0,
IF(AND($C38="Delta|CR_Cpty",AD$12="Delta|CR_Cpty"),
IF($F38=AD$15,
      _xlfn.XLOOKUP(_xlfn.TEXTJOIN("|",FALSE,$C38,"=","Any","=",AD$12,"=","Any","="),risk_factor_1&amp;"|"&amp;risk_factor_2,risk_factor_corr),
       IF(RIGHT($D38,LEN($D38)-FIND("_",$D38))=RIGHT(AD$13,LEN(AD$13)-FIND("_",AD$13)),
              IF(LEFT($D38,FIND("_",$D38)-1)=LEFT(AD$13,FIND("_",AD$13)-1),
                    IF($E38=AD$14,
                             _xlfn.XLOOKUP(_xlfn.TEXTJOIN("|",FALSE,$C38,LEFT($D38,FIND("_",$D38)-1) &amp;"_=","=","Any",AD$12,LEFT($D38,FIND("_",$D38)-1) &amp;"_=","=","Any"),risk_factor_1&amp;"|"&amp;risk_factor_2,risk_factor_corr),
                             _xlfn.XLOOKUP(_xlfn.TEXTJOIN("|",FALSE,$C38,LEFT($D38,FIND("_",$D38)-1) &amp;"_=","Any","Any",AD$12,LEFT($D38,FIND("_",$D38)-1) &amp;"_=","Any","Any"),risk_factor_1&amp;"|"&amp;risk_factor_2,risk_factor_corr)),
"n/a"),0)
),
IF(_xlfn.TEXTJOIN("|",FALSE,AD$12:AD$13)&lt;&gt;_xlfn.TEXTJOIN("|",FALSE,$C38:$D38),0,
_xlfn.XLOOKUP(_xlfn.TEXTJOIN("|",FALSE,$C38:$F38,AD$12:AD$15),risk_factor_1&amp;"|"&amp;risk_factor_2,risk_factor_corr,
_xlfn.XLOOKUP(_xlfn.TEXTJOIN("|",FALSE,$C38:$F38,AD$12:AD$15),risk_factor_2&amp;"|"&amp;risk_factor_1,risk_factor_corr,
_xlfn.XLOOKUP(_xlfn.TEXTJOIN("|",FALSE,$C38:$D38,"Any"),risk_factor_1&amp;"|"&amp;risk_factor_2,risk_factor_corr,
_xlfn.XLOOKUP(_xlfn.TEXTJOIN("|",FALSE,$C38:$D38,"Any"),risk_factor_2&amp;"|"&amp;risk_factor_1,risk_factor_corr)))))))</f>
        <v>0.9</v>
      </c>
      <c r="AE38" s="32" cm="1">
        <f t="array" ref="AE38" xml:space="preserve"> IF(_xlfn.TEXTJOIN("|",FALSE,AE$12:AE$15)=_xlfn.TEXTJOIN("|",FALSE,$C38:$F38),0,
IF(AND($C38="Delta|CR_Cpty",AE$12="Delta|CR_Cpty"),
IF($F38=AE$15,
      _xlfn.XLOOKUP(_xlfn.TEXTJOIN("|",FALSE,$C38,"=","Any","=",AE$12,"=","Any","="),risk_factor_1&amp;"|"&amp;risk_factor_2,risk_factor_corr),
       IF(RIGHT($D38,LEN($D38)-FIND("_",$D38))=RIGHT(AE$13,LEN(AE$13)-FIND("_",AE$13)),
              IF(LEFT($D38,FIND("_",$D38)-1)=LEFT(AE$13,FIND("_",AE$13)-1),
                    IF($E38=AE$14,
                             _xlfn.XLOOKUP(_xlfn.TEXTJOIN("|",FALSE,$C38,LEFT($D38,FIND("_",$D38)-1) &amp;"_=","=","Any",AE$12,LEFT($D38,FIND("_",$D38)-1) &amp;"_=","=","Any"),risk_factor_1&amp;"|"&amp;risk_factor_2,risk_factor_corr),
                             _xlfn.XLOOKUP(_xlfn.TEXTJOIN("|",FALSE,$C38,LEFT($D38,FIND("_",$D38)-1) &amp;"_=","Any","Any",AE$12,LEFT($D38,FIND("_",$D38)-1) &amp;"_=","Any","Any"),risk_factor_1&amp;"|"&amp;risk_factor_2,risk_factor_corr)),
"n/a"),0)
),
IF(_xlfn.TEXTJOIN("|",FALSE,AE$12:AE$13)&lt;&gt;_xlfn.TEXTJOIN("|",FALSE,$C38:$D38),0,
_xlfn.XLOOKUP(_xlfn.TEXTJOIN("|",FALSE,$C38:$F38,AE$12:AE$15),risk_factor_1&amp;"|"&amp;risk_factor_2,risk_factor_corr,
_xlfn.XLOOKUP(_xlfn.TEXTJOIN("|",FALSE,$C38:$F38,AE$12:AE$15),risk_factor_2&amp;"|"&amp;risk_factor_1,risk_factor_corr,
_xlfn.XLOOKUP(_xlfn.TEXTJOIN("|",FALSE,$C38:$D38,"Any"),risk_factor_1&amp;"|"&amp;risk_factor_2,risk_factor_corr,
_xlfn.XLOOKUP(_xlfn.TEXTJOIN("|",FALSE,$C38:$D38,"Any"),risk_factor_2&amp;"|"&amp;risk_factor_1,risk_factor_corr)))))))</f>
        <v>0.9</v>
      </c>
      <c r="AF38" s="32" cm="1">
        <f t="array" ref="AF38" xml:space="preserve"> IF(_xlfn.TEXTJOIN("|",FALSE,AF$12:AF$15)=_xlfn.TEXTJOIN("|",FALSE,$C38:$F38),0,
IF(AND($C38="Delta|CR_Cpty",AF$12="Delta|CR_Cpty"),
IF($F38=AF$15,
      _xlfn.XLOOKUP(_xlfn.TEXTJOIN("|",FALSE,$C38,"=","Any","=",AF$12,"=","Any","="),risk_factor_1&amp;"|"&amp;risk_factor_2,risk_factor_corr),
       IF(RIGHT($D38,LEN($D38)-FIND("_",$D38))=RIGHT(AF$13,LEN(AF$13)-FIND("_",AF$13)),
              IF(LEFT($D38,FIND("_",$D38)-1)=LEFT(AF$13,FIND("_",AF$13)-1),
                    IF($E38=AF$14,
                             _xlfn.XLOOKUP(_xlfn.TEXTJOIN("|",FALSE,$C38,LEFT($D38,FIND("_",$D38)-1) &amp;"_=","=","Any",AF$12,LEFT($D38,FIND("_",$D38)-1) &amp;"_=","=","Any"),risk_factor_1&amp;"|"&amp;risk_factor_2,risk_factor_corr),
                             _xlfn.XLOOKUP(_xlfn.TEXTJOIN("|",FALSE,$C38,LEFT($D38,FIND("_",$D38)-1) &amp;"_=","Any","Any",AF$12,LEFT($D38,FIND("_",$D38)-1) &amp;"_=","Any","Any"),risk_factor_1&amp;"|"&amp;risk_factor_2,risk_factor_corr)),
"n/a"),0)
),
IF(_xlfn.TEXTJOIN("|",FALSE,AF$12:AF$13)&lt;&gt;_xlfn.TEXTJOIN("|",FALSE,$C38:$D38),0,
_xlfn.XLOOKUP(_xlfn.TEXTJOIN("|",FALSE,$C38:$F38,AF$12:AF$15),risk_factor_1&amp;"|"&amp;risk_factor_2,risk_factor_corr,
_xlfn.XLOOKUP(_xlfn.TEXTJOIN("|",FALSE,$C38:$F38,AF$12:AF$15),risk_factor_2&amp;"|"&amp;risk_factor_1,risk_factor_corr,
_xlfn.XLOOKUP(_xlfn.TEXTJOIN("|",FALSE,$C38:$D38,"Any"),risk_factor_1&amp;"|"&amp;risk_factor_2,risk_factor_corr,
_xlfn.XLOOKUP(_xlfn.TEXTJOIN("|",FALSE,$C38:$D38,"Any"),risk_factor_2&amp;"|"&amp;risk_factor_1,risk_factor_corr)))))))</f>
        <v>0</v>
      </c>
      <c r="AG38" s="32" cm="1">
        <f t="array" ref="AG38" xml:space="preserve"> IF(_xlfn.TEXTJOIN("|",FALSE,AG$12:AG$15)=_xlfn.TEXTJOIN("|",FALSE,$C38:$F38),0,
IF(AND($C38="Delta|CR_Cpty",AG$12="Delta|CR_Cpty"),
IF($F38=AG$15,
      _xlfn.XLOOKUP(_xlfn.TEXTJOIN("|",FALSE,$C38,"=","Any","=",AG$12,"=","Any","="),risk_factor_1&amp;"|"&amp;risk_factor_2,risk_factor_corr),
       IF(RIGHT($D38,LEN($D38)-FIND("_",$D38))=RIGHT(AG$13,LEN(AG$13)-FIND("_",AG$13)),
              IF(LEFT($D38,FIND("_",$D38)-1)=LEFT(AG$13,FIND("_",AG$13)-1),
                    IF($E38=AG$14,
                             _xlfn.XLOOKUP(_xlfn.TEXTJOIN("|",FALSE,$C38,LEFT($D38,FIND("_",$D38)-1) &amp;"_=","=","Any",AG$12,LEFT($D38,FIND("_",$D38)-1) &amp;"_=","=","Any"),risk_factor_1&amp;"|"&amp;risk_factor_2,risk_factor_corr),
                             _xlfn.XLOOKUP(_xlfn.TEXTJOIN("|",FALSE,$C38,LEFT($D38,FIND("_",$D38)-1) &amp;"_=","Any","Any",AG$12,LEFT($D38,FIND("_",$D38)-1) &amp;"_=","Any","Any"),risk_factor_1&amp;"|"&amp;risk_factor_2,risk_factor_corr)),
"n/a"),0)
),
IF(_xlfn.TEXTJOIN("|",FALSE,AG$12:AG$13)&lt;&gt;_xlfn.TEXTJOIN("|",FALSE,$C38:$D38),0,
_xlfn.XLOOKUP(_xlfn.TEXTJOIN("|",FALSE,$C38:$F38,AG$12:AG$15),risk_factor_1&amp;"|"&amp;risk_factor_2,risk_factor_corr,
_xlfn.XLOOKUP(_xlfn.TEXTJOIN("|",FALSE,$C38:$F38,AG$12:AG$15),risk_factor_2&amp;"|"&amp;risk_factor_1,risk_factor_corr,
_xlfn.XLOOKUP(_xlfn.TEXTJOIN("|",FALSE,$C38:$D38,"Any"),risk_factor_1&amp;"|"&amp;risk_factor_2,risk_factor_corr,
_xlfn.XLOOKUP(_xlfn.TEXTJOIN("|",FALSE,$C38:$D38,"Any"),risk_factor_2&amp;"|"&amp;risk_factor_1,risk_factor_corr)))))))</f>
        <v>0</v>
      </c>
      <c r="AH38" s="32" cm="1">
        <f t="array" ref="AH38" xml:space="preserve"> IF(_xlfn.TEXTJOIN("|",FALSE,AH$12:AH$15)=_xlfn.TEXTJOIN("|",FALSE,$C38:$F38),0,
IF(AND($C38="Delta|CR_Cpty",AH$12="Delta|CR_Cpty"),
IF($F38=AH$15,
      _xlfn.XLOOKUP(_xlfn.TEXTJOIN("|",FALSE,$C38,"=","Any","=",AH$12,"=","Any","="),risk_factor_1&amp;"|"&amp;risk_factor_2,risk_factor_corr),
       IF(RIGHT($D38,LEN($D38)-FIND("_",$D38))=RIGHT(AH$13,LEN(AH$13)-FIND("_",AH$13)),
              IF(LEFT($D38,FIND("_",$D38)-1)=LEFT(AH$13,FIND("_",AH$13)-1),
                    IF($E38=AH$14,
                             _xlfn.XLOOKUP(_xlfn.TEXTJOIN("|",FALSE,$C38,LEFT($D38,FIND("_",$D38)-1) &amp;"_=","=","Any",AH$12,LEFT($D38,FIND("_",$D38)-1) &amp;"_=","=","Any"),risk_factor_1&amp;"|"&amp;risk_factor_2,risk_factor_corr),
                             _xlfn.XLOOKUP(_xlfn.TEXTJOIN("|",FALSE,$C38,LEFT($D38,FIND("_",$D38)-1) &amp;"_=","Any","Any",AH$12,LEFT($D38,FIND("_",$D38)-1) &amp;"_=","Any","Any"),risk_factor_1&amp;"|"&amp;risk_factor_2,risk_factor_corr)),
"n/a"),0)
),
IF(_xlfn.TEXTJOIN("|",FALSE,AH$12:AH$13)&lt;&gt;_xlfn.TEXTJOIN("|",FALSE,$C38:$D38),0,
_xlfn.XLOOKUP(_xlfn.TEXTJOIN("|",FALSE,$C38:$F38,AH$12:AH$15),risk_factor_1&amp;"|"&amp;risk_factor_2,risk_factor_corr,
_xlfn.XLOOKUP(_xlfn.TEXTJOIN("|",FALSE,$C38:$F38,AH$12:AH$15),risk_factor_2&amp;"|"&amp;risk_factor_1,risk_factor_corr,
_xlfn.XLOOKUP(_xlfn.TEXTJOIN("|",FALSE,$C38:$D38,"Any"),risk_factor_1&amp;"|"&amp;risk_factor_2,risk_factor_corr,
_xlfn.XLOOKUP(_xlfn.TEXTJOIN("|",FALSE,$C38:$D38,"Any"),risk_factor_2&amp;"|"&amp;risk_factor_1,risk_factor_corr)))))))</f>
        <v>0</v>
      </c>
      <c r="AI38" s="32" cm="1">
        <f t="array" ref="AI38" xml:space="preserve"> IF(_xlfn.TEXTJOIN("|",FALSE,AI$12:AI$15)=_xlfn.TEXTJOIN("|",FALSE,$C38:$F38),0,
IF(AND($C38="Delta|CR_Cpty",AI$12="Delta|CR_Cpty"),
IF($F38=AI$15,
      _xlfn.XLOOKUP(_xlfn.TEXTJOIN("|",FALSE,$C38,"=","Any","=",AI$12,"=","Any","="),risk_factor_1&amp;"|"&amp;risk_factor_2,risk_factor_corr),
       IF(RIGHT($D38,LEN($D38)-FIND("_",$D38))=RIGHT(AI$13,LEN(AI$13)-FIND("_",AI$13)),
              IF(LEFT($D38,FIND("_",$D38)-1)=LEFT(AI$13,FIND("_",AI$13)-1),
                    IF($E38=AI$14,
                             _xlfn.XLOOKUP(_xlfn.TEXTJOIN("|",FALSE,$C38,LEFT($D38,FIND("_",$D38)-1) &amp;"_=","=","Any",AI$12,LEFT($D38,FIND("_",$D38)-1) &amp;"_=","=","Any"),risk_factor_1&amp;"|"&amp;risk_factor_2,risk_factor_corr),
                             _xlfn.XLOOKUP(_xlfn.TEXTJOIN("|",FALSE,$C38,LEFT($D38,FIND("_",$D38)-1) &amp;"_=","Any","Any",AI$12,LEFT($D38,FIND("_",$D38)-1) &amp;"_=","Any","Any"),risk_factor_1&amp;"|"&amp;risk_factor_2,risk_factor_corr)),
"n/a"),0)
),
IF(_xlfn.TEXTJOIN("|",FALSE,AI$12:AI$13)&lt;&gt;_xlfn.TEXTJOIN("|",FALSE,$C38:$D38),0,
_xlfn.XLOOKUP(_xlfn.TEXTJOIN("|",FALSE,$C38:$F38,AI$12:AI$15),risk_factor_1&amp;"|"&amp;risk_factor_2,risk_factor_corr,
_xlfn.XLOOKUP(_xlfn.TEXTJOIN("|",FALSE,$C38:$F38,AI$12:AI$15),risk_factor_2&amp;"|"&amp;risk_factor_1,risk_factor_corr,
_xlfn.XLOOKUP(_xlfn.TEXTJOIN("|",FALSE,$C38:$D38,"Any"),risk_factor_1&amp;"|"&amp;risk_factor_2,risk_factor_corr,
_xlfn.XLOOKUP(_xlfn.TEXTJOIN("|",FALSE,$C38:$D38,"Any"),risk_factor_2&amp;"|"&amp;risk_factor_1,risk_factor_corr)))))))</f>
        <v>0</v>
      </c>
      <c r="AJ38" s="32" cm="1">
        <f t="array" ref="AJ38" xml:space="preserve"> IF(_xlfn.TEXTJOIN("|",FALSE,AJ$12:AJ$15)=_xlfn.TEXTJOIN("|",FALSE,$C38:$F38),0,
IF(AND($C38="Delta|CR_Cpty",AJ$12="Delta|CR_Cpty"),
IF($F38=AJ$15,
      _xlfn.XLOOKUP(_xlfn.TEXTJOIN("|",FALSE,$C38,"=","Any","=",AJ$12,"=","Any","="),risk_factor_1&amp;"|"&amp;risk_factor_2,risk_factor_corr),
       IF(RIGHT($D38,LEN($D38)-FIND("_",$D38))=RIGHT(AJ$13,LEN(AJ$13)-FIND("_",AJ$13)),
              IF(LEFT($D38,FIND("_",$D38)-1)=LEFT(AJ$13,FIND("_",AJ$13)-1),
                    IF($E38=AJ$14,
                             _xlfn.XLOOKUP(_xlfn.TEXTJOIN("|",FALSE,$C38,LEFT($D38,FIND("_",$D38)-1) &amp;"_=","=","Any",AJ$12,LEFT($D38,FIND("_",$D38)-1) &amp;"_=","=","Any"),risk_factor_1&amp;"|"&amp;risk_factor_2,risk_factor_corr),
                             _xlfn.XLOOKUP(_xlfn.TEXTJOIN("|",FALSE,$C38,LEFT($D38,FIND("_",$D38)-1) &amp;"_=","Any","Any",AJ$12,LEFT($D38,FIND("_",$D38)-1) &amp;"_=","Any","Any"),risk_factor_1&amp;"|"&amp;risk_factor_2,risk_factor_corr)),
"n/a"),0)
),
IF(_xlfn.TEXTJOIN("|",FALSE,AJ$12:AJ$13)&lt;&gt;_xlfn.TEXTJOIN("|",FALSE,$C38:$D38),0,
_xlfn.XLOOKUP(_xlfn.TEXTJOIN("|",FALSE,$C38:$F38,AJ$12:AJ$15),risk_factor_1&amp;"|"&amp;risk_factor_2,risk_factor_corr,
_xlfn.XLOOKUP(_xlfn.TEXTJOIN("|",FALSE,$C38:$F38,AJ$12:AJ$15),risk_factor_2&amp;"|"&amp;risk_factor_1,risk_factor_corr,
_xlfn.XLOOKUP(_xlfn.TEXTJOIN("|",FALSE,$C38:$D38,"Any"),risk_factor_1&amp;"|"&amp;risk_factor_2,risk_factor_corr,
_xlfn.XLOOKUP(_xlfn.TEXTJOIN("|",FALSE,$C38:$D38,"Any"),risk_factor_2&amp;"|"&amp;risk_factor_1,risk_factor_corr)))))))</f>
        <v>0</v>
      </c>
      <c r="AK38" s="32" cm="1">
        <f t="array" ref="AK38" xml:space="preserve"> IF(_xlfn.TEXTJOIN("|",FALSE,AK$12:AK$15)=_xlfn.TEXTJOIN("|",FALSE,$C38:$F38),0,
IF(AND($C38="Delta|CR_Cpty",AK$12="Delta|CR_Cpty"),
IF($F38=AK$15,
      _xlfn.XLOOKUP(_xlfn.TEXTJOIN("|",FALSE,$C38,"=","Any","=",AK$12,"=","Any","="),risk_factor_1&amp;"|"&amp;risk_factor_2,risk_factor_corr),
       IF(RIGHT($D38,LEN($D38)-FIND("_",$D38))=RIGHT(AK$13,LEN(AK$13)-FIND("_",AK$13)),
              IF(LEFT($D38,FIND("_",$D38)-1)=LEFT(AK$13,FIND("_",AK$13)-1),
                    IF($E38=AK$14,
                             _xlfn.XLOOKUP(_xlfn.TEXTJOIN("|",FALSE,$C38,LEFT($D38,FIND("_",$D38)-1) &amp;"_=","=","Any",AK$12,LEFT($D38,FIND("_",$D38)-1) &amp;"_=","=","Any"),risk_factor_1&amp;"|"&amp;risk_factor_2,risk_factor_corr),
                             _xlfn.XLOOKUP(_xlfn.TEXTJOIN("|",FALSE,$C38,LEFT($D38,FIND("_",$D38)-1) &amp;"_=","Any","Any",AK$12,LEFT($D38,FIND("_",$D38)-1) &amp;"_=","Any","Any"),risk_factor_1&amp;"|"&amp;risk_factor_2,risk_factor_corr)),
"n/a"),0)
),
IF(_xlfn.TEXTJOIN("|",FALSE,AK$12:AK$13)&lt;&gt;_xlfn.TEXTJOIN("|",FALSE,$C38:$D38),0,
_xlfn.XLOOKUP(_xlfn.TEXTJOIN("|",FALSE,$C38:$F38,AK$12:AK$15),risk_factor_1&amp;"|"&amp;risk_factor_2,risk_factor_corr,
_xlfn.XLOOKUP(_xlfn.TEXTJOIN("|",FALSE,$C38:$F38,AK$12:AK$15),risk_factor_2&amp;"|"&amp;risk_factor_1,risk_factor_corr,
_xlfn.XLOOKUP(_xlfn.TEXTJOIN("|",FALSE,$C38:$D38,"Any"),risk_factor_1&amp;"|"&amp;risk_factor_2,risk_factor_corr,
_xlfn.XLOOKUP(_xlfn.TEXTJOIN("|",FALSE,$C38:$D38,"Any"),risk_factor_2&amp;"|"&amp;risk_factor_1,risk_factor_corr)))))))</f>
        <v>0</v>
      </c>
      <c r="AL38" s="32" cm="1">
        <f t="array" ref="AL38" xml:space="preserve"> IF(_xlfn.TEXTJOIN("|",FALSE,AL$12:AL$15)=_xlfn.TEXTJOIN("|",FALSE,$C38:$F38),0,
IF(AND($C38="Delta|CR_Cpty",AL$12="Delta|CR_Cpty"),
IF($F38=AL$15,
      _xlfn.XLOOKUP(_xlfn.TEXTJOIN("|",FALSE,$C38,"=","Any","=",AL$12,"=","Any","="),risk_factor_1&amp;"|"&amp;risk_factor_2,risk_factor_corr),
       IF(RIGHT($D38,LEN($D38)-FIND("_",$D38))=RIGHT(AL$13,LEN(AL$13)-FIND("_",AL$13)),
              IF(LEFT($D38,FIND("_",$D38)-1)=LEFT(AL$13,FIND("_",AL$13)-1),
                    IF($E38=AL$14,
                             _xlfn.XLOOKUP(_xlfn.TEXTJOIN("|",FALSE,$C38,LEFT($D38,FIND("_",$D38)-1) &amp;"_=","=","Any",AL$12,LEFT($D38,FIND("_",$D38)-1) &amp;"_=","=","Any"),risk_factor_1&amp;"|"&amp;risk_factor_2,risk_factor_corr),
                             _xlfn.XLOOKUP(_xlfn.TEXTJOIN("|",FALSE,$C38,LEFT($D38,FIND("_",$D38)-1) &amp;"_=","Any","Any",AL$12,LEFT($D38,FIND("_",$D38)-1) &amp;"_=","Any","Any"),risk_factor_1&amp;"|"&amp;risk_factor_2,risk_factor_corr)),
"n/a"),0)
),
IF(_xlfn.TEXTJOIN("|",FALSE,AL$12:AL$13)&lt;&gt;_xlfn.TEXTJOIN("|",FALSE,$C38:$D38),0,
_xlfn.XLOOKUP(_xlfn.TEXTJOIN("|",FALSE,$C38:$F38,AL$12:AL$15),risk_factor_1&amp;"|"&amp;risk_factor_2,risk_factor_corr,
_xlfn.XLOOKUP(_xlfn.TEXTJOIN("|",FALSE,$C38:$F38,AL$12:AL$15),risk_factor_2&amp;"|"&amp;risk_factor_1,risk_factor_corr,
_xlfn.XLOOKUP(_xlfn.TEXTJOIN("|",FALSE,$C38:$D38,"Any"),risk_factor_1&amp;"|"&amp;risk_factor_2,risk_factor_corr,
_xlfn.XLOOKUP(_xlfn.TEXTJOIN("|",FALSE,$C38:$D38,"Any"),risk_factor_2&amp;"|"&amp;risk_factor_1,risk_factor_corr)))))))</f>
        <v>0</v>
      </c>
      <c r="AM38" s="32" cm="1">
        <f t="array" ref="AM38" xml:space="preserve"> IF(_xlfn.TEXTJOIN("|",FALSE,AM$12:AM$15)=_xlfn.TEXTJOIN("|",FALSE,$C38:$F38),0,
IF(AND($C38="Delta|CR_Cpty",AM$12="Delta|CR_Cpty"),
IF($F38=AM$15,
      _xlfn.XLOOKUP(_xlfn.TEXTJOIN("|",FALSE,$C38,"=","Any","=",AM$12,"=","Any","="),risk_factor_1&amp;"|"&amp;risk_factor_2,risk_factor_corr),
       IF(RIGHT($D38,LEN($D38)-FIND("_",$D38))=RIGHT(AM$13,LEN(AM$13)-FIND("_",AM$13)),
              IF(LEFT($D38,FIND("_",$D38)-1)=LEFT(AM$13,FIND("_",AM$13)-1),
                    IF($E38=AM$14,
                             _xlfn.XLOOKUP(_xlfn.TEXTJOIN("|",FALSE,$C38,LEFT($D38,FIND("_",$D38)-1) &amp;"_=","=","Any",AM$12,LEFT($D38,FIND("_",$D38)-1) &amp;"_=","=","Any"),risk_factor_1&amp;"|"&amp;risk_factor_2,risk_factor_corr),
                             _xlfn.XLOOKUP(_xlfn.TEXTJOIN("|",FALSE,$C38,LEFT($D38,FIND("_",$D38)-1) &amp;"_=","Any","Any",AM$12,LEFT($D38,FIND("_",$D38)-1) &amp;"_=","Any","Any"),risk_factor_1&amp;"|"&amp;risk_factor_2,risk_factor_corr)),
"n/a"),0)
),
IF(_xlfn.TEXTJOIN("|",FALSE,AM$12:AM$13)&lt;&gt;_xlfn.TEXTJOIN("|",FALSE,$C38:$D38),0,
_xlfn.XLOOKUP(_xlfn.TEXTJOIN("|",FALSE,$C38:$F38,AM$12:AM$15),risk_factor_1&amp;"|"&amp;risk_factor_2,risk_factor_corr,
_xlfn.XLOOKUP(_xlfn.TEXTJOIN("|",FALSE,$C38:$F38,AM$12:AM$15),risk_factor_2&amp;"|"&amp;risk_factor_1,risk_factor_corr,
_xlfn.XLOOKUP(_xlfn.TEXTJOIN("|",FALSE,$C38:$D38,"Any"),risk_factor_1&amp;"|"&amp;risk_factor_2,risk_factor_corr,
_xlfn.XLOOKUP(_xlfn.TEXTJOIN("|",FALSE,$C38:$D38,"Any"),risk_factor_2&amp;"|"&amp;risk_factor_1,risk_factor_corr)))))))</f>
        <v>0</v>
      </c>
      <c r="AN38" s="32" cm="1">
        <f t="array" ref="AN38" xml:space="preserve"> IF(_xlfn.TEXTJOIN("|",FALSE,AN$12:AN$15)=_xlfn.TEXTJOIN("|",FALSE,$C38:$F38),0,
IF(AND($C38="Delta|CR_Cpty",AN$12="Delta|CR_Cpty"),
IF($F38=AN$15,
      _xlfn.XLOOKUP(_xlfn.TEXTJOIN("|",FALSE,$C38,"=","Any","=",AN$12,"=","Any","="),risk_factor_1&amp;"|"&amp;risk_factor_2,risk_factor_corr),
       IF(RIGHT($D38,LEN($D38)-FIND("_",$D38))=RIGHT(AN$13,LEN(AN$13)-FIND("_",AN$13)),
              IF(LEFT($D38,FIND("_",$D38)-1)=LEFT(AN$13,FIND("_",AN$13)-1),
                    IF($E38=AN$14,
                             _xlfn.XLOOKUP(_xlfn.TEXTJOIN("|",FALSE,$C38,LEFT($D38,FIND("_",$D38)-1) &amp;"_=","=","Any",AN$12,LEFT($D38,FIND("_",$D38)-1) &amp;"_=","=","Any"),risk_factor_1&amp;"|"&amp;risk_factor_2,risk_factor_corr),
                             _xlfn.XLOOKUP(_xlfn.TEXTJOIN("|",FALSE,$C38,LEFT($D38,FIND("_",$D38)-1) &amp;"_=","Any","Any",AN$12,LEFT($D38,FIND("_",$D38)-1) &amp;"_=","Any","Any"),risk_factor_1&amp;"|"&amp;risk_factor_2,risk_factor_corr)),
"n/a"),0)
),
IF(_xlfn.TEXTJOIN("|",FALSE,AN$12:AN$13)&lt;&gt;_xlfn.TEXTJOIN("|",FALSE,$C38:$D38),0,
_xlfn.XLOOKUP(_xlfn.TEXTJOIN("|",FALSE,$C38:$F38,AN$12:AN$15),risk_factor_1&amp;"|"&amp;risk_factor_2,risk_factor_corr,
_xlfn.XLOOKUP(_xlfn.TEXTJOIN("|",FALSE,$C38:$F38,AN$12:AN$15),risk_factor_2&amp;"|"&amp;risk_factor_1,risk_factor_corr,
_xlfn.XLOOKUP(_xlfn.TEXTJOIN("|",FALSE,$C38:$D38,"Any"),risk_factor_1&amp;"|"&amp;risk_factor_2,risk_factor_corr,
_xlfn.XLOOKUP(_xlfn.TEXTJOIN("|",FALSE,$C38:$D38,"Any"),risk_factor_2&amp;"|"&amp;risk_factor_1,risk_factor_corr)))))))</f>
        <v>0</v>
      </c>
      <c r="AO38" s="32" cm="1">
        <f t="array" ref="AO38" xml:space="preserve"> IF(_xlfn.TEXTJOIN("|",FALSE,AO$12:AO$15)=_xlfn.TEXTJOIN("|",FALSE,$C38:$F38),0,
IF(AND($C38="Delta|CR_Cpty",AO$12="Delta|CR_Cpty"),
IF($F38=AO$15,
      _xlfn.XLOOKUP(_xlfn.TEXTJOIN("|",FALSE,$C38,"=","Any","=",AO$12,"=","Any","="),risk_factor_1&amp;"|"&amp;risk_factor_2,risk_factor_corr),
       IF(RIGHT($D38,LEN($D38)-FIND("_",$D38))=RIGHT(AO$13,LEN(AO$13)-FIND("_",AO$13)),
              IF(LEFT($D38,FIND("_",$D38)-1)=LEFT(AO$13,FIND("_",AO$13)-1),
                    IF($E38=AO$14,
                             _xlfn.XLOOKUP(_xlfn.TEXTJOIN("|",FALSE,$C38,LEFT($D38,FIND("_",$D38)-1) &amp;"_=","=","Any",AO$12,LEFT($D38,FIND("_",$D38)-1) &amp;"_=","=","Any"),risk_factor_1&amp;"|"&amp;risk_factor_2,risk_factor_corr),
                             _xlfn.XLOOKUP(_xlfn.TEXTJOIN("|",FALSE,$C38,LEFT($D38,FIND("_",$D38)-1) &amp;"_=","Any","Any",AO$12,LEFT($D38,FIND("_",$D38)-1) &amp;"_=","Any","Any"),risk_factor_1&amp;"|"&amp;risk_factor_2,risk_factor_corr)),
"n/a"),0)
),
IF(_xlfn.TEXTJOIN("|",FALSE,AO$12:AO$13)&lt;&gt;_xlfn.TEXTJOIN("|",FALSE,$C38:$D38),0,
_xlfn.XLOOKUP(_xlfn.TEXTJOIN("|",FALSE,$C38:$F38,AO$12:AO$15),risk_factor_1&amp;"|"&amp;risk_factor_2,risk_factor_corr,
_xlfn.XLOOKUP(_xlfn.TEXTJOIN("|",FALSE,$C38:$F38,AO$12:AO$15),risk_factor_2&amp;"|"&amp;risk_factor_1,risk_factor_corr,
_xlfn.XLOOKUP(_xlfn.TEXTJOIN("|",FALSE,$C38:$D38,"Any"),risk_factor_1&amp;"|"&amp;risk_factor_2,risk_factor_corr,
_xlfn.XLOOKUP(_xlfn.TEXTJOIN("|",FALSE,$C38:$D38,"Any"),risk_factor_2&amp;"|"&amp;risk_factor_1,risk_factor_corr)))))))</f>
        <v>0</v>
      </c>
      <c r="AP38" s="32" cm="1">
        <f t="array" ref="AP38" xml:space="preserve"> IF(_xlfn.TEXTJOIN("|",FALSE,AP$12:AP$15)=_xlfn.TEXTJOIN("|",FALSE,$C38:$F38),0,
IF(AND($C38="Delta|CR_Cpty",AP$12="Delta|CR_Cpty"),
IF($F38=AP$15,
      _xlfn.XLOOKUP(_xlfn.TEXTJOIN("|",FALSE,$C38,"=","Any","=",AP$12,"=","Any","="),risk_factor_1&amp;"|"&amp;risk_factor_2,risk_factor_corr),
       IF(RIGHT($D38,LEN($D38)-FIND("_",$D38))=RIGHT(AP$13,LEN(AP$13)-FIND("_",AP$13)),
              IF(LEFT($D38,FIND("_",$D38)-1)=LEFT(AP$13,FIND("_",AP$13)-1),
                    IF($E38=AP$14,
                             _xlfn.XLOOKUP(_xlfn.TEXTJOIN("|",FALSE,$C38,LEFT($D38,FIND("_",$D38)-1) &amp;"_=","=","Any",AP$12,LEFT($D38,FIND("_",$D38)-1) &amp;"_=","=","Any"),risk_factor_1&amp;"|"&amp;risk_factor_2,risk_factor_corr),
                             _xlfn.XLOOKUP(_xlfn.TEXTJOIN("|",FALSE,$C38,LEFT($D38,FIND("_",$D38)-1) &amp;"_=","Any","Any",AP$12,LEFT($D38,FIND("_",$D38)-1) &amp;"_=","Any","Any"),risk_factor_1&amp;"|"&amp;risk_factor_2,risk_factor_corr)),
"n/a"),0)
),
IF(_xlfn.TEXTJOIN("|",FALSE,AP$12:AP$13)&lt;&gt;_xlfn.TEXTJOIN("|",FALSE,$C38:$D38),0,
_xlfn.XLOOKUP(_xlfn.TEXTJOIN("|",FALSE,$C38:$F38,AP$12:AP$15),risk_factor_1&amp;"|"&amp;risk_factor_2,risk_factor_corr,
_xlfn.XLOOKUP(_xlfn.TEXTJOIN("|",FALSE,$C38:$F38,AP$12:AP$15),risk_factor_2&amp;"|"&amp;risk_factor_1,risk_factor_corr,
_xlfn.XLOOKUP(_xlfn.TEXTJOIN("|",FALSE,$C38:$D38,"Any"),risk_factor_1&amp;"|"&amp;risk_factor_2,risk_factor_corr,
_xlfn.XLOOKUP(_xlfn.TEXTJOIN("|",FALSE,$C38:$D38,"Any"),risk_factor_2&amp;"|"&amp;risk_factor_1,risk_factor_corr)))))))</f>
        <v>0</v>
      </c>
      <c r="AQ38" s="32" cm="1">
        <f t="array" ref="AQ38" xml:space="preserve"> IF(_xlfn.TEXTJOIN("|",FALSE,AQ$12:AQ$15)=_xlfn.TEXTJOIN("|",FALSE,$C38:$F38),0,
IF(AND($C38="Delta|CR_Cpty",AQ$12="Delta|CR_Cpty"),
IF($F38=AQ$15,
      _xlfn.XLOOKUP(_xlfn.TEXTJOIN("|",FALSE,$C38,"=","Any","=",AQ$12,"=","Any","="),risk_factor_1&amp;"|"&amp;risk_factor_2,risk_factor_corr),
       IF(RIGHT($D38,LEN($D38)-FIND("_",$D38))=RIGHT(AQ$13,LEN(AQ$13)-FIND("_",AQ$13)),
              IF(LEFT($D38,FIND("_",$D38)-1)=LEFT(AQ$13,FIND("_",AQ$13)-1),
                    IF($E38=AQ$14,
                             _xlfn.XLOOKUP(_xlfn.TEXTJOIN("|",FALSE,$C38,LEFT($D38,FIND("_",$D38)-1) &amp;"_=","=","Any",AQ$12,LEFT($D38,FIND("_",$D38)-1) &amp;"_=","=","Any"),risk_factor_1&amp;"|"&amp;risk_factor_2,risk_factor_corr),
                             _xlfn.XLOOKUP(_xlfn.TEXTJOIN("|",FALSE,$C38,LEFT($D38,FIND("_",$D38)-1) &amp;"_=","Any","Any",AQ$12,LEFT($D38,FIND("_",$D38)-1) &amp;"_=","Any","Any"),risk_factor_1&amp;"|"&amp;risk_factor_2,risk_factor_corr)),
"n/a"),0)
),
IF(_xlfn.TEXTJOIN("|",FALSE,AQ$12:AQ$13)&lt;&gt;_xlfn.TEXTJOIN("|",FALSE,$C38:$D38),0,
_xlfn.XLOOKUP(_xlfn.TEXTJOIN("|",FALSE,$C38:$F38,AQ$12:AQ$15),risk_factor_1&amp;"|"&amp;risk_factor_2,risk_factor_corr,
_xlfn.XLOOKUP(_xlfn.TEXTJOIN("|",FALSE,$C38:$F38,AQ$12:AQ$15),risk_factor_2&amp;"|"&amp;risk_factor_1,risk_factor_corr,
_xlfn.XLOOKUP(_xlfn.TEXTJOIN("|",FALSE,$C38:$D38,"Any"),risk_factor_1&amp;"|"&amp;risk_factor_2,risk_factor_corr,
_xlfn.XLOOKUP(_xlfn.TEXTJOIN("|",FALSE,$C38:$D38,"Any"),risk_factor_2&amp;"|"&amp;risk_factor_1,risk_factor_corr)))))))</f>
        <v>0</v>
      </c>
      <c r="AR38" s="32" cm="1">
        <f t="array" ref="AR38" xml:space="preserve"> IF(_xlfn.TEXTJOIN("|",FALSE,AR$12:AR$15)=_xlfn.TEXTJOIN("|",FALSE,$C38:$F38),0,
IF(AND($C38="Delta|CR_Cpty",AR$12="Delta|CR_Cpty"),
IF($F38=AR$15,
      _xlfn.XLOOKUP(_xlfn.TEXTJOIN("|",FALSE,$C38,"=","Any","=",AR$12,"=","Any","="),risk_factor_1&amp;"|"&amp;risk_factor_2,risk_factor_corr),
       IF(RIGHT($D38,LEN($D38)-FIND("_",$D38))=RIGHT(AR$13,LEN(AR$13)-FIND("_",AR$13)),
              IF(LEFT($D38,FIND("_",$D38)-1)=LEFT(AR$13,FIND("_",AR$13)-1),
                    IF($E38=AR$14,
                             _xlfn.XLOOKUP(_xlfn.TEXTJOIN("|",FALSE,$C38,LEFT($D38,FIND("_",$D38)-1) &amp;"_=","=","Any",AR$12,LEFT($D38,FIND("_",$D38)-1) &amp;"_=","=","Any"),risk_factor_1&amp;"|"&amp;risk_factor_2,risk_factor_corr),
                             _xlfn.XLOOKUP(_xlfn.TEXTJOIN("|",FALSE,$C38,LEFT($D38,FIND("_",$D38)-1) &amp;"_=","Any","Any",AR$12,LEFT($D38,FIND("_",$D38)-1) &amp;"_=","Any","Any"),risk_factor_1&amp;"|"&amp;risk_factor_2,risk_factor_corr)),
"n/a"),0)
),
IF(_xlfn.TEXTJOIN("|",FALSE,AR$12:AR$13)&lt;&gt;_xlfn.TEXTJOIN("|",FALSE,$C38:$D38),0,
_xlfn.XLOOKUP(_xlfn.TEXTJOIN("|",FALSE,$C38:$F38,AR$12:AR$15),risk_factor_1&amp;"|"&amp;risk_factor_2,risk_factor_corr,
_xlfn.XLOOKUP(_xlfn.TEXTJOIN("|",FALSE,$C38:$F38,AR$12:AR$15),risk_factor_2&amp;"|"&amp;risk_factor_1,risk_factor_corr,
_xlfn.XLOOKUP(_xlfn.TEXTJOIN("|",FALSE,$C38:$D38,"Any"),risk_factor_1&amp;"|"&amp;risk_factor_2,risk_factor_corr,
_xlfn.XLOOKUP(_xlfn.TEXTJOIN("|",FALSE,$C38:$D38,"Any"),risk_factor_2&amp;"|"&amp;risk_factor_1,risk_factor_corr)))))))</f>
        <v>0</v>
      </c>
      <c r="AS38" s="32" cm="1">
        <f t="array" ref="AS38" xml:space="preserve"> IF(_xlfn.TEXTJOIN("|",FALSE,AS$12:AS$15)=_xlfn.TEXTJOIN("|",FALSE,$C38:$F38),0,
IF(AND($C38="Delta|CR_Cpty",AS$12="Delta|CR_Cpty"),
IF($F38=AS$15,
      _xlfn.XLOOKUP(_xlfn.TEXTJOIN("|",FALSE,$C38,"=","Any","=",AS$12,"=","Any","="),risk_factor_1&amp;"|"&amp;risk_factor_2,risk_factor_corr),
       IF(RIGHT($D38,LEN($D38)-FIND("_",$D38))=RIGHT(AS$13,LEN(AS$13)-FIND("_",AS$13)),
              IF(LEFT($D38,FIND("_",$D38)-1)=LEFT(AS$13,FIND("_",AS$13)-1),
                    IF($E38=AS$14,
                             _xlfn.XLOOKUP(_xlfn.TEXTJOIN("|",FALSE,$C38,LEFT($D38,FIND("_",$D38)-1) &amp;"_=","=","Any",AS$12,LEFT($D38,FIND("_",$D38)-1) &amp;"_=","=","Any"),risk_factor_1&amp;"|"&amp;risk_factor_2,risk_factor_corr),
                             _xlfn.XLOOKUP(_xlfn.TEXTJOIN("|",FALSE,$C38,LEFT($D38,FIND("_",$D38)-1) &amp;"_=","Any","Any",AS$12,LEFT($D38,FIND("_",$D38)-1) &amp;"_=","Any","Any"),risk_factor_1&amp;"|"&amp;risk_factor_2,risk_factor_corr)),
"n/a"),0)
),
IF(_xlfn.TEXTJOIN("|",FALSE,AS$12:AS$13)&lt;&gt;_xlfn.TEXTJOIN("|",FALSE,$C38:$D38),0,
_xlfn.XLOOKUP(_xlfn.TEXTJOIN("|",FALSE,$C38:$F38,AS$12:AS$15),risk_factor_1&amp;"|"&amp;risk_factor_2,risk_factor_corr,
_xlfn.XLOOKUP(_xlfn.TEXTJOIN("|",FALSE,$C38:$F38,AS$12:AS$15),risk_factor_2&amp;"|"&amp;risk_factor_1,risk_factor_corr,
_xlfn.XLOOKUP(_xlfn.TEXTJOIN("|",FALSE,$C38:$D38,"Any"),risk_factor_1&amp;"|"&amp;risk_factor_2,risk_factor_corr,
_xlfn.XLOOKUP(_xlfn.TEXTJOIN("|",FALSE,$C38:$D38,"Any"),risk_factor_2&amp;"|"&amp;risk_factor_1,risk_factor_corr)))))))</f>
        <v>0</v>
      </c>
      <c r="AT38" s="32" cm="1">
        <f t="array" ref="AT38" xml:space="preserve"> IF(_xlfn.TEXTJOIN("|",FALSE,AT$12:AT$15)=_xlfn.TEXTJOIN("|",FALSE,$C38:$F38),0,
IF(AND($C38="Delta|CR_Cpty",AT$12="Delta|CR_Cpty"),
IF($F38=AT$15,
      _xlfn.XLOOKUP(_xlfn.TEXTJOIN("|",FALSE,$C38,"=","Any","=",AT$12,"=","Any","="),risk_factor_1&amp;"|"&amp;risk_factor_2,risk_factor_corr),
       IF(RIGHT($D38,LEN($D38)-FIND("_",$D38))=RIGHT(AT$13,LEN(AT$13)-FIND("_",AT$13)),
              IF(LEFT($D38,FIND("_",$D38)-1)=LEFT(AT$13,FIND("_",AT$13)-1),
                    IF($E38=AT$14,
                             _xlfn.XLOOKUP(_xlfn.TEXTJOIN("|",FALSE,$C38,LEFT($D38,FIND("_",$D38)-1) &amp;"_=","=","Any",AT$12,LEFT($D38,FIND("_",$D38)-1) &amp;"_=","=","Any"),risk_factor_1&amp;"|"&amp;risk_factor_2,risk_factor_corr),
                             _xlfn.XLOOKUP(_xlfn.TEXTJOIN("|",FALSE,$C38,LEFT($D38,FIND("_",$D38)-1) &amp;"_=","Any","Any",AT$12,LEFT($D38,FIND("_",$D38)-1) &amp;"_=","Any","Any"),risk_factor_1&amp;"|"&amp;risk_factor_2,risk_factor_corr)),
"n/a"),0)
),
IF(_xlfn.TEXTJOIN("|",FALSE,AT$12:AT$13)&lt;&gt;_xlfn.TEXTJOIN("|",FALSE,$C38:$D38),0,
_xlfn.XLOOKUP(_xlfn.TEXTJOIN("|",FALSE,$C38:$F38,AT$12:AT$15),risk_factor_1&amp;"|"&amp;risk_factor_2,risk_factor_corr,
_xlfn.XLOOKUP(_xlfn.TEXTJOIN("|",FALSE,$C38:$F38,AT$12:AT$15),risk_factor_2&amp;"|"&amp;risk_factor_1,risk_factor_corr,
_xlfn.XLOOKUP(_xlfn.TEXTJOIN("|",FALSE,$C38:$D38,"Any"),risk_factor_1&amp;"|"&amp;risk_factor_2,risk_factor_corr,
_xlfn.XLOOKUP(_xlfn.TEXTJOIN("|",FALSE,$C38:$D38,"Any"),risk_factor_2&amp;"|"&amp;risk_factor_1,risk_factor_corr)))))))</f>
        <v>0</v>
      </c>
      <c r="AU38" s="32" cm="1">
        <f t="array" ref="AU38" xml:space="preserve"> IF(_xlfn.TEXTJOIN("|",FALSE,AU$12:AU$15)=_xlfn.TEXTJOIN("|",FALSE,$C38:$F38),0,
IF(AND($C38="Delta|CR_Cpty",AU$12="Delta|CR_Cpty"),
IF($F38=AU$15,
      _xlfn.XLOOKUP(_xlfn.TEXTJOIN("|",FALSE,$C38,"=","Any","=",AU$12,"=","Any","="),risk_factor_1&amp;"|"&amp;risk_factor_2,risk_factor_corr),
       IF(RIGHT($D38,LEN($D38)-FIND("_",$D38))=RIGHT(AU$13,LEN(AU$13)-FIND("_",AU$13)),
              IF(LEFT($D38,FIND("_",$D38)-1)=LEFT(AU$13,FIND("_",AU$13)-1),
                    IF($E38=AU$14,
                             _xlfn.XLOOKUP(_xlfn.TEXTJOIN("|",FALSE,$C38,LEFT($D38,FIND("_",$D38)-1) &amp;"_=","=","Any",AU$12,LEFT($D38,FIND("_",$D38)-1) &amp;"_=","=","Any"),risk_factor_1&amp;"|"&amp;risk_factor_2,risk_factor_corr),
                             _xlfn.XLOOKUP(_xlfn.TEXTJOIN("|",FALSE,$C38,LEFT($D38,FIND("_",$D38)-1) &amp;"_=","Any","Any",AU$12,LEFT($D38,FIND("_",$D38)-1) &amp;"_=","Any","Any"),risk_factor_1&amp;"|"&amp;risk_factor_2,risk_factor_corr)),
"n/a"),0)
),
IF(_xlfn.TEXTJOIN("|",FALSE,AU$12:AU$13)&lt;&gt;_xlfn.TEXTJOIN("|",FALSE,$C38:$D38),0,
_xlfn.XLOOKUP(_xlfn.TEXTJOIN("|",FALSE,$C38:$F38,AU$12:AU$15),risk_factor_1&amp;"|"&amp;risk_factor_2,risk_factor_corr,
_xlfn.XLOOKUP(_xlfn.TEXTJOIN("|",FALSE,$C38:$F38,AU$12:AU$15),risk_factor_2&amp;"|"&amp;risk_factor_1,risk_factor_corr,
_xlfn.XLOOKUP(_xlfn.TEXTJOIN("|",FALSE,$C38:$D38,"Any"),risk_factor_1&amp;"|"&amp;risk_factor_2,risk_factor_corr,
_xlfn.XLOOKUP(_xlfn.TEXTJOIN("|",FALSE,$C38:$D38,"Any"),risk_factor_2&amp;"|"&amp;risk_factor_1,risk_factor_corr)))))))</f>
        <v>0</v>
      </c>
      <c r="AV38" s="32" cm="1">
        <f t="array" ref="AV38" xml:space="preserve"> IF(_xlfn.TEXTJOIN("|",FALSE,AV$12:AV$15)=_xlfn.TEXTJOIN("|",FALSE,$C38:$F38),0,
IF(AND($C38="Delta|CR_Cpty",AV$12="Delta|CR_Cpty"),
IF($F38=AV$15,
      _xlfn.XLOOKUP(_xlfn.TEXTJOIN("|",FALSE,$C38,"=","Any","=",AV$12,"=","Any","="),risk_factor_1&amp;"|"&amp;risk_factor_2,risk_factor_corr),
       IF(RIGHT($D38,LEN($D38)-FIND("_",$D38))=RIGHT(AV$13,LEN(AV$13)-FIND("_",AV$13)),
              IF(LEFT($D38,FIND("_",$D38)-1)=LEFT(AV$13,FIND("_",AV$13)-1),
                    IF($E38=AV$14,
                             _xlfn.XLOOKUP(_xlfn.TEXTJOIN("|",FALSE,$C38,LEFT($D38,FIND("_",$D38)-1) &amp;"_=","=","Any",AV$12,LEFT($D38,FIND("_",$D38)-1) &amp;"_=","=","Any"),risk_factor_1&amp;"|"&amp;risk_factor_2,risk_factor_corr),
                             _xlfn.XLOOKUP(_xlfn.TEXTJOIN("|",FALSE,$C38,LEFT($D38,FIND("_",$D38)-1) &amp;"_=","Any","Any",AV$12,LEFT($D38,FIND("_",$D38)-1) &amp;"_=","Any","Any"),risk_factor_1&amp;"|"&amp;risk_factor_2,risk_factor_corr)),
"n/a"),0)
),
IF(_xlfn.TEXTJOIN("|",FALSE,AV$12:AV$13)&lt;&gt;_xlfn.TEXTJOIN("|",FALSE,$C38:$D38),0,
_xlfn.XLOOKUP(_xlfn.TEXTJOIN("|",FALSE,$C38:$F38,AV$12:AV$15),risk_factor_1&amp;"|"&amp;risk_factor_2,risk_factor_corr,
_xlfn.XLOOKUP(_xlfn.TEXTJOIN("|",FALSE,$C38:$F38,AV$12:AV$15),risk_factor_2&amp;"|"&amp;risk_factor_1,risk_factor_corr,
_xlfn.XLOOKUP(_xlfn.TEXTJOIN("|",FALSE,$C38:$D38,"Any"),risk_factor_1&amp;"|"&amp;risk_factor_2,risk_factor_corr,
_xlfn.XLOOKUP(_xlfn.TEXTJOIN("|",FALSE,$C38:$D38,"Any"),risk_factor_2&amp;"|"&amp;risk_factor_1,risk_factor_corr)))))))</f>
        <v>0</v>
      </c>
      <c r="AW38" s="32" cm="1">
        <f t="array" ref="AW38" xml:space="preserve"> IF(_xlfn.TEXTJOIN("|",FALSE,AW$12:AW$15)=_xlfn.TEXTJOIN("|",FALSE,$C38:$F38),0,
IF(AND($C38="Delta|CR_Cpty",AW$12="Delta|CR_Cpty"),
IF($F38=AW$15,
      _xlfn.XLOOKUP(_xlfn.TEXTJOIN("|",FALSE,$C38,"=","Any","=",AW$12,"=","Any","="),risk_factor_1&amp;"|"&amp;risk_factor_2,risk_factor_corr),
       IF(RIGHT($D38,LEN($D38)-FIND("_",$D38))=RIGHT(AW$13,LEN(AW$13)-FIND("_",AW$13)),
              IF(LEFT($D38,FIND("_",$D38)-1)=LEFT(AW$13,FIND("_",AW$13)-1),
                    IF($E38=AW$14,
                             _xlfn.XLOOKUP(_xlfn.TEXTJOIN("|",FALSE,$C38,LEFT($D38,FIND("_",$D38)-1) &amp;"_=","=","Any",AW$12,LEFT($D38,FIND("_",$D38)-1) &amp;"_=","=","Any"),risk_factor_1&amp;"|"&amp;risk_factor_2,risk_factor_corr),
                             _xlfn.XLOOKUP(_xlfn.TEXTJOIN("|",FALSE,$C38,LEFT($D38,FIND("_",$D38)-1) &amp;"_=","Any","Any",AW$12,LEFT($D38,FIND("_",$D38)-1) &amp;"_=","Any","Any"),risk_factor_1&amp;"|"&amp;risk_factor_2,risk_factor_corr)),
"n/a"),0)
),
IF(_xlfn.TEXTJOIN("|",FALSE,AW$12:AW$13)&lt;&gt;_xlfn.TEXTJOIN("|",FALSE,$C38:$D38),0,
_xlfn.XLOOKUP(_xlfn.TEXTJOIN("|",FALSE,$C38:$F38,AW$12:AW$15),risk_factor_1&amp;"|"&amp;risk_factor_2,risk_factor_corr,
_xlfn.XLOOKUP(_xlfn.TEXTJOIN("|",FALSE,$C38:$F38,AW$12:AW$15),risk_factor_2&amp;"|"&amp;risk_factor_1,risk_factor_corr,
_xlfn.XLOOKUP(_xlfn.TEXTJOIN("|",FALSE,$C38:$D38,"Any"),risk_factor_1&amp;"|"&amp;risk_factor_2,risk_factor_corr,
_xlfn.XLOOKUP(_xlfn.TEXTJOIN("|",FALSE,$C38:$D38,"Any"),risk_factor_2&amp;"|"&amp;risk_factor_1,risk_factor_corr)))))))</f>
        <v>0</v>
      </c>
      <c r="AX38" s="32" cm="1">
        <f t="array" ref="AX38" xml:space="preserve"> IF(_xlfn.TEXTJOIN("|",FALSE,AX$12:AX$15)=_xlfn.TEXTJOIN("|",FALSE,$C38:$F38),0,
IF(AND($C38="Delta|CR_Cpty",AX$12="Delta|CR_Cpty"),
IF($F38=AX$15,
      _xlfn.XLOOKUP(_xlfn.TEXTJOIN("|",FALSE,$C38,"=","Any","=",AX$12,"=","Any","="),risk_factor_1&amp;"|"&amp;risk_factor_2,risk_factor_corr),
       IF(RIGHT($D38,LEN($D38)-FIND("_",$D38))=RIGHT(AX$13,LEN(AX$13)-FIND("_",AX$13)),
              IF(LEFT($D38,FIND("_",$D38)-1)=LEFT(AX$13,FIND("_",AX$13)-1),
                    IF($E38=AX$14,
                             _xlfn.XLOOKUP(_xlfn.TEXTJOIN("|",FALSE,$C38,LEFT($D38,FIND("_",$D38)-1) &amp;"_=","=","Any",AX$12,LEFT($D38,FIND("_",$D38)-1) &amp;"_=","=","Any"),risk_factor_1&amp;"|"&amp;risk_factor_2,risk_factor_corr),
                             _xlfn.XLOOKUP(_xlfn.TEXTJOIN("|",FALSE,$C38,LEFT($D38,FIND("_",$D38)-1) &amp;"_=","Any","Any",AX$12,LEFT($D38,FIND("_",$D38)-1) &amp;"_=","Any","Any"),risk_factor_1&amp;"|"&amp;risk_factor_2,risk_factor_corr)),
"n/a"),0)
),
IF(_xlfn.TEXTJOIN("|",FALSE,AX$12:AX$13)&lt;&gt;_xlfn.TEXTJOIN("|",FALSE,$C38:$D38),0,
_xlfn.XLOOKUP(_xlfn.TEXTJOIN("|",FALSE,$C38:$F38,AX$12:AX$15),risk_factor_1&amp;"|"&amp;risk_factor_2,risk_factor_corr,
_xlfn.XLOOKUP(_xlfn.TEXTJOIN("|",FALSE,$C38:$F38,AX$12:AX$15),risk_factor_2&amp;"|"&amp;risk_factor_1,risk_factor_corr,
_xlfn.XLOOKUP(_xlfn.TEXTJOIN("|",FALSE,$C38:$D38,"Any"),risk_factor_1&amp;"|"&amp;risk_factor_2,risk_factor_corr,
_xlfn.XLOOKUP(_xlfn.TEXTJOIN("|",FALSE,$C38:$D38,"Any"),risk_factor_2&amp;"|"&amp;risk_factor_1,risk_factor_corr)))))))</f>
        <v>0</v>
      </c>
      <c r="AY38" s="32" cm="1">
        <f t="array" ref="AY38" xml:space="preserve"> IF(_xlfn.TEXTJOIN("|",FALSE,AY$12:AY$15)=_xlfn.TEXTJOIN("|",FALSE,$C38:$F38),0,
IF(AND($C38="Delta|CR_Cpty",AY$12="Delta|CR_Cpty"),
IF($F38=AY$15,
      _xlfn.XLOOKUP(_xlfn.TEXTJOIN("|",FALSE,$C38,"=","Any","=",AY$12,"=","Any","="),risk_factor_1&amp;"|"&amp;risk_factor_2,risk_factor_corr),
       IF(RIGHT($D38,LEN($D38)-FIND("_",$D38))=RIGHT(AY$13,LEN(AY$13)-FIND("_",AY$13)),
              IF(LEFT($D38,FIND("_",$D38)-1)=LEFT(AY$13,FIND("_",AY$13)-1),
                    IF($E38=AY$14,
                             _xlfn.XLOOKUP(_xlfn.TEXTJOIN("|",FALSE,$C38,LEFT($D38,FIND("_",$D38)-1) &amp;"_=","=","Any",AY$12,LEFT($D38,FIND("_",$D38)-1) &amp;"_=","=","Any"),risk_factor_1&amp;"|"&amp;risk_factor_2,risk_factor_corr),
                             _xlfn.XLOOKUP(_xlfn.TEXTJOIN("|",FALSE,$C38,LEFT($D38,FIND("_",$D38)-1) &amp;"_=","Any","Any",AY$12,LEFT($D38,FIND("_",$D38)-1) &amp;"_=","Any","Any"),risk_factor_1&amp;"|"&amp;risk_factor_2,risk_factor_corr)),
"n/a"),0)
),
IF(_xlfn.TEXTJOIN("|",FALSE,AY$12:AY$13)&lt;&gt;_xlfn.TEXTJOIN("|",FALSE,$C38:$D38),0,
_xlfn.XLOOKUP(_xlfn.TEXTJOIN("|",FALSE,$C38:$F38,AY$12:AY$15),risk_factor_1&amp;"|"&amp;risk_factor_2,risk_factor_corr,
_xlfn.XLOOKUP(_xlfn.TEXTJOIN("|",FALSE,$C38:$F38,AY$12:AY$15),risk_factor_2&amp;"|"&amp;risk_factor_1,risk_factor_corr,
_xlfn.XLOOKUP(_xlfn.TEXTJOIN("|",FALSE,$C38:$D38,"Any"),risk_factor_1&amp;"|"&amp;risk_factor_2,risk_factor_corr,
_xlfn.XLOOKUP(_xlfn.TEXTJOIN("|",FALSE,$C38:$D38,"Any"),risk_factor_2&amp;"|"&amp;risk_factor_1,risk_factor_corr)))))))</f>
        <v>0</v>
      </c>
      <c r="AZ38" s="32" cm="1">
        <f t="array" ref="AZ38" xml:space="preserve"> IF(_xlfn.TEXTJOIN("|",FALSE,AZ$12:AZ$15)=_xlfn.TEXTJOIN("|",FALSE,$C38:$F38),0,
IF(AND($C38="Delta|CR_Cpty",AZ$12="Delta|CR_Cpty"),
IF($F38=AZ$15,
      _xlfn.XLOOKUP(_xlfn.TEXTJOIN("|",FALSE,$C38,"=","Any","=",AZ$12,"=","Any","="),risk_factor_1&amp;"|"&amp;risk_factor_2,risk_factor_corr),
       IF(RIGHT($D38,LEN($D38)-FIND("_",$D38))=RIGHT(AZ$13,LEN(AZ$13)-FIND("_",AZ$13)),
              IF(LEFT($D38,FIND("_",$D38)-1)=LEFT(AZ$13,FIND("_",AZ$13)-1),
                    IF($E38=AZ$14,
                             _xlfn.XLOOKUP(_xlfn.TEXTJOIN("|",FALSE,$C38,LEFT($D38,FIND("_",$D38)-1) &amp;"_=","=","Any",AZ$12,LEFT($D38,FIND("_",$D38)-1) &amp;"_=","=","Any"),risk_factor_1&amp;"|"&amp;risk_factor_2,risk_factor_corr),
                             _xlfn.XLOOKUP(_xlfn.TEXTJOIN("|",FALSE,$C38,LEFT($D38,FIND("_",$D38)-1) &amp;"_=","Any","Any",AZ$12,LEFT($D38,FIND("_",$D38)-1) &amp;"_=","Any","Any"),risk_factor_1&amp;"|"&amp;risk_factor_2,risk_factor_corr)),
"n/a"),0)
),
IF(_xlfn.TEXTJOIN("|",FALSE,AZ$12:AZ$13)&lt;&gt;_xlfn.TEXTJOIN("|",FALSE,$C38:$D38),0,
_xlfn.XLOOKUP(_xlfn.TEXTJOIN("|",FALSE,$C38:$F38,AZ$12:AZ$15),risk_factor_1&amp;"|"&amp;risk_factor_2,risk_factor_corr,
_xlfn.XLOOKUP(_xlfn.TEXTJOIN("|",FALSE,$C38:$F38,AZ$12:AZ$15),risk_factor_2&amp;"|"&amp;risk_factor_1,risk_factor_corr,
_xlfn.XLOOKUP(_xlfn.TEXTJOIN("|",FALSE,$C38:$D38,"Any"),risk_factor_1&amp;"|"&amp;risk_factor_2,risk_factor_corr,
_xlfn.XLOOKUP(_xlfn.TEXTJOIN("|",FALSE,$C38:$D38,"Any"),risk_factor_2&amp;"|"&amp;risk_factor_1,risk_factor_corr)))))))</f>
        <v>0</v>
      </c>
      <c r="BA38" s="32" cm="1">
        <f t="array" ref="BA38" xml:space="preserve"> IF(_xlfn.TEXTJOIN("|",FALSE,BA$12:BA$15)=_xlfn.TEXTJOIN("|",FALSE,$C38:$F38),0,
IF(AND($C38="Delta|CR_Cpty",BA$12="Delta|CR_Cpty"),
IF($F38=BA$15,
      _xlfn.XLOOKUP(_xlfn.TEXTJOIN("|",FALSE,$C38,"=","Any","=",BA$12,"=","Any","="),risk_factor_1&amp;"|"&amp;risk_factor_2,risk_factor_corr),
       IF(RIGHT($D38,LEN($D38)-FIND("_",$D38))=RIGHT(BA$13,LEN(BA$13)-FIND("_",BA$13)),
              IF(LEFT($D38,FIND("_",$D38)-1)=LEFT(BA$13,FIND("_",BA$13)-1),
                    IF($E38=BA$14,
                             _xlfn.XLOOKUP(_xlfn.TEXTJOIN("|",FALSE,$C38,LEFT($D38,FIND("_",$D38)-1) &amp;"_=","=","Any",BA$12,LEFT($D38,FIND("_",$D38)-1) &amp;"_=","=","Any"),risk_factor_1&amp;"|"&amp;risk_factor_2,risk_factor_corr),
                             _xlfn.XLOOKUP(_xlfn.TEXTJOIN("|",FALSE,$C38,LEFT($D38,FIND("_",$D38)-1) &amp;"_=","Any","Any",BA$12,LEFT($D38,FIND("_",$D38)-1) &amp;"_=","Any","Any"),risk_factor_1&amp;"|"&amp;risk_factor_2,risk_factor_corr)),
"n/a"),0)
),
IF(_xlfn.TEXTJOIN("|",FALSE,BA$12:BA$13)&lt;&gt;_xlfn.TEXTJOIN("|",FALSE,$C38:$D38),0,
_xlfn.XLOOKUP(_xlfn.TEXTJOIN("|",FALSE,$C38:$F38,BA$12:BA$15),risk_factor_1&amp;"|"&amp;risk_factor_2,risk_factor_corr,
_xlfn.XLOOKUP(_xlfn.TEXTJOIN("|",FALSE,$C38:$F38,BA$12:BA$15),risk_factor_2&amp;"|"&amp;risk_factor_1,risk_factor_corr,
_xlfn.XLOOKUP(_xlfn.TEXTJOIN("|",FALSE,$C38:$D38,"Any"),risk_factor_1&amp;"|"&amp;risk_factor_2,risk_factor_corr,
_xlfn.XLOOKUP(_xlfn.TEXTJOIN("|",FALSE,$C38:$D38,"Any"),risk_factor_2&amp;"|"&amp;risk_factor_1,risk_factor_corr)))))))</f>
        <v>0</v>
      </c>
      <c r="BB38" s="32" cm="1">
        <f t="array" ref="BB38" xml:space="preserve"> IF(_xlfn.TEXTJOIN("|",FALSE,BB$12:BB$15)=_xlfn.TEXTJOIN("|",FALSE,$C38:$F38),0,
IF(AND($C38="Delta|CR_Cpty",BB$12="Delta|CR_Cpty"),
IF($F38=BB$15,
      _xlfn.XLOOKUP(_xlfn.TEXTJOIN("|",FALSE,$C38,"=","Any","=",BB$12,"=","Any","="),risk_factor_1&amp;"|"&amp;risk_factor_2,risk_factor_corr),
       IF(RIGHT($D38,LEN($D38)-FIND("_",$D38))=RIGHT(BB$13,LEN(BB$13)-FIND("_",BB$13)),
              IF(LEFT($D38,FIND("_",$D38)-1)=LEFT(BB$13,FIND("_",BB$13)-1),
                    IF($E38=BB$14,
                             _xlfn.XLOOKUP(_xlfn.TEXTJOIN("|",FALSE,$C38,LEFT($D38,FIND("_",$D38)-1) &amp;"_=","=","Any",BB$12,LEFT($D38,FIND("_",$D38)-1) &amp;"_=","=","Any"),risk_factor_1&amp;"|"&amp;risk_factor_2,risk_factor_corr),
                             _xlfn.XLOOKUP(_xlfn.TEXTJOIN("|",FALSE,$C38,LEFT($D38,FIND("_",$D38)-1) &amp;"_=","Any","Any",BB$12,LEFT($D38,FIND("_",$D38)-1) &amp;"_=","Any","Any"),risk_factor_1&amp;"|"&amp;risk_factor_2,risk_factor_corr)),
"n/a"),0)
),
IF(_xlfn.TEXTJOIN("|",FALSE,BB$12:BB$13)&lt;&gt;_xlfn.TEXTJOIN("|",FALSE,$C38:$D38),0,
_xlfn.XLOOKUP(_xlfn.TEXTJOIN("|",FALSE,$C38:$F38,BB$12:BB$15),risk_factor_1&amp;"|"&amp;risk_factor_2,risk_factor_corr,
_xlfn.XLOOKUP(_xlfn.TEXTJOIN("|",FALSE,$C38:$F38,BB$12:BB$15),risk_factor_2&amp;"|"&amp;risk_factor_1,risk_factor_corr,
_xlfn.XLOOKUP(_xlfn.TEXTJOIN("|",FALSE,$C38:$D38,"Any"),risk_factor_1&amp;"|"&amp;risk_factor_2,risk_factor_corr,
_xlfn.XLOOKUP(_xlfn.TEXTJOIN("|",FALSE,$C38:$D38,"Any"),risk_factor_2&amp;"|"&amp;risk_factor_1,risk_factor_corr)))))))</f>
        <v>0</v>
      </c>
      <c r="BC38" s="32" cm="1">
        <f t="array" ref="BC38" xml:space="preserve"> IF(_xlfn.TEXTJOIN("|",FALSE,BC$12:BC$15)=_xlfn.TEXTJOIN("|",FALSE,$C38:$F38),0,
IF(AND($C38="Delta|CR_Cpty",BC$12="Delta|CR_Cpty"),
IF($F38=BC$15,
      _xlfn.XLOOKUP(_xlfn.TEXTJOIN("|",FALSE,$C38,"=","Any","=",BC$12,"=","Any","="),risk_factor_1&amp;"|"&amp;risk_factor_2,risk_factor_corr),
       IF(RIGHT($D38,LEN($D38)-FIND("_",$D38))=RIGHT(BC$13,LEN(BC$13)-FIND("_",BC$13)),
              IF(LEFT($D38,FIND("_",$D38)-1)=LEFT(BC$13,FIND("_",BC$13)-1),
                    IF($E38=BC$14,
                             _xlfn.XLOOKUP(_xlfn.TEXTJOIN("|",FALSE,$C38,LEFT($D38,FIND("_",$D38)-1) &amp;"_=","=","Any",BC$12,LEFT($D38,FIND("_",$D38)-1) &amp;"_=","=","Any"),risk_factor_1&amp;"|"&amp;risk_factor_2,risk_factor_corr),
                             _xlfn.XLOOKUP(_xlfn.TEXTJOIN("|",FALSE,$C38,LEFT($D38,FIND("_",$D38)-1) &amp;"_=","Any","Any",BC$12,LEFT($D38,FIND("_",$D38)-1) &amp;"_=","Any","Any"),risk_factor_1&amp;"|"&amp;risk_factor_2,risk_factor_corr)),
"n/a"),0)
),
IF(_xlfn.TEXTJOIN("|",FALSE,BC$12:BC$13)&lt;&gt;_xlfn.TEXTJOIN("|",FALSE,$C38:$D38),0,
_xlfn.XLOOKUP(_xlfn.TEXTJOIN("|",FALSE,$C38:$F38,BC$12:BC$15),risk_factor_1&amp;"|"&amp;risk_factor_2,risk_factor_corr,
_xlfn.XLOOKUP(_xlfn.TEXTJOIN("|",FALSE,$C38:$F38,BC$12:BC$15),risk_factor_2&amp;"|"&amp;risk_factor_1,risk_factor_corr,
_xlfn.XLOOKUP(_xlfn.TEXTJOIN("|",FALSE,$C38:$D38,"Any"),risk_factor_1&amp;"|"&amp;risk_factor_2,risk_factor_corr,
_xlfn.XLOOKUP(_xlfn.TEXTJOIN("|",FALSE,$C38:$D38,"Any"),risk_factor_2&amp;"|"&amp;risk_factor_1,risk_factor_corr)))))))</f>
        <v>0</v>
      </c>
      <c r="BD38" s="32" cm="1">
        <f t="array" ref="BD38" xml:space="preserve"> IF(_xlfn.TEXTJOIN("|",FALSE,BD$12:BD$15)=_xlfn.TEXTJOIN("|",FALSE,$C38:$F38),0,
IF(AND($C38="Delta|CR_Cpty",BD$12="Delta|CR_Cpty"),
IF($F38=BD$15,
      _xlfn.XLOOKUP(_xlfn.TEXTJOIN("|",FALSE,$C38,"=","Any","=",BD$12,"=","Any","="),risk_factor_1&amp;"|"&amp;risk_factor_2,risk_factor_corr),
       IF(RIGHT($D38,LEN($D38)-FIND("_",$D38))=RIGHT(BD$13,LEN(BD$13)-FIND("_",BD$13)),
              IF(LEFT($D38,FIND("_",$D38)-1)=LEFT(BD$13,FIND("_",BD$13)-1),
                    IF($E38=BD$14,
                             _xlfn.XLOOKUP(_xlfn.TEXTJOIN("|",FALSE,$C38,LEFT($D38,FIND("_",$D38)-1) &amp;"_=","=","Any",BD$12,LEFT($D38,FIND("_",$D38)-1) &amp;"_=","=","Any"),risk_factor_1&amp;"|"&amp;risk_factor_2,risk_factor_corr),
                             _xlfn.XLOOKUP(_xlfn.TEXTJOIN("|",FALSE,$C38,LEFT($D38,FIND("_",$D38)-1) &amp;"_=","Any","Any",BD$12,LEFT($D38,FIND("_",$D38)-1) &amp;"_=","Any","Any"),risk_factor_1&amp;"|"&amp;risk_factor_2,risk_factor_corr)),
"n/a"),0)
),
IF(_xlfn.TEXTJOIN("|",FALSE,BD$12:BD$13)&lt;&gt;_xlfn.TEXTJOIN("|",FALSE,$C38:$D38),0,
_xlfn.XLOOKUP(_xlfn.TEXTJOIN("|",FALSE,$C38:$F38,BD$12:BD$15),risk_factor_1&amp;"|"&amp;risk_factor_2,risk_factor_corr,
_xlfn.XLOOKUP(_xlfn.TEXTJOIN("|",FALSE,$C38:$F38,BD$12:BD$15),risk_factor_2&amp;"|"&amp;risk_factor_1,risk_factor_corr,
_xlfn.XLOOKUP(_xlfn.TEXTJOIN("|",FALSE,$C38:$D38,"Any"),risk_factor_1&amp;"|"&amp;risk_factor_2,risk_factor_corr,
_xlfn.XLOOKUP(_xlfn.TEXTJOIN("|",FALSE,$C38:$D38,"Any"),risk_factor_2&amp;"|"&amp;risk_factor_1,risk_factor_corr)))))))</f>
        <v>0</v>
      </c>
      <c r="BE38" s="32" cm="1">
        <f t="array" ref="BE38" xml:space="preserve"> IF(_xlfn.TEXTJOIN("|",FALSE,BE$12:BE$15)=_xlfn.TEXTJOIN("|",FALSE,$C38:$F38),0,
IF(AND($C38="Delta|CR_Cpty",BE$12="Delta|CR_Cpty"),
IF($F38=BE$15,
      _xlfn.XLOOKUP(_xlfn.TEXTJOIN("|",FALSE,$C38,"=","Any","=",BE$12,"=","Any","="),risk_factor_1&amp;"|"&amp;risk_factor_2,risk_factor_corr),
       IF(RIGHT($D38,LEN($D38)-FIND("_",$D38))=RIGHT(BE$13,LEN(BE$13)-FIND("_",BE$13)),
              IF(LEFT($D38,FIND("_",$D38)-1)=LEFT(BE$13,FIND("_",BE$13)-1),
                    IF($E38=BE$14,
                             _xlfn.XLOOKUP(_xlfn.TEXTJOIN("|",FALSE,$C38,LEFT($D38,FIND("_",$D38)-1) &amp;"_=","=","Any",BE$12,LEFT($D38,FIND("_",$D38)-1) &amp;"_=","=","Any"),risk_factor_1&amp;"|"&amp;risk_factor_2,risk_factor_corr),
                             _xlfn.XLOOKUP(_xlfn.TEXTJOIN("|",FALSE,$C38,LEFT($D38,FIND("_",$D38)-1) &amp;"_=","Any","Any",BE$12,LEFT($D38,FIND("_",$D38)-1) &amp;"_=","Any","Any"),risk_factor_1&amp;"|"&amp;risk_factor_2,risk_factor_corr)),
"n/a"),0)
),
IF(_xlfn.TEXTJOIN("|",FALSE,BE$12:BE$13)&lt;&gt;_xlfn.TEXTJOIN("|",FALSE,$C38:$D38),0,
_xlfn.XLOOKUP(_xlfn.TEXTJOIN("|",FALSE,$C38:$F38,BE$12:BE$15),risk_factor_1&amp;"|"&amp;risk_factor_2,risk_factor_corr,
_xlfn.XLOOKUP(_xlfn.TEXTJOIN("|",FALSE,$C38:$F38,BE$12:BE$15),risk_factor_2&amp;"|"&amp;risk_factor_1,risk_factor_corr,
_xlfn.XLOOKUP(_xlfn.TEXTJOIN("|",FALSE,$C38:$D38,"Any"),risk_factor_1&amp;"|"&amp;risk_factor_2,risk_factor_corr,
_xlfn.XLOOKUP(_xlfn.TEXTJOIN("|",FALSE,$C38:$D38,"Any"),risk_factor_2&amp;"|"&amp;risk_factor_1,risk_factor_corr)))))))</f>
        <v>0</v>
      </c>
      <c r="BF38" s="32" cm="1">
        <f t="array" ref="BF38" xml:space="preserve"> IF(_xlfn.TEXTJOIN("|",FALSE,BF$12:BF$15)=_xlfn.TEXTJOIN("|",FALSE,$C38:$F38),0,
IF(AND($C38="Delta|CR_Cpty",BF$12="Delta|CR_Cpty"),
IF($F38=BF$15,
      _xlfn.XLOOKUP(_xlfn.TEXTJOIN("|",FALSE,$C38,"=","Any","=",BF$12,"=","Any","="),risk_factor_1&amp;"|"&amp;risk_factor_2,risk_factor_corr),
       IF(RIGHT($D38,LEN($D38)-FIND("_",$D38))=RIGHT(BF$13,LEN(BF$13)-FIND("_",BF$13)),
              IF(LEFT($D38,FIND("_",$D38)-1)=LEFT(BF$13,FIND("_",BF$13)-1),
                    IF($E38=BF$14,
                             _xlfn.XLOOKUP(_xlfn.TEXTJOIN("|",FALSE,$C38,LEFT($D38,FIND("_",$D38)-1) &amp;"_=","=","Any",BF$12,LEFT($D38,FIND("_",$D38)-1) &amp;"_=","=","Any"),risk_factor_1&amp;"|"&amp;risk_factor_2,risk_factor_corr),
                             _xlfn.XLOOKUP(_xlfn.TEXTJOIN("|",FALSE,$C38,LEFT($D38,FIND("_",$D38)-1) &amp;"_=","Any","Any",BF$12,LEFT($D38,FIND("_",$D38)-1) &amp;"_=","Any","Any"),risk_factor_1&amp;"|"&amp;risk_factor_2,risk_factor_corr)),
"n/a"),0)
),
IF(_xlfn.TEXTJOIN("|",FALSE,BF$12:BF$13)&lt;&gt;_xlfn.TEXTJOIN("|",FALSE,$C38:$D38),0,
_xlfn.XLOOKUP(_xlfn.TEXTJOIN("|",FALSE,$C38:$F38,BF$12:BF$15),risk_factor_1&amp;"|"&amp;risk_factor_2,risk_factor_corr,
_xlfn.XLOOKUP(_xlfn.TEXTJOIN("|",FALSE,$C38:$F38,BF$12:BF$15),risk_factor_2&amp;"|"&amp;risk_factor_1,risk_factor_corr,
_xlfn.XLOOKUP(_xlfn.TEXTJOIN("|",FALSE,$C38:$D38,"Any"),risk_factor_1&amp;"|"&amp;risk_factor_2,risk_factor_corr,
_xlfn.XLOOKUP(_xlfn.TEXTJOIN("|",FALSE,$C38:$D38,"Any"),risk_factor_2&amp;"|"&amp;risk_factor_1,risk_factor_corr)))))))</f>
        <v>0</v>
      </c>
      <c r="BG38" s="32" cm="1">
        <f t="array" ref="BG38" xml:space="preserve"> IF(_xlfn.TEXTJOIN("|",FALSE,BG$12:BG$15)=_xlfn.TEXTJOIN("|",FALSE,$C38:$F38),0,
IF(AND($C38="Delta|CR_Cpty",BG$12="Delta|CR_Cpty"),
IF($F38=BG$15,
      _xlfn.XLOOKUP(_xlfn.TEXTJOIN("|",FALSE,$C38,"=","Any","=",BG$12,"=","Any","="),risk_factor_1&amp;"|"&amp;risk_factor_2,risk_factor_corr),
       IF(RIGHT($D38,LEN($D38)-FIND("_",$D38))=RIGHT(BG$13,LEN(BG$13)-FIND("_",BG$13)),
              IF(LEFT($D38,FIND("_",$D38)-1)=LEFT(BG$13,FIND("_",BG$13)-1),
                    IF($E38=BG$14,
                             _xlfn.XLOOKUP(_xlfn.TEXTJOIN("|",FALSE,$C38,LEFT($D38,FIND("_",$D38)-1) &amp;"_=","=","Any",BG$12,LEFT($D38,FIND("_",$D38)-1) &amp;"_=","=","Any"),risk_factor_1&amp;"|"&amp;risk_factor_2,risk_factor_corr),
                             _xlfn.XLOOKUP(_xlfn.TEXTJOIN("|",FALSE,$C38,LEFT($D38,FIND("_",$D38)-1) &amp;"_=","Any","Any",BG$12,LEFT($D38,FIND("_",$D38)-1) &amp;"_=","Any","Any"),risk_factor_1&amp;"|"&amp;risk_factor_2,risk_factor_corr)),
"n/a"),0)
),
IF(_xlfn.TEXTJOIN("|",FALSE,BG$12:BG$13)&lt;&gt;_xlfn.TEXTJOIN("|",FALSE,$C38:$D38),0,
_xlfn.XLOOKUP(_xlfn.TEXTJOIN("|",FALSE,$C38:$F38,BG$12:BG$15),risk_factor_1&amp;"|"&amp;risk_factor_2,risk_factor_corr,
_xlfn.XLOOKUP(_xlfn.TEXTJOIN("|",FALSE,$C38:$F38,BG$12:BG$15),risk_factor_2&amp;"|"&amp;risk_factor_1,risk_factor_corr,
_xlfn.XLOOKUP(_xlfn.TEXTJOIN("|",FALSE,$C38:$D38,"Any"),risk_factor_1&amp;"|"&amp;risk_factor_2,risk_factor_corr,
_xlfn.XLOOKUP(_xlfn.TEXTJOIN("|",FALSE,$C38:$D38,"Any"),risk_factor_2&amp;"|"&amp;risk_factor_1,risk_factor_corr)))))))</f>
        <v>0</v>
      </c>
      <c r="BH38" s="32" cm="1">
        <f t="array" ref="BH38" xml:space="preserve"> IF(_xlfn.TEXTJOIN("|",FALSE,BH$12:BH$15)=_xlfn.TEXTJOIN("|",FALSE,$C38:$F38),0,
IF(AND($C38="Delta|CR_Cpty",BH$12="Delta|CR_Cpty"),
IF($F38=BH$15,
      _xlfn.XLOOKUP(_xlfn.TEXTJOIN("|",FALSE,$C38,"=","Any","=",BH$12,"=","Any","="),risk_factor_1&amp;"|"&amp;risk_factor_2,risk_factor_corr),
       IF(RIGHT($D38,LEN($D38)-FIND("_",$D38))=RIGHT(BH$13,LEN(BH$13)-FIND("_",BH$13)),
              IF(LEFT($D38,FIND("_",$D38)-1)=LEFT(BH$13,FIND("_",BH$13)-1),
                    IF($E38=BH$14,
                             _xlfn.XLOOKUP(_xlfn.TEXTJOIN("|",FALSE,$C38,LEFT($D38,FIND("_",$D38)-1) &amp;"_=","=","Any",BH$12,LEFT($D38,FIND("_",$D38)-1) &amp;"_=","=","Any"),risk_factor_1&amp;"|"&amp;risk_factor_2,risk_factor_corr),
                             _xlfn.XLOOKUP(_xlfn.TEXTJOIN("|",FALSE,$C38,LEFT($D38,FIND("_",$D38)-1) &amp;"_=","Any","Any",BH$12,LEFT($D38,FIND("_",$D38)-1) &amp;"_=","Any","Any"),risk_factor_1&amp;"|"&amp;risk_factor_2,risk_factor_corr)),
"n/a"),0)
),
IF(_xlfn.TEXTJOIN("|",FALSE,BH$12:BH$13)&lt;&gt;_xlfn.TEXTJOIN("|",FALSE,$C38:$D38),0,
_xlfn.XLOOKUP(_xlfn.TEXTJOIN("|",FALSE,$C38:$F38,BH$12:BH$15),risk_factor_1&amp;"|"&amp;risk_factor_2,risk_factor_corr,
_xlfn.XLOOKUP(_xlfn.TEXTJOIN("|",FALSE,$C38:$F38,BH$12:BH$15),risk_factor_2&amp;"|"&amp;risk_factor_1,risk_factor_corr,
_xlfn.XLOOKUP(_xlfn.TEXTJOIN("|",FALSE,$C38:$D38,"Any"),risk_factor_1&amp;"|"&amp;risk_factor_2,risk_factor_corr,
_xlfn.XLOOKUP(_xlfn.TEXTJOIN("|",FALSE,$C38:$D38,"Any"),risk_factor_2&amp;"|"&amp;risk_factor_1,risk_factor_corr)))))))</f>
        <v>0</v>
      </c>
      <c r="BI38" s="32" cm="1">
        <f t="array" ref="BI38" xml:space="preserve"> IF(_xlfn.TEXTJOIN("|",FALSE,BI$12:BI$15)=_xlfn.TEXTJOIN("|",FALSE,$C38:$F38),0,
IF(AND($C38="Delta|CR_Cpty",BI$12="Delta|CR_Cpty"),
IF($F38=BI$15,
      _xlfn.XLOOKUP(_xlfn.TEXTJOIN("|",FALSE,$C38,"=","Any","=",BI$12,"=","Any","="),risk_factor_1&amp;"|"&amp;risk_factor_2,risk_factor_corr),
       IF(RIGHT($D38,LEN($D38)-FIND("_",$D38))=RIGHT(BI$13,LEN(BI$13)-FIND("_",BI$13)),
              IF(LEFT($D38,FIND("_",$D38)-1)=LEFT(BI$13,FIND("_",BI$13)-1),
                    IF($E38=BI$14,
                             _xlfn.XLOOKUP(_xlfn.TEXTJOIN("|",FALSE,$C38,LEFT($D38,FIND("_",$D38)-1) &amp;"_=","=","Any",BI$12,LEFT($D38,FIND("_",$D38)-1) &amp;"_=","=","Any"),risk_factor_1&amp;"|"&amp;risk_factor_2,risk_factor_corr),
                             _xlfn.XLOOKUP(_xlfn.TEXTJOIN("|",FALSE,$C38,LEFT($D38,FIND("_",$D38)-1) &amp;"_=","Any","Any",BI$12,LEFT($D38,FIND("_",$D38)-1) &amp;"_=","Any","Any"),risk_factor_1&amp;"|"&amp;risk_factor_2,risk_factor_corr)),
"n/a"),0)
),
IF(_xlfn.TEXTJOIN("|",FALSE,BI$12:BI$13)&lt;&gt;_xlfn.TEXTJOIN("|",FALSE,$C38:$D38),0,
_xlfn.XLOOKUP(_xlfn.TEXTJOIN("|",FALSE,$C38:$F38,BI$12:BI$15),risk_factor_1&amp;"|"&amp;risk_factor_2,risk_factor_corr,
_xlfn.XLOOKUP(_xlfn.TEXTJOIN("|",FALSE,$C38:$F38,BI$12:BI$15),risk_factor_2&amp;"|"&amp;risk_factor_1,risk_factor_corr,
_xlfn.XLOOKUP(_xlfn.TEXTJOIN("|",FALSE,$C38:$D38,"Any"),risk_factor_1&amp;"|"&amp;risk_factor_2,risk_factor_corr,
_xlfn.XLOOKUP(_xlfn.TEXTJOIN("|",FALSE,$C38:$D38,"Any"),risk_factor_2&amp;"|"&amp;risk_factor_1,risk_factor_corr)))))))</f>
        <v>0</v>
      </c>
      <c r="BJ38" s="32" cm="1">
        <f t="array" ref="BJ38" xml:space="preserve"> IF(_xlfn.TEXTJOIN("|",FALSE,BJ$12:BJ$15)=_xlfn.TEXTJOIN("|",FALSE,$C38:$F38),0,
IF(AND($C38="Delta|CR_Cpty",BJ$12="Delta|CR_Cpty"),
IF($F38=BJ$15,
      _xlfn.XLOOKUP(_xlfn.TEXTJOIN("|",FALSE,$C38,"=","Any","=",BJ$12,"=","Any","="),risk_factor_1&amp;"|"&amp;risk_factor_2,risk_factor_corr),
       IF(RIGHT($D38,LEN($D38)-FIND("_",$D38))=RIGHT(BJ$13,LEN(BJ$13)-FIND("_",BJ$13)),
              IF(LEFT($D38,FIND("_",$D38)-1)=LEFT(BJ$13,FIND("_",BJ$13)-1),
                    IF($E38=BJ$14,
                             _xlfn.XLOOKUP(_xlfn.TEXTJOIN("|",FALSE,$C38,LEFT($D38,FIND("_",$D38)-1) &amp;"_=","=","Any",BJ$12,LEFT($D38,FIND("_",$D38)-1) &amp;"_=","=","Any"),risk_factor_1&amp;"|"&amp;risk_factor_2,risk_factor_corr),
                             _xlfn.XLOOKUP(_xlfn.TEXTJOIN("|",FALSE,$C38,LEFT($D38,FIND("_",$D38)-1) &amp;"_=","Any","Any",BJ$12,LEFT($D38,FIND("_",$D38)-1) &amp;"_=","Any","Any"),risk_factor_1&amp;"|"&amp;risk_factor_2,risk_factor_corr)),
"n/a"),0)
),
IF(_xlfn.TEXTJOIN("|",FALSE,BJ$12:BJ$13)&lt;&gt;_xlfn.TEXTJOIN("|",FALSE,$C38:$D38),0,
_xlfn.XLOOKUP(_xlfn.TEXTJOIN("|",FALSE,$C38:$F38,BJ$12:BJ$15),risk_factor_1&amp;"|"&amp;risk_factor_2,risk_factor_corr,
_xlfn.XLOOKUP(_xlfn.TEXTJOIN("|",FALSE,$C38:$F38,BJ$12:BJ$15),risk_factor_2&amp;"|"&amp;risk_factor_1,risk_factor_corr,
_xlfn.XLOOKUP(_xlfn.TEXTJOIN("|",FALSE,$C38:$D38,"Any"),risk_factor_1&amp;"|"&amp;risk_factor_2,risk_factor_corr,
_xlfn.XLOOKUP(_xlfn.TEXTJOIN("|",FALSE,$C38:$D38,"Any"),risk_factor_2&amp;"|"&amp;risk_factor_1,risk_factor_corr)))))))</f>
        <v>0</v>
      </c>
      <c r="BK38" s="32" cm="1">
        <f t="array" ref="BK38" xml:space="preserve"> IF(_xlfn.TEXTJOIN("|",FALSE,BK$12:BK$15)=_xlfn.TEXTJOIN("|",FALSE,$C38:$F38),0,
IF(AND($C38="Delta|CR_Cpty",BK$12="Delta|CR_Cpty"),
IF($F38=BK$15,
      _xlfn.XLOOKUP(_xlfn.TEXTJOIN("|",FALSE,$C38,"=","Any","=",BK$12,"=","Any","="),risk_factor_1&amp;"|"&amp;risk_factor_2,risk_factor_corr),
       IF(RIGHT($D38,LEN($D38)-FIND("_",$D38))=RIGHT(BK$13,LEN(BK$13)-FIND("_",BK$13)),
              IF(LEFT($D38,FIND("_",$D38)-1)=LEFT(BK$13,FIND("_",BK$13)-1),
                    IF($E38=BK$14,
                             _xlfn.XLOOKUP(_xlfn.TEXTJOIN("|",FALSE,$C38,LEFT($D38,FIND("_",$D38)-1) &amp;"_=","=","Any",BK$12,LEFT($D38,FIND("_",$D38)-1) &amp;"_=","=","Any"),risk_factor_1&amp;"|"&amp;risk_factor_2,risk_factor_corr),
                             _xlfn.XLOOKUP(_xlfn.TEXTJOIN("|",FALSE,$C38,LEFT($D38,FIND("_",$D38)-1) &amp;"_=","Any","Any",BK$12,LEFT($D38,FIND("_",$D38)-1) &amp;"_=","Any","Any"),risk_factor_1&amp;"|"&amp;risk_factor_2,risk_factor_corr)),
"n/a"),0)
),
IF(_xlfn.TEXTJOIN("|",FALSE,BK$12:BK$13)&lt;&gt;_xlfn.TEXTJOIN("|",FALSE,$C38:$D38),0,
_xlfn.XLOOKUP(_xlfn.TEXTJOIN("|",FALSE,$C38:$F38,BK$12:BK$15),risk_factor_1&amp;"|"&amp;risk_factor_2,risk_factor_corr,
_xlfn.XLOOKUP(_xlfn.TEXTJOIN("|",FALSE,$C38:$F38,BK$12:BK$15),risk_factor_2&amp;"|"&amp;risk_factor_1,risk_factor_corr,
_xlfn.XLOOKUP(_xlfn.TEXTJOIN("|",FALSE,$C38:$D38,"Any"),risk_factor_1&amp;"|"&amp;risk_factor_2,risk_factor_corr,
_xlfn.XLOOKUP(_xlfn.TEXTJOIN("|",FALSE,$C38:$D38,"Any"),risk_factor_2&amp;"|"&amp;risk_factor_1,risk_factor_corr)))))))</f>
        <v>0</v>
      </c>
      <c r="BL38" s="32" cm="1">
        <f t="array" ref="BL38" xml:space="preserve"> IF(_xlfn.TEXTJOIN("|",FALSE,BL$12:BL$15)=_xlfn.TEXTJOIN("|",FALSE,$C38:$F38),0,
IF(AND($C38="Delta|CR_Cpty",BL$12="Delta|CR_Cpty"),
IF($F38=BL$15,
      _xlfn.XLOOKUP(_xlfn.TEXTJOIN("|",FALSE,$C38,"=","Any","=",BL$12,"=","Any","="),risk_factor_1&amp;"|"&amp;risk_factor_2,risk_factor_corr),
       IF(RIGHT($D38,LEN($D38)-FIND("_",$D38))=RIGHT(BL$13,LEN(BL$13)-FIND("_",BL$13)),
              IF(LEFT($D38,FIND("_",$D38)-1)=LEFT(BL$13,FIND("_",BL$13)-1),
                    IF($E38=BL$14,
                             _xlfn.XLOOKUP(_xlfn.TEXTJOIN("|",FALSE,$C38,LEFT($D38,FIND("_",$D38)-1) &amp;"_=","=","Any",BL$12,LEFT($D38,FIND("_",$D38)-1) &amp;"_=","=","Any"),risk_factor_1&amp;"|"&amp;risk_factor_2,risk_factor_corr),
                             _xlfn.XLOOKUP(_xlfn.TEXTJOIN("|",FALSE,$C38,LEFT($D38,FIND("_",$D38)-1) &amp;"_=","Any","Any",BL$12,LEFT($D38,FIND("_",$D38)-1) &amp;"_=","Any","Any"),risk_factor_1&amp;"|"&amp;risk_factor_2,risk_factor_corr)),
"n/a"),0)
),
IF(_xlfn.TEXTJOIN("|",FALSE,BL$12:BL$13)&lt;&gt;_xlfn.TEXTJOIN("|",FALSE,$C38:$D38),0,
_xlfn.XLOOKUP(_xlfn.TEXTJOIN("|",FALSE,$C38:$F38,BL$12:BL$15),risk_factor_1&amp;"|"&amp;risk_factor_2,risk_factor_corr,
_xlfn.XLOOKUP(_xlfn.TEXTJOIN("|",FALSE,$C38:$F38,BL$12:BL$15),risk_factor_2&amp;"|"&amp;risk_factor_1,risk_factor_corr,
_xlfn.XLOOKUP(_xlfn.TEXTJOIN("|",FALSE,$C38:$D38,"Any"),risk_factor_1&amp;"|"&amp;risk_factor_2,risk_factor_corr,
_xlfn.XLOOKUP(_xlfn.TEXTJOIN("|",FALSE,$C38:$D38,"Any"),risk_factor_2&amp;"|"&amp;risk_factor_1,risk_factor_corr)))))))</f>
        <v>0</v>
      </c>
      <c r="BM38" s="32" cm="1">
        <f t="array" ref="BM38" xml:space="preserve"> IF(_xlfn.TEXTJOIN("|",FALSE,BM$12:BM$15)=_xlfn.TEXTJOIN("|",FALSE,$C38:$F38),0,
IF(AND($C38="Delta|CR_Cpty",BM$12="Delta|CR_Cpty"),
IF($F38=BM$15,
      _xlfn.XLOOKUP(_xlfn.TEXTJOIN("|",FALSE,$C38,"=","Any","=",BM$12,"=","Any","="),risk_factor_1&amp;"|"&amp;risk_factor_2,risk_factor_corr),
       IF(RIGHT($D38,LEN($D38)-FIND("_",$D38))=RIGHT(BM$13,LEN(BM$13)-FIND("_",BM$13)),
              IF(LEFT($D38,FIND("_",$D38)-1)=LEFT(BM$13,FIND("_",BM$13)-1),
                    IF($E38=BM$14,
                             _xlfn.XLOOKUP(_xlfn.TEXTJOIN("|",FALSE,$C38,LEFT($D38,FIND("_",$D38)-1) &amp;"_=","=","Any",BM$12,LEFT($D38,FIND("_",$D38)-1) &amp;"_=","=","Any"),risk_factor_1&amp;"|"&amp;risk_factor_2,risk_factor_corr),
                             _xlfn.XLOOKUP(_xlfn.TEXTJOIN("|",FALSE,$C38,LEFT($D38,FIND("_",$D38)-1) &amp;"_=","Any","Any",BM$12,LEFT($D38,FIND("_",$D38)-1) &amp;"_=","Any","Any"),risk_factor_1&amp;"|"&amp;risk_factor_2,risk_factor_corr)),
"n/a"),0)
),
IF(_xlfn.TEXTJOIN("|",FALSE,BM$12:BM$13)&lt;&gt;_xlfn.TEXTJOIN("|",FALSE,$C38:$D38),0,
_xlfn.XLOOKUP(_xlfn.TEXTJOIN("|",FALSE,$C38:$F38,BM$12:BM$15),risk_factor_1&amp;"|"&amp;risk_factor_2,risk_factor_corr,
_xlfn.XLOOKUP(_xlfn.TEXTJOIN("|",FALSE,$C38:$F38,BM$12:BM$15),risk_factor_2&amp;"|"&amp;risk_factor_1,risk_factor_corr,
_xlfn.XLOOKUP(_xlfn.TEXTJOIN("|",FALSE,$C38:$D38,"Any"),risk_factor_1&amp;"|"&amp;risk_factor_2,risk_factor_corr,
_xlfn.XLOOKUP(_xlfn.TEXTJOIN("|",FALSE,$C38:$D38,"Any"),risk_factor_2&amp;"|"&amp;risk_factor_1,risk_factor_corr)))))))</f>
        <v>0</v>
      </c>
      <c r="BN38" s="32" cm="1">
        <f t="array" ref="BN38" xml:space="preserve"> IF(_xlfn.TEXTJOIN("|",FALSE,BN$12:BN$15)=_xlfn.TEXTJOIN("|",FALSE,$C38:$F38),0,
IF(AND($C38="Delta|CR_Cpty",BN$12="Delta|CR_Cpty"),
IF($F38=BN$15,
      _xlfn.XLOOKUP(_xlfn.TEXTJOIN("|",FALSE,$C38,"=","Any","=",BN$12,"=","Any","="),risk_factor_1&amp;"|"&amp;risk_factor_2,risk_factor_corr),
       IF(RIGHT($D38,LEN($D38)-FIND("_",$D38))=RIGHT(BN$13,LEN(BN$13)-FIND("_",BN$13)),
              IF(LEFT($D38,FIND("_",$D38)-1)=LEFT(BN$13,FIND("_",BN$13)-1),
                    IF($E38=BN$14,
                             _xlfn.XLOOKUP(_xlfn.TEXTJOIN("|",FALSE,$C38,LEFT($D38,FIND("_",$D38)-1) &amp;"_=","=","Any",BN$12,LEFT($D38,FIND("_",$D38)-1) &amp;"_=","=","Any"),risk_factor_1&amp;"|"&amp;risk_factor_2,risk_factor_corr),
                             _xlfn.XLOOKUP(_xlfn.TEXTJOIN("|",FALSE,$C38,LEFT($D38,FIND("_",$D38)-1) &amp;"_=","Any","Any",BN$12,LEFT($D38,FIND("_",$D38)-1) &amp;"_=","Any","Any"),risk_factor_1&amp;"|"&amp;risk_factor_2,risk_factor_corr)),
"n/a"),0)
),
IF(_xlfn.TEXTJOIN("|",FALSE,BN$12:BN$13)&lt;&gt;_xlfn.TEXTJOIN("|",FALSE,$C38:$D38),0,
_xlfn.XLOOKUP(_xlfn.TEXTJOIN("|",FALSE,$C38:$F38,BN$12:BN$15),risk_factor_1&amp;"|"&amp;risk_factor_2,risk_factor_corr,
_xlfn.XLOOKUP(_xlfn.TEXTJOIN("|",FALSE,$C38:$F38,BN$12:BN$15),risk_factor_2&amp;"|"&amp;risk_factor_1,risk_factor_corr,
_xlfn.XLOOKUP(_xlfn.TEXTJOIN("|",FALSE,$C38:$D38,"Any"),risk_factor_1&amp;"|"&amp;risk_factor_2,risk_factor_corr,
_xlfn.XLOOKUP(_xlfn.TEXTJOIN("|",FALSE,$C38:$D38,"Any"),risk_factor_2&amp;"|"&amp;risk_factor_1,risk_factor_corr)))))))</f>
        <v>0</v>
      </c>
      <c r="BO38" s="32" cm="1">
        <f t="array" ref="BO38" xml:space="preserve"> IF(_xlfn.TEXTJOIN("|",FALSE,BO$12:BO$15)=_xlfn.TEXTJOIN("|",FALSE,$C38:$F38),0,
IF(AND($C38="Delta|CR_Cpty",BO$12="Delta|CR_Cpty"),
IF($F38=BO$15,
      _xlfn.XLOOKUP(_xlfn.TEXTJOIN("|",FALSE,$C38,"=","Any","=",BO$12,"=","Any","="),risk_factor_1&amp;"|"&amp;risk_factor_2,risk_factor_corr),
       IF(RIGHT($D38,LEN($D38)-FIND("_",$D38))=RIGHT(BO$13,LEN(BO$13)-FIND("_",BO$13)),
              IF(LEFT($D38,FIND("_",$D38)-1)=LEFT(BO$13,FIND("_",BO$13)-1),
                    IF($E38=BO$14,
                             _xlfn.XLOOKUP(_xlfn.TEXTJOIN("|",FALSE,$C38,LEFT($D38,FIND("_",$D38)-1) &amp;"_=","=","Any",BO$12,LEFT($D38,FIND("_",$D38)-1) &amp;"_=","=","Any"),risk_factor_1&amp;"|"&amp;risk_factor_2,risk_factor_corr),
                             _xlfn.XLOOKUP(_xlfn.TEXTJOIN("|",FALSE,$C38,LEFT($D38,FIND("_",$D38)-1) &amp;"_=","Any","Any",BO$12,LEFT($D38,FIND("_",$D38)-1) &amp;"_=","Any","Any"),risk_factor_1&amp;"|"&amp;risk_factor_2,risk_factor_corr)),
"n/a"),0)
),
IF(_xlfn.TEXTJOIN("|",FALSE,BO$12:BO$13)&lt;&gt;_xlfn.TEXTJOIN("|",FALSE,$C38:$D38),0,
_xlfn.XLOOKUP(_xlfn.TEXTJOIN("|",FALSE,$C38:$F38,BO$12:BO$15),risk_factor_1&amp;"|"&amp;risk_factor_2,risk_factor_corr,
_xlfn.XLOOKUP(_xlfn.TEXTJOIN("|",FALSE,$C38:$F38,BO$12:BO$15),risk_factor_2&amp;"|"&amp;risk_factor_1,risk_factor_corr,
_xlfn.XLOOKUP(_xlfn.TEXTJOIN("|",FALSE,$C38:$D38,"Any"),risk_factor_1&amp;"|"&amp;risk_factor_2,risk_factor_corr,
_xlfn.XLOOKUP(_xlfn.TEXTJOIN("|",FALSE,$C38:$D38,"Any"),risk_factor_2&amp;"|"&amp;risk_factor_1,risk_factor_corr)))))))</f>
        <v>0</v>
      </c>
      <c r="BP38" s="32" cm="1">
        <f t="array" ref="BP38" xml:space="preserve"> IF(_xlfn.TEXTJOIN("|",FALSE,BP$12:BP$15)=_xlfn.TEXTJOIN("|",FALSE,$C38:$F38),0,
IF(AND($C38="Delta|CR_Cpty",BP$12="Delta|CR_Cpty"),
IF($F38=BP$15,
      _xlfn.XLOOKUP(_xlfn.TEXTJOIN("|",FALSE,$C38,"=","Any","=",BP$12,"=","Any","="),risk_factor_1&amp;"|"&amp;risk_factor_2,risk_factor_corr),
       IF(RIGHT($D38,LEN($D38)-FIND("_",$D38))=RIGHT(BP$13,LEN(BP$13)-FIND("_",BP$13)),
              IF(LEFT($D38,FIND("_",$D38)-1)=LEFT(BP$13,FIND("_",BP$13)-1),
                    IF($E38=BP$14,
                             _xlfn.XLOOKUP(_xlfn.TEXTJOIN("|",FALSE,$C38,LEFT($D38,FIND("_",$D38)-1) &amp;"_=","=","Any",BP$12,LEFT($D38,FIND("_",$D38)-1) &amp;"_=","=","Any"),risk_factor_1&amp;"|"&amp;risk_factor_2,risk_factor_corr),
                             _xlfn.XLOOKUP(_xlfn.TEXTJOIN("|",FALSE,$C38,LEFT($D38,FIND("_",$D38)-1) &amp;"_=","Any","Any",BP$12,LEFT($D38,FIND("_",$D38)-1) &amp;"_=","Any","Any"),risk_factor_1&amp;"|"&amp;risk_factor_2,risk_factor_corr)),
"n/a"),0)
),
IF(_xlfn.TEXTJOIN("|",FALSE,BP$12:BP$13)&lt;&gt;_xlfn.TEXTJOIN("|",FALSE,$C38:$D38),0,
_xlfn.XLOOKUP(_xlfn.TEXTJOIN("|",FALSE,$C38:$F38,BP$12:BP$15),risk_factor_1&amp;"|"&amp;risk_factor_2,risk_factor_corr,
_xlfn.XLOOKUP(_xlfn.TEXTJOIN("|",FALSE,$C38:$F38,BP$12:BP$15),risk_factor_2&amp;"|"&amp;risk_factor_1,risk_factor_corr,
_xlfn.XLOOKUP(_xlfn.TEXTJOIN("|",FALSE,$C38:$D38,"Any"),risk_factor_1&amp;"|"&amp;risk_factor_2,risk_factor_corr,
_xlfn.XLOOKUP(_xlfn.TEXTJOIN("|",FALSE,$C38:$D38,"Any"),risk_factor_2&amp;"|"&amp;risk_factor_1,risk_factor_corr)))))))</f>
        <v>0</v>
      </c>
      <c r="BQ38" s="32" cm="1">
        <f t="array" ref="BQ38" xml:space="preserve"> IF(_xlfn.TEXTJOIN("|",FALSE,BQ$12:BQ$15)=_xlfn.TEXTJOIN("|",FALSE,$C38:$F38),0,
IF(AND($C38="Delta|CR_Cpty",BQ$12="Delta|CR_Cpty"),
IF($F38=BQ$15,
      _xlfn.XLOOKUP(_xlfn.TEXTJOIN("|",FALSE,$C38,"=","Any","=",BQ$12,"=","Any","="),risk_factor_1&amp;"|"&amp;risk_factor_2,risk_factor_corr),
       IF(RIGHT($D38,LEN($D38)-FIND("_",$D38))=RIGHT(BQ$13,LEN(BQ$13)-FIND("_",BQ$13)),
              IF(LEFT($D38,FIND("_",$D38)-1)=LEFT(BQ$13,FIND("_",BQ$13)-1),
                    IF($E38=BQ$14,
                             _xlfn.XLOOKUP(_xlfn.TEXTJOIN("|",FALSE,$C38,LEFT($D38,FIND("_",$D38)-1) &amp;"_=","=","Any",BQ$12,LEFT($D38,FIND("_",$D38)-1) &amp;"_=","=","Any"),risk_factor_1&amp;"|"&amp;risk_factor_2,risk_factor_corr),
                             _xlfn.XLOOKUP(_xlfn.TEXTJOIN("|",FALSE,$C38,LEFT($D38,FIND("_",$D38)-1) &amp;"_=","Any","Any",BQ$12,LEFT($D38,FIND("_",$D38)-1) &amp;"_=","Any","Any"),risk_factor_1&amp;"|"&amp;risk_factor_2,risk_factor_corr)),
"n/a"),0)
),
IF(_xlfn.TEXTJOIN("|",FALSE,BQ$12:BQ$13)&lt;&gt;_xlfn.TEXTJOIN("|",FALSE,$C38:$D38),0,
_xlfn.XLOOKUP(_xlfn.TEXTJOIN("|",FALSE,$C38:$F38,BQ$12:BQ$15),risk_factor_1&amp;"|"&amp;risk_factor_2,risk_factor_corr,
_xlfn.XLOOKUP(_xlfn.TEXTJOIN("|",FALSE,$C38:$F38,BQ$12:BQ$15),risk_factor_2&amp;"|"&amp;risk_factor_1,risk_factor_corr,
_xlfn.XLOOKUP(_xlfn.TEXTJOIN("|",FALSE,$C38:$D38,"Any"),risk_factor_1&amp;"|"&amp;risk_factor_2,risk_factor_corr,
_xlfn.XLOOKUP(_xlfn.TEXTJOIN("|",FALSE,$C38:$D38,"Any"),risk_factor_2&amp;"|"&amp;risk_factor_1,risk_factor_corr)))))))</f>
        <v>0</v>
      </c>
      <c r="BR38" s="32" cm="1">
        <f t="array" ref="BR38" xml:space="preserve"> IF(_xlfn.TEXTJOIN("|",FALSE,BR$12:BR$15)=_xlfn.TEXTJOIN("|",FALSE,$C38:$F38),0,
IF(AND($C38="Delta|CR_Cpty",BR$12="Delta|CR_Cpty"),
IF($F38=BR$15,
      _xlfn.XLOOKUP(_xlfn.TEXTJOIN("|",FALSE,$C38,"=","Any","=",BR$12,"=","Any","="),risk_factor_1&amp;"|"&amp;risk_factor_2,risk_factor_corr),
       IF(RIGHT($D38,LEN($D38)-FIND("_",$D38))=RIGHT(BR$13,LEN(BR$13)-FIND("_",BR$13)),
              IF(LEFT($D38,FIND("_",$D38)-1)=LEFT(BR$13,FIND("_",BR$13)-1),
                    IF($E38=BR$14,
                             _xlfn.XLOOKUP(_xlfn.TEXTJOIN("|",FALSE,$C38,LEFT($D38,FIND("_",$D38)-1) &amp;"_=","=","Any",BR$12,LEFT($D38,FIND("_",$D38)-1) &amp;"_=","=","Any"),risk_factor_1&amp;"|"&amp;risk_factor_2,risk_factor_corr),
                             _xlfn.XLOOKUP(_xlfn.TEXTJOIN("|",FALSE,$C38,LEFT($D38,FIND("_",$D38)-1) &amp;"_=","Any","Any",BR$12,LEFT($D38,FIND("_",$D38)-1) &amp;"_=","Any","Any"),risk_factor_1&amp;"|"&amp;risk_factor_2,risk_factor_corr)),
"n/a"),0)
),
IF(_xlfn.TEXTJOIN("|",FALSE,BR$12:BR$13)&lt;&gt;_xlfn.TEXTJOIN("|",FALSE,$C38:$D38),0,
_xlfn.XLOOKUP(_xlfn.TEXTJOIN("|",FALSE,$C38:$F38,BR$12:BR$15),risk_factor_1&amp;"|"&amp;risk_factor_2,risk_factor_corr,
_xlfn.XLOOKUP(_xlfn.TEXTJOIN("|",FALSE,$C38:$F38,BR$12:BR$15),risk_factor_2&amp;"|"&amp;risk_factor_1,risk_factor_corr,
_xlfn.XLOOKUP(_xlfn.TEXTJOIN("|",FALSE,$C38:$D38,"Any"),risk_factor_1&amp;"|"&amp;risk_factor_2,risk_factor_corr,
_xlfn.XLOOKUP(_xlfn.TEXTJOIN("|",FALSE,$C38:$D38,"Any"),risk_factor_2&amp;"|"&amp;risk_factor_1,risk_factor_corr)))))))</f>
        <v>0</v>
      </c>
      <c r="BS38" s="32" cm="1">
        <f t="array" ref="BS38" xml:space="preserve"> IF(_xlfn.TEXTJOIN("|",FALSE,BS$12:BS$15)=_xlfn.TEXTJOIN("|",FALSE,$C38:$F38),0,
IF(AND($C38="Delta|CR_Cpty",BS$12="Delta|CR_Cpty"),
IF($F38=BS$15,
      _xlfn.XLOOKUP(_xlfn.TEXTJOIN("|",FALSE,$C38,"=","Any","=",BS$12,"=","Any","="),risk_factor_1&amp;"|"&amp;risk_factor_2,risk_factor_corr),
       IF(RIGHT($D38,LEN($D38)-FIND("_",$D38))=RIGHT(BS$13,LEN(BS$13)-FIND("_",BS$13)),
              IF(LEFT($D38,FIND("_",$D38)-1)=LEFT(BS$13,FIND("_",BS$13)-1),
                    IF($E38=BS$14,
                             _xlfn.XLOOKUP(_xlfn.TEXTJOIN("|",FALSE,$C38,LEFT($D38,FIND("_",$D38)-1) &amp;"_=","=","Any",BS$12,LEFT($D38,FIND("_",$D38)-1) &amp;"_=","=","Any"),risk_factor_1&amp;"|"&amp;risk_factor_2,risk_factor_corr),
                             _xlfn.XLOOKUP(_xlfn.TEXTJOIN("|",FALSE,$C38,LEFT($D38,FIND("_",$D38)-1) &amp;"_=","Any","Any",BS$12,LEFT($D38,FIND("_",$D38)-1) &amp;"_=","Any","Any"),risk_factor_1&amp;"|"&amp;risk_factor_2,risk_factor_corr)),
"n/a"),0)
),
IF(_xlfn.TEXTJOIN("|",FALSE,BS$12:BS$13)&lt;&gt;_xlfn.TEXTJOIN("|",FALSE,$C38:$D38),0,
_xlfn.XLOOKUP(_xlfn.TEXTJOIN("|",FALSE,$C38:$F38,BS$12:BS$15),risk_factor_1&amp;"|"&amp;risk_factor_2,risk_factor_corr,
_xlfn.XLOOKUP(_xlfn.TEXTJOIN("|",FALSE,$C38:$F38,BS$12:BS$15),risk_factor_2&amp;"|"&amp;risk_factor_1,risk_factor_corr,
_xlfn.XLOOKUP(_xlfn.TEXTJOIN("|",FALSE,$C38:$D38,"Any"),risk_factor_1&amp;"|"&amp;risk_factor_2,risk_factor_corr,
_xlfn.XLOOKUP(_xlfn.TEXTJOIN("|",FALSE,$C38:$D38,"Any"),risk_factor_2&amp;"|"&amp;risk_factor_1,risk_factor_corr)))))))</f>
        <v>0</v>
      </c>
      <c r="BT38" s="32" cm="1">
        <f t="array" ref="BT38" xml:space="preserve"> IF(_xlfn.TEXTJOIN("|",FALSE,BT$12:BT$15)=_xlfn.TEXTJOIN("|",FALSE,$C38:$F38),0,
IF(AND($C38="Delta|CR_Cpty",BT$12="Delta|CR_Cpty"),
IF($F38=BT$15,
      _xlfn.XLOOKUP(_xlfn.TEXTJOIN("|",FALSE,$C38,"=","Any","=",BT$12,"=","Any","="),risk_factor_1&amp;"|"&amp;risk_factor_2,risk_factor_corr),
       IF(RIGHT($D38,LEN($D38)-FIND("_",$D38))=RIGHT(BT$13,LEN(BT$13)-FIND("_",BT$13)),
              IF(LEFT($D38,FIND("_",$D38)-1)=LEFT(BT$13,FIND("_",BT$13)-1),
                    IF($E38=BT$14,
                             _xlfn.XLOOKUP(_xlfn.TEXTJOIN("|",FALSE,$C38,LEFT($D38,FIND("_",$D38)-1) &amp;"_=","=","Any",BT$12,LEFT($D38,FIND("_",$D38)-1) &amp;"_=","=","Any"),risk_factor_1&amp;"|"&amp;risk_factor_2,risk_factor_corr),
                             _xlfn.XLOOKUP(_xlfn.TEXTJOIN("|",FALSE,$C38,LEFT($D38,FIND("_",$D38)-1) &amp;"_=","Any","Any",BT$12,LEFT($D38,FIND("_",$D38)-1) &amp;"_=","Any","Any"),risk_factor_1&amp;"|"&amp;risk_factor_2,risk_factor_corr)),
"n/a"),0)
),
IF(_xlfn.TEXTJOIN("|",FALSE,BT$12:BT$13)&lt;&gt;_xlfn.TEXTJOIN("|",FALSE,$C38:$D38),0,
_xlfn.XLOOKUP(_xlfn.TEXTJOIN("|",FALSE,$C38:$F38,BT$12:BT$15),risk_factor_1&amp;"|"&amp;risk_factor_2,risk_factor_corr,
_xlfn.XLOOKUP(_xlfn.TEXTJOIN("|",FALSE,$C38:$F38,BT$12:BT$15),risk_factor_2&amp;"|"&amp;risk_factor_1,risk_factor_corr,
_xlfn.XLOOKUP(_xlfn.TEXTJOIN("|",FALSE,$C38:$D38,"Any"),risk_factor_1&amp;"|"&amp;risk_factor_2,risk_factor_corr,
_xlfn.XLOOKUP(_xlfn.TEXTJOIN("|",FALSE,$C38:$D38,"Any"),risk_factor_2&amp;"|"&amp;risk_factor_1,risk_factor_corr)))))))</f>
        <v>0</v>
      </c>
      <c r="BU38" s="32" cm="1">
        <f t="array" ref="BU38" xml:space="preserve"> IF(_xlfn.TEXTJOIN("|",FALSE,BU$12:BU$15)=_xlfn.TEXTJOIN("|",FALSE,$C38:$F38),0,
IF(AND($C38="Delta|CR_Cpty",BU$12="Delta|CR_Cpty"),
IF($F38=BU$15,
      _xlfn.XLOOKUP(_xlfn.TEXTJOIN("|",FALSE,$C38,"=","Any","=",BU$12,"=","Any","="),risk_factor_1&amp;"|"&amp;risk_factor_2,risk_factor_corr),
       IF(RIGHT($D38,LEN($D38)-FIND("_",$D38))=RIGHT(BU$13,LEN(BU$13)-FIND("_",BU$13)),
              IF(LEFT($D38,FIND("_",$D38)-1)=LEFT(BU$13,FIND("_",BU$13)-1),
                    IF($E38=BU$14,
                             _xlfn.XLOOKUP(_xlfn.TEXTJOIN("|",FALSE,$C38,LEFT($D38,FIND("_",$D38)-1) &amp;"_=","=","Any",BU$12,LEFT($D38,FIND("_",$D38)-1) &amp;"_=","=","Any"),risk_factor_1&amp;"|"&amp;risk_factor_2,risk_factor_corr),
                             _xlfn.XLOOKUP(_xlfn.TEXTJOIN("|",FALSE,$C38,LEFT($D38,FIND("_",$D38)-1) &amp;"_=","Any","Any",BU$12,LEFT($D38,FIND("_",$D38)-1) &amp;"_=","Any","Any"),risk_factor_1&amp;"|"&amp;risk_factor_2,risk_factor_corr)),
"n/a"),0)
),
IF(_xlfn.TEXTJOIN("|",FALSE,BU$12:BU$13)&lt;&gt;_xlfn.TEXTJOIN("|",FALSE,$C38:$D38),0,
_xlfn.XLOOKUP(_xlfn.TEXTJOIN("|",FALSE,$C38:$F38,BU$12:BU$15),risk_factor_1&amp;"|"&amp;risk_factor_2,risk_factor_corr,
_xlfn.XLOOKUP(_xlfn.TEXTJOIN("|",FALSE,$C38:$F38,BU$12:BU$15),risk_factor_2&amp;"|"&amp;risk_factor_1,risk_factor_corr,
_xlfn.XLOOKUP(_xlfn.TEXTJOIN("|",FALSE,$C38:$D38,"Any"),risk_factor_1&amp;"|"&amp;risk_factor_2,risk_factor_corr,
_xlfn.XLOOKUP(_xlfn.TEXTJOIN("|",FALSE,$C38:$D38,"Any"),risk_factor_2&amp;"|"&amp;risk_factor_1,risk_factor_corr)))))))</f>
        <v>0</v>
      </c>
    </row>
    <row r="39" spans="3:73" x14ac:dyDescent="0.25">
      <c r="C39" s="31" t="s">
        <v>191</v>
      </c>
      <c r="D39" s="31" t="s">
        <v>26</v>
      </c>
      <c r="E39" s="31" t="s">
        <v>19</v>
      </c>
      <c r="F39" s="31" t="s">
        <v>3</v>
      </c>
      <c r="G39" s="32" cm="1">
        <f t="array" ref="G39" xml:space="preserve"> IF(_xlfn.TEXTJOIN("|",FALSE,G$12:G$15)=_xlfn.TEXTJOIN("|",FALSE,$C39:$F39),0,
IF(AND($C39="Delta|CR_Cpty",G$12="Delta|CR_Cpty"),
IF($F39=G$15,
      _xlfn.XLOOKUP(_xlfn.TEXTJOIN("|",FALSE,$C39,"=","Any","=",G$12,"=","Any","="),risk_factor_1&amp;"|"&amp;risk_factor_2,risk_factor_corr),
       IF(RIGHT($D39,LEN($D39)-FIND("_",$D39))=RIGHT(G$13,LEN(G$13)-FIND("_",G$13)),
              IF(LEFT($D39,FIND("_",$D39)-1)=LEFT(G$13,FIND("_",G$13)-1),
                    IF($E39=G$14,
                             _xlfn.XLOOKUP(_xlfn.TEXTJOIN("|",FALSE,$C39,LEFT($D39,FIND("_",$D39)-1) &amp;"_=","=","Any",G$12,LEFT($D39,FIND("_",$D39)-1) &amp;"_=","=","Any"),risk_factor_1&amp;"|"&amp;risk_factor_2,risk_factor_corr),
                             _xlfn.XLOOKUP(_xlfn.TEXTJOIN("|",FALSE,$C39,LEFT($D39,FIND("_",$D39)-1) &amp;"_=","Any","Any",G$12,LEFT($D39,FIND("_",$D39)-1) &amp;"_=","Any","Any"),risk_factor_1&amp;"|"&amp;risk_factor_2,risk_factor_corr)),
"n/a"),0)
),
IF(_xlfn.TEXTJOIN("|",FALSE,G$12:G$13)&lt;&gt;_xlfn.TEXTJOIN("|",FALSE,$C39:$D39),0,
_xlfn.XLOOKUP(_xlfn.TEXTJOIN("|",FALSE,$C39:$F39,G$12:G$15),risk_factor_1&amp;"|"&amp;risk_factor_2,risk_factor_corr,
_xlfn.XLOOKUP(_xlfn.TEXTJOIN("|",FALSE,$C39:$F39,G$12:G$15),risk_factor_2&amp;"|"&amp;risk_factor_1,risk_factor_corr,
_xlfn.XLOOKUP(_xlfn.TEXTJOIN("|",FALSE,$C39:$D39,"Any"),risk_factor_1&amp;"|"&amp;risk_factor_2,risk_factor_corr,
_xlfn.XLOOKUP(_xlfn.TEXTJOIN("|",FALSE,$C39:$D39,"Any"),risk_factor_2&amp;"|"&amp;risk_factor_1,risk_factor_corr)))))))</f>
        <v>0</v>
      </c>
      <c r="H39" s="32" cm="1">
        <f t="array" ref="H39" xml:space="preserve"> IF(_xlfn.TEXTJOIN("|",FALSE,H$12:H$15)=_xlfn.TEXTJOIN("|",FALSE,$C39:$F39),0,
IF(AND($C39="Delta|CR_Cpty",H$12="Delta|CR_Cpty"),
IF($F39=H$15,
      _xlfn.XLOOKUP(_xlfn.TEXTJOIN("|",FALSE,$C39,"=","Any","=",H$12,"=","Any","="),risk_factor_1&amp;"|"&amp;risk_factor_2,risk_factor_corr),
       IF(RIGHT($D39,LEN($D39)-FIND("_",$D39))=RIGHT(H$13,LEN(H$13)-FIND("_",H$13)),
              IF(LEFT($D39,FIND("_",$D39)-1)=LEFT(H$13,FIND("_",H$13)-1),
                    IF($E39=H$14,
                             _xlfn.XLOOKUP(_xlfn.TEXTJOIN("|",FALSE,$C39,LEFT($D39,FIND("_",$D39)-1) &amp;"_=","=","Any",H$12,LEFT($D39,FIND("_",$D39)-1) &amp;"_=","=","Any"),risk_factor_1&amp;"|"&amp;risk_factor_2,risk_factor_corr),
                             _xlfn.XLOOKUP(_xlfn.TEXTJOIN("|",FALSE,$C39,LEFT($D39,FIND("_",$D39)-1) &amp;"_=","Any","Any",H$12,LEFT($D39,FIND("_",$D39)-1) &amp;"_=","Any","Any"),risk_factor_1&amp;"|"&amp;risk_factor_2,risk_factor_corr)),
"n/a"),0)
),
IF(_xlfn.TEXTJOIN("|",FALSE,H$12:H$13)&lt;&gt;_xlfn.TEXTJOIN("|",FALSE,$C39:$D39),0,
_xlfn.XLOOKUP(_xlfn.TEXTJOIN("|",FALSE,$C39:$F39,H$12:H$15),risk_factor_1&amp;"|"&amp;risk_factor_2,risk_factor_corr,
_xlfn.XLOOKUP(_xlfn.TEXTJOIN("|",FALSE,$C39:$F39,H$12:H$15),risk_factor_2&amp;"|"&amp;risk_factor_1,risk_factor_corr,
_xlfn.XLOOKUP(_xlfn.TEXTJOIN("|",FALSE,$C39:$D39,"Any"),risk_factor_1&amp;"|"&amp;risk_factor_2,risk_factor_corr,
_xlfn.XLOOKUP(_xlfn.TEXTJOIN("|",FALSE,$C39:$D39,"Any"),risk_factor_2&amp;"|"&amp;risk_factor_1,risk_factor_corr)))))))</f>
        <v>0</v>
      </c>
      <c r="I39" s="32" cm="1">
        <f t="array" ref="I39" xml:space="preserve"> IF(_xlfn.TEXTJOIN("|",FALSE,I$12:I$15)=_xlfn.TEXTJOIN("|",FALSE,$C39:$F39),0,
IF(AND($C39="Delta|CR_Cpty",I$12="Delta|CR_Cpty"),
IF($F39=I$15,
      _xlfn.XLOOKUP(_xlfn.TEXTJOIN("|",FALSE,$C39,"=","Any","=",I$12,"=","Any","="),risk_factor_1&amp;"|"&amp;risk_factor_2,risk_factor_corr),
       IF(RIGHT($D39,LEN($D39)-FIND("_",$D39))=RIGHT(I$13,LEN(I$13)-FIND("_",I$13)),
              IF(LEFT($D39,FIND("_",$D39)-1)=LEFT(I$13,FIND("_",I$13)-1),
                    IF($E39=I$14,
                             _xlfn.XLOOKUP(_xlfn.TEXTJOIN("|",FALSE,$C39,LEFT($D39,FIND("_",$D39)-1) &amp;"_=","=","Any",I$12,LEFT($D39,FIND("_",$D39)-1) &amp;"_=","=","Any"),risk_factor_1&amp;"|"&amp;risk_factor_2,risk_factor_corr),
                             _xlfn.XLOOKUP(_xlfn.TEXTJOIN("|",FALSE,$C39,LEFT($D39,FIND("_",$D39)-1) &amp;"_=","Any","Any",I$12,LEFT($D39,FIND("_",$D39)-1) &amp;"_=","Any","Any"),risk_factor_1&amp;"|"&amp;risk_factor_2,risk_factor_corr)),
"n/a"),0)
),
IF(_xlfn.TEXTJOIN("|",FALSE,I$12:I$13)&lt;&gt;_xlfn.TEXTJOIN("|",FALSE,$C39:$D39),0,
_xlfn.XLOOKUP(_xlfn.TEXTJOIN("|",FALSE,$C39:$F39,I$12:I$15),risk_factor_1&amp;"|"&amp;risk_factor_2,risk_factor_corr,
_xlfn.XLOOKUP(_xlfn.TEXTJOIN("|",FALSE,$C39:$F39,I$12:I$15),risk_factor_2&amp;"|"&amp;risk_factor_1,risk_factor_corr,
_xlfn.XLOOKUP(_xlfn.TEXTJOIN("|",FALSE,$C39:$D39,"Any"),risk_factor_1&amp;"|"&amp;risk_factor_2,risk_factor_corr,
_xlfn.XLOOKUP(_xlfn.TEXTJOIN("|",FALSE,$C39:$D39,"Any"),risk_factor_2&amp;"|"&amp;risk_factor_1,risk_factor_corr)))))))</f>
        <v>0</v>
      </c>
      <c r="J39" s="32" cm="1">
        <f t="array" ref="J39" xml:space="preserve"> IF(_xlfn.TEXTJOIN("|",FALSE,J$12:J$15)=_xlfn.TEXTJOIN("|",FALSE,$C39:$F39),0,
IF(AND($C39="Delta|CR_Cpty",J$12="Delta|CR_Cpty"),
IF($F39=J$15,
      _xlfn.XLOOKUP(_xlfn.TEXTJOIN("|",FALSE,$C39,"=","Any","=",J$12,"=","Any","="),risk_factor_1&amp;"|"&amp;risk_factor_2,risk_factor_corr),
       IF(RIGHT($D39,LEN($D39)-FIND("_",$D39))=RIGHT(J$13,LEN(J$13)-FIND("_",J$13)),
              IF(LEFT($D39,FIND("_",$D39)-1)=LEFT(J$13,FIND("_",J$13)-1),
                    IF($E39=J$14,
                             _xlfn.XLOOKUP(_xlfn.TEXTJOIN("|",FALSE,$C39,LEFT($D39,FIND("_",$D39)-1) &amp;"_=","=","Any",J$12,LEFT($D39,FIND("_",$D39)-1) &amp;"_=","=","Any"),risk_factor_1&amp;"|"&amp;risk_factor_2,risk_factor_corr),
                             _xlfn.XLOOKUP(_xlfn.TEXTJOIN("|",FALSE,$C39,LEFT($D39,FIND("_",$D39)-1) &amp;"_=","Any","Any",J$12,LEFT($D39,FIND("_",$D39)-1) &amp;"_=","Any","Any"),risk_factor_1&amp;"|"&amp;risk_factor_2,risk_factor_corr)),
"n/a"),0)
),
IF(_xlfn.TEXTJOIN("|",FALSE,J$12:J$13)&lt;&gt;_xlfn.TEXTJOIN("|",FALSE,$C39:$D39),0,
_xlfn.XLOOKUP(_xlfn.TEXTJOIN("|",FALSE,$C39:$F39,J$12:J$15),risk_factor_1&amp;"|"&amp;risk_factor_2,risk_factor_corr,
_xlfn.XLOOKUP(_xlfn.TEXTJOIN("|",FALSE,$C39:$F39,J$12:J$15),risk_factor_2&amp;"|"&amp;risk_factor_1,risk_factor_corr,
_xlfn.XLOOKUP(_xlfn.TEXTJOIN("|",FALSE,$C39:$D39,"Any"),risk_factor_1&amp;"|"&amp;risk_factor_2,risk_factor_corr,
_xlfn.XLOOKUP(_xlfn.TEXTJOIN("|",FALSE,$C39:$D39,"Any"),risk_factor_2&amp;"|"&amp;risk_factor_1,risk_factor_corr)))))))</f>
        <v>0</v>
      </c>
      <c r="K39" s="32" cm="1">
        <f t="array" ref="K39" xml:space="preserve"> IF(_xlfn.TEXTJOIN("|",FALSE,K$12:K$15)=_xlfn.TEXTJOIN("|",FALSE,$C39:$F39),0,
IF(AND($C39="Delta|CR_Cpty",K$12="Delta|CR_Cpty"),
IF($F39=K$15,
      _xlfn.XLOOKUP(_xlfn.TEXTJOIN("|",FALSE,$C39,"=","Any","=",K$12,"=","Any","="),risk_factor_1&amp;"|"&amp;risk_factor_2,risk_factor_corr),
       IF(RIGHT($D39,LEN($D39)-FIND("_",$D39))=RIGHT(K$13,LEN(K$13)-FIND("_",K$13)),
              IF(LEFT($D39,FIND("_",$D39)-1)=LEFT(K$13,FIND("_",K$13)-1),
                    IF($E39=K$14,
                             _xlfn.XLOOKUP(_xlfn.TEXTJOIN("|",FALSE,$C39,LEFT($D39,FIND("_",$D39)-1) &amp;"_=","=","Any",K$12,LEFT($D39,FIND("_",$D39)-1) &amp;"_=","=","Any"),risk_factor_1&amp;"|"&amp;risk_factor_2,risk_factor_corr),
                             _xlfn.XLOOKUP(_xlfn.TEXTJOIN("|",FALSE,$C39,LEFT($D39,FIND("_",$D39)-1) &amp;"_=","Any","Any",K$12,LEFT($D39,FIND("_",$D39)-1) &amp;"_=","Any","Any"),risk_factor_1&amp;"|"&amp;risk_factor_2,risk_factor_corr)),
"n/a"),0)
),
IF(_xlfn.TEXTJOIN("|",FALSE,K$12:K$13)&lt;&gt;_xlfn.TEXTJOIN("|",FALSE,$C39:$D39),0,
_xlfn.XLOOKUP(_xlfn.TEXTJOIN("|",FALSE,$C39:$F39,K$12:K$15),risk_factor_1&amp;"|"&amp;risk_factor_2,risk_factor_corr,
_xlfn.XLOOKUP(_xlfn.TEXTJOIN("|",FALSE,$C39:$F39,K$12:K$15),risk_factor_2&amp;"|"&amp;risk_factor_1,risk_factor_corr,
_xlfn.XLOOKUP(_xlfn.TEXTJOIN("|",FALSE,$C39:$D39,"Any"),risk_factor_1&amp;"|"&amp;risk_factor_2,risk_factor_corr,
_xlfn.XLOOKUP(_xlfn.TEXTJOIN("|",FALSE,$C39:$D39,"Any"),risk_factor_2&amp;"|"&amp;risk_factor_1,risk_factor_corr)))))))</f>
        <v>0</v>
      </c>
      <c r="L39" s="32" cm="1">
        <f t="array" ref="L39" xml:space="preserve"> IF(_xlfn.TEXTJOIN("|",FALSE,L$12:L$15)=_xlfn.TEXTJOIN("|",FALSE,$C39:$F39),0,
IF(AND($C39="Delta|CR_Cpty",L$12="Delta|CR_Cpty"),
IF($F39=L$15,
      _xlfn.XLOOKUP(_xlfn.TEXTJOIN("|",FALSE,$C39,"=","Any","=",L$12,"=","Any","="),risk_factor_1&amp;"|"&amp;risk_factor_2,risk_factor_corr),
       IF(RIGHT($D39,LEN($D39)-FIND("_",$D39))=RIGHT(L$13,LEN(L$13)-FIND("_",L$13)),
              IF(LEFT($D39,FIND("_",$D39)-1)=LEFT(L$13,FIND("_",L$13)-1),
                    IF($E39=L$14,
                             _xlfn.XLOOKUP(_xlfn.TEXTJOIN("|",FALSE,$C39,LEFT($D39,FIND("_",$D39)-1) &amp;"_=","=","Any",L$12,LEFT($D39,FIND("_",$D39)-1) &amp;"_=","=","Any"),risk_factor_1&amp;"|"&amp;risk_factor_2,risk_factor_corr),
                             _xlfn.XLOOKUP(_xlfn.TEXTJOIN("|",FALSE,$C39,LEFT($D39,FIND("_",$D39)-1) &amp;"_=","Any","Any",L$12,LEFT($D39,FIND("_",$D39)-1) &amp;"_=","Any","Any"),risk_factor_1&amp;"|"&amp;risk_factor_2,risk_factor_corr)),
"n/a"),0)
),
IF(_xlfn.TEXTJOIN("|",FALSE,L$12:L$13)&lt;&gt;_xlfn.TEXTJOIN("|",FALSE,$C39:$D39),0,
_xlfn.XLOOKUP(_xlfn.TEXTJOIN("|",FALSE,$C39:$F39,L$12:L$15),risk_factor_1&amp;"|"&amp;risk_factor_2,risk_factor_corr,
_xlfn.XLOOKUP(_xlfn.TEXTJOIN("|",FALSE,$C39:$F39,L$12:L$15),risk_factor_2&amp;"|"&amp;risk_factor_1,risk_factor_corr,
_xlfn.XLOOKUP(_xlfn.TEXTJOIN("|",FALSE,$C39:$D39,"Any"),risk_factor_1&amp;"|"&amp;risk_factor_2,risk_factor_corr,
_xlfn.XLOOKUP(_xlfn.TEXTJOIN("|",FALSE,$C39:$D39,"Any"),risk_factor_2&amp;"|"&amp;risk_factor_1,risk_factor_corr)))))))</f>
        <v>0</v>
      </c>
      <c r="M39" s="32" cm="1">
        <f t="array" ref="M39" xml:space="preserve"> IF(_xlfn.TEXTJOIN("|",FALSE,M$12:M$15)=_xlfn.TEXTJOIN("|",FALSE,$C39:$F39),0,
IF(AND($C39="Delta|CR_Cpty",M$12="Delta|CR_Cpty"),
IF($F39=M$15,
      _xlfn.XLOOKUP(_xlfn.TEXTJOIN("|",FALSE,$C39,"=","Any","=",M$12,"=","Any","="),risk_factor_1&amp;"|"&amp;risk_factor_2,risk_factor_corr),
       IF(RIGHT($D39,LEN($D39)-FIND("_",$D39))=RIGHT(M$13,LEN(M$13)-FIND("_",M$13)),
              IF(LEFT($D39,FIND("_",$D39)-1)=LEFT(M$13,FIND("_",M$13)-1),
                    IF($E39=M$14,
                             _xlfn.XLOOKUP(_xlfn.TEXTJOIN("|",FALSE,$C39,LEFT($D39,FIND("_",$D39)-1) &amp;"_=","=","Any",M$12,LEFT($D39,FIND("_",$D39)-1) &amp;"_=","=","Any"),risk_factor_1&amp;"|"&amp;risk_factor_2,risk_factor_corr),
                             _xlfn.XLOOKUP(_xlfn.TEXTJOIN("|",FALSE,$C39,LEFT($D39,FIND("_",$D39)-1) &amp;"_=","Any","Any",M$12,LEFT($D39,FIND("_",$D39)-1) &amp;"_=","Any","Any"),risk_factor_1&amp;"|"&amp;risk_factor_2,risk_factor_corr)),
"n/a"),0)
),
IF(_xlfn.TEXTJOIN("|",FALSE,M$12:M$13)&lt;&gt;_xlfn.TEXTJOIN("|",FALSE,$C39:$D39),0,
_xlfn.XLOOKUP(_xlfn.TEXTJOIN("|",FALSE,$C39:$F39,M$12:M$15),risk_factor_1&amp;"|"&amp;risk_factor_2,risk_factor_corr,
_xlfn.XLOOKUP(_xlfn.TEXTJOIN("|",FALSE,$C39:$F39,M$12:M$15),risk_factor_2&amp;"|"&amp;risk_factor_1,risk_factor_corr,
_xlfn.XLOOKUP(_xlfn.TEXTJOIN("|",FALSE,$C39:$D39,"Any"),risk_factor_1&amp;"|"&amp;risk_factor_2,risk_factor_corr,
_xlfn.XLOOKUP(_xlfn.TEXTJOIN("|",FALSE,$C39:$D39,"Any"),risk_factor_2&amp;"|"&amp;risk_factor_1,risk_factor_corr)))))))</f>
        <v>0</v>
      </c>
      <c r="N39" s="32" cm="1">
        <f t="array" ref="N39" xml:space="preserve"> IF(_xlfn.TEXTJOIN("|",FALSE,N$12:N$15)=_xlfn.TEXTJOIN("|",FALSE,$C39:$F39),0,
IF(AND($C39="Delta|CR_Cpty",N$12="Delta|CR_Cpty"),
IF($F39=N$15,
      _xlfn.XLOOKUP(_xlfn.TEXTJOIN("|",FALSE,$C39,"=","Any","=",N$12,"=","Any","="),risk_factor_1&amp;"|"&amp;risk_factor_2,risk_factor_corr),
       IF(RIGHT($D39,LEN($D39)-FIND("_",$D39))=RIGHT(N$13,LEN(N$13)-FIND("_",N$13)),
              IF(LEFT($D39,FIND("_",$D39)-1)=LEFT(N$13,FIND("_",N$13)-1),
                    IF($E39=N$14,
                             _xlfn.XLOOKUP(_xlfn.TEXTJOIN("|",FALSE,$C39,LEFT($D39,FIND("_",$D39)-1) &amp;"_=","=","Any",N$12,LEFT($D39,FIND("_",$D39)-1) &amp;"_=","=","Any"),risk_factor_1&amp;"|"&amp;risk_factor_2,risk_factor_corr),
                             _xlfn.XLOOKUP(_xlfn.TEXTJOIN("|",FALSE,$C39,LEFT($D39,FIND("_",$D39)-1) &amp;"_=","Any","Any",N$12,LEFT($D39,FIND("_",$D39)-1) &amp;"_=","Any","Any"),risk_factor_1&amp;"|"&amp;risk_factor_2,risk_factor_corr)),
"n/a"),0)
),
IF(_xlfn.TEXTJOIN("|",FALSE,N$12:N$13)&lt;&gt;_xlfn.TEXTJOIN("|",FALSE,$C39:$D39),0,
_xlfn.XLOOKUP(_xlfn.TEXTJOIN("|",FALSE,$C39:$F39,N$12:N$15),risk_factor_1&amp;"|"&amp;risk_factor_2,risk_factor_corr,
_xlfn.XLOOKUP(_xlfn.TEXTJOIN("|",FALSE,$C39:$F39,N$12:N$15),risk_factor_2&amp;"|"&amp;risk_factor_1,risk_factor_corr,
_xlfn.XLOOKUP(_xlfn.TEXTJOIN("|",FALSE,$C39:$D39,"Any"),risk_factor_1&amp;"|"&amp;risk_factor_2,risk_factor_corr,
_xlfn.XLOOKUP(_xlfn.TEXTJOIN("|",FALSE,$C39:$D39,"Any"),risk_factor_2&amp;"|"&amp;risk_factor_1,risk_factor_corr)))))))</f>
        <v>0</v>
      </c>
      <c r="O39" s="32" cm="1">
        <f t="array" ref="O39" xml:space="preserve"> IF(_xlfn.TEXTJOIN("|",FALSE,O$12:O$15)=_xlfn.TEXTJOIN("|",FALSE,$C39:$F39),0,
IF(AND($C39="Delta|CR_Cpty",O$12="Delta|CR_Cpty"),
IF($F39=O$15,
      _xlfn.XLOOKUP(_xlfn.TEXTJOIN("|",FALSE,$C39,"=","Any","=",O$12,"=","Any","="),risk_factor_1&amp;"|"&amp;risk_factor_2,risk_factor_corr),
       IF(RIGHT($D39,LEN($D39)-FIND("_",$D39))=RIGHT(O$13,LEN(O$13)-FIND("_",O$13)),
              IF(LEFT($D39,FIND("_",$D39)-1)=LEFT(O$13,FIND("_",O$13)-1),
                    IF($E39=O$14,
                             _xlfn.XLOOKUP(_xlfn.TEXTJOIN("|",FALSE,$C39,LEFT($D39,FIND("_",$D39)-1) &amp;"_=","=","Any",O$12,LEFT($D39,FIND("_",$D39)-1) &amp;"_=","=","Any"),risk_factor_1&amp;"|"&amp;risk_factor_2,risk_factor_corr),
                             _xlfn.XLOOKUP(_xlfn.TEXTJOIN("|",FALSE,$C39,LEFT($D39,FIND("_",$D39)-1) &amp;"_=","Any","Any",O$12,LEFT($D39,FIND("_",$D39)-1) &amp;"_=","Any","Any"),risk_factor_1&amp;"|"&amp;risk_factor_2,risk_factor_corr)),
"n/a"),0)
),
IF(_xlfn.TEXTJOIN("|",FALSE,O$12:O$13)&lt;&gt;_xlfn.TEXTJOIN("|",FALSE,$C39:$D39),0,
_xlfn.XLOOKUP(_xlfn.TEXTJOIN("|",FALSE,$C39:$F39,O$12:O$15),risk_factor_1&amp;"|"&amp;risk_factor_2,risk_factor_corr,
_xlfn.XLOOKUP(_xlfn.TEXTJOIN("|",FALSE,$C39:$F39,O$12:O$15),risk_factor_2&amp;"|"&amp;risk_factor_1,risk_factor_corr,
_xlfn.XLOOKUP(_xlfn.TEXTJOIN("|",FALSE,$C39:$D39,"Any"),risk_factor_1&amp;"|"&amp;risk_factor_2,risk_factor_corr,
_xlfn.XLOOKUP(_xlfn.TEXTJOIN("|",FALSE,$C39:$D39,"Any"),risk_factor_2&amp;"|"&amp;risk_factor_1,risk_factor_corr)))))))</f>
        <v>0</v>
      </c>
      <c r="P39" s="32" cm="1">
        <f t="array" ref="P39" xml:space="preserve"> IF(_xlfn.TEXTJOIN("|",FALSE,P$12:P$15)=_xlfn.TEXTJOIN("|",FALSE,$C39:$F39),0,
IF(AND($C39="Delta|CR_Cpty",P$12="Delta|CR_Cpty"),
IF($F39=P$15,
      _xlfn.XLOOKUP(_xlfn.TEXTJOIN("|",FALSE,$C39,"=","Any","=",P$12,"=","Any","="),risk_factor_1&amp;"|"&amp;risk_factor_2,risk_factor_corr),
       IF(RIGHT($D39,LEN($D39)-FIND("_",$D39))=RIGHT(P$13,LEN(P$13)-FIND("_",P$13)),
              IF(LEFT($D39,FIND("_",$D39)-1)=LEFT(P$13,FIND("_",P$13)-1),
                    IF($E39=P$14,
                             _xlfn.XLOOKUP(_xlfn.TEXTJOIN("|",FALSE,$C39,LEFT($D39,FIND("_",$D39)-1) &amp;"_=","=","Any",P$12,LEFT($D39,FIND("_",$D39)-1) &amp;"_=","=","Any"),risk_factor_1&amp;"|"&amp;risk_factor_2,risk_factor_corr),
                             _xlfn.XLOOKUP(_xlfn.TEXTJOIN("|",FALSE,$C39,LEFT($D39,FIND("_",$D39)-1) &amp;"_=","Any","Any",P$12,LEFT($D39,FIND("_",$D39)-1) &amp;"_=","Any","Any"),risk_factor_1&amp;"|"&amp;risk_factor_2,risk_factor_corr)),
"n/a"),0)
),
IF(_xlfn.TEXTJOIN("|",FALSE,P$12:P$13)&lt;&gt;_xlfn.TEXTJOIN("|",FALSE,$C39:$D39),0,
_xlfn.XLOOKUP(_xlfn.TEXTJOIN("|",FALSE,$C39:$F39,P$12:P$15),risk_factor_1&amp;"|"&amp;risk_factor_2,risk_factor_corr,
_xlfn.XLOOKUP(_xlfn.TEXTJOIN("|",FALSE,$C39:$F39,P$12:P$15),risk_factor_2&amp;"|"&amp;risk_factor_1,risk_factor_corr,
_xlfn.XLOOKUP(_xlfn.TEXTJOIN("|",FALSE,$C39:$D39,"Any"),risk_factor_1&amp;"|"&amp;risk_factor_2,risk_factor_corr,
_xlfn.XLOOKUP(_xlfn.TEXTJOIN("|",FALSE,$C39:$D39,"Any"),risk_factor_2&amp;"|"&amp;risk_factor_1,risk_factor_corr)))))))</f>
        <v>0</v>
      </c>
      <c r="Q39" s="32" cm="1">
        <f t="array" ref="Q39" xml:space="preserve"> IF(_xlfn.TEXTJOIN("|",FALSE,Q$12:Q$15)=_xlfn.TEXTJOIN("|",FALSE,$C39:$F39),0,
IF(AND($C39="Delta|CR_Cpty",Q$12="Delta|CR_Cpty"),
IF($F39=Q$15,
      _xlfn.XLOOKUP(_xlfn.TEXTJOIN("|",FALSE,$C39,"=","Any","=",Q$12,"=","Any","="),risk_factor_1&amp;"|"&amp;risk_factor_2,risk_factor_corr),
       IF(RIGHT($D39,LEN($D39)-FIND("_",$D39))=RIGHT(Q$13,LEN(Q$13)-FIND("_",Q$13)),
              IF(LEFT($D39,FIND("_",$D39)-1)=LEFT(Q$13,FIND("_",Q$13)-1),
                    IF($E39=Q$14,
                             _xlfn.XLOOKUP(_xlfn.TEXTJOIN("|",FALSE,$C39,LEFT($D39,FIND("_",$D39)-1) &amp;"_=","=","Any",Q$12,LEFT($D39,FIND("_",$D39)-1) &amp;"_=","=","Any"),risk_factor_1&amp;"|"&amp;risk_factor_2,risk_factor_corr),
                             _xlfn.XLOOKUP(_xlfn.TEXTJOIN("|",FALSE,$C39,LEFT($D39,FIND("_",$D39)-1) &amp;"_=","Any","Any",Q$12,LEFT($D39,FIND("_",$D39)-1) &amp;"_=","Any","Any"),risk_factor_1&amp;"|"&amp;risk_factor_2,risk_factor_corr)),
"n/a"),0)
),
IF(_xlfn.TEXTJOIN("|",FALSE,Q$12:Q$13)&lt;&gt;_xlfn.TEXTJOIN("|",FALSE,$C39:$D39),0,
_xlfn.XLOOKUP(_xlfn.TEXTJOIN("|",FALSE,$C39:$F39,Q$12:Q$15),risk_factor_1&amp;"|"&amp;risk_factor_2,risk_factor_corr,
_xlfn.XLOOKUP(_xlfn.TEXTJOIN("|",FALSE,$C39:$F39,Q$12:Q$15),risk_factor_2&amp;"|"&amp;risk_factor_1,risk_factor_corr,
_xlfn.XLOOKUP(_xlfn.TEXTJOIN("|",FALSE,$C39:$D39,"Any"),risk_factor_1&amp;"|"&amp;risk_factor_2,risk_factor_corr,
_xlfn.XLOOKUP(_xlfn.TEXTJOIN("|",FALSE,$C39:$D39,"Any"),risk_factor_2&amp;"|"&amp;risk_factor_1,risk_factor_corr)))))))</f>
        <v>0</v>
      </c>
      <c r="R39" s="32" cm="1">
        <f t="array" ref="R39" xml:space="preserve"> IF(_xlfn.TEXTJOIN("|",FALSE,R$12:R$15)=_xlfn.TEXTJOIN("|",FALSE,$C39:$F39),0,
IF(AND($C39="Delta|CR_Cpty",R$12="Delta|CR_Cpty"),
IF($F39=R$15,
      _xlfn.XLOOKUP(_xlfn.TEXTJOIN("|",FALSE,$C39,"=","Any","=",R$12,"=","Any","="),risk_factor_1&amp;"|"&amp;risk_factor_2,risk_factor_corr),
       IF(RIGHT($D39,LEN($D39)-FIND("_",$D39))=RIGHT(R$13,LEN(R$13)-FIND("_",R$13)),
              IF(LEFT($D39,FIND("_",$D39)-1)=LEFT(R$13,FIND("_",R$13)-1),
                    IF($E39=R$14,
                             _xlfn.XLOOKUP(_xlfn.TEXTJOIN("|",FALSE,$C39,LEFT($D39,FIND("_",$D39)-1) &amp;"_=","=","Any",R$12,LEFT($D39,FIND("_",$D39)-1) &amp;"_=","=","Any"),risk_factor_1&amp;"|"&amp;risk_factor_2,risk_factor_corr),
                             _xlfn.XLOOKUP(_xlfn.TEXTJOIN("|",FALSE,$C39,LEFT($D39,FIND("_",$D39)-1) &amp;"_=","Any","Any",R$12,LEFT($D39,FIND("_",$D39)-1) &amp;"_=","Any","Any"),risk_factor_1&amp;"|"&amp;risk_factor_2,risk_factor_corr)),
"n/a"),0)
),
IF(_xlfn.TEXTJOIN("|",FALSE,R$12:R$13)&lt;&gt;_xlfn.TEXTJOIN("|",FALSE,$C39:$D39),0,
_xlfn.XLOOKUP(_xlfn.TEXTJOIN("|",FALSE,$C39:$F39,R$12:R$15),risk_factor_1&amp;"|"&amp;risk_factor_2,risk_factor_corr,
_xlfn.XLOOKUP(_xlfn.TEXTJOIN("|",FALSE,$C39:$F39,R$12:R$15),risk_factor_2&amp;"|"&amp;risk_factor_1,risk_factor_corr,
_xlfn.XLOOKUP(_xlfn.TEXTJOIN("|",FALSE,$C39:$D39,"Any"),risk_factor_1&amp;"|"&amp;risk_factor_2,risk_factor_corr,
_xlfn.XLOOKUP(_xlfn.TEXTJOIN("|",FALSE,$C39:$D39,"Any"),risk_factor_2&amp;"|"&amp;risk_factor_1,risk_factor_corr)))))))</f>
        <v>0</v>
      </c>
      <c r="S39" s="32" cm="1">
        <f t="array" ref="S39" xml:space="preserve"> IF(_xlfn.TEXTJOIN("|",FALSE,S$12:S$15)=_xlfn.TEXTJOIN("|",FALSE,$C39:$F39),0,
IF(AND($C39="Delta|CR_Cpty",S$12="Delta|CR_Cpty"),
IF($F39=S$15,
      _xlfn.XLOOKUP(_xlfn.TEXTJOIN("|",FALSE,$C39,"=","Any","=",S$12,"=","Any","="),risk_factor_1&amp;"|"&amp;risk_factor_2,risk_factor_corr),
       IF(RIGHT($D39,LEN($D39)-FIND("_",$D39))=RIGHT(S$13,LEN(S$13)-FIND("_",S$13)),
              IF(LEFT($D39,FIND("_",$D39)-1)=LEFT(S$13,FIND("_",S$13)-1),
                    IF($E39=S$14,
                             _xlfn.XLOOKUP(_xlfn.TEXTJOIN("|",FALSE,$C39,LEFT($D39,FIND("_",$D39)-1) &amp;"_=","=","Any",S$12,LEFT($D39,FIND("_",$D39)-1) &amp;"_=","=","Any"),risk_factor_1&amp;"|"&amp;risk_factor_2,risk_factor_corr),
                             _xlfn.XLOOKUP(_xlfn.TEXTJOIN("|",FALSE,$C39,LEFT($D39,FIND("_",$D39)-1) &amp;"_=","Any","Any",S$12,LEFT($D39,FIND("_",$D39)-1) &amp;"_=","Any","Any"),risk_factor_1&amp;"|"&amp;risk_factor_2,risk_factor_corr)),
"n/a"),0)
),
IF(_xlfn.TEXTJOIN("|",FALSE,S$12:S$13)&lt;&gt;_xlfn.TEXTJOIN("|",FALSE,$C39:$D39),0,
_xlfn.XLOOKUP(_xlfn.TEXTJOIN("|",FALSE,$C39:$F39,S$12:S$15),risk_factor_1&amp;"|"&amp;risk_factor_2,risk_factor_corr,
_xlfn.XLOOKUP(_xlfn.TEXTJOIN("|",FALSE,$C39:$F39,S$12:S$15),risk_factor_2&amp;"|"&amp;risk_factor_1,risk_factor_corr,
_xlfn.XLOOKUP(_xlfn.TEXTJOIN("|",FALSE,$C39:$D39,"Any"),risk_factor_1&amp;"|"&amp;risk_factor_2,risk_factor_corr,
_xlfn.XLOOKUP(_xlfn.TEXTJOIN("|",FALSE,$C39:$D39,"Any"),risk_factor_2&amp;"|"&amp;risk_factor_1,risk_factor_corr)))))))</f>
        <v>0</v>
      </c>
      <c r="T39" s="32" cm="1">
        <f t="array" ref="T39" xml:space="preserve"> IF(_xlfn.TEXTJOIN("|",FALSE,T$12:T$15)=_xlfn.TEXTJOIN("|",FALSE,$C39:$F39),0,
IF(AND($C39="Delta|CR_Cpty",T$12="Delta|CR_Cpty"),
IF($F39=T$15,
      _xlfn.XLOOKUP(_xlfn.TEXTJOIN("|",FALSE,$C39,"=","Any","=",T$12,"=","Any","="),risk_factor_1&amp;"|"&amp;risk_factor_2,risk_factor_corr),
       IF(RIGHT($D39,LEN($D39)-FIND("_",$D39))=RIGHT(T$13,LEN(T$13)-FIND("_",T$13)),
              IF(LEFT($D39,FIND("_",$D39)-1)=LEFT(T$13,FIND("_",T$13)-1),
                    IF($E39=T$14,
                             _xlfn.XLOOKUP(_xlfn.TEXTJOIN("|",FALSE,$C39,LEFT($D39,FIND("_",$D39)-1) &amp;"_=","=","Any",T$12,LEFT($D39,FIND("_",$D39)-1) &amp;"_=","=","Any"),risk_factor_1&amp;"|"&amp;risk_factor_2,risk_factor_corr),
                             _xlfn.XLOOKUP(_xlfn.TEXTJOIN("|",FALSE,$C39,LEFT($D39,FIND("_",$D39)-1) &amp;"_=","Any","Any",T$12,LEFT($D39,FIND("_",$D39)-1) &amp;"_=","Any","Any"),risk_factor_1&amp;"|"&amp;risk_factor_2,risk_factor_corr)),
"n/a"),0)
),
IF(_xlfn.TEXTJOIN("|",FALSE,T$12:T$13)&lt;&gt;_xlfn.TEXTJOIN("|",FALSE,$C39:$D39),0,
_xlfn.XLOOKUP(_xlfn.TEXTJOIN("|",FALSE,$C39:$F39,T$12:T$15),risk_factor_1&amp;"|"&amp;risk_factor_2,risk_factor_corr,
_xlfn.XLOOKUP(_xlfn.TEXTJOIN("|",FALSE,$C39:$F39,T$12:T$15),risk_factor_2&amp;"|"&amp;risk_factor_1,risk_factor_corr,
_xlfn.XLOOKUP(_xlfn.TEXTJOIN("|",FALSE,$C39:$D39,"Any"),risk_factor_1&amp;"|"&amp;risk_factor_2,risk_factor_corr,
_xlfn.XLOOKUP(_xlfn.TEXTJOIN("|",FALSE,$C39:$D39,"Any"),risk_factor_2&amp;"|"&amp;risk_factor_1,risk_factor_corr)))))))</f>
        <v>0</v>
      </c>
      <c r="U39" s="32" cm="1">
        <f t="array" ref="U39" xml:space="preserve"> IF(_xlfn.TEXTJOIN("|",FALSE,U$12:U$15)=_xlfn.TEXTJOIN("|",FALSE,$C39:$F39),0,
IF(AND($C39="Delta|CR_Cpty",U$12="Delta|CR_Cpty"),
IF($F39=U$15,
      _xlfn.XLOOKUP(_xlfn.TEXTJOIN("|",FALSE,$C39,"=","Any","=",U$12,"=","Any","="),risk_factor_1&amp;"|"&amp;risk_factor_2,risk_factor_corr),
       IF(RIGHT($D39,LEN($D39)-FIND("_",$D39))=RIGHT(U$13,LEN(U$13)-FIND("_",U$13)),
              IF(LEFT($D39,FIND("_",$D39)-1)=LEFT(U$13,FIND("_",U$13)-1),
                    IF($E39=U$14,
                             _xlfn.XLOOKUP(_xlfn.TEXTJOIN("|",FALSE,$C39,LEFT($D39,FIND("_",$D39)-1) &amp;"_=","=","Any",U$12,LEFT($D39,FIND("_",$D39)-1) &amp;"_=","=","Any"),risk_factor_1&amp;"|"&amp;risk_factor_2,risk_factor_corr),
                             _xlfn.XLOOKUP(_xlfn.TEXTJOIN("|",FALSE,$C39,LEFT($D39,FIND("_",$D39)-1) &amp;"_=","Any","Any",U$12,LEFT($D39,FIND("_",$D39)-1) &amp;"_=","Any","Any"),risk_factor_1&amp;"|"&amp;risk_factor_2,risk_factor_corr)),
"n/a"),0)
),
IF(_xlfn.TEXTJOIN("|",FALSE,U$12:U$13)&lt;&gt;_xlfn.TEXTJOIN("|",FALSE,$C39:$D39),0,
_xlfn.XLOOKUP(_xlfn.TEXTJOIN("|",FALSE,$C39:$F39,U$12:U$15),risk_factor_1&amp;"|"&amp;risk_factor_2,risk_factor_corr,
_xlfn.XLOOKUP(_xlfn.TEXTJOIN("|",FALSE,$C39:$F39,U$12:U$15),risk_factor_2&amp;"|"&amp;risk_factor_1,risk_factor_corr,
_xlfn.XLOOKUP(_xlfn.TEXTJOIN("|",FALSE,$C39:$D39,"Any"),risk_factor_1&amp;"|"&amp;risk_factor_2,risk_factor_corr,
_xlfn.XLOOKUP(_xlfn.TEXTJOIN("|",FALSE,$C39:$D39,"Any"),risk_factor_2&amp;"|"&amp;risk_factor_1,risk_factor_corr)))))))</f>
        <v>0</v>
      </c>
      <c r="V39" s="32" cm="1">
        <f t="array" ref="V39" xml:space="preserve"> IF(_xlfn.TEXTJOIN("|",FALSE,V$12:V$15)=_xlfn.TEXTJOIN("|",FALSE,$C39:$F39),0,
IF(AND($C39="Delta|CR_Cpty",V$12="Delta|CR_Cpty"),
IF($F39=V$15,
      _xlfn.XLOOKUP(_xlfn.TEXTJOIN("|",FALSE,$C39,"=","Any","=",V$12,"=","Any","="),risk_factor_1&amp;"|"&amp;risk_factor_2,risk_factor_corr),
       IF(RIGHT($D39,LEN($D39)-FIND("_",$D39))=RIGHT(V$13,LEN(V$13)-FIND("_",V$13)),
              IF(LEFT($D39,FIND("_",$D39)-1)=LEFT(V$13,FIND("_",V$13)-1),
                    IF($E39=V$14,
                             _xlfn.XLOOKUP(_xlfn.TEXTJOIN("|",FALSE,$C39,LEFT($D39,FIND("_",$D39)-1) &amp;"_=","=","Any",V$12,LEFT($D39,FIND("_",$D39)-1) &amp;"_=","=","Any"),risk_factor_1&amp;"|"&amp;risk_factor_2,risk_factor_corr),
                             _xlfn.XLOOKUP(_xlfn.TEXTJOIN("|",FALSE,$C39,LEFT($D39,FIND("_",$D39)-1) &amp;"_=","Any","Any",V$12,LEFT($D39,FIND("_",$D39)-1) &amp;"_=","Any","Any"),risk_factor_1&amp;"|"&amp;risk_factor_2,risk_factor_corr)),
"n/a"),0)
),
IF(_xlfn.TEXTJOIN("|",FALSE,V$12:V$13)&lt;&gt;_xlfn.TEXTJOIN("|",FALSE,$C39:$D39),0,
_xlfn.XLOOKUP(_xlfn.TEXTJOIN("|",FALSE,$C39:$F39,V$12:V$15),risk_factor_1&amp;"|"&amp;risk_factor_2,risk_factor_corr,
_xlfn.XLOOKUP(_xlfn.TEXTJOIN("|",FALSE,$C39:$F39,V$12:V$15),risk_factor_2&amp;"|"&amp;risk_factor_1,risk_factor_corr,
_xlfn.XLOOKUP(_xlfn.TEXTJOIN("|",FALSE,$C39:$D39,"Any"),risk_factor_1&amp;"|"&amp;risk_factor_2,risk_factor_corr,
_xlfn.XLOOKUP(_xlfn.TEXTJOIN("|",FALSE,$C39:$D39,"Any"),risk_factor_2&amp;"|"&amp;risk_factor_1,risk_factor_corr)))))))</f>
        <v>0</v>
      </c>
      <c r="W39" s="32" cm="1">
        <f t="array" ref="W39" xml:space="preserve"> IF(_xlfn.TEXTJOIN("|",FALSE,W$12:W$15)=_xlfn.TEXTJOIN("|",FALSE,$C39:$F39),0,
IF(AND($C39="Delta|CR_Cpty",W$12="Delta|CR_Cpty"),
IF($F39=W$15,
      _xlfn.XLOOKUP(_xlfn.TEXTJOIN("|",FALSE,$C39,"=","Any","=",W$12,"=","Any","="),risk_factor_1&amp;"|"&amp;risk_factor_2,risk_factor_corr),
       IF(RIGHT($D39,LEN($D39)-FIND("_",$D39))=RIGHT(W$13,LEN(W$13)-FIND("_",W$13)),
              IF(LEFT($D39,FIND("_",$D39)-1)=LEFT(W$13,FIND("_",W$13)-1),
                    IF($E39=W$14,
                             _xlfn.XLOOKUP(_xlfn.TEXTJOIN("|",FALSE,$C39,LEFT($D39,FIND("_",$D39)-1) &amp;"_=","=","Any",W$12,LEFT($D39,FIND("_",$D39)-1) &amp;"_=","=","Any"),risk_factor_1&amp;"|"&amp;risk_factor_2,risk_factor_corr),
                             _xlfn.XLOOKUP(_xlfn.TEXTJOIN("|",FALSE,$C39,LEFT($D39,FIND("_",$D39)-1) &amp;"_=","Any","Any",W$12,LEFT($D39,FIND("_",$D39)-1) &amp;"_=","Any","Any"),risk_factor_1&amp;"|"&amp;risk_factor_2,risk_factor_corr)),
"n/a"),0)
),
IF(_xlfn.TEXTJOIN("|",FALSE,W$12:W$13)&lt;&gt;_xlfn.TEXTJOIN("|",FALSE,$C39:$D39),0,
_xlfn.XLOOKUP(_xlfn.TEXTJOIN("|",FALSE,$C39:$F39,W$12:W$15),risk_factor_1&amp;"|"&amp;risk_factor_2,risk_factor_corr,
_xlfn.XLOOKUP(_xlfn.TEXTJOIN("|",FALSE,$C39:$F39,W$12:W$15),risk_factor_2&amp;"|"&amp;risk_factor_1,risk_factor_corr,
_xlfn.XLOOKUP(_xlfn.TEXTJOIN("|",FALSE,$C39:$D39,"Any"),risk_factor_1&amp;"|"&amp;risk_factor_2,risk_factor_corr,
_xlfn.XLOOKUP(_xlfn.TEXTJOIN("|",FALSE,$C39:$D39,"Any"),risk_factor_2&amp;"|"&amp;risk_factor_1,risk_factor_corr)))))))</f>
        <v>0</v>
      </c>
      <c r="X39" s="32" cm="1">
        <f t="array" ref="X39" xml:space="preserve"> IF(_xlfn.TEXTJOIN("|",FALSE,X$12:X$15)=_xlfn.TEXTJOIN("|",FALSE,$C39:$F39),0,
IF(AND($C39="Delta|CR_Cpty",X$12="Delta|CR_Cpty"),
IF($F39=X$15,
      _xlfn.XLOOKUP(_xlfn.TEXTJOIN("|",FALSE,$C39,"=","Any","=",X$12,"=","Any","="),risk_factor_1&amp;"|"&amp;risk_factor_2,risk_factor_corr),
       IF(RIGHT($D39,LEN($D39)-FIND("_",$D39))=RIGHT(X$13,LEN(X$13)-FIND("_",X$13)),
              IF(LEFT($D39,FIND("_",$D39)-1)=LEFT(X$13,FIND("_",X$13)-1),
                    IF($E39=X$14,
                             _xlfn.XLOOKUP(_xlfn.TEXTJOIN("|",FALSE,$C39,LEFT($D39,FIND("_",$D39)-1) &amp;"_=","=","Any",X$12,LEFT($D39,FIND("_",$D39)-1) &amp;"_=","=","Any"),risk_factor_1&amp;"|"&amp;risk_factor_2,risk_factor_corr),
                             _xlfn.XLOOKUP(_xlfn.TEXTJOIN("|",FALSE,$C39,LEFT($D39,FIND("_",$D39)-1) &amp;"_=","Any","Any",X$12,LEFT($D39,FIND("_",$D39)-1) &amp;"_=","Any","Any"),risk_factor_1&amp;"|"&amp;risk_factor_2,risk_factor_corr)),
"n/a"),0)
),
IF(_xlfn.TEXTJOIN("|",FALSE,X$12:X$13)&lt;&gt;_xlfn.TEXTJOIN("|",FALSE,$C39:$D39),0,
_xlfn.XLOOKUP(_xlfn.TEXTJOIN("|",FALSE,$C39:$F39,X$12:X$15),risk_factor_1&amp;"|"&amp;risk_factor_2,risk_factor_corr,
_xlfn.XLOOKUP(_xlfn.TEXTJOIN("|",FALSE,$C39:$F39,X$12:X$15),risk_factor_2&amp;"|"&amp;risk_factor_1,risk_factor_corr,
_xlfn.XLOOKUP(_xlfn.TEXTJOIN("|",FALSE,$C39:$D39,"Any"),risk_factor_1&amp;"|"&amp;risk_factor_2,risk_factor_corr,
_xlfn.XLOOKUP(_xlfn.TEXTJOIN("|",FALSE,$C39:$D39,"Any"),risk_factor_2&amp;"|"&amp;risk_factor_1,risk_factor_corr)))))))</f>
        <v>0</v>
      </c>
      <c r="Y39" s="32" cm="1">
        <f t="array" ref="Y39" xml:space="preserve"> IF(_xlfn.TEXTJOIN("|",FALSE,Y$12:Y$15)=_xlfn.TEXTJOIN("|",FALSE,$C39:$F39),0,
IF(AND($C39="Delta|CR_Cpty",Y$12="Delta|CR_Cpty"),
IF($F39=Y$15,
      _xlfn.XLOOKUP(_xlfn.TEXTJOIN("|",FALSE,$C39,"=","Any","=",Y$12,"=","Any","="),risk_factor_1&amp;"|"&amp;risk_factor_2,risk_factor_corr),
       IF(RIGHT($D39,LEN($D39)-FIND("_",$D39))=RIGHT(Y$13,LEN(Y$13)-FIND("_",Y$13)),
              IF(LEFT($D39,FIND("_",$D39)-1)=LEFT(Y$13,FIND("_",Y$13)-1),
                    IF($E39=Y$14,
                             _xlfn.XLOOKUP(_xlfn.TEXTJOIN("|",FALSE,$C39,LEFT($D39,FIND("_",$D39)-1) &amp;"_=","=","Any",Y$12,LEFT($D39,FIND("_",$D39)-1) &amp;"_=","=","Any"),risk_factor_1&amp;"|"&amp;risk_factor_2,risk_factor_corr),
                             _xlfn.XLOOKUP(_xlfn.TEXTJOIN("|",FALSE,$C39,LEFT($D39,FIND("_",$D39)-1) &amp;"_=","Any","Any",Y$12,LEFT($D39,FIND("_",$D39)-1) &amp;"_=","Any","Any"),risk_factor_1&amp;"|"&amp;risk_factor_2,risk_factor_corr)),
"n/a"),0)
),
IF(_xlfn.TEXTJOIN("|",FALSE,Y$12:Y$13)&lt;&gt;_xlfn.TEXTJOIN("|",FALSE,$C39:$D39),0,
_xlfn.XLOOKUP(_xlfn.TEXTJOIN("|",FALSE,$C39:$F39,Y$12:Y$15),risk_factor_1&amp;"|"&amp;risk_factor_2,risk_factor_corr,
_xlfn.XLOOKUP(_xlfn.TEXTJOIN("|",FALSE,$C39:$F39,Y$12:Y$15),risk_factor_2&amp;"|"&amp;risk_factor_1,risk_factor_corr,
_xlfn.XLOOKUP(_xlfn.TEXTJOIN("|",FALSE,$C39:$D39,"Any"),risk_factor_1&amp;"|"&amp;risk_factor_2,risk_factor_corr,
_xlfn.XLOOKUP(_xlfn.TEXTJOIN("|",FALSE,$C39:$D39,"Any"),risk_factor_2&amp;"|"&amp;risk_factor_1,risk_factor_corr)))))))</f>
        <v>0</v>
      </c>
      <c r="Z39" s="32" cm="1">
        <f t="array" ref="Z39" xml:space="preserve"> IF(_xlfn.TEXTJOIN("|",FALSE,Z$12:Z$15)=_xlfn.TEXTJOIN("|",FALSE,$C39:$F39),0,
IF(AND($C39="Delta|CR_Cpty",Z$12="Delta|CR_Cpty"),
IF($F39=Z$15,
      _xlfn.XLOOKUP(_xlfn.TEXTJOIN("|",FALSE,$C39,"=","Any","=",Z$12,"=","Any","="),risk_factor_1&amp;"|"&amp;risk_factor_2,risk_factor_corr),
       IF(RIGHT($D39,LEN($D39)-FIND("_",$D39))=RIGHT(Z$13,LEN(Z$13)-FIND("_",Z$13)),
              IF(LEFT($D39,FIND("_",$D39)-1)=LEFT(Z$13,FIND("_",Z$13)-1),
                    IF($E39=Z$14,
                             _xlfn.XLOOKUP(_xlfn.TEXTJOIN("|",FALSE,$C39,LEFT($D39,FIND("_",$D39)-1) &amp;"_=","=","Any",Z$12,LEFT($D39,FIND("_",$D39)-1) &amp;"_=","=","Any"),risk_factor_1&amp;"|"&amp;risk_factor_2,risk_factor_corr),
                             _xlfn.XLOOKUP(_xlfn.TEXTJOIN("|",FALSE,$C39,LEFT($D39,FIND("_",$D39)-1) &amp;"_=","Any","Any",Z$12,LEFT($D39,FIND("_",$D39)-1) &amp;"_=","Any","Any"),risk_factor_1&amp;"|"&amp;risk_factor_2,risk_factor_corr)),
"n/a"),0)
),
IF(_xlfn.TEXTJOIN("|",FALSE,Z$12:Z$13)&lt;&gt;_xlfn.TEXTJOIN("|",FALSE,$C39:$D39),0,
_xlfn.XLOOKUP(_xlfn.TEXTJOIN("|",FALSE,$C39:$F39,Z$12:Z$15),risk_factor_1&amp;"|"&amp;risk_factor_2,risk_factor_corr,
_xlfn.XLOOKUP(_xlfn.TEXTJOIN("|",FALSE,$C39:$F39,Z$12:Z$15),risk_factor_2&amp;"|"&amp;risk_factor_1,risk_factor_corr,
_xlfn.XLOOKUP(_xlfn.TEXTJOIN("|",FALSE,$C39:$D39,"Any"),risk_factor_1&amp;"|"&amp;risk_factor_2,risk_factor_corr,
_xlfn.XLOOKUP(_xlfn.TEXTJOIN("|",FALSE,$C39:$D39,"Any"),risk_factor_2&amp;"|"&amp;risk_factor_1,risk_factor_corr)))))))</f>
        <v>0</v>
      </c>
      <c r="AA39" s="32" cm="1">
        <f t="array" ref="AA39" xml:space="preserve"> IF(_xlfn.TEXTJOIN("|",FALSE,AA$12:AA$15)=_xlfn.TEXTJOIN("|",FALSE,$C39:$F39),0,
IF(AND($C39="Delta|CR_Cpty",AA$12="Delta|CR_Cpty"),
IF($F39=AA$15,
      _xlfn.XLOOKUP(_xlfn.TEXTJOIN("|",FALSE,$C39,"=","Any","=",AA$12,"=","Any","="),risk_factor_1&amp;"|"&amp;risk_factor_2,risk_factor_corr),
       IF(RIGHT($D39,LEN($D39)-FIND("_",$D39))=RIGHT(AA$13,LEN(AA$13)-FIND("_",AA$13)),
              IF(LEFT($D39,FIND("_",$D39)-1)=LEFT(AA$13,FIND("_",AA$13)-1),
                    IF($E39=AA$14,
                             _xlfn.XLOOKUP(_xlfn.TEXTJOIN("|",FALSE,$C39,LEFT($D39,FIND("_",$D39)-1) &amp;"_=","=","Any",AA$12,LEFT($D39,FIND("_",$D39)-1) &amp;"_=","=","Any"),risk_factor_1&amp;"|"&amp;risk_factor_2,risk_factor_corr),
                             _xlfn.XLOOKUP(_xlfn.TEXTJOIN("|",FALSE,$C39,LEFT($D39,FIND("_",$D39)-1) &amp;"_=","Any","Any",AA$12,LEFT($D39,FIND("_",$D39)-1) &amp;"_=","Any","Any"),risk_factor_1&amp;"|"&amp;risk_factor_2,risk_factor_corr)),
"n/a"),0)
),
IF(_xlfn.TEXTJOIN("|",FALSE,AA$12:AA$13)&lt;&gt;_xlfn.TEXTJOIN("|",FALSE,$C39:$D39),0,
_xlfn.XLOOKUP(_xlfn.TEXTJOIN("|",FALSE,$C39:$F39,AA$12:AA$15),risk_factor_1&amp;"|"&amp;risk_factor_2,risk_factor_corr,
_xlfn.XLOOKUP(_xlfn.TEXTJOIN("|",FALSE,$C39:$F39,AA$12:AA$15),risk_factor_2&amp;"|"&amp;risk_factor_1,risk_factor_corr,
_xlfn.XLOOKUP(_xlfn.TEXTJOIN("|",FALSE,$C39:$D39,"Any"),risk_factor_1&amp;"|"&amp;risk_factor_2,risk_factor_corr,
_xlfn.XLOOKUP(_xlfn.TEXTJOIN("|",FALSE,$C39:$D39,"Any"),risk_factor_2&amp;"|"&amp;risk_factor_1,risk_factor_corr)))))))</f>
        <v>0.9</v>
      </c>
      <c r="AB39" s="32" cm="1">
        <f t="array" ref="AB39" xml:space="preserve"> IF(_xlfn.TEXTJOIN("|",FALSE,AB$12:AB$15)=_xlfn.TEXTJOIN("|",FALSE,$C39:$F39),0,
IF(AND($C39="Delta|CR_Cpty",AB$12="Delta|CR_Cpty"),
IF($F39=AB$15,
      _xlfn.XLOOKUP(_xlfn.TEXTJOIN("|",FALSE,$C39,"=","Any","=",AB$12,"=","Any","="),risk_factor_1&amp;"|"&amp;risk_factor_2,risk_factor_corr),
       IF(RIGHT($D39,LEN($D39)-FIND("_",$D39))=RIGHT(AB$13,LEN(AB$13)-FIND("_",AB$13)),
              IF(LEFT($D39,FIND("_",$D39)-1)=LEFT(AB$13,FIND("_",AB$13)-1),
                    IF($E39=AB$14,
                             _xlfn.XLOOKUP(_xlfn.TEXTJOIN("|",FALSE,$C39,LEFT($D39,FIND("_",$D39)-1) &amp;"_=","=","Any",AB$12,LEFT($D39,FIND("_",$D39)-1) &amp;"_=","=","Any"),risk_factor_1&amp;"|"&amp;risk_factor_2,risk_factor_corr),
                             _xlfn.XLOOKUP(_xlfn.TEXTJOIN("|",FALSE,$C39,LEFT($D39,FIND("_",$D39)-1) &amp;"_=","Any","Any",AB$12,LEFT($D39,FIND("_",$D39)-1) &amp;"_=","Any","Any"),risk_factor_1&amp;"|"&amp;risk_factor_2,risk_factor_corr)),
"n/a"),0)
),
IF(_xlfn.TEXTJOIN("|",FALSE,AB$12:AB$13)&lt;&gt;_xlfn.TEXTJOIN("|",FALSE,$C39:$D39),0,
_xlfn.XLOOKUP(_xlfn.TEXTJOIN("|",FALSE,$C39:$F39,AB$12:AB$15),risk_factor_1&amp;"|"&amp;risk_factor_2,risk_factor_corr,
_xlfn.XLOOKUP(_xlfn.TEXTJOIN("|",FALSE,$C39:$F39,AB$12:AB$15),risk_factor_2&amp;"|"&amp;risk_factor_1,risk_factor_corr,
_xlfn.XLOOKUP(_xlfn.TEXTJOIN("|",FALSE,$C39:$D39,"Any"),risk_factor_1&amp;"|"&amp;risk_factor_2,risk_factor_corr,
_xlfn.XLOOKUP(_xlfn.TEXTJOIN("|",FALSE,$C39:$D39,"Any"),risk_factor_2&amp;"|"&amp;risk_factor_1,risk_factor_corr)))))))</f>
        <v>0.9</v>
      </c>
      <c r="AC39" s="32" cm="1">
        <f t="array" ref="AC39" xml:space="preserve"> IF(_xlfn.TEXTJOIN("|",FALSE,AC$12:AC$15)=_xlfn.TEXTJOIN("|",FALSE,$C39:$F39),0,
IF(AND($C39="Delta|CR_Cpty",AC$12="Delta|CR_Cpty"),
IF($F39=AC$15,
      _xlfn.XLOOKUP(_xlfn.TEXTJOIN("|",FALSE,$C39,"=","Any","=",AC$12,"=","Any","="),risk_factor_1&amp;"|"&amp;risk_factor_2,risk_factor_corr),
       IF(RIGHT($D39,LEN($D39)-FIND("_",$D39))=RIGHT(AC$13,LEN(AC$13)-FIND("_",AC$13)),
              IF(LEFT($D39,FIND("_",$D39)-1)=LEFT(AC$13,FIND("_",AC$13)-1),
                    IF($E39=AC$14,
                             _xlfn.XLOOKUP(_xlfn.TEXTJOIN("|",FALSE,$C39,LEFT($D39,FIND("_",$D39)-1) &amp;"_=","=","Any",AC$12,LEFT($D39,FIND("_",$D39)-1) &amp;"_=","=","Any"),risk_factor_1&amp;"|"&amp;risk_factor_2,risk_factor_corr),
                             _xlfn.XLOOKUP(_xlfn.TEXTJOIN("|",FALSE,$C39,LEFT($D39,FIND("_",$D39)-1) &amp;"_=","Any","Any",AC$12,LEFT($D39,FIND("_",$D39)-1) &amp;"_=","Any","Any"),risk_factor_1&amp;"|"&amp;risk_factor_2,risk_factor_corr)),
"n/a"),0)
),
IF(_xlfn.TEXTJOIN("|",FALSE,AC$12:AC$13)&lt;&gt;_xlfn.TEXTJOIN("|",FALSE,$C39:$D39),0,
_xlfn.XLOOKUP(_xlfn.TEXTJOIN("|",FALSE,$C39:$F39,AC$12:AC$15),risk_factor_1&amp;"|"&amp;risk_factor_2,risk_factor_corr,
_xlfn.XLOOKUP(_xlfn.TEXTJOIN("|",FALSE,$C39:$F39,AC$12:AC$15),risk_factor_2&amp;"|"&amp;risk_factor_1,risk_factor_corr,
_xlfn.XLOOKUP(_xlfn.TEXTJOIN("|",FALSE,$C39:$D39,"Any"),risk_factor_1&amp;"|"&amp;risk_factor_2,risk_factor_corr,
_xlfn.XLOOKUP(_xlfn.TEXTJOIN("|",FALSE,$C39:$D39,"Any"),risk_factor_2&amp;"|"&amp;risk_factor_1,risk_factor_corr)))))))</f>
        <v>0.9</v>
      </c>
      <c r="AD39" s="32" cm="1">
        <f t="array" ref="AD39" xml:space="preserve"> IF(_xlfn.TEXTJOIN("|",FALSE,AD$12:AD$15)=_xlfn.TEXTJOIN("|",FALSE,$C39:$F39),0,
IF(AND($C39="Delta|CR_Cpty",AD$12="Delta|CR_Cpty"),
IF($F39=AD$15,
      _xlfn.XLOOKUP(_xlfn.TEXTJOIN("|",FALSE,$C39,"=","Any","=",AD$12,"=","Any","="),risk_factor_1&amp;"|"&amp;risk_factor_2,risk_factor_corr),
       IF(RIGHT($D39,LEN($D39)-FIND("_",$D39))=RIGHT(AD$13,LEN(AD$13)-FIND("_",AD$13)),
              IF(LEFT($D39,FIND("_",$D39)-1)=LEFT(AD$13,FIND("_",AD$13)-1),
                    IF($E39=AD$14,
                             _xlfn.XLOOKUP(_xlfn.TEXTJOIN("|",FALSE,$C39,LEFT($D39,FIND("_",$D39)-1) &amp;"_=","=","Any",AD$12,LEFT($D39,FIND("_",$D39)-1) &amp;"_=","=","Any"),risk_factor_1&amp;"|"&amp;risk_factor_2,risk_factor_corr),
                             _xlfn.XLOOKUP(_xlfn.TEXTJOIN("|",FALSE,$C39,LEFT($D39,FIND("_",$D39)-1) &amp;"_=","Any","Any",AD$12,LEFT($D39,FIND("_",$D39)-1) &amp;"_=","Any","Any"),risk_factor_1&amp;"|"&amp;risk_factor_2,risk_factor_corr)),
"n/a"),0)
),
IF(_xlfn.TEXTJOIN("|",FALSE,AD$12:AD$13)&lt;&gt;_xlfn.TEXTJOIN("|",FALSE,$C39:$D39),0,
_xlfn.XLOOKUP(_xlfn.TEXTJOIN("|",FALSE,$C39:$F39,AD$12:AD$15),risk_factor_1&amp;"|"&amp;risk_factor_2,risk_factor_corr,
_xlfn.XLOOKUP(_xlfn.TEXTJOIN("|",FALSE,$C39:$F39,AD$12:AD$15),risk_factor_2&amp;"|"&amp;risk_factor_1,risk_factor_corr,
_xlfn.XLOOKUP(_xlfn.TEXTJOIN("|",FALSE,$C39:$D39,"Any"),risk_factor_1&amp;"|"&amp;risk_factor_2,risk_factor_corr,
_xlfn.XLOOKUP(_xlfn.TEXTJOIN("|",FALSE,$C39:$D39,"Any"),risk_factor_2&amp;"|"&amp;risk_factor_1,risk_factor_corr)))))))</f>
        <v>0</v>
      </c>
      <c r="AE39" s="32" cm="1">
        <f t="array" ref="AE39" xml:space="preserve"> IF(_xlfn.TEXTJOIN("|",FALSE,AE$12:AE$15)=_xlfn.TEXTJOIN("|",FALSE,$C39:$F39),0,
IF(AND($C39="Delta|CR_Cpty",AE$12="Delta|CR_Cpty"),
IF($F39=AE$15,
      _xlfn.XLOOKUP(_xlfn.TEXTJOIN("|",FALSE,$C39,"=","Any","=",AE$12,"=","Any","="),risk_factor_1&amp;"|"&amp;risk_factor_2,risk_factor_corr),
       IF(RIGHT($D39,LEN($D39)-FIND("_",$D39))=RIGHT(AE$13,LEN(AE$13)-FIND("_",AE$13)),
              IF(LEFT($D39,FIND("_",$D39)-1)=LEFT(AE$13,FIND("_",AE$13)-1),
                    IF($E39=AE$14,
                             _xlfn.XLOOKUP(_xlfn.TEXTJOIN("|",FALSE,$C39,LEFT($D39,FIND("_",$D39)-1) &amp;"_=","=","Any",AE$12,LEFT($D39,FIND("_",$D39)-1) &amp;"_=","=","Any"),risk_factor_1&amp;"|"&amp;risk_factor_2,risk_factor_corr),
                             _xlfn.XLOOKUP(_xlfn.TEXTJOIN("|",FALSE,$C39,LEFT($D39,FIND("_",$D39)-1) &amp;"_=","Any","Any",AE$12,LEFT($D39,FIND("_",$D39)-1) &amp;"_=","Any","Any"),risk_factor_1&amp;"|"&amp;risk_factor_2,risk_factor_corr)),
"n/a"),0)
),
IF(_xlfn.TEXTJOIN("|",FALSE,AE$12:AE$13)&lt;&gt;_xlfn.TEXTJOIN("|",FALSE,$C39:$D39),0,
_xlfn.XLOOKUP(_xlfn.TEXTJOIN("|",FALSE,$C39:$F39,AE$12:AE$15),risk_factor_1&amp;"|"&amp;risk_factor_2,risk_factor_corr,
_xlfn.XLOOKUP(_xlfn.TEXTJOIN("|",FALSE,$C39:$F39,AE$12:AE$15),risk_factor_2&amp;"|"&amp;risk_factor_1,risk_factor_corr,
_xlfn.XLOOKUP(_xlfn.TEXTJOIN("|",FALSE,$C39:$D39,"Any"),risk_factor_1&amp;"|"&amp;risk_factor_2,risk_factor_corr,
_xlfn.XLOOKUP(_xlfn.TEXTJOIN("|",FALSE,$C39:$D39,"Any"),risk_factor_2&amp;"|"&amp;risk_factor_1,risk_factor_corr)))))))</f>
        <v>0.9</v>
      </c>
      <c r="AF39" s="32" cm="1">
        <f t="array" ref="AF39" xml:space="preserve"> IF(_xlfn.TEXTJOIN("|",FALSE,AF$12:AF$15)=_xlfn.TEXTJOIN("|",FALSE,$C39:$F39),0,
IF(AND($C39="Delta|CR_Cpty",AF$12="Delta|CR_Cpty"),
IF($F39=AF$15,
      _xlfn.XLOOKUP(_xlfn.TEXTJOIN("|",FALSE,$C39,"=","Any","=",AF$12,"=","Any","="),risk_factor_1&amp;"|"&amp;risk_factor_2,risk_factor_corr),
       IF(RIGHT($D39,LEN($D39)-FIND("_",$D39))=RIGHT(AF$13,LEN(AF$13)-FIND("_",AF$13)),
              IF(LEFT($D39,FIND("_",$D39)-1)=LEFT(AF$13,FIND("_",AF$13)-1),
                    IF($E39=AF$14,
                             _xlfn.XLOOKUP(_xlfn.TEXTJOIN("|",FALSE,$C39,LEFT($D39,FIND("_",$D39)-1) &amp;"_=","=","Any",AF$12,LEFT($D39,FIND("_",$D39)-1) &amp;"_=","=","Any"),risk_factor_1&amp;"|"&amp;risk_factor_2,risk_factor_corr),
                             _xlfn.XLOOKUP(_xlfn.TEXTJOIN("|",FALSE,$C39,LEFT($D39,FIND("_",$D39)-1) &amp;"_=","Any","Any",AF$12,LEFT($D39,FIND("_",$D39)-1) &amp;"_=","Any","Any"),risk_factor_1&amp;"|"&amp;risk_factor_2,risk_factor_corr)),
"n/a"),0)
),
IF(_xlfn.TEXTJOIN("|",FALSE,AF$12:AF$13)&lt;&gt;_xlfn.TEXTJOIN("|",FALSE,$C39:$D39),0,
_xlfn.XLOOKUP(_xlfn.TEXTJOIN("|",FALSE,$C39:$F39,AF$12:AF$15),risk_factor_1&amp;"|"&amp;risk_factor_2,risk_factor_corr,
_xlfn.XLOOKUP(_xlfn.TEXTJOIN("|",FALSE,$C39:$F39,AF$12:AF$15),risk_factor_2&amp;"|"&amp;risk_factor_1,risk_factor_corr,
_xlfn.XLOOKUP(_xlfn.TEXTJOIN("|",FALSE,$C39:$D39,"Any"),risk_factor_1&amp;"|"&amp;risk_factor_2,risk_factor_corr,
_xlfn.XLOOKUP(_xlfn.TEXTJOIN("|",FALSE,$C39:$D39,"Any"),risk_factor_2&amp;"|"&amp;risk_factor_1,risk_factor_corr)))))))</f>
        <v>0</v>
      </c>
      <c r="AG39" s="32" cm="1">
        <f t="array" ref="AG39" xml:space="preserve"> IF(_xlfn.TEXTJOIN("|",FALSE,AG$12:AG$15)=_xlfn.TEXTJOIN("|",FALSE,$C39:$F39),0,
IF(AND($C39="Delta|CR_Cpty",AG$12="Delta|CR_Cpty"),
IF($F39=AG$15,
      _xlfn.XLOOKUP(_xlfn.TEXTJOIN("|",FALSE,$C39,"=","Any","=",AG$12,"=","Any","="),risk_factor_1&amp;"|"&amp;risk_factor_2,risk_factor_corr),
       IF(RIGHT($D39,LEN($D39)-FIND("_",$D39))=RIGHT(AG$13,LEN(AG$13)-FIND("_",AG$13)),
              IF(LEFT($D39,FIND("_",$D39)-1)=LEFT(AG$13,FIND("_",AG$13)-1),
                    IF($E39=AG$14,
                             _xlfn.XLOOKUP(_xlfn.TEXTJOIN("|",FALSE,$C39,LEFT($D39,FIND("_",$D39)-1) &amp;"_=","=","Any",AG$12,LEFT($D39,FIND("_",$D39)-1) &amp;"_=","=","Any"),risk_factor_1&amp;"|"&amp;risk_factor_2,risk_factor_corr),
                             _xlfn.XLOOKUP(_xlfn.TEXTJOIN("|",FALSE,$C39,LEFT($D39,FIND("_",$D39)-1) &amp;"_=","Any","Any",AG$12,LEFT($D39,FIND("_",$D39)-1) &amp;"_=","Any","Any"),risk_factor_1&amp;"|"&amp;risk_factor_2,risk_factor_corr)),
"n/a"),0)
),
IF(_xlfn.TEXTJOIN("|",FALSE,AG$12:AG$13)&lt;&gt;_xlfn.TEXTJOIN("|",FALSE,$C39:$D39),0,
_xlfn.XLOOKUP(_xlfn.TEXTJOIN("|",FALSE,$C39:$F39,AG$12:AG$15),risk_factor_1&amp;"|"&amp;risk_factor_2,risk_factor_corr,
_xlfn.XLOOKUP(_xlfn.TEXTJOIN("|",FALSE,$C39:$F39,AG$12:AG$15),risk_factor_2&amp;"|"&amp;risk_factor_1,risk_factor_corr,
_xlfn.XLOOKUP(_xlfn.TEXTJOIN("|",FALSE,$C39:$D39,"Any"),risk_factor_1&amp;"|"&amp;risk_factor_2,risk_factor_corr,
_xlfn.XLOOKUP(_xlfn.TEXTJOIN("|",FALSE,$C39:$D39,"Any"),risk_factor_2&amp;"|"&amp;risk_factor_1,risk_factor_corr)))))))</f>
        <v>0</v>
      </c>
      <c r="AH39" s="32" cm="1">
        <f t="array" ref="AH39" xml:space="preserve"> IF(_xlfn.TEXTJOIN("|",FALSE,AH$12:AH$15)=_xlfn.TEXTJOIN("|",FALSE,$C39:$F39),0,
IF(AND($C39="Delta|CR_Cpty",AH$12="Delta|CR_Cpty"),
IF($F39=AH$15,
      _xlfn.XLOOKUP(_xlfn.TEXTJOIN("|",FALSE,$C39,"=","Any","=",AH$12,"=","Any","="),risk_factor_1&amp;"|"&amp;risk_factor_2,risk_factor_corr),
       IF(RIGHT($D39,LEN($D39)-FIND("_",$D39))=RIGHT(AH$13,LEN(AH$13)-FIND("_",AH$13)),
              IF(LEFT($D39,FIND("_",$D39)-1)=LEFT(AH$13,FIND("_",AH$13)-1),
                    IF($E39=AH$14,
                             _xlfn.XLOOKUP(_xlfn.TEXTJOIN("|",FALSE,$C39,LEFT($D39,FIND("_",$D39)-1) &amp;"_=","=","Any",AH$12,LEFT($D39,FIND("_",$D39)-1) &amp;"_=","=","Any"),risk_factor_1&amp;"|"&amp;risk_factor_2,risk_factor_corr),
                             _xlfn.XLOOKUP(_xlfn.TEXTJOIN("|",FALSE,$C39,LEFT($D39,FIND("_",$D39)-1) &amp;"_=","Any","Any",AH$12,LEFT($D39,FIND("_",$D39)-1) &amp;"_=","Any","Any"),risk_factor_1&amp;"|"&amp;risk_factor_2,risk_factor_corr)),
"n/a"),0)
),
IF(_xlfn.TEXTJOIN("|",FALSE,AH$12:AH$13)&lt;&gt;_xlfn.TEXTJOIN("|",FALSE,$C39:$D39),0,
_xlfn.XLOOKUP(_xlfn.TEXTJOIN("|",FALSE,$C39:$F39,AH$12:AH$15),risk_factor_1&amp;"|"&amp;risk_factor_2,risk_factor_corr,
_xlfn.XLOOKUP(_xlfn.TEXTJOIN("|",FALSE,$C39:$F39,AH$12:AH$15),risk_factor_2&amp;"|"&amp;risk_factor_1,risk_factor_corr,
_xlfn.XLOOKUP(_xlfn.TEXTJOIN("|",FALSE,$C39:$D39,"Any"),risk_factor_1&amp;"|"&amp;risk_factor_2,risk_factor_corr,
_xlfn.XLOOKUP(_xlfn.TEXTJOIN("|",FALSE,$C39:$D39,"Any"),risk_factor_2&amp;"|"&amp;risk_factor_1,risk_factor_corr)))))))</f>
        <v>0</v>
      </c>
      <c r="AI39" s="32" cm="1">
        <f t="array" ref="AI39" xml:space="preserve"> IF(_xlfn.TEXTJOIN("|",FALSE,AI$12:AI$15)=_xlfn.TEXTJOIN("|",FALSE,$C39:$F39),0,
IF(AND($C39="Delta|CR_Cpty",AI$12="Delta|CR_Cpty"),
IF($F39=AI$15,
      _xlfn.XLOOKUP(_xlfn.TEXTJOIN("|",FALSE,$C39,"=","Any","=",AI$12,"=","Any","="),risk_factor_1&amp;"|"&amp;risk_factor_2,risk_factor_corr),
       IF(RIGHT($D39,LEN($D39)-FIND("_",$D39))=RIGHT(AI$13,LEN(AI$13)-FIND("_",AI$13)),
              IF(LEFT($D39,FIND("_",$D39)-1)=LEFT(AI$13,FIND("_",AI$13)-1),
                    IF($E39=AI$14,
                             _xlfn.XLOOKUP(_xlfn.TEXTJOIN("|",FALSE,$C39,LEFT($D39,FIND("_",$D39)-1) &amp;"_=","=","Any",AI$12,LEFT($D39,FIND("_",$D39)-1) &amp;"_=","=","Any"),risk_factor_1&amp;"|"&amp;risk_factor_2,risk_factor_corr),
                             _xlfn.XLOOKUP(_xlfn.TEXTJOIN("|",FALSE,$C39,LEFT($D39,FIND("_",$D39)-1) &amp;"_=","Any","Any",AI$12,LEFT($D39,FIND("_",$D39)-1) &amp;"_=","Any","Any"),risk_factor_1&amp;"|"&amp;risk_factor_2,risk_factor_corr)),
"n/a"),0)
),
IF(_xlfn.TEXTJOIN("|",FALSE,AI$12:AI$13)&lt;&gt;_xlfn.TEXTJOIN("|",FALSE,$C39:$D39),0,
_xlfn.XLOOKUP(_xlfn.TEXTJOIN("|",FALSE,$C39:$F39,AI$12:AI$15),risk_factor_1&amp;"|"&amp;risk_factor_2,risk_factor_corr,
_xlfn.XLOOKUP(_xlfn.TEXTJOIN("|",FALSE,$C39:$F39,AI$12:AI$15),risk_factor_2&amp;"|"&amp;risk_factor_1,risk_factor_corr,
_xlfn.XLOOKUP(_xlfn.TEXTJOIN("|",FALSE,$C39:$D39,"Any"),risk_factor_1&amp;"|"&amp;risk_factor_2,risk_factor_corr,
_xlfn.XLOOKUP(_xlfn.TEXTJOIN("|",FALSE,$C39:$D39,"Any"),risk_factor_2&amp;"|"&amp;risk_factor_1,risk_factor_corr)))))))</f>
        <v>0</v>
      </c>
      <c r="AJ39" s="32" cm="1">
        <f t="array" ref="AJ39" xml:space="preserve"> IF(_xlfn.TEXTJOIN("|",FALSE,AJ$12:AJ$15)=_xlfn.TEXTJOIN("|",FALSE,$C39:$F39),0,
IF(AND($C39="Delta|CR_Cpty",AJ$12="Delta|CR_Cpty"),
IF($F39=AJ$15,
      _xlfn.XLOOKUP(_xlfn.TEXTJOIN("|",FALSE,$C39,"=","Any","=",AJ$12,"=","Any","="),risk_factor_1&amp;"|"&amp;risk_factor_2,risk_factor_corr),
       IF(RIGHT($D39,LEN($D39)-FIND("_",$D39))=RIGHT(AJ$13,LEN(AJ$13)-FIND("_",AJ$13)),
              IF(LEFT($D39,FIND("_",$D39)-1)=LEFT(AJ$13,FIND("_",AJ$13)-1),
                    IF($E39=AJ$14,
                             _xlfn.XLOOKUP(_xlfn.TEXTJOIN("|",FALSE,$C39,LEFT($D39,FIND("_",$D39)-1) &amp;"_=","=","Any",AJ$12,LEFT($D39,FIND("_",$D39)-1) &amp;"_=","=","Any"),risk_factor_1&amp;"|"&amp;risk_factor_2,risk_factor_corr),
                             _xlfn.XLOOKUP(_xlfn.TEXTJOIN("|",FALSE,$C39,LEFT($D39,FIND("_",$D39)-1) &amp;"_=","Any","Any",AJ$12,LEFT($D39,FIND("_",$D39)-1) &amp;"_=","Any","Any"),risk_factor_1&amp;"|"&amp;risk_factor_2,risk_factor_corr)),
"n/a"),0)
),
IF(_xlfn.TEXTJOIN("|",FALSE,AJ$12:AJ$13)&lt;&gt;_xlfn.TEXTJOIN("|",FALSE,$C39:$D39),0,
_xlfn.XLOOKUP(_xlfn.TEXTJOIN("|",FALSE,$C39:$F39,AJ$12:AJ$15),risk_factor_1&amp;"|"&amp;risk_factor_2,risk_factor_corr,
_xlfn.XLOOKUP(_xlfn.TEXTJOIN("|",FALSE,$C39:$F39,AJ$12:AJ$15),risk_factor_2&amp;"|"&amp;risk_factor_1,risk_factor_corr,
_xlfn.XLOOKUP(_xlfn.TEXTJOIN("|",FALSE,$C39:$D39,"Any"),risk_factor_1&amp;"|"&amp;risk_factor_2,risk_factor_corr,
_xlfn.XLOOKUP(_xlfn.TEXTJOIN("|",FALSE,$C39:$D39,"Any"),risk_factor_2&amp;"|"&amp;risk_factor_1,risk_factor_corr)))))))</f>
        <v>0</v>
      </c>
      <c r="AK39" s="32" cm="1">
        <f t="array" ref="AK39" xml:space="preserve"> IF(_xlfn.TEXTJOIN("|",FALSE,AK$12:AK$15)=_xlfn.TEXTJOIN("|",FALSE,$C39:$F39),0,
IF(AND($C39="Delta|CR_Cpty",AK$12="Delta|CR_Cpty"),
IF($F39=AK$15,
      _xlfn.XLOOKUP(_xlfn.TEXTJOIN("|",FALSE,$C39,"=","Any","=",AK$12,"=","Any","="),risk_factor_1&amp;"|"&amp;risk_factor_2,risk_factor_corr),
       IF(RIGHT($D39,LEN($D39)-FIND("_",$D39))=RIGHT(AK$13,LEN(AK$13)-FIND("_",AK$13)),
              IF(LEFT($D39,FIND("_",$D39)-1)=LEFT(AK$13,FIND("_",AK$13)-1),
                    IF($E39=AK$14,
                             _xlfn.XLOOKUP(_xlfn.TEXTJOIN("|",FALSE,$C39,LEFT($D39,FIND("_",$D39)-1) &amp;"_=","=","Any",AK$12,LEFT($D39,FIND("_",$D39)-1) &amp;"_=","=","Any"),risk_factor_1&amp;"|"&amp;risk_factor_2,risk_factor_corr),
                             _xlfn.XLOOKUP(_xlfn.TEXTJOIN("|",FALSE,$C39,LEFT($D39,FIND("_",$D39)-1) &amp;"_=","Any","Any",AK$12,LEFT($D39,FIND("_",$D39)-1) &amp;"_=","Any","Any"),risk_factor_1&amp;"|"&amp;risk_factor_2,risk_factor_corr)),
"n/a"),0)
),
IF(_xlfn.TEXTJOIN("|",FALSE,AK$12:AK$13)&lt;&gt;_xlfn.TEXTJOIN("|",FALSE,$C39:$D39),0,
_xlfn.XLOOKUP(_xlfn.TEXTJOIN("|",FALSE,$C39:$F39,AK$12:AK$15),risk_factor_1&amp;"|"&amp;risk_factor_2,risk_factor_corr,
_xlfn.XLOOKUP(_xlfn.TEXTJOIN("|",FALSE,$C39:$F39,AK$12:AK$15),risk_factor_2&amp;"|"&amp;risk_factor_1,risk_factor_corr,
_xlfn.XLOOKUP(_xlfn.TEXTJOIN("|",FALSE,$C39:$D39,"Any"),risk_factor_1&amp;"|"&amp;risk_factor_2,risk_factor_corr,
_xlfn.XLOOKUP(_xlfn.TEXTJOIN("|",FALSE,$C39:$D39,"Any"),risk_factor_2&amp;"|"&amp;risk_factor_1,risk_factor_corr)))))))</f>
        <v>0</v>
      </c>
      <c r="AL39" s="32" cm="1">
        <f t="array" ref="AL39" xml:space="preserve"> IF(_xlfn.TEXTJOIN("|",FALSE,AL$12:AL$15)=_xlfn.TEXTJOIN("|",FALSE,$C39:$F39),0,
IF(AND($C39="Delta|CR_Cpty",AL$12="Delta|CR_Cpty"),
IF($F39=AL$15,
      _xlfn.XLOOKUP(_xlfn.TEXTJOIN("|",FALSE,$C39,"=","Any","=",AL$12,"=","Any","="),risk_factor_1&amp;"|"&amp;risk_factor_2,risk_factor_corr),
       IF(RIGHT($D39,LEN($D39)-FIND("_",$D39))=RIGHT(AL$13,LEN(AL$13)-FIND("_",AL$13)),
              IF(LEFT($D39,FIND("_",$D39)-1)=LEFT(AL$13,FIND("_",AL$13)-1),
                    IF($E39=AL$14,
                             _xlfn.XLOOKUP(_xlfn.TEXTJOIN("|",FALSE,$C39,LEFT($D39,FIND("_",$D39)-1) &amp;"_=","=","Any",AL$12,LEFT($D39,FIND("_",$D39)-1) &amp;"_=","=","Any"),risk_factor_1&amp;"|"&amp;risk_factor_2,risk_factor_corr),
                             _xlfn.XLOOKUP(_xlfn.TEXTJOIN("|",FALSE,$C39,LEFT($D39,FIND("_",$D39)-1) &amp;"_=","Any","Any",AL$12,LEFT($D39,FIND("_",$D39)-1) &amp;"_=","Any","Any"),risk_factor_1&amp;"|"&amp;risk_factor_2,risk_factor_corr)),
"n/a"),0)
),
IF(_xlfn.TEXTJOIN("|",FALSE,AL$12:AL$13)&lt;&gt;_xlfn.TEXTJOIN("|",FALSE,$C39:$D39),0,
_xlfn.XLOOKUP(_xlfn.TEXTJOIN("|",FALSE,$C39:$F39,AL$12:AL$15),risk_factor_1&amp;"|"&amp;risk_factor_2,risk_factor_corr,
_xlfn.XLOOKUP(_xlfn.TEXTJOIN("|",FALSE,$C39:$F39,AL$12:AL$15),risk_factor_2&amp;"|"&amp;risk_factor_1,risk_factor_corr,
_xlfn.XLOOKUP(_xlfn.TEXTJOIN("|",FALSE,$C39:$D39,"Any"),risk_factor_1&amp;"|"&amp;risk_factor_2,risk_factor_corr,
_xlfn.XLOOKUP(_xlfn.TEXTJOIN("|",FALSE,$C39:$D39,"Any"),risk_factor_2&amp;"|"&amp;risk_factor_1,risk_factor_corr)))))))</f>
        <v>0</v>
      </c>
      <c r="AM39" s="32" cm="1">
        <f t="array" ref="AM39" xml:space="preserve"> IF(_xlfn.TEXTJOIN("|",FALSE,AM$12:AM$15)=_xlfn.TEXTJOIN("|",FALSE,$C39:$F39),0,
IF(AND($C39="Delta|CR_Cpty",AM$12="Delta|CR_Cpty"),
IF($F39=AM$15,
      _xlfn.XLOOKUP(_xlfn.TEXTJOIN("|",FALSE,$C39,"=","Any","=",AM$12,"=","Any","="),risk_factor_1&amp;"|"&amp;risk_factor_2,risk_factor_corr),
       IF(RIGHT($D39,LEN($D39)-FIND("_",$D39))=RIGHT(AM$13,LEN(AM$13)-FIND("_",AM$13)),
              IF(LEFT($D39,FIND("_",$D39)-1)=LEFT(AM$13,FIND("_",AM$13)-1),
                    IF($E39=AM$14,
                             _xlfn.XLOOKUP(_xlfn.TEXTJOIN("|",FALSE,$C39,LEFT($D39,FIND("_",$D39)-1) &amp;"_=","=","Any",AM$12,LEFT($D39,FIND("_",$D39)-1) &amp;"_=","=","Any"),risk_factor_1&amp;"|"&amp;risk_factor_2,risk_factor_corr),
                             _xlfn.XLOOKUP(_xlfn.TEXTJOIN("|",FALSE,$C39,LEFT($D39,FIND("_",$D39)-1) &amp;"_=","Any","Any",AM$12,LEFT($D39,FIND("_",$D39)-1) &amp;"_=","Any","Any"),risk_factor_1&amp;"|"&amp;risk_factor_2,risk_factor_corr)),
"n/a"),0)
),
IF(_xlfn.TEXTJOIN("|",FALSE,AM$12:AM$13)&lt;&gt;_xlfn.TEXTJOIN("|",FALSE,$C39:$D39),0,
_xlfn.XLOOKUP(_xlfn.TEXTJOIN("|",FALSE,$C39:$F39,AM$12:AM$15),risk_factor_1&amp;"|"&amp;risk_factor_2,risk_factor_corr,
_xlfn.XLOOKUP(_xlfn.TEXTJOIN("|",FALSE,$C39:$F39,AM$12:AM$15),risk_factor_2&amp;"|"&amp;risk_factor_1,risk_factor_corr,
_xlfn.XLOOKUP(_xlfn.TEXTJOIN("|",FALSE,$C39:$D39,"Any"),risk_factor_1&amp;"|"&amp;risk_factor_2,risk_factor_corr,
_xlfn.XLOOKUP(_xlfn.TEXTJOIN("|",FALSE,$C39:$D39,"Any"),risk_factor_2&amp;"|"&amp;risk_factor_1,risk_factor_corr)))))))</f>
        <v>0</v>
      </c>
      <c r="AN39" s="32" cm="1">
        <f t="array" ref="AN39" xml:space="preserve"> IF(_xlfn.TEXTJOIN("|",FALSE,AN$12:AN$15)=_xlfn.TEXTJOIN("|",FALSE,$C39:$F39),0,
IF(AND($C39="Delta|CR_Cpty",AN$12="Delta|CR_Cpty"),
IF($F39=AN$15,
      _xlfn.XLOOKUP(_xlfn.TEXTJOIN("|",FALSE,$C39,"=","Any","=",AN$12,"=","Any","="),risk_factor_1&amp;"|"&amp;risk_factor_2,risk_factor_corr),
       IF(RIGHT($D39,LEN($D39)-FIND("_",$D39))=RIGHT(AN$13,LEN(AN$13)-FIND("_",AN$13)),
              IF(LEFT($D39,FIND("_",$D39)-1)=LEFT(AN$13,FIND("_",AN$13)-1),
                    IF($E39=AN$14,
                             _xlfn.XLOOKUP(_xlfn.TEXTJOIN("|",FALSE,$C39,LEFT($D39,FIND("_",$D39)-1) &amp;"_=","=","Any",AN$12,LEFT($D39,FIND("_",$D39)-1) &amp;"_=","=","Any"),risk_factor_1&amp;"|"&amp;risk_factor_2,risk_factor_corr),
                             _xlfn.XLOOKUP(_xlfn.TEXTJOIN("|",FALSE,$C39,LEFT($D39,FIND("_",$D39)-1) &amp;"_=","Any","Any",AN$12,LEFT($D39,FIND("_",$D39)-1) &amp;"_=","Any","Any"),risk_factor_1&amp;"|"&amp;risk_factor_2,risk_factor_corr)),
"n/a"),0)
),
IF(_xlfn.TEXTJOIN("|",FALSE,AN$12:AN$13)&lt;&gt;_xlfn.TEXTJOIN("|",FALSE,$C39:$D39),0,
_xlfn.XLOOKUP(_xlfn.TEXTJOIN("|",FALSE,$C39:$F39,AN$12:AN$15),risk_factor_1&amp;"|"&amp;risk_factor_2,risk_factor_corr,
_xlfn.XLOOKUP(_xlfn.TEXTJOIN("|",FALSE,$C39:$F39,AN$12:AN$15),risk_factor_2&amp;"|"&amp;risk_factor_1,risk_factor_corr,
_xlfn.XLOOKUP(_xlfn.TEXTJOIN("|",FALSE,$C39:$D39,"Any"),risk_factor_1&amp;"|"&amp;risk_factor_2,risk_factor_corr,
_xlfn.XLOOKUP(_xlfn.TEXTJOIN("|",FALSE,$C39:$D39,"Any"),risk_factor_2&amp;"|"&amp;risk_factor_1,risk_factor_corr)))))))</f>
        <v>0</v>
      </c>
      <c r="AO39" s="32" cm="1">
        <f t="array" ref="AO39" xml:space="preserve"> IF(_xlfn.TEXTJOIN("|",FALSE,AO$12:AO$15)=_xlfn.TEXTJOIN("|",FALSE,$C39:$F39),0,
IF(AND($C39="Delta|CR_Cpty",AO$12="Delta|CR_Cpty"),
IF($F39=AO$15,
      _xlfn.XLOOKUP(_xlfn.TEXTJOIN("|",FALSE,$C39,"=","Any","=",AO$12,"=","Any","="),risk_factor_1&amp;"|"&amp;risk_factor_2,risk_factor_corr),
       IF(RIGHT($D39,LEN($D39)-FIND("_",$D39))=RIGHT(AO$13,LEN(AO$13)-FIND("_",AO$13)),
              IF(LEFT($D39,FIND("_",$D39)-1)=LEFT(AO$13,FIND("_",AO$13)-1),
                    IF($E39=AO$14,
                             _xlfn.XLOOKUP(_xlfn.TEXTJOIN("|",FALSE,$C39,LEFT($D39,FIND("_",$D39)-1) &amp;"_=","=","Any",AO$12,LEFT($D39,FIND("_",$D39)-1) &amp;"_=","=","Any"),risk_factor_1&amp;"|"&amp;risk_factor_2,risk_factor_corr),
                             _xlfn.XLOOKUP(_xlfn.TEXTJOIN("|",FALSE,$C39,LEFT($D39,FIND("_",$D39)-1) &amp;"_=","Any","Any",AO$12,LEFT($D39,FIND("_",$D39)-1) &amp;"_=","Any","Any"),risk_factor_1&amp;"|"&amp;risk_factor_2,risk_factor_corr)),
"n/a"),0)
),
IF(_xlfn.TEXTJOIN("|",FALSE,AO$12:AO$13)&lt;&gt;_xlfn.TEXTJOIN("|",FALSE,$C39:$D39),0,
_xlfn.XLOOKUP(_xlfn.TEXTJOIN("|",FALSE,$C39:$F39,AO$12:AO$15),risk_factor_1&amp;"|"&amp;risk_factor_2,risk_factor_corr,
_xlfn.XLOOKUP(_xlfn.TEXTJOIN("|",FALSE,$C39:$F39,AO$12:AO$15),risk_factor_2&amp;"|"&amp;risk_factor_1,risk_factor_corr,
_xlfn.XLOOKUP(_xlfn.TEXTJOIN("|",FALSE,$C39:$D39,"Any"),risk_factor_1&amp;"|"&amp;risk_factor_2,risk_factor_corr,
_xlfn.XLOOKUP(_xlfn.TEXTJOIN("|",FALSE,$C39:$D39,"Any"),risk_factor_2&amp;"|"&amp;risk_factor_1,risk_factor_corr)))))))</f>
        <v>0</v>
      </c>
      <c r="AP39" s="32" cm="1">
        <f t="array" ref="AP39" xml:space="preserve"> IF(_xlfn.TEXTJOIN("|",FALSE,AP$12:AP$15)=_xlfn.TEXTJOIN("|",FALSE,$C39:$F39),0,
IF(AND($C39="Delta|CR_Cpty",AP$12="Delta|CR_Cpty"),
IF($F39=AP$15,
      _xlfn.XLOOKUP(_xlfn.TEXTJOIN("|",FALSE,$C39,"=","Any","=",AP$12,"=","Any","="),risk_factor_1&amp;"|"&amp;risk_factor_2,risk_factor_corr),
       IF(RIGHT($D39,LEN($D39)-FIND("_",$D39))=RIGHT(AP$13,LEN(AP$13)-FIND("_",AP$13)),
              IF(LEFT($D39,FIND("_",$D39)-1)=LEFT(AP$13,FIND("_",AP$13)-1),
                    IF($E39=AP$14,
                             _xlfn.XLOOKUP(_xlfn.TEXTJOIN("|",FALSE,$C39,LEFT($D39,FIND("_",$D39)-1) &amp;"_=","=","Any",AP$12,LEFT($D39,FIND("_",$D39)-1) &amp;"_=","=","Any"),risk_factor_1&amp;"|"&amp;risk_factor_2,risk_factor_corr),
                             _xlfn.XLOOKUP(_xlfn.TEXTJOIN("|",FALSE,$C39,LEFT($D39,FIND("_",$D39)-1) &amp;"_=","Any","Any",AP$12,LEFT($D39,FIND("_",$D39)-1) &amp;"_=","Any","Any"),risk_factor_1&amp;"|"&amp;risk_factor_2,risk_factor_corr)),
"n/a"),0)
),
IF(_xlfn.TEXTJOIN("|",FALSE,AP$12:AP$13)&lt;&gt;_xlfn.TEXTJOIN("|",FALSE,$C39:$D39),0,
_xlfn.XLOOKUP(_xlfn.TEXTJOIN("|",FALSE,$C39:$F39,AP$12:AP$15),risk_factor_1&amp;"|"&amp;risk_factor_2,risk_factor_corr,
_xlfn.XLOOKUP(_xlfn.TEXTJOIN("|",FALSE,$C39:$F39,AP$12:AP$15),risk_factor_2&amp;"|"&amp;risk_factor_1,risk_factor_corr,
_xlfn.XLOOKUP(_xlfn.TEXTJOIN("|",FALSE,$C39:$D39,"Any"),risk_factor_1&amp;"|"&amp;risk_factor_2,risk_factor_corr,
_xlfn.XLOOKUP(_xlfn.TEXTJOIN("|",FALSE,$C39:$D39,"Any"),risk_factor_2&amp;"|"&amp;risk_factor_1,risk_factor_corr)))))))</f>
        <v>0</v>
      </c>
      <c r="AQ39" s="32" cm="1">
        <f t="array" ref="AQ39" xml:space="preserve"> IF(_xlfn.TEXTJOIN("|",FALSE,AQ$12:AQ$15)=_xlfn.TEXTJOIN("|",FALSE,$C39:$F39),0,
IF(AND($C39="Delta|CR_Cpty",AQ$12="Delta|CR_Cpty"),
IF($F39=AQ$15,
      _xlfn.XLOOKUP(_xlfn.TEXTJOIN("|",FALSE,$C39,"=","Any","=",AQ$12,"=","Any","="),risk_factor_1&amp;"|"&amp;risk_factor_2,risk_factor_corr),
       IF(RIGHT($D39,LEN($D39)-FIND("_",$D39))=RIGHT(AQ$13,LEN(AQ$13)-FIND("_",AQ$13)),
              IF(LEFT($D39,FIND("_",$D39)-1)=LEFT(AQ$13,FIND("_",AQ$13)-1),
                    IF($E39=AQ$14,
                             _xlfn.XLOOKUP(_xlfn.TEXTJOIN("|",FALSE,$C39,LEFT($D39,FIND("_",$D39)-1) &amp;"_=","=","Any",AQ$12,LEFT($D39,FIND("_",$D39)-1) &amp;"_=","=","Any"),risk_factor_1&amp;"|"&amp;risk_factor_2,risk_factor_corr),
                             _xlfn.XLOOKUP(_xlfn.TEXTJOIN("|",FALSE,$C39,LEFT($D39,FIND("_",$D39)-1) &amp;"_=","Any","Any",AQ$12,LEFT($D39,FIND("_",$D39)-1) &amp;"_=","Any","Any"),risk_factor_1&amp;"|"&amp;risk_factor_2,risk_factor_corr)),
"n/a"),0)
),
IF(_xlfn.TEXTJOIN("|",FALSE,AQ$12:AQ$13)&lt;&gt;_xlfn.TEXTJOIN("|",FALSE,$C39:$D39),0,
_xlfn.XLOOKUP(_xlfn.TEXTJOIN("|",FALSE,$C39:$F39,AQ$12:AQ$15),risk_factor_1&amp;"|"&amp;risk_factor_2,risk_factor_corr,
_xlfn.XLOOKUP(_xlfn.TEXTJOIN("|",FALSE,$C39:$F39,AQ$12:AQ$15),risk_factor_2&amp;"|"&amp;risk_factor_1,risk_factor_corr,
_xlfn.XLOOKUP(_xlfn.TEXTJOIN("|",FALSE,$C39:$D39,"Any"),risk_factor_1&amp;"|"&amp;risk_factor_2,risk_factor_corr,
_xlfn.XLOOKUP(_xlfn.TEXTJOIN("|",FALSE,$C39:$D39,"Any"),risk_factor_2&amp;"|"&amp;risk_factor_1,risk_factor_corr)))))))</f>
        <v>0</v>
      </c>
      <c r="AR39" s="32" cm="1">
        <f t="array" ref="AR39" xml:space="preserve"> IF(_xlfn.TEXTJOIN("|",FALSE,AR$12:AR$15)=_xlfn.TEXTJOIN("|",FALSE,$C39:$F39),0,
IF(AND($C39="Delta|CR_Cpty",AR$12="Delta|CR_Cpty"),
IF($F39=AR$15,
      _xlfn.XLOOKUP(_xlfn.TEXTJOIN("|",FALSE,$C39,"=","Any","=",AR$12,"=","Any","="),risk_factor_1&amp;"|"&amp;risk_factor_2,risk_factor_corr),
       IF(RIGHT($D39,LEN($D39)-FIND("_",$D39))=RIGHT(AR$13,LEN(AR$13)-FIND("_",AR$13)),
              IF(LEFT($D39,FIND("_",$D39)-1)=LEFT(AR$13,FIND("_",AR$13)-1),
                    IF($E39=AR$14,
                             _xlfn.XLOOKUP(_xlfn.TEXTJOIN("|",FALSE,$C39,LEFT($D39,FIND("_",$D39)-1) &amp;"_=","=","Any",AR$12,LEFT($D39,FIND("_",$D39)-1) &amp;"_=","=","Any"),risk_factor_1&amp;"|"&amp;risk_factor_2,risk_factor_corr),
                             _xlfn.XLOOKUP(_xlfn.TEXTJOIN("|",FALSE,$C39,LEFT($D39,FIND("_",$D39)-1) &amp;"_=","Any","Any",AR$12,LEFT($D39,FIND("_",$D39)-1) &amp;"_=","Any","Any"),risk_factor_1&amp;"|"&amp;risk_factor_2,risk_factor_corr)),
"n/a"),0)
),
IF(_xlfn.TEXTJOIN("|",FALSE,AR$12:AR$13)&lt;&gt;_xlfn.TEXTJOIN("|",FALSE,$C39:$D39),0,
_xlfn.XLOOKUP(_xlfn.TEXTJOIN("|",FALSE,$C39:$F39,AR$12:AR$15),risk_factor_1&amp;"|"&amp;risk_factor_2,risk_factor_corr,
_xlfn.XLOOKUP(_xlfn.TEXTJOIN("|",FALSE,$C39:$F39,AR$12:AR$15),risk_factor_2&amp;"|"&amp;risk_factor_1,risk_factor_corr,
_xlfn.XLOOKUP(_xlfn.TEXTJOIN("|",FALSE,$C39:$D39,"Any"),risk_factor_1&amp;"|"&amp;risk_factor_2,risk_factor_corr,
_xlfn.XLOOKUP(_xlfn.TEXTJOIN("|",FALSE,$C39:$D39,"Any"),risk_factor_2&amp;"|"&amp;risk_factor_1,risk_factor_corr)))))))</f>
        <v>0</v>
      </c>
      <c r="AS39" s="32" cm="1">
        <f t="array" ref="AS39" xml:space="preserve"> IF(_xlfn.TEXTJOIN("|",FALSE,AS$12:AS$15)=_xlfn.TEXTJOIN("|",FALSE,$C39:$F39),0,
IF(AND($C39="Delta|CR_Cpty",AS$12="Delta|CR_Cpty"),
IF($F39=AS$15,
      _xlfn.XLOOKUP(_xlfn.TEXTJOIN("|",FALSE,$C39,"=","Any","=",AS$12,"=","Any","="),risk_factor_1&amp;"|"&amp;risk_factor_2,risk_factor_corr),
       IF(RIGHT($D39,LEN($D39)-FIND("_",$D39))=RIGHT(AS$13,LEN(AS$13)-FIND("_",AS$13)),
              IF(LEFT($D39,FIND("_",$D39)-1)=LEFT(AS$13,FIND("_",AS$13)-1),
                    IF($E39=AS$14,
                             _xlfn.XLOOKUP(_xlfn.TEXTJOIN("|",FALSE,$C39,LEFT($D39,FIND("_",$D39)-1) &amp;"_=","=","Any",AS$12,LEFT($D39,FIND("_",$D39)-1) &amp;"_=","=","Any"),risk_factor_1&amp;"|"&amp;risk_factor_2,risk_factor_corr),
                             _xlfn.XLOOKUP(_xlfn.TEXTJOIN("|",FALSE,$C39,LEFT($D39,FIND("_",$D39)-1) &amp;"_=","Any","Any",AS$12,LEFT($D39,FIND("_",$D39)-1) &amp;"_=","Any","Any"),risk_factor_1&amp;"|"&amp;risk_factor_2,risk_factor_corr)),
"n/a"),0)
),
IF(_xlfn.TEXTJOIN("|",FALSE,AS$12:AS$13)&lt;&gt;_xlfn.TEXTJOIN("|",FALSE,$C39:$D39),0,
_xlfn.XLOOKUP(_xlfn.TEXTJOIN("|",FALSE,$C39:$F39,AS$12:AS$15),risk_factor_1&amp;"|"&amp;risk_factor_2,risk_factor_corr,
_xlfn.XLOOKUP(_xlfn.TEXTJOIN("|",FALSE,$C39:$F39,AS$12:AS$15),risk_factor_2&amp;"|"&amp;risk_factor_1,risk_factor_corr,
_xlfn.XLOOKUP(_xlfn.TEXTJOIN("|",FALSE,$C39:$D39,"Any"),risk_factor_1&amp;"|"&amp;risk_factor_2,risk_factor_corr,
_xlfn.XLOOKUP(_xlfn.TEXTJOIN("|",FALSE,$C39:$D39,"Any"),risk_factor_2&amp;"|"&amp;risk_factor_1,risk_factor_corr)))))))</f>
        <v>0</v>
      </c>
      <c r="AT39" s="32" cm="1">
        <f t="array" ref="AT39" xml:space="preserve"> IF(_xlfn.TEXTJOIN("|",FALSE,AT$12:AT$15)=_xlfn.TEXTJOIN("|",FALSE,$C39:$F39),0,
IF(AND($C39="Delta|CR_Cpty",AT$12="Delta|CR_Cpty"),
IF($F39=AT$15,
      _xlfn.XLOOKUP(_xlfn.TEXTJOIN("|",FALSE,$C39,"=","Any","=",AT$12,"=","Any","="),risk_factor_1&amp;"|"&amp;risk_factor_2,risk_factor_corr),
       IF(RIGHT($D39,LEN($D39)-FIND("_",$D39))=RIGHT(AT$13,LEN(AT$13)-FIND("_",AT$13)),
              IF(LEFT($D39,FIND("_",$D39)-1)=LEFT(AT$13,FIND("_",AT$13)-1),
                    IF($E39=AT$14,
                             _xlfn.XLOOKUP(_xlfn.TEXTJOIN("|",FALSE,$C39,LEFT($D39,FIND("_",$D39)-1) &amp;"_=","=","Any",AT$12,LEFT($D39,FIND("_",$D39)-1) &amp;"_=","=","Any"),risk_factor_1&amp;"|"&amp;risk_factor_2,risk_factor_corr),
                             _xlfn.XLOOKUP(_xlfn.TEXTJOIN("|",FALSE,$C39,LEFT($D39,FIND("_",$D39)-1) &amp;"_=","Any","Any",AT$12,LEFT($D39,FIND("_",$D39)-1) &amp;"_=","Any","Any"),risk_factor_1&amp;"|"&amp;risk_factor_2,risk_factor_corr)),
"n/a"),0)
),
IF(_xlfn.TEXTJOIN("|",FALSE,AT$12:AT$13)&lt;&gt;_xlfn.TEXTJOIN("|",FALSE,$C39:$D39),0,
_xlfn.XLOOKUP(_xlfn.TEXTJOIN("|",FALSE,$C39:$F39,AT$12:AT$15),risk_factor_1&amp;"|"&amp;risk_factor_2,risk_factor_corr,
_xlfn.XLOOKUP(_xlfn.TEXTJOIN("|",FALSE,$C39:$F39,AT$12:AT$15),risk_factor_2&amp;"|"&amp;risk_factor_1,risk_factor_corr,
_xlfn.XLOOKUP(_xlfn.TEXTJOIN("|",FALSE,$C39:$D39,"Any"),risk_factor_1&amp;"|"&amp;risk_factor_2,risk_factor_corr,
_xlfn.XLOOKUP(_xlfn.TEXTJOIN("|",FALSE,$C39:$D39,"Any"),risk_factor_2&amp;"|"&amp;risk_factor_1,risk_factor_corr)))))))</f>
        <v>0</v>
      </c>
      <c r="AU39" s="32" cm="1">
        <f t="array" ref="AU39" xml:space="preserve"> IF(_xlfn.TEXTJOIN("|",FALSE,AU$12:AU$15)=_xlfn.TEXTJOIN("|",FALSE,$C39:$F39),0,
IF(AND($C39="Delta|CR_Cpty",AU$12="Delta|CR_Cpty"),
IF($F39=AU$15,
      _xlfn.XLOOKUP(_xlfn.TEXTJOIN("|",FALSE,$C39,"=","Any","=",AU$12,"=","Any","="),risk_factor_1&amp;"|"&amp;risk_factor_2,risk_factor_corr),
       IF(RIGHT($D39,LEN($D39)-FIND("_",$D39))=RIGHT(AU$13,LEN(AU$13)-FIND("_",AU$13)),
              IF(LEFT($D39,FIND("_",$D39)-1)=LEFT(AU$13,FIND("_",AU$13)-1),
                    IF($E39=AU$14,
                             _xlfn.XLOOKUP(_xlfn.TEXTJOIN("|",FALSE,$C39,LEFT($D39,FIND("_",$D39)-1) &amp;"_=","=","Any",AU$12,LEFT($D39,FIND("_",$D39)-1) &amp;"_=","=","Any"),risk_factor_1&amp;"|"&amp;risk_factor_2,risk_factor_corr),
                             _xlfn.XLOOKUP(_xlfn.TEXTJOIN("|",FALSE,$C39,LEFT($D39,FIND("_",$D39)-1) &amp;"_=","Any","Any",AU$12,LEFT($D39,FIND("_",$D39)-1) &amp;"_=","Any","Any"),risk_factor_1&amp;"|"&amp;risk_factor_2,risk_factor_corr)),
"n/a"),0)
),
IF(_xlfn.TEXTJOIN("|",FALSE,AU$12:AU$13)&lt;&gt;_xlfn.TEXTJOIN("|",FALSE,$C39:$D39),0,
_xlfn.XLOOKUP(_xlfn.TEXTJOIN("|",FALSE,$C39:$F39,AU$12:AU$15),risk_factor_1&amp;"|"&amp;risk_factor_2,risk_factor_corr,
_xlfn.XLOOKUP(_xlfn.TEXTJOIN("|",FALSE,$C39:$F39,AU$12:AU$15),risk_factor_2&amp;"|"&amp;risk_factor_1,risk_factor_corr,
_xlfn.XLOOKUP(_xlfn.TEXTJOIN("|",FALSE,$C39:$D39,"Any"),risk_factor_1&amp;"|"&amp;risk_factor_2,risk_factor_corr,
_xlfn.XLOOKUP(_xlfn.TEXTJOIN("|",FALSE,$C39:$D39,"Any"),risk_factor_2&amp;"|"&amp;risk_factor_1,risk_factor_corr)))))))</f>
        <v>0</v>
      </c>
      <c r="AV39" s="32" cm="1">
        <f t="array" ref="AV39" xml:space="preserve"> IF(_xlfn.TEXTJOIN("|",FALSE,AV$12:AV$15)=_xlfn.TEXTJOIN("|",FALSE,$C39:$F39),0,
IF(AND($C39="Delta|CR_Cpty",AV$12="Delta|CR_Cpty"),
IF($F39=AV$15,
      _xlfn.XLOOKUP(_xlfn.TEXTJOIN("|",FALSE,$C39,"=","Any","=",AV$12,"=","Any","="),risk_factor_1&amp;"|"&amp;risk_factor_2,risk_factor_corr),
       IF(RIGHT($D39,LEN($D39)-FIND("_",$D39))=RIGHT(AV$13,LEN(AV$13)-FIND("_",AV$13)),
              IF(LEFT($D39,FIND("_",$D39)-1)=LEFT(AV$13,FIND("_",AV$13)-1),
                    IF($E39=AV$14,
                             _xlfn.XLOOKUP(_xlfn.TEXTJOIN("|",FALSE,$C39,LEFT($D39,FIND("_",$D39)-1) &amp;"_=","=","Any",AV$12,LEFT($D39,FIND("_",$D39)-1) &amp;"_=","=","Any"),risk_factor_1&amp;"|"&amp;risk_factor_2,risk_factor_corr),
                             _xlfn.XLOOKUP(_xlfn.TEXTJOIN("|",FALSE,$C39,LEFT($D39,FIND("_",$D39)-1) &amp;"_=","Any","Any",AV$12,LEFT($D39,FIND("_",$D39)-1) &amp;"_=","Any","Any"),risk_factor_1&amp;"|"&amp;risk_factor_2,risk_factor_corr)),
"n/a"),0)
),
IF(_xlfn.TEXTJOIN("|",FALSE,AV$12:AV$13)&lt;&gt;_xlfn.TEXTJOIN("|",FALSE,$C39:$D39),0,
_xlfn.XLOOKUP(_xlfn.TEXTJOIN("|",FALSE,$C39:$F39,AV$12:AV$15),risk_factor_1&amp;"|"&amp;risk_factor_2,risk_factor_corr,
_xlfn.XLOOKUP(_xlfn.TEXTJOIN("|",FALSE,$C39:$F39,AV$12:AV$15),risk_factor_2&amp;"|"&amp;risk_factor_1,risk_factor_corr,
_xlfn.XLOOKUP(_xlfn.TEXTJOIN("|",FALSE,$C39:$D39,"Any"),risk_factor_1&amp;"|"&amp;risk_factor_2,risk_factor_corr,
_xlfn.XLOOKUP(_xlfn.TEXTJOIN("|",FALSE,$C39:$D39,"Any"),risk_factor_2&amp;"|"&amp;risk_factor_1,risk_factor_corr)))))))</f>
        <v>0</v>
      </c>
      <c r="AW39" s="32" cm="1">
        <f t="array" ref="AW39" xml:space="preserve"> IF(_xlfn.TEXTJOIN("|",FALSE,AW$12:AW$15)=_xlfn.TEXTJOIN("|",FALSE,$C39:$F39),0,
IF(AND($C39="Delta|CR_Cpty",AW$12="Delta|CR_Cpty"),
IF($F39=AW$15,
      _xlfn.XLOOKUP(_xlfn.TEXTJOIN("|",FALSE,$C39,"=","Any","=",AW$12,"=","Any","="),risk_factor_1&amp;"|"&amp;risk_factor_2,risk_factor_corr),
       IF(RIGHT($D39,LEN($D39)-FIND("_",$D39))=RIGHT(AW$13,LEN(AW$13)-FIND("_",AW$13)),
              IF(LEFT($D39,FIND("_",$D39)-1)=LEFT(AW$13,FIND("_",AW$13)-1),
                    IF($E39=AW$14,
                             _xlfn.XLOOKUP(_xlfn.TEXTJOIN("|",FALSE,$C39,LEFT($D39,FIND("_",$D39)-1) &amp;"_=","=","Any",AW$12,LEFT($D39,FIND("_",$D39)-1) &amp;"_=","=","Any"),risk_factor_1&amp;"|"&amp;risk_factor_2,risk_factor_corr),
                             _xlfn.XLOOKUP(_xlfn.TEXTJOIN("|",FALSE,$C39,LEFT($D39,FIND("_",$D39)-1) &amp;"_=","Any","Any",AW$12,LEFT($D39,FIND("_",$D39)-1) &amp;"_=","Any","Any"),risk_factor_1&amp;"|"&amp;risk_factor_2,risk_factor_corr)),
"n/a"),0)
),
IF(_xlfn.TEXTJOIN("|",FALSE,AW$12:AW$13)&lt;&gt;_xlfn.TEXTJOIN("|",FALSE,$C39:$D39),0,
_xlfn.XLOOKUP(_xlfn.TEXTJOIN("|",FALSE,$C39:$F39,AW$12:AW$15),risk_factor_1&amp;"|"&amp;risk_factor_2,risk_factor_corr,
_xlfn.XLOOKUP(_xlfn.TEXTJOIN("|",FALSE,$C39:$F39,AW$12:AW$15),risk_factor_2&amp;"|"&amp;risk_factor_1,risk_factor_corr,
_xlfn.XLOOKUP(_xlfn.TEXTJOIN("|",FALSE,$C39:$D39,"Any"),risk_factor_1&amp;"|"&amp;risk_factor_2,risk_factor_corr,
_xlfn.XLOOKUP(_xlfn.TEXTJOIN("|",FALSE,$C39:$D39,"Any"),risk_factor_2&amp;"|"&amp;risk_factor_1,risk_factor_corr)))))))</f>
        <v>0</v>
      </c>
      <c r="AX39" s="32" cm="1">
        <f t="array" ref="AX39" xml:space="preserve"> IF(_xlfn.TEXTJOIN("|",FALSE,AX$12:AX$15)=_xlfn.TEXTJOIN("|",FALSE,$C39:$F39),0,
IF(AND($C39="Delta|CR_Cpty",AX$12="Delta|CR_Cpty"),
IF($F39=AX$15,
      _xlfn.XLOOKUP(_xlfn.TEXTJOIN("|",FALSE,$C39,"=","Any","=",AX$12,"=","Any","="),risk_factor_1&amp;"|"&amp;risk_factor_2,risk_factor_corr),
       IF(RIGHT($D39,LEN($D39)-FIND("_",$D39))=RIGHT(AX$13,LEN(AX$13)-FIND("_",AX$13)),
              IF(LEFT($D39,FIND("_",$D39)-1)=LEFT(AX$13,FIND("_",AX$13)-1),
                    IF($E39=AX$14,
                             _xlfn.XLOOKUP(_xlfn.TEXTJOIN("|",FALSE,$C39,LEFT($D39,FIND("_",$D39)-1) &amp;"_=","=","Any",AX$12,LEFT($D39,FIND("_",$D39)-1) &amp;"_=","=","Any"),risk_factor_1&amp;"|"&amp;risk_factor_2,risk_factor_corr),
                             _xlfn.XLOOKUP(_xlfn.TEXTJOIN("|",FALSE,$C39,LEFT($D39,FIND("_",$D39)-1) &amp;"_=","Any","Any",AX$12,LEFT($D39,FIND("_",$D39)-1) &amp;"_=","Any","Any"),risk_factor_1&amp;"|"&amp;risk_factor_2,risk_factor_corr)),
"n/a"),0)
),
IF(_xlfn.TEXTJOIN("|",FALSE,AX$12:AX$13)&lt;&gt;_xlfn.TEXTJOIN("|",FALSE,$C39:$D39),0,
_xlfn.XLOOKUP(_xlfn.TEXTJOIN("|",FALSE,$C39:$F39,AX$12:AX$15),risk_factor_1&amp;"|"&amp;risk_factor_2,risk_factor_corr,
_xlfn.XLOOKUP(_xlfn.TEXTJOIN("|",FALSE,$C39:$F39,AX$12:AX$15),risk_factor_2&amp;"|"&amp;risk_factor_1,risk_factor_corr,
_xlfn.XLOOKUP(_xlfn.TEXTJOIN("|",FALSE,$C39:$D39,"Any"),risk_factor_1&amp;"|"&amp;risk_factor_2,risk_factor_corr,
_xlfn.XLOOKUP(_xlfn.TEXTJOIN("|",FALSE,$C39:$D39,"Any"),risk_factor_2&amp;"|"&amp;risk_factor_1,risk_factor_corr)))))))</f>
        <v>0</v>
      </c>
      <c r="AY39" s="32" cm="1">
        <f t="array" ref="AY39" xml:space="preserve"> IF(_xlfn.TEXTJOIN("|",FALSE,AY$12:AY$15)=_xlfn.TEXTJOIN("|",FALSE,$C39:$F39),0,
IF(AND($C39="Delta|CR_Cpty",AY$12="Delta|CR_Cpty"),
IF($F39=AY$15,
      _xlfn.XLOOKUP(_xlfn.TEXTJOIN("|",FALSE,$C39,"=","Any","=",AY$12,"=","Any","="),risk_factor_1&amp;"|"&amp;risk_factor_2,risk_factor_corr),
       IF(RIGHT($D39,LEN($D39)-FIND("_",$D39))=RIGHT(AY$13,LEN(AY$13)-FIND("_",AY$13)),
              IF(LEFT($D39,FIND("_",$D39)-1)=LEFT(AY$13,FIND("_",AY$13)-1),
                    IF($E39=AY$14,
                             _xlfn.XLOOKUP(_xlfn.TEXTJOIN("|",FALSE,$C39,LEFT($D39,FIND("_",$D39)-1) &amp;"_=","=","Any",AY$12,LEFT($D39,FIND("_",$D39)-1) &amp;"_=","=","Any"),risk_factor_1&amp;"|"&amp;risk_factor_2,risk_factor_corr),
                             _xlfn.XLOOKUP(_xlfn.TEXTJOIN("|",FALSE,$C39,LEFT($D39,FIND("_",$D39)-1) &amp;"_=","Any","Any",AY$12,LEFT($D39,FIND("_",$D39)-1) &amp;"_=","Any","Any"),risk_factor_1&amp;"|"&amp;risk_factor_2,risk_factor_corr)),
"n/a"),0)
),
IF(_xlfn.TEXTJOIN("|",FALSE,AY$12:AY$13)&lt;&gt;_xlfn.TEXTJOIN("|",FALSE,$C39:$D39),0,
_xlfn.XLOOKUP(_xlfn.TEXTJOIN("|",FALSE,$C39:$F39,AY$12:AY$15),risk_factor_1&amp;"|"&amp;risk_factor_2,risk_factor_corr,
_xlfn.XLOOKUP(_xlfn.TEXTJOIN("|",FALSE,$C39:$F39,AY$12:AY$15),risk_factor_2&amp;"|"&amp;risk_factor_1,risk_factor_corr,
_xlfn.XLOOKUP(_xlfn.TEXTJOIN("|",FALSE,$C39:$D39,"Any"),risk_factor_1&amp;"|"&amp;risk_factor_2,risk_factor_corr,
_xlfn.XLOOKUP(_xlfn.TEXTJOIN("|",FALSE,$C39:$D39,"Any"),risk_factor_2&amp;"|"&amp;risk_factor_1,risk_factor_corr)))))))</f>
        <v>0</v>
      </c>
      <c r="AZ39" s="32" cm="1">
        <f t="array" ref="AZ39" xml:space="preserve"> IF(_xlfn.TEXTJOIN("|",FALSE,AZ$12:AZ$15)=_xlfn.TEXTJOIN("|",FALSE,$C39:$F39),0,
IF(AND($C39="Delta|CR_Cpty",AZ$12="Delta|CR_Cpty"),
IF($F39=AZ$15,
      _xlfn.XLOOKUP(_xlfn.TEXTJOIN("|",FALSE,$C39,"=","Any","=",AZ$12,"=","Any","="),risk_factor_1&amp;"|"&amp;risk_factor_2,risk_factor_corr),
       IF(RIGHT($D39,LEN($D39)-FIND("_",$D39))=RIGHT(AZ$13,LEN(AZ$13)-FIND("_",AZ$13)),
              IF(LEFT($D39,FIND("_",$D39)-1)=LEFT(AZ$13,FIND("_",AZ$13)-1),
                    IF($E39=AZ$14,
                             _xlfn.XLOOKUP(_xlfn.TEXTJOIN("|",FALSE,$C39,LEFT($D39,FIND("_",$D39)-1) &amp;"_=","=","Any",AZ$12,LEFT($D39,FIND("_",$D39)-1) &amp;"_=","=","Any"),risk_factor_1&amp;"|"&amp;risk_factor_2,risk_factor_corr),
                             _xlfn.XLOOKUP(_xlfn.TEXTJOIN("|",FALSE,$C39,LEFT($D39,FIND("_",$D39)-1) &amp;"_=","Any","Any",AZ$12,LEFT($D39,FIND("_",$D39)-1) &amp;"_=","Any","Any"),risk_factor_1&amp;"|"&amp;risk_factor_2,risk_factor_corr)),
"n/a"),0)
),
IF(_xlfn.TEXTJOIN("|",FALSE,AZ$12:AZ$13)&lt;&gt;_xlfn.TEXTJOIN("|",FALSE,$C39:$D39),0,
_xlfn.XLOOKUP(_xlfn.TEXTJOIN("|",FALSE,$C39:$F39,AZ$12:AZ$15),risk_factor_1&amp;"|"&amp;risk_factor_2,risk_factor_corr,
_xlfn.XLOOKUP(_xlfn.TEXTJOIN("|",FALSE,$C39:$F39,AZ$12:AZ$15),risk_factor_2&amp;"|"&amp;risk_factor_1,risk_factor_corr,
_xlfn.XLOOKUP(_xlfn.TEXTJOIN("|",FALSE,$C39:$D39,"Any"),risk_factor_1&amp;"|"&amp;risk_factor_2,risk_factor_corr,
_xlfn.XLOOKUP(_xlfn.TEXTJOIN("|",FALSE,$C39:$D39,"Any"),risk_factor_2&amp;"|"&amp;risk_factor_1,risk_factor_corr)))))))</f>
        <v>0</v>
      </c>
      <c r="BA39" s="32" cm="1">
        <f t="array" ref="BA39" xml:space="preserve"> IF(_xlfn.TEXTJOIN("|",FALSE,BA$12:BA$15)=_xlfn.TEXTJOIN("|",FALSE,$C39:$F39),0,
IF(AND($C39="Delta|CR_Cpty",BA$12="Delta|CR_Cpty"),
IF($F39=BA$15,
      _xlfn.XLOOKUP(_xlfn.TEXTJOIN("|",FALSE,$C39,"=","Any","=",BA$12,"=","Any","="),risk_factor_1&amp;"|"&amp;risk_factor_2,risk_factor_corr),
       IF(RIGHT($D39,LEN($D39)-FIND("_",$D39))=RIGHT(BA$13,LEN(BA$13)-FIND("_",BA$13)),
              IF(LEFT($D39,FIND("_",$D39)-1)=LEFT(BA$13,FIND("_",BA$13)-1),
                    IF($E39=BA$14,
                             _xlfn.XLOOKUP(_xlfn.TEXTJOIN("|",FALSE,$C39,LEFT($D39,FIND("_",$D39)-1) &amp;"_=","=","Any",BA$12,LEFT($D39,FIND("_",$D39)-1) &amp;"_=","=","Any"),risk_factor_1&amp;"|"&amp;risk_factor_2,risk_factor_corr),
                             _xlfn.XLOOKUP(_xlfn.TEXTJOIN("|",FALSE,$C39,LEFT($D39,FIND("_",$D39)-1) &amp;"_=","Any","Any",BA$12,LEFT($D39,FIND("_",$D39)-1) &amp;"_=","Any","Any"),risk_factor_1&amp;"|"&amp;risk_factor_2,risk_factor_corr)),
"n/a"),0)
),
IF(_xlfn.TEXTJOIN("|",FALSE,BA$12:BA$13)&lt;&gt;_xlfn.TEXTJOIN("|",FALSE,$C39:$D39),0,
_xlfn.XLOOKUP(_xlfn.TEXTJOIN("|",FALSE,$C39:$F39,BA$12:BA$15),risk_factor_1&amp;"|"&amp;risk_factor_2,risk_factor_corr,
_xlfn.XLOOKUP(_xlfn.TEXTJOIN("|",FALSE,$C39:$F39,BA$12:BA$15),risk_factor_2&amp;"|"&amp;risk_factor_1,risk_factor_corr,
_xlfn.XLOOKUP(_xlfn.TEXTJOIN("|",FALSE,$C39:$D39,"Any"),risk_factor_1&amp;"|"&amp;risk_factor_2,risk_factor_corr,
_xlfn.XLOOKUP(_xlfn.TEXTJOIN("|",FALSE,$C39:$D39,"Any"),risk_factor_2&amp;"|"&amp;risk_factor_1,risk_factor_corr)))))))</f>
        <v>0</v>
      </c>
      <c r="BB39" s="32" cm="1">
        <f t="array" ref="BB39" xml:space="preserve"> IF(_xlfn.TEXTJOIN("|",FALSE,BB$12:BB$15)=_xlfn.TEXTJOIN("|",FALSE,$C39:$F39),0,
IF(AND($C39="Delta|CR_Cpty",BB$12="Delta|CR_Cpty"),
IF($F39=BB$15,
      _xlfn.XLOOKUP(_xlfn.TEXTJOIN("|",FALSE,$C39,"=","Any","=",BB$12,"=","Any","="),risk_factor_1&amp;"|"&amp;risk_factor_2,risk_factor_corr),
       IF(RIGHT($D39,LEN($D39)-FIND("_",$D39))=RIGHT(BB$13,LEN(BB$13)-FIND("_",BB$13)),
              IF(LEFT($D39,FIND("_",$D39)-1)=LEFT(BB$13,FIND("_",BB$13)-1),
                    IF($E39=BB$14,
                             _xlfn.XLOOKUP(_xlfn.TEXTJOIN("|",FALSE,$C39,LEFT($D39,FIND("_",$D39)-1) &amp;"_=","=","Any",BB$12,LEFT($D39,FIND("_",$D39)-1) &amp;"_=","=","Any"),risk_factor_1&amp;"|"&amp;risk_factor_2,risk_factor_corr),
                             _xlfn.XLOOKUP(_xlfn.TEXTJOIN("|",FALSE,$C39,LEFT($D39,FIND("_",$D39)-1) &amp;"_=","Any","Any",BB$12,LEFT($D39,FIND("_",$D39)-1) &amp;"_=","Any","Any"),risk_factor_1&amp;"|"&amp;risk_factor_2,risk_factor_corr)),
"n/a"),0)
),
IF(_xlfn.TEXTJOIN("|",FALSE,BB$12:BB$13)&lt;&gt;_xlfn.TEXTJOIN("|",FALSE,$C39:$D39),0,
_xlfn.XLOOKUP(_xlfn.TEXTJOIN("|",FALSE,$C39:$F39,BB$12:BB$15),risk_factor_1&amp;"|"&amp;risk_factor_2,risk_factor_corr,
_xlfn.XLOOKUP(_xlfn.TEXTJOIN("|",FALSE,$C39:$F39,BB$12:BB$15),risk_factor_2&amp;"|"&amp;risk_factor_1,risk_factor_corr,
_xlfn.XLOOKUP(_xlfn.TEXTJOIN("|",FALSE,$C39:$D39,"Any"),risk_factor_1&amp;"|"&amp;risk_factor_2,risk_factor_corr,
_xlfn.XLOOKUP(_xlfn.TEXTJOIN("|",FALSE,$C39:$D39,"Any"),risk_factor_2&amp;"|"&amp;risk_factor_1,risk_factor_corr)))))))</f>
        <v>0</v>
      </c>
      <c r="BC39" s="32" cm="1">
        <f t="array" ref="BC39" xml:space="preserve"> IF(_xlfn.TEXTJOIN("|",FALSE,BC$12:BC$15)=_xlfn.TEXTJOIN("|",FALSE,$C39:$F39),0,
IF(AND($C39="Delta|CR_Cpty",BC$12="Delta|CR_Cpty"),
IF($F39=BC$15,
      _xlfn.XLOOKUP(_xlfn.TEXTJOIN("|",FALSE,$C39,"=","Any","=",BC$12,"=","Any","="),risk_factor_1&amp;"|"&amp;risk_factor_2,risk_factor_corr),
       IF(RIGHT($D39,LEN($D39)-FIND("_",$D39))=RIGHT(BC$13,LEN(BC$13)-FIND("_",BC$13)),
              IF(LEFT($D39,FIND("_",$D39)-1)=LEFT(BC$13,FIND("_",BC$13)-1),
                    IF($E39=BC$14,
                             _xlfn.XLOOKUP(_xlfn.TEXTJOIN("|",FALSE,$C39,LEFT($D39,FIND("_",$D39)-1) &amp;"_=","=","Any",BC$12,LEFT($D39,FIND("_",$D39)-1) &amp;"_=","=","Any"),risk_factor_1&amp;"|"&amp;risk_factor_2,risk_factor_corr),
                             _xlfn.XLOOKUP(_xlfn.TEXTJOIN("|",FALSE,$C39,LEFT($D39,FIND("_",$D39)-1) &amp;"_=","Any","Any",BC$12,LEFT($D39,FIND("_",$D39)-1) &amp;"_=","Any","Any"),risk_factor_1&amp;"|"&amp;risk_factor_2,risk_factor_corr)),
"n/a"),0)
),
IF(_xlfn.TEXTJOIN("|",FALSE,BC$12:BC$13)&lt;&gt;_xlfn.TEXTJOIN("|",FALSE,$C39:$D39),0,
_xlfn.XLOOKUP(_xlfn.TEXTJOIN("|",FALSE,$C39:$F39,BC$12:BC$15),risk_factor_1&amp;"|"&amp;risk_factor_2,risk_factor_corr,
_xlfn.XLOOKUP(_xlfn.TEXTJOIN("|",FALSE,$C39:$F39,BC$12:BC$15),risk_factor_2&amp;"|"&amp;risk_factor_1,risk_factor_corr,
_xlfn.XLOOKUP(_xlfn.TEXTJOIN("|",FALSE,$C39:$D39,"Any"),risk_factor_1&amp;"|"&amp;risk_factor_2,risk_factor_corr,
_xlfn.XLOOKUP(_xlfn.TEXTJOIN("|",FALSE,$C39:$D39,"Any"),risk_factor_2&amp;"|"&amp;risk_factor_1,risk_factor_corr)))))))</f>
        <v>0</v>
      </c>
      <c r="BD39" s="32" cm="1">
        <f t="array" ref="BD39" xml:space="preserve"> IF(_xlfn.TEXTJOIN("|",FALSE,BD$12:BD$15)=_xlfn.TEXTJOIN("|",FALSE,$C39:$F39),0,
IF(AND($C39="Delta|CR_Cpty",BD$12="Delta|CR_Cpty"),
IF($F39=BD$15,
      _xlfn.XLOOKUP(_xlfn.TEXTJOIN("|",FALSE,$C39,"=","Any","=",BD$12,"=","Any","="),risk_factor_1&amp;"|"&amp;risk_factor_2,risk_factor_corr),
       IF(RIGHT($D39,LEN($D39)-FIND("_",$D39))=RIGHT(BD$13,LEN(BD$13)-FIND("_",BD$13)),
              IF(LEFT($D39,FIND("_",$D39)-1)=LEFT(BD$13,FIND("_",BD$13)-1),
                    IF($E39=BD$14,
                             _xlfn.XLOOKUP(_xlfn.TEXTJOIN("|",FALSE,$C39,LEFT($D39,FIND("_",$D39)-1) &amp;"_=","=","Any",BD$12,LEFT($D39,FIND("_",$D39)-1) &amp;"_=","=","Any"),risk_factor_1&amp;"|"&amp;risk_factor_2,risk_factor_corr),
                             _xlfn.XLOOKUP(_xlfn.TEXTJOIN("|",FALSE,$C39,LEFT($D39,FIND("_",$D39)-1) &amp;"_=","Any","Any",BD$12,LEFT($D39,FIND("_",$D39)-1) &amp;"_=","Any","Any"),risk_factor_1&amp;"|"&amp;risk_factor_2,risk_factor_corr)),
"n/a"),0)
),
IF(_xlfn.TEXTJOIN("|",FALSE,BD$12:BD$13)&lt;&gt;_xlfn.TEXTJOIN("|",FALSE,$C39:$D39),0,
_xlfn.XLOOKUP(_xlfn.TEXTJOIN("|",FALSE,$C39:$F39,BD$12:BD$15),risk_factor_1&amp;"|"&amp;risk_factor_2,risk_factor_corr,
_xlfn.XLOOKUP(_xlfn.TEXTJOIN("|",FALSE,$C39:$F39,BD$12:BD$15),risk_factor_2&amp;"|"&amp;risk_factor_1,risk_factor_corr,
_xlfn.XLOOKUP(_xlfn.TEXTJOIN("|",FALSE,$C39:$D39,"Any"),risk_factor_1&amp;"|"&amp;risk_factor_2,risk_factor_corr,
_xlfn.XLOOKUP(_xlfn.TEXTJOIN("|",FALSE,$C39:$D39,"Any"),risk_factor_2&amp;"|"&amp;risk_factor_1,risk_factor_corr)))))))</f>
        <v>0</v>
      </c>
      <c r="BE39" s="32" cm="1">
        <f t="array" ref="BE39" xml:space="preserve"> IF(_xlfn.TEXTJOIN("|",FALSE,BE$12:BE$15)=_xlfn.TEXTJOIN("|",FALSE,$C39:$F39),0,
IF(AND($C39="Delta|CR_Cpty",BE$12="Delta|CR_Cpty"),
IF($F39=BE$15,
      _xlfn.XLOOKUP(_xlfn.TEXTJOIN("|",FALSE,$C39,"=","Any","=",BE$12,"=","Any","="),risk_factor_1&amp;"|"&amp;risk_factor_2,risk_factor_corr),
       IF(RIGHT($D39,LEN($D39)-FIND("_",$D39))=RIGHT(BE$13,LEN(BE$13)-FIND("_",BE$13)),
              IF(LEFT($D39,FIND("_",$D39)-1)=LEFT(BE$13,FIND("_",BE$13)-1),
                    IF($E39=BE$14,
                             _xlfn.XLOOKUP(_xlfn.TEXTJOIN("|",FALSE,$C39,LEFT($D39,FIND("_",$D39)-1) &amp;"_=","=","Any",BE$12,LEFT($D39,FIND("_",$D39)-1) &amp;"_=","=","Any"),risk_factor_1&amp;"|"&amp;risk_factor_2,risk_factor_corr),
                             _xlfn.XLOOKUP(_xlfn.TEXTJOIN("|",FALSE,$C39,LEFT($D39,FIND("_",$D39)-1) &amp;"_=","Any","Any",BE$12,LEFT($D39,FIND("_",$D39)-1) &amp;"_=","Any","Any"),risk_factor_1&amp;"|"&amp;risk_factor_2,risk_factor_corr)),
"n/a"),0)
),
IF(_xlfn.TEXTJOIN("|",FALSE,BE$12:BE$13)&lt;&gt;_xlfn.TEXTJOIN("|",FALSE,$C39:$D39),0,
_xlfn.XLOOKUP(_xlfn.TEXTJOIN("|",FALSE,$C39:$F39,BE$12:BE$15),risk_factor_1&amp;"|"&amp;risk_factor_2,risk_factor_corr,
_xlfn.XLOOKUP(_xlfn.TEXTJOIN("|",FALSE,$C39:$F39,BE$12:BE$15),risk_factor_2&amp;"|"&amp;risk_factor_1,risk_factor_corr,
_xlfn.XLOOKUP(_xlfn.TEXTJOIN("|",FALSE,$C39:$D39,"Any"),risk_factor_1&amp;"|"&amp;risk_factor_2,risk_factor_corr,
_xlfn.XLOOKUP(_xlfn.TEXTJOIN("|",FALSE,$C39:$D39,"Any"),risk_factor_2&amp;"|"&amp;risk_factor_1,risk_factor_corr)))))))</f>
        <v>0</v>
      </c>
      <c r="BF39" s="32" cm="1">
        <f t="array" ref="BF39" xml:space="preserve"> IF(_xlfn.TEXTJOIN("|",FALSE,BF$12:BF$15)=_xlfn.TEXTJOIN("|",FALSE,$C39:$F39),0,
IF(AND($C39="Delta|CR_Cpty",BF$12="Delta|CR_Cpty"),
IF($F39=BF$15,
      _xlfn.XLOOKUP(_xlfn.TEXTJOIN("|",FALSE,$C39,"=","Any","=",BF$12,"=","Any","="),risk_factor_1&amp;"|"&amp;risk_factor_2,risk_factor_corr),
       IF(RIGHT($D39,LEN($D39)-FIND("_",$D39))=RIGHT(BF$13,LEN(BF$13)-FIND("_",BF$13)),
              IF(LEFT($D39,FIND("_",$D39)-1)=LEFT(BF$13,FIND("_",BF$13)-1),
                    IF($E39=BF$14,
                             _xlfn.XLOOKUP(_xlfn.TEXTJOIN("|",FALSE,$C39,LEFT($D39,FIND("_",$D39)-1) &amp;"_=","=","Any",BF$12,LEFT($D39,FIND("_",$D39)-1) &amp;"_=","=","Any"),risk_factor_1&amp;"|"&amp;risk_factor_2,risk_factor_corr),
                             _xlfn.XLOOKUP(_xlfn.TEXTJOIN("|",FALSE,$C39,LEFT($D39,FIND("_",$D39)-1) &amp;"_=","Any","Any",BF$12,LEFT($D39,FIND("_",$D39)-1) &amp;"_=","Any","Any"),risk_factor_1&amp;"|"&amp;risk_factor_2,risk_factor_corr)),
"n/a"),0)
),
IF(_xlfn.TEXTJOIN("|",FALSE,BF$12:BF$13)&lt;&gt;_xlfn.TEXTJOIN("|",FALSE,$C39:$D39),0,
_xlfn.XLOOKUP(_xlfn.TEXTJOIN("|",FALSE,$C39:$F39,BF$12:BF$15),risk_factor_1&amp;"|"&amp;risk_factor_2,risk_factor_corr,
_xlfn.XLOOKUP(_xlfn.TEXTJOIN("|",FALSE,$C39:$F39,BF$12:BF$15),risk_factor_2&amp;"|"&amp;risk_factor_1,risk_factor_corr,
_xlfn.XLOOKUP(_xlfn.TEXTJOIN("|",FALSE,$C39:$D39,"Any"),risk_factor_1&amp;"|"&amp;risk_factor_2,risk_factor_corr,
_xlfn.XLOOKUP(_xlfn.TEXTJOIN("|",FALSE,$C39:$D39,"Any"),risk_factor_2&amp;"|"&amp;risk_factor_1,risk_factor_corr)))))))</f>
        <v>0</v>
      </c>
      <c r="BG39" s="32" cm="1">
        <f t="array" ref="BG39" xml:space="preserve"> IF(_xlfn.TEXTJOIN("|",FALSE,BG$12:BG$15)=_xlfn.TEXTJOIN("|",FALSE,$C39:$F39),0,
IF(AND($C39="Delta|CR_Cpty",BG$12="Delta|CR_Cpty"),
IF($F39=BG$15,
      _xlfn.XLOOKUP(_xlfn.TEXTJOIN("|",FALSE,$C39,"=","Any","=",BG$12,"=","Any","="),risk_factor_1&amp;"|"&amp;risk_factor_2,risk_factor_corr),
       IF(RIGHT($D39,LEN($D39)-FIND("_",$D39))=RIGHT(BG$13,LEN(BG$13)-FIND("_",BG$13)),
              IF(LEFT($D39,FIND("_",$D39)-1)=LEFT(BG$13,FIND("_",BG$13)-1),
                    IF($E39=BG$14,
                             _xlfn.XLOOKUP(_xlfn.TEXTJOIN("|",FALSE,$C39,LEFT($D39,FIND("_",$D39)-1) &amp;"_=","=","Any",BG$12,LEFT($D39,FIND("_",$D39)-1) &amp;"_=","=","Any"),risk_factor_1&amp;"|"&amp;risk_factor_2,risk_factor_corr),
                             _xlfn.XLOOKUP(_xlfn.TEXTJOIN("|",FALSE,$C39,LEFT($D39,FIND("_",$D39)-1) &amp;"_=","Any","Any",BG$12,LEFT($D39,FIND("_",$D39)-1) &amp;"_=","Any","Any"),risk_factor_1&amp;"|"&amp;risk_factor_2,risk_factor_corr)),
"n/a"),0)
),
IF(_xlfn.TEXTJOIN("|",FALSE,BG$12:BG$13)&lt;&gt;_xlfn.TEXTJOIN("|",FALSE,$C39:$D39),0,
_xlfn.XLOOKUP(_xlfn.TEXTJOIN("|",FALSE,$C39:$F39,BG$12:BG$15),risk_factor_1&amp;"|"&amp;risk_factor_2,risk_factor_corr,
_xlfn.XLOOKUP(_xlfn.TEXTJOIN("|",FALSE,$C39:$F39,BG$12:BG$15),risk_factor_2&amp;"|"&amp;risk_factor_1,risk_factor_corr,
_xlfn.XLOOKUP(_xlfn.TEXTJOIN("|",FALSE,$C39:$D39,"Any"),risk_factor_1&amp;"|"&amp;risk_factor_2,risk_factor_corr,
_xlfn.XLOOKUP(_xlfn.TEXTJOIN("|",FALSE,$C39:$D39,"Any"),risk_factor_2&amp;"|"&amp;risk_factor_1,risk_factor_corr)))))))</f>
        <v>0</v>
      </c>
      <c r="BH39" s="32" cm="1">
        <f t="array" ref="BH39" xml:space="preserve"> IF(_xlfn.TEXTJOIN("|",FALSE,BH$12:BH$15)=_xlfn.TEXTJOIN("|",FALSE,$C39:$F39),0,
IF(AND($C39="Delta|CR_Cpty",BH$12="Delta|CR_Cpty"),
IF($F39=BH$15,
      _xlfn.XLOOKUP(_xlfn.TEXTJOIN("|",FALSE,$C39,"=","Any","=",BH$12,"=","Any","="),risk_factor_1&amp;"|"&amp;risk_factor_2,risk_factor_corr),
       IF(RIGHT($D39,LEN($D39)-FIND("_",$D39))=RIGHT(BH$13,LEN(BH$13)-FIND("_",BH$13)),
              IF(LEFT($D39,FIND("_",$D39)-1)=LEFT(BH$13,FIND("_",BH$13)-1),
                    IF($E39=BH$14,
                             _xlfn.XLOOKUP(_xlfn.TEXTJOIN("|",FALSE,$C39,LEFT($D39,FIND("_",$D39)-1) &amp;"_=","=","Any",BH$12,LEFT($D39,FIND("_",$D39)-1) &amp;"_=","=","Any"),risk_factor_1&amp;"|"&amp;risk_factor_2,risk_factor_corr),
                             _xlfn.XLOOKUP(_xlfn.TEXTJOIN("|",FALSE,$C39,LEFT($D39,FIND("_",$D39)-1) &amp;"_=","Any","Any",BH$12,LEFT($D39,FIND("_",$D39)-1) &amp;"_=","Any","Any"),risk_factor_1&amp;"|"&amp;risk_factor_2,risk_factor_corr)),
"n/a"),0)
),
IF(_xlfn.TEXTJOIN("|",FALSE,BH$12:BH$13)&lt;&gt;_xlfn.TEXTJOIN("|",FALSE,$C39:$D39),0,
_xlfn.XLOOKUP(_xlfn.TEXTJOIN("|",FALSE,$C39:$F39,BH$12:BH$15),risk_factor_1&amp;"|"&amp;risk_factor_2,risk_factor_corr,
_xlfn.XLOOKUP(_xlfn.TEXTJOIN("|",FALSE,$C39:$F39,BH$12:BH$15),risk_factor_2&amp;"|"&amp;risk_factor_1,risk_factor_corr,
_xlfn.XLOOKUP(_xlfn.TEXTJOIN("|",FALSE,$C39:$D39,"Any"),risk_factor_1&amp;"|"&amp;risk_factor_2,risk_factor_corr,
_xlfn.XLOOKUP(_xlfn.TEXTJOIN("|",FALSE,$C39:$D39,"Any"),risk_factor_2&amp;"|"&amp;risk_factor_1,risk_factor_corr)))))))</f>
        <v>0</v>
      </c>
      <c r="BI39" s="32" cm="1">
        <f t="array" ref="BI39" xml:space="preserve"> IF(_xlfn.TEXTJOIN("|",FALSE,BI$12:BI$15)=_xlfn.TEXTJOIN("|",FALSE,$C39:$F39),0,
IF(AND($C39="Delta|CR_Cpty",BI$12="Delta|CR_Cpty"),
IF($F39=BI$15,
      _xlfn.XLOOKUP(_xlfn.TEXTJOIN("|",FALSE,$C39,"=","Any","=",BI$12,"=","Any","="),risk_factor_1&amp;"|"&amp;risk_factor_2,risk_factor_corr),
       IF(RIGHT($D39,LEN($D39)-FIND("_",$D39))=RIGHT(BI$13,LEN(BI$13)-FIND("_",BI$13)),
              IF(LEFT($D39,FIND("_",$D39)-1)=LEFT(BI$13,FIND("_",BI$13)-1),
                    IF($E39=BI$14,
                             _xlfn.XLOOKUP(_xlfn.TEXTJOIN("|",FALSE,$C39,LEFT($D39,FIND("_",$D39)-1) &amp;"_=","=","Any",BI$12,LEFT($D39,FIND("_",$D39)-1) &amp;"_=","=","Any"),risk_factor_1&amp;"|"&amp;risk_factor_2,risk_factor_corr),
                             _xlfn.XLOOKUP(_xlfn.TEXTJOIN("|",FALSE,$C39,LEFT($D39,FIND("_",$D39)-1) &amp;"_=","Any","Any",BI$12,LEFT($D39,FIND("_",$D39)-1) &amp;"_=","Any","Any"),risk_factor_1&amp;"|"&amp;risk_factor_2,risk_factor_corr)),
"n/a"),0)
),
IF(_xlfn.TEXTJOIN("|",FALSE,BI$12:BI$13)&lt;&gt;_xlfn.TEXTJOIN("|",FALSE,$C39:$D39),0,
_xlfn.XLOOKUP(_xlfn.TEXTJOIN("|",FALSE,$C39:$F39,BI$12:BI$15),risk_factor_1&amp;"|"&amp;risk_factor_2,risk_factor_corr,
_xlfn.XLOOKUP(_xlfn.TEXTJOIN("|",FALSE,$C39:$F39,BI$12:BI$15),risk_factor_2&amp;"|"&amp;risk_factor_1,risk_factor_corr,
_xlfn.XLOOKUP(_xlfn.TEXTJOIN("|",FALSE,$C39:$D39,"Any"),risk_factor_1&amp;"|"&amp;risk_factor_2,risk_factor_corr,
_xlfn.XLOOKUP(_xlfn.TEXTJOIN("|",FALSE,$C39:$D39,"Any"),risk_factor_2&amp;"|"&amp;risk_factor_1,risk_factor_corr)))))))</f>
        <v>0</v>
      </c>
      <c r="BJ39" s="32" cm="1">
        <f t="array" ref="BJ39" xml:space="preserve"> IF(_xlfn.TEXTJOIN("|",FALSE,BJ$12:BJ$15)=_xlfn.TEXTJOIN("|",FALSE,$C39:$F39),0,
IF(AND($C39="Delta|CR_Cpty",BJ$12="Delta|CR_Cpty"),
IF($F39=BJ$15,
      _xlfn.XLOOKUP(_xlfn.TEXTJOIN("|",FALSE,$C39,"=","Any","=",BJ$12,"=","Any","="),risk_factor_1&amp;"|"&amp;risk_factor_2,risk_factor_corr),
       IF(RIGHT($D39,LEN($D39)-FIND("_",$D39))=RIGHT(BJ$13,LEN(BJ$13)-FIND("_",BJ$13)),
              IF(LEFT($D39,FIND("_",$D39)-1)=LEFT(BJ$13,FIND("_",BJ$13)-1),
                    IF($E39=BJ$14,
                             _xlfn.XLOOKUP(_xlfn.TEXTJOIN("|",FALSE,$C39,LEFT($D39,FIND("_",$D39)-1) &amp;"_=","=","Any",BJ$12,LEFT($D39,FIND("_",$D39)-1) &amp;"_=","=","Any"),risk_factor_1&amp;"|"&amp;risk_factor_2,risk_factor_corr),
                             _xlfn.XLOOKUP(_xlfn.TEXTJOIN("|",FALSE,$C39,LEFT($D39,FIND("_",$D39)-1) &amp;"_=","Any","Any",BJ$12,LEFT($D39,FIND("_",$D39)-1) &amp;"_=","Any","Any"),risk_factor_1&amp;"|"&amp;risk_factor_2,risk_factor_corr)),
"n/a"),0)
),
IF(_xlfn.TEXTJOIN("|",FALSE,BJ$12:BJ$13)&lt;&gt;_xlfn.TEXTJOIN("|",FALSE,$C39:$D39),0,
_xlfn.XLOOKUP(_xlfn.TEXTJOIN("|",FALSE,$C39:$F39,BJ$12:BJ$15),risk_factor_1&amp;"|"&amp;risk_factor_2,risk_factor_corr,
_xlfn.XLOOKUP(_xlfn.TEXTJOIN("|",FALSE,$C39:$F39,BJ$12:BJ$15),risk_factor_2&amp;"|"&amp;risk_factor_1,risk_factor_corr,
_xlfn.XLOOKUP(_xlfn.TEXTJOIN("|",FALSE,$C39:$D39,"Any"),risk_factor_1&amp;"|"&amp;risk_factor_2,risk_factor_corr,
_xlfn.XLOOKUP(_xlfn.TEXTJOIN("|",FALSE,$C39:$D39,"Any"),risk_factor_2&amp;"|"&amp;risk_factor_1,risk_factor_corr)))))))</f>
        <v>0</v>
      </c>
      <c r="BK39" s="32" cm="1">
        <f t="array" ref="BK39" xml:space="preserve"> IF(_xlfn.TEXTJOIN("|",FALSE,BK$12:BK$15)=_xlfn.TEXTJOIN("|",FALSE,$C39:$F39),0,
IF(AND($C39="Delta|CR_Cpty",BK$12="Delta|CR_Cpty"),
IF($F39=BK$15,
      _xlfn.XLOOKUP(_xlfn.TEXTJOIN("|",FALSE,$C39,"=","Any","=",BK$12,"=","Any","="),risk_factor_1&amp;"|"&amp;risk_factor_2,risk_factor_corr),
       IF(RIGHT($D39,LEN($D39)-FIND("_",$D39))=RIGHT(BK$13,LEN(BK$13)-FIND("_",BK$13)),
              IF(LEFT($D39,FIND("_",$D39)-1)=LEFT(BK$13,FIND("_",BK$13)-1),
                    IF($E39=BK$14,
                             _xlfn.XLOOKUP(_xlfn.TEXTJOIN("|",FALSE,$C39,LEFT($D39,FIND("_",$D39)-1) &amp;"_=","=","Any",BK$12,LEFT($D39,FIND("_",$D39)-1) &amp;"_=","=","Any"),risk_factor_1&amp;"|"&amp;risk_factor_2,risk_factor_corr),
                             _xlfn.XLOOKUP(_xlfn.TEXTJOIN("|",FALSE,$C39,LEFT($D39,FIND("_",$D39)-1) &amp;"_=","Any","Any",BK$12,LEFT($D39,FIND("_",$D39)-1) &amp;"_=","Any","Any"),risk_factor_1&amp;"|"&amp;risk_factor_2,risk_factor_corr)),
"n/a"),0)
),
IF(_xlfn.TEXTJOIN("|",FALSE,BK$12:BK$13)&lt;&gt;_xlfn.TEXTJOIN("|",FALSE,$C39:$D39),0,
_xlfn.XLOOKUP(_xlfn.TEXTJOIN("|",FALSE,$C39:$F39,BK$12:BK$15),risk_factor_1&amp;"|"&amp;risk_factor_2,risk_factor_corr,
_xlfn.XLOOKUP(_xlfn.TEXTJOIN("|",FALSE,$C39:$F39,BK$12:BK$15),risk_factor_2&amp;"|"&amp;risk_factor_1,risk_factor_corr,
_xlfn.XLOOKUP(_xlfn.TEXTJOIN("|",FALSE,$C39:$D39,"Any"),risk_factor_1&amp;"|"&amp;risk_factor_2,risk_factor_corr,
_xlfn.XLOOKUP(_xlfn.TEXTJOIN("|",FALSE,$C39:$D39,"Any"),risk_factor_2&amp;"|"&amp;risk_factor_1,risk_factor_corr)))))))</f>
        <v>0</v>
      </c>
      <c r="BL39" s="32" cm="1">
        <f t="array" ref="BL39" xml:space="preserve"> IF(_xlfn.TEXTJOIN("|",FALSE,BL$12:BL$15)=_xlfn.TEXTJOIN("|",FALSE,$C39:$F39),0,
IF(AND($C39="Delta|CR_Cpty",BL$12="Delta|CR_Cpty"),
IF($F39=BL$15,
      _xlfn.XLOOKUP(_xlfn.TEXTJOIN("|",FALSE,$C39,"=","Any","=",BL$12,"=","Any","="),risk_factor_1&amp;"|"&amp;risk_factor_2,risk_factor_corr),
       IF(RIGHT($D39,LEN($D39)-FIND("_",$D39))=RIGHT(BL$13,LEN(BL$13)-FIND("_",BL$13)),
              IF(LEFT($D39,FIND("_",$D39)-1)=LEFT(BL$13,FIND("_",BL$13)-1),
                    IF($E39=BL$14,
                             _xlfn.XLOOKUP(_xlfn.TEXTJOIN("|",FALSE,$C39,LEFT($D39,FIND("_",$D39)-1) &amp;"_=","=","Any",BL$12,LEFT($D39,FIND("_",$D39)-1) &amp;"_=","=","Any"),risk_factor_1&amp;"|"&amp;risk_factor_2,risk_factor_corr),
                             _xlfn.XLOOKUP(_xlfn.TEXTJOIN("|",FALSE,$C39,LEFT($D39,FIND("_",$D39)-1) &amp;"_=","Any","Any",BL$12,LEFT($D39,FIND("_",$D39)-1) &amp;"_=","Any","Any"),risk_factor_1&amp;"|"&amp;risk_factor_2,risk_factor_corr)),
"n/a"),0)
),
IF(_xlfn.TEXTJOIN("|",FALSE,BL$12:BL$13)&lt;&gt;_xlfn.TEXTJOIN("|",FALSE,$C39:$D39),0,
_xlfn.XLOOKUP(_xlfn.TEXTJOIN("|",FALSE,$C39:$F39,BL$12:BL$15),risk_factor_1&amp;"|"&amp;risk_factor_2,risk_factor_corr,
_xlfn.XLOOKUP(_xlfn.TEXTJOIN("|",FALSE,$C39:$F39,BL$12:BL$15),risk_factor_2&amp;"|"&amp;risk_factor_1,risk_factor_corr,
_xlfn.XLOOKUP(_xlfn.TEXTJOIN("|",FALSE,$C39:$D39,"Any"),risk_factor_1&amp;"|"&amp;risk_factor_2,risk_factor_corr,
_xlfn.XLOOKUP(_xlfn.TEXTJOIN("|",FALSE,$C39:$D39,"Any"),risk_factor_2&amp;"|"&amp;risk_factor_1,risk_factor_corr)))))))</f>
        <v>0</v>
      </c>
      <c r="BM39" s="32" cm="1">
        <f t="array" ref="BM39" xml:space="preserve"> IF(_xlfn.TEXTJOIN("|",FALSE,BM$12:BM$15)=_xlfn.TEXTJOIN("|",FALSE,$C39:$F39),0,
IF(AND($C39="Delta|CR_Cpty",BM$12="Delta|CR_Cpty"),
IF($F39=BM$15,
      _xlfn.XLOOKUP(_xlfn.TEXTJOIN("|",FALSE,$C39,"=","Any","=",BM$12,"=","Any","="),risk_factor_1&amp;"|"&amp;risk_factor_2,risk_factor_corr),
       IF(RIGHT($D39,LEN($D39)-FIND("_",$D39))=RIGHT(BM$13,LEN(BM$13)-FIND("_",BM$13)),
              IF(LEFT($D39,FIND("_",$D39)-1)=LEFT(BM$13,FIND("_",BM$13)-1),
                    IF($E39=BM$14,
                             _xlfn.XLOOKUP(_xlfn.TEXTJOIN("|",FALSE,$C39,LEFT($D39,FIND("_",$D39)-1) &amp;"_=","=","Any",BM$12,LEFT($D39,FIND("_",$D39)-1) &amp;"_=","=","Any"),risk_factor_1&amp;"|"&amp;risk_factor_2,risk_factor_corr),
                             _xlfn.XLOOKUP(_xlfn.TEXTJOIN("|",FALSE,$C39,LEFT($D39,FIND("_",$D39)-1) &amp;"_=","Any","Any",BM$12,LEFT($D39,FIND("_",$D39)-1) &amp;"_=","Any","Any"),risk_factor_1&amp;"|"&amp;risk_factor_2,risk_factor_corr)),
"n/a"),0)
),
IF(_xlfn.TEXTJOIN("|",FALSE,BM$12:BM$13)&lt;&gt;_xlfn.TEXTJOIN("|",FALSE,$C39:$D39),0,
_xlfn.XLOOKUP(_xlfn.TEXTJOIN("|",FALSE,$C39:$F39,BM$12:BM$15),risk_factor_1&amp;"|"&amp;risk_factor_2,risk_factor_corr,
_xlfn.XLOOKUP(_xlfn.TEXTJOIN("|",FALSE,$C39:$F39,BM$12:BM$15),risk_factor_2&amp;"|"&amp;risk_factor_1,risk_factor_corr,
_xlfn.XLOOKUP(_xlfn.TEXTJOIN("|",FALSE,$C39:$D39,"Any"),risk_factor_1&amp;"|"&amp;risk_factor_2,risk_factor_corr,
_xlfn.XLOOKUP(_xlfn.TEXTJOIN("|",FALSE,$C39:$D39,"Any"),risk_factor_2&amp;"|"&amp;risk_factor_1,risk_factor_corr)))))))</f>
        <v>0</v>
      </c>
      <c r="BN39" s="32" cm="1">
        <f t="array" ref="BN39" xml:space="preserve"> IF(_xlfn.TEXTJOIN("|",FALSE,BN$12:BN$15)=_xlfn.TEXTJOIN("|",FALSE,$C39:$F39),0,
IF(AND($C39="Delta|CR_Cpty",BN$12="Delta|CR_Cpty"),
IF($F39=BN$15,
      _xlfn.XLOOKUP(_xlfn.TEXTJOIN("|",FALSE,$C39,"=","Any","=",BN$12,"=","Any","="),risk_factor_1&amp;"|"&amp;risk_factor_2,risk_factor_corr),
       IF(RIGHT($D39,LEN($D39)-FIND("_",$D39))=RIGHT(BN$13,LEN(BN$13)-FIND("_",BN$13)),
              IF(LEFT($D39,FIND("_",$D39)-1)=LEFT(BN$13,FIND("_",BN$13)-1),
                    IF($E39=BN$14,
                             _xlfn.XLOOKUP(_xlfn.TEXTJOIN("|",FALSE,$C39,LEFT($D39,FIND("_",$D39)-1) &amp;"_=","=","Any",BN$12,LEFT($D39,FIND("_",$D39)-1) &amp;"_=","=","Any"),risk_factor_1&amp;"|"&amp;risk_factor_2,risk_factor_corr),
                             _xlfn.XLOOKUP(_xlfn.TEXTJOIN("|",FALSE,$C39,LEFT($D39,FIND("_",$D39)-1) &amp;"_=","Any","Any",BN$12,LEFT($D39,FIND("_",$D39)-1) &amp;"_=","Any","Any"),risk_factor_1&amp;"|"&amp;risk_factor_2,risk_factor_corr)),
"n/a"),0)
),
IF(_xlfn.TEXTJOIN("|",FALSE,BN$12:BN$13)&lt;&gt;_xlfn.TEXTJOIN("|",FALSE,$C39:$D39),0,
_xlfn.XLOOKUP(_xlfn.TEXTJOIN("|",FALSE,$C39:$F39,BN$12:BN$15),risk_factor_1&amp;"|"&amp;risk_factor_2,risk_factor_corr,
_xlfn.XLOOKUP(_xlfn.TEXTJOIN("|",FALSE,$C39:$F39,BN$12:BN$15),risk_factor_2&amp;"|"&amp;risk_factor_1,risk_factor_corr,
_xlfn.XLOOKUP(_xlfn.TEXTJOIN("|",FALSE,$C39:$D39,"Any"),risk_factor_1&amp;"|"&amp;risk_factor_2,risk_factor_corr,
_xlfn.XLOOKUP(_xlfn.TEXTJOIN("|",FALSE,$C39:$D39,"Any"),risk_factor_2&amp;"|"&amp;risk_factor_1,risk_factor_corr)))))))</f>
        <v>0</v>
      </c>
      <c r="BO39" s="32" cm="1">
        <f t="array" ref="BO39" xml:space="preserve"> IF(_xlfn.TEXTJOIN("|",FALSE,BO$12:BO$15)=_xlfn.TEXTJOIN("|",FALSE,$C39:$F39),0,
IF(AND($C39="Delta|CR_Cpty",BO$12="Delta|CR_Cpty"),
IF($F39=BO$15,
      _xlfn.XLOOKUP(_xlfn.TEXTJOIN("|",FALSE,$C39,"=","Any","=",BO$12,"=","Any","="),risk_factor_1&amp;"|"&amp;risk_factor_2,risk_factor_corr),
       IF(RIGHT($D39,LEN($D39)-FIND("_",$D39))=RIGHT(BO$13,LEN(BO$13)-FIND("_",BO$13)),
              IF(LEFT($D39,FIND("_",$D39)-1)=LEFT(BO$13,FIND("_",BO$13)-1),
                    IF($E39=BO$14,
                             _xlfn.XLOOKUP(_xlfn.TEXTJOIN("|",FALSE,$C39,LEFT($D39,FIND("_",$D39)-1) &amp;"_=","=","Any",BO$12,LEFT($D39,FIND("_",$D39)-1) &amp;"_=","=","Any"),risk_factor_1&amp;"|"&amp;risk_factor_2,risk_factor_corr),
                             _xlfn.XLOOKUP(_xlfn.TEXTJOIN("|",FALSE,$C39,LEFT($D39,FIND("_",$D39)-1) &amp;"_=","Any","Any",BO$12,LEFT($D39,FIND("_",$D39)-1) &amp;"_=","Any","Any"),risk_factor_1&amp;"|"&amp;risk_factor_2,risk_factor_corr)),
"n/a"),0)
),
IF(_xlfn.TEXTJOIN("|",FALSE,BO$12:BO$13)&lt;&gt;_xlfn.TEXTJOIN("|",FALSE,$C39:$D39),0,
_xlfn.XLOOKUP(_xlfn.TEXTJOIN("|",FALSE,$C39:$F39,BO$12:BO$15),risk_factor_1&amp;"|"&amp;risk_factor_2,risk_factor_corr,
_xlfn.XLOOKUP(_xlfn.TEXTJOIN("|",FALSE,$C39:$F39,BO$12:BO$15),risk_factor_2&amp;"|"&amp;risk_factor_1,risk_factor_corr,
_xlfn.XLOOKUP(_xlfn.TEXTJOIN("|",FALSE,$C39:$D39,"Any"),risk_factor_1&amp;"|"&amp;risk_factor_2,risk_factor_corr,
_xlfn.XLOOKUP(_xlfn.TEXTJOIN("|",FALSE,$C39:$D39,"Any"),risk_factor_2&amp;"|"&amp;risk_factor_1,risk_factor_corr)))))))</f>
        <v>0</v>
      </c>
      <c r="BP39" s="32" cm="1">
        <f t="array" ref="BP39" xml:space="preserve"> IF(_xlfn.TEXTJOIN("|",FALSE,BP$12:BP$15)=_xlfn.TEXTJOIN("|",FALSE,$C39:$F39),0,
IF(AND($C39="Delta|CR_Cpty",BP$12="Delta|CR_Cpty"),
IF($F39=BP$15,
      _xlfn.XLOOKUP(_xlfn.TEXTJOIN("|",FALSE,$C39,"=","Any","=",BP$12,"=","Any","="),risk_factor_1&amp;"|"&amp;risk_factor_2,risk_factor_corr),
       IF(RIGHT($D39,LEN($D39)-FIND("_",$D39))=RIGHT(BP$13,LEN(BP$13)-FIND("_",BP$13)),
              IF(LEFT($D39,FIND("_",$D39)-1)=LEFT(BP$13,FIND("_",BP$13)-1),
                    IF($E39=BP$14,
                             _xlfn.XLOOKUP(_xlfn.TEXTJOIN("|",FALSE,$C39,LEFT($D39,FIND("_",$D39)-1) &amp;"_=","=","Any",BP$12,LEFT($D39,FIND("_",$D39)-1) &amp;"_=","=","Any"),risk_factor_1&amp;"|"&amp;risk_factor_2,risk_factor_corr),
                             _xlfn.XLOOKUP(_xlfn.TEXTJOIN("|",FALSE,$C39,LEFT($D39,FIND("_",$D39)-1) &amp;"_=","Any","Any",BP$12,LEFT($D39,FIND("_",$D39)-1) &amp;"_=","Any","Any"),risk_factor_1&amp;"|"&amp;risk_factor_2,risk_factor_corr)),
"n/a"),0)
),
IF(_xlfn.TEXTJOIN("|",FALSE,BP$12:BP$13)&lt;&gt;_xlfn.TEXTJOIN("|",FALSE,$C39:$D39),0,
_xlfn.XLOOKUP(_xlfn.TEXTJOIN("|",FALSE,$C39:$F39,BP$12:BP$15),risk_factor_1&amp;"|"&amp;risk_factor_2,risk_factor_corr,
_xlfn.XLOOKUP(_xlfn.TEXTJOIN("|",FALSE,$C39:$F39,BP$12:BP$15),risk_factor_2&amp;"|"&amp;risk_factor_1,risk_factor_corr,
_xlfn.XLOOKUP(_xlfn.TEXTJOIN("|",FALSE,$C39:$D39,"Any"),risk_factor_1&amp;"|"&amp;risk_factor_2,risk_factor_corr,
_xlfn.XLOOKUP(_xlfn.TEXTJOIN("|",FALSE,$C39:$D39,"Any"),risk_factor_2&amp;"|"&amp;risk_factor_1,risk_factor_corr)))))))</f>
        <v>0</v>
      </c>
      <c r="BQ39" s="32" cm="1">
        <f t="array" ref="BQ39" xml:space="preserve"> IF(_xlfn.TEXTJOIN("|",FALSE,BQ$12:BQ$15)=_xlfn.TEXTJOIN("|",FALSE,$C39:$F39),0,
IF(AND($C39="Delta|CR_Cpty",BQ$12="Delta|CR_Cpty"),
IF($F39=BQ$15,
      _xlfn.XLOOKUP(_xlfn.TEXTJOIN("|",FALSE,$C39,"=","Any","=",BQ$12,"=","Any","="),risk_factor_1&amp;"|"&amp;risk_factor_2,risk_factor_corr),
       IF(RIGHT($D39,LEN($D39)-FIND("_",$D39))=RIGHT(BQ$13,LEN(BQ$13)-FIND("_",BQ$13)),
              IF(LEFT($D39,FIND("_",$D39)-1)=LEFT(BQ$13,FIND("_",BQ$13)-1),
                    IF($E39=BQ$14,
                             _xlfn.XLOOKUP(_xlfn.TEXTJOIN("|",FALSE,$C39,LEFT($D39,FIND("_",$D39)-1) &amp;"_=","=","Any",BQ$12,LEFT($D39,FIND("_",$D39)-1) &amp;"_=","=","Any"),risk_factor_1&amp;"|"&amp;risk_factor_2,risk_factor_corr),
                             _xlfn.XLOOKUP(_xlfn.TEXTJOIN("|",FALSE,$C39,LEFT($D39,FIND("_",$D39)-1) &amp;"_=","Any","Any",BQ$12,LEFT($D39,FIND("_",$D39)-1) &amp;"_=","Any","Any"),risk_factor_1&amp;"|"&amp;risk_factor_2,risk_factor_corr)),
"n/a"),0)
),
IF(_xlfn.TEXTJOIN("|",FALSE,BQ$12:BQ$13)&lt;&gt;_xlfn.TEXTJOIN("|",FALSE,$C39:$D39),0,
_xlfn.XLOOKUP(_xlfn.TEXTJOIN("|",FALSE,$C39:$F39,BQ$12:BQ$15),risk_factor_1&amp;"|"&amp;risk_factor_2,risk_factor_corr,
_xlfn.XLOOKUP(_xlfn.TEXTJOIN("|",FALSE,$C39:$F39,BQ$12:BQ$15),risk_factor_2&amp;"|"&amp;risk_factor_1,risk_factor_corr,
_xlfn.XLOOKUP(_xlfn.TEXTJOIN("|",FALSE,$C39:$D39,"Any"),risk_factor_1&amp;"|"&amp;risk_factor_2,risk_factor_corr,
_xlfn.XLOOKUP(_xlfn.TEXTJOIN("|",FALSE,$C39:$D39,"Any"),risk_factor_2&amp;"|"&amp;risk_factor_1,risk_factor_corr)))))))</f>
        <v>0</v>
      </c>
      <c r="BR39" s="32" cm="1">
        <f t="array" ref="BR39" xml:space="preserve"> IF(_xlfn.TEXTJOIN("|",FALSE,BR$12:BR$15)=_xlfn.TEXTJOIN("|",FALSE,$C39:$F39),0,
IF(AND($C39="Delta|CR_Cpty",BR$12="Delta|CR_Cpty"),
IF($F39=BR$15,
      _xlfn.XLOOKUP(_xlfn.TEXTJOIN("|",FALSE,$C39,"=","Any","=",BR$12,"=","Any","="),risk_factor_1&amp;"|"&amp;risk_factor_2,risk_factor_corr),
       IF(RIGHT($D39,LEN($D39)-FIND("_",$D39))=RIGHT(BR$13,LEN(BR$13)-FIND("_",BR$13)),
              IF(LEFT($D39,FIND("_",$D39)-1)=LEFT(BR$13,FIND("_",BR$13)-1),
                    IF($E39=BR$14,
                             _xlfn.XLOOKUP(_xlfn.TEXTJOIN("|",FALSE,$C39,LEFT($D39,FIND("_",$D39)-1) &amp;"_=","=","Any",BR$12,LEFT($D39,FIND("_",$D39)-1) &amp;"_=","=","Any"),risk_factor_1&amp;"|"&amp;risk_factor_2,risk_factor_corr),
                             _xlfn.XLOOKUP(_xlfn.TEXTJOIN("|",FALSE,$C39,LEFT($D39,FIND("_",$D39)-1) &amp;"_=","Any","Any",BR$12,LEFT($D39,FIND("_",$D39)-1) &amp;"_=","Any","Any"),risk_factor_1&amp;"|"&amp;risk_factor_2,risk_factor_corr)),
"n/a"),0)
),
IF(_xlfn.TEXTJOIN("|",FALSE,BR$12:BR$13)&lt;&gt;_xlfn.TEXTJOIN("|",FALSE,$C39:$D39),0,
_xlfn.XLOOKUP(_xlfn.TEXTJOIN("|",FALSE,$C39:$F39,BR$12:BR$15),risk_factor_1&amp;"|"&amp;risk_factor_2,risk_factor_corr,
_xlfn.XLOOKUP(_xlfn.TEXTJOIN("|",FALSE,$C39:$F39,BR$12:BR$15),risk_factor_2&amp;"|"&amp;risk_factor_1,risk_factor_corr,
_xlfn.XLOOKUP(_xlfn.TEXTJOIN("|",FALSE,$C39:$D39,"Any"),risk_factor_1&amp;"|"&amp;risk_factor_2,risk_factor_corr,
_xlfn.XLOOKUP(_xlfn.TEXTJOIN("|",FALSE,$C39:$D39,"Any"),risk_factor_2&amp;"|"&amp;risk_factor_1,risk_factor_corr)))))))</f>
        <v>0</v>
      </c>
      <c r="BS39" s="32" cm="1">
        <f t="array" ref="BS39" xml:space="preserve"> IF(_xlfn.TEXTJOIN("|",FALSE,BS$12:BS$15)=_xlfn.TEXTJOIN("|",FALSE,$C39:$F39),0,
IF(AND($C39="Delta|CR_Cpty",BS$12="Delta|CR_Cpty"),
IF($F39=BS$15,
      _xlfn.XLOOKUP(_xlfn.TEXTJOIN("|",FALSE,$C39,"=","Any","=",BS$12,"=","Any","="),risk_factor_1&amp;"|"&amp;risk_factor_2,risk_factor_corr),
       IF(RIGHT($D39,LEN($D39)-FIND("_",$D39))=RIGHT(BS$13,LEN(BS$13)-FIND("_",BS$13)),
              IF(LEFT($D39,FIND("_",$D39)-1)=LEFT(BS$13,FIND("_",BS$13)-1),
                    IF($E39=BS$14,
                             _xlfn.XLOOKUP(_xlfn.TEXTJOIN("|",FALSE,$C39,LEFT($D39,FIND("_",$D39)-1) &amp;"_=","=","Any",BS$12,LEFT($D39,FIND("_",$D39)-1) &amp;"_=","=","Any"),risk_factor_1&amp;"|"&amp;risk_factor_2,risk_factor_corr),
                             _xlfn.XLOOKUP(_xlfn.TEXTJOIN("|",FALSE,$C39,LEFT($D39,FIND("_",$D39)-1) &amp;"_=","Any","Any",BS$12,LEFT($D39,FIND("_",$D39)-1) &amp;"_=","Any","Any"),risk_factor_1&amp;"|"&amp;risk_factor_2,risk_factor_corr)),
"n/a"),0)
),
IF(_xlfn.TEXTJOIN("|",FALSE,BS$12:BS$13)&lt;&gt;_xlfn.TEXTJOIN("|",FALSE,$C39:$D39),0,
_xlfn.XLOOKUP(_xlfn.TEXTJOIN("|",FALSE,$C39:$F39,BS$12:BS$15),risk_factor_1&amp;"|"&amp;risk_factor_2,risk_factor_corr,
_xlfn.XLOOKUP(_xlfn.TEXTJOIN("|",FALSE,$C39:$F39,BS$12:BS$15),risk_factor_2&amp;"|"&amp;risk_factor_1,risk_factor_corr,
_xlfn.XLOOKUP(_xlfn.TEXTJOIN("|",FALSE,$C39:$D39,"Any"),risk_factor_1&amp;"|"&amp;risk_factor_2,risk_factor_corr,
_xlfn.XLOOKUP(_xlfn.TEXTJOIN("|",FALSE,$C39:$D39,"Any"),risk_factor_2&amp;"|"&amp;risk_factor_1,risk_factor_corr)))))))</f>
        <v>0</v>
      </c>
      <c r="BT39" s="32" cm="1">
        <f t="array" ref="BT39" xml:space="preserve"> IF(_xlfn.TEXTJOIN("|",FALSE,BT$12:BT$15)=_xlfn.TEXTJOIN("|",FALSE,$C39:$F39),0,
IF(AND($C39="Delta|CR_Cpty",BT$12="Delta|CR_Cpty"),
IF($F39=BT$15,
      _xlfn.XLOOKUP(_xlfn.TEXTJOIN("|",FALSE,$C39,"=","Any","=",BT$12,"=","Any","="),risk_factor_1&amp;"|"&amp;risk_factor_2,risk_factor_corr),
       IF(RIGHT($D39,LEN($D39)-FIND("_",$D39))=RIGHT(BT$13,LEN(BT$13)-FIND("_",BT$13)),
              IF(LEFT($D39,FIND("_",$D39)-1)=LEFT(BT$13,FIND("_",BT$13)-1),
                    IF($E39=BT$14,
                             _xlfn.XLOOKUP(_xlfn.TEXTJOIN("|",FALSE,$C39,LEFT($D39,FIND("_",$D39)-1) &amp;"_=","=","Any",BT$12,LEFT($D39,FIND("_",$D39)-1) &amp;"_=","=","Any"),risk_factor_1&amp;"|"&amp;risk_factor_2,risk_factor_corr),
                             _xlfn.XLOOKUP(_xlfn.TEXTJOIN("|",FALSE,$C39,LEFT($D39,FIND("_",$D39)-1) &amp;"_=","Any","Any",BT$12,LEFT($D39,FIND("_",$D39)-1) &amp;"_=","Any","Any"),risk_factor_1&amp;"|"&amp;risk_factor_2,risk_factor_corr)),
"n/a"),0)
),
IF(_xlfn.TEXTJOIN("|",FALSE,BT$12:BT$13)&lt;&gt;_xlfn.TEXTJOIN("|",FALSE,$C39:$D39),0,
_xlfn.XLOOKUP(_xlfn.TEXTJOIN("|",FALSE,$C39:$F39,BT$12:BT$15),risk_factor_1&amp;"|"&amp;risk_factor_2,risk_factor_corr,
_xlfn.XLOOKUP(_xlfn.TEXTJOIN("|",FALSE,$C39:$F39,BT$12:BT$15),risk_factor_2&amp;"|"&amp;risk_factor_1,risk_factor_corr,
_xlfn.XLOOKUP(_xlfn.TEXTJOIN("|",FALSE,$C39:$D39,"Any"),risk_factor_1&amp;"|"&amp;risk_factor_2,risk_factor_corr,
_xlfn.XLOOKUP(_xlfn.TEXTJOIN("|",FALSE,$C39:$D39,"Any"),risk_factor_2&amp;"|"&amp;risk_factor_1,risk_factor_corr)))))))</f>
        <v>0</v>
      </c>
      <c r="BU39" s="32" cm="1">
        <f t="array" ref="BU39" xml:space="preserve"> IF(_xlfn.TEXTJOIN("|",FALSE,BU$12:BU$15)=_xlfn.TEXTJOIN("|",FALSE,$C39:$F39),0,
IF(AND($C39="Delta|CR_Cpty",BU$12="Delta|CR_Cpty"),
IF($F39=BU$15,
      _xlfn.XLOOKUP(_xlfn.TEXTJOIN("|",FALSE,$C39,"=","Any","=",BU$12,"=","Any","="),risk_factor_1&amp;"|"&amp;risk_factor_2,risk_factor_corr),
       IF(RIGHT($D39,LEN($D39)-FIND("_",$D39))=RIGHT(BU$13,LEN(BU$13)-FIND("_",BU$13)),
              IF(LEFT($D39,FIND("_",$D39)-1)=LEFT(BU$13,FIND("_",BU$13)-1),
                    IF($E39=BU$14,
                             _xlfn.XLOOKUP(_xlfn.TEXTJOIN("|",FALSE,$C39,LEFT($D39,FIND("_",$D39)-1) &amp;"_=","=","Any",BU$12,LEFT($D39,FIND("_",$D39)-1) &amp;"_=","=","Any"),risk_factor_1&amp;"|"&amp;risk_factor_2,risk_factor_corr),
                             _xlfn.XLOOKUP(_xlfn.TEXTJOIN("|",FALSE,$C39,LEFT($D39,FIND("_",$D39)-1) &amp;"_=","Any","Any",BU$12,LEFT($D39,FIND("_",$D39)-1) &amp;"_=","Any","Any"),risk_factor_1&amp;"|"&amp;risk_factor_2,risk_factor_corr)),
"n/a"),0)
),
IF(_xlfn.TEXTJOIN("|",FALSE,BU$12:BU$13)&lt;&gt;_xlfn.TEXTJOIN("|",FALSE,$C39:$D39),0,
_xlfn.XLOOKUP(_xlfn.TEXTJOIN("|",FALSE,$C39:$F39,BU$12:BU$15),risk_factor_1&amp;"|"&amp;risk_factor_2,risk_factor_corr,
_xlfn.XLOOKUP(_xlfn.TEXTJOIN("|",FALSE,$C39:$F39,BU$12:BU$15),risk_factor_2&amp;"|"&amp;risk_factor_1,risk_factor_corr,
_xlfn.XLOOKUP(_xlfn.TEXTJOIN("|",FALSE,$C39:$D39,"Any"),risk_factor_1&amp;"|"&amp;risk_factor_2,risk_factor_corr,
_xlfn.XLOOKUP(_xlfn.TEXTJOIN("|",FALSE,$C39:$D39,"Any"),risk_factor_2&amp;"|"&amp;risk_factor_1,risk_factor_corr)))))))</f>
        <v>0</v>
      </c>
    </row>
    <row r="40" spans="3:73" x14ac:dyDescent="0.25">
      <c r="C40" s="31" t="s">
        <v>191</v>
      </c>
      <c r="D40" s="31" t="s">
        <v>26</v>
      </c>
      <c r="E40" s="31" t="s">
        <v>20</v>
      </c>
      <c r="F40" s="31" t="s">
        <v>3</v>
      </c>
      <c r="G40" s="32" cm="1">
        <f t="array" ref="G40" xml:space="preserve"> IF(_xlfn.TEXTJOIN("|",FALSE,G$12:G$15)=_xlfn.TEXTJOIN("|",FALSE,$C40:$F40),0,
IF(AND($C40="Delta|CR_Cpty",G$12="Delta|CR_Cpty"),
IF($F40=G$15,
      _xlfn.XLOOKUP(_xlfn.TEXTJOIN("|",FALSE,$C40,"=","Any","=",G$12,"=","Any","="),risk_factor_1&amp;"|"&amp;risk_factor_2,risk_factor_corr),
       IF(RIGHT($D40,LEN($D40)-FIND("_",$D40))=RIGHT(G$13,LEN(G$13)-FIND("_",G$13)),
              IF(LEFT($D40,FIND("_",$D40)-1)=LEFT(G$13,FIND("_",G$13)-1),
                    IF($E40=G$14,
                             _xlfn.XLOOKUP(_xlfn.TEXTJOIN("|",FALSE,$C40,LEFT($D40,FIND("_",$D40)-1) &amp;"_=","=","Any",G$12,LEFT($D40,FIND("_",$D40)-1) &amp;"_=","=","Any"),risk_factor_1&amp;"|"&amp;risk_factor_2,risk_factor_corr),
                             _xlfn.XLOOKUP(_xlfn.TEXTJOIN("|",FALSE,$C40,LEFT($D40,FIND("_",$D40)-1) &amp;"_=","Any","Any",G$12,LEFT($D40,FIND("_",$D40)-1) &amp;"_=","Any","Any"),risk_factor_1&amp;"|"&amp;risk_factor_2,risk_factor_corr)),
"n/a"),0)
),
IF(_xlfn.TEXTJOIN("|",FALSE,G$12:G$13)&lt;&gt;_xlfn.TEXTJOIN("|",FALSE,$C40:$D40),0,
_xlfn.XLOOKUP(_xlfn.TEXTJOIN("|",FALSE,$C40:$F40,G$12:G$15),risk_factor_1&amp;"|"&amp;risk_factor_2,risk_factor_corr,
_xlfn.XLOOKUP(_xlfn.TEXTJOIN("|",FALSE,$C40:$F40,G$12:G$15),risk_factor_2&amp;"|"&amp;risk_factor_1,risk_factor_corr,
_xlfn.XLOOKUP(_xlfn.TEXTJOIN("|",FALSE,$C40:$D40,"Any"),risk_factor_1&amp;"|"&amp;risk_factor_2,risk_factor_corr,
_xlfn.XLOOKUP(_xlfn.TEXTJOIN("|",FALSE,$C40:$D40,"Any"),risk_factor_2&amp;"|"&amp;risk_factor_1,risk_factor_corr)))))))</f>
        <v>0</v>
      </c>
      <c r="H40" s="32" cm="1">
        <f t="array" ref="H40" xml:space="preserve"> IF(_xlfn.TEXTJOIN("|",FALSE,H$12:H$15)=_xlfn.TEXTJOIN("|",FALSE,$C40:$F40),0,
IF(AND($C40="Delta|CR_Cpty",H$12="Delta|CR_Cpty"),
IF($F40=H$15,
      _xlfn.XLOOKUP(_xlfn.TEXTJOIN("|",FALSE,$C40,"=","Any","=",H$12,"=","Any","="),risk_factor_1&amp;"|"&amp;risk_factor_2,risk_factor_corr),
       IF(RIGHT($D40,LEN($D40)-FIND("_",$D40))=RIGHT(H$13,LEN(H$13)-FIND("_",H$13)),
              IF(LEFT($D40,FIND("_",$D40)-1)=LEFT(H$13,FIND("_",H$13)-1),
                    IF($E40=H$14,
                             _xlfn.XLOOKUP(_xlfn.TEXTJOIN("|",FALSE,$C40,LEFT($D40,FIND("_",$D40)-1) &amp;"_=","=","Any",H$12,LEFT($D40,FIND("_",$D40)-1) &amp;"_=","=","Any"),risk_factor_1&amp;"|"&amp;risk_factor_2,risk_factor_corr),
                             _xlfn.XLOOKUP(_xlfn.TEXTJOIN("|",FALSE,$C40,LEFT($D40,FIND("_",$D40)-1) &amp;"_=","Any","Any",H$12,LEFT($D40,FIND("_",$D40)-1) &amp;"_=","Any","Any"),risk_factor_1&amp;"|"&amp;risk_factor_2,risk_factor_corr)),
"n/a"),0)
),
IF(_xlfn.TEXTJOIN("|",FALSE,H$12:H$13)&lt;&gt;_xlfn.TEXTJOIN("|",FALSE,$C40:$D40),0,
_xlfn.XLOOKUP(_xlfn.TEXTJOIN("|",FALSE,$C40:$F40,H$12:H$15),risk_factor_1&amp;"|"&amp;risk_factor_2,risk_factor_corr,
_xlfn.XLOOKUP(_xlfn.TEXTJOIN("|",FALSE,$C40:$F40,H$12:H$15),risk_factor_2&amp;"|"&amp;risk_factor_1,risk_factor_corr,
_xlfn.XLOOKUP(_xlfn.TEXTJOIN("|",FALSE,$C40:$D40,"Any"),risk_factor_1&amp;"|"&amp;risk_factor_2,risk_factor_corr,
_xlfn.XLOOKUP(_xlfn.TEXTJOIN("|",FALSE,$C40:$D40,"Any"),risk_factor_2&amp;"|"&amp;risk_factor_1,risk_factor_corr)))))))</f>
        <v>0</v>
      </c>
      <c r="I40" s="32" cm="1">
        <f t="array" ref="I40" xml:space="preserve"> IF(_xlfn.TEXTJOIN("|",FALSE,I$12:I$15)=_xlfn.TEXTJOIN("|",FALSE,$C40:$F40),0,
IF(AND($C40="Delta|CR_Cpty",I$12="Delta|CR_Cpty"),
IF($F40=I$15,
      _xlfn.XLOOKUP(_xlfn.TEXTJOIN("|",FALSE,$C40,"=","Any","=",I$12,"=","Any","="),risk_factor_1&amp;"|"&amp;risk_factor_2,risk_factor_corr),
       IF(RIGHT($D40,LEN($D40)-FIND("_",$D40))=RIGHT(I$13,LEN(I$13)-FIND("_",I$13)),
              IF(LEFT($D40,FIND("_",$D40)-1)=LEFT(I$13,FIND("_",I$13)-1),
                    IF($E40=I$14,
                             _xlfn.XLOOKUP(_xlfn.TEXTJOIN("|",FALSE,$C40,LEFT($D40,FIND("_",$D40)-1) &amp;"_=","=","Any",I$12,LEFT($D40,FIND("_",$D40)-1) &amp;"_=","=","Any"),risk_factor_1&amp;"|"&amp;risk_factor_2,risk_factor_corr),
                             _xlfn.XLOOKUP(_xlfn.TEXTJOIN("|",FALSE,$C40,LEFT($D40,FIND("_",$D40)-1) &amp;"_=","Any","Any",I$12,LEFT($D40,FIND("_",$D40)-1) &amp;"_=","Any","Any"),risk_factor_1&amp;"|"&amp;risk_factor_2,risk_factor_corr)),
"n/a"),0)
),
IF(_xlfn.TEXTJOIN("|",FALSE,I$12:I$13)&lt;&gt;_xlfn.TEXTJOIN("|",FALSE,$C40:$D40),0,
_xlfn.XLOOKUP(_xlfn.TEXTJOIN("|",FALSE,$C40:$F40,I$12:I$15),risk_factor_1&amp;"|"&amp;risk_factor_2,risk_factor_corr,
_xlfn.XLOOKUP(_xlfn.TEXTJOIN("|",FALSE,$C40:$F40,I$12:I$15),risk_factor_2&amp;"|"&amp;risk_factor_1,risk_factor_corr,
_xlfn.XLOOKUP(_xlfn.TEXTJOIN("|",FALSE,$C40:$D40,"Any"),risk_factor_1&amp;"|"&amp;risk_factor_2,risk_factor_corr,
_xlfn.XLOOKUP(_xlfn.TEXTJOIN("|",FALSE,$C40:$D40,"Any"),risk_factor_2&amp;"|"&amp;risk_factor_1,risk_factor_corr)))))))</f>
        <v>0</v>
      </c>
      <c r="J40" s="32" cm="1">
        <f t="array" ref="J40" xml:space="preserve"> IF(_xlfn.TEXTJOIN("|",FALSE,J$12:J$15)=_xlfn.TEXTJOIN("|",FALSE,$C40:$F40),0,
IF(AND($C40="Delta|CR_Cpty",J$12="Delta|CR_Cpty"),
IF($F40=J$15,
      _xlfn.XLOOKUP(_xlfn.TEXTJOIN("|",FALSE,$C40,"=","Any","=",J$12,"=","Any","="),risk_factor_1&amp;"|"&amp;risk_factor_2,risk_factor_corr),
       IF(RIGHT($D40,LEN($D40)-FIND("_",$D40))=RIGHT(J$13,LEN(J$13)-FIND("_",J$13)),
              IF(LEFT($D40,FIND("_",$D40)-1)=LEFT(J$13,FIND("_",J$13)-1),
                    IF($E40=J$14,
                             _xlfn.XLOOKUP(_xlfn.TEXTJOIN("|",FALSE,$C40,LEFT($D40,FIND("_",$D40)-1) &amp;"_=","=","Any",J$12,LEFT($D40,FIND("_",$D40)-1) &amp;"_=","=","Any"),risk_factor_1&amp;"|"&amp;risk_factor_2,risk_factor_corr),
                             _xlfn.XLOOKUP(_xlfn.TEXTJOIN("|",FALSE,$C40,LEFT($D40,FIND("_",$D40)-1) &amp;"_=","Any","Any",J$12,LEFT($D40,FIND("_",$D40)-1) &amp;"_=","Any","Any"),risk_factor_1&amp;"|"&amp;risk_factor_2,risk_factor_corr)),
"n/a"),0)
),
IF(_xlfn.TEXTJOIN("|",FALSE,J$12:J$13)&lt;&gt;_xlfn.TEXTJOIN("|",FALSE,$C40:$D40),0,
_xlfn.XLOOKUP(_xlfn.TEXTJOIN("|",FALSE,$C40:$F40,J$12:J$15),risk_factor_1&amp;"|"&amp;risk_factor_2,risk_factor_corr,
_xlfn.XLOOKUP(_xlfn.TEXTJOIN("|",FALSE,$C40:$F40,J$12:J$15),risk_factor_2&amp;"|"&amp;risk_factor_1,risk_factor_corr,
_xlfn.XLOOKUP(_xlfn.TEXTJOIN("|",FALSE,$C40:$D40,"Any"),risk_factor_1&amp;"|"&amp;risk_factor_2,risk_factor_corr,
_xlfn.XLOOKUP(_xlfn.TEXTJOIN("|",FALSE,$C40:$D40,"Any"),risk_factor_2&amp;"|"&amp;risk_factor_1,risk_factor_corr)))))))</f>
        <v>0</v>
      </c>
      <c r="K40" s="32" cm="1">
        <f t="array" ref="K40" xml:space="preserve"> IF(_xlfn.TEXTJOIN("|",FALSE,K$12:K$15)=_xlfn.TEXTJOIN("|",FALSE,$C40:$F40),0,
IF(AND($C40="Delta|CR_Cpty",K$12="Delta|CR_Cpty"),
IF($F40=K$15,
      _xlfn.XLOOKUP(_xlfn.TEXTJOIN("|",FALSE,$C40,"=","Any","=",K$12,"=","Any","="),risk_factor_1&amp;"|"&amp;risk_factor_2,risk_factor_corr),
       IF(RIGHT($D40,LEN($D40)-FIND("_",$D40))=RIGHT(K$13,LEN(K$13)-FIND("_",K$13)),
              IF(LEFT($D40,FIND("_",$D40)-1)=LEFT(K$13,FIND("_",K$13)-1),
                    IF($E40=K$14,
                             _xlfn.XLOOKUP(_xlfn.TEXTJOIN("|",FALSE,$C40,LEFT($D40,FIND("_",$D40)-1) &amp;"_=","=","Any",K$12,LEFT($D40,FIND("_",$D40)-1) &amp;"_=","=","Any"),risk_factor_1&amp;"|"&amp;risk_factor_2,risk_factor_corr),
                             _xlfn.XLOOKUP(_xlfn.TEXTJOIN("|",FALSE,$C40,LEFT($D40,FIND("_",$D40)-1) &amp;"_=","Any","Any",K$12,LEFT($D40,FIND("_",$D40)-1) &amp;"_=","Any","Any"),risk_factor_1&amp;"|"&amp;risk_factor_2,risk_factor_corr)),
"n/a"),0)
),
IF(_xlfn.TEXTJOIN("|",FALSE,K$12:K$13)&lt;&gt;_xlfn.TEXTJOIN("|",FALSE,$C40:$D40),0,
_xlfn.XLOOKUP(_xlfn.TEXTJOIN("|",FALSE,$C40:$F40,K$12:K$15),risk_factor_1&amp;"|"&amp;risk_factor_2,risk_factor_corr,
_xlfn.XLOOKUP(_xlfn.TEXTJOIN("|",FALSE,$C40:$F40,K$12:K$15),risk_factor_2&amp;"|"&amp;risk_factor_1,risk_factor_corr,
_xlfn.XLOOKUP(_xlfn.TEXTJOIN("|",FALSE,$C40:$D40,"Any"),risk_factor_1&amp;"|"&amp;risk_factor_2,risk_factor_corr,
_xlfn.XLOOKUP(_xlfn.TEXTJOIN("|",FALSE,$C40:$D40,"Any"),risk_factor_2&amp;"|"&amp;risk_factor_1,risk_factor_corr)))))))</f>
        <v>0</v>
      </c>
      <c r="L40" s="32" cm="1">
        <f t="array" ref="L40" xml:space="preserve"> IF(_xlfn.TEXTJOIN("|",FALSE,L$12:L$15)=_xlfn.TEXTJOIN("|",FALSE,$C40:$F40),0,
IF(AND($C40="Delta|CR_Cpty",L$12="Delta|CR_Cpty"),
IF($F40=L$15,
      _xlfn.XLOOKUP(_xlfn.TEXTJOIN("|",FALSE,$C40,"=","Any","=",L$12,"=","Any","="),risk_factor_1&amp;"|"&amp;risk_factor_2,risk_factor_corr),
       IF(RIGHT($D40,LEN($D40)-FIND("_",$D40))=RIGHT(L$13,LEN(L$13)-FIND("_",L$13)),
              IF(LEFT($D40,FIND("_",$D40)-1)=LEFT(L$13,FIND("_",L$13)-1),
                    IF($E40=L$14,
                             _xlfn.XLOOKUP(_xlfn.TEXTJOIN("|",FALSE,$C40,LEFT($D40,FIND("_",$D40)-1) &amp;"_=","=","Any",L$12,LEFT($D40,FIND("_",$D40)-1) &amp;"_=","=","Any"),risk_factor_1&amp;"|"&amp;risk_factor_2,risk_factor_corr),
                             _xlfn.XLOOKUP(_xlfn.TEXTJOIN("|",FALSE,$C40,LEFT($D40,FIND("_",$D40)-1) &amp;"_=","Any","Any",L$12,LEFT($D40,FIND("_",$D40)-1) &amp;"_=","Any","Any"),risk_factor_1&amp;"|"&amp;risk_factor_2,risk_factor_corr)),
"n/a"),0)
),
IF(_xlfn.TEXTJOIN("|",FALSE,L$12:L$13)&lt;&gt;_xlfn.TEXTJOIN("|",FALSE,$C40:$D40),0,
_xlfn.XLOOKUP(_xlfn.TEXTJOIN("|",FALSE,$C40:$F40,L$12:L$15),risk_factor_1&amp;"|"&amp;risk_factor_2,risk_factor_corr,
_xlfn.XLOOKUP(_xlfn.TEXTJOIN("|",FALSE,$C40:$F40,L$12:L$15),risk_factor_2&amp;"|"&amp;risk_factor_1,risk_factor_corr,
_xlfn.XLOOKUP(_xlfn.TEXTJOIN("|",FALSE,$C40:$D40,"Any"),risk_factor_1&amp;"|"&amp;risk_factor_2,risk_factor_corr,
_xlfn.XLOOKUP(_xlfn.TEXTJOIN("|",FALSE,$C40:$D40,"Any"),risk_factor_2&amp;"|"&amp;risk_factor_1,risk_factor_corr)))))))</f>
        <v>0</v>
      </c>
      <c r="M40" s="32" cm="1">
        <f t="array" ref="M40" xml:space="preserve"> IF(_xlfn.TEXTJOIN("|",FALSE,M$12:M$15)=_xlfn.TEXTJOIN("|",FALSE,$C40:$F40),0,
IF(AND($C40="Delta|CR_Cpty",M$12="Delta|CR_Cpty"),
IF($F40=M$15,
      _xlfn.XLOOKUP(_xlfn.TEXTJOIN("|",FALSE,$C40,"=","Any","=",M$12,"=","Any","="),risk_factor_1&amp;"|"&amp;risk_factor_2,risk_factor_corr),
       IF(RIGHT($D40,LEN($D40)-FIND("_",$D40))=RIGHT(M$13,LEN(M$13)-FIND("_",M$13)),
              IF(LEFT($D40,FIND("_",$D40)-1)=LEFT(M$13,FIND("_",M$13)-1),
                    IF($E40=M$14,
                             _xlfn.XLOOKUP(_xlfn.TEXTJOIN("|",FALSE,$C40,LEFT($D40,FIND("_",$D40)-1) &amp;"_=","=","Any",M$12,LEFT($D40,FIND("_",$D40)-1) &amp;"_=","=","Any"),risk_factor_1&amp;"|"&amp;risk_factor_2,risk_factor_corr),
                             _xlfn.XLOOKUP(_xlfn.TEXTJOIN("|",FALSE,$C40,LEFT($D40,FIND("_",$D40)-1) &amp;"_=","Any","Any",M$12,LEFT($D40,FIND("_",$D40)-1) &amp;"_=","Any","Any"),risk_factor_1&amp;"|"&amp;risk_factor_2,risk_factor_corr)),
"n/a"),0)
),
IF(_xlfn.TEXTJOIN("|",FALSE,M$12:M$13)&lt;&gt;_xlfn.TEXTJOIN("|",FALSE,$C40:$D40),0,
_xlfn.XLOOKUP(_xlfn.TEXTJOIN("|",FALSE,$C40:$F40,M$12:M$15),risk_factor_1&amp;"|"&amp;risk_factor_2,risk_factor_corr,
_xlfn.XLOOKUP(_xlfn.TEXTJOIN("|",FALSE,$C40:$F40,M$12:M$15),risk_factor_2&amp;"|"&amp;risk_factor_1,risk_factor_corr,
_xlfn.XLOOKUP(_xlfn.TEXTJOIN("|",FALSE,$C40:$D40,"Any"),risk_factor_1&amp;"|"&amp;risk_factor_2,risk_factor_corr,
_xlfn.XLOOKUP(_xlfn.TEXTJOIN("|",FALSE,$C40:$D40,"Any"),risk_factor_2&amp;"|"&amp;risk_factor_1,risk_factor_corr)))))))</f>
        <v>0</v>
      </c>
      <c r="N40" s="32" cm="1">
        <f t="array" ref="N40" xml:space="preserve"> IF(_xlfn.TEXTJOIN("|",FALSE,N$12:N$15)=_xlfn.TEXTJOIN("|",FALSE,$C40:$F40),0,
IF(AND($C40="Delta|CR_Cpty",N$12="Delta|CR_Cpty"),
IF($F40=N$15,
      _xlfn.XLOOKUP(_xlfn.TEXTJOIN("|",FALSE,$C40,"=","Any","=",N$12,"=","Any","="),risk_factor_1&amp;"|"&amp;risk_factor_2,risk_factor_corr),
       IF(RIGHT($D40,LEN($D40)-FIND("_",$D40))=RIGHT(N$13,LEN(N$13)-FIND("_",N$13)),
              IF(LEFT($D40,FIND("_",$D40)-1)=LEFT(N$13,FIND("_",N$13)-1),
                    IF($E40=N$14,
                             _xlfn.XLOOKUP(_xlfn.TEXTJOIN("|",FALSE,$C40,LEFT($D40,FIND("_",$D40)-1) &amp;"_=","=","Any",N$12,LEFT($D40,FIND("_",$D40)-1) &amp;"_=","=","Any"),risk_factor_1&amp;"|"&amp;risk_factor_2,risk_factor_corr),
                             _xlfn.XLOOKUP(_xlfn.TEXTJOIN("|",FALSE,$C40,LEFT($D40,FIND("_",$D40)-1) &amp;"_=","Any","Any",N$12,LEFT($D40,FIND("_",$D40)-1) &amp;"_=","Any","Any"),risk_factor_1&amp;"|"&amp;risk_factor_2,risk_factor_corr)),
"n/a"),0)
),
IF(_xlfn.TEXTJOIN("|",FALSE,N$12:N$13)&lt;&gt;_xlfn.TEXTJOIN("|",FALSE,$C40:$D40),0,
_xlfn.XLOOKUP(_xlfn.TEXTJOIN("|",FALSE,$C40:$F40,N$12:N$15),risk_factor_1&amp;"|"&amp;risk_factor_2,risk_factor_corr,
_xlfn.XLOOKUP(_xlfn.TEXTJOIN("|",FALSE,$C40:$F40,N$12:N$15),risk_factor_2&amp;"|"&amp;risk_factor_1,risk_factor_corr,
_xlfn.XLOOKUP(_xlfn.TEXTJOIN("|",FALSE,$C40:$D40,"Any"),risk_factor_1&amp;"|"&amp;risk_factor_2,risk_factor_corr,
_xlfn.XLOOKUP(_xlfn.TEXTJOIN("|",FALSE,$C40:$D40,"Any"),risk_factor_2&amp;"|"&amp;risk_factor_1,risk_factor_corr)))))))</f>
        <v>0</v>
      </c>
      <c r="O40" s="32" cm="1">
        <f t="array" ref="O40" xml:space="preserve"> IF(_xlfn.TEXTJOIN("|",FALSE,O$12:O$15)=_xlfn.TEXTJOIN("|",FALSE,$C40:$F40),0,
IF(AND($C40="Delta|CR_Cpty",O$12="Delta|CR_Cpty"),
IF($F40=O$15,
      _xlfn.XLOOKUP(_xlfn.TEXTJOIN("|",FALSE,$C40,"=","Any","=",O$12,"=","Any","="),risk_factor_1&amp;"|"&amp;risk_factor_2,risk_factor_corr),
       IF(RIGHT($D40,LEN($D40)-FIND("_",$D40))=RIGHT(O$13,LEN(O$13)-FIND("_",O$13)),
              IF(LEFT($D40,FIND("_",$D40)-1)=LEFT(O$13,FIND("_",O$13)-1),
                    IF($E40=O$14,
                             _xlfn.XLOOKUP(_xlfn.TEXTJOIN("|",FALSE,$C40,LEFT($D40,FIND("_",$D40)-1) &amp;"_=","=","Any",O$12,LEFT($D40,FIND("_",$D40)-1) &amp;"_=","=","Any"),risk_factor_1&amp;"|"&amp;risk_factor_2,risk_factor_corr),
                             _xlfn.XLOOKUP(_xlfn.TEXTJOIN("|",FALSE,$C40,LEFT($D40,FIND("_",$D40)-1) &amp;"_=","Any","Any",O$12,LEFT($D40,FIND("_",$D40)-1) &amp;"_=","Any","Any"),risk_factor_1&amp;"|"&amp;risk_factor_2,risk_factor_corr)),
"n/a"),0)
),
IF(_xlfn.TEXTJOIN("|",FALSE,O$12:O$13)&lt;&gt;_xlfn.TEXTJOIN("|",FALSE,$C40:$D40),0,
_xlfn.XLOOKUP(_xlfn.TEXTJOIN("|",FALSE,$C40:$F40,O$12:O$15),risk_factor_1&amp;"|"&amp;risk_factor_2,risk_factor_corr,
_xlfn.XLOOKUP(_xlfn.TEXTJOIN("|",FALSE,$C40:$F40,O$12:O$15),risk_factor_2&amp;"|"&amp;risk_factor_1,risk_factor_corr,
_xlfn.XLOOKUP(_xlfn.TEXTJOIN("|",FALSE,$C40:$D40,"Any"),risk_factor_1&amp;"|"&amp;risk_factor_2,risk_factor_corr,
_xlfn.XLOOKUP(_xlfn.TEXTJOIN("|",FALSE,$C40:$D40,"Any"),risk_factor_2&amp;"|"&amp;risk_factor_1,risk_factor_corr)))))))</f>
        <v>0</v>
      </c>
      <c r="P40" s="32" cm="1">
        <f t="array" ref="P40" xml:space="preserve"> IF(_xlfn.TEXTJOIN("|",FALSE,P$12:P$15)=_xlfn.TEXTJOIN("|",FALSE,$C40:$F40),0,
IF(AND($C40="Delta|CR_Cpty",P$12="Delta|CR_Cpty"),
IF($F40=P$15,
      _xlfn.XLOOKUP(_xlfn.TEXTJOIN("|",FALSE,$C40,"=","Any","=",P$12,"=","Any","="),risk_factor_1&amp;"|"&amp;risk_factor_2,risk_factor_corr),
       IF(RIGHT($D40,LEN($D40)-FIND("_",$D40))=RIGHT(P$13,LEN(P$13)-FIND("_",P$13)),
              IF(LEFT($D40,FIND("_",$D40)-1)=LEFT(P$13,FIND("_",P$13)-1),
                    IF($E40=P$14,
                             _xlfn.XLOOKUP(_xlfn.TEXTJOIN("|",FALSE,$C40,LEFT($D40,FIND("_",$D40)-1) &amp;"_=","=","Any",P$12,LEFT($D40,FIND("_",$D40)-1) &amp;"_=","=","Any"),risk_factor_1&amp;"|"&amp;risk_factor_2,risk_factor_corr),
                             _xlfn.XLOOKUP(_xlfn.TEXTJOIN("|",FALSE,$C40,LEFT($D40,FIND("_",$D40)-1) &amp;"_=","Any","Any",P$12,LEFT($D40,FIND("_",$D40)-1) &amp;"_=","Any","Any"),risk_factor_1&amp;"|"&amp;risk_factor_2,risk_factor_corr)),
"n/a"),0)
),
IF(_xlfn.TEXTJOIN("|",FALSE,P$12:P$13)&lt;&gt;_xlfn.TEXTJOIN("|",FALSE,$C40:$D40),0,
_xlfn.XLOOKUP(_xlfn.TEXTJOIN("|",FALSE,$C40:$F40,P$12:P$15),risk_factor_1&amp;"|"&amp;risk_factor_2,risk_factor_corr,
_xlfn.XLOOKUP(_xlfn.TEXTJOIN("|",FALSE,$C40:$F40,P$12:P$15),risk_factor_2&amp;"|"&amp;risk_factor_1,risk_factor_corr,
_xlfn.XLOOKUP(_xlfn.TEXTJOIN("|",FALSE,$C40:$D40,"Any"),risk_factor_1&amp;"|"&amp;risk_factor_2,risk_factor_corr,
_xlfn.XLOOKUP(_xlfn.TEXTJOIN("|",FALSE,$C40:$D40,"Any"),risk_factor_2&amp;"|"&amp;risk_factor_1,risk_factor_corr)))))))</f>
        <v>0</v>
      </c>
      <c r="Q40" s="32" cm="1">
        <f t="array" ref="Q40" xml:space="preserve"> IF(_xlfn.TEXTJOIN("|",FALSE,Q$12:Q$15)=_xlfn.TEXTJOIN("|",FALSE,$C40:$F40),0,
IF(AND($C40="Delta|CR_Cpty",Q$12="Delta|CR_Cpty"),
IF($F40=Q$15,
      _xlfn.XLOOKUP(_xlfn.TEXTJOIN("|",FALSE,$C40,"=","Any","=",Q$12,"=","Any","="),risk_factor_1&amp;"|"&amp;risk_factor_2,risk_factor_corr),
       IF(RIGHT($D40,LEN($D40)-FIND("_",$D40))=RIGHT(Q$13,LEN(Q$13)-FIND("_",Q$13)),
              IF(LEFT($D40,FIND("_",$D40)-1)=LEFT(Q$13,FIND("_",Q$13)-1),
                    IF($E40=Q$14,
                             _xlfn.XLOOKUP(_xlfn.TEXTJOIN("|",FALSE,$C40,LEFT($D40,FIND("_",$D40)-1) &amp;"_=","=","Any",Q$12,LEFT($D40,FIND("_",$D40)-1) &amp;"_=","=","Any"),risk_factor_1&amp;"|"&amp;risk_factor_2,risk_factor_corr),
                             _xlfn.XLOOKUP(_xlfn.TEXTJOIN("|",FALSE,$C40,LEFT($D40,FIND("_",$D40)-1) &amp;"_=","Any","Any",Q$12,LEFT($D40,FIND("_",$D40)-1) &amp;"_=","Any","Any"),risk_factor_1&amp;"|"&amp;risk_factor_2,risk_factor_corr)),
"n/a"),0)
),
IF(_xlfn.TEXTJOIN("|",FALSE,Q$12:Q$13)&lt;&gt;_xlfn.TEXTJOIN("|",FALSE,$C40:$D40),0,
_xlfn.XLOOKUP(_xlfn.TEXTJOIN("|",FALSE,$C40:$F40,Q$12:Q$15),risk_factor_1&amp;"|"&amp;risk_factor_2,risk_factor_corr,
_xlfn.XLOOKUP(_xlfn.TEXTJOIN("|",FALSE,$C40:$F40,Q$12:Q$15),risk_factor_2&amp;"|"&amp;risk_factor_1,risk_factor_corr,
_xlfn.XLOOKUP(_xlfn.TEXTJOIN("|",FALSE,$C40:$D40,"Any"),risk_factor_1&amp;"|"&amp;risk_factor_2,risk_factor_corr,
_xlfn.XLOOKUP(_xlfn.TEXTJOIN("|",FALSE,$C40:$D40,"Any"),risk_factor_2&amp;"|"&amp;risk_factor_1,risk_factor_corr)))))))</f>
        <v>0</v>
      </c>
      <c r="R40" s="32" cm="1">
        <f t="array" ref="R40" xml:space="preserve"> IF(_xlfn.TEXTJOIN("|",FALSE,R$12:R$15)=_xlfn.TEXTJOIN("|",FALSE,$C40:$F40),0,
IF(AND($C40="Delta|CR_Cpty",R$12="Delta|CR_Cpty"),
IF($F40=R$15,
      _xlfn.XLOOKUP(_xlfn.TEXTJOIN("|",FALSE,$C40,"=","Any","=",R$12,"=","Any","="),risk_factor_1&amp;"|"&amp;risk_factor_2,risk_factor_corr),
       IF(RIGHT($D40,LEN($D40)-FIND("_",$D40))=RIGHT(R$13,LEN(R$13)-FIND("_",R$13)),
              IF(LEFT($D40,FIND("_",$D40)-1)=LEFT(R$13,FIND("_",R$13)-1),
                    IF($E40=R$14,
                             _xlfn.XLOOKUP(_xlfn.TEXTJOIN("|",FALSE,$C40,LEFT($D40,FIND("_",$D40)-1) &amp;"_=","=","Any",R$12,LEFT($D40,FIND("_",$D40)-1) &amp;"_=","=","Any"),risk_factor_1&amp;"|"&amp;risk_factor_2,risk_factor_corr),
                             _xlfn.XLOOKUP(_xlfn.TEXTJOIN("|",FALSE,$C40,LEFT($D40,FIND("_",$D40)-1) &amp;"_=","Any","Any",R$12,LEFT($D40,FIND("_",$D40)-1) &amp;"_=","Any","Any"),risk_factor_1&amp;"|"&amp;risk_factor_2,risk_factor_corr)),
"n/a"),0)
),
IF(_xlfn.TEXTJOIN("|",FALSE,R$12:R$13)&lt;&gt;_xlfn.TEXTJOIN("|",FALSE,$C40:$D40),0,
_xlfn.XLOOKUP(_xlfn.TEXTJOIN("|",FALSE,$C40:$F40,R$12:R$15),risk_factor_1&amp;"|"&amp;risk_factor_2,risk_factor_corr,
_xlfn.XLOOKUP(_xlfn.TEXTJOIN("|",FALSE,$C40:$F40,R$12:R$15),risk_factor_2&amp;"|"&amp;risk_factor_1,risk_factor_corr,
_xlfn.XLOOKUP(_xlfn.TEXTJOIN("|",FALSE,$C40:$D40,"Any"),risk_factor_1&amp;"|"&amp;risk_factor_2,risk_factor_corr,
_xlfn.XLOOKUP(_xlfn.TEXTJOIN("|",FALSE,$C40:$D40,"Any"),risk_factor_2&amp;"|"&amp;risk_factor_1,risk_factor_corr)))))))</f>
        <v>0</v>
      </c>
      <c r="S40" s="32" cm="1">
        <f t="array" ref="S40" xml:space="preserve"> IF(_xlfn.TEXTJOIN("|",FALSE,S$12:S$15)=_xlfn.TEXTJOIN("|",FALSE,$C40:$F40),0,
IF(AND($C40="Delta|CR_Cpty",S$12="Delta|CR_Cpty"),
IF($F40=S$15,
      _xlfn.XLOOKUP(_xlfn.TEXTJOIN("|",FALSE,$C40,"=","Any","=",S$12,"=","Any","="),risk_factor_1&amp;"|"&amp;risk_factor_2,risk_factor_corr),
       IF(RIGHT($D40,LEN($D40)-FIND("_",$D40))=RIGHT(S$13,LEN(S$13)-FIND("_",S$13)),
              IF(LEFT($D40,FIND("_",$D40)-1)=LEFT(S$13,FIND("_",S$13)-1),
                    IF($E40=S$14,
                             _xlfn.XLOOKUP(_xlfn.TEXTJOIN("|",FALSE,$C40,LEFT($D40,FIND("_",$D40)-1) &amp;"_=","=","Any",S$12,LEFT($D40,FIND("_",$D40)-1) &amp;"_=","=","Any"),risk_factor_1&amp;"|"&amp;risk_factor_2,risk_factor_corr),
                             _xlfn.XLOOKUP(_xlfn.TEXTJOIN("|",FALSE,$C40,LEFT($D40,FIND("_",$D40)-1) &amp;"_=","Any","Any",S$12,LEFT($D40,FIND("_",$D40)-1) &amp;"_=","Any","Any"),risk_factor_1&amp;"|"&amp;risk_factor_2,risk_factor_corr)),
"n/a"),0)
),
IF(_xlfn.TEXTJOIN("|",FALSE,S$12:S$13)&lt;&gt;_xlfn.TEXTJOIN("|",FALSE,$C40:$D40),0,
_xlfn.XLOOKUP(_xlfn.TEXTJOIN("|",FALSE,$C40:$F40,S$12:S$15),risk_factor_1&amp;"|"&amp;risk_factor_2,risk_factor_corr,
_xlfn.XLOOKUP(_xlfn.TEXTJOIN("|",FALSE,$C40:$F40,S$12:S$15),risk_factor_2&amp;"|"&amp;risk_factor_1,risk_factor_corr,
_xlfn.XLOOKUP(_xlfn.TEXTJOIN("|",FALSE,$C40:$D40,"Any"),risk_factor_1&amp;"|"&amp;risk_factor_2,risk_factor_corr,
_xlfn.XLOOKUP(_xlfn.TEXTJOIN("|",FALSE,$C40:$D40,"Any"),risk_factor_2&amp;"|"&amp;risk_factor_1,risk_factor_corr)))))))</f>
        <v>0</v>
      </c>
      <c r="T40" s="32" cm="1">
        <f t="array" ref="T40" xml:space="preserve"> IF(_xlfn.TEXTJOIN("|",FALSE,T$12:T$15)=_xlfn.TEXTJOIN("|",FALSE,$C40:$F40),0,
IF(AND($C40="Delta|CR_Cpty",T$12="Delta|CR_Cpty"),
IF($F40=T$15,
      _xlfn.XLOOKUP(_xlfn.TEXTJOIN("|",FALSE,$C40,"=","Any","=",T$12,"=","Any","="),risk_factor_1&amp;"|"&amp;risk_factor_2,risk_factor_corr),
       IF(RIGHT($D40,LEN($D40)-FIND("_",$D40))=RIGHT(T$13,LEN(T$13)-FIND("_",T$13)),
              IF(LEFT($D40,FIND("_",$D40)-1)=LEFT(T$13,FIND("_",T$13)-1),
                    IF($E40=T$14,
                             _xlfn.XLOOKUP(_xlfn.TEXTJOIN("|",FALSE,$C40,LEFT($D40,FIND("_",$D40)-1) &amp;"_=","=","Any",T$12,LEFT($D40,FIND("_",$D40)-1) &amp;"_=","=","Any"),risk_factor_1&amp;"|"&amp;risk_factor_2,risk_factor_corr),
                             _xlfn.XLOOKUP(_xlfn.TEXTJOIN("|",FALSE,$C40,LEFT($D40,FIND("_",$D40)-1) &amp;"_=","Any","Any",T$12,LEFT($D40,FIND("_",$D40)-1) &amp;"_=","Any","Any"),risk_factor_1&amp;"|"&amp;risk_factor_2,risk_factor_corr)),
"n/a"),0)
),
IF(_xlfn.TEXTJOIN("|",FALSE,T$12:T$13)&lt;&gt;_xlfn.TEXTJOIN("|",FALSE,$C40:$D40),0,
_xlfn.XLOOKUP(_xlfn.TEXTJOIN("|",FALSE,$C40:$F40,T$12:T$15),risk_factor_1&amp;"|"&amp;risk_factor_2,risk_factor_corr,
_xlfn.XLOOKUP(_xlfn.TEXTJOIN("|",FALSE,$C40:$F40,T$12:T$15),risk_factor_2&amp;"|"&amp;risk_factor_1,risk_factor_corr,
_xlfn.XLOOKUP(_xlfn.TEXTJOIN("|",FALSE,$C40:$D40,"Any"),risk_factor_1&amp;"|"&amp;risk_factor_2,risk_factor_corr,
_xlfn.XLOOKUP(_xlfn.TEXTJOIN("|",FALSE,$C40:$D40,"Any"),risk_factor_2&amp;"|"&amp;risk_factor_1,risk_factor_corr)))))))</f>
        <v>0</v>
      </c>
      <c r="U40" s="32" cm="1">
        <f t="array" ref="U40" xml:space="preserve"> IF(_xlfn.TEXTJOIN("|",FALSE,U$12:U$15)=_xlfn.TEXTJOIN("|",FALSE,$C40:$F40),0,
IF(AND($C40="Delta|CR_Cpty",U$12="Delta|CR_Cpty"),
IF($F40=U$15,
      _xlfn.XLOOKUP(_xlfn.TEXTJOIN("|",FALSE,$C40,"=","Any","=",U$12,"=","Any","="),risk_factor_1&amp;"|"&amp;risk_factor_2,risk_factor_corr),
       IF(RIGHT($D40,LEN($D40)-FIND("_",$D40))=RIGHT(U$13,LEN(U$13)-FIND("_",U$13)),
              IF(LEFT($D40,FIND("_",$D40)-1)=LEFT(U$13,FIND("_",U$13)-1),
                    IF($E40=U$14,
                             _xlfn.XLOOKUP(_xlfn.TEXTJOIN("|",FALSE,$C40,LEFT($D40,FIND("_",$D40)-1) &amp;"_=","=","Any",U$12,LEFT($D40,FIND("_",$D40)-1) &amp;"_=","=","Any"),risk_factor_1&amp;"|"&amp;risk_factor_2,risk_factor_corr),
                             _xlfn.XLOOKUP(_xlfn.TEXTJOIN("|",FALSE,$C40,LEFT($D40,FIND("_",$D40)-1) &amp;"_=","Any","Any",U$12,LEFT($D40,FIND("_",$D40)-1) &amp;"_=","Any","Any"),risk_factor_1&amp;"|"&amp;risk_factor_2,risk_factor_corr)),
"n/a"),0)
),
IF(_xlfn.TEXTJOIN("|",FALSE,U$12:U$13)&lt;&gt;_xlfn.TEXTJOIN("|",FALSE,$C40:$D40),0,
_xlfn.XLOOKUP(_xlfn.TEXTJOIN("|",FALSE,$C40:$F40,U$12:U$15),risk_factor_1&amp;"|"&amp;risk_factor_2,risk_factor_corr,
_xlfn.XLOOKUP(_xlfn.TEXTJOIN("|",FALSE,$C40:$F40,U$12:U$15),risk_factor_2&amp;"|"&amp;risk_factor_1,risk_factor_corr,
_xlfn.XLOOKUP(_xlfn.TEXTJOIN("|",FALSE,$C40:$D40,"Any"),risk_factor_1&amp;"|"&amp;risk_factor_2,risk_factor_corr,
_xlfn.XLOOKUP(_xlfn.TEXTJOIN("|",FALSE,$C40:$D40,"Any"),risk_factor_2&amp;"|"&amp;risk_factor_1,risk_factor_corr)))))))</f>
        <v>0</v>
      </c>
      <c r="V40" s="32" cm="1">
        <f t="array" ref="V40" xml:space="preserve"> IF(_xlfn.TEXTJOIN("|",FALSE,V$12:V$15)=_xlfn.TEXTJOIN("|",FALSE,$C40:$F40),0,
IF(AND($C40="Delta|CR_Cpty",V$12="Delta|CR_Cpty"),
IF($F40=V$15,
      _xlfn.XLOOKUP(_xlfn.TEXTJOIN("|",FALSE,$C40,"=","Any","=",V$12,"=","Any","="),risk_factor_1&amp;"|"&amp;risk_factor_2,risk_factor_corr),
       IF(RIGHT($D40,LEN($D40)-FIND("_",$D40))=RIGHT(V$13,LEN(V$13)-FIND("_",V$13)),
              IF(LEFT($D40,FIND("_",$D40)-1)=LEFT(V$13,FIND("_",V$13)-1),
                    IF($E40=V$14,
                             _xlfn.XLOOKUP(_xlfn.TEXTJOIN("|",FALSE,$C40,LEFT($D40,FIND("_",$D40)-1) &amp;"_=","=","Any",V$12,LEFT($D40,FIND("_",$D40)-1) &amp;"_=","=","Any"),risk_factor_1&amp;"|"&amp;risk_factor_2,risk_factor_corr),
                             _xlfn.XLOOKUP(_xlfn.TEXTJOIN("|",FALSE,$C40,LEFT($D40,FIND("_",$D40)-1) &amp;"_=","Any","Any",V$12,LEFT($D40,FIND("_",$D40)-1) &amp;"_=","Any","Any"),risk_factor_1&amp;"|"&amp;risk_factor_2,risk_factor_corr)),
"n/a"),0)
),
IF(_xlfn.TEXTJOIN("|",FALSE,V$12:V$13)&lt;&gt;_xlfn.TEXTJOIN("|",FALSE,$C40:$D40),0,
_xlfn.XLOOKUP(_xlfn.TEXTJOIN("|",FALSE,$C40:$F40,V$12:V$15),risk_factor_1&amp;"|"&amp;risk_factor_2,risk_factor_corr,
_xlfn.XLOOKUP(_xlfn.TEXTJOIN("|",FALSE,$C40:$F40,V$12:V$15),risk_factor_2&amp;"|"&amp;risk_factor_1,risk_factor_corr,
_xlfn.XLOOKUP(_xlfn.TEXTJOIN("|",FALSE,$C40:$D40,"Any"),risk_factor_1&amp;"|"&amp;risk_factor_2,risk_factor_corr,
_xlfn.XLOOKUP(_xlfn.TEXTJOIN("|",FALSE,$C40:$D40,"Any"),risk_factor_2&amp;"|"&amp;risk_factor_1,risk_factor_corr)))))))</f>
        <v>0</v>
      </c>
      <c r="W40" s="32" cm="1">
        <f t="array" ref="W40" xml:space="preserve"> IF(_xlfn.TEXTJOIN("|",FALSE,W$12:W$15)=_xlfn.TEXTJOIN("|",FALSE,$C40:$F40),0,
IF(AND($C40="Delta|CR_Cpty",W$12="Delta|CR_Cpty"),
IF($F40=W$15,
      _xlfn.XLOOKUP(_xlfn.TEXTJOIN("|",FALSE,$C40,"=","Any","=",W$12,"=","Any","="),risk_factor_1&amp;"|"&amp;risk_factor_2,risk_factor_corr),
       IF(RIGHT($D40,LEN($D40)-FIND("_",$D40))=RIGHT(W$13,LEN(W$13)-FIND("_",W$13)),
              IF(LEFT($D40,FIND("_",$D40)-1)=LEFT(W$13,FIND("_",W$13)-1),
                    IF($E40=W$14,
                             _xlfn.XLOOKUP(_xlfn.TEXTJOIN("|",FALSE,$C40,LEFT($D40,FIND("_",$D40)-1) &amp;"_=","=","Any",W$12,LEFT($D40,FIND("_",$D40)-1) &amp;"_=","=","Any"),risk_factor_1&amp;"|"&amp;risk_factor_2,risk_factor_corr),
                             _xlfn.XLOOKUP(_xlfn.TEXTJOIN("|",FALSE,$C40,LEFT($D40,FIND("_",$D40)-1) &amp;"_=","Any","Any",W$12,LEFT($D40,FIND("_",$D40)-1) &amp;"_=","Any","Any"),risk_factor_1&amp;"|"&amp;risk_factor_2,risk_factor_corr)),
"n/a"),0)
),
IF(_xlfn.TEXTJOIN("|",FALSE,W$12:W$13)&lt;&gt;_xlfn.TEXTJOIN("|",FALSE,$C40:$D40),0,
_xlfn.XLOOKUP(_xlfn.TEXTJOIN("|",FALSE,$C40:$F40,W$12:W$15),risk_factor_1&amp;"|"&amp;risk_factor_2,risk_factor_corr,
_xlfn.XLOOKUP(_xlfn.TEXTJOIN("|",FALSE,$C40:$F40,W$12:W$15),risk_factor_2&amp;"|"&amp;risk_factor_1,risk_factor_corr,
_xlfn.XLOOKUP(_xlfn.TEXTJOIN("|",FALSE,$C40:$D40,"Any"),risk_factor_1&amp;"|"&amp;risk_factor_2,risk_factor_corr,
_xlfn.XLOOKUP(_xlfn.TEXTJOIN("|",FALSE,$C40:$D40,"Any"),risk_factor_2&amp;"|"&amp;risk_factor_1,risk_factor_corr)))))))</f>
        <v>0</v>
      </c>
      <c r="X40" s="32" cm="1">
        <f t="array" ref="X40" xml:space="preserve"> IF(_xlfn.TEXTJOIN("|",FALSE,X$12:X$15)=_xlfn.TEXTJOIN("|",FALSE,$C40:$F40),0,
IF(AND($C40="Delta|CR_Cpty",X$12="Delta|CR_Cpty"),
IF($F40=X$15,
      _xlfn.XLOOKUP(_xlfn.TEXTJOIN("|",FALSE,$C40,"=","Any","=",X$12,"=","Any","="),risk_factor_1&amp;"|"&amp;risk_factor_2,risk_factor_corr),
       IF(RIGHT($D40,LEN($D40)-FIND("_",$D40))=RIGHT(X$13,LEN(X$13)-FIND("_",X$13)),
              IF(LEFT($D40,FIND("_",$D40)-1)=LEFT(X$13,FIND("_",X$13)-1),
                    IF($E40=X$14,
                             _xlfn.XLOOKUP(_xlfn.TEXTJOIN("|",FALSE,$C40,LEFT($D40,FIND("_",$D40)-1) &amp;"_=","=","Any",X$12,LEFT($D40,FIND("_",$D40)-1) &amp;"_=","=","Any"),risk_factor_1&amp;"|"&amp;risk_factor_2,risk_factor_corr),
                             _xlfn.XLOOKUP(_xlfn.TEXTJOIN("|",FALSE,$C40,LEFT($D40,FIND("_",$D40)-1) &amp;"_=","Any","Any",X$12,LEFT($D40,FIND("_",$D40)-1) &amp;"_=","Any","Any"),risk_factor_1&amp;"|"&amp;risk_factor_2,risk_factor_corr)),
"n/a"),0)
),
IF(_xlfn.TEXTJOIN("|",FALSE,X$12:X$13)&lt;&gt;_xlfn.TEXTJOIN("|",FALSE,$C40:$D40),0,
_xlfn.XLOOKUP(_xlfn.TEXTJOIN("|",FALSE,$C40:$F40,X$12:X$15),risk_factor_1&amp;"|"&amp;risk_factor_2,risk_factor_corr,
_xlfn.XLOOKUP(_xlfn.TEXTJOIN("|",FALSE,$C40:$F40,X$12:X$15),risk_factor_2&amp;"|"&amp;risk_factor_1,risk_factor_corr,
_xlfn.XLOOKUP(_xlfn.TEXTJOIN("|",FALSE,$C40:$D40,"Any"),risk_factor_1&amp;"|"&amp;risk_factor_2,risk_factor_corr,
_xlfn.XLOOKUP(_xlfn.TEXTJOIN("|",FALSE,$C40:$D40,"Any"),risk_factor_2&amp;"|"&amp;risk_factor_1,risk_factor_corr)))))))</f>
        <v>0</v>
      </c>
      <c r="Y40" s="32" cm="1">
        <f t="array" ref="Y40" xml:space="preserve"> IF(_xlfn.TEXTJOIN("|",FALSE,Y$12:Y$15)=_xlfn.TEXTJOIN("|",FALSE,$C40:$F40),0,
IF(AND($C40="Delta|CR_Cpty",Y$12="Delta|CR_Cpty"),
IF($F40=Y$15,
      _xlfn.XLOOKUP(_xlfn.TEXTJOIN("|",FALSE,$C40,"=","Any","=",Y$12,"=","Any","="),risk_factor_1&amp;"|"&amp;risk_factor_2,risk_factor_corr),
       IF(RIGHT($D40,LEN($D40)-FIND("_",$D40))=RIGHT(Y$13,LEN(Y$13)-FIND("_",Y$13)),
              IF(LEFT($D40,FIND("_",$D40)-1)=LEFT(Y$13,FIND("_",Y$13)-1),
                    IF($E40=Y$14,
                             _xlfn.XLOOKUP(_xlfn.TEXTJOIN("|",FALSE,$C40,LEFT($D40,FIND("_",$D40)-1) &amp;"_=","=","Any",Y$12,LEFT($D40,FIND("_",$D40)-1) &amp;"_=","=","Any"),risk_factor_1&amp;"|"&amp;risk_factor_2,risk_factor_corr),
                             _xlfn.XLOOKUP(_xlfn.TEXTJOIN("|",FALSE,$C40,LEFT($D40,FIND("_",$D40)-1) &amp;"_=","Any","Any",Y$12,LEFT($D40,FIND("_",$D40)-1) &amp;"_=","Any","Any"),risk_factor_1&amp;"|"&amp;risk_factor_2,risk_factor_corr)),
"n/a"),0)
),
IF(_xlfn.TEXTJOIN("|",FALSE,Y$12:Y$13)&lt;&gt;_xlfn.TEXTJOIN("|",FALSE,$C40:$D40),0,
_xlfn.XLOOKUP(_xlfn.TEXTJOIN("|",FALSE,$C40:$F40,Y$12:Y$15),risk_factor_1&amp;"|"&amp;risk_factor_2,risk_factor_corr,
_xlfn.XLOOKUP(_xlfn.TEXTJOIN("|",FALSE,$C40:$F40,Y$12:Y$15),risk_factor_2&amp;"|"&amp;risk_factor_1,risk_factor_corr,
_xlfn.XLOOKUP(_xlfn.TEXTJOIN("|",FALSE,$C40:$D40,"Any"),risk_factor_1&amp;"|"&amp;risk_factor_2,risk_factor_corr,
_xlfn.XLOOKUP(_xlfn.TEXTJOIN("|",FALSE,$C40:$D40,"Any"),risk_factor_2&amp;"|"&amp;risk_factor_1,risk_factor_corr)))))))</f>
        <v>0</v>
      </c>
      <c r="Z40" s="32" cm="1">
        <f t="array" ref="Z40" xml:space="preserve"> IF(_xlfn.TEXTJOIN("|",FALSE,Z$12:Z$15)=_xlfn.TEXTJOIN("|",FALSE,$C40:$F40),0,
IF(AND($C40="Delta|CR_Cpty",Z$12="Delta|CR_Cpty"),
IF($F40=Z$15,
      _xlfn.XLOOKUP(_xlfn.TEXTJOIN("|",FALSE,$C40,"=","Any","=",Z$12,"=","Any","="),risk_factor_1&amp;"|"&amp;risk_factor_2,risk_factor_corr),
       IF(RIGHT($D40,LEN($D40)-FIND("_",$D40))=RIGHT(Z$13,LEN(Z$13)-FIND("_",Z$13)),
              IF(LEFT($D40,FIND("_",$D40)-1)=LEFT(Z$13,FIND("_",Z$13)-1),
                    IF($E40=Z$14,
                             _xlfn.XLOOKUP(_xlfn.TEXTJOIN("|",FALSE,$C40,LEFT($D40,FIND("_",$D40)-1) &amp;"_=","=","Any",Z$12,LEFT($D40,FIND("_",$D40)-1) &amp;"_=","=","Any"),risk_factor_1&amp;"|"&amp;risk_factor_2,risk_factor_corr),
                             _xlfn.XLOOKUP(_xlfn.TEXTJOIN("|",FALSE,$C40,LEFT($D40,FIND("_",$D40)-1) &amp;"_=","Any","Any",Z$12,LEFT($D40,FIND("_",$D40)-1) &amp;"_=","Any","Any"),risk_factor_1&amp;"|"&amp;risk_factor_2,risk_factor_corr)),
"n/a"),0)
),
IF(_xlfn.TEXTJOIN("|",FALSE,Z$12:Z$13)&lt;&gt;_xlfn.TEXTJOIN("|",FALSE,$C40:$D40),0,
_xlfn.XLOOKUP(_xlfn.TEXTJOIN("|",FALSE,$C40:$F40,Z$12:Z$15),risk_factor_1&amp;"|"&amp;risk_factor_2,risk_factor_corr,
_xlfn.XLOOKUP(_xlfn.TEXTJOIN("|",FALSE,$C40:$F40,Z$12:Z$15),risk_factor_2&amp;"|"&amp;risk_factor_1,risk_factor_corr,
_xlfn.XLOOKUP(_xlfn.TEXTJOIN("|",FALSE,$C40:$D40,"Any"),risk_factor_1&amp;"|"&amp;risk_factor_2,risk_factor_corr,
_xlfn.XLOOKUP(_xlfn.TEXTJOIN("|",FALSE,$C40:$D40,"Any"),risk_factor_2&amp;"|"&amp;risk_factor_1,risk_factor_corr)))))))</f>
        <v>0</v>
      </c>
      <c r="AA40" s="32" cm="1">
        <f t="array" ref="AA40" xml:space="preserve"> IF(_xlfn.TEXTJOIN("|",FALSE,AA$12:AA$15)=_xlfn.TEXTJOIN("|",FALSE,$C40:$F40),0,
IF(AND($C40="Delta|CR_Cpty",AA$12="Delta|CR_Cpty"),
IF($F40=AA$15,
      _xlfn.XLOOKUP(_xlfn.TEXTJOIN("|",FALSE,$C40,"=","Any","=",AA$12,"=","Any","="),risk_factor_1&amp;"|"&amp;risk_factor_2,risk_factor_corr),
       IF(RIGHT($D40,LEN($D40)-FIND("_",$D40))=RIGHT(AA$13,LEN(AA$13)-FIND("_",AA$13)),
              IF(LEFT($D40,FIND("_",$D40)-1)=LEFT(AA$13,FIND("_",AA$13)-1),
                    IF($E40=AA$14,
                             _xlfn.XLOOKUP(_xlfn.TEXTJOIN("|",FALSE,$C40,LEFT($D40,FIND("_",$D40)-1) &amp;"_=","=","Any",AA$12,LEFT($D40,FIND("_",$D40)-1) &amp;"_=","=","Any"),risk_factor_1&amp;"|"&amp;risk_factor_2,risk_factor_corr),
                             _xlfn.XLOOKUP(_xlfn.TEXTJOIN("|",FALSE,$C40,LEFT($D40,FIND("_",$D40)-1) &amp;"_=","Any","Any",AA$12,LEFT($D40,FIND("_",$D40)-1) &amp;"_=","Any","Any"),risk_factor_1&amp;"|"&amp;risk_factor_2,risk_factor_corr)),
"n/a"),0)
),
IF(_xlfn.TEXTJOIN("|",FALSE,AA$12:AA$13)&lt;&gt;_xlfn.TEXTJOIN("|",FALSE,$C40:$D40),0,
_xlfn.XLOOKUP(_xlfn.TEXTJOIN("|",FALSE,$C40:$F40,AA$12:AA$15),risk_factor_1&amp;"|"&amp;risk_factor_2,risk_factor_corr,
_xlfn.XLOOKUP(_xlfn.TEXTJOIN("|",FALSE,$C40:$F40,AA$12:AA$15),risk_factor_2&amp;"|"&amp;risk_factor_1,risk_factor_corr,
_xlfn.XLOOKUP(_xlfn.TEXTJOIN("|",FALSE,$C40:$D40,"Any"),risk_factor_1&amp;"|"&amp;risk_factor_2,risk_factor_corr,
_xlfn.XLOOKUP(_xlfn.TEXTJOIN("|",FALSE,$C40:$D40,"Any"),risk_factor_2&amp;"|"&amp;risk_factor_1,risk_factor_corr)))))))</f>
        <v>0.9</v>
      </c>
      <c r="AB40" s="32" cm="1">
        <f t="array" ref="AB40" xml:space="preserve"> IF(_xlfn.TEXTJOIN("|",FALSE,AB$12:AB$15)=_xlfn.TEXTJOIN("|",FALSE,$C40:$F40),0,
IF(AND($C40="Delta|CR_Cpty",AB$12="Delta|CR_Cpty"),
IF($F40=AB$15,
      _xlfn.XLOOKUP(_xlfn.TEXTJOIN("|",FALSE,$C40,"=","Any","=",AB$12,"=","Any","="),risk_factor_1&amp;"|"&amp;risk_factor_2,risk_factor_corr),
       IF(RIGHT($D40,LEN($D40)-FIND("_",$D40))=RIGHT(AB$13,LEN(AB$13)-FIND("_",AB$13)),
              IF(LEFT($D40,FIND("_",$D40)-1)=LEFT(AB$13,FIND("_",AB$13)-1),
                    IF($E40=AB$14,
                             _xlfn.XLOOKUP(_xlfn.TEXTJOIN("|",FALSE,$C40,LEFT($D40,FIND("_",$D40)-1) &amp;"_=","=","Any",AB$12,LEFT($D40,FIND("_",$D40)-1) &amp;"_=","=","Any"),risk_factor_1&amp;"|"&amp;risk_factor_2,risk_factor_corr),
                             _xlfn.XLOOKUP(_xlfn.TEXTJOIN("|",FALSE,$C40,LEFT($D40,FIND("_",$D40)-1) &amp;"_=","Any","Any",AB$12,LEFT($D40,FIND("_",$D40)-1) &amp;"_=","Any","Any"),risk_factor_1&amp;"|"&amp;risk_factor_2,risk_factor_corr)),
"n/a"),0)
),
IF(_xlfn.TEXTJOIN("|",FALSE,AB$12:AB$13)&lt;&gt;_xlfn.TEXTJOIN("|",FALSE,$C40:$D40),0,
_xlfn.XLOOKUP(_xlfn.TEXTJOIN("|",FALSE,$C40:$F40,AB$12:AB$15),risk_factor_1&amp;"|"&amp;risk_factor_2,risk_factor_corr,
_xlfn.XLOOKUP(_xlfn.TEXTJOIN("|",FALSE,$C40:$F40,AB$12:AB$15),risk_factor_2&amp;"|"&amp;risk_factor_1,risk_factor_corr,
_xlfn.XLOOKUP(_xlfn.TEXTJOIN("|",FALSE,$C40:$D40,"Any"),risk_factor_1&amp;"|"&amp;risk_factor_2,risk_factor_corr,
_xlfn.XLOOKUP(_xlfn.TEXTJOIN("|",FALSE,$C40:$D40,"Any"),risk_factor_2&amp;"|"&amp;risk_factor_1,risk_factor_corr)))))))</f>
        <v>0.9</v>
      </c>
      <c r="AC40" s="32" cm="1">
        <f t="array" ref="AC40" xml:space="preserve"> IF(_xlfn.TEXTJOIN("|",FALSE,AC$12:AC$15)=_xlfn.TEXTJOIN("|",FALSE,$C40:$F40),0,
IF(AND($C40="Delta|CR_Cpty",AC$12="Delta|CR_Cpty"),
IF($F40=AC$15,
      _xlfn.XLOOKUP(_xlfn.TEXTJOIN("|",FALSE,$C40,"=","Any","=",AC$12,"=","Any","="),risk_factor_1&amp;"|"&amp;risk_factor_2,risk_factor_corr),
       IF(RIGHT($D40,LEN($D40)-FIND("_",$D40))=RIGHT(AC$13,LEN(AC$13)-FIND("_",AC$13)),
              IF(LEFT($D40,FIND("_",$D40)-1)=LEFT(AC$13,FIND("_",AC$13)-1),
                    IF($E40=AC$14,
                             _xlfn.XLOOKUP(_xlfn.TEXTJOIN("|",FALSE,$C40,LEFT($D40,FIND("_",$D40)-1) &amp;"_=","=","Any",AC$12,LEFT($D40,FIND("_",$D40)-1) &amp;"_=","=","Any"),risk_factor_1&amp;"|"&amp;risk_factor_2,risk_factor_corr),
                             _xlfn.XLOOKUP(_xlfn.TEXTJOIN("|",FALSE,$C40,LEFT($D40,FIND("_",$D40)-1) &amp;"_=","Any","Any",AC$12,LEFT($D40,FIND("_",$D40)-1) &amp;"_=","Any","Any"),risk_factor_1&amp;"|"&amp;risk_factor_2,risk_factor_corr)),
"n/a"),0)
),
IF(_xlfn.TEXTJOIN("|",FALSE,AC$12:AC$13)&lt;&gt;_xlfn.TEXTJOIN("|",FALSE,$C40:$D40),0,
_xlfn.XLOOKUP(_xlfn.TEXTJOIN("|",FALSE,$C40:$F40,AC$12:AC$15),risk_factor_1&amp;"|"&amp;risk_factor_2,risk_factor_corr,
_xlfn.XLOOKUP(_xlfn.TEXTJOIN("|",FALSE,$C40:$F40,AC$12:AC$15),risk_factor_2&amp;"|"&amp;risk_factor_1,risk_factor_corr,
_xlfn.XLOOKUP(_xlfn.TEXTJOIN("|",FALSE,$C40:$D40,"Any"),risk_factor_1&amp;"|"&amp;risk_factor_2,risk_factor_corr,
_xlfn.XLOOKUP(_xlfn.TEXTJOIN("|",FALSE,$C40:$D40,"Any"),risk_factor_2&amp;"|"&amp;risk_factor_1,risk_factor_corr)))))))</f>
        <v>0.9</v>
      </c>
      <c r="AD40" s="32" cm="1">
        <f t="array" ref="AD40" xml:space="preserve"> IF(_xlfn.TEXTJOIN("|",FALSE,AD$12:AD$15)=_xlfn.TEXTJOIN("|",FALSE,$C40:$F40),0,
IF(AND($C40="Delta|CR_Cpty",AD$12="Delta|CR_Cpty"),
IF($F40=AD$15,
      _xlfn.XLOOKUP(_xlfn.TEXTJOIN("|",FALSE,$C40,"=","Any","=",AD$12,"=","Any","="),risk_factor_1&amp;"|"&amp;risk_factor_2,risk_factor_corr),
       IF(RIGHT($D40,LEN($D40)-FIND("_",$D40))=RIGHT(AD$13,LEN(AD$13)-FIND("_",AD$13)),
              IF(LEFT($D40,FIND("_",$D40)-1)=LEFT(AD$13,FIND("_",AD$13)-1),
                    IF($E40=AD$14,
                             _xlfn.XLOOKUP(_xlfn.TEXTJOIN("|",FALSE,$C40,LEFT($D40,FIND("_",$D40)-1) &amp;"_=","=","Any",AD$12,LEFT($D40,FIND("_",$D40)-1) &amp;"_=","=","Any"),risk_factor_1&amp;"|"&amp;risk_factor_2,risk_factor_corr),
                             _xlfn.XLOOKUP(_xlfn.TEXTJOIN("|",FALSE,$C40,LEFT($D40,FIND("_",$D40)-1) &amp;"_=","Any","Any",AD$12,LEFT($D40,FIND("_",$D40)-1) &amp;"_=","Any","Any"),risk_factor_1&amp;"|"&amp;risk_factor_2,risk_factor_corr)),
"n/a"),0)
),
IF(_xlfn.TEXTJOIN("|",FALSE,AD$12:AD$13)&lt;&gt;_xlfn.TEXTJOIN("|",FALSE,$C40:$D40),0,
_xlfn.XLOOKUP(_xlfn.TEXTJOIN("|",FALSE,$C40:$F40,AD$12:AD$15),risk_factor_1&amp;"|"&amp;risk_factor_2,risk_factor_corr,
_xlfn.XLOOKUP(_xlfn.TEXTJOIN("|",FALSE,$C40:$F40,AD$12:AD$15),risk_factor_2&amp;"|"&amp;risk_factor_1,risk_factor_corr,
_xlfn.XLOOKUP(_xlfn.TEXTJOIN("|",FALSE,$C40:$D40,"Any"),risk_factor_1&amp;"|"&amp;risk_factor_2,risk_factor_corr,
_xlfn.XLOOKUP(_xlfn.TEXTJOIN("|",FALSE,$C40:$D40,"Any"),risk_factor_2&amp;"|"&amp;risk_factor_1,risk_factor_corr)))))))</f>
        <v>0.9</v>
      </c>
      <c r="AE40" s="32" cm="1">
        <f t="array" ref="AE40" xml:space="preserve"> IF(_xlfn.TEXTJOIN("|",FALSE,AE$12:AE$15)=_xlfn.TEXTJOIN("|",FALSE,$C40:$F40),0,
IF(AND($C40="Delta|CR_Cpty",AE$12="Delta|CR_Cpty"),
IF($F40=AE$15,
      _xlfn.XLOOKUP(_xlfn.TEXTJOIN("|",FALSE,$C40,"=","Any","=",AE$12,"=","Any","="),risk_factor_1&amp;"|"&amp;risk_factor_2,risk_factor_corr),
       IF(RIGHT($D40,LEN($D40)-FIND("_",$D40))=RIGHT(AE$13,LEN(AE$13)-FIND("_",AE$13)),
              IF(LEFT($D40,FIND("_",$D40)-1)=LEFT(AE$13,FIND("_",AE$13)-1),
                    IF($E40=AE$14,
                             _xlfn.XLOOKUP(_xlfn.TEXTJOIN("|",FALSE,$C40,LEFT($D40,FIND("_",$D40)-1) &amp;"_=","=","Any",AE$12,LEFT($D40,FIND("_",$D40)-1) &amp;"_=","=","Any"),risk_factor_1&amp;"|"&amp;risk_factor_2,risk_factor_corr),
                             _xlfn.XLOOKUP(_xlfn.TEXTJOIN("|",FALSE,$C40,LEFT($D40,FIND("_",$D40)-1) &amp;"_=","Any","Any",AE$12,LEFT($D40,FIND("_",$D40)-1) &amp;"_=","Any","Any"),risk_factor_1&amp;"|"&amp;risk_factor_2,risk_factor_corr)),
"n/a"),0)
),
IF(_xlfn.TEXTJOIN("|",FALSE,AE$12:AE$13)&lt;&gt;_xlfn.TEXTJOIN("|",FALSE,$C40:$D40),0,
_xlfn.XLOOKUP(_xlfn.TEXTJOIN("|",FALSE,$C40:$F40,AE$12:AE$15),risk_factor_1&amp;"|"&amp;risk_factor_2,risk_factor_corr,
_xlfn.XLOOKUP(_xlfn.TEXTJOIN("|",FALSE,$C40:$F40,AE$12:AE$15),risk_factor_2&amp;"|"&amp;risk_factor_1,risk_factor_corr,
_xlfn.XLOOKUP(_xlfn.TEXTJOIN("|",FALSE,$C40:$D40,"Any"),risk_factor_1&amp;"|"&amp;risk_factor_2,risk_factor_corr,
_xlfn.XLOOKUP(_xlfn.TEXTJOIN("|",FALSE,$C40:$D40,"Any"),risk_factor_2&amp;"|"&amp;risk_factor_1,risk_factor_corr)))))))</f>
        <v>0</v>
      </c>
      <c r="AF40" s="32" cm="1">
        <f t="array" ref="AF40" xml:space="preserve"> IF(_xlfn.TEXTJOIN("|",FALSE,AF$12:AF$15)=_xlfn.TEXTJOIN("|",FALSE,$C40:$F40),0,
IF(AND($C40="Delta|CR_Cpty",AF$12="Delta|CR_Cpty"),
IF($F40=AF$15,
      _xlfn.XLOOKUP(_xlfn.TEXTJOIN("|",FALSE,$C40,"=","Any","=",AF$12,"=","Any","="),risk_factor_1&amp;"|"&amp;risk_factor_2,risk_factor_corr),
       IF(RIGHT($D40,LEN($D40)-FIND("_",$D40))=RIGHT(AF$13,LEN(AF$13)-FIND("_",AF$13)),
              IF(LEFT($D40,FIND("_",$D40)-1)=LEFT(AF$13,FIND("_",AF$13)-1),
                    IF($E40=AF$14,
                             _xlfn.XLOOKUP(_xlfn.TEXTJOIN("|",FALSE,$C40,LEFT($D40,FIND("_",$D40)-1) &amp;"_=","=","Any",AF$12,LEFT($D40,FIND("_",$D40)-1) &amp;"_=","=","Any"),risk_factor_1&amp;"|"&amp;risk_factor_2,risk_factor_corr),
                             _xlfn.XLOOKUP(_xlfn.TEXTJOIN("|",FALSE,$C40,LEFT($D40,FIND("_",$D40)-1) &amp;"_=","Any","Any",AF$12,LEFT($D40,FIND("_",$D40)-1) &amp;"_=","Any","Any"),risk_factor_1&amp;"|"&amp;risk_factor_2,risk_factor_corr)),
"n/a"),0)
),
IF(_xlfn.TEXTJOIN("|",FALSE,AF$12:AF$13)&lt;&gt;_xlfn.TEXTJOIN("|",FALSE,$C40:$D40),0,
_xlfn.XLOOKUP(_xlfn.TEXTJOIN("|",FALSE,$C40:$F40,AF$12:AF$15),risk_factor_1&amp;"|"&amp;risk_factor_2,risk_factor_corr,
_xlfn.XLOOKUP(_xlfn.TEXTJOIN("|",FALSE,$C40:$F40,AF$12:AF$15),risk_factor_2&amp;"|"&amp;risk_factor_1,risk_factor_corr,
_xlfn.XLOOKUP(_xlfn.TEXTJOIN("|",FALSE,$C40:$D40,"Any"),risk_factor_1&amp;"|"&amp;risk_factor_2,risk_factor_corr,
_xlfn.XLOOKUP(_xlfn.TEXTJOIN("|",FALSE,$C40:$D40,"Any"),risk_factor_2&amp;"|"&amp;risk_factor_1,risk_factor_corr)))))))</f>
        <v>0</v>
      </c>
      <c r="AG40" s="32" cm="1">
        <f t="array" ref="AG40" xml:space="preserve"> IF(_xlfn.TEXTJOIN("|",FALSE,AG$12:AG$15)=_xlfn.TEXTJOIN("|",FALSE,$C40:$F40),0,
IF(AND($C40="Delta|CR_Cpty",AG$12="Delta|CR_Cpty"),
IF($F40=AG$15,
      _xlfn.XLOOKUP(_xlfn.TEXTJOIN("|",FALSE,$C40,"=","Any","=",AG$12,"=","Any","="),risk_factor_1&amp;"|"&amp;risk_factor_2,risk_factor_corr),
       IF(RIGHT($D40,LEN($D40)-FIND("_",$D40))=RIGHT(AG$13,LEN(AG$13)-FIND("_",AG$13)),
              IF(LEFT($D40,FIND("_",$D40)-1)=LEFT(AG$13,FIND("_",AG$13)-1),
                    IF($E40=AG$14,
                             _xlfn.XLOOKUP(_xlfn.TEXTJOIN("|",FALSE,$C40,LEFT($D40,FIND("_",$D40)-1) &amp;"_=","=","Any",AG$12,LEFT($D40,FIND("_",$D40)-1) &amp;"_=","=","Any"),risk_factor_1&amp;"|"&amp;risk_factor_2,risk_factor_corr),
                             _xlfn.XLOOKUP(_xlfn.TEXTJOIN("|",FALSE,$C40,LEFT($D40,FIND("_",$D40)-1) &amp;"_=","Any","Any",AG$12,LEFT($D40,FIND("_",$D40)-1) &amp;"_=","Any","Any"),risk_factor_1&amp;"|"&amp;risk_factor_2,risk_factor_corr)),
"n/a"),0)
),
IF(_xlfn.TEXTJOIN("|",FALSE,AG$12:AG$13)&lt;&gt;_xlfn.TEXTJOIN("|",FALSE,$C40:$D40),0,
_xlfn.XLOOKUP(_xlfn.TEXTJOIN("|",FALSE,$C40:$F40,AG$12:AG$15),risk_factor_1&amp;"|"&amp;risk_factor_2,risk_factor_corr,
_xlfn.XLOOKUP(_xlfn.TEXTJOIN("|",FALSE,$C40:$F40,AG$12:AG$15),risk_factor_2&amp;"|"&amp;risk_factor_1,risk_factor_corr,
_xlfn.XLOOKUP(_xlfn.TEXTJOIN("|",FALSE,$C40:$D40,"Any"),risk_factor_1&amp;"|"&amp;risk_factor_2,risk_factor_corr,
_xlfn.XLOOKUP(_xlfn.TEXTJOIN("|",FALSE,$C40:$D40,"Any"),risk_factor_2&amp;"|"&amp;risk_factor_1,risk_factor_corr)))))))</f>
        <v>0</v>
      </c>
      <c r="AH40" s="32" cm="1">
        <f t="array" ref="AH40" xml:space="preserve"> IF(_xlfn.TEXTJOIN("|",FALSE,AH$12:AH$15)=_xlfn.TEXTJOIN("|",FALSE,$C40:$F40),0,
IF(AND($C40="Delta|CR_Cpty",AH$12="Delta|CR_Cpty"),
IF($F40=AH$15,
      _xlfn.XLOOKUP(_xlfn.TEXTJOIN("|",FALSE,$C40,"=","Any","=",AH$12,"=","Any","="),risk_factor_1&amp;"|"&amp;risk_factor_2,risk_factor_corr),
       IF(RIGHT($D40,LEN($D40)-FIND("_",$D40))=RIGHT(AH$13,LEN(AH$13)-FIND("_",AH$13)),
              IF(LEFT($D40,FIND("_",$D40)-1)=LEFT(AH$13,FIND("_",AH$13)-1),
                    IF($E40=AH$14,
                             _xlfn.XLOOKUP(_xlfn.TEXTJOIN("|",FALSE,$C40,LEFT($D40,FIND("_",$D40)-1) &amp;"_=","=","Any",AH$12,LEFT($D40,FIND("_",$D40)-1) &amp;"_=","=","Any"),risk_factor_1&amp;"|"&amp;risk_factor_2,risk_factor_corr),
                             _xlfn.XLOOKUP(_xlfn.TEXTJOIN("|",FALSE,$C40,LEFT($D40,FIND("_",$D40)-1) &amp;"_=","Any","Any",AH$12,LEFT($D40,FIND("_",$D40)-1) &amp;"_=","Any","Any"),risk_factor_1&amp;"|"&amp;risk_factor_2,risk_factor_corr)),
"n/a"),0)
),
IF(_xlfn.TEXTJOIN("|",FALSE,AH$12:AH$13)&lt;&gt;_xlfn.TEXTJOIN("|",FALSE,$C40:$D40),0,
_xlfn.XLOOKUP(_xlfn.TEXTJOIN("|",FALSE,$C40:$F40,AH$12:AH$15),risk_factor_1&amp;"|"&amp;risk_factor_2,risk_factor_corr,
_xlfn.XLOOKUP(_xlfn.TEXTJOIN("|",FALSE,$C40:$F40,AH$12:AH$15),risk_factor_2&amp;"|"&amp;risk_factor_1,risk_factor_corr,
_xlfn.XLOOKUP(_xlfn.TEXTJOIN("|",FALSE,$C40:$D40,"Any"),risk_factor_1&amp;"|"&amp;risk_factor_2,risk_factor_corr,
_xlfn.XLOOKUP(_xlfn.TEXTJOIN("|",FALSE,$C40:$D40,"Any"),risk_factor_2&amp;"|"&amp;risk_factor_1,risk_factor_corr)))))))</f>
        <v>0</v>
      </c>
      <c r="AI40" s="32" cm="1">
        <f t="array" ref="AI40" xml:space="preserve"> IF(_xlfn.TEXTJOIN("|",FALSE,AI$12:AI$15)=_xlfn.TEXTJOIN("|",FALSE,$C40:$F40),0,
IF(AND($C40="Delta|CR_Cpty",AI$12="Delta|CR_Cpty"),
IF($F40=AI$15,
      _xlfn.XLOOKUP(_xlfn.TEXTJOIN("|",FALSE,$C40,"=","Any","=",AI$12,"=","Any","="),risk_factor_1&amp;"|"&amp;risk_factor_2,risk_factor_corr),
       IF(RIGHT($D40,LEN($D40)-FIND("_",$D40))=RIGHT(AI$13,LEN(AI$13)-FIND("_",AI$13)),
              IF(LEFT($D40,FIND("_",$D40)-1)=LEFT(AI$13,FIND("_",AI$13)-1),
                    IF($E40=AI$14,
                             _xlfn.XLOOKUP(_xlfn.TEXTJOIN("|",FALSE,$C40,LEFT($D40,FIND("_",$D40)-1) &amp;"_=","=","Any",AI$12,LEFT($D40,FIND("_",$D40)-1) &amp;"_=","=","Any"),risk_factor_1&amp;"|"&amp;risk_factor_2,risk_factor_corr),
                             _xlfn.XLOOKUP(_xlfn.TEXTJOIN("|",FALSE,$C40,LEFT($D40,FIND("_",$D40)-1) &amp;"_=","Any","Any",AI$12,LEFT($D40,FIND("_",$D40)-1) &amp;"_=","Any","Any"),risk_factor_1&amp;"|"&amp;risk_factor_2,risk_factor_corr)),
"n/a"),0)
),
IF(_xlfn.TEXTJOIN("|",FALSE,AI$12:AI$13)&lt;&gt;_xlfn.TEXTJOIN("|",FALSE,$C40:$D40),0,
_xlfn.XLOOKUP(_xlfn.TEXTJOIN("|",FALSE,$C40:$F40,AI$12:AI$15),risk_factor_1&amp;"|"&amp;risk_factor_2,risk_factor_corr,
_xlfn.XLOOKUP(_xlfn.TEXTJOIN("|",FALSE,$C40:$F40,AI$12:AI$15),risk_factor_2&amp;"|"&amp;risk_factor_1,risk_factor_corr,
_xlfn.XLOOKUP(_xlfn.TEXTJOIN("|",FALSE,$C40:$D40,"Any"),risk_factor_1&amp;"|"&amp;risk_factor_2,risk_factor_corr,
_xlfn.XLOOKUP(_xlfn.TEXTJOIN("|",FALSE,$C40:$D40,"Any"),risk_factor_2&amp;"|"&amp;risk_factor_1,risk_factor_corr)))))))</f>
        <v>0</v>
      </c>
      <c r="AJ40" s="32" cm="1">
        <f t="array" ref="AJ40" xml:space="preserve"> IF(_xlfn.TEXTJOIN("|",FALSE,AJ$12:AJ$15)=_xlfn.TEXTJOIN("|",FALSE,$C40:$F40),0,
IF(AND($C40="Delta|CR_Cpty",AJ$12="Delta|CR_Cpty"),
IF($F40=AJ$15,
      _xlfn.XLOOKUP(_xlfn.TEXTJOIN("|",FALSE,$C40,"=","Any","=",AJ$12,"=","Any","="),risk_factor_1&amp;"|"&amp;risk_factor_2,risk_factor_corr),
       IF(RIGHT($D40,LEN($D40)-FIND("_",$D40))=RIGHT(AJ$13,LEN(AJ$13)-FIND("_",AJ$13)),
              IF(LEFT($D40,FIND("_",$D40)-1)=LEFT(AJ$13,FIND("_",AJ$13)-1),
                    IF($E40=AJ$14,
                             _xlfn.XLOOKUP(_xlfn.TEXTJOIN("|",FALSE,$C40,LEFT($D40,FIND("_",$D40)-1) &amp;"_=","=","Any",AJ$12,LEFT($D40,FIND("_",$D40)-1) &amp;"_=","=","Any"),risk_factor_1&amp;"|"&amp;risk_factor_2,risk_factor_corr),
                             _xlfn.XLOOKUP(_xlfn.TEXTJOIN("|",FALSE,$C40,LEFT($D40,FIND("_",$D40)-1) &amp;"_=","Any","Any",AJ$12,LEFT($D40,FIND("_",$D40)-1) &amp;"_=","Any","Any"),risk_factor_1&amp;"|"&amp;risk_factor_2,risk_factor_corr)),
"n/a"),0)
),
IF(_xlfn.TEXTJOIN("|",FALSE,AJ$12:AJ$13)&lt;&gt;_xlfn.TEXTJOIN("|",FALSE,$C40:$D40),0,
_xlfn.XLOOKUP(_xlfn.TEXTJOIN("|",FALSE,$C40:$F40,AJ$12:AJ$15),risk_factor_1&amp;"|"&amp;risk_factor_2,risk_factor_corr,
_xlfn.XLOOKUP(_xlfn.TEXTJOIN("|",FALSE,$C40:$F40,AJ$12:AJ$15),risk_factor_2&amp;"|"&amp;risk_factor_1,risk_factor_corr,
_xlfn.XLOOKUP(_xlfn.TEXTJOIN("|",FALSE,$C40:$D40,"Any"),risk_factor_1&amp;"|"&amp;risk_factor_2,risk_factor_corr,
_xlfn.XLOOKUP(_xlfn.TEXTJOIN("|",FALSE,$C40:$D40,"Any"),risk_factor_2&amp;"|"&amp;risk_factor_1,risk_factor_corr)))))))</f>
        <v>0</v>
      </c>
      <c r="AK40" s="32" cm="1">
        <f t="array" ref="AK40" xml:space="preserve"> IF(_xlfn.TEXTJOIN("|",FALSE,AK$12:AK$15)=_xlfn.TEXTJOIN("|",FALSE,$C40:$F40),0,
IF(AND($C40="Delta|CR_Cpty",AK$12="Delta|CR_Cpty"),
IF($F40=AK$15,
      _xlfn.XLOOKUP(_xlfn.TEXTJOIN("|",FALSE,$C40,"=","Any","=",AK$12,"=","Any","="),risk_factor_1&amp;"|"&amp;risk_factor_2,risk_factor_corr),
       IF(RIGHT($D40,LEN($D40)-FIND("_",$D40))=RIGHT(AK$13,LEN(AK$13)-FIND("_",AK$13)),
              IF(LEFT($D40,FIND("_",$D40)-1)=LEFT(AK$13,FIND("_",AK$13)-1),
                    IF($E40=AK$14,
                             _xlfn.XLOOKUP(_xlfn.TEXTJOIN("|",FALSE,$C40,LEFT($D40,FIND("_",$D40)-1) &amp;"_=","=","Any",AK$12,LEFT($D40,FIND("_",$D40)-1) &amp;"_=","=","Any"),risk_factor_1&amp;"|"&amp;risk_factor_2,risk_factor_corr),
                             _xlfn.XLOOKUP(_xlfn.TEXTJOIN("|",FALSE,$C40,LEFT($D40,FIND("_",$D40)-1) &amp;"_=","Any","Any",AK$12,LEFT($D40,FIND("_",$D40)-1) &amp;"_=","Any","Any"),risk_factor_1&amp;"|"&amp;risk_factor_2,risk_factor_corr)),
"n/a"),0)
),
IF(_xlfn.TEXTJOIN("|",FALSE,AK$12:AK$13)&lt;&gt;_xlfn.TEXTJOIN("|",FALSE,$C40:$D40),0,
_xlfn.XLOOKUP(_xlfn.TEXTJOIN("|",FALSE,$C40:$F40,AK$12:AK$15),risk_factor_1&amp;"|"&amp;risk_factor_2,risk_factor_corr,
_xlfn.XLOOKUP(_xlfn.TEXTJOIN("|",FALSE,$C40:$F40,AK$12:AK$15),risk_factor_2&amp;"|"&amp;risk_factor_1,risk_factor_corr,
_xlfn.XLOOKUP(_xlfn.TEXTJOIN("|",FALSE,$C40:$D40,"Any"),risk_factor_1&amp;"|"&amp;risk_factor_2,risk_factor_corr,
_xlfn.XLOOKUP(_xlfn.TEXTJOIN("|",FALSE,$C40:$D40,"Any"),risk_factor_2&amp;"|"&amp;risk_factor_1,risk_factor_corr)))))))</f>
        <v>0</v>
      </c>
      <c r="AL40" s="32" cm="1">
        <f t="array" ref="AL40" xml:space="preserve"> IF(_xlfn.TEXTJOIN("|",FALSE,AL$12:AL$15)=_xlfn.TEXTJOIN("|",FALSE,$C40:$F40),0,
IF(AND($C40="Delta|CR_Cpty",AL$12="Delta|CR_Cpty"),
IF($F40=AL$15,
      _xlfn.XLOOKUP(_xlfn.TEXTJOIN("|",FALSE,$C40,"=","Any","=",AL$12,"=","Any","="),risk_factor_1&amp;"|"&amp;risk_factor_2,risk_factor_corr),
       IF(RIGHT($D40,LEN($D40)-FIND("_",$D40))=RIGHT(AL$13,LEN(AL$13)-FIND("_",AL$13)),
              IF(LEFT($D40,FIND("_",$D40)-1)=LEFT(AL$13,FIND("_",AL$13)-1),
                    IF($E40=AL$14,
                             _xlfn.XLOOKUP(_xlfn.TEXTJOIN("|",FALSE,$C40,LEFT($D40,FIND("_",$D40)-1) &amp;"_=","=","Any",AL$12,LEFT($D40,FIND("_",$D40)-1) &amp;"_=","=","Any"),risk_factor_1&amp;"|"&amp;risk_factor_2,risk_factor_corr),
                             _xlfn.XLOOKUP(_xlfn.TEXTJOIN("|",FALSE,$C40,LEFT($D40,FIND("_",$D40)-1) &amp;"_=","Any","Any",AL$12,LEFT($D40,FIND("_",$D40)-1) &amp;"_=","Any","Any"),risk_factor_1&amp;"|"&amp;risk_factor_2,risk_factor_corr)),
"n/a"),0)
),
IF(_xlfn.TEXTJOIN("|",FALSE,AL$12:AL$13)&lt;&gt;_xlfn.TEXTJOIN("|",FALSE,$C40:$D40),0,
_xlfn.XLOOKUP(_xlfn.TEXTJOIN("|",FALSE,$C40:$F40,AL$12:AL$15),risk_factor_1&amp;"|"&amp;risk_factor_2,risk_factor_corr,
_xlfn.XLOOKUP(_xlfn.TEXTJOIN("|",FALSE,$C40:$F40,AL$12:AL$15),risk_factor_2&amp;"|"&amp;risk_factor_1,risk_factor_corr,
_xlfn.XLOOKUP(_xlfn.TEXTJOIN("|",FALSE,$C40:$D40,"Any"),risk_factor_1&amp;"|"&amp;risk_factor_2,risk_factor_corr,
_xlfn.XLOOKUP(_xlfn.TEXTJOIN("|",FALSE,$C40:$D40,"Any"),risk_factor_2&amp;"|"&amp;risk_factor_1,risk_factor_corr)))))))</f>
        <v>0</v>
      </c>
      <c r="AM40" s="32" cm="1">
        <f t="array" ref="AM40" xml:space="preserve"> IF(_xlfn.TEXTJOIN("|",FALSE,AM$12:AM$15)=_xlfn.TEXTJOIN("|",FALSE,$C40:$F40),0,
IF(AND($C40="Delta|CR_Cpty",AM$12="Delta|CR_Cpty"),
IF($F40=AM$15,
      _xlfn.XLOOKUP(_xlfn.TEXTJOIN("|",FALSE,$C40,"=","Any","=",AM$12,"=","Any","="),risk_factor_1&amp;"|"&amp;risk_factor_2,risk_factor_corr),
       IF(RIGHT($D40,LEN($D40)-FIND("_",$D40))=RIGHT(AM$13,LEN(AM$13)-FIND("_",AM$13)),
              IF(LEFT($D40,FIND("_",$D40)-1)=LEFT(AM$13,FIND("_",AM$13)-1),
                    IF($E40=AM$14,
                             _xlfn.XLOOKUP(_xlfn.TEXTJOIN("|",FALSE,$C40,LEFT($D40,FIND("_",$D40)-1) &amp;"_=","=","Any",AM$12,LEFT($D40,FIND("_",$D40)-1) &amp;"_=","=","Any"),risk_factor_1&amp;"|"&amp;risk_factor_2,risk_factor_corr),
                             _xlfn.XLOOKUP(_xlfn.TEXTJOIN("|",FALSE,$C40,LEFT($D40,FIND("_",$D40)-1) &amp;"_=","Any","Any",AM$12,LEFT($D40,FIND("_",$D40)-1) &amp;"_=","Any","Any"),risk_factor_1&amp;"|"&amp;risk_factor_2,risk_factor_corr)),
"n/a"),0)
),
IF(_xlfn.TEXTJOIN("|",FALSE,AM$12:AM$13)&lt;&gt;_xlfn.TEXTJOIN("|",FALSE,$C40:$D40),0,
_xlfn.XLOOKUP(_xlfn.TEXTJOIN("|",FALSE,$C40:$F40,AM$12:AM$15),risk_factor_1&amp;"|"&amp;risk_factor_2,risk_factor_corr,
_xlfn.XLOOKUP(_xlfn.TEXTJOIN("|",FALSE,$C40:$F40,AM$12:AM$15),risk_factor_2&amp;"|"&amp;risk_factor_1,risk_factor_corr,
_xlfn.XLOOKUP(_xlfn.TEXTJOIN("|",FALSE,$C40:$D40,"Any"),risk_factor_1&amp;"|"&amp;risk_factor_2,risk_factor_corr,
_xlfn.XLOOKUP(_xlfn.TEXTJOIN("|",FALSE,$C40:$D40,"Any"),risk_factor_2&amp;"|"&amp;risk_factor_1,risk_factor_corr)))))))</f>
        <v>0</v>
      </c>
      <c r="AN40" s="32" cm="1">
        <f t="array" ref="AN40" xml:space="preserve"> IF(_xlfn.TEXTJOIN("|",FALSE,AN$12:AN$15)=_xlfn.TEXTJOIN("|",FALSE,$C40:$F40),0,
IF(AND($C40="Delta|CR_Cpty",AN$12="Delta|CR_Cpty"),
IF($F40=AN$15,
      _xlfn.XLOOKUP(_xlfn.TEXTJOIN("|",FALSE,$C40,"=","Any","=",AN$12,"=","Any","="),risk_factor_1&amp;"|"&amp;risk_factor_2,risk_factor_corr),
       IF(RIGHT($D40,LEN($D40)-FIND("_",$D40))=RIGHT(AN$13,LEN(AN$13)-FIND("_",AN$13)),
              IF(LEFT($D40,FIND("_",$D40)-1)=LEFT(AN$13,FIND("_",AN$13)-1),
                    IF($E40=AN$14,
                             _xlfn.XLOOKUP(_xlfn.TEXTJOIN("|",FALSE,$C40,LEFT($D40,FIND("_",$D40)-1) &amp;"_=","=","Any",AN$12,LEFT($D40,FIND("_",$D40)-1) &amp;"_=","=","Any"),risk_factor_1&amp;"|"&amp;risk_factor_2,risk_factor_corr),
                             _xlfn.XLOOKUP(_xlfn.TEXTJOIN("|",FALSE,$C40,LEFT($D40,FIND("_",$D40)-1) &amp;"_=","Any","Any",AN$12,LEFT($D40,FIND("_",$D40)-1) &amp;"_=","Any","Any"),risk_factor_1&amp;"|"&amp;risk_factor_2,risk_factor_corr)),
"n/a"),0)
),
IF(_xlfn.TEXTJOIN("|",FALSE,AN$12:AN$13)&lt;&gt;_xlfn.TEXTJOIN("|",FALSE,$C40:$D40),0,
_xlfn.XLOOKUP(_xlfn.TEXTJOIN("|",FALSE,$C40:$F40,AN$12:AN$15),risk_factor_1&amp;"|"&amp;risk_factor_2,risk_factor_corr,
_xlfn.XLOOKUP(_xlfn.TEXTJOIN("|",FALSE,$C40:$F40,AN$12:AN$15),risk_factor_2&amp;"|"&amp;risk_factor_1,risk_factor_corr,
_xlfn.XLOOKUP(_xlfn.TEXTJOIN("|",FALSE,$C40:$D40,"Any"),risk_factor_1&amp;"|"&amp;risk_factor_2,risk_factor_corr,
_xlfn.XLOOKUP(_xlfn.TEXTJOIN("|",FALSE,$C40:$D40,"Any"),risk_factor_2&amp;"|"&amp;risk_factor_1,risk_factor_corr)))))))</f>
        <v>0</v>
      </c>
      <c r="AO40" s="32" cm="1">
        <f t="array" ref="AO40" xml:space="preserve"> IF(_xlfn.TEXTJOIN("|",FALSE,AO$12:AO$15)=_xlfn.TEXTJOIN("|",FALSE,$C40:$F40),0,
IF(AND($C40="Delta|CR_Cpty",AO$12="Delta|CR_Cpty"),
IF($F40=AO$15,
      _xlfn.XLOOKUP(_xlfn.TEXTJOIN("|",FALSE,$C40,"=","Any","=",AO$12,"=","Any","="),risk_factor_1&amp;"|"&amp;risk_factor_2,risk_factor_corr),
       IF(RIGHT($D40,LEN($D40)-FIND("_",$D40))=RIGHT(AO$13,LEN(AO$13)-FIND("_",AO$13)),
              IF(LEFT($D40,FIND("_",$D40)-1)=LEFT(AO$13,FIND("_",AO$13)-1),
                    IF($E40=AO$14,
                             _xlfn.XLOOKUP(_xlfn.TEXTJOIN("|",FALSE,$C40,LEFT($D40,FIND("_",$D40)-1) &amp;"_=","=","Any",AO$12,LEFT($D40,FIND("_",$D40)-1) &amp;"_=","=","Any"),risk_factor_1&amp;"|"&amp;risk_factor_2,risk_factor_corr),
                             _xlfn.XLOOKUP(_xlfn.TEXTJOIN("|",FALSE,$C40,LEFT($D40,FIND("_",$D40)-1) &amp;"_=","Any","Any",AO$12,LEFT($D40,FIND("_",$D40)-1) &amp;"_=","Any","Any"),risk_factor_1&amp;"|"&amp;risk_factor_2,risk_factor_corr)),
"n/a"),0)
),
IF(_xlfn.TEXTJOIN("|",FALSE,AO$12:AO$13)&lt;&gt;_xlfn.TEXTJOIN("|",FALSE,$C40:$D40),0,
_xlfn.XLOOKUP(_xlfn.TEXTJOIN("|",FALSE,$C40:$F40,AO$12:AO$15),risk_factor_1&amp;"|"&amp;risk_factor_2,risk_factor_corr,
_xlfn.XLOOKUP(_xlfn.TEXTJOIN("|",FALSE,$C40:$F40,AO$12:AO$15),risk_factor_2&amp;"|"&amp;risk_factor_1,risk_factor_corr,
_xlfn.XLOOKUP(_xlfn.TEXTJOIN("|",FALSE,$C40:$D40,"Any"),risk_factor_1&amp;"|"&amp;risk_factor_2,risk_factor_corr,
_xlfn.XLOOKUP(_xlfn.TEXTJOIN("|",FALSE,$C40:$D40,"Any"),risk_factor_2&amp;"|"&amp;risk_factor_1,risk_factor_corr)))))))</f>
        <v>0</v>
      </c>
      <c r="AP40" s="32" cm="1">
        <f t="array" ref="AP40" xml:space="preserve"> IF(_xlfn.TEXTJOIN("|",FALSE,AP$12:AP$15)=_xlfn.TEXTJOIN("|",FALSE,$C40:$F40),0,
IF(AND($C40="Delta|CR_Cpty",AP$12="Delta|CR_Cpty"),
IF($F40=AP$15,
      _xlfn.XLOOKUP(_xlfn.TEXTJOIN("|",FALSE,$C40,"=","Any","=",AP$12,"=","Any","="),risk_factor_1&amp;"|"&amp;risk_factor_2,risk_factor_corr),
       IF(RIGHT($D40,LEN($D40)-FIND("_",$D40))=RIGHT(AP$13,LEN(AP$13)-FIND("_",AP$13)),
              IF(LEFT($D40,FIND("_",$D40)-1)=LEFT(AP$13,FIND("_",AP$13)-1),
                    IF($E40=AP$14,
                             _xlfn.XLOOKUP(_xlfn.TEXTJOIN("|",FALSE,$C40,LEFT($D40,FIND("_",$D40)-1) &amp;"_=","=","Any",AP$12,LEFT($D40,FIND("_",$D40)-1) &amp;"_=","=","Any"),risk_factor_1&amp;"|"&amp;risk_factor_2,risk_factor_corr),
                             _xlfn.XLOOKUP(_xlfn.TEXTJOIN("|",FALSE,$C40,LEFT($D40,FIND("_",$D40)-1) &amp;"_=","Any","Any",AP$12,LEFT($D40,FIND("_",$D40)-1) &amp;"_=","Any","Any"),risk_factor_1&amp;"|"&amp;risk_factor_2,risk_factor_corr)),
"n/a"),0)
),
IF(_xlfn.TEXTJOIN("|",FALSE,AP$12:AP$13)&lt;&gt;_xlfn.TEXTJOIN("|",FALSE,$C40:$D40),0,
_xlfn.XLOOKUP(_xlfn.TEXTJOIN("|",FALSE,$C40:$F40,AP$12:AP$15),risk_factor_1&amp;"|"&amp;risk_factor_2,risk_factor_corr,
_xlfn.XLOOKUP(_xlfn.TEXTJOIN("|",FALSE,$C40:$F40,AP$12:AP$15),risk_factor_2&amp;"|"&amp;risk_factor_1,risk_factor_corr,
_xlfn.XLOOKUP(_xlfn.TEXTJOIN("|",FALSE,$C40:$D40,"Any"),risk_factor_1&amp;"|"&amp;risk_factor_2,risk_factor_corr,
_xlfn.XLOOKUP(_xlfn.TEXTJOIN("|",FALSE,$C40:$D40,"Any"),risk_factor_2&amp;"|"&amp;risk_factor_1,risk_factor_corr)))))))</f>
        <v>0</v>
      </c>
      <c r="AQ40" s="32" cm="1">
        <f t="array" ref="AQ40" xml:space="preserve"> IF(_xlfn.TEXTJOIN("|",FALSE,AQ$12:AQ$15)=_xlfn.TEXTJOIN("|",FALSE,$C40:$F40),0,
IF(AND($C40="Delta|CR_Cpty",AQ$12="Delta|CR_Cpty"),
IF($F40=AQ$15,
      _xlfn.XLOOKUP(_xlfn.TEXTJOIN("|",FALSE,$C40,"=","Any","=",AQ$12,"=","Any","="),risk_factor_1&amp;"|"&amp;risk_factor_2,risk_factor_corr),
       IF(RIGHT($D40,LEN($D40)-FIND("_",$D40))=RIGHT(AQ$13,LEN(AQ$13)-FIND("_",AQ$13)),
              IF(LEFT($D40,FIND("_",$D40)-1)=LEFT(AQ$13,FIND("_",AQ$13)-1),
                    IF($E40=AQ$14,
                             _xlfn.XLOOKUP(_xlfn.TEXTJOIN("|",FALSE,$C40,LEFT($D40,FIND("_",$D40)-1) &amp;"_=","=","Any",AQ$12,LEFT($D40,FIND("_",$D40)-1) &amp;"_=","=","Any"),risk_factor_1&amp;"|"&amp;risk_factor_2,risk_factor_corr),
                             _xlfn.XLOOKUP(_xlfn.TEXTJOIN("|",FALSE,$C40,LEFT($D40,FIND("_",$D40)-1) &amp;"_=","Any","Any",AQ$12,LEFT($D40,FIND("_",$D40)-1) &amp;"_=","Any","Any"),risk_factor_1&amp;"|"&amp;risk_factor_2,risk_factor_corr)),
"n/a"),0)
),
IF(_xlfn.TEXTJOIN("|",FALSE,AQ$12:AQ$13)&lt;&gt;_xlfn.TEXTJOIN("|",FALSE,$C40:$D40),0,
_xlfn.XLOOKUP(_xlfn.TEXTJOIN("|",FALSE,$C40:$F40,AQ$12:AQ$15),risk_factor_1&amp;"|"&amp;risk_factor_2,risk_factor_corr,
_xlfn.XLOOKUP(_xlfn.TEXTJOIN("|",FALSE,$C40:$F40,AQ$12:AQ$15),risk_factor_2&amp;"|"&amp;risk_factor_1,risk_factor_corr,
_xlfn.XLOOKUP(_xlfn.TEXTJOIN("|",FALSE,$C40:$D40,"Any"),risk_factor_1&amp;"|"&amp;risk_factor_2,risk_factor_corr,
_xlfn.XLOOKUP(_xlfn.TEXTJOIN("|",FALSE,$C40:$D40,"Any"),risk_factor_2&amp;"|"&amp;risk_factor_1,risk_factor_corr)))))))</f>
        <v>0</v>
      </c>
      <c r="AR40" s="32" cm="1">
        <f t="array" ref="AR40" xml:space="preserve"> IF(_xlfn.TEXTJOIN("|",FALSE,AR$12:AR$15)=_xlfn.TEXTJOIN("|",FALSE,$C40:$F40),0,
IF(AND($C40="Delta|CR_Cpty",AR$12="Delta|CR_Cpty"),
IF($F40=AR$15,
      _xlfn.XLOOKUP(_xlfn.TEXTJOIN("|",FALSE,$C40,"=","Any","=",AR$12,"=","Any","="),risk_factor_1&amp;"|"&amp;risk_factor_2,risk_factor_corr),
       IF(RIGHT($D40,LEN($D40)-FIND("_",$D40))=RIGHT(AR$13,LEN(AR$13)-FIND("_",AR$13)),
              IF(LEFT($D40,FIND("_",$D40)-1)=LEFT(AR$13,FIND("_",AR$13)-1),
                    IF($E40=AR$14,
                             _xlfn.XLOOKUP(_xlfn.TEXTJOIN("|",FALSE,$C40,LEFT($D40,FIND("_",$D40)-1) &amp;"_=","=","Any",AR$12,LEFT($D40,FIND("_",$D40)-1) &amp;"_=","=","Any"),risk_factor_1&amp;"|"&amp;risk_factor_2,risk_factor_corr),
                             _xlfn.XLOOKUP(_xlfn.TEXTJOIN("|",FALSE,$C40,LEFT($D40,FIND("_",$D40)-1) &amp;"_=","Any","Any",AR$12,LEFT($D40,FIND("_",$D40)-1) &amp;"_=","Any","Any"),risk_factor_1&amp;"|"&amp;risk_factor_2,risk_factor_corr)),
"n/a"),0)
),
IF(_xlfn.TEXTJOIN("|",FALSE,AR$12:AR$13)&lt;&gt;_xlfn.TEXTJOIN("|",FALSE,$C40:$D40),0,
_xlfn.XLOOKUP(_xlfn.TEXTJOIN("|",FALSE,$C40:$F40,AR$12:AR$15),risk_factor_1&amp;"|"&amp;risk_factor_2,risk_factor_corr,
_xlfn.XLOOKUP(_xlfn.TEXTJOIN("|",FALSE,$C40:$F40,AR$12:AR$15),risk_factor_2&amp;"|"&amp;risk_factor_1,risk_factor_corr,
_xlfn.XLOOKUP(_xlfn.TEXTJOIN("|",FALSE,$C40:$D40,"Any"),risk_factor_1&amp;"|"&amp;risk_factor_2,risk_factor_corr,
_xlfn.XLOOKUP(_xlfn.TEXTJOIN("|",FALSE,$C40:$D40,"Any"),risk_factor_2&amp;"|"&amp;risk_factor_1,risk_factor_corr)))))))</f>
        <v>0</v>
      </c>
      <c r="AS40" s="32" cm="1">
        <f t="array" ref="AS40" xml:space="preserve"> IF(_xlfn.TEXTJOIN("|",FALSE,AS$12:AS$15)=_xlfn.TEXTJOIN("|",FALSE,$C40:$F40),0,
IF(AND($C40="Delta|CR_Cpty",AS$12="Delta|CR_Cpty"),
IF($F40=AS$15,
      _xlfn.XLOOKUP(_xlfn.TEXTJOIN("|",FALSE,$C40,"=","Any","=",AS$12,"=","Any","="),risk_factor_1&amp;"|"&amp;risk_factor_2,risk_factor_corr),
       IF(RIGHT($D40,LEN($D40)-FIND("_",$D40))=RIGHT(AS$13,LEN(AS$13)-FIND("_",AS$13)),
              IF(LEFT($D40,FIND("_",$D40)-1)=LEFT(AS$13,FIND("_",AS$13)-1),
                    IF($E40=AS$14,
                             _xlfn.XLOOKUP(_xlfn.TEXTJOIN("|",FALSE,$C40,LEFT($D40,FIND("_",$D40)-1) &amp;"_=","=","Any",AS$12,LEFT($D40,FIND("_",$D40)-1) &amp;"_=","=","Any"),risk_factor_1&amp;"|"&amp;risk_factor_2,risk_factor_corr),
                             _xlfn.XLOOKUP(_xlfn.TEXTJOIN("|",FALSE,$C40,LEFT($D40,FIND("_",$D40)-1) &amp;"_=","Any","Any",AS$12,LEFT($D40,FIND("_",$D40)-1) &amp;"_=","Any","Any"),risk_factor_1&amp;"|"&amp;risk_factor_2,risk_factor_corr)),
"n/a"),0)
),
IF(_xlfn.TEXTJOIN("|",FALSE,AS$12:AS$13)&lt;&gt;_xlfn.TEXTJOIN("|",FALSE,$C40:$D40),0,
_xlfn.XLOOKUP(_xlfn.TEXTJOIN("|",FALSE,$C40:$F40,AS$12:AS$15),risk_factor_1&amp;"|"&amp;risk_factor_2,risk_factor_corr,
_xlfn.XLOOKUP(_xlfn.TEXTJOIN("|",FALSE,$C40:$F40,AS$12:AS$15),risk_factor_2&amp;"|"&amp;risk_factor_1,risk_factor_corr,
_xlfn.XLOOKUP(_xlfn.TEXTJOIN("|",FALSE,$C40:$D40,"Any"),risk_factor_1&amp;"|"&amp;risk_factor_2,risk_factor_corr,
_xlfn.XLOOKUP(_xlfn.TEXTJOIN("|",FALSE,$C40:$D40,"Any"),risk_factor_2&amp;"|"&amp;risk_factor_1,risk_factor_corr)))))))</f>
        <v>0</v>
      </c>
      <c r="AT40" s="32" cm="1">
        <f t="array" ref="AT40" xml:space="preserve"> IF(_xlfn.TEXTJOIN("|",FALSE,AT$12:AT$15)=_xlfn.TEXTJOIN("|",FALSE,$C40:$F40),0,
IF(AND($C40="Delta|CR_Cpty",AT$12="Delta|CR_Cpty"),
IF($F40=AT$15,
      _xlfn.XLOOKUP(_xlfn.TEXTJOIN("|",FALSE,$C40,"=","Any","=",AT$12,"=","Any","="),risk_factor_1&amp;"|"&amp;risk_factor_2,risk_factor_corr),
       IF(RIGHT($D40,LEN($D40)-FIND("_",$D40))=RIGHT(AT$13,LEN(AT$13)-FIND("_",AT$13)),
              IF(LEFT($D40,FIND("_",$D40)-1)=LEFT(AT$13,FIND("_",AT$13)-1),
                    IF($E40=AT$14,
                             _xlfn.XLOOKUP(_xlfn.TEXTJOIN("|",FALSE,$C40,LEFT($D40,FIND("_",$D40)-1) &amp;"_=","=","Any",AT$12,LEFT($D40,FIND("_",$D40)-1) &amp;"_=","=","Any"),risk_factor_1&amp;"|"&amp;risk_factor_2,risk_factor_corr),
                             _xlfn.XLOOKUP(_xlfn.TEXTJOIN("|",FALSE,$C40,LEFT($D40,FIND("_",$D40)-1) &amp;"_=","Any","Any",AT$12,LEFT($D40,FIND("_",$D40)-1) &amp;"_=","Any","Any"),risk_factor_1&amp;"|"&amp;risk_factor_2,risk_factor_corr)),
"n/a"),0)
),
IF(_xlfn.TEXTJOIN("|",FALSE,AT$12:AT$13)&lt;&gt;_xlfn.TEXTJOIN("|",FALSE,$C40:$D40),0,
_xlfn.XLOOKUP(_xlfn.TEXTJOIN("|",FALSE,$C40:$F40,AT$12:AT$15),risk_factor_1&amp;"|"&amp;risk_factor_2,risk_factor_corr,
_xlfn.XLOOKUP(_xlfn.TEXTJOIN("|",FALSE,$C40:$F40,AT$12:AT$15),risk_factor_2&amp;"|"&amp;risk_factor_1,risk_factor_corr,
_xlfn.XLOOKUP(_xlfn.TEXTJOIN("|",FALSE,$C40:$D40,"Any"),risk_factor_1&amp;"|"&amp;risk_factor_2,risk_factor_corr,
_xlfn.XLOOKUP(_xlfn.TEXTJOIN("|",FALSE,$C40:$D40,"Any"),risk_factor_2&amp;"|"&amp;risk_factor_1,risk_factor_corr)))))))</f>
        <v>0</v>
      </c>
      <c r="AU40" s="32" cm="1">
        <f t="array" ref="AU40" xml:space="preserve"> IF(_xlfn.TEXTJOIN("|",FALSE,AU$12:AU$15)=_xlfn.TEXTJOIN("|",FALSE,$C40:$F40),0,
IF(AND($C40="Delta|CR_Cpty",AU$12="Delta|CR_Cpty"),
IF($F40=AU$15,
      _xlfn.XLOOKUP(_xlfn.TEXTJOIN("|",FALSE,$C40,"=","Any","=",AU$12,"=","Any","="),risk_factor_1&amp;"|"&amp;risk_factor_2,risk_factor_corr),
       IF(RIGHT($D40,LEN($D40)-FIND("_",$D40))=RIGHT(AU$13,LEN(AU$13)-FIND("_",AU$13)),
              IF(LEFT($D40,FIND("_",$D40)-1)=LEFT(AU$13,FIND("_",AU$13)-1),
                    IF($E40=AU$14,
                             _xlfn.XLOOKUP(_xlfn.TEXTJOIN("|",FALSE,$C40,LEFT($D40,FIND("_",$D40)-1) &amp;"_=","=","Any",AU$12,LEFT($D40,FIND("_",$D40)-1) &amp;"_=","=","Any"),risk_factor_1&amp;"|"&amp;risk_factor_2,risk_factor_corr),
                             _xlfn.XLOOKUP(_xlfn.TEXTJOIN("|",FALSE,$C40,LEFT($D40,FIND("_",$D40)-1) &amp;"_=","Any","Any",AU$12,LEFT($D40,FIND("_",$D40)-1) &amp;"_=","Any","Any"),risk_factor_1&amp;"|"&amp;risk_factor_2,risk_factor_corr)),
"n/a"),0)
),
IF(_xlfn.TEXTJOIN("|",FALSE,AU$12:AU$13)&lt;&gt;_xlfn.TEXTJOIN("|",FALSE,$C40:$D40),0,
_xlfn.XLOOKUP(_xlfn.TEXTJOIN("|",FALSE,$C40:$F40,AU$12:AU$15),risk_factor_1&amp;"|"&amp;risk_factor_2,risk_factor_corr,
_xlfn.XLOOKUP(_xlfn.TEXTJOIN("|",FALSE,$C40:$F40,AU$12:AU$15),risk_factor_2&amp;"|"&amp;risk_factor_1,risk_factor_corr,
_xlfn.XLOOKUP(_xlfn.TEXTJOIN("|",FALSE,$C40:$D40,"Any"),risk_factor_1&amp;"|"&amp;risk_factor_2,risk_factor_corr,
_xlfn.XLOOKUP(_xlfn.TEXTJOIN("|",FALSE,$C40:$D40,"Any"),risk_factor_2&amp;"|"&amp;risk_factor_1,risk_factor_corr)))))))</f>
        <v>0</v>
      </c>
      <c r="AV40" s="32" cm="1">
        <f t="array" ref="AV40" xml:space="preserve"> IF(_xlfn.TEXTJOIN("|",FALSE,AV$12:AV$15)=_xlfn.TEXTJOIN("|",FALSE,$C40:$F40),0,
IF(AND($C40="Delta|CR_Cpty",AV$12="Delta|CR_Cpty"),
IF($F40=AV$15,
      _xlfn.XLOOKUP(_xlfn.TEXTJOIN("|",FALSE,$C40,"=","Any","=",AV$12,"=","Any","="),risk_factor_1&amp;"|"&amp;risk_factor_2,risk_factor_corr),
       IF(RIGHT($D40,LEN($D40)-FIND("_",$D40))=RIGHT(AV$13,LEN(AV$13)-FIND("_",AV$13)),
              IF(LEFT($D40,FIND("_",$D40)-1)=LEFT(AV$13,FIND("_",AV$13)-1),
                    IF($E40=AV$14,
                             _xlfn.XLOOKUP(_xlfn.TEXTJOIN("|",FALSE,$C40,LEFT($D40,FIND("_",$D40)-1) &amp;"_=","=","Any",AV$12,LEFT($D40,FIND("_",$D40)-1) &amp;"_=","=","Any"),risk_factor_1&amp;"|"&amp;risk_factor_2,risk_factor_corr),
                             _xlfn.XLOOKUP(_xlfn.TEXTJOIN("|",FALSE,$C40,LEFT($D40,FIND("_",$D40)-1) &amp;"_=","Any","Any",AV$12,LEFT($D40,FIND("_",$D40)-1) &amp;"_=","Any","Any"),risk_factor_1&amp;"|"&amp;risk_factor_2,risk_factor_corr)),
"n/a"),0)
),
IF(_xlfn.TEXTJOIN("|",FALSE,AV$12:AV$13)&lt;&gt;_xlfn.TEXTJOIN("|",FALSE,$C40:$D40),0,
_xlfn.XLOOKUP(_xlfn.TEXTJOIN("|",FALSE,$C40:$F40,AV$12:AV$15),risk_factor_1&amp;"|"&amp;risk_factor_2,risk_factor_corr,
_xlfn.XLOOKUP(_xlfn.TEXTJOIN("|",FALSE,$C40:$F40,AV$12:AV$15),risk_factor_2&amp;"|"&amp;risk_factor_1,risk_factor_corr,
_xlfn.XLOOKUP(_xlfn.TEXTJOIN("|",FALSE,$C40:$D40,"Any"),risk_factor_1&amp;"|"&amp;risk_factor_2,risk_factor_corr,
_xlfn.XLOOKUP(_xlfn.TEXTJOIN("|",FALSE,$C40:$D40,"Any"),risk_factor_2&amp;"|"&amp;risk_factor_1,risk_factor_corr)))))))</f>
        <v>0</v>
      </c>
      <c r="AW40" s="32" cm="1">
        <f t="array" ref="AW40" xml:space="preserve"> IF(_xlfn.TEXTJOIN("|",FALSE,AW$12:AW$15)=_xlfn.TEXTJOIN("|",FALSE,$C40:$F40),0,
IF(AND($C40="Delta|CR_Cpty",AW$12="Delta|CR_Cpty"),
IF($F40=AW$15,
      _xlfn.XLOOKUP(_xlfn.TEXTJOIN("|",FALSE,$C40,"=","Any","=",AW$12,"=","Any","="),risk_factor_1&amp;"|"&amp;risk_factor_2,risk_factor_corr),
       IF(RIGHT($D40,LEN($D40)-FIND("_",$D40))=RIGHT(AW$13,LEN(AW$13)-FIND("_",AW$13)),
              IF(LEFT($D40,FIND("_",$D40)-1)=LEFT(AW$13,FIND("_",AW$13)-1),
                    IF($E40=AW$14,
                             _xlfn.XLOOKUP(_xlfn.TEXTJOIN("|",FALSE,$C40,LEFT($D40,FIND("_",$D40)-1) &amp;"_=","=","Any",AW$12,LEFT($D40,FIND("_",$D40)-1) &amp;"_=","=","Any"),risk_factor_1&amp;"|"&amp;risk_factor_2,risk_factor_corr),
                             _xlfn.XLOOKUP(_xlfn.TEXTJOIN("|",FALSE,$C40,LEFT($D40,FIND("_",$D40)-1) &amp;"_=","Any","Any",AW$12,LEFT($D40,FIND("_",$D40)-1) &amp;"_=","Any","Any"),risk_factor_1&amp;"|"&amp;risk_factor_2,risk_factor_corr)),
"n/a"),0)
),
IF(_xlfn.TEXTJOIN("|",FALSE,AW$12:AW$13)&lt;&gt;_xlfn.TEXTJOIN("|",FALSE,$C40:$D40),0,
_xlfn.XLOOKUP(_xlfn.TEXTJOIN("|",FALSE,$C40:$F40,AW$12:AW$15),risk_factor_1&amp;"|"&amp;risk_factor_2,risk_factor_corr,
_xlfn.XLOOKUP(_xlfn.TEXTJOIN("|",FALSE,$C40:$F40,AW$12:AW$15),risk_factor_2&amp;"|"&amp;risk_factor_1,risk_factor_corr,
_xlfn.XLOOKUP(_xlfn.TEXTJOIN("|",FALSE,$C40:$D40,"Any"),risk_factor_1&amp;"|"&amp;risk_factor_2,risk_factor_corr,
_xlfn.XLOOKUP(_xlfn.TEXTJOIN("|",FALSE,$C40:$D40,"Any"),risk_factor_2&amp;"|"&amp;risk_factor_1,risk_factor_corr)))))))</f>
        <v>0</v>
      </c>
      <c r="AX40" s="32" cm="1">
        <f t="array" ref="AX40" xml:space="preserve"> IF(_xlfn.TEXTJOIN("|",FALSE,AX$12:AX$15)=_xlfn.TEXTJOIN("|",FALSE,$C40:$F40),0,
IF(AND($C40="Delta|CR_Cpty",AX$12="Delta|CR_Cpty"),
IF($F40=AX$15,
      _xlfn.XLOOKUP(_xlfn.TEXTJOIN("|",FALSE,$C40,"=","Any","=",AX$12,"=","Any","="),risk_factor_1&amp;"|"&amp;risk_factor_2,risk_factor_corr),
       IF(RIGHT($D40,LEN($D40)-FIND("_",$D40))=RIGHT(AX$13,LEN(AX$13)-FIND("_",AX$13)),
              IF(LEFT($D40,FIND("_",$D40)-1)=LEFT(AX$13,FIND("_",AX$13)-1),
                    IF($E40=AX$14,
                             _xlfn.XLOOKUP(_xlfn.TEXTJOIN("|",FALSE,$C40,LEFT($D40,FIND("_",$D40)-1) &amp;"_=","=","Any",AX$12,LEFT($D40,FIND("_",$D40)-1) &amp;"_=","=","Any"),risk_factor_1&amp;"|"&amp;risk_factor_2,risk_factor_corr),
                             _xlfn.XLOOKUP(_xlfn.TEXTJOIN("|",FALSE,$C40,LEFT($D40,FIND("_",$D40)-1) &amp;"_=","Any","Any",AX$12,LEFT($D40,FIND("_",$D40)-1) &amp;"_=","Any","Any"),risk_factor_1&amp;"|"&amp;risk_factor_2,risk_factor_corr)),
"n/a"),0)
),
IF(_xlfn.TEXTJOIN("|",FALSE,AX$12:AX$13)&lt;&gt;_xlfn.TEXTJOIN("|",FALSE,$C40:$D40),0,
_xlfn.XLOOKUP(_xlfn.TEXTJOIN("|",FALSE,$C40:$F40,AX$12:AX$15),risk_factor_1&amp;"|"&amp;risk_factor_2,risk_factor_corr,
_xlfn.XLOOKUP(_xlfn.TEXTJOIN("|",FALSE,$C40:$F40,AX$12:AX$15),risk_factor_2&amp;"|"&amp;risk_factor_1,risk_factor_corr,
_xlfn.XLOOKUP(_xlfn.TEXTJOIN("|",FALSE,$C40:$D40,"Any"),risk_factor_1&amp;"|"&amp;risk_factor_2,risk_factor_corr,
_xlfn.XLOOKUP(_xlfn.TEXTJOIN("|",FALSE,$C40:$D40,"Any"),risk_factor_2&amp;"|"&amp;risk_factor_1,risk_factor_corr)))))))</f>
        <v>0</v>
      </c>
      <c r="AY40" s="32" cm="1">
        <f t="array" ref="AY40" xml:space="preserve"> IF(_xlfn.TEXTJOIN("|",FALSE,AY$12:AY$15)=_xlfn.TEXTJOIN("|",FALSE,$C40:$F40),0,
IF(AND($C40="Delta|CR_Cpty",AY$12="Delta|CR_Cpty"),
IF($F40=AY$15,
      _xlfn.XLOOKUP(_xlfn.TEXTJOIN("|",FALSE,$C40,"=","Any","=",AY$12,"=","Any","="),risk_factor_1&amp;"|"&amp;risk_factor_2,risk_factor_corr),
       IF(RIGHT($D40,LEN($D40)-FIND("_",$D40))=RIGHT(AY$13,LEN(AY$13)-FIND("_",AY$13)),
              IF(LEFT($D40,FIND("_",$D40)-1)=LEFT(AY$13,FIND("_",AY$13)-1),
                    IF($E40=AY$14,
                             _xlfn.XLOOKUP(_xlfn.TEXTJOIN("|",FALSE,$C40,LEFT($D40,FIND("_",$D40)-1) &amp;"_=","=","Any",AY$12,LEFT($D40,FIND("_",$D40)-1) &amp;"_=","=","Any"),risk_factor_1&amp;"|"&amp;risk_factor_2,risk_factor_corr),
                             _xlfn.XLOOKUP(_xlfn.TEXTJOIN("|",FALSE,$C40,LEFT($D40,FIND("_",$D40)-1) &amp;"_=","Any","Any",AY$12,LEFT($D40,FIND("_",$D40)-1) &amp;"_=","Any","Any"),risk_factor_1&amp;"|"&amp;risk_factor_2,risk_factor_corr)),
"n/a"),0)
),
IF(_xlfn.TEXTJOIN("|",FALSE,AY$12:AY$13)&lt;&gt;_xlfn.TEXTJOIN("|",FALSE,$C40:$D40),0,
_xlfn.XLOOKUP(_xlfn.TEXTJOIN("|",FALSE,$C40:$F40,AY$12:AY$15),risk_factor_1&amp;"|"&amp;risk_factor_2,risk_factor_corr,
_xlfn.XLOOKUP(_xlfn.TEXTJOIN("|",FALSE,$C40:$F40,AY$12:AY$15),risk_factor_2&amp;"|"&amp;risk_factor_1,risk_factor_corr,
_xlfn.XLOOKUP(_xlfn.TEXTJOIN("|",FALSE,$C40:$D40,"Any"),risk_factor_1&amp;"|"&amp;risk_factor_2,risk_factor_corr,
_xlfn.XLOOKUP(_xlfn.TEXTJOIN("|",FALSE,$C40:$D40,"Any"),risk_factor_2&amp;"|"&amp;risk_factor_1,risk_factor_corr)))))))</f>
        <v>0</v>
      </c>
      <c r="AZ40" s="32" cm="1">
        <f t="array" ref="AZ40" xml:space="preserve"> IF(_xlfn.TEXTJOIN("|",FALSE,AZ$12:AZ$15)=_xlfn.TEXTJOIN("|",FALSE,$C40:$F40),0,
IF(AND($C40="Delta|CR_Cpty",AZ$12="Delta|CR_Cpty"),
IF($F40=AZ$15,
      _xlfn.XLOOKUP(_xlfn.TEXTJOIN("|",FALSE,$C40,"=","Any","=",AZ$12,"=","Any","="),risk_factor_1&amp;"|"&amp;risk_factor_2,risk_factor_corr),
       IF(RIGHT($D40,LEN($D40)-FIND("_",$D40))=RIGHT(AZ$13,LEN(AZ$13)-FIND("_",AZ$13)),
              IF(LEFT($D40,FIND("_",$D40)-1)=LEFT(AZ$13,FIND("_",AZ$13)-1),
                    IF($E40=AZ$14,
                             _xlfn.XLOOKUP(_xlfn.TEXTJOIN("|",FALSE,$C40,LEFT($D40,FIND("_",$D40)-1) &amp;"_=","=","Any",AZ$12,LEFT($D40,FIND("_",$D40)-1) &amp;"_=","=","Any"),risk_factor_1&amp;"|"&amp;risk_factor_2,risk_factor_corr),
                             _xlfn.XLOOKUP(_xlfn.TEXTJOIN("|",FALSE,$C40,LEFT($D40,FIND("_",$D40)-1) &amp;"_=","Any","Any",AZ$12,LEFT($D40,FIND("_",$D40)-1) &amp;"_=","Any","Any"),risk_factor_1&amp;"|"&amp;risk_factor_2,risk_factor_corr)),
"n/a"),0)
),
IF(_xlfn.TEXTJOIN("|",FALSE,AZ$12:AZ$13)&lt;&gt;_xlfn.TEXTJOIN("|",FALSE,$C40:$D40),0,
_xlfn.XLOOKUP(_xlfn.TEXTJOIN("|",FALSE,$C40:$F40,AZ$12:AZ$15),risk_factor_1&amp;"|"&amp;risk_factor_2,risk_factor_corr,
_xlfn.XLOOKUP(_xlfn.TEXTJOIN("|",FALSE,$C40:$F40,AZ$12:AZ$15),risk_factor_2&amp;"|"&amp;risk_factor_1,risk_factor_corr,
_xlfn.XLOOKUP(_xlfn.TEXTJOIN("|",FALSE,$C40:$D40,"Any"),risk_factor_1&amp;"|"&amp;risk_factor_2,risk_factor_corr,
_xlfn.XLOOKUP(_xlfn.TEXTJOIN("|",FALSE,$C40:$D40,"Any"),risk_factor_2&amp;"|"&amp;risk_factor_1,risk_factor_corr)))))))</f>
        <v>0</v>
      </c>
      <c r="BA40" s="32" cm="1">
        <f t="array" ref="BA40" xml:space="preserve"> IF(_xlfn.TEXTJOIN("|",FALSE,BA$12:BA$15)=_xlfn.TEXTJOIN("|",FALSE,$C40:$F40),0,
IF(AND($C40="Delta|CR_Cpty",BA$12="Delta|CR_Cpty"),
IF($F40=BA$15,
      _xlfn.XLOOKUP(_xlfn.TEXTJOIN("|",FALSE,$C40,"=","Any","=",BA$12,"=","Any","="),risk_factor_1&amp;"|"&amp;risk_factor_2,risk_factor_corr),
       IF(RIGHT($D40,LEN($D40)-FIND("_",$D40))=RIGHT(BA$13,LEN(BA$13)-FIND("_",BA$13)),
              IF(LEFT($D40,FIND("_",$D40)-1)=LEFT(BA$13,FIND("_",BA$13)-1),
                    IF($E40=BA$14,
                             _xlfn.XLOOKUP(_xlfn.TEXTJOIN("|",FALSE,$C40,LEFT($D40,FIND("_",$D40)-1) &amp;"_=","=","Any",BA$12,LEFT($D40,FIND("_",$D40)-1) &amp;"_=","=","Any"),risk_factor_1&amp;"|"&amp;risk_factor_2,risk_factor_corr),
                             _xlfn.XLOOKUP(_xlfn.TEXTJOIN("|",FALSE,$C40,LEFT($D40,FIND("_",$D40)-1) &amp;"_=","Any","Any",BA$12,LEFT($D40,FIND("_",$D40)-1) &amp;"_=","Any","Any"),risk_factor_1&amp;"|"&amp;risk_factor_2,risk_factor_corr)),
"n/a"),0)
),
IF(_xlfn.TEXTJOIN("|",FALSE,BA$12:BA$13)&lt;&gt;_xlfn.TEXTJOIN("|",FALSE,$C40:$D40),0,
_xlfn.XLOOKUP(_xlfn.TEXTJOIN("|",FALSE,$C40:$F40,BA$12:BA$15),risk_factor_1&amp;"|"&amp;risk_factor_2,risk_factor_corr,
_xlfn.XLOOKUP(_xlfn.TEXTJOIN("|",FALSE,$C40:$F40,BA$12:BA$15),risk_factor_2&amp;"|"&amp;risk_factor_1,risk_factor_corr,
_xlfn.XLOOKUP(_xlfn.TEXTJOIN("|",FALSE,$C40:$D40,"Any"),risk_factor_1&amp;"|"&amp;risk_factor_2,risk_factor_corr,
_xlfn.XLOOKUP(_xlfn.TEXTJOIN("|",FALSE,$C40:$D40,"Any"),risk_factor_2&amp;"|"&amp;risk_factor_1,risk_factor_corr)))))))</f>
        <v>0</v>
      </c>
      <c r="BB40" s="32" cm="1">
        <f t="array" ref="BB40" xml:space="preserve"> IF(_xlfn.TEXTJOIN("|",FALSE,BB$12:BB$15)=_xlfn.TEXTJOIN("|",FALSE,$C40:$F40),0,
IF(AND($C40="Delta|CR_Cpty",BB$12="Delta|CR_Cpty"),
IF($F40=BB$15,
      _xlfn.XLOOKUP(_xlfn.TEXTJOIN("|",FALSE,$C40,"=","Any","=",BB$12,"=","Any","="),risk_factor_1&amp;"|"&amp;risk_factor_2,risk_factor_corr),
       IF(RIGHT($D40,LEN($D40)-FIND("_",$D40))=RIGHT(BB$13,LEN(BB$13)-FIND("_",BB$13)),
              IF(LEFT($D40,FIND("_",$D40)-1)=LEFT(BB$13,FIND("_",BB$13)-1),
                    IF($E40=BB$14,
                             _xlfn.XLOOKUP(_xlfn.TEXTJOIN("|",FALSE,$C40,LEFT($D40,FIND("_",$D40)-1) &amp;"_=","=","Any",BB$12,LEFT($D40,FIND("_",$D40)-1) &amp;"_=","=","Any"),risk_factor_1&amp;"|"&amp;risk_factor_2,risk_factor_corr),
                             _xlfn.XLOOKUP(_xlfn.TEXTJOIN("|",FALSE,$C40,LEFT($D40,FIND("_",$D40)-1) &amp;"_=","Any","Any",BB$12,LEFT($D40,FIND("_",$D40)-1) &amp;"_=","Any","Any"),risk_factor_1&amp;"|"&amp;risk_factor_2,risk_factor_corr)),
"n/a"),0)
),
IF(_xlfn.TEXTJOIN("|",FALSE,BB$12:BB$13)&lt;&gt;_xlfn.TEXTJOIN("|",FALSE,$C40:$D40),0,
_xlfn.XLOOKUP(_xlfn.TEXTJOIN("|",FALSE,$C40:$F40,BB$12:BB$15),risk_factor_1&amp;"|"&amp;risk_factor_2,risk_factor_corr,
_xlfn.XLOOKUP(_xlfn.TEXTJOIN("|",FALSE,$C40:$F40,BB$12:BB$15),risk_factor_2&amp;"|"&amp;risk_factor_1,risk_factor_corr,
_xlfn.XLOOKUP(_xlfn.TEXTJOIN("|",FALSE,$C40:$D40,"Any"),risk_factor_1&amp;"|"&amp;risk_factor_2,risk_factor_corr,
_xlfn.XLOOKUP(_xlfn.TEXTJOIN("|",FALSE,$C40:$D40,"Any"),risk_factor_2&amp;"|"&amp;risk_factor_1,risk_factor_corr)))))))</f>
        <v>0</v>
      </c>
      <c r="BC40" s="32" cm="1">
        <f t="array" ref="BC40" xml:space="preserve"> IF(_xlfn.TEXTJOIN("|",FALSE,BC$12:BC$15)=_xlfn.TEXTJOIN("|",FALSE,$C40:$F40),0,
IF(AND($C40="Delta|CR_Cpty",BC$12="Delta|CR_Cpty"),
IF($F40=BC$15,
      _xlfn.XLOOKUP(_xlfn.TEXTJOIN("|",FALSE,$C40,"=","Any","=",BC$12,"=","Any","="),risk_factor_1&amp;"|"&amp;risk_factor_2,risk_factor_corr),
       IF(RIGHT($D40,LEN($D40)-FIND("_",$D40))=RIGHT(BC$13,LEN(BC$13)-FIND("_",BC$13)),
              IF(LEFT($D40,FIND("_",$D40)-1)=LEFT(BC$13,FIND("_",BC$13)-1),
                    IF($E40=BC$14,
                             _xlfn.XLOOKUP(_xlfn.TEXTJOIN("|",FALSE,$C40,LEFT($D40,FIND("_",$D40)-1) &amp;"_=","=","Any",BC$12,LEFT($D40,FIND("_",$D40)-1) &amp;"_=","=","Any"),risk_factor_1&amp;"|"&amp;risk_factor_2,risk_factor_corr),
                             _xlfn.XLOOKUP(_xlfn.TEXTJOIN("|",FALSE,$C40,LEFT($D40,FIND("_",$D40)-1) &amp;"_=","Any","Any",BC$12,LEFT($D40,FIND("_",$D40)-1) &amp;"_=","Any","Any"),risk_factor_1&amp;"|"&amp;risk_factor_2,risk_factor_corr)),
"n/a"),0)
),
IF(_xlfn.TEXTJOIN("|",FALSE,BC$12:BC$13)&lt;&gt;_xlfn.TEXTJOIN("|",FALSE,$C40:$D40),0,
_xlfn.XLOOKUP(_xlfn.TEXTJOIN("|",FALSE,$C40:$F40,BC$12:BC$15),risk_factor_1&amp;"|"&amp;risk_factor_2,risk_factor_corr,
_xlfn.XLOOKUP(_xlfn.TEXTJOIN("|",FALSE,$C40:$F40,BC$12:BC$15),risk_factor_2&amp;"|"&amp;risk_factor_1,risk_factor_corr,
_xlfn.XLOOKUP(_xlfn.TEXTJOIN("|",FALSE,$C40:$D40,"Any"),risk_factor_1&amp;"|"&amp;risk_factor_2,risk_factor_corr,
_xlfn.XLOOKUP(_xlfn.TEXTJOIN("|",FALSE,$C40:$D40,"Any"),risk_factor_2&amp;"|"&amp;risk_factor_1,risk_factor_corr)))))))</f>
        <v>0</v>
      </c>
      <c r="BD40" s="32" cm="1">
        <f t="array" ref="BD40" xml:space="preserve"> IF(_xlfn.TEXTJOIN("|",FALSE,BD$12:BD$15)=_xlfn.TEXTJOIN("|",FALSE,$C40:$F40),0,
IF(AND($C40="Delta|CR_Cpty",BD$12="Delta|CR_Cpty"),
IF($F40=BD$15,
      _xlfn.XLOOKUP(_xlfn.TEXTJOIN("|",FALSE,$C40,"=","Any","=",BD$12,"=","Any","="),risk_factor_1&amp;"|"&amp;risk_factor_2,risk_factor_corr),
       IF(RIGHT($D40,LEN($D40)-FIND("_",$D40))=RIGHT(BD$13,LEN(BD$13)-FIND("_",BD$13)),
              IF(LEFT($D40,FIND("_",$D40)-1)=LEFT(BD$13,FIND("_",BD$13)-1),
                    IF($E40=BD$14,
                             _xlfn.XLOOKUP(_xlfn.TEXTJOIN("|",FALSE,$C40,LEFT($D40,FIND("_",$D40)-1) &amp;"_=","=","Any",BD$12,LEFT($D40,FIND("_",$D40)-1) &amp;"_=","=","Any"),risk_factor_1&amp;"|"&amp;risk_factor_2,risk_factor_corr),
                             _xlfn.XLOOKUP(_xlfn.TEXTJOIN("|",FALSE,$C40,LEFT($D40,FIND("_",$D40)-1) &amp;"_=","Any","Any",BD$12,LEFT($D40,FIND("_",$D40)-1) &amp;"_=","Any","Any"),risk_factor_1&amp;"|"&amp;risk_factor_2,risk_factor_corr)),
"n/a"),0)
),
IF(_xlfn.TEXTJOIN("|",FALSE,BD$12:BD$13)&lt;&gt;_xlfn.TEXTJOIN("|",FALSE,$C40:$D40),0,
_xlfn.XLOOKUP(_xlfn.TEXTJOIN("|",FALSE,$C40:$F40,BD$12:BD$15),risk_factor_1&amp;"|"&amp;risk_factor_2,risk_factor_corr,
_xlfn.XLOOKUP(_xlfn.TEXTJOIN("|",FALSE,$C40:$F40,BD$12:BD$15),risk_factor_2&amp;"|"&amp;risk_factor_1,risk_factor_corr,
_xlfn.XLOOKUP(_xlfn.TEXTJOIN("|",FALSE,$C40:$D40,"Any"),risk_factor_1&amp;"|"&amp;risk_factor_2,risk_factor_corr,
_xlfn.XLOOKUP(_xlfn.TEXTJOIN("|",FALSE,$C40:$D40,"Any"),risk_factor_2&amp;"|"&amp;risk_factor_1,risk_factor_corr)))))))</f>
        <v>0</v>
      </c>
      <c r="BE40" s="32" cm="1">
        <f t="array" ref="BE40" xml:space="preserve"> IF(_xlfn.TEXTJOIN("|",FALSE,BE$12:BE$15)=_xlfn.TEXTJOIN("|",FALSE,$C40:$F40),0,
IF(AND($C40="Delta|CR_Cpty",BE$12="Delta|CR_Cpty"),
IF($F40=BE$15,
      _xlfn.XLOOKUP(_xlfn.TEXTJOIN("|",FALSE,$C40,"=","Any","=",BE$12,"=","Any","="),risk_factor_1&amp;"|"&amp;risk_factor_2,risk_factor_corr),
       IF(RIGHT($D40,LEN($D40)-FIND("_",$D40))=RIGHT(BE$13,LEN(BE$13)-FIND("_",BE$13)),
              IF(LEFT($D40,FIND("_",$D40)-1)=LEFT(BE$13,FIND("_",BE$13)-1),
                    IF($E40=BE$14,
                             _xlfn.XLOOKUP(_xlfn.TEXTJOIN("|",FALSE,$C40,LEFT($D40,FIND("_",$D40)-1) &amp;"_=","=","Any",BE$12,LEFT($D40,FIND("_",$D40)-1) &amp;"_=","=","Any"),risk_factor_1&amp;"|"&amp;risk_factor_2,risk_factor_corr),
                             _xlfn.XLOOKUP(_xlfn.TEXTJOIN("|",FALSE,$C40,LEFT($D40,FIND("_",$D40)-1) &amp;"_=","Any","Any",BE$12,LEFT($D40,FIND("_",$D40)-1) &amp;"_=","Any","Any"),risk_factor_1&amp;"|"&amp;risk_factor_2,risk_factor_corr)),
"n/a"),0)
),
IF(_xlfn.TEXTJOIN("|",FALSE,BE$12:BE$13)&lt;&gt;_xlfn.TEXTJOIN("|",FALSE,$C40:$D40),0,
_xlfn.XLOOKUP(_xlfn.TEXTJOIN("|",FALSE,$C40:$F40,BE$12:BE$15),risk_factor_1&amp;"|"&amp;risk_factor_2,risk_factor_corr,
_xlfn.XLOOKUP(_xlfn.TEXTJOIN("|",FALSE,$C40:$F40,BE$12:BE$15),risk_factor_2&amp;"|"&amp;risk_factor_1,risk_factor_corr,
_xlfn.XLOOKUP(_xlfn.TEXTJOIN("|",FALSE,$C40:$D40,"Any"),risk_factor_1&amp;"|"&amp;risk_factor_2,risk_factor_corr,
_xlfn.XLOOKUP(_xlfn.TEXTJOIN("|",FALSE,$C40:$D40,"Any"),risk_factor_2&amp;"|"&amp;risk_factor_1,risk_factor_corr)))))))</f>
        <v>0</v>
      </c>
      <c r="BF40" s="32" cm="1">
        <f t="array" ref="BF40" xml:space="preserve"> IF(_xlfn.TEXTJOIN("|",FALSE,BF$12:BF$15)=_xlfn.TEXTJOIN("|",FALSE,$C40:$F40),0,
IF(AND($C40="Delta|CR_Cpty",BF$12="Delta|CR_Cpty"),
IF($F40=BF$15,
      _xlfn.XLOOKUP(_xlfn.TEXTJOIN("|",FALSE,$C40,"=","Any","=",BF$12,"=","Any","="),risk_factor_1&amp;"|"&amp;risk_factor_2,risk_factor_corr),
       IF(RIGHT($D40,LEN($D40)-FIND("_",$D40))=RIGHT(BF$13,LEN(BF$13)-FIND("_",BF$13)),
              IF(LEFT($D40,FIND("_",$D40)-1)=LEFT(BF$13,FIND("_",BF$13)-1),
                    IF($E40=BF$14,
                             _xlfn.XLOOKUP(_xlfn.TEXTJOIN("|",FALSE,$C40,LEFT($D40,FIND("_",$D40)-1) &amp;"_=","=","Any",BF$12,LEFT($D40,FIND("_",$D40)-1) &amp;"_=","=","Any"),risk_factor_1&amp;"|"&amp;risk_factor_2,risk_factor_corr),
                             _xlfn.XLOOKUP(_xlfn.TEXTJOIN("|",FALSE,$C40,LEFT($D40,FIND("_",$D40)-1) &amp;"_=","Any","Any",BF$12,LEFT($D40,FIND("_",$D40)-1) &amp;"_=","Any","Any"),risk_factor_1&amp;"|"&amp;risk_factor_2,risk_factor_corr)),
"n/a"),0)
),
IF(_xlfn.TEXTJOIN("|",FALSE,BF$12:BF$13)&lt;&gt;_xlfn.TEXTJOIN("|",FALSE,$C40:$D40),0,
_xlfn.XLOOKUP(_xlfn.TEXTJOIN("|",FALSE,$C40:$F40,BF$12:BF$15),risk_factor_1&amp;"|"&amp;risk_factor_2,risk_factor_corr,
_xlfn.XLOOKUP(_xlfn.TEXTJOIN("|",FALSE,$C40:$F40,BF$12:BF$15),risk_factor_2&amp;"|"&amp;risk_factor_1,risk_factor_corr,
_xlfn.XLOOKUP(_xlfn.TEXTJOIN("|",FALSE,$C40:$D40,"Any"),risk_factor_1&amp;"|"&amp;risk_factor_2,risk_factor_corr,
_xlfn.XLOOKUP(_xlfn.TEXTJOIN("|",FALSE,$C40:$D40,"Any"),risk_factor_2&amp;"|"&amp;risk_factor_1,risk_factor_corr)))))))</f>
        <v>0</v>
      </c>
      <c r="BG40" s="32" cm="1">
        <f t="array" ref="BG40" xml:space="preserve"> IF(_xlfn.TEXTJOIN("|",FALSE,BG$12:BG$15)=_xlfn.TEXTJOIN("|",FALSE,$C40:$F40),0,
IF(AND($C40="Delta|CR_Cpty",BG$12="Delta|CR_Cpty"),
IF($F40=BG$15,
      _xlfn.XLOOKUP(_xlfn.TEXTJOIN("|",FALSE,$C40,"=","Any","=",BG$12,"=","Any","="),risk_factor_1&amp;"|"&amp;risk_factor_2,risk_factor_corr),
       IF(RIGHT($D40,LEN($D40)-FIND("_",$D40))=RIGHT(BG$13,LEN(BG$13)-FIND("_",BG$13)),
              IF(LEFT($D40,FIND("_",$D40)-1)=LEFT(BG$13,FIND("_",BG$13)-1),
                    IF($E40=BG$14,
                             _xlfn.XLOOKUP(_xlfn.TEXTJOIN("|",FALSE,$C40,LEFT($D40,FIND("_",$D40)-1) &amp;"_=","=","Any",BG$12,LEFT($D40,FIND("_",$D40)-1) &amp;"_=","=","Any"),risk_factor_1&amp;"|"&amp;risk_factor_2,risk_factor_corr),
                             _xlfn.XLOOKUP(_xlfn.TEXTJOIN("|",FALSE,$C40,LEFT($D40,FIND("_",$D40)-1) &amp;"_=","Any","Any",BG$12,LEFT($D40,FIND("_",$D40)-1) &amp;"_=","Any","Any"),risk_factor_1&amp;"|"&amp;risk_factor_2,risk_factor_corr)),
"n/a"),0)
),
IF(_xlfn.TEXTJOIN("|",FALSE,BG$12:BG$13)&lt;&gt;_xlfn.TEXTJOIN("|",FALSE,$C40:$D40),0,
_xlfn.XLOOKUP(_xlfn.TEXTJOIN("|",FALSE,$C40:$F40,BG$12:BG$15),risk_factor_1&amp;"|"&amp;risk_factor_2,risk_factor_corr,
_xlfn.XLOOKUP(_xlfn.TEXTJOIN("|",FALSE,$C40:$F40,BG$12:BG$15),risk_factor_2&amp;"|"&amp;risk_factor_1,risk_factor_corr,
_xlfn.XLOOKUP(_xlfn.TEXTJOIN("|",FALSE,$C40:$D40,"Any"),risk_factor_1&amp;"|"&amp;risk_factor_2,risk_factor_corr,
_xlfn.XLOOKUP(_xlfn.TEXTJOIN("|",FALSE,$C40:$D40,"Any"),risk_factor_2&amp;"|"&amp;risk_factor_1,risk_factor_corr)))))))</f>
        <v>0</v>
      </c>
      <c r="BH40" s="32" cm="1">
        <f t="array" ref="BH40" xml:space="preserve"> IF(_xlfn.TEXTJOIN("|",FALSE,BH$12:BH$15)=_xlfn.TEXTJOIN("|",FALSE,$C40:$F40),0,
IF(AND($C40="Delta|CR_Cpty",BH$12="Delta|CR_Cpty"),
IF($F40=BH$15,
      _xlfn.XLOOKUP(_xlfn.TEXTJOIN("|",FALSE,$C40,"=","Any","=",BH$12,"=","Any","="),risk_factor_1&amp;"|"&amp;risk_factor_2,risk_factor_corr),
       IF(RIGHT($D40,LEN($D40)-FIND("_",$D40))=RIGHT(BH$13,LEN(BH$13)-FIND("_",BH$13)),
              IF(LEFT($D40,FIND("_",$D40)-1)=LEFT(BH$13,FIND("_",BH$13)-1),
                    IF($E40=BH$14,
                             _xlfn.XLOOKUP(_xlfn.TEXTJOIN("|",FALSE,$C40,LEFT($D40,FIND("_",$D40)-1) &amp;"_=","=","Any",BH$12,LEFT($D40,FIND("_",$D40)-1) &amp;"_=","=","Any"),risk_factor_1&amp;"|"&amp;risk_factor_2,risk_factor_corr),
                             _xlfn.XLOOKUP(_xlfn.TEXTJOIN("|",FALSE,$C40,LEFT($D40,FIND("_",$D40)-1) &amp;"_=","Any","Any",BH$12,LEFT($D40,FIND("_",$D40)-1) &amp;"_=","Any","Any"),risk_factor_1&amp;"|"&amp;risk_factor_2,risk_factor_corr)),
"n/a"),0)
),
IF(_xlfn.TEXTJOIN("|",FALSE,BH$12:BH$13)&lt;&gt;_xlfn.TEXTJOIN("|",FALSE,$C40:$D40),0,
_xlfn.XLOOKUP(_xlfn.TEXTJOIN("|",FALSE,$C40:$F40,BH$12:BH$15),risk_factor_1&amp;"|"&amp;risk_factor_2,risk_factor_corr,
_xlfn.XLOOKUP(_xlfn.TEXTJOIN("|",FALSE,$C40:$F40,BH$12:BH$15),risk_factor_2&amp;"|"&amp;risk_factor_1,risk_factor_corr,
_xlfn.XLOOKUP(_xlfn.TEXTJOIN("|",FALSE,$C40:$D40,"Any"),risk_factor_1&amp;"|"&amp;risk_factor_2,risk_factor_corr,
_xlfn.XLOOKUP(_xlfn.TEXTJOIN("|",FALSE,$C40:$D40,"Any"),risk_factor_2&amp;"|"&amp;risk_factor_1,risk_factor_corr)))))))</f>
        <v>0</v>
      </c>
      <c r="BI40" s="32" cm="1">
        <f t="array" ref="BI40" xml:space="preserve"> IF(_xlfn.TEXTJOIN("|",FALSE,BI$12:BI$15)=_xlfn.TEXTJOIN("|",FALSE,$C40:$F40),0,
IF(AND($C40="Delta|CR_Cpty",BI$12="Delta|CR_Cpty"),
IF($F40=BI$15,
      _xlfn.XLOOKUP(_xlfn.TEXTJOIN("|",FALSE,$C40,"=","Any","=",BI$12,"=","Any","="),risk_factor_1&amp;"|"&amp;risk_factor_2,risk_factor_corr),
       IF(RIGHT($D40,LEN($D40)-FIND("_",$D40))=RIGHT(BI$13,LEN(BI$13)-FIND("_",BI$13)),
              IF(LEFT($D40,FIND("_",$D40)-1)=LEFT(BI$13,FIND("_",BI$13)-1),
                    IF($E40=BI$14,
                             _xlfn.XLOOKUP(_xlfn.TEXTJOIN("|",FALSE,$C40,LEFT($D40,FIND("_",$D40)-1) &amp;"_=","=","Any",BI$12,LEFT($D40,FIND("_",$D40)-1) &amp;"_=","=","Any"),risk_factor_1&amp;"|"&amp;risk_factor_2,risk_factor_corr),
                             _xlfn.XLOOKUP(_xlfn.TEXTJOIN("|",FALSE,$C40,LEFT($D40,FIND("_",$D40)-1) &amp;"_=","Any","Any",BI$12,LEFT($D40,FIND("_",$D40)-1) &amp;"_=","Any","Any"),risk_factor_1&amp;"|"&amp;risk_factor_2,risk_factor_corr)),
"n/a"),0)
),
IF(_xlfn.TEXTJOIN("|",FALSE,BI$12:BI$13)&lt;&gt;_xlfn.TEXTJOIN("|",FALSE,$C40:$D40),0,
_xlfn.XLOOKUP(_xlfn.TEXTJOIN("|",FALSE,$C40:$F40,BI$12:BI$15),risk_factor_1&amp;"|"&amp;risk_factor_2,risk_factor_corr,
_xlfn.XLOOKUP(_xlfn.TEXTJOIN("|",FALSE,$C40:$F40,BI$12:BI$15),risk_factor_2&amp;"|"&amp;risk_factor_1,risk_factor_corr,
_xlfn.XLOOKUP(_xlfn.TEXTJOIN("|",FALSE,$C40:$D40,"Any"),risk_factor_1&amp;"|"&amp;risk_factor_2,risk_factor_corr,
_xlfn.XLOOKUP(_xlfn.TEXTJOIN("|",FALSE,$C40:$D40,"Any"),risk_factor_2&amp;"|"&amp;risk_factor_1,risk_factor_corr)))))))</f>
        <v>0</v>
      </c>
      <c r="BJ40" s="32" cm="1">
        <f t="array" ref="BJ40" xml:space="preserve"> IF(_xlfn.TEXTJOIN("|",FALSE,BJ$12:BJ$15)=_xlfn.TEXTJOIN("|",FALSE,$C40:$F40),0,
IF(AND($C40="Delta|CR_Cpty",BJ$12="Delta|CR_Cpty"),
IF($F40=BJ$15,
      _xlfn.XLOOKUP(_xlfn.TEXTJOIN("|",FALSE,$C40,"=","Any","=",BJ$12,"=","Any","="),risk_factor_1&amp;"|"&amp;risk_factor_2,risk_factor_corr),
       IF(RIGHT($D40,LEN($D40)-FIND("_",$D40))=RIGHT(BJ$13,LEN(BJ$13)-FIND("_",BJ$13)),
              IF(LEFT($D40,FIND("_",$D40)-1)=LEFT(BJ$13,FIND("_",BJ$13)-1),
                    IF($E40=BJ$14,
                             _xlfn.XLOOKUP(_xlfn.TEXTJOIN("|",FALSE,$C40,LEFT($D40,FIND("_",$D40)-1) &amp;"_=","=","Any",BJ$12,LEFT($D40,FIND("_",$D40)-1) &amp;"_=","=","Any"),risk_factor_1&amp;"|"&amp;risk_factor_2,risk_factor_corr),
                             _xlfn.XLOOKUP(_xlfn.TEXTJOIN("|",FALSE,$C40,LEFT($D40,FIND("_",$D40)-1) &amp;"_=","Any","Any",BJ$12,LEFT($D40,FIND("_",$D40)-1) &amp;"_=","Any","Any"),risk_factor_1&amp;"|"&amp;risk_factor_2,risk_factor_corr)),
"n/a"),0)
),
IF(_xlfn.TEXTJOIN("|",FALSE,BJ$12:BJ$13)&lt;&gt;_xlfn.TEXTJOIN("|",FALSE,$C40:$D40),0,
_xlfn.XLOOKUP(_xlfn.TEXTJOIN("|",FALSE,$C40:$F40,BJ$12:BJ$15),risk_factor_1&amp;"|"&amp;risk_factor_2,risk_factor_corr,
_xlfn.XLOOKUP(_xlfn.TEXTJOIN("|",FALSE,$C40:$F40,BJ$12:BJ$15),risk_factor_2&amp;"|"&amp;risk_factor_1,risk_factor_corr,
_xlfn.XLOOKUP(_xlfn.TEXTJOIN("|",FALSE,$C40:$D40,"Any"),risk_factor_1&amp;"|"&amp;risk_factor_2,risk_factor_corr,
_xlfn.XLOOKUP(_xlfn.TEXTJOIN("|",FALSE,$C40:$D40,"Any"),risk_factor_2&amp;"|"&amp;risk_factor_1,risk_factor_corr)))))))</f>
        <v>0</v>
      </c>
      <c r="BK40" s="32" cm="1">
        <f t="array" ref="BK40" xml:space="preserve"> IF(_xlfn.TEXTJOIN("|",FALSE,BK$12:BK$15)=_xlfn.TEXTJOIN("|",FALSE,$C40:$F40),0,
IF(AND($C40="Delta|CR_Cpty",BK$12="Delta|CR_Cpty"),
IF($F40=BK$15,
      _xlfn.XLOOKUP(_xlfn.TEXTJOIN("|",FALSE,$C40,"=","Any","=",BK$12,"=","Any","="),risk_factor_1&amp;"|"&amp;risk_factor_2,risk_factor_corr),
       IF(RIGHT($D40,LEN($D40)-FIND("_",$D40))=RIGHT(BK$13,LEN(BK$13)-FIND("_",BK$13)),
              IF(LEFT($D40,FIND("_",$D40)-1)=LEFT(BK$13,FIND("_",BK$13)-1),
                    IF($E40=BK$14,
                             _xlfn.XLOOKUP(_xlfn.TEXTJOIN("|",FALSE,$C40,LEFT($D40,FIND("_",$D40)-1) &amp;"_=","=","Any",BK$12,LEFT($D40,FIND("_",$D40)-1) &amp;"_=","=","Any"),risk_factor_1&amp;"|"&amp;risk_factor_2,risk_factor_corr),
                             _xlfn.XLOOKUP(_xlfn.TEXTJOIN("|",FALSE,$C40,LEFT($D40,FIND("_",$D40)-1) &amp;"_=","Any","Any",BK$12,LEFT($D40,FIND("_",$D40)-1) &amp;"_=","Any","Any"),risk_factor_1&amp;"|"&amp;risk_factor_2,risk_factor_corr)),
"n/a"),0)
),
IF(_xlfn.TEXTJOIN("|",FALSE,BK$12:BK$13)&lt;&gt;_xlfn.TEXTJOIN("|",FALSE,$C40:$D40),0,
_xlfn.XLOOKUP(_xlfn.TEXTJOIN("|",FALSE,$C40:$F40,BK$12:BK$15),risk_factor_1&amp;"|"&amp;risk_factor_2,risk_factor_corr,
_xlfn.XLOOKUP(_xlfn.TEXTJOIN("|",FALSE,$C40:$F40,BK$12:BK$15),risk_factor_2&amp;"|"&amp;risk_factor_1,risk_factor_corr,
_xlfn.XLOOKUP(_xlfn.TEXTJOIN("|",FALSE,$C40:$D40,"Any"),risk_factor_1&amp;"|"&amp;risk_factor_2,risk_factor_corr,
_xlfn.XLOOKUP(_xlfn.TEXTJOIN("|",FALSE,$C40:$D40,"Any"),risk_factor_2&amp;"|"&amp;risk_factor_1,risk_factor_corr)))))))</f>
        <v>0</v>
      </c>
      <c r="BL40" s="32" cm="1">
        <f t="array" ref="BL40" xml:space="preserve"> IF(_xlfn.TEXTJOIN("|",FALSE,BL$12:BL$15)=_xlfn.TEXTJOIN("|",FALSE,$C40:$F40),0,
IF(AND($C40="Delta|CR_Cpty",BL$12="Delta|CR_Cpty"),
IF($F40=BL$15,
      _xlfn.XLOOKUP(_xlfn.TEXTJOIN("|",FALSE,$C40,"=","Any","=",BL$12,"=","Any","="),risk_factor_1&amp;"|"&amp;risk_factor_2,risk_factor_corr),
       IF(RIGHT($D40,LEN($D40)-FIND("_",$D40))=RIGHT(BL$13,LEN(BL$13)-FIND("_",BL$13)),
              IF(LEFT($D40,FIND("_",$D40)-1)=LEFT(BL$13,FIND("_",BL$13)-1),
                    IF($E40=BL$14,
                             _xlfn.XLOOKUP(_xlfn.TEXTJOIN("|",FALSE,$C40,LEFT($D40,FIND("_",$D40)-1) &amp;"_=","=","Any",BL$12,LEFT($D40,FIND("_",$D40)-1) &amp;"_=","=","Any"),risk_factor_1&amp;"|"&amp;risk_factor_2,risk_factor_corr),
                             _xlfn.XLOOKUP(_xlfn.TEXTJOIN("|",FALSE,$C40,LEFT($D40,FIND("_",$D40)-1) &amp;"_=","Any","Any",BL$12,LEFT($D40,FIND("_",$D40)-1) &amp;"_=","Any","Any"),risk_factor_1&amp;"|"&amp;risk_factor_2,risk_factor_corr)),
"n/a"),0)
),
IF(_xlfn.TEXTJOIN("|",FALSE,BL$12:BL$13)&lt;&gt;_xlfn.TEXTJOIN("|",FALSE,$C40:$D40),0,
_xlfn.XLOOKUP(_xlfn.TEXTJOIN("|",FALSE,$C40:$F40,BL$12:BL$15),risk_factor_1&amp;"|"&amp;risk_factor_2,risk_factor_corr,
_xlfn.XLOOKUP(_xlfn.TEXTJOIN("|",FALSE,$C40:$F40,BL$12:BL$15),risk_factor_2&amp;"|"&amp;risk_factor_1,risk_factor_corr,
_xlfn.XLOOKUP(_xlfn.TEXTJOIN("|",FALSE,$C40:$D40,"Any"),risk_factor_1&amp;"|"&amp;risk_factor_2,risk_factor_corr,
_xlfn.XLOOKUP(_xlfn.TEXTJOIN("|",FALSE,$C40:$D40,"Any"),risk_factor_2&amp;"|"&amp;risk_factor_1,risk_factor_corr)))))))</f>
        <v>0</v>
      </c>
      <c r="BM40" s="32" cm="1">
        <f t="array" ref="BM40" xml:space="preserve"> IF(_xlfn.TEXTJOIN("|",FALSE,BM$12:BM$15)=_xlfn.TEXTJOIN("|",FALSE,$C40:$F40),0,
IF(AND($C40="Delta|CR_Cpty",BM$12="Delta|CR_Cpty"),
IF($F40=BM$15,
      _xlfn.XLOOKUP(_xlfn.TEXTJOIN("|",FALSE,$C40,"=","Any","=",BM$12,"=","Any","="),risk_factor_1&amp;"|"&amp;risk_factor_2,risk_factor_corr),
       IF(RIGHT($D40,LEN($D40)-FIND("_",$D40))=RIGHT(BM$13,LEN(BM$13)-FIND("_",BM$13)),
              IF(LEFT($D40,FIND("_",$D40)-1)=LEFT(BM$13,FIND("_",BM$13)-1),
                    IF($E40=BM$14,
                             _xlfn.XLOOKUP(_xlfn.TEXTJOIN("|",FALSE,$C40,LEFT($D40,FIND("_",$D40)-1) &amp;"_=","=","Any",BM$12,LEFT($D40,FIND("_",$D40)-1) &amp;"_=","=","Any"),risk_factor_1&amp;"|"&amp;risk_factor_2,risk_factor_corr),
                             _xlfn.XLOOKUP(_xlfn.TEXTJOIN("|",FALSE,$C40,LEFT($D40,FIND("_",$D40)-1) &amp;"_=","Any","Any",BM$12,LEFT($D40,FIND("_",$D40)-1) &amp;"_=","Any","Any"),risk_factor_1&amp;"|"&amp;risk_factor_2,risk_factor_corr)),
"n/a"),0)
),
IF(_xlfn.TEXTJOIN("|",FALSE,BM$12:BM$13)&lt;&gt;_xlfn.TEXTJOIN("|",FALSE,$C40:$D40),0,
_xlfn.XLOOKUP(_xlfn.TEXTJOIN("|",FALSE,$C40:$F40,BM$12:BM$15),risk_factor_1&amp;"|"&amp;risk_factor_2,risk_factor_corr,
_xlfn.XLOOKUP(_xlfn.TEXTJOIN("|",FALSE,$C40:$F40,BM$12:BM$15),risk_factor_2&amp;"|"&amp;risk_factor_1,risk_factor_corr,
_xlfn.XLOOKUP(_xlfn.TEXTJOIN("|",FALSE,$C40:$D40,"Any"),risk_factor_1&amp;"|"&amp;risk_factor_2,risk_factor_corr,
_xlfn.XLOOKUP(_xlfn.TEXTJOIN("|",FALSE,$C40:$D40,"Any"),risk_factor_2&amp;"|"&amp;risk_factor_1,risk_factor_corr)))))))</f>
        <v>0</v>
      </c>
      <c r="BN40" s="32" cm="1">
        <f t="array" ref="BN40" xml:space="preserve"> IF(_xlfn.TEXTJOIN("|",FALSE,BN$12:BN$15)=_xlfn.TEXTJOIN("|",FALSE,$C40:$F40),0,
IF(AND($C40="Delta|CR_Cpty",BN$12="Delta|CR_Cpty"),
IF($F40=BN$15,
      _xlfn.XLOOKUP(_xlfn.TEXTJOIN("|",FALSE,$C40,"=","Any","=",BN$12,"=","Any","="),risk_factor_1&amp;"|"&amp;risk_factor_2,risk_factor_corr),
       IF(RIGHT($D40,LEN($D40)-FIND("_",$D40))=RIGHT(BN$13,LEN(BN$13)-FIND("_",BN$13)),
              IF(LEFT($D40,FIND("_",$D40)-1)=LEFT(BN$13,FIND("_",BN$13)-1),
                    IF($E40=BN$14,
                             _xlfn.XLOOKUP(_xlfn.TEXTJOIN("|",FALSE,$C40,LEFT($D40,FIND("_",$D40)-1) &amp;"_=","=","Any",BN$12,LEFT($D40,FIND("_",$D40)-1) &amp;"_=","=","Any"),risk_factor_1&amp;"|"&amp;risk_factor_2,risk_factor_corr),
                             _xlfn.XLOOKUP(_xlfn.TEXTJOIN("|",FALSE,$C40,LEFT($D40,FIND("_",$D40)-1) &amp;"_=","Any","Any",BN$12,LEFT($D40,FIND("_",$D40)-1) &amp;"_=","Any","Any"),risk_factor_1&amp;"|"&amp;risk_factor_2,risk_factor_corr)),
"n/a"),0)
),
IF(_xlfn.TEXTJOIN("|",FALSE,BN$12:BN$13)&lt;&gt;_xlfn.TEXTJOIN("|",FALSE,$C40:$D40),0,
_xlfn.XLOOKUP(_xlfn.TEXTJOIN("|",FALSE,$C40:$F40,BN$12:BN$15),risk_factor_1&amp;"|"&amp;risk_factor_2,risk_factor_corr,
_xlfn.XLOOKUP(_xlfn.TEXTJOIN("|",FALSE,$C40:$F40,BN$12:BN$15),risk_factor_2&amp;"|"&amp;risk_factor_1,risk_factor_corr,
_xlfn.XLOOKUP(_xlfn.TEXTJOIN("|",FALSE,$C40:$D40,"Any"),risk_factor_1&amp;"|"&amp;risk_factor_2,risk_factor_corr,
_xlfn.XLOOKUP(_xlfn.TEXTJOIN("|",FALSE,$C40:$D40,"Any"),risk_factor_2&amp;"|"&amp;risk_factor_1,risk_factor_corr)))))))</f>
        <v>0</v>
      </c>
      <c r="BO40" s="32" cm="1">
        <f t="array" ref="BO40" xml:space="preserve"> IF(_xlfn.TEXTJOIN("|",FALSE,BO$12:BO$15)=_xlfn.TEXTJOIN("|",FALSE,$C40:$F40),0,
IF(AND($C40="Delta|CR_Cpty",BO$12="Delta|CR_Cpty"),
IF($F40=BO$15,
      _xlfn.XLOOKUP(_xlfn.TEXTJOIN("|",FALSE,$C40,"=","Any","=",BO$12,"=","Any","="),risk_factor_1&amp;"|"&amp;risk_factor_2,risk_factor_corr),
       IF(RIGHT($D40,LEN($D40)-FIND("_",$D40))=RIGHT(BO$13,LEN(BO$13)-FIND("_",BO$13)),
              IF(LEFT($D40,FIND("_",$D40)-1)=LEFT(BO$13,FIND("_",BO$13)-1),
                    IF($E40=BO$14,
                             _xlfn.XLOOKUP(_xlfn.TEXTJOIN("|",FALSE,$C40,LEFT($D40,FIND("_",$D40)-1) &amp;"_=","=","Any",BO$12,LEFT($D40,FIND("_",$D40)-1) &amp;"_=","=","Any"),risk_factor_1&amp;"|"&amp;risk_factor_2,risk_factor_corr),
                             _xlfn.XLOOKUP(_xlfn.TEXTJOIN("|",FALSE,$C40,LEFT($D40,FIND("_",$D40)-1) &amp;"_=","Any","Any",BO$12,LEFT($D40,FIND("_",$D40)-1) &amp;"_=","Any","Any"),risk_factor_1&amp;"|"&amp;risk_factor_2,risk_factor_corr)),
"n/a"),0)
),
IF(_xlfn.TEXTJOIN("|",FALSE,BO$12:BO$13)&lt;&gt;_xlfn.TEXTJOIN("|",FALSE,$C40:$D40),0,
_xlfn.XLOOKUP(_xlfn.TEXTJOIN("|",FALSE,$C40:$F40,BO$12:BO$15),risk_factor_1&amp;"|"&amp;risk_factor_2,risk_factor_corr,
_xlfn.XLOOKUP(_xlfn.TEXTJOIN("|",FALSE,$C40:$F40,BO$12:BO$15),risk_factor_2&amp;"|"&amp;risk_factor_1,risk_factor_corr,
_xlfn.XLOOKUP(_xlfn.TEXTJOIN("|",FALSE,$C40:$D40,"Any"),risk_factor_1&amp;"|"&amp;risk_factor_2,risk_factor_corr,
_xlfn.XLOOKUP(_xlfn.TEXTJOIN("|",FALSE,$C40:$D40,"Any"),risk_factor_2&amp;"|"&amp;risk_factor_1,risk_factor_corr)))))))</f>
        <v>0</v>
      </c>
      <c r="BP40" s="32" cm="1">
        <f t="array" ref="BP40" xml:space="preserve"> IF(_xlfn.TEXTJOIN("|",FALSE,BP$12:BP$15)=_xlfn.TEXTJOIN("|",FALSE,$C40:$F40),0,
IF(AND($C40="Delta|CR_Cpty",BP$12="Delta|CR_Cpty"),
IF($F40=BP$15,
      _xlfn.XLOOKUP(_xlfn.TEXTJOIN("|",FALSE,$C40,"=","Any","=",BP$12,"=","Any","="),risk_factor_1&amp;"|"&amp;risk_factor_2,risk_factor_corr),
       IF(RIGHT($D40,LEN($D40)-FIND("_",$D40))=RIGHT(BP$13,LEN(BP$13)-FIND("_",BP$13)),
              IF(LEFT($D40,FIND("_",$D40)-1)=LEFT(BP$13,FIND("_",BP$13)-1),
                    IF($E40=BP$14,
                             _xlfn.XLOOKUP(_xlfn.TEXTJOIN("|",FALSE,$C40,LEFT($D40,FIND("_",$D40)-1) &amp;"_=","=","Any",BP$12,LEFT($D40,FIND("_",$D40)-1) &amp;"_=","=","Any"),risk_factor_1&amp;"|"&amp;risk_factor_2,risk_factor_corr),
                             _xlfn.XLOOKUP(_xlfn.TEXTJOIN("|",FALSE,$C40,LEFT($D40,FIND("_",$D40)-1) &amp;"_=","Any","Any",BP$12,LEFT($D40,FIND("_",$D40)-1) &amp;"_=","Any","Any"),risk_factor_1&amp;"|"&amp;risk_factor_2,risk_factor_corr)),
"n/a"),0)
),
IF(_xlfn.TEXTJOIN("|",FALSE,BP$12:BP$13)&lt;&gt;_xlfn.TEXTJOIN("|",FALSE,$C40:$D40),0,
_xlfn.XLOOKUP(_xlfn.TEXTJOIN("|",FALSE,$C40:$F40,BP$12:BP$15),risk_factor_1&amp;"|"&amp;risk_factor_2,risk_factor_corr,
_xlfn.XLOOKUP(_xlfn.TEXTJOIN("|",FALSE,$C40:$F40,BP$12:BP$15),risk_factor_2&amp;"|"&amp;risk_factor_1,risk_factor_corr,
_xlfn.XLOOKUP(_xlfn.TEXTJOIN("|",FALSE,$C40:$D40,"Any"),risk_factor_1&amp;"|"&amp;risk_factor_2,risk_factor_corr,
_xlfn.XLOOKUP(_xlfn.TEXTJOIN("|",FALSE,$C40:$D40,"Any"),risk_factor_2&amp;"|"&amp;risk_factor_1,risk_factor_corr)))))))</f>
        <v>0</v>
      </c>
      <c r="BQ40" s="32" cm="1">
        <f t="array" ref="BQ40" xml:space="preserve"> IF(_xlfn.TEXTJOIN("|",FALSE,BQ$12:BQ$15)=_xlfn.TEXTJOIN("|",FALSE,$C40:$F40),0,
IF(AND($C40="Delta|CR_Cpty",BQ$12="Delta|CR_Cpty"),
IF($F40=BQ$15,
      _xlfn.XLOOKUP(_xlfn.TEXTJOIN("|",FALSE,$C40,"=","Any","=",BQ$12,"=","Any","="),risk_factor_1&amp;"|"&amp;risk_factor_2,risk_factor_corr),
       IF(RIGHT($D40,LEN($D40)-FIND("_",$D40))=RIGHT(BQ$13,LEN(BQ$13)-FIND("_",BQ$13)),
              IF(LEFT($D40,FIND("_",$D40)-1)=LEFT(BQ$13,FIND("_",BQ$13)-1),
                    IF($E40=BQ$14,
                             _xlfn.XLOOKUP(_xlfn.TEXTJOIN("|",FALSE,$C40,LEFT($D40,FIND("_",$D40)-1) &amp;"_=","=","Any",BQ$12,LEFT($D40,FIND("_",$D40)-1) &amp;"_=","=","Any"),risk_factor_1&amp;"|"&amp;risk_factor_2,risk_factor_corr),
                             _xlfn.XLOOKUP(_xlfn.TEXTJOIN("|",FALSE,$C40,LEFT($D40,FIND("_",$D40)-1) &amp;"_=","Any","Any",BQ$12,LEFT($D40,FIND("_",$D40)-1) &amp;"_=","Any","Any"),risk_factor_1&amp;"|"&amp;risk_factor_2,risk_factor_corr)),
"n/a"),0)
),
IF(_xlfn.TEXTJOIN("|",FALSE,BQ$12:BQ$13)&lt;&gt;_xlfn.TEXTJOIN("|",FALSE,$C40:$D40),0,
_xlfn.XLOOKUP(_xlfn.TEXTJOIN("|",FALSE,$C40:$F40,BQ$12:BQ$15),risk_factor_1&amp;"|"&amp;risk_factor_2,risk_factor_corr,
_xlfn.XLOOKUP(_xlfn.TEXTJOIN("|",FALSE,$C40:$F40,BQ$12:BQ$15),risk_factor_2&amp;"|"&amp;risk_factor_1,risk_factor_corr,
_xlfn.XLOOKUP(_xlfn.TEXTJOIN("|",FALSE,$C40:$D40,"Any"),risk_factor_1&amp;"|"&amp;risk_factor_2,risk_factor_corr,
_xlfn.XLOOKUP(_xlfn.TEXTJOIN("|",FALSE,$C40:$D40,"Any"),risk_factor_2&amp;"|"&amp;risk_factor_1,risk_factor_corr)))))))</f>
        <v>0</v>
      </c>
      <c r="BR40" s="32" cm="1">
        <f t="array" ref="BR40" xml:space="preserve"> IF(_xlfn.TEXTJOIN("|",FALSE,BR$12:BR$15)=_xlfn.TEXTJOIN("|",FALSE,$C40:$F40),0,
IF(AND($C40="Delta|CR_Cpty",BR$12="Delta|CR_Cpty"),
IF($F40=BR$15,
      _xlfn.XLOOKUP(_xlfn.TEXTJOIN("|",FALSE,$C40,"=","Any","=",BR$12,"=","Any","="),risk_factor_1&amp;"|"&amp;risk_factor_2,risk_factor_corr),
       IF(RIGHT($D40,LEN($D40)-FIND("_",$D40))=RIGHT(BR$13,LEN(BR$13)-FIND("_",BR$13)),
              IF(LEFT($D40,FIND("_",$D40)-1)=LEFT(BR$13,FIND("_",BR$13)-1),
                    IF($E40=BR$14,
                             _xlfn.XLOOKUP(_xlfn.TEXTJOIN("|",FALSE,$C40,LEFT($D40,FIND("_",$D40)-1) &amp;"_=","=","Any",BR$12,LEFT($D40,FIND("_",$D40)-1) &amp;"_=","=","Any"),risk_factor_1&amp;"|"&amp;risk_factor_2,risk_factor_corr),
                             _xlfn.XLOOKUP(_xlfn.TEXTJOIN("|",FALSE,$C40,LEFT($D40,FIND("_",$D40)-1) &amp;"_=","Any","Any",BR$12,LEFT($D40,FIND("_",$D40)-1) &amp;"_=","Any","Any"),risk_factor_1&amp;"|"&amp;risk_factor_2,risk_factor_corr)),
"n/a"),0)
),
IF(_xlfn.TEXTJOIN("|",FALSE,BR$12:BR$13)&lt;&gt;_xlfn.TEXTJOIN("|",FALSE,$C40:$D40),0,
_xlfn.XLOOKUP(_xlfn.TEXTJOIN("|",FALSE,$C40:$F40,BR$12:BR$15),risk_factor_1&amp;"|"&amp;risk_factor_2,risk_factor_corr,
_xlfn.XLOOKUP(_xlfn.TEXTJOIN("|",FALSE,$C40:$F40,BR$12:BR$15),risk_factor_2&amp;"|"&amp;risk_factor_1,risk_factor_corr,
_xlfn.XLOOKUP(_xlfn.TEXTJOIN("|",FALSE,$C40:$D40,"Any"),risk_factor_1&amp;"|"&amp;risk_factor_2,risk_factor_corr,
_xlfn.XLOOKUP(_xlfn.TEXTJOIN("|",FALSE,$C40:$D40,"Any"),risk_factor_2&amp;"|"&amp;risk_factor_1,risk_factor_corr)))))))</f>
        <v>0</v>
      </c>
      <c r="BS40" s="32" cm="1">
        <f t="array" ref="BS40" xml:space="preserve"> IF(_xlfn.TEXTJOIN("|",FALSE,BS$12:BS$15)=_xlfn.TEXTJOIN("|",FALSE,$C40:$F40),0,
IF(AND($C40="Delta|CR_Cpty",BS$12="Delta|CR_Cpty"),
IF($F40=BS$15,
      _xlfn.XLOOKUP(_xlfn.TEXTJOIN("|",FALSE,$C40,"=","Any","=",BS$12,"=","Any","="),risk_factor_1&amp;"|"&amp;risk_factor_2,risk_factor_corr),
       IF(RIGHT($D40,LEN($D40)-FIND("_",$D40))=RIGHT(BS$13,LEN(BS$13)-FIND("_",BS$13)),
              IF(LEFT($D40,FIND("_",$D40)-1)=LEFT(BS$13,FIND("_",BS$13)-1),
                    IF($E40=BS$14,
                             _xlfn.XLOOKUP(_xlfn.TEXTJOIN("|",FALSE,$C40,LEFT($D40,FIND("_",$D40)-1) &amp;"_=","=","Any",BS$12,LEFT($D40,FIND("_",$D40)-1) &amp;"_=","=","Any"),risk_factor_1&amp;"|"&amp;risk_factor_2,risk_factor_corr),
                             _xlfn.XLOOKUP(_xlfn.TEXTJOIN("|",FALSE,$C40,LEFT($D40,FIND("_",$D40)-1) &amp;"_=","Any","Any",BS$12,LEFT($D40,FIND("_",$D40)-1) &amp;"_=","Any","Any"),risk_factor_1&amp;"|"&amp;risk_factor_2,risk_factor_corr)),
"n/a"),0)
),
IF(_xlfn.TEXTJOIN("|",FALSE,BS$12:BS$13)&lt;&gt;_xlfn.TEXTJOIN("|",FALSE,$C40:$D40),0,
_xlfn.XLOOKUP(_xlfn.TEXTJOIN("|",FALSE,$C40:$F40,BS$12:BS$15),risk_factor_1&amp;"|"&amp;risk_factor_2,risk_factor_corr,
_xlfn.XLOOKUP(_xlfn.TEXTJOIN("|",FALSE,$C40:$F40,BS$12:BS$15),risk_factor_2&amp;"|"&amp;risk_factor_1,risk_factor_corr,
_xlfn.XLOOKUP(_xlfn.TEXTJOIN("|",FALSE,$C40:$D40,"Any"),risk_factor_1&amp;"|"&amp;risk_factor_2,risk_factor_corr,
_xlfn.XLOOKUP(_xlfn.TEXTJOIN("|",FALSE,$C40:$D40,"Any"),risk_factor_2&amp;"|"&amp;risk_factor_1,risk_factor_corr)))))))</f>
        <v>0</v>
      </c>
      <c r="BT40" s="32" cm="1">
        <f t="array" ref="BT40" xml:space="preserve"> IF(_xlfn.TEXTJOIN("|",FALSE,BT$12:BT$15)=_xlfn.TEXTJOIN("|",FALSE,$C40:$F40),0,
IF(AND($C40="Delta|CR_Cpty",BT$12="Delta|CR_Cpty"),
IF($F40=BT$15,
      _xlfn.XLOOKUP(_xlfn.TEXTJOIN("|",FALSE,$C40,"=","Any","=",BT$12,"=","Any","="),risk_factor_1&amp;"|"&amp;risk_factor_2,risk_factor_corr),
       IF(RIGHT($D40,LEN($D40)-FIND("_",$D40))=RIGHT(BT$13,LEN(BT$13)-FIND("_",BT$13)),
              IF(LEFT($D40,FIND("_",$D40)-1)=LEFT(BT$13,FIND("_",BT$13)-1),
                    IF($E40=BT$14,
                             _xlfn.XLOOKUP(_xlfn.TEXTJOIN("|",FALSE,$C40,LEFT($D40,FIND("_",$D40)-1) &amp;"_=","=","Any",BT$12,LEFT($D40,FIND("_",$D40)-1) &amp;"_=","=","Any"),risk_factor_1&amp;"|"&amp;risk_factor_2,risk_factor_corr),
                             _xlfn.XLOOKUP(_xlfn.TEXTJOIN("|",FALSE,$C40,LEFT($D40,FIND("_",$D40)-1) &amp;"_=","Any","Any",BT$12,LEFT($D40,FIND("_",$D40)-1) &amp;"_=","Any","Any"),risk_factor_1&amp;"|"&amp;risk_factor_2,risk_factor_corr)),
"n/a"),0)
),
IF(_xlfn.TEXTJOIN("|",FALSE,BT$12:BT$13)&lt;&gt;_xlfn.TEXTJOIN("|",FALSE,$C40:$D40),0,
_xlfn.XLOOKUP(_xlfn.TEXTJOIN("|",FALSE,$C40:$F40,BT$12:BT$15),risk_factor_1&amp;"|"&amp;risk_factor_2,risk_factor_corr,
_xlfn.XLOOKUP(_xlfn.TEXTJOIN("|",FALSE,$C40:$F40,BT$12:BT$15),risk_factor_2&amp;"|"&amp;risk_factor_1,risk_factor_corr,
_xlfn.XLOOKUP(_xlfn.TEXTJOIN("|",FALSE,$C40:$D40,"Any"),risk_factor_1&amp;"|"&amp;risk_factor_2,risk_factor_corr,
_xlfn.XLOOKUP(_xlfn.TEXTJOIN("|",FALSE,$C40:$D40,"Any"),risk_factor_2&amp;"|"&amp;risk_factor_1,risk_factor_corr)))))))</f>
        <v>0</v>
      </c>
      <c r="BU40" s="32" cm="1">
        <f t="array" ref="BU40" xml:space="preserve"> IF(_xlfn.TEXTJOIN("|",FALSE,BU$12:BU$15)=_xlfn.TEXTJOIN("|",FALSE,$C40:$F40),0,
IF(AND($C40="Delta|CR_Cpty",BU$12="Delta|CR_Cpty"),
IF($F40=BU$15,
      _xlfn.XLOOKUP(_xlfn.TEXTJOIN("|",FALSE,$C40,"=","Any","=",BU$12,"=","Any","="),risk_factor_1&amp;"|"&amp;risk_factor_2,risk_factor_corr),
       IF(RIGHT($D40,LEN($D40)-FIND("_",$D40))=RIGHT(BU$13,LEN(BU$13)-FIND("_",BU$13)),
              IF(LEFT($D40,FIND("_",$D40)-1)=LEFT(BU$13,FIND("_",BU$13)-1),
                    IF($E40=BU$14,
                             _xlfn.XLOOKUP(_xlfn.TEXTJOIN("|",FALSE,$C40,LEFT($D40,FIND("_",$D40)-1) &amp;"_=","=","Any",BU$12,LEFT($D40,FIND("_",$D40)-1) &amp;"_=","=","Any"),risk_factor_1&amp;"|"&amp;risk_factor_2,risk_factor_corr),
                             _xlfn.XLOOKUP(_xlfn.TEXTJOIN("|",FALSE,$C40,LEFT($D40,FIND("_",$D40)-1) &amp;"_=","Any","Any",BU$12,LEFT($D40,FIND("_",$D40)-1) &amp;"_=","Any","Any"),risk_factor_1&amp;"|"&amp;risk_factor_2,risk_factor_corr)),
"n/a"),0)
),
IF(_xlfn.TEXTJOIN("|",FALSE,BU$12:BU$13)&lt;&gt;_xlfn.TEXTJOIN("|",FALSE,$C40:$D40),0,
_xlfn.XLOOKUP(_xlfn.TEXTJOIN("|",FALSE,$C40:$F40,BU$12:BU$15),risk_factor_1&amp;"|"&amp;risk_factor_2,risk_factor_corr,
_xlfn.XLOOKUP(_xlfn.TEXTJOIN("|",FALSE,$C40:$F40,BU$12:BU$15),risk_factor_2&amp;"|"&amp;risk_factor_1,risk_factor_corr,
_xlfn.XLOOKUP(_xlfn.TEXTJOIN("|",FALSE,$C40:$D40,"Any"),risk_factor_1&amp;"|"&amp;risk_factor_2,risk_factor_corr,
_xlfn.XLOOKUP(_xlfn.TEXTJOIN("|",FALSE,$C40:$D40,"Any"),risk_factor_2&amp;"|"&amp;risk_factor_1,risk_factor_corr)))))))</f>
        <v>0</v>
      </c>
    </row>
    <row r="41" spans="3:73" x14ac:dyDescent="0.25">
      <c r="C41" s="31" t="s">
        <v>192</v>
      </c>
      <c r="D41" s="31" t="s">
        <v>51</v>
      </c>
      <c r="E41" s="31"/>
      <c r="F41" s="31"/>
      <c r="G41" s="32" cm="1">
        <f t="array" ref="G41" xml:space="preserve"> IF(_xlfn.TEXTJOIN("|",FALSE,G$12:G$15)=_xlfn.TEXTJOIN("|",FALSE,$C41:$F41),0,
IF(AND($C41="Delta|CR_Cpty",G$12="Delta|CR_Cpty"),
IF($F41=G$15,
      _xlfn.XLOOKUP(_xlfn.TEXTJOIN("|",FALSE,$C41,"=","Any","=",G$12,"=","Any","="),risk_factor_1&amp;"|"&amp;risk_factor_2,risk_factor_corr),
       IF(RIGHT($D41,LEN($D41)-FIND("_",$D41))=RIGHT(G$13,LEN(G$13)-FIND("_",G$13)),
              IF(LEFT($D41,FIND("_",$D41)-1)=LEFT(G$13,FIND("_",G$13)-1),
                    IF($E41=G$14,
                             _xlfn.XLOOKUP(_xlfn.TEXTJOIN("|",FALSE,$C41,LEFT($D41,FIND("_",$D41)-1) &amp;"_=","=","Any",G$12,LEFT($D41,FIND("_",$D41)-1) &amp;"_=","=","Any"),risk_factor_1&amp;"|"&amp;risk_factor_2,risk_factor_corr),
                             _xlfn.XLOOKUP(_xlfn.TEXTJOIN("|",FALSE,$C41,LEFT($D41,FIND("_",$D41)-1) &amp;"_=","Any","Any",G$12,LEFT($D41,FIND("_",$D41)-1) &amp;"_=","Any","Any"),risk_factor_1&amp;"|"&amp;risk_factor_2,risk_factor_corr)),
"n/a"),0)
),
IF(_xlfn.TEXTJOIN("|",FALSE,G$12:G$13)&lt;&gt;_xlfn.TEXTJOIN("|",FALSE,$C41:$D41),0,
_xlfn.XLOOKUP(_xlfn.TEXTJOIN("|",FALSE,$C41:$F41,G$12:G$15),risk_factor_1&amp;"|"&amp;risk_factor_2,risk_factor_corr,
_xlfn.XLOOKUP(_xlfn.TEXTJOIN("|",FALSE,$C41:$F41,G$12:G$15),risk_factor_2&amp;"|"&amp;risk_factor_1,risk_factor_corr,
_xlfn.XLOOKUP(_xlfn.TEXTJOIN("|",FALSE,$C41:$D41,"Any"),risk_factor_1&amp;"|"&amp;risk_factor_2,risk_factor_corr,
_xlfn.XLOOKUP(_xlfn.TEXTJOIN("|",FALSE,$C41:$D41,"Any"),risk_factor_2&amp;"|"&amp;risk_factor_1,risk_factor_corr)))))))</f>
        <v>0</v>
      </c>
      <c r="H41" s="32" cm="1">
        <f t="array" ref="H41" xml:space="preserve"> IF(_xlfn.TEXTJOIN("|",FALSE,H$12:H$15)=_xlfn.TEXTJOIN("|",FALSE,$C41:$F41),0,
IF(AND($C41="Delta|CR_Cpty",H$12="Delta|CR_Cpty"),
IF($F41=H$15,
      _xlfn.XLOOKUP(_xlfn.TEXTJOIN("|",FALSE,$C41,"=","Any","=",H$12,"=","Any","="),risk_factor_1&amp;"|"&amp;risk_factor_2,risk_factor_corr),
       IF(RIGHT($D41,LEN($D41)-FIND("_",$D41))=RIGHT(H$13,LEN(H$13)-FIND("_",H$13)),
              IF(LEFT($D41,FIND("_",$D41)-1)=LEFT(H$13,FIND("_",H$13)-1),
                    IF($E41=H$14,
                             _xlfn.XLOOKUP(_xlfn.TEXTJOIN("|",FALSE,$C41,LEFT($D41,FIND("_",$D41)-1) &amp;"_=","=","Any",H$12,LEFT($D41,FIND("_",$D41)-1) &amp;"_=","=","Any"),risk_factor_1&amp;"|"&amp;risk_factor_2,risk_factor_corr),
                             _xlfn.XLOOKUP(_xlfn.TEXTJOIN("|",FALSE,$C41,LEFT($D41,FIND("_",$D41)-1) &amp;"_=","Any","Any",H$12,LEFT($D41,FIND("_",$D41)-1) &amp;"_=","Any","Any"),risk_factor_1&amp;"|"&amp;risk_factor_2,risk_factor_corr)),
"n/a"),0)
),
IF(_xlfn.TEXTJOIN("|",FALSE,H$12:H$13)&lt;&gt;_xlfn.TEXTJOIN("|",FALSE,$C41:$D41),0,
_xlfn.XLOOKUP(_xlfn.TEXTJOIN("|",FALSE,$C41:$F41,H$12:H$15),risk_factor_1&amp;"|"&amp;risk_factor_2,risk_factor_corr,
_xlfn.XLOOKUP(_xlfn.TEXTJOIN("|",FALSE,$C41:$F41,H$12:H$15),risk_factor_2&amp;"|"&amp;risk_factor_1,risk_factor_corr,
_xlfn.XLOOKUP(_xlfn.TEXTJOIN("|",FALSE,$C41:$D41,"Any"),risk_factor_1&amp;"|"&amp;risk_factor_2,risk_factor_corr,
_xlfn.XLOOKUP(_xlfn.TEXTJOIN("|",FALSE,$C41:$D41,"Any"),risk_factor_2&amp;"|"&amp;risk_factor_1,risk_factor_corr)))))))</f>
        <v>0</v>
      </c>
      <c r="I41" s="32" cm="1">
        <f t="array" ref="I41" xml:space="preserve"> IF(_xlfn.TEXTJOIN("|",FALSE,I$12:I$15)=_xlfn.TEXTJOIN("|",FALSE,$C41:$F41),0,
IF(AND($C41="Delta|CR_Cpty",I$12="Delta|CR_Cpty"),
IF($F41=I$15,
      _xlfn.XLOOKUP(_xlfn.TEXTJOIN("|",FALSE,$C41,"=","Any","=",I$12,"=","Any","="),risk_factor_1&amp;"|"&amp;risk_factor_2,risk_factor_corr),
       IF(RIGHT($D41,LEN($D41)-FIND("_",$D41))=RIGHT(I$13,LEN(I$13)-FIND("_",I$13)),
              IF(LEFT($D41,FIND("_",$D41)-1)=LEFT(I$13,FIND("_",I$13)-1),
                    IF($E41=I$14,
                             _xlfn.XLOOKUP(_xlfn.TEXTJOIN("|",FALSE,$C41,LEFT($D41,FIND("_",$D41)-1) &amp;"_=","=","Any",I$12,LEFT($D41,FIND("_",$D41)-1) &amp;"_=","=","Any"),risk_factor_1&amp;"|"&amp;risk_factor_2,risk_factor_corr),
                             _xlfn.XLOOKUP(_xlfn.TEXTJOIN("|",FALSE,$C41,LEFT($D41,FIND("_",$D41)-1) &amp;"_=","Any","Any",I$12,LEFT($D41,FIND("_",$D41)-1) &amp;"_=","Any","Any"),risk_factor_1&amp;"|"&amp;risk_factor_2,risk_factor_corr)),
"n/a"),0)
),
IF(_xlfn.TEXTJOIN("|",FALSE,I$12:I$13)&lt;&gt;_xlfn.TEXTJOIN("|",FALSE,$C41:$D41),0,
_xlfn.XLOOKUP(_xlfn.TEXTJOIN("|",FALSE,$C41:$F41,I$12:I$15),risk_factor_1&amp;"|"&amp;risk_factor_2,risk_factor_corr,
_xlfn.XLOOKUP(_xlfn.TEXTJOIN("|",FALSE,$C41:$F41,I$12:I$15),risk_factor_2&amp;"|"&amp;risk_factor_1,risk_factor_corr,
_xlfn.XLOOKUP(_xlfn.TEXTJOIN("|",FALSE,$C41:$D41,"Any"),risk_factor_1&amp;"|"&amp;risk_factor_2,risk_factor_corr,
_xlfn.XLOOKUP(_xlfn.TEXTJOIN("|",FALSE,$C41:$D41,"Any"),risk_factor_2&amp;"|"&amp;risk_factor_1,risk_factor_corr)))))))</f>
        <v>0</v>
      </c>
      <c r="J41" s="32" cm="1">
        <f t="array" ref="J41" xml:space="preserve"> IF(_xlfn.TEXTJOIN("|",FALSE,J$12:J$15)=_xlfn.TEXTJOIN("|",FALSE,$C41:$F41),0,
IF(AND($C41="Delta|CR_Cpty",J$12="Delta|CR_Cpty"),
IF($F41=J$15,
      _xlfn.XLOOKUP(_xlfn.TEXTJOIN("|",FALSE,$C41,"=","Any","=",J$12,"=","Any","="),risk_factor_1&amp;"|"&amp;risk_factor_2,risk_factor_corr),
       IF(RIGHT($D41,LEN($D41)-FIND("_",$D41))=RIGHT(J$13,LEN(J$13)-FIND("_",J$13)),
              IF(LEFT($D41,FIND("_",$D41)-1)=LEFT(J$13,FIND("_",J$13)-1),
                    IF($E41=J$14,
                             _xlfn.XLOOKUP(_xlfn.TEXTJOIN("|",FALSE,$C41,LEFT($D41,FIND("_",$D41)-1) &amp;"_=","=","Any",J$12,LEFT($D41,FIND("_",$D41)-1) &amp;"_=","=","Any"),risk_factor_1&amp;"|"&amp;risk_factor_2,risk_factor_corr),
                             _xlfn.XLOOKUP(_xlfn.TEXTJOIN("|",FALSE,$C41,LEFT($D41,FIND("_",$D41)-1) &amp;"_=","Any","Any",J$12,LEFT($D41,FIND("_",$D41)-1) &amp;"_=","Any","Any"),risk_factor_1&amp;"|"&amp;risk_factor_2,risk_factor_corr)),
"n/a"),0)
),
IF(_xlfn.TEXTJOIN("|",FALSE,J$12:J$13)&lt;&gt;_xlfn.TEXTJOIN("|",FALSE,$C41:$D41),0,
_xlfn.XLOOKUP(_xlfn.TEXTJOIN("|",FALSE,$C41:$F41,J$12:J$15),risk_factor_1&amp;"|"&amp;risk_factor_2,risk_factor_corr,
_xlfn.XLOOKUP(_xlfn.TEXTJOIN("|",FALSE,$C41:$F41,J$12:J$15),risk_factor_2&amp;"|"&amp;risk_factor_1,risk_factor_corr,
_xlfn.XLOOKUP(_xlfn.TEXTJOIN("|",FALSE,$C41:$D41,"Any"),risk_factor_1&amp;"|"&amp;risk_factor_2,risk_factor_corr,
_xlfn.XLOOKUP(_xlfn.TEXTJOIN("|",FALSE,$C41:$D41,"Any"),risk_factor_2&amp;"|"&amp;risk_factor_1,risk_factor_corr)))))))</f>
        <v>0</v>
      </c>
      <c r="K41" s="32" cm="1">
        <f t="array" ref="K41" xml:space="preserve"> IF(_xlfn.TEXTJOIN("|",FALSE,K$12:K$15)=_xlfn.TEXTJOIN("|",FALSE,$C41:$F41),0,
IF(AND($C41="Delta|CR_Cpty",K$12="Delta|CR_Cpty"),
IF($F41=K$15,
      _xlfn.XLOOKUP(_xlfn.TEXTJOIN("|",FALSE,$C41,"=","Any","=",K$12,"=","Any","="),risk_factor_1&amp;"|"&amp;risk_factor_2,risk_factor_corr),
       IF(RIGHT($D41,LEN($D41)-FIND("_",$D41))=RIGHT(K$13,LEN(K$13)-FIND("_",K$13)),
              IF(LEFT($D41,FIND("_",$D41)-1)=LEFT(K$13,FIND("_",K$13)-1),
                    IF($E41=K$14,
                             _xlfn.XLOOKUP(_xlfn.TEXTJOIN("|",FALSE,$C41,LEFT($D41,FIND("_",$D41)-1) &amp;"_=","=","Any",K$12,LEFT($D41,FIND("_",$D41)-1) &amp;"_=","=","Any"),risk_factor_1&amp;"|"&amp;risk_factor_2,risk_factor_corr),
                             _xlfn.XLOOKUP(_xlfn.TEXTJOIN("|",FALSE,$C41,LEFT($D41,FIND("_",$D41)-1) &amp;"_=","Any","Any",K$12,LEFT($D41,FIND("_",$D41)-1) &amp;"_=","Any","Any"),risk_factor_1&amp;"|"&amp;risk_factor_2,risk_factor_corr)),
"n/a"),0)
),
IF(_xlfn.TEXTJOIN("|",FALSE,K$12:K$13)&lt;&gt;_xlfn.TEXTJOIN("|",FALSE,$C41:$D41),0,
_xlfn.XLOOKUP(_xlfn.TEXTJOIN("|",FALSE,$C41:$F41,K$12:K$15),risk_factor_1&amp;"|"&amp;risk_factor_2,risk_factor_corr,
_xlfn.XLOOKUP(_xlfn.TEXTJOIN("|",FALSE,$C41:$F41,K$12:K$15),risk_factor_2&amp;"|"&amp;risk_factor_1,risk_factor_corr,
_xlfn.XLOOKUP(_xlfn.TEXTJOIN("|",FALSE,$C41:$D41,"Any"),risk_factor_1&amp;"|"&amp;risk_factor_2,risk_factor_corr,
_xlfn.XLOOKUP(_xlfn.TEXTJOIN("|",FALSE,$C41:$D41,"Any"),risk_factor_2&amp;"|"&amp;risk_factor_1,risk_factor_corr)))))))</f>
        <v>0</v>
      </c>
      <c r="L41" s="32" cm="1">
        <f t="array" ref="L41" xml:space="preserve"> IF(_xlfn.TEXTJOIN("|",FALSE,L$12:L$15)=_xlfn.TEXTJOIN("|",FALSE,$C41:$F41),0,
IF(AND($C41="Delta|CR_Cpty",L$12="Delta|CR_Cpty"),
IF($F41=L$15,
      _xlfn.XLOOKUP(_xlfn.TEXTJOIN("|",FALSE,$C41,"=","Any","=",L$12,"=","Any","="),risk_factor_1&amp;"|"&amp;risk_factor_2,risk_factor_corr),
       IF(RIGHT($D41,LEN($D41)-FIND("_",$D41))=RIGHT(L$13,LEN(L$13)-FIND("_",L$13)),
              IF(LEFT($D41,FIND("_",$D41)-1)=LEFT(L$13,FIND("_",L$13)-1),
                    IF($E41=L$14,
                             _xlfn.XLOOKUP(_xlfn.TEXTJOIN("|",FALSE,$C41,LEFT($D41,FIND("_",$D41)-1) &amp;"_=","=","Any",L$12,LEFT($D41,FIND("_",$D41)-1) &amp;"_=","=","Any"),risk_factor_1&amp;"|"&amp;risk_factor_2,risk_factor_corr),
                             _xlfn.XLOOKUP(_xlfn.TEXTJOIN("|",FALSE,$C41,LEFT($D41,FIND("_",$D41)-1) &amp;"_=","Any","Any",L$12,LEFT($D41,FIND("_",$D41)-1) &amp;"_=","Any","Any"),risk_factor_1&amp;"|"&amp;risk_factor_2,risk_factor_corr)),
"n/a"),0)
),
IF(_xlfn.TEXTJOIN("|",FALSE,L$12:L$13)&lt;&gt;_xlfn.TEXTJOIN("|",FALSE,$C41:$D41),0,
_xlfn.XLOOKUP(_xlfn.TEXTJOIN("|",FALSE,$C41:$F41,L$12:L$15),risk_factor_1&amp;"|"&amp;risk_factor_2,risk_factor_corr,
_xlfn.XLOOKUP(_xlfn.TEXTJOIN("|",FALSE,$C41:$F41,L$12:L$15),risk_factor_2&amp;"|"&amp;risk_factor_1,risk_factor_corr,
_xlfn.XLOOKUP(_xlfn.TEXTJOIN("|",FALSE,$C41:$D41,"Any"),risk_factor_1&amp;"|"&amp;risk_factor_2,risk_factor_corr,
_xlfn.XLOOKUP(_xlfn.TEXTJOIN("|",FALSE,$C41:$D41,"Any"),risk_factor_2&amp;"|"&amp;risk_factor_1,risk_factor_corr)))))))</f>
        <v>0</v>
      </c>
      <c r="M41" s="32" cm="1">
        <f t="array" ref="M41" xml:space="preserve"> IF(_xlfn.TEXTJOIN("|",FALSE,M$12:M$15)=_xlfn.TEXTJOIN("|",FALSE,$C41:$F41),0,
IF(AND($C41="Delta|CR_Cpty",M$12="Delta|CR_Cpty"),
IF($F41=M$15,
      _xlfn.XLOOKUP(_xlfn.TEXTJOIN("|",FALSE,$C41,"=","Any","=",M$12,"=","Any","="),risk_factor_1&amp;"|"&amp;risk_factor_2,risk_factor_corr),
       IF(RIGHT($D41,LEN($D41)-FIND("_",$D41))=RIGHT(M$13,LEN(M$13)-FIND("_",M$13)),
              IF(LEFT($D41,FIND("_",$D41)-1)=LEFT(M$13,FIND("_",M$13)-1),
                    IF($E41=M$14,
                             _xlfn.XLOOKUP(_xlfn.TEXTJOIN("|",FALSE,$C41,LEFT($D41,FIND("_",$D41)-1) &amp;"_=","=","Any",M$12,LEFT($D41,FIND("_",$D41)-1) &amp;"_=","=","Any"),risk_factor_1&amp;"|"&amp;risk_factor_2,risk_factor_corr),
                             _xlfn.XLOOKUP(_xlfn.TEXTJOIN("|",FALSE,$C41,LEFT($D41,FIND("_",$D41)-1) &amp;"_=","Any","Any",M$12,LEFT($D41,FIND("_",$D41)-1) &amp;"_=","Any","Any"),risk_factor_1&amp;"|"&amp;risk_factor_2,risk_factor_corr)),
"n/a"),0)
),
IF(_xlfn.TEXTJOIN("|",FALSE,M$12:M$13)&lt;&gt;_xlfn.TEXTJOIN("|",FALSE,$C41:$D41),0,
_xlfn.XLOOKUP(_xlfn.TEXTJOIN("|",FALSE,$C41:$F41,M$12:M$15),risk_factor_1&amp;"|"&amp;risk_factor_2,risk_factor_corr,
_xlfn.XLOOKUP(_xlfn.TEXTJOIN("|",FALSE,$C41:$F41,M$12:M$15),risk_factor_2&amp;"|"&amp;risk_factor_1,risk_factor_corr,
_xlfn.XLOOKUP(_xlfn.TEXTJOIN("|",FALSE,$C41:$D41,"Any"),risk_factor_1&amp;"|"&amp;risk_factor_2,risk_factor_corr,
_xlfn.XLOOKUP(_xlfn.TEXTJOIN("|",FALSE,$C41:$D41,"Any"),risk_factor_2&amp;"|"&amp;risk_factor_1,risk_factor_corr)))))))</f>
        <v>0</v>
      </c>
      <c r="N41" s="32" cm="1">
        <f t="array" ref="N41" xml:space="preserve"> IF(_xlfn.TEXTJOIN("|",FALSE,N$12:N$15)=_xlfn.TEXTJOIN("|",FALSE,$C41:$F41),0,
IF(AND($C41="Delta|CR_Cpty",N$12="Delta|CR_Cpty"),
IF($F41=N$15,
      _xlfn.XLOOKUP(_xlfn.TEXTJOIN("|",FALSE,$C41,"=","Any","=",N$12,"=","Any","="),risk_factor_1&amp;"|"&amp;risk_factor_2,risk_factor_corr),
       IF(RIGHT($D41,LEN($D41)-FIND("_",$D41))=RIGHT(N$13,LEN(N$13)-FIND("_",N$13)),
              IF(LEFT($D41,FIND("_",$D41)-1)=LEFT(N$13,FIND("_",N$13)-1),
                    IF($E41=N$14,
                             _xlfn.XLOOKUP(_xlfn.TEXTJOIN("|",FALSE,$C41,LEFT($D41,FIND("_",$D41)-1) &amp;"_=","=","Any",N$12,LEFT($D41,FIND("_",$D41)-1) &amp;"_=","=","Any"),risk_factor_1&amp;"|"&amp;risk_factor_2,risk_factor_corr),
                             _xlfn.XLOOKUP(_xlfn.TEXTJOIN("|",FALSE,$C41,LEFT($D41,FIND("_",$D41)-1) &amp;"_=","Any","Any",N$12,LEFT($D41,FIND("_",$D41)-1) &amp;"_=","Any","Any"),risk_factor_1&amp;"|"&amp;risk_factor_2,risk_factor_corr)),
"n/a"),0)
),
IF(_xlfn.TEXTJOIN("|",FALSE,N$12:N$13)&lt;&gt;_xlfn.TEXTJOIN("|",FALSE,$C41:$D41),0,
_xlfn.XLOOKUP(_xlfn.TEXTJOIN("|",FALSE,$C41:$F41,N$12:N$15),risk_factor_1&amp;"|"&amp;risk_factor_2,risk_factor_corr,
_xlfn.XLOOKUP(_xlfn.TEXTJOIN("|",FALSE,$C41:$F41,N$12:N$15),risk_factor_2&amp;"|"&amp;risk_factor_1,risk_factor_corr,
_xlfn.XLOOKUP(_xlfn.TEXTJOIN("|",FALSE,$C41:$D41,"Any"),risk_factor_1&amp;"|"&amp;risk_factor_2,risk_factor_corr,
_xlfn.XLOOKUP(_xlfn.TEXTJOIN("|",FALSE,$C41:$D41,"Any"),risk_factor_2&amp;"|"&amp;risk_factor_1,risk_factor_corr)))))))</f>
        <v>0</v>
      </c>
      <c r="O41" s="32" cm="1">
        <f t="array" ref="O41" xml:space="preserve"> IF(_xlfn.TEXTJOIN("|",FALSE,O$12:O$15)=_xlfn.TEXTJOIN("|",FALSE,$C41:$F41),0,
IF(AND($C41="Delta|CR_Cpty",O$12="Delta|CR_Cpty"),
IF($F41=O$15,
      _xlfn.XLOOKUP(_xlfn.TEXTJOIN("|",FALSE,$C41,"=","Any","=",O$12,"=","Any","="),risk_factor_1&amp;"|"&amp;risk_factor_2,risk_factor_corr),
       IF(RIGHT($D41,LEN($D41)-FIND("_",$D41))=RIGHT(O$13,LEN(O$13)-FIND("_",O$13)),
              IF(LEFT($D41,FIND("_",$D41)-1)=LEFT(O$13,FIND("_",O$13)-1),
                    IF($E41=O$14,
                             _xlfn.XLOOKUP(_xlfn.TEXTJOIN("|",FALSE,$C41,LEFT($D41,FIND("_",$D41)-1) &amp;"_=","=","Any",O$12,LEFT($D41,FIND("_",$D41)-1) &amp;"_=","=","Any"),risk_factor_1&amp;"|"&amp;risk_factor_2,risk_factor_corr),
                             _xlfn.XLOOKUP(_xlfn.TEXTJOIN("|",FALSE,$C41,LEFT($D41,FIND("_",$D41)-1) &amp;"_=","Any","Any",O$12,LEFT($D41,FIND("_",$D41)-1) &amp;"_=","Any","Any"),risk_factor_1&amp;"|"&amp;risk_factor_2,risk_factor_corr)),
"n/a"),0)
),
IF(_xlfn.TEXTJOIN("|",FALSE,O$12:O$13)&lt;&gt;_xlfn.TEXTJOIN("|",FALSE,$C41:$D41),0,
_xlfn.XLOOKUP(_xlfn.TEXTJOIN("|",FALSE,$C41:$F41,O$12:O$15),risk_factor_1&amp;"|"&amp;risk_factor_2,risk_factor_corr,
_xlfn.XLOOKUP(_xlfn.TEXTJOIN("|",FALSE,$C41:$F41,O$12:O$15),risk_factor_2&amp;"|"&amp;risk_factor_1,risk_factor_corr,
_xlfn.XLOOKUP(_xlfn.TEXTJOIN("|",FALSE,$C41:$D41,"Any"),risk_factor_1&amp;"|"&amp;risk_factor_2,risk_factor_corr,
_xlfn.XLOOKUP(_xlfn.TEXTJOIN("|",FALSE,$C41:$D41,"Any"),risk_factor_2&amp;"|"&amp;risk_factor_1,risk_factor_corr)))))))</f>
        <v>0</v>
      </c>
      <c r="P41" s="32" cm="1">
        <f t="array" ref="P41" xml:space="preserve"> IF(_xlfn.TEXTJOIN("|",FALSE,P$12:P$15)=_xlfn.TEXTJOIN("|",FALSE,$C41:$F41),0,
IF(AND($C41="Delta|CR_Cpty",P$12="Delta|CR_Cpty"),
IF($F41=P$15,
      _xlfn.XLOOKUP(_xlfn.TEXTJOIN("|",FALSE,$C41,"=","Any","=",P$12,"=","Any","="),risk_factor_1&amp;"|"&amp;risk_factor_2,risk_factor_corr),
       IF(RIGHT($D41,LEN($D41)-FIND("_",$D41))=RIGHT(P$13,LEN(P$13)-FIND("_",P$13)),
              IF(LEFT($D41,FIND("_",$D41)-1)=LEFT(P$13,FIND("_",P$13)-1),
                    IF($E41=P$14,
                             _xlfn.XLOOKUP(_xlfn.TEXTJOIN("|",FALSE,$C41,LEFT($D41,FIND("_",$D41)-1) &amp;"_=","=","Any",P$12,LEFT($D41,FIND("_",$D41)-1) &amp;"_=","=","Any"),risk_factor_1&amp;"|"&amp;risk_factor_2,risk_factor_corr),
                             _xlfn.XLOOKUP(_xlfn.TEXTJOIN("|",FALSE,$C41,LEFT($D41,FIND("_",$D41)-1) &amp;"_=","Any","Any",P$12,LEFT($D41,FIND("_",$D41)-1) &amp;"_=","Any","Any"),risk_factor_1&amp;"|"&amp;risk_factor_2,risk_factor_corr)),
"n/a"),0)
),
IF(_xlfn.TEXTJOIN("|",FALSE,P$12:P$13)&lt;&gt;_xlfn.TEXTJOIN("|",FALSE,$C41:$D41),0,
_xlfn.XLOOKUP(_xlfn.TEXTJOIN("|",FALSE,$C41:$F41,P$12:P$15),risk_factor_1&amp;"|"&amp;risk_factor_2,risk_factor_corr,
_xlfn.XLOOKUP(_xlfn.TEXTJOIN("|",FALSE,$C41:$F41,P$12:P$15),risk_factor_2&amp;"|"&amp;risk_factor_1,risk_factor_corr,
_xlfn.XLOOKUP(_xlfn.TEXTJOIN("|",FALSE,$C41:$D41,"Any"),risk_factor_1&amp;"|"&amp;risk_factor_2,risk_factor_corr,
_xlfn.XLOOKUP(_xlfn.TEXTJOIN("|",FALSE,$C41:$D41,"Any"),risk_factor_2&amp;"|"&amp;risk_factor_1,risk_factor_corr)))))))</f>
        <v>0</v>
      </c>
      <c r="Q41" s="32" cm="1">
        <f t="array" ref="Q41" xml:space="preserve"> IF(_xlfn.TEXTJOIN("|",FALSE,Q$12:Q$15)=_xlfn.TEXTJOIN("|",FALSE,$C41:$F41),0,
IF(AND($C41="Delta|CR_Cpty",Q$12="Delta|CR_Cpty"),
IF($F41=Q$15,
      _xlfn.XLOOKUP(_xlfn.TEXTJOIN("|",FALSE,$C41,"=","Any","=",Q$12,"=","Any","="),risk_factor_1&amp;"|"&amp;risk_factor_2,risk_factor_corr),
       IF(RIGHT($D41,LEN($D41)-FIND("_",$D41))=RIGHT(Q$13,LEN(Q$13)-FIND("_",Q$13)),
              IF(LEFT($D41,FIND("_",$D41)-1)=LEFT(Q$13,FIND("_",Q$13)-1),
                    IF($E41=Q$14,
                             _xlfn.XLOOKUP(_xlfn.TEXTJOIN("|",FALSE,$C41,LEFT($D41,FIND("_",$D41)-1) &amp;"_=","=","Any",Q$12,LEFT($D41,FIND("_",$D41)-1) &amp;"_=","=","Any"),risk_factor_1&amp;"|"&amp;risk_factor_2,risk_factor_corr),
                             _xlfn.XLOOKUP(_xlfn.TEXTJOIN("|",FALSE,$C41,LEFT($D41,FIND("_",$D41)-1) &amp;"_=","Any","Any",Q$12,LEFT($D41,FIND("_",$D41)-1) &amp;"_=","Any","Any"),risk_factor_1&amp;"|"&amp;risk_factor_2,risk_factor_corr)),
"n/a"),0)
),
IF(_xlfn.TEXTJOIN("|",FALSE,Q$12:Q$13)&lt;&gt;_xlfn.TEXTJOIN("|",FALSE,$C41:$D41),0,
_xlfn.XLOOKUP(_xlfn.TEXTJOIN("|",FALSE,$C41:$F41,Q$12:Q$15),risk_factor_1&amp;"|"&amp;risk_factor_2,risk_factor_corr,
_xlfn.XLOOKUP(_xlfn.TEXTJOIN("|",FALSE,$C41:$F41,Q$12:Q$15),risk_factor_2&amp;"|"&amp;risk_factor_1,risk_factor_corr,
_xlfn.XLOOKUP(_xlfn.TEXTJOIN("|",FALSE,$C41:$D41,"Any"),risk_factor_1&amp;"|"&amp;risk_factor_2,risk_factor_corr,
_xlfn.XLOOKUP(_xlfn.TEXTJOIN("|",FALSE,$C41:$D41,"Any"),risk_factor_2&amp;"|"&amp;risk_factor_1,risk_factor_corr)))))))</f>
        <v>0</v>
      </c>
      <c r="R41" s="32" cm="1">
        <f t="array" ref="R41" xml:space="preserve"> IF(_xlfn.TEXTJOIN("|",FALSE,R$12:R$15)=_xlfn.TEXTJOIN("|",FALSE,$C41:$F41),0,
IF(AND($C41="Delta|CR_Cpty",R$12="Delta|CR_Cpty"),
IF($F41=R$15,
      _xlfn.XLOOKUP(_xlfn.TEXTJOIN("|",FALSE,$C41,"=","Any","=",R$12,"=","Any","="),risk_factor_1&amp;"|"&amp;risk_factor_2,risk_factor_corr),
       IF(RIGHT($D41,LEN($D41)-FIND("_",$D41))=RIGHT(R$13,LEN(R$13)-FIND("_",R$13)),
              IF(LEFT($D41,FIND("_",$D41)-1)=LEFT(R$13,FIND("_",R$13)-1),
                    IF($E41=R$14,
                             _xlfn.XLOOKUP(_xlfn.TEXTJOIN("|",FALSE,$C41,LEFT($D41,FIND("_",$D41)-1) &amp;"_=","=","Any",R$12,LEFT($D41,FIND("_",$D41)-1) &amp;"_=","=","Any"),risk_factor_1&amp;"|"&amp;risk_factor_2,risk_factor_corr),
                             _xlfn.XLOOKUP(_xlfn.TEXTJOIN("|",FALSE,$C41,LEFT($D41,FIND("_",$D41)-1) &amp;"_=","Any","Any",R$12,LEFT($D41,FIND("_",$D41)-1) &amp;"_=","Any","Any"),risk_factor_1&amp;"|"&amp;risk_factor_2,risk_factor_corr)),
"n/a"),0)
),
IF(_xlfn.TEXTJOIN("|",FALSE,R$12:R$13)&lt;&gt;_xlfn.TEXTJOIN("|",FALSE,$C41:$D41),0,
_xlfn.XLOOKUP(_xlfn.TEXTJOIN("|",FALSE,$C41:$F41,R$12:R$15),risk_factor_1&amp;"|"&amp;risk_factor_2,risk_factor_corr,
_xlfn.XLOOKUP(_xlfn.TEXTJOIN("|",FALSE,$C41:$F41,R$12:R$15),risk_factor_2&amp;"|"&amp;risk_factor_1,risk_factor_corr,
_xlfn.XLOOKUP(_xlfn.TEXTJOIN("|",FALSE,$C41:$D41,"Any"),risk_factor_1&amp;"|"&amp;risk_factor_2,risk_factor_corr,
_xlfn.XLOOKUP(_xlfn.TEXTJOIN("|",FALSE,$C41:$D41,"Any"),risk_factor_2&amp;"|"&amp;risk_factor_1,risk_factor_corr)))))))</f>
        <v>0</v>
      </c>
      <c r="S41" s="32" cm="1">
        <f t="array" ref="S41" xml:space="preserve"> IF(_xlfn.TEXTJOIN("|",FALSE,S$12:S$15)=_xlfn.TEXTJOIN("|",FALSE,$C41:$F41),0,
IF(AND($C41="Delta|CR_Cpty",S$12="Delta|CR_Cpty"),
IF($F41=S$15,
      _xlfn.XLOOKUP(_xlfn.TEXTJOIN("|",FALSE,$C41,"=","Any","=",S$12,"=","Any","="),risk_factor_1&amp;"|"&amp;risk_factor_2,risk_factor_corr),
       IF(RIGHT($D41,LEN($D41)-FIND("_",$D41))=RIGHT(S$13,LEN(S$13)-FIND("_",S$13)),
              IF(LEFT($D41,FIND("_",$D41)-1)=LEFT(S$13,FIND("_",S$13)-1),
                    IF($E41=S$14,
                             _xlfn.XLOOKUP(_xlfn.TEXTJOIN("|",FALSE,$C41,LEFT($D41,FIND("_",$D41)-1) &amp;"_=","=","Any",S$12,LEFT($D41,FIND("_",$D41)-1) &amp;"_=","=","Any"),risk_factor_1&amp;"|"&amp;risk_factor_2,risk_factor_corr),
                             _xlfn.XLOOKUP(_xlfn.TEXTJOIN("|",FALSE,$C41,LEFT($D41,FIND("_",$D41)-1) &amp;"_=","Any","Any",S$12,LEFT($D41,FIND("_",$D41)-1) &amp;"_=","Any","Any"),risk_factor_1&amp;"|"&amp;risk_factor_2,risk_factor_corr)),
"n/a"),0)
),
IF(_xlfn.TEXTJOIN("|",FALSE,S$12:S$13)&lt;&gt;_xlfn.TEXTJOIN("|",FALSE,$C41:$D41),0,
_xlfn.XLOOKUP(_xlfn.TEXTJOIN("|",FALSE,$C41:$F41,S$12:S$15),risk_factor_1&amp;"|"&amp;risk_factor_2,risk_factor_corr,
_xlfn.XLOOKUP(_xlfn.TEXTJOIN("|",FALSE,$C41:$F41,S$12:S$15),risk_factor_2&amp;"|"&amp;risk_factor_1,risk_factor_corr,
_xlfn.XLOOKUP(_xlfn.TEXTJOIN("|",FALSE,$C41:$D41,"Any"),risk_factor_1&amp;"|"&amp;risk_factor_2,risk_factor_corr,
_xlfn.XLOOKUP(_xlfn.TEXTJOIN("|",FALSE,$C41:$D41,"Any"),risk_factor_2&amp;"|"&amp;risk_factor_1,risk_factor_corr)))))))</f>
        <v>0</v>
      </c>
      <c r="T41" s="32" cm="1">
        <f t="array" ref="T41" xml:space="preserve"> IF(_xlfn.TEXTJOIN("|",FALSE,T$12:T$15)=_xlfn.TEXTJOIN("|",FALSE,$C41:$F41),0,
IF(AND($C41="Delta|CR_Cpty",T$12="Delta|CR_Cpty"),
IF($F41=T$15,
      _xlfn.XLOOKUP(_xlfn.TEXTJOIN("|",FALSE,$C41,"=","Any","=",T$12,"=","Any","="),risk_factor_1&amp;"|"&amp;risk_factor_2,risk_factor_corr),
       IF(RIGHT($D41,LEN($D41)-FIND("_",$D41))=RIGHT(T$13,LEN(T$13)-FIND("_",T$13)),
              IF(LEFT($D41,FIND("_",$D41)-1)=LEFT(T$13,FIND("_",T$13)-1),
                    IF($E41=T$14,
                             _xlfn.XLOOKUP(_xlfn.TEXTJOIN("|",FALSE,$C41,LEFT($D41,FIND("_",$D41)-1) &amp;"_=","=","Any",T$12,LEFT($D41,FIND("_",$D41)-1) &amp;"_=","=","Any"),risk_factor_1&amp;"|"&amp;risk_factor_2,risk_factor_corr),
                             _xlfn.XLOOKUP(_xlfn.TEXTJOIN("|",FALSE,$C41,LEFT($D41,FIND("_",$D41)-1) &amp;"_=","Any","Any",T$12,LEFT($D41,FIND("_",$D41)-1) &amp;"_=","Any","Any"),risk_factor_1&amp;"|"&amp;risk_factor_2,risk_factor_corr)),
"n/a"),0)
),
IF(_xlfn.TEXTJOIN("|",FALSE,T$12:T$13)&lt;&gt;_xlfn.TEXTJOIN("|",FALSE,$C41:$D41),0,
_xlfn.XLOOKUP(_xlfn.TEXTJOIN("|",FALSE,$C41:$F41,T$12:T$15),risk_factor_1&amp;"|"&amp;risk_factor_2,risk_factor_corr,
_xlfn.XLOOKUP(_xlfn.TEXTJOIN("|",FALSE,$C41:$F41,T$12:T$15),risk_factor_2&amp;"|"&amp;risk_factor_1,risk_factor_corr,
_xlfn.XLOOKUP(_xlfn.TEXTJOIN("|",FALSE,$C41:$D41,"Any"),risk_factor_1&amp;"|"&amp;risk_factor_2,risk_factor_corr,
_xlfn.XLOOKUP(_xlfn.TEXTJOIN("|",FALSE,$C41:$D41,"Any"),risk_factor_2&amp;"|"&amp;risk_factor_1,risk_factor_corr)))))))</f>
        <v>0</v>
      </c>
      <c r="U41" s="32" cm="1">
        <f t="array" ref="U41" xml:space="preserve"> IF(_xlfn.TEXTJOIN("|",FALSE,U$12:U$15)=_xlfn.TEXTJOIN("|",FALSE,$C41:$F41),0,
IF(AND($C41="Delta|CR_Cpty",U$12="Delta|CR_Cpty"),
IF($F41=U$15,
      _xlfn.XLOOKUP(_xlfn.TEXTJOIN("|",FALSE,$C41,"=","Any","=",U$12,"=","Any","="),risk_factor_1&amp;"|"&amp;risk_factor_2,risk_factor_corr),
       IF(RIGHT($D41,LEN($D41)-FIND("_",$D41))=RIGHT(U$13,LEN(U$13)-FIND("_",U$13)),
              IF(LEFT($D41,FIND("_",$D41)-1)=LEFT(U$13,FIND("_",U$13)-1),
                    IF($E41=U$14,
                             _xlfn.XLOOKUP(_xlfn.TEXTJOIN("|",FALSE,$C41,LEFT($D41,FIND("_",$D41)-1) &amp;"_=","=","Any",U$12,LEFT($D41,FIND("_",$D41)-1) &amp;"_=","=","Any"),risk_factor_1&amp;"|"&amp;risk_factor_2,risk_factor_corr),
                             _xlfn.XLOOKUP(_xlfn.TEXTJOIN("|",FALSE,$C41,LEFT($D41,FIND("_",$D41)-1) &amp;"_=","Any","Any",U$12,LEFT($D41,FIND("_",$D41)-1) &amp;"_=","Any","Any"),risk_factor_1&amp;"|"&amp;risk_factor_2,risk_factor_corr)),
"n/a"),0)
),
IF(_xlfn.TEXTJOIN("|",FALSE,U$12:U$13)&lt;&gt;_xlfn.TEXTJOIN("|",FALSE,$C41:$D41),0,
_xlfn.XLOOKUP(_xlfn.TEXTJOIN("|",FALSE,$C41:$F41,U$12:U$15),risk_factor_1&amp;"|"&amp;risk_factor_2,risk_factor_corr,
_xlfn.XLOOKUP(_xlfn.TEXTJOIN("|",FALSE,$C41:$F41,U$12:U$15),risk_factor_2&amp;"|"&amp;risk_factor_1,risk_factor_corr,
_xlfn.XLOOKUP(_xlfn.TEXTJOIN("|",FALSE,$C41:$D41,"Any"),risk_factor_1&amp;"|"&amp;risk_factor_2,risk_factor_corr,
_xlfn.XLOOKUP(_xlfn.TEXTJOIN("|",FALSE,$C41:$D41,"Any"),risk_factor_2&amp;"|"&amp;risk_factor_1,risk_factor_corr)))))))</f>
        <v>0</v>
      </c>
      <c r="V41" s="32" cm="1">
        <f t="array" ref="V41" xml:space="preserve"> IF(_xlfn.TEXTJOIN("|",FALSE,V$12:V$15)=_xlfn.TEXTJOIN("|",FALSE,$C41:$F41),0,
IF(AND($C41="Delta|CR_Cpty",V$12="Delta|CR_Cpty"),
IF($F41=V$15,
      _xlfn.XLOOKUP(_xlfn.TEXTJOIN("|",FALSE,$C41,"=","Any","=",V$12,"=","Any","="),risk_factor_1&amp;"|"&amp;risk_factor_2,risk_factor_corr),
       IF(RIGHT($D41,LEN($D41)-FIND("_",$D41))=RIGHT(V$13,LEN(V$13)-FIND("_",V$13)),
              IF(LEFT($D41,FIND("_",$D41)-1)=LEFT(V$13,FIND("_",V$13)-1),
                    IF($E41=V$14,
                             _xlfn.XLOOKUP(_xlfn.TEXTJOIN("|",FALSE,$C41,LEFT($D41,FIND("_",$D41)-1) &amp;"_=","=","Any",V$12,LEFT($D41,FIND("_",$D41)-1) &amp;"_=","=","Any"),risk_factor_1&amp;"|"&amp;risk_factor_2,risk_factor_corr),
                             _xlfn.XLOOKUP(_xlfn.TEXTJOIN("|",FALSE,$C41,LEFT($D41,FIND("_",$D41)-1) &amp;"_=","Any","Any",V$12,LEFT($D41,FIND("_",$D41)-1) &amp;"_=","Any","Any"),risk_factor_1&amp;"|"&amp;risk_factor_2,risk_factor_corr)),
"n/a"),0)
),
IF(_xlfn.TEXTJOIN("|",FALSE,V$12:V$13)&lt;&gt;_xlfn.TEXTJOIN("|",FALSE,$C41:$D41),0,
_xlfn.XLOOKUP(_xlfn.TEXTJOIN("|",FALSE,$C41:$F41,V$12:V$15),risk_factor_1&amp;"|"&amp;risk_factor_2,risk_factor_corr,
_xlfn.XLOOKUP(_xlfn.TEXTJOIN("|",FALSE,$C41:$F41,V$12:V$15),risk_factor_2&amp;"|"&amp;risk_factor_1,risk_factor_corr,
_xlfn.XLOOKUP(_xlfn.TEXTJOIN("|",FALSE,$C41:$D41,"Any"),risk_factor_1&amp;"|"&amp;risk_factor_2,risk_factor_corr,
_xlfn.XLOOKUP(_xlfn.TEXTJOIN("|",FALSE,$C41:$D41,"Any"),risk_factor_2&amp;"|"&amp;risk_factor_1,risk_factor_corr)))))))</f>
        <v>0</v>
      </c>
      <c r="W41" s="32" cm="1">
        <f t="array" ref="W41" xml:space="preserve"> IF(_xlfn.TEXTJOIN("|",FALSE,W$12:W$15)=_xlfn.TEXTJOIN("|",FALSE,$C41:$F41),0,
IF(AND($C41="Delta|CR_Cpty",W$12="Delta|CR_Cpty"),
IF($F41=W$15,
      _xlfn.XLOOKUP(_xlfn.TEXTJOIN("|",FALSE,$C41,"=","Any","=",W$12,"=","Any","="),risk_factor_1&amp;"|"&amp;risk_factor_2,risk_factor_corr),
       IF(RIGHT($D41,LEN($D41)-FIND("_",$D41))=RIGHT(W$13,LEN(W$13)-FIND("_",W$13)),
              IF(LEFT($D41,FIND("_",$D41)-1)=LEFT(W$13,FIND("_",W$13)-1),
                    IF($E41=W$14,
                             _xlfn.XLOOKUP(_xlfn.TEXTJOIN("|",FALSE,$C41,LEFT($D41,FIND("_",$D41)-1) &amp;"_=","=","Any",W$12,LEFT($D41,FIND("_",$D41)-1) &amp;"_=","=","Any"),risk_factor_1&amp;"|"&amp;risk_factor_2,risk_factor_corr),
                             _xlfn.XLOOKUP(_xlfn.TEXTJOIN("|",FALSE,$C41,LEFT($D41,FIND("_",$D41)-1) &amp;"_=","Any","Any",W$12,LEFT($D41,FIND("_",$D41)-1) &amp;"_=","Any","Any"),risk_factor_1&amp;"|"&amp;risk_factor_2,risk_factor_corr)),
"n/a"),0)
),
IF(_xlfn.TEXTJOIN("|",FALSE,W$12:W$13)&lt;&gt;_xlfn.TEXTJOIN("|",FALSE,$C41:$D41),0,
_xlfn.XLOOKUP(_xlfn.TEXTJOIN("|",FALSE,$C41:$F41,W$12:W$15),risk_factor_1&amp;"|"&amp;risk_factor_2,risk_factor_corr,
_xlfn.XLOOKUP(_xlfn.TEXTJOIN("|",FALSE,$C41:$F41,W$12:W$15),risk_factor_2&amp;"|"&amp;risk_factor_1,risk_factor_corr,
_xlfn.XLOOKUP(_xlfn.TEXTJOIN("|",FALSE,$C41:$D41,"Any"),risk_factor_1&amp;"|"&amp;risk_factor_2,risk_factor_corr,
_xlfn.XLOOKUP(_xlfn.TEXTJOIN("|",FALSE,$C41:$D41,"Any"),risk_factor_2&amp;"|"&amp;risk_factor_1,risk_factor_corr)))))))</f>
        <v>0</v>
      </c>
      <c r="X41" s="32" cm="1">
        <f t="array" ref="X41" xml:space="preserve"> IF(_xlfn.TEXTJOIN("|",FALSE,X$12:X$15)=_xlfn.TEXTJOIN("|",FALSE,$C41:$F41),0,
IF(AND($C41="Delta|CR_Cpty",X$12="Delta|CR_Cpty"),
IF($F41=X$15,
      _xlfn.XLOOKUP(_xlfn.TEXTJOIN("|",FALSE,$C41,"=","Any","=",X$12,"=","Any","="),risk_factor_1&amp;"|"&amp;risk_factor_2,risk_factor_corr),
       IF(RIGHT($D41,LEN($D41)-FIND("_",$D41))=RIGHT(X$13,LEN(X$13)-FIND("_",X$13)),
              IF(LEFT($D41,FIND("_",$D41)-1)=LEFT(X$13,FIND("_",X$13)-1),
                    IF($E41=X$14,
                             _xlfn.XLOOKUP(_xlfn.TEXTJOIN("|",FALSE,$C41,LEFT($D41,FIND("_",$D41)-1) &amp;"_=","=","Any",X$12,LEFT($D41,FIND("_",$D41)-1) &amp;"_=","=","Any"),risk_factor_1&amp;"|"&amp;risk_factor_2,risk_factor_corr),
                             _xlfn.XLOOKUP(_xlfn.TEXTJOIN("|",FALSE,$C41,LEFT($D41,FIND("_",$D41)-1) &amp;"_=","Any","Any",X$12,LEFT($D41,FIND("_",$D41)-1) &amp;"_=","Any","Any"),risk_factor_1&amp;"|"&amp;risk_factor_2,risk_factor_corr)),
"n/a"),0)
),
IF(_xlfn.TEXTJOIN("|",FALSE,X$12:X$13)&lt;&gt;_xlfn.TEXTJOIN("|",FALSE,$C41:$D41),0,
_xlfn.XLOOKUP(_xlfn.TEXTJOIN("|",FALSE,$C41:$F41,X$12:X$15),risk_factor_1&amp;"|"&amp;risk_factor_2,risk_factor_corr,
_xlfn.XLOOKUP(_xlfn.TEXTJOIN("|",FALSE,$C41:$F41,X$12:X$15),risk_factor_2&amp;"|"&amp;risk_factor_1,risk_factor_corr,
_xlfn.XLOOKUP(_xlfn.TEXTJOIN("|",FALSE,$C41:$D41,"Any"),risk_factor_1&amp;"|"&amp;risk_factor_2,risk_factor_corr,
_xlfn.XLOOKUP(_xlfn.TEXTJOIN("|",FALSE,$C41:$D41,"Any"),risk_factor_2&amp;"|"&amp;risk_factor_1,risk_factor_corr)))))))</f>
        <v>0</v>
      </c>
      <c r="Y41" s="32" cm="1">
        <f t="array" ref="Y41" xml:space="preserve"> IF(_xlfn.TEXTJOIN("|",FALSE,Y$12:Y$15)=_xlfn.TEXTJOIN("|",FALSE,$C41:$F41),0,
IF(AND($C41="Delta|CR_Cpty",Y$12="Delta|CR_Cpty"),
IF($F41=Y$15,
      _xlfn.XLOOKUP(_xlfn.TEXTJOIN("|",FALSE,$C41,"=","Any","=",Y$12,"=","Any","="),risk_factor_1&amp;"|"&amp;risk_factor_2,risk_factor_corr),
       IF(RIGHT($D41,LEN($D41)-FIND("_",$D41))=RIGHT(Y$13,LEN(Y$13)-FIND("_",Y$13)),
              IF(LEFT($D41,FIND("_",$D41)-1)=LEFT(Y$13,FIND("_",Y$13)-1),
                    IF($E41=Y$14,
                             _xlfn.XLOOKUP(_xlfn.TEXTJOIN("|",FALSE,$C41,LEFT($D41,FIND("_",$D41)-1) &amp;"_=","=","Any",Y$12,LEFT($D41,FIND("_",$D41)-1) &amp;"_=","=","Any"),risk_factor_1&amp;"|"&amp;risk_factor_2,risk_factor_corr),
                             _xlfn.XLOOKUP(_xlfn.TEXTJOIN("|",FALSE,$C41,LEFT($D41,FIND("_",$D41)-1) &amp;"_=","Any","Any",Y$12,LEFT($D41,FIND("_",$D41)-1) &amp;"_=","Any","Any"),risk_factor_1&amp;"|"&amp;risk_factor_2,risk_factor_corr)),
"n/a"),0)
),
IF(_xlfn.TEXTJOIN("|",FALSE,Y$12:Y$13)&lt;&gt;_xlfn.TEXTJOIN("|",FALSE,$C41:$D41),0,
_xlfn.XLOOKUP(_xlfn.TEXTJOIN("|",FALSE,$C41:$F41,Y$12:Y$15),risk_factor_1&amp;"|"&amp;risk_factor_2,risk_factor_corr,
_xlfn.XLOOKUP(_xlfn.TEXTJOIN("|",FALSE,$C41:$F41,Y$12:Y$15),risk_factor_2&amp;"|"&amp;risk_factor_1,risk_factor_corr,
_xlfn.XLOOKUP(_xlfn.TEXTJOIN("|",FALSE,$C41:$D41,"Any"),risk_factor_1&amp;"|"&amp;risk_factor_2,risk_factor_corr,
_xlfn.XLOOKUP(_xlfn.TEXTJOIN("|",FALSE,$C41:$D41,"Any"),risk_factor_2&amp;"|"&amp;risk_factor_1,risk_factor_corr)))))))</f>
        <v>0</v>
      </c>
      <c r="Z41" s="32" cm="1">
        <f t="array" ref="Z41" xml:space="preserve"> IF(_xlfn.TEXTJOIN("|",FALSE,Z$12:Z$15)=_xlfn.TEXTJOIN("|",FALSE,$C41:$F41),0,
IF(AND($C41="Delta|CR_Cpty",Z$12="Delta|CR_Cpty"),
IF($F41=Z$15,
      _xlfn.XLOOKUP(_xlfn.TEXTJOIN("|",FALSE,$C41,"=","Any","=",Z$12,"=","Any","="),risk_factor_1&amp;"|"&amp;risk_factor_2,risk_factor_corr),
       IF(RIGHT($D41,LEN($D41)-FIND("_",$D41))=RIGHT(Z$13,LEN(Z$13)-FIND("_",Z$13)),
              IF(LEFT($D41,FIND("_",$D41)-1)=LEFT(Z$13,FIND("_",Z$13)-1),
                    IF($E41=Z$14,
                             _xlfn.XLOOKUP(_xlfn.TEXTJOIN("|",FALSE,$C41,LEFT($D41,FIND("_",$D41)-1) &amp;"_=","=","Any",Z$12,LEFT($D41,FIND("_",$D41)-1) &amp;"_=","=","Any"),risk_factor_1&amp;"|"&amp;risk_factor_2,risk_factor_corr),
                             _xlfn.XLOOKUP(_xlfn.TEXTJOIN("|",FALSE,$C41,LEFT($D41,FIND("_",$D41)-1) &amp;"_=","Any","Any",Z$12,LEFT($D41,FIND("_",$D41)-1) &amp;"_=","Any","Any"),risk_factor_1&amp;"|"&amp;risk_factor_2,risk_factor_corr)),
"n/a"),0)
),
IF(_xlfn.TEXTJOIN("|",FALSE,Z$12:Z$13)&lt;&gt;_xlfn.TEXTJOIN("|",FALSE,$C41:$D41),0,
_xlfn.XLOOKUP(_xlfn.TEXTJOIN("|",FALSE,$C41:$F41,Z$12:Z$15),risk_factor_1&amp;"|"&amp;risk_factor_2,risk_factor_corr,
_xlfn.XLOOKUP(_xlfn.TEXTJOIN("|",FALSE,$C41:$F41,Z$12:Z$15),risk_factor_2&amp;"|"&amp;risk_factor_1,risk_factor_corr,
_xlfn.XLOOKUP(_xlfn.TEXTJOIN("|",FALSE,$C41:$D41,"Any"),risk_factor_1&amp;"|"&amp;risk_factor_2,risk_factor_corr,
_xlfn.XLOOKUP(_xlfn.TEXTJOIN("|",FALSE,$C41:$D41,"Any"),risk_factor_2&amp;"|"&amp;risk_factor_1,risk_factor_corr)))))))</f>
        <v>0</v>
      </c>
      <c r="AA41" s="32" cm="1">
        <f t="array" ref="AA41" xml:space="preserve"> IF(_xlfn.TEXTJOIN("|",FALSE,AA$12:AA$15)=_xlfn.TEXTJOIN("|",FALSE,$C41:$F41),0,
IF(AND($C41="Delta|CR_Cpty",AA$12="Delta|CR_Cpty"),
IF($F41=AA$15,
      _xlfn.XLOOKUP(_xlfn.TEXTJOIN("|",FALSE,$C41,"=","Any","=",AA$12,"=","Any","="),risk_factor_1&amp;"|"&amp;risk_factor_2,risk_factor_corr),
       IF(RIGHT($D41,LEN($D41)-FIND("_",$D41))=RIGHT(AA$13,LEN(AA$13)-FIND("_",AA$13)),
              IF(LEFT($D41,FIND("_",$D41)-1)=LEFT(AA$13,FIND("_",AA$13)-1),
                    IF($E41=AA$14,
                             _xlfn.XLOOKUP(_xlfn.TEXTJOIN("|",FALSE,$C41,LEFT($D41,FIND("_",$D41)-1) &amp;"_=","=","Any",AA$12,LEFT($D41,FIND("_",$D41)-1) &amp;"_=","=","Any"),risk_factor_1&amp;"|"&amp;risk_factor_2,risk_factor_corr),
                             _xlfn.XLOOKUP(_xlfn.TEXTJOIN("|",FALSE,$C41,LEFT($D41,FIND("_",$D41)-1) &amp;"_=","Any","Any",AA$12,LEFT($D41,FIND("_",$D41)-1) &amp;"_=","Any","Any"),risk_factor_1&amp;"|"&amp;risk_factor_2,risk_factor_corr)),
"n/a"),0)
),
IF(_xlfn.TEXTJOIN("|",FALSE,AA$12:AA$13)&lt;&gt;_xlfn.TEXTJOIN("|",FALSE,$C41:$D41),0,
_xlfn.XLOOKUP(_xlfn.TEXTJOIN("|",FALSE,$C41:$F41,AA$12:AA$15),risk_factor_1&amp;"|"&amp;risk_factor_2,risk_factor_corr,
_xlfn.XLOOKUP(_xlfn.TEXTJOIN("|",FALSE,$C41:$F41,AA$12:AA$15),risk_factor_2&amp;"|"&amp;risk_factor_1,risk_factor_corr,
_xlfn.XLOOKUP(_xlfn.TEXTJOIN("|",FALSE,$C41:$D41,"Any"),risk_factor_1&amp;"|"&amp;risk_factor_2,risk_factor_corr,
_xlfn.XLOOKUP(_xlfn.TEXTJOIN("|",FALSE,$C41:$D41,"Any"),risk_factor_2&amp;"|"&amp;risk_factor_1,risk_factor_corr)))))))</f>
        <v>0</v>
      </c>
      <c r="AB41" s="32" cm="1">
        <f t="array" ref="AB41" xml:space="preserve"> IF(_xlfn.TEXTJOIN("|",FALSE,AB$12:AB$15)=_xlfn.TEXTJOIN("|",FALSE,$C41:$F41),0,
IF(AND($C41="Delta|CR_Cpty",AB$12="Delta|CR_Cpty"),
IF($F41=AB$15,
      _xlfn.XLOOKUP(_xlfn.TEXTJOIN("|",FALSE,$C41,"=","Any","=",AB$12,"=","Any","="),risk_factor_1&amp;"|"&amp;risk_factor_2,risk_factor_corr),
       IF(RIGHT($D41,LEN($D41)-FIND("_",$D41))=RIGHT(AB$13,LEN(AB$13)-FIND("_",AB$13)),
              IF(LEFT($D41,FIND("_",$D41)-1)=LEFT(AB$13,FIND("_",AB$13)-1),
                    IF($E41=AB$14,
                             _xlfn.XLOOKUP(_xlfn.TEXTJOIN("|",FALSE,$C41,LEFT($D41,FIND("_",$D41)-1) &amp;"_=","=","Any",AB$12,LEFT($D41,FIND("_",$D41)-1) &amp;"_=","=","Any"),risk_factor_1&amp;"|"&amp;risk_factor_2,risk_factor_corr),
                             _xlfn.XLOOKUP(_xlfn.TEXTJOIN("|",FALSE,$C41,LEFT($D41,FIND("_",$D41)-1) &amp;"_=","Any","Any",AB$12,LEFT($D41,FIND("_",$D41)-1) &amp;"_=","Any","Any"),risk_factor_1&amp;"|"&amp;risk_factor_2,risk_factor_corr)),
"n/a"),0)
),
IF(_xlfn.TEXTJOIN("|",FALSE,AB$12:AB$13)&lt;&gt;_xlfn.TEXTJOIN("|",FALSE,$C41:$D41),0,
_xlfn.XLOOKUP(_xlfn.TEXTJOIN("|",FALSE,$C41:$F41,AB$12:AB$15),risk_factor_1&amp;"|"&amp;risk_factor_2,risk_factor_corr,
_xlfn.XLOOKUP(_xlfn.TEXTJOIN("|",FALSE,$C41:$F41,AB$12:AB$15),risk_factor_2&amp;"|"&amp;risk_factor_1,risk_factor_corr,
_xlfn.XLOOKUP(_xlfn.TEXTJOIN("|",FALSE,$C41:$D41,"Any"),risk_factor_1&amp;"|"&amp;risk_factor_2,risk_factor_corr,
_xlfn.XLOOKUP(_xlfn.TEXTJOIN("|",FALSE,$C41:$D41,"Any"),risk_factor_2&amp;"|"&amp;risk_factor_1,risk_factor_corr)))))))</f>
        <v>0</v>
      </c>
      <c r="AC41" s="32" cm="1">
        <f t="array" ref="AC41" xml:space="preserve"> IF(_xlfn.TEXTJOIN("|",FALSE,AC$12:AC$15)=_xlfn.TEXTJOIN("|",FALSE,$C41:$F41),0,
IF(AND($C41="Delta|CR_Cpty",AC$12="Delta|CR_Cpty"),
IF($F41=AC$15,
      _xlfn.XLOOKUP(_xlfn.TEXTJOIN("|",FALSE,$C41,"=","Any","=",AC$12,"=","Any","="),risk_factor_1&amp;"|"&amp;risk_factor_2,risk_factor_corr),
       IF(RIGHT($D41,LEN($D41)-FIND("_",$D41))=RIGHT(AC$13,LEN(AC$13)-FIND("_",AC$13)),
              IF(LEFT($D41,FIND("_",$D41)-1)=LEFT(AC$13,FIND("_",AC$13)-1),
                    IF($E41=AC$14,
                             _xlfn.XLOOKUP(_xlfn.TEXTJOIN("|",FALSE,$C41,LEFT($D41,FIND("_",$D41)-1) &amp;"_=","=","Any",AC$12,LEFT($D41,FIND("_",$D41)-1) &amp;"_=","=","Any"),risk_factor_1&amp;"|"&amp;risk_factor_2,risk_factor_corr),
                             _xlfn.XLOOKUP(_xlfn.TEXTJOIN("|",FALSE,$C41,LEFT($D41,FIND("_",$D41)-1) &amp;"_=","Any","Any",AC$12,LEFT($D41,FIND("_",$D41)-1) &amp;"_=","Any","Any"),risk_factor_1&amp;"|"&amp;risk_factor_2,risk_factor_corr)),
"n/a"),0)
),
IF(_xlfn.TEXTJOIN("|",FALSE,AC$12:AC$13)&lt;&gt;_xlfn.TEXTJOIN("|",FALSE,$C41:$D41),0,
_xlfn.XLOOKUP(_xlfn.TEXTJOIN("|",FALSE,$C41:$F41,AC$12:AC$15),risk_factor_1&amp;"|"&amp;risk_factor_2,risk_factor_corr,
_xlfn.XLOOKUP(_xlfn.TEXTJOIN("|",FALSE,$C41:$F41,AC$12:AC$15),risk_factor_2&amp;"|"&amp;risk_factor_1,risk_factor_corr,
_xlfn.XLOOKUP(_xlfn.TEXTJOIN("|",FALSE,$C41:$D41,"Any"),risk_factor_1&amp;"|"&amp;risk_factor_2,risk_factor_corr,
_xlfn.XLOOKUP(_xlfn.TEXTJOIN("|",FALSE,$C41:$D41,"Any"),risk_factor_2&amp;"|"&amp;risk_factor_1,risk_factor_corr)))))))</f>
        <v>0</v>
      </c>
      <c r="AD41" s="32" cm="1">
        <f t="array" ref="AD41" xml:space="preserve"> IF(_xlfn.TEXTJOIN("|",FALSE,AD$12:AD$15)=_xlfn.TEXTJOIN("|",FALSE,$C41:$F41),0,
IF(AND($C41="Delta|CR_Cpty",AD$12="Delta|CR_Cpty"),
IF($F41=AD$15,
      _xlfn.XLOOKUP(_xlfn.TEXTJOIN("|",FALSE,$C41,"=","Any","=",AD$12,"=","Any","="),risk_factor_1&amp;"|"&amp;risk_factor_2,risk_factor_corr),
       IF(RIGHT($D41,LEN($D41)-FIND("_",$D41))=RIGHT(AD$13,LEN(AD$13)-FIND("_",AD$13)),
              IF(LEFT($D41,FIND("_",$D41)-1)=LEFT(AD$13,FIND("_",AD$13)-1),
                    IF($E41=AD$14,
                             _xlfn.XLOOKUP(_xlfn.TEXTJOIN("|",FALSE,$C41,LEFT($D41,FIND("_",$D41)-1) &amp;"_=","=","Any",AD$12,LEFT($D41,FIND("_",$D41)-1) &amp;"_=","=","Any"),risk_factor_1&amp;"|"&amp;risk_factor_2,risk_factor_corr),
                             _xlfn.XLOOKUP(_xlfn.TEXTJOIN("|",FALSE,$C41,LEFT($D41,FIND("_",$D41)-1) &amp;"_=","Any","Any",AD$12,LEFT($D41,FIND("_",$D41)-1) &amp;"_=","Any","Any"),risk_factor_1&amp;"|"&amp;risk_factor_2,risk_factor_corr)),
"n/a"),0)
),
IF(_xlfn.TEXTJOIN("|",FALSE,AD$12:AD$13)&lt;&gt;_xlfn.TEXTJOIN("|",FALSE,$C41:$D41),0,
_xlfn.XLOOKUP(_xlfn.TEXTJOIN("|",FALSE,$C41:$F41,AD$12:AD$15),risk_factor_1&amp;"|"&amp;risk_factor_2,risk_factor_corr,
_xlfn.XLOOKUP(_xlfn.TEXTJOIN("|",FALSE,$C41:$F41,AD$12:AD$15),risk_factor_2&amp;"|"&amp;risk_factor_1,risk_factor_corr,
_xlfn.XLOOKUP(_xlfn.TEXTJOIN("|",FALSE,$C41:$D41,"Any"),risk_factor_1&amp;"|"&amp;risk_factor_2,risk_factor_corr,
_xlfn.XLOOKUP(_xlfn.TEXTJOIN("|",FALSE,$C41:$D41,"Any"),risk_factor_2&amp;"|"&amp;risk_factor_1,risk_factor_corr)))))))</f>
        <v>0</v>
      </c>
      <c r="AE41" s="32" cm="1">
        <f t="array" ref="AE41" xml:space="preserve"> IF(_xlfn.TEXTJOIN("|",FALSE,AE$12:AE$15)=_xlfn.TEXTJOIN("|",FALSE,$C41:$F41),0,
IF(AND($C41="Delta|CR_Cpty",AE$12="Delta|CR_Cpty"),
IF($F41=AE$15,
      _xlfn.XLOOKUP(_xlfn.TEXTJOIN("|",FALSE,$C41,"=","Any","=",AE$12,"=","Any","="),risk_factor_1&amp;"|"&amp;risk_factor_2,risk_factor_corr),
       IF(RIGHT($D41,LEN($D41)-FIND("_",$D41))=RIGHT(AE$13,LEN(AE$13)-FIND("_",AE$13)),
              IF(LEFT($D41,FIND("_",$D41)-1)=LEFT(AE$13,FIND("_",AE$13)-1),
                    IF($E41=AE$14,
                             _xlfn.XLOOKUP(_xlfn.TEXTJOIN("|",FALSE,$C41,LEFT($D41,FIND("_",$D41)-1) &amp;"_=","=","Any",AE$12,LEFT($D41,FIND("_",$D41)-1) &amp;"_=","=","Any"),risk_factor_1&amp;"|"&amp;risk_factor_2,risk_factor_corr),
                             _xlfn.XLOOKUP(_xlfn.TEXTJOIN("|",FALSE,$C41,LEFT($D41,FIND("_",$D41)-1) &amp;"_=","Any","Any",AE$12,LEFT($D41,FIND("_",$D41)-1) &amp;"_=","Any","Any"),risk_factor_1&amp;"|"&amp;risk_factor_2,risk_factor_corr)),
"n/a"),0)
),
IF(_xlfn.TEXTJOIN("|",FALSE,AE$12:AE$13)&lt;&gt;_xlfn.TEXTJOIN("|",FALSE,$C41:$D41),0,
_xlfn.XLOOKUP(_xlfn.TEXTJOIN("|",FALSE,$C41:$F41,AE$12:AE$15),risk_factor_1&amp;"|"&amp;risk_factor_2,risk_factor_corr,
_xlfn.XLOOKUP(_xlfn.TEXTJOIN("|",FALSE,$C41:$F41,AE$12:AE$15),risk_factor_2&amp;"|"&amp;risk_factor_1,risk_factor_corr,
_xlfn.XLOOKUP(_xlfn.TEXTJOIN("|",FALSE,$C41:$D41,"Any"),risk_factor_1&amp;"|"&amp;risk_factor_2,risk_factor_corr,
_xlfn.XLOOKUP(_xlfn.TEXTJOIN("|",FALSE,$C41:$D41,"Any"),risk_factor_2&amp;"|"&amp;risk_factor_1,risk_factor_corr)))))))</f>
        <v>0</v>
      </c>
      <c r="AF41" s="32" cm="1">
        <f t="array" ref="AF41" xml:space="preserve"> IF(_xlfn.TEXTJOIN("|",FALSE,AF$12:AF$15)=_xlfn.TEXTJOIN("|",FALSE,$C41:$F41),0,
IF(AND($C41="Delta|CR_Cpty",AF$12="Delta|CR_Cpty"),
IF($F41=AF$15,
      _xlfn.XLOOKUP(_xlfn.TEXTJOIN("|",FALSE,$C41,"=","Any","=",AF$12,"=","Any","="),risk_factor_1&amp;"|"&amp;risk_factor_2,risk_factor_corr),
       IF(RIGHT($D41,LEN($D41)-FIND("_",$D41))=RIGHT(AF$13,LEN(AF$13)-FIND("_",AF$13)),
              IF(LEFT($D41,FIND("_",$D41)-1)=LEFT(AF$13,FIND("_",AF$13)-1),
                    IF($E41=AF$14,
                             _xlfn.XLOOKUP(_xlfn.TEXTJOIN("|",FALSE,$C41,LEFT($D41,FIND("_",$D41)-1) &amp;"_=","=","Any",AF$12,LEFT($D41,FIND("_",$D41)-1) &amp;"_=","=","Any"),risk_factor_1&amp;"|"&amp;risk_factor_2,risk_factor_corr),
                             _xlfn.XLOOKUP(_xlfn.TEXTJOIN("|",FALSE,$C41,LEFT($D41,FIND("_",$D41)-1) &amp;"_=","Any","Any",AF$12,LEFT($D41,FIND("_",$D41)-1) &amp;"_=","Any","Any"),risk_factor_1&amp;"|"&amp;risk_factor_2,risk_factor_corr)),
"n/a"),0)
),
IF(_xlfn.TEXTJOIN("|",FALSE,AF$12:AF$13)&lt;&gt;_xlfn.TEXTJOIN("|",FALSE,$C41:$D41),0,
_xlfn.XLOOKUP(_xlfn.TEXTJOIN("|",FALSE,$C41:$F41,AF$12:AF$15),risk_factor_1&amp;"|"&amp;risk_factor_2,risk_factor_corr,
_xlfn.XLOOKUP(_xlfn.TEXTJOIN("|",FALSE,$C41:$F41,AF$12:AF$15),risk_factor_2&amp;"|"&amp;risk_factor_1,risk_factor_corr,
_xlfn.XLOOKUP(_xlfn.TEXTJOIN("|",FALSE,$C41:$D41,"Any"),risk_factor_1&amp;"|"&amp;risk_factor_2,risk_factor_corr,
_xlfn.XLOOKUP(_xlfn.TEXTJOIN("|",FALSE,$C41:$D41,"Any"),risk_factor_2&amp;"|"&amp;risk_factor_1,risk_factor_corr)))))))</f>
        <v>0</v>
      </c>
      <c r="AG41" s="32" cm="1">
        <f t="array" ref="AG41" xml:space="preserve"> IF(_xlfn.TEXTJOIN("|",FALSE,AG$12:AG$15)=_xlfn.TEXTJOIN("|",FALSE,$C41:$F41),0,
IF(AND($C41="Delta|CR_Cpty",AG$12="Delta|CR_Cpty"),
IF($F41=AG$15,
      _xlfn.XLOOKUP(_xlfn.TEXTJOIN("|",FALSE,$C41,"=","Any","=",AG$12,"=","Any","="),risk_factor_1&amp;"|"&amp;risk_factor_2,risk_factor_corr),
       IF(RIGHT($D41,LEN($D41)-FIND("_",$D41))=RIGHT(AG$13,LEN(AG$13)-FIND("_",AG$13)),
              IF(LEFT($D41,FIND("_",$D41)-1)=LEFT(AG$13,FIND("_",AG$13)-1),
                    IF($E41=AG$14,
                             _xlfn.XLOOKUP(_xlfn.TEXTJOIN("|",FALSE,$C41,LEFT($D41,FIND("_",$D41)-1) &amp;"_=","=","Any",AG$12,LEFT($D41,FIND("_",$D41)-1) &amp;"_=","=","Any"),risk_factor_1&amp;"|"&amp;risk_factor_2,risk_factor_corr),
                             _xlfn.XLOOKUP(_xlfn.TEXTJOIN("|",FALSE,$C41,LEFT($D41,FIND("_",$D41)-1) &amp;"_=","Any","Any",AG$12,LEFT($D41,FIND("_",$D41)-1) &amp;"_=","Any","Any"),risk_factor_1&amp;"|"&amp;risk_factor_2,risk_factor_corr)),
"n/a"),0)
),
IF(_xlfn.TEXTJOIN("|",FALSE,AG$12:AG$13)&lt;&gt;_xlfn.TEXTJOIN("|",FALSE,$C41:$D41),0,
_xlfn.XLOOKUP(_xlfn.TEXTJOIN("|",FALSE,$C41:$F41,AG$12:AG$15),risk_factor_1&amp;"|"&amp;risk_factor_2,risk_factor_corr,
_xlfn.XLOOKUP(_xlfn.TEXTJOIN("|",FALSE,$C41:$F41,AG$12:AG$15),risk_factor_2&amp;"|"&amp;risk_factor_1,risk_factor_corr,
_xlfn.XLOOKUP(_xlfn.TEXTJOIN("|",FALSE,$C41:$D41,"Any"),risk_factor_1&amp;"|"&amp;risk_factor_2,risk_factor_corr,
_xlfn.XLOOKUP(_xlfn.TEXTJOIN("|",FALSE,$C41:$D41,"Any"),risk_factor_2&amp;"|"&amp;risk_factor_1,risk_factor_corr)))))))</f>
        <v>0</v>
      </c>
      <c r="AH41" s="32" cm="1">
        <f t="array" ref="AH41" xml:space="preserve"> IF(_xlfn.TEXTJOIN("|",FALSE,AH$12:AH$15)=_xlfn.TEXTJOIN("|",FALSE,$C41:$F41),0,
IF(AND($C41="Delta|CR_Cpty",AH$12="Delta|CR_Cpty"),
IF($F41=AH$15,
      _xlfn.XLOOKUP(_xlfn.TEXTJOIN("|",FALSE,$C41,"=","Any","=",AH$12,"=","Any","="),risk_factor_1&amp;"|"&amp;risk_factor_2,risk_factor_corr),
       IF(RIGHT($D41,LEN($D41)-FIND("_",$D41))=RIGHT(AH$13,LEN(AH$13)-FIND("_",AH$13)),
              IF(LEFT($D41,FIND("_",$D41)-1)=LEFT(AH$13,FIND("_",AH$13)-1),
                    IF($E41=AH$14,
                             _xlfn.XLOOKUP(_xlfn.TEXTJOIN("|",FALSE,$C41,LEFT($D41,FIND("_",$D41)-1) &amp;"_=","=","Any",AH$12,LEFT($D41,FIND("_",$D41)-1) &amp;"_=","=","Any"),risk_factor_1&amp;"|"&amp;risk_factor_2,risk_factor_corr),
                             _xlfn.XLOOKUP(_xlfn.TEXTJOIN("|",FALSE,$C41,LEFT($D41,FIND("_",$D41)-1) &amp;"_=","Any","Any",AH$12,LEFT($D41,FIND("_",$D41)-1) &amp;"_=","Any","Any"),risk_factor_1&amp;"|"&amp;risk_factor_2,risk_factor_corr)),
"n/a"),0)
),
IF(_xlfn.TEXTJOIN("|",FALSE,AH$12:AH$13)&lt;&gt;_xlfn.TEXTJOIN("|",FALSE,$C41:$D41),0,
_xlfn.XLOOKUP(_xlfn.TEXTJOIN("|",FALSE,$C41:$F41,AH$12:AH$15),risk_factor_1&amp;"|"&amp;risk_factor_2,risk_factor_corr,
_xlfn.XLOOKUP(_xlfn.TEXTJOIN("|",FALSE,$C41:$F41,AH$12:AH$15),risk_factor_2&amp;"|"&amp;risk_factor_1,risk_factor_corr,
_xlfn.XLOOKUP(_xlfn.TEXTJOIN("|",FALSE,$C41:$D41,"Any"),risk_factor_1&amp;"|"&amp;risk_factor_2,risk_factor_corr,
_xlfn.XLOOKUP(_xlfn.TEXTJOIN("|",FALSE,$C41:$D41,"Any"),risk_factor_2&amp;"|"&amp;risk_factor_1,risk_factor_corr)))))))</f>
        <v>0</v>
      </c>
      <c r="AI41" s="32" cm="1">
        <f t="array" ref="AI41" xml:space="preserve"> IF(_xlfn.TEXTJOIN("|",FALSE,AI$12:AI$15)=_xlfn.TEXTJOIN("|",FALSE,$C41:$F41),0,
IF(AND($C41="Delta|CR_Cpty",AI$12="Delta|CR_Cpty"),
IF($F41=AI$15,
      _xlfn.XLOOKUP(_xlfn.TEXTJOIN("|",FALSE,$C41,"=","Any","=",AI$12,"=","Any","="),risk_factor_1&amp;"|"&amp;risk_factor_2,risk_factor_corr),
       IF(RIGHT($D41,LEN($D41)-FIND("_",$D41))=RIGHT(AI$13,LEN(AI$13)-FIND("_",AI$13)),
              IF(LEFT($D41,FIND("_",$D41)-1)=LEFT(AI$13,FIND("_",AI$13)-1),
                    IF($E41=AI$14,
                             _xlfn.XLOOKUP(_xlfn.TEXTJOIN("|",FALSE,$C41,LEFT($D41,FIND("_",$D41)-1) &amp;"_=","=","Any",AI$12,LEFT($D41,FIND("_",$D41)-1) &amp;"_=","=","Any"),risk_factor_1&amp;"|"&amp;risk_factor_2,risk_factor_corr),
                             _xlfn.XLOOKUP(_xlfn.TEXTJOIN("|",FALSE,$C41,LEFT($D41,FIND("_",$D41)-1) &amp;"_=","Any","Any",AI$12,LEFT($D41,FIND("_",$D41)-1) &amp;"_=","Any","Any"),risk_factor_1&amp;"|"&amp;risk_factor_2,risk_factor_corr)),
"n/a"),0)
),
IF(_xlfn.TEXTJOIN("|",FALSE,AI$12:AI$13)&lt;&gt;_xlfn.TEXTJOIN("|",FALSE,$C41:$D41),0,
_xlfn.XLOOKUP(_xlfn.TEXTJOIN("|",FALSE,$C41:$F41,AI$12:AI$15),risk_factor_1&amp;"|"&amp;risk_factor_2,risk_factor_corr,
_xlfn.XLOOKUP(_xlfn.TEXTJOIN("|",FALSE,$C41:$F41,AI$12:AI$15),risk_factor_2&amp;"|"&amp;risk_factor_1,risk_factor_corr,
_xlfn.XLOOKUP(_xlfn.TEXTJOIN("|",FALSE,$C41:$D41,"Any"),risk_factor_1&amp;"|"&amp;risk_factor_2,risk_factor_corr,
_xlfn.XLOOKUP(_xlfn.TEXTJOIN("|",FALSE,$C41:$D41,"Any"),risk_factor_2&amp;"|"&amp;risk_factor_1,risk_factor_corr)))))))</f>
        <v>0</v>
      </c>
      <c r="AJ41" s="32" cm="1">
        <f t="array" ref="AJ41" xml:space="preserve"> IF(_xlfn.TEXTJOIN("|",FALSE,AJ$12:AJ$15)=_xlfn.TEXTJOIN("|",FALSE,$C41:$F41),0,
IF(AND($C41="Delta|CR_Cpty",AJ$12="Delta|CR_Cpty"),
IF($F41=AJ$15,
      _xlfn.XLOOKUP(_xlfn.TEXTJOIN("|",FALSE,$C41,"=","Any","=",AJ$12,"=","Any","="),risk_factor_1&amp;"|"&amp;risk_factor_2,risk_factor_corr),
       IF(RIGHT($D41,LEN($D41)-FIND("_",$D41))=RIGHT(AJ$13,LEN(AJ$13)-FIND("_",AJ$13)),
              IF(LEFT($D41,FIND("_",$D41)-1)=LEFT(AJ$13,FIND("_",AJ$13)-1),
                    IF($E41=AJ$14,
                             _xlfn.XLOOKUP(_xlfn.TEXTJOIN("|",FALSE,$C41,LEFT($D41,FIND("_",$D41)-1) &amp;"_=","=","Any",AJ$12,LEFT($D41,FIND("_",$D41)-1) &amp;"_=","=","Any"),risk_factor_1&amp;"|"&amp;risk_factor_2,risk_factor_corr),
                             _xlfn.XLOOKUP(_xlfn.TEXTJOIN("|",FALSE,$C41,LEFT($D41,FIND("_",$D41)-1) &amp;"_=","Any","Any",AJ$12,LEFT($D41,FIND("_",$D41)-1) &amp;"_=","Any","Any"),risk_factor_1&amp;"|"&amp;risk_factor_2,risk_factor_corr)),
"n/a"),0)
),
IF(_xlfn.TEXTJOIN("|",FALSE,AJ$12:AJ$13)&lt;&gt;_xlfn.TEXTJOIN("|",FALSE,$C41:$D41),0,
_xlfn.XLOOKUP(_xlfn.TEXTJOIN("|",FALSE,$C41:$F41,AJ$12:AJ$15),risk_factor_1&amp;"|"&amp;risk_factor_2,risk_factor_corr,
_xlfn.XLOOKUP(_xlfn.TEXTJOIN("|",FALSE,$C41:$F41,AJ$12:AJ$15),risk_factor_2&amp;"|"&amp;risk_factor_1,risk_factor_corr,
_xlfn.XLOOKUP(_xlfn.TEXTJOIN("|",FALSE,$C41:$D41,"Any"),risk_factor_1&amp;"|"&amp;risk_factor_2,risk_factor_corr,
_xlfn.XLOOKUP(_xlfn.TEXTJOIN("|",FALSE,$C41:$D41,"Any"),risk_factor_2&amp;"|"&amp;risk_factor_1,risk_factor_corr)))))))</f>
        <v>0</v>
      </c>
      <c r="AK41" s="32" cm="1">
        <f t="array" ref="AK41" xml:space="preserve"> IF(_xlfn.TEXTJOIN("|",FALSE,AK$12:AK$15)=_xlfn.TEXTJOIN("|",FALSE,$C41:$F41),0,
IF(AND($C41="Delta|CR_Cpty",AK$12="Delta|CR_Cpty"),
IF($F41=AK$15,
      _xlfn.XLOOKUP(_xlfn.TEXTJOIN("|",FALSE,$C41,"=","Any","=",AK$12,"=","Any","="),risk_factor_1&amp;"|"&amp;risk_factor_2,risk_factor_corr),
       IF(RIGHT($D41,LEN($D41)-FIND("_",$D41))=RIGHT(AK$13,LEN(AK$13)-FIND("_",AK$13)),
              IF(LEFT($D41,FIND("_",$D41)-1)=LEFT(AK$13,FIND("_",AK$13)-1),
                    IF($E41=AK$14,
                             _xlfn.XLOOKUP(_xlfn.TEXTJOIN("|",FALSE,$C41,LEFT($D41,FIND("_",$D41)-1) &amp;"_=","=","Any",AK$12,LEFT($D41,FIND("_",$D41)-1) &amp;"_=","=","Any"),risk_factor_1&amp;"|"&amp;risk_factor_2,risk_factor_corr),
                             _xlfn.XLOOKUP(_xlfn.TEXTJOIN("|",FALSE,$C41,LEFT($D41,FIND("_",$D41)-1) &amp;"_=","Any","Any",AK$12,LEFT($D41,FIND("_",$D41)-1) &amp;"_=","Any","Any"),risk_factor_1&amp;"|"&amp;risk_factor_2,risk_factor_corr)),
"n/a"),0)
),
IF(_xlfn.TEXTJOIN("|",FALSE,AK$12:AK$13)&lt;&gt;_xlfn.TEXTJOIN("|",FALSE,$C41:$D41),0,
_xlfn.XLOOKUP(_xlfn.TEXTJOIN("|",FALSE,$C41:$F41,AK$12:AK$15),risk_factor_1&amp;"|"&amp;risk_factor_2,risk_factor_corr,
_xlfn.XLOOKUP(_xlfn.TEXTJOIN("|",FALSE,$C41:$F41,AK$12:AK$15),risk_factor_2&amp;"|"&amp;risk_factor_1,risk_factor_corr,
_xlfn.XLOOKUP(_xlfn.TEXTJOIN("|",FALSE,$C41:$D41,"Any"),risk_factor_1&amp;"|"&amp;risk_factor_2,risk_factor_corr,
_xlfn.XLOOKUP(_xlfn.TEXTJOIN("|",FALSE,$C41:$D41,"Any"),risk_factor_2&amp;"|"&amp;risk_factor_1,risk_factor_corr)))))))</f>
        <v>0</v>
      </c>
      <c r="AL41" s="32" cm="1">
        <f t="array" ref="AL41" xml:space="preserve"> IF(_xlfn.TEXTJOIN("|",FALSE,AL$12:AL$15)=_xlfn.TEXTJOIN("|",FALSE,$C41:$F41),0,
IF(AND($C41="Delta|CR_Cpty",AL$12="Delta|CR_Cpty"),
IF($F41=AL$15,
      _xlfn.XLOOKUP(_xlfn.TEXTJOIN("|",FALSE,$C41,"=","Any","=",AL$12,"=","Any","="),risk_factor_1&amp;"|"&amp;risk_factor_2,risk_factor_corr),
       IF(RIGHT($D41,LEN($D41)-FIND("_",$D41))=RIGHT(AL$13,LEN(AL$13)-FIND("_",AL$13)),
              IF(LEFT($D41,FIND("_",$D41)-1)=LEFT(AL$13,FIND("_",AL$13)-1),
                    IF($E41=AL$14,
                             _xlfn.XLOOKUP(_xlfn.TEXTJOIN("|",FALSE,$C41,LEFT($D41,FIND("_",$D41)-1) &amp;"_=","=","Any",AL$12,LEFT($D41,FIND("_",$D41)-1) &amp;"_=","=","Any"),risk_factor_1&amp;"|"&amp;risk_factor_2,risk_factor_corr),
                             _xlfn.XLOOKUP(_xlfn.TEXTJOIN("|",FALSE,$C41,LEFT($D41,FIND("_",$D41)-1) &amp;"_=","Any","Any",AL$12,LEFT($D41,FIND("_",$D41)-1) &amp;"_=","Any","Any"),risk_factor_1&amp;"|"&amp;risk_factor_2,risk_factor_corr)),
"n/a"),0)
),
IF(_xlfn.TEXTJOIN("|",FALSE,AL$12:AL$13)&lt;&gt;_xlfn.TEXTJOIN("|",FALSE,$C41:$D41),0,
_xlfn.XLOOKUP(_xlfn.TEXTJOIN("|",FALSE,$C41:$F41,AL$12:AL$15),risk_factor_1&amp;"|"&amp;risk_factor_2,risk_factor_corr,
_xlfn.XLOOKUP(_xlfn.TEXTJOIN("|",FALSE,$C41:$F41,AL$12:AL$15),risk_factor_2&amp;"|"&amp;risk_factor_1,risk_factor_corr,
_xlfn.XLOOKUP(_xlfn.TEXTJOIN("|",FALSE,$C41:$D41,"Any"),risk_factor_1&amp;"|"&amp;risk_factor_2,risk_factor_corr,
_xlfn.XLOOKUP(_xlfn.TEXTJOIN("|",FALSE,$C41:$D41,"Any"),risk_factor_2&amp;"|"&amp;risk_factor_1,risk_factor_corr)))))))</f>
        <v>0</v>
      </c>
      <c r="AM41" s="32" cm="1">
        <f t="array" ref="AM41" xml:space="preserve"> IF(_xlfn.TEXTJOIN("|",FALSE,AM$12:AM$15)=_xlfn.TEXTJOIN("|",FALSE,$C41:$F41),0,
IF(AND($C41="Delta|CR_Cpty",AM$12="Delta|CR_Cpty"),
IF($F41=AM$15,
      _xlfn.XLOOKUP(_xlfn.TEXTJOIN("|",FALSE,$C41,"=","Any","=",AM$12,"=","Any","="),risk_factor_1&amp;"|"&amp;risk_factor_2,risk_factor_corr),
       IF(RIGHT($D41,LEN($D41)-FIND("_",$D41))=RIGHT(AM$13,LEN(AM$13)-FIND("_",AM$13)),
              IF(LEFT($D41,FIND("_",$D41)-1)=LEFT(AM$13,FIND("_",AM$13)-1),
                    IF($E41=AM$14,
                             _xlfn.XLOOKUP(_xlfn.TEXTJOIN("|",FALSE,$C41,LEFT($D41,FIND("_",$D41)-1) &amp;"_=","=","Any",AM$12,LEFT($D41,FIND("_",$D41)-1) &amp;"_=","=","Any"),risk_factor_1&amp;"|"&amp;risk_factor_2,risk_factor_corr),
                             _xlfn.XLOOKUP(_xlfn.TEXTJOIN("|",FALSE,$C41,LEFT($D41,FIND("_",$D41)-1) &amp;"_=","Any","Any",AM$12,LEFT($D41,FIND("_",$D41)-1) &amp;"_=","Any","Any"),risk_factor_1&amp;"|"&amp;risk_factor_2,risk_factor_corr)),
"n/a"),0)
),
IF(_xlfn.TEXTJOIN("|",FALSE,AM$12:AM$13)&lt;&gt;_xlfn.TEXTJOIN("|",FALSE,$C41:$D41),0,
_xlfn.XLOOKUP(_xlfn.TEXTJOIN("|",FALSE,$C41:$F41,AM$12:AM$15),risk_factor_1&amp;"|"&amp;risk_factor_2,risk_factor_corr,
_xlfn.XLOOKUP(_xlfn.TEXTJOIN("|",FALSE,$C41:$F41,AM$12:AM$15),risk_factor_2&amp;"|"&amp;risk_factor_1,risk_factor_corr,
_xlfn.XLOOKUP(_xlfn.TEXTJOIN("|",FALSE,$C41:$D41,"Any"),risk_factor_1&amp;"|"&amp;risk_factor_2,risk_factor_corr,
_xlfn.XLOOKUP(_xlfn.TEXTJOIN("|",FALSE,$C41:$D41,"Any"),risk_factor_2&amp;"|"&amp;risk_factor_1,risk_factor_corr)))))))</f>
        <v>0</v>
      </c>
      <c r="AN41" s="32" cm="1">
        <f t="array" ref="AN41" xml:space="preserve"> IF(_xlfn.TEXTJOIN("|",FALSE,AN$12:AN$15)=_xlfn.TEXTJOIN("|",FALSE,$C41:$F41),0,
IF(AND($C41="Delta|CR_Cpty",AN$12="Delta|CR_Cpty"),
IF($F41=AN$15,
      _xlfn.XLOOKUP(_xlfn.TEXTJOIN("|",FALSE,$C41,"=","Any","=",AN$12,"=","Any","="),risk_factor_1&amp;"|"&amp;risk_factor_2,risk_factor_corr),
       IF(RIGHT($D41,LEN($D41)-FIND("_",$D41))=RIGHT(AN$13,LEN(AN$13)-FIND("_",AN$13)),
              IF(LEFT($D41,FIND("_",$D41)-1)=LEFT(AN$13,FIND("_",AN$13)-1),
                    IF($E41=AN$14,
                             _xlfn.XLOOKUP(_xlfn.TEXTJOIN("|",FALSE,$C41,LEFT($D41,FIND("_",$D41)-1) &amp;"_=","=","Any",AN$12,LEFT($D41,FIND("_",$D41)-1) &amp;"_=","=","Any"),risk_factor_1&amp;"|"&amp;risk_factor_2,risk_factor_corr),
                             _xlfn.XLOOKUP(_xlfn.TEXTJOIN("|",FALSE,$C41,LEFT($D41,FIND("_",$D41)-1) &amp;"_=","Any","Any",AN$12,LEFT($D41,FIND("_",$D41)-1) &amp;"_=","Any","Any"),risk_factor_1&amp;"|"&amp;risk_factor_2,risk_factor_corr)),
"n/a"),0)
),
IF(_xlfn.TEXTJOIN("|",FALSE,AN$12:AN$13)&lt;&gt;_xlfn.TEXTJOIN("|",FALSE,$C41:$D41),0,
_xlfn.XLOOKUP(_xlfn.TEXTJOIN("|",FALSE,$C41:$F41,AN$12:AN$15),risk_factor_1&amp;"|"&amp;risk_factor_2,risk_factor_corr,
_xlfn.XLOOKUP(_xlfn.TEXTJOIN("|",FALSE,$C41:$F41,AN$12:AN$15),risk_factor_2&amp;"|"&amp;risk_factor_1,risk_factor_corr,
_xlfn.XLOOKUP(_xlfn.TEXTJOIN("|",FALSE,$C41:$D41,"Any"),risk_factor_1&amp;"|"&amp;risk_factor_2,risk_factor_corr,
_xlfn.XLOOKUP(_xlfn.TEXTJOIN("|",FALSE,$C41:$D41,"Any"),risk_factor_2&amp;"|"&amp;risk_factor_1,risk_factor_corr)))))))</f>
        <v>0</v>
      </c>
      <c r="AO41" s="32" cm="1">
        <f t="array" ref="AO41" xml:space="preserve"> IF(_xlfn.TEXTJOIN("|",FALSE,AO$12:AO$15)=_xlfn.TEXTJOIN("|",FALSE,$C41:$F41),0,
IF(AND($C41="Delta|CR_Cpty",AO$12="Delta|CR_Cpty"),
IF($F41=AO$15,
      _xlfn.XLOOKUP(_xlfn.TEXTJOIN("|",FALSE,$C41,"=","Any","=",AO$12,"=","Any","="),risk_factor_1&amp;"|"&amp;risk_factor_2,risk_factor_corr),
       IF(RIGHT($D41,LEN($D41)-FIND("_",$D41))=RIGHT(AO$13,LEN(AO$13)-FIND("_",AO$13)),
              IF(LEFT($D41,FIND("_",$D41)-1)=LEFT(AO$13,FIND("_",AO$13)-1),
                    IF($E41=AO$14,
                             _xlfn.XLOOKUP(_xlfn.TEXTJOIN("|",FALSE,$C41,LEFT($D41,FIND("_",$D41)-1) &amp;"_=","=","Any",AO$12,LEFT($D41,FIND("_",$D41)-1) &amp;"_=","=","Any"),risk_factor_1&amp;"|"&amp;risk_factor_2,risk_factor_corr),
                             _xlfn.XLOOKUP(_xlfn.TEXTJOIN("|",FALSE,$C41,LEFT($D41,FIND("_",$D41)-1) &amp;"_=","Any","Any",AO$12,LEFT($D41,FIND("_",$D41)-1) &amp;"_=","Any","Any"),risk_factor_1&amp;"|"&amp;risk_factor_2,risk_factor_corr)),
"n/a"),0)
),
IF(_xlfn.TEXTJOIN("|",FALSE,AO$12:AO$13)&lt;&gt;_xlfn.TEXTJOIN("|",FALSE,$C41:$D41),0,
_xlfn.XLOOKUP(_xlfn.TEXTJOIN("|",FALSE,$C41:$F41,AO$12:AO$15),risk_factor_1&amp;"|"&amp;risk_factor_2,risk_factor_corr,
_xlfn.XLOOKUP(_xlfn.TEXTJOIN("|",FALSE,$C41:$F41,AO$12:AO$15),risk_factor_2&amp;"|"&amp;risk_factor_1,risk_factor_corr,
_xlfn.XLOOKUP(_xlfn.TEXTJOIN("|",FALSE,$C41:$D41,"Any"),risk_factor_1&amp;"|"&amp;risk_factor_2,risk_factor_corr,
_xlfn.XLOOKUP(_xlfn.TEXTJOIN("|",FALSE,$C41:$D41,"Any"),risk_factor_2&amp;"|"&amp;risk_factor_1,risk_factor_corr)))))))</f>
        <v>0</v>
      </c>
      <c r="AP41" s="32" cm="1">
        <f t="array" ref="AP41" xml:space="preserve"> IF(_xlfn.TEXTJOIN("|",FALSE,AP$12:AP$15)=_xlfn.TEXTJOIN("|",FALSE,$C41:$F41),0,
IF(AND($C41="Delta|CR_Cpty",AP$12="Delta|CR_Cpty"),
IF($F41=AP$15,
      _xlfn.XLOOKUP(_xlfn.TEXTJOIN("|",FALSE,$C41,"=","Any","=",AP$12,"=","Any","="),risk_factor_1&amp;"|"&amp;risk_factor_2,risk_factor_corr),
       IF(RIGHT($D41,LEN($D41)-FIND("_",$D41))=RIGHT(AP$13,LEN(AP$13)-FIND("_",AP$13)),
              IF(LEFT($D41,FIND("_",$D41)-1)=LEFT(AP$13,FIND("_",AP$13)-1),
                    IF($E41=AP$14,
                             _xlfn.XLOOKUP(_xlfn.TEXTJOIN("|",FALSE,$C41,LEFT($D41,FIND("_",$D41)-1) &amp;"_=","=","Any",AP$12,LEFT($D41,FIND("_",$D41)-1) &amp;"_=","=","Any"),risk_factor_1&amp;"|"&amp;risk_factor_2,risk_factor_corr),
                             _xlfn.XLOOKUP(_xlfn.TEXTJOIN("|",FALSE,$C41,LEFT($D41,FIND("_",$D41)-1) &amp;"_=","Any","Any",AP$12,LEFT($D41,FIND("_",$D41)-1) &amp;"_=","Any","Any"),risk_factor_1&amp;"|"&amp;risk_factor_2,risk_factor_corr)),
"n/a"),0)
),
IF(_xlfn.TEXTJOIN("|",FALSE,AP$12:AP$13)&lt;&gt;_xlfn.TEXTJOIN("|",FALSE,$C41:$D41),0,
_xlfn.XLOOKUP(_xlfn.TEXTJOIN("|",FALSE,$C41:$F41,AP$12:AP$15),risk_factor_1&amp;"|"&amp;risk_factor_2,risk_factor_corr,
_xlfn.XLOOKUP(_xlfn.TEXTJOIN("|",FALSE,$C41:$F41,AP$12:AP$15),risk_factor_2&amp;"|"&amp;risk_factor_1,risk_factor_corr,
_xlfn.XLOOKUP(_xlfn.TEXTJOIN("|",FALSE,$C41:$D41,"Any"),risk_factor_1&amp;"|"&amp;risk_factor_2,risk_factor_corr,
_xlfn.XLOOKUP(_xlfn.TEXTJOIN("|",FALSE,$C41:$D41,"Any"),risk_factor_2&amp;"|"&amp;risk_factor_1,risk_factor_corr)))))))</f>
        <v>0</v>
      </c>
      <c r="AQ41" s="32" cm="1">
        <f t="array" ref="AQ41" xml:space="preserve"> IF(_xlfn.TEXTJOIN("|",FALSE,AQ$12:AQ$15)=_xlfn.TEXTJOIN("|",FALSE,$C41:$F41),0,
IF(AND($C41="Delta|CR_Cpty",AQ$12="Delta|CR_Cpty"),
IF($F41=AQ$15,
      _xlfn.XLOOKUP(_xlfn.TEXTJOIN("|",FALSE,$C41,"=","Any","=",AQ$12,"=","Any","="),risk_factor_1&amp;"|"&amp;risk_factor_2,risk_factor_corr),
       IF(RIGHT($D41,LEN($D41)-FIND("_",$D41))=RIGHT(AQ$13,LEN(AQ$13)-FIND("_",AQ$13)),
              IF(LEFT($D41,FIND("_",$D41)-1)=LEFT(AQ$13,FIND("_",AQ$13)-1),
                    IF($E41=AQ$14,
                             _xlfn.XLOOKUP(_xlfn.TEXTJOIN("|",FALSE,$C41,LEFT($D41,FIND("_",$D41)-1) &amp;"_=","=","Any",AQ$12,LEFT($D41,FIND("_",$D41)-1) &amp;"_=","=","Any"),risk_factor_1&amp;"|"&amp;risk_factor_2,risk_factor_corr),
                             _xlfn.XLOOKUP(_xlfn.TEXTJOIN("|",FALSE,$C41,LEFT($D41,FIND("_",$D41)-1) &amp;"_=","Any","Any",AQ$12,LEFT($D41,FIND("_",$D41)-1) &amp;"_=","Any","Any"),risk_factor_1&amp;"|"&amp;risk_factor_2,risk_factor_corr)),
"n/a"),0)
),
IF(_xlfn.TEXTJOIN("|",FALSE,AQ$12:AQ$13)&lt;&gt;_xlfn.TEXTJOIN("|",FALSE,$C41:$D41),0,
_xlfn.XLOOKUP(_xlfn.TEXTJOIN("|",FALSE,$C41:$F41,AQ$12:AQ$15),risk_factor_1&amp;"|"&amp;risk_factor_2,risk_factor_corr,
_xlfn.XLOOKUP(_xlfn.TEXTJOIN("|",FALSE,$C41:$F41,AQ$12:AQ$15),risk_factor_2&amp;"|"&amp;risk_factor_1,risk_factor_corr,
_xlfn.XLOOKUP(_xlfn.TEXTJOIN("|",FALSE,$C41:$D41,"Any"),risk_factor_1&amp;"|"&amp;risk_factor_2,risk_factor_corr,
_xlfn.XLOOKUP(_xlfn.TEXTJOIN("|",FALSE,$C41:$D41,"Any"),risk_factor_2&amp;"|"&amp;risk_factor_1,risk_factor_corr)))))))</f>
        <v>0</v>
      </c>
      <c r="AR41" s="32" cm="1">
        <f t="array" ref="AR41" xml:space="preserve"> IF(_xlfn.TEXTJOIN("|",FALSE,AR$12:AR$15)=_xlfn.TEXTJOIN("|",FALSE,$C41:$F41),0,
IF(AND($C41="Delta|CR_Cpty",AR$12="Delta|CR_Cpty"),
IF($F41=AR$15,
      _xlfn.XLOOKUP(_xlfn.TEXTJOIN("|",FALSE,$C41,"=","Any","=",AR$12,"=","Any","="),risk_factor_1&amp;"|"&amp;risk_factor_2,risk_factor_corr),
       IF(RIGHT($D41,LEN($D41)-FIND("_",$D41))=RIGHT(AR$13,LEN(AR$13)-FIND("_",AR$13)),
              IF(LEFT($D41,FIND("_",$D41)-1)=LEFT(AR$13,FIND("_",AR$13)-1),
                    IF($E41=AR$14,
                             _xlfn.XLOOKUP(_xlfn.TEXTJOIN("|",FALSE,$C41,LEFT($D41,FIND("_",$D41)-1) &amp;"_=","=","Any",AR$12,LEFT($D41,FIND("_",$D41)-1) &amp;"_=","=","Any"),risk_factor_1&amp;"|"&amp;risk_factor_2,risk_factor_corr),
                             _xlfn.XLOOKUP(_xlfn.TEXTJOIN("|",FALSE,$C41,LEFT($D41,FIND("_",$D41)-1) &amp;"_=","Any","Any",AR$12,LEFT($D41,FIND("_",$D41)-1) &amp;"_=","Any","Any"),risk_factor_1&amp;"|"&amp;risk_factor_2,risk_factor_corr)),
"n/a"),0)
),
IF(_xlfn.TEXTJOIN("|",FALSE,AR$12:AR$13)&lt;&gt;_xlfn.TEXTJOIN("|",FALSE,$C41:$D41),0,
_xlfn.XLOOKUP(_xlfn.TEXTJOIN("|",FALSE,$C41:$F41,AR$12:AR$15),risk_factor_1&amp;"|"&amp;risk_factor_2,risk_factor_corr,
_xlfn.XLOOKUP(_xlfn.TEXTJOIN("|",FALSE,$C41:$F41,AR$12:AR$15),risk_factor_2&amp;"|"&amp;risk_factor_1,risk_factor_corr,
_xlfn.XLOOKUP(_xlfn.TEXTJOIN("|",FALSE,$C41:$D41,"Any"),risk_factor_1&amp;"|"&amp;risk_factor_2,risk_factor_corr,
_xlfn.XLOOKUP(_xlfn.TEXTJOIN("|",FALSE,$C41:$D41,"Any"),risk_factor_2&amp;"|"&amp;risk_factor_1,risk_factor_corr)))))))</f>
        <v>0</v>
      </c>
      <c r="AS41" s="32" cm="1">
        <f t="array" ref="AS41" xml:space="preserve"> IF(_xlfn.TEXTJOIN("|",FALSE,AS$12:AS$15)=_xlfn.TEXTJOIN("|",FALSE,$C41:$F41),0,
IF(AND($C41="Delta|CR_Cpty",AS$12="Delta|CR_Cpty"),
IF($F41=AS$15,
      _xlfn.XLOOKUP(_xlfn.TEXTJOIN("|",FALSE,$C41,"=","Any","=",AS$12,"=","Any","="),risk_factor_1&amp;"|"&amp;risk_factor_2,risk_factor_corr),
       IF(RIGHT($D41,LEN($D41)-FIND("_",$D41))=RIGHT(AS$13,LEN(AS$13)-FIND("_",AS$13)),
              IF(LEFT($D41,FIND("_",$D41)-1)=LEFT(AS$13,FIND("_",AS$13)-1),
                    IF($E41=AS$14,
                             _xlfn.XLOOKUP(_xlfn.TEXTJOIN("|",FALSE,$C41,LEFT($D41,FIND("_",$D41)-1) &amp;"_=","=","Any",AS$12,LEFT($D41,FIND("_",$D41)-1) &amp;"_=","=","Any"),risk_factor_1&amp;"|"&amp;risk_factor_2,risk_factor_corr),
                             _xlfn.XLOOKUP(_xlfn.TEXTJOIN("|",FALSE,$C41,LEFT($D41,FIND("_",$D41)-1) &amp;"_=","Any","Any",AS$12,LEFT($D41,FIND("_",$D41)-1) &amp;"_=","Any","Any"),risk_factor_1&amp;"|"&amp;risk_factor_2,risk_factor_corr)),
"n/a"),0)
),
IF(_xlfn.TEXTJOIN("|",FALSE,AS$12:AS$13)&lt;&gt;_xlfn.TEXTJOIN("|",FALSE,$C41:$D41),0,
_xlfn.XLOOKUP(_xlfn.TEXTJOIN("|",FALSE,$C41:$F41,AS$12:AS$15),risk_factor_1&amp;"|"&amp;risk_factor_2,risk_factor_corr,
_xlfn.XLOOKUP(_xlfn.TEXTJOIN("|",FALSE,$C41:$F41,AS$12:AS$15),risk_factor_2&amp;"|"&amp;risk_factor_1,risk_factor_corr,
_xlfn.XLOOKUP(_xlfn.TEXTJOIN("|",FALSE,$C41:$D41,"Any"),risk_factor_1&amp;"|"&amp;risk_factor_2,risk_factor_corr,
_xlfn.XLOOKUP(_xlfn.TEXTJOIN("|",FALSE,$C41:$D41,"Any"),risk_factor_2&amp;"|"&amp;risk_factor_1,risk_factor_corr)))))))</f>
        <v>0</v>
      </c>
      <c r="AT41" s="32" cm="1">
        <f t="array" ref="AT41" xml:space="preserve"> IF(_xlfn.TEXTJOIN("|",FALSE,AT$12:AT$15)=_xlfn.TEXTJOIN("|",FALSE,$C41:$F41),0,
IF(AND($C41="Delta|CR_Cpty",AT$12="Delta|CR_Cpty"),
IF($F41=AT$15,
      _xlfn.XLOOKUP(_xlfn.TEXTJOIN("|",FALSE,$C41,"=","Any","=",AT$12,"=","Any","="),risk_factor_1&amp;"|"&amp;risk_factor_2,risk_factor_corr),
       IF(RIGHT($D41,LEN($D41)-FIND("_",$D41))=RIGHT(AT$13,LEN(AT$13)-FIND("_",AT$13)),
              IF(LEFT($D41,FIND("_",$D41)-1)=LEFT(AT$13,FIND("_",AT$13)-1),
                    IF($E41=AT$14,
                             _xlfn.XLOOKUP(_xlfn.TEXTJOIN("|",FALSE,$C41,LEFT($D41,FIND("_",$D41)-1) &amp;"_=","=","Any",AT$12,LEFT($D41,FIND("_",$D41)-1) &amp;"_=","=","Any"),risk_factor_1&amp;"|"&amp;risk_factor_2,risk_factor_corr),
                             _xlfn.XLOOKUP(_xlfn.TEXTJOIN("|",FALSE,$C41,LEFT($D41,FIND("_",$D41)-1) &amp;"_=","Any","Any",AT$12,LEFT($D41,FIND("_",$D41)-1) &amp;"_=","Any","Any"),risk_factor_1&amp;"|"&amp;risk_factor_2,risk_factor_corr)),
"n/a"),0)
),
IF(_xlfn.TEXTJOIN("|",FALSE,AT$12:AT$13)&lt;&gt;_xlfn.TEXTJOIN("|",FALSE,$C41:$D41),0,
_xlfn.XLOOKUP(_xlfn.TEXTJOIN("|",FALSE,$C41:$F41,AT$12:AT$15),risk_factor_1&amp;"|"&amp;risk_factor_2,risk_factor_corr,
_xlfn.XLOOKUP(_xlfn.TEXTJOIN("|",FALSE,$C41:$F41,AT$12:AT$15),risk_factor_2&amp;"|"&amp;risk_factor_1,risk_factor_corr,
_xlfn.XLOOKUP(_xlfn.TEXTJOIN("|",FALSE,$C41:$D41,"Any"),risk_factor_1&amp;"|"&amp;risk_factor_2,risk_factor_corr,
_xlfn.XLOOKUP(_xlfn.TEXTJOIN("|",FALSE,$C41:$D41,"Any"),risk_factor_2&amp;"|"&amp;risk_factor_1,risk_factor_corr)))))))</f>
        <v>0</v>
      </c>
      <c r="AU41" s="32" cm="1">
        <f t="array" ref="AU41" xml:space="preserve"> IF(_xlfn.TEXTJOIN("|",FALSE,AU$12:AU$15)=_xlfn.TEXTJOIN("|",FALSE,$C41:$F41),0,
IF(AND($C41="Delta|CR_Cpty",AU$12="Delta|CR_Cpty"),
IF($F41=AU$15,
      _xlfn.XLOOKUP(_xlfn.TEXTJOIN("|",FALSE,$C41,"=","Any","=",AU$12,"=","Any","="),risk_factor_1&amp;"|"&amp;risk_factor_2,risk_factor_corr),
       IF(RIGHT($D41,LEN($D41)-FIND("_",$D41))=RIGHT(AU$13,LEN(AU$13)-FIND("_",AU$13)),
              IF(LEFT($D41,FIND("_",$D41)-1)=LEFT(AU$13,FIND("_",AU$13)-1),
                    IF($E41=AU$14,
                             _xlfn.XLOOKUP(_xlfn.TEXTJOIN("|",FALSE,$C41,LEFT($D41,FIND("_",$D41)-1) &amp;"_=","=","Any",AU$12,LEFT($D41,FIND("_",$D41)-1) &amp;"_=","=","Any"),risk_factor_1&amp;"|"&amp;risk_factor_2,risk_factor_corr),
                             _xlfn.XLOOKUP(_xlfn.TEXTJOIN("|",FALSE,$C41,LEFT($D41,FIND("_",$D41)-1) &amp;"_=","Any","Any",AU$12,LEFT($D41,FIND("_",$D41)-1) &amp;"_=","Any","Any"),risk_factor_1&amp;"|"&amp;risk_factor_2,risk_factor_corr)),
"n/a"),0)
),
IF(_xlfn.TEXTJOIN("|",FALSE,AU$12:AU$13)&lt;&gt;_xlfn.TEXTJOIN("|",FALSE,$C41:$D41),0,
_xlfn.XLOOKUP(_xlfn.TEXTJOIN("|",FALSE,$C41:$F41,AU$12:AU$15),risk_factor_1&amp;"|"&amp;risk_factor_2,risk_factor_corr,
_xlfn.XLOOKUP(_xlfn.TEXTJOIN("|",FALSE,$C41:$F41,AU$12:AU$15),risk_factor_2&amp;"|"&amp;risk_factor_1,risk_factor_corr,
_xlfn.XLOOKUP(_xlfn.TEXTJOIN("|",FALSE,$C41:$D41,"Any"),risk_factor_1&amp;"|"&amp;risk_factor_2,risk_factor_corr,
_xlfn.XLOOKUP(_xlfn.TEXTJOIN("|",FALSE,$C41:$D41,"Any"),risk_factor_2&amp;"|"&amp;risk_factor_1,risk_factor_corr)))))))</f>
        <v>0</v>
      </c>
      <c r="AV41" s="32" cm="1">
        <f t="array" ref="AV41" xml:space="preserve"> IF(_xlfn.TEXTJOIN("|",FALSE,AV$12:AV$15)=_xlfn.TEXTJOIN("|",FALSE,$C41:$F41),0,
IF(AND($C41="Delta|CR_Cpty",AV$12="Delta|CR_Cpty"),
IF($F41=AV$15,
      _xlfn.XLOOKUP(_xlfn.TEXTJOIN("|",FALSE,$C41,"=","Any","=",AV$12,"=","Any","="),risk_factor_1&amp;"|"&amp;risk_factor_2,risk_factor_corr),
       IF(RIGHT($D41,LEN($D41)-FIND("_",$D41))=RIGHT(AV$13,LEN(AV$13)-FIND("_",AV$13)),
              IF(LEFT($D41,FIND("_",$D41)-1)=LEFT(AV$13,FIND("_",AV$13)-1),
                    IF($E41=AV$14,
                             _xlfn.XLOOKUP(_xlfn.TEXTJOIN("|",FALSE,$C41,LEFT($D41,FIND("_",$D41)-1) &amp;"_=","=","Any",AV$12,LEFT($D41,FIND("_",$D41)-1) &amp;"_=","=","Any"),risk_factor_1&amp;"|"&amp;risk_factor_2,risk_factor_corr),
                             _xlfn.XLOOKUP(_xlfn.TEXTJOIN("|",FALSE,$C41,LEFT($D41,FIND("_",$D41)-1) &amp;"_=","Any","Any",AV$12,LEFT($D41,FIND("_",$D41)-1) &amp;"_=","Any","Any"),risk_factor_1&amp;"|"&amp;risk_factor_2,risk_factor_corr)),
"n/a"),0)
),
IF(_xlfn.TEXTJOIN("|",FALSE,AV$12:AV$13)&lt;&gt;_xlfn.TEXTJOIN("|",FALSE,$C41:$D41),0,
_xlfn.XLOOKUP(_xlfn.TEXTJOIN("|",FALSE,$C41:$F41,AV$12:AV$15),risk_factor_1&amp;"|"&amp;risk_factor_2,risk_factor_corr,
_xlfn.XLOOKUP(_xlfn.TEXTJOIN("|",FALSE,$C41:$F41,AV$12:AV$15),risk_factor_2&amp;"|"&amp;risk_factor_1,risk_factor_corr,
_xlfn.XLOOKUP(_xlfn.TEXTJOIN("|",FALSE,$C41:$D41,"Any"),risk_factor_1&amp;"|"&amp;risk_factor_2,risk_factor_corr,
_xlfn.XLOOKUP(_xlfn.TEXTJOIN("|",FALSE,$C41:$D41,"Any"),risk_factor_2&amp;"|"&amp;risk_factor_1,risk_factor_corr)))))))</f>
        <v>0</v>
      </c>
      <c r="AW41" s="32" cm="1">
        <f t="array" ref="AW41" xml:space="preserve"> IF(_xlfn.TEXTJOIN("|",FALSE,AW$12:AW$15)=_xlfn.TEXTJOIN("|",FALSE,$C41:$F41),0,
IF(AND($C41="Delta|CR_Cpty",AW$12="Delta|CR_Cpty"),
IF($F41=AW$15,
      _xlfn.XLOOKUP(_xlfn.TEXTJOIN("|",FALSE,$C41,"=","Any","=",AW$12,"=","Any","="),risk_factor_1&amp;"|"&amp;risk_factor_2,risk_factor_corr),
       IF(RIGHT($D41,LEN($D41)-FIND("_",$D41))=RIGHT(AW$13,LEN(AW$13)-FIND("_",AW$13)),
              IF(LEFT($D41,FIND("_",$D41)-1)=LEFT(AW$13,FIND("_",AW$13)-1),
                    IF($E41=AW$14,
                             _xlfn.XLOOKUP(_xlfn.TEXTJOIN("|",FALSE,$C41,LEFT($D41,FIND("_",$D41)-1) &amp;"_=","=","Any",AW$12,LEFT($D41,FIND("_",$D41)-1) &amp;"_=","=","Any"),risk_factor_1&amp;"|"&amp;risk_factor_2,risk_factor_corr),
                             _xlfn.XLOOKUP(_xlfn.TEXTJOIN("|",FALSE,$C41,LEFT($D41,FIND("_",$D41)-1) &amp;"_=","Any","Any",AW$12,LEFT($D41,FIND("_",$D41)-1) &amp;"_=","Any","Any"),risk_factor_1&amp;"|"&amp;risk_factor_2,risk_factor_corr)),
"n/a"),0)
),
IF(_xlfn.TEXTJOIN("|",FALSE,AW$12:AW$13)&lt;&gt;_xlfn.TEXTJOIN("|",FALSE,$C41:$D41),0,
_xlfn.XLOOKUP(_xlfn.TEXTJOIN("|",FALSE,$C41:$F41,AW$12:AW$15),risk_factor_1&amp;"|"&amp;risk_factor_2,risk_factor_corr,
_xlfn.XLOOKUP(_xlfn.TEXTJOIN("|",FALSE,$C41:$F41,AW$12:AW$15),risk_factor_2&amp;"|"&amp;risk_factor_1,risk_factor_corr,
_xlfn.XLOOKUP(_xlfn.TEXTJOIN("|",FALSE,$C41:$D41,"Any"),risk_factor_1&amp;"|"&amp;risk_factor_2,risk_factor_corr,
_xlfn.XLOOKUP(_xlfn.TEXTJOIN("|",FALSE,$C41:$D41,"Any"),risk_factor_2&amp;"|"&amp;risk_factor_1,risk_factor_corr)))))))</f>
        <v>0</v>
      </c>
      <c r="AX41" s="32" cm="1">
        <f t="array" ref="AX41" xml:space="preserve"> IF(_xlfn.TEXTJOIN("|",FALSE,AX$12:AX$15)=_xlfn.TEXTJOIN("|",FALSE,$C41:$F41),0,
IF(AND($C41="Delta|CR_Cpty",AX$12="Delta|CR_Cpty"),
IF($F41=AX$15,
      _xlfn.XLOOKUP(_xlfn.TEXTJOIN("|",FALSE,$C41,"=","Any","=",AX$12,"=","Any","="),risk_factor_1&amp;"|"&amp;risk_factor_2,risk_factor_corr),
       IF(RIGHT($D41,LEN($D41)-FIND("_",$D41))=RIGHT(AX$13,LEN(AX$13)-FIND("_",AX$13)),
              IF(LEFT($D41,FIND("_",$D41)-1)=LEFT(AX$13,FIND("_",AX$13)-1),
                    IF($E41=AX$14,
                             _xlfn.XLOOKUP(_xlfn.TEXTJOIN("|",FALSE,$C41,LEFT($D41,FIND("_",$D41)-1) &amp;"_=","=","Any",AX$12,LEFT($D41,FIND("_",$D41)-1) &amp;"_=","=","Any"),risk_factor_1&amp;"|"&amp;risk_factor_2,risk_factor_corr),
                             _xlfn.XLOOKUP(_xlfn.TEXTJOIN("|",FALSE,$C41,LEFT($D41,FIND("_",$D41)-1) &amp;"_=","Any","Any",AX$12,LEFT($D41,FIND("_",$D41)-1) &amp;"_=","Any","Any"),risk_factor_1&amp;"|"&amp;risk_factor_2,risk_factor_corr)),
"n/a"),0)
),
IF(_xlfn.TEXTJOIN("|",FALSE,AX$12:AX$13)&lt;&gt;_xlfn.TEXTJOIN("|",FALSE,$C41:$D41),0,
_xlfn.XLOOKUP(_xlfn.TEXTJOIN("|",FALSE,$C41:$F41,AX$12:AX$15),risk_factor_1&amp;"|"&amp;risk_factor_2,risk_factor_corr,
_xlfn.XLOOKUP(_xlfn.TEXTJOIN("|",FALSE,$C41:$F41,AX$12:AX$15),risk_factor_2&amp;"|"&amp;risk_factor_1,risk_factor_corr,
_xlfn.XLOOKUP(_xlfn.TEXTJOIN("|",FALSE,$C41:$D41,"Any"),risk_factor_1&amp;"|"&amp;risk_factor_2,risk_factor_corr,
_xlfn.XLOOKUP(_xlfn.TEXTJOIN("|",FALSE,$C41:$D41,"Any"),risk_factor_2&amp;"|"&amp;risk_factor_1,risk_factor_corr)))))))</f>
        <v>0</v>
      </c>
      <c r="AY41" s="32" cm="1">
        <f t="array" ref="AY41" xml:space="preserve"> IF(_xlfn.TEXTJOIN("|",FALSE,AY$12:AY$15)=_xlfn.TEXTJOIN("|",FALSE,$C41:$F41),0,
IF(AND($C41="Delta|CR_Cpty",AY$12="Delta|CR_Cpty"),
IF($F41=AY$15,
      _xlfn.XLOOKUP(_xlfn.TEXTJOIN("|",FALSE,$C41,"=","Any","=",AY$12,"=","Any","="),risk_factor_1&amp;"|"&amp;risk_factor_2,risk_factor_corr),
       IF(RIGHT($D41,LEN($D41)-FIND("_",$D41))=RIGHT(AY$13,LEN(AY$13)-FIND("_",AY$13)),
              IF(LEFT($D41,FIND("_",$D41)-1)=LEFT(AY$13,FIND("_",AY$13)-1),
                    IF($E41=AY$14,
                             _xlfn.XLOOKUP(_xlfn.TEXTJOIN("|",FALSE,$C41,LEFT($D41,FIND("_",$D41)-1) &amp;"_=","=","Any",AY$12,LEFT($D41,FIND("_",$D41)-1) &amp;"_=","=","Any"),risk_factor_1&amp;"|"&amp;risk_factor_2,risk_factor_corr),
                             _xlfn.XLOOKUP(_xlfn.TEXTJOIN("|",FALSE,$C41,LEFT($D41,FIND("_",$D41)-1) &amp;"_=","Any","Any",AY$12,LEFT($D41,FIND("_",$D41)-1) &amp;"_=","Any","Any"),risk_factor_1&amp;"|"&amp;risk_factor_2,risk_factor_corr)),
"n/a"),0)
),
IF(_xlfn.TEXTJOIN("|",FALSE,AY$12:AY$13)&lt;&gt;_xlfn.TEXTJOIN("|",FALSE,$C41:$D41),0,
_xlfn.XLOOKUP(_xlfn.TEXTJOIN("|",FALSE,$C41:$F41,AY$12:AY$15),risk_factor_1&amp;"|"&amp;risk_factor_2,risk_factor_corr,
_xlfn.XLOOKUP(_xlfn.TEXTJOIN("|",FALSE,$C41:$F41,AY$12:AY$15),risk_factor_2&amp;"|"&amp;risk_factor_1,risk_factor_corr,
_xlfn.XLOOKUP(_xlfn.TEXTJOIN("|",FALSE,$C41:$D41,"Any"),risk_factor_1&amp;"|"&amp;risk_factor_2,risk_factor_corr,
_xlfn.XLOOKUP(_xlfn.TEXTJOIN("|",FALSE,$C41:$D41,"Any"),risk_factor_2&amp;"|"&amp;risk_factor_1,risk_factor_corr)))))))</f>
        <v>0</v>
      </c>
      <c r="AZ41" s="32" cm="1">
        <f t="array" ref="AZ41" xml:space="preserve"> IF(_xlfn.TEXTJOIN("|",FALSE,AZ$12:AZ$15)=_xlfn.TEXTJOIN("|",FALSE,$C41:$F41),0,
IF(AND($C41="Delta|CR_Cpty",AZ$12="Delta|CR_Cpty"),
IF($F41=AZ$15,
      _xlfn.XLOOKUP(_xlfn.TEXTJOIN("|",FALSE,$C41,"=","Any","=",AZ$12,"=","Any","="),risk_factor_1&amp;"|"&amp;risk_factor_2,risk_factor_corr),
       IF(RIGHT($D41,LEN($D41)-FIND("_",$D41))=RIGHT(AZ$13,LEN(AZ$13)-FIND("_",AZ$13)),
              IF(LEFT($D41,FIND("_",$D41)-1)=LEFT(AZ$13,FIND("_",AZ$13)-1),
                    IF($E41=AZ$14,
                             _xlfn.XLOOKUP(_xlfn.TEXTJOIN("|",FALSE,$C41,LEFT($D41,FIND("_",$D41)-1) &amp;"_=","=","Any",AZ$12,LEFT($D41,FIND("_",$D41)-1) &amp;"_=","=","Any"),risk_factor_1&amp;"|"&amp;risk_factor_2,risk_factor_corr),
                             _xlfn.XLOOKUP(_xlfn.TEXTJOIN("|",FALSE,$C41,LEFT($D41,FIND("_",$D41)-1) &amp;"_=","Any","Any",AZ$12,LEFT($D41,FIND("_",$D41)-1) &amp;"_=","Any","Any"),risk_factor_1&amp;"|"&amp;risk_factor_2,risk_factor_corr)),
"n/a"),0)
),
IF(_xlfn.TEXTJOIN("|",FALSE,AZ$12:AZ$13)&lt;&gt;_xlfn.TEXTJOIN("|",FALSE,$C41:$D41),0,
_xlfn.XLOOKUP(_xlfn.TEXTJOIN("|",FALSE,$C41:$F41,AZ$12:AZ$15),risk_factor_1&amp;"|"&amp;risk_factor_2,risk_factor_corr,
_xlfn.XLOOKUP(_xlfn.TEXTJOIN("|",FALSE,$C41:$F41,AZ$12:AZ$15),risk_factor_2&amp;"|"&amp;risk_factor_1,risk_factor_corr,
_xlfn.XLOOKUP(_xlfn.TEXTJOIN("|",FALSE,$C41:$D41,"Any"),risk_factor_1&amp;"|"&amp;risk_factor_2,risk_factor_corr,
_xlfn.XLOOKUP(_xlfn.TEXTJOIN("|",FALSE,$C41:$D41,"Any"),risk_factor_2&amp;"|"&amp;risk_factor_1,risk_factor_corr)))))))</f>
        <v>0</v>
      </c>
      <c r="BA41" s="32" cm="1">
        <f t="array" ref="BA41" xml:space="preserve"> IF(_xlfn.TEXTJOIN("|",FALSE,BA$12:BA$15)=_xlfn.TEXTJOIN("|",FALSE,$C41:$F41),0,
IF(AND($C41="Delta|CR_Cpty",BA$12="Delta|CR_Cpty"),
IF($F41=BA$15,
      _xlfn.XLOOKUP(_xlfn.TEXTJOIN("|",FALSE,$C41,"=","Any","=",BA$12,"=","Any","="),risk_factor_1&amp;"|"&amp;risk_factor_2,risk_factor_corr),
       IF(RIGHT($D41,LEN($D41)-FIND("_",$D41))=RIGHT(BA$13,LEN(BA$13)-FIND("_",BA$13)),
              IF(LEFT($D41,FIND("_",$D41)-1)=LEFT(BA$13,FIND("_",BA$13)-1),
                    IF($E41=BA$14,
                             _xlfn.XLOOKUP(_xlfn.TEXTJOIN("|",FALSE,$C41,LEFT($D41,FIND("_",$D41)-1) &amp;"_=","=","Any",BA$12,LEFT($D41,FIND("_",$D41)-1) &amp;"_=","=","Any"),risk_factor_1&amp;"|"&amp;risk_factor_2,risk_factor_corr),
                             _xlfn.XLOOKUP(_xlfn.TEXTJOIN("|",FALSE,$C41,LEFT($D41,FIND("_",$D41)-1) &amp;"_=","Any","Any",BA$12,LEFT($D41,FIND("_",$D41)-1) &amp;"_=","Any","Any"),risk_factor_1&amp;"|"&amp;risk_factor_2,risk_factor_corr)),
"n/a"),0)
),
IF(_xlfn.TEXTJOIN("|",FALSE,BA$12:BA$13)&lt;&gt;_xlfn.TEXTJOIN("|",FALSE,$C41:$D41),0,
_xlfn.XLOOKUP(_xlfn.TEXTJOIN("|",FALSE,$C41:$F41,BA$12:BA$15),risk_factor_1&amp;"|"&amp;risk_factor_2,risk_factor_corr,
_xlfn.XLOOKUP(_xlfn.TEXTJOIN("|",FALSE,$C41:$F41,BA$12:BA$15),risk_factor_2&amp;"|"&amp;risk_factor_1,risk_factor_corr,
_xlfn.XLOOKUP(_xlfn.TEXTJOIN("|",FALSE,$C41:$D41,"Any"),risk_factor_1&amp;"|"&amp;risk_factor_2,risk_factor_corr,
_xlfn.XLOOKUP(_xlfn.TEXTJOIN("|",FALSE,$C41:$D41,"Any"),risk_factor_2&amp;"|"&amp;risk_factor_1,risk_factor_corr)))))))</f>
        <v>0</v>
      </c>
      <c r="BB41" s="32" cm="1">
        <f t="array" ref="BB41" xml:space="preserve"> IF(_xlfn.TEXTJOIN("|",FALSE,BB$12:BB$15)=_xlfn.TEXTJOIN("|",FALSE,$C41:$F41),0,
IF(AND($C41="Delta|CR_Cpty",BB$12="Delta|CR_Cpty"),
IF($F41=BB$15,
      _xlfn.XLOOKUP(_xlfn.TEXTJOIN("|",FALSE,$C41,"=","Any","=",BB$12,"=","Any","="),risk_factor_1&amp;"|"&amp;risk_factor_2,risk_factor_corr),
       IF(RIGHT($D41,LEN($D41)-FIND("_",$D41))=RIGHT(BB$13,LEN(BB$13)-FIND("_",BB$13)),
              IF(LEFT($D41,FIND("_",$D41)-1)=LEFT(BB$13,FIND("_",BB$13)-1),
                    IF($E41=BB$14,
                             _xlfn.XLOOKUP(_xlfn.TEXTJOIN("|",FALSE,$C41,LEFT($D41,FIND("_",$D41)-1) &amp;"_=","=","Any",BB$12,LEFT($D41,FIND("_",$D41)-1) &amp;"_=","=","Any"),risk_factor_1&amp;"|"&amp;risk_factor_2,risk_factor_corr),
                             _xlfn.XLOOKUP(_xlfn.TEXTJOIN("|",FALSE,$C41,LEFT($D41,FIND("_",$D41)-1) &amp;"_=","Any","Any",BB$12,LEFT($D41,FIND("_",$D41)-1) &amp;"_=","Any","Any"),risk_factor_1&amp;"|"&amp;risk_factor_2,risk_factor_corr)),
"n/a"),0)
),
IF(_xlfn.TEXTJOIN("|",FALSE,BB$12:BB$13)&lt;&gt;_xlfn.TEXTJOIN("|",FALSE,$C41:$D41),0,
_xlfn.XLOOKUP(_xlfn.TEXTJOIN("|",FALSE,$C41:$F41,BB$12:BB$15),risk_factor_1&amp;"|"&amp;risk_factor_2,risk_factor_corr,
_xlfn.XLOOKUP(_xlfn.TEXTJOIN("|",FALSE,$C41:$F41,BB$12:BB$15),risk_factor_2&amp;"|"&amp;risk_factor_1,risk_factor_corr,
_xlfn.XLOOKUP(_xlfn.TEXTJOIN("|",FALSE,$C41:$D41,"Any"),risk_factor_1&amp;"|"&amp;risk_factor_2,risk_factor_corr,
_xlfn.XLOOKUP(_xlfn.TEXTJOIN("|",FALSE,$C41:$D41,"Any"),risk_factor_2&amp;"|"&amp;risk_factor_1,risk_factor_corr)))))))</f>
        <v>0</v>
      </c>
      <c r="BC41" s="32" cm="1">
        <f t="array" ref="BC41" xml:space="preserve"> IF(_xlfn.TEXTJOIN("|",FALSE,BC$12:BC$15)=_xlfn.TEXTJOIN("|",FALSE,$C41:$F41),0,
IF(AND($C41="Delta|CR_Cpty",BC$12="Delta|CR_Cpty"),
IF($F41=BC$15,
      _xlfn.XLOOKUP(_xlfn.TEXTJOIN("|",FALSE,$C41,"=","Any","=",BC$12,"=","Any","="),risk_factor_1&amp;"|"&amp;risk_factor_2,risk_factor_corr),
       IF(RIGHT($D41,LEN($D41)-FIND("_",$D41))=RIGHT(BC$13,LEN(BC$13)-FIND("_",BC$13)),
              IF(LEFT($D41,FIND("_",$D41)-1)=LEFT(BC$13,FIND("_",BC$13)-1),
                    IF($E41=BC$14,
                             _xlfn.XLOOKUP(_xlfn.TEXTJOIN("|",FALSE,$C41,LEFT($D41,FIND("_",$D41)-1) &amp;"_=","=","Any",BC$12,LEFT($D41,FIND("_",$D41)-1) &amp;"_=","=","Any"),risk_factor_1&amp;"|"&amp;risk_factor_2,risk_factor_corr),
                             _xlfn.XLOOKUP(_xlfn.TEXTJOIN("|",FALSE,$C41,LEFT($D41,FIND("_",$D41)-1) &amp;"_=","Any","Any",BC$12,LEFT($D41,FIND("_",$D41)-1) &amp;"_=","Any","Any"),risk_factor_1&amp;"|"&amp;risk_factor_2,risk_factor_corr)),
"n/a"),0)
),
IF(_xlfn.TEXTJOIN("|",FALSE,BC$12:BC$13)&lt;&gt;_xlfn.TEXTJOIN("|",FALSE,$C41:$D41),0,
_xlfn.XLOOKUP(_xlfn.TEXTJOIN("|",FALSE,$C41:$F41,BC$12:BC$15),risk_factor_1&amp;"|"&amp;risk_factor_2,risk_factor_corr,
_xlfn.XLOOKUP(_xlfn.TEXTJOIN("|",FALSE,$C41:$F41,BC$12:BC$15),risk_factor_2&amp;"|"&amp;risk_factor_1,risk_factor_corr,
_xlfn.XLOOKUP(_xlfn.TEXTJOIN("|",FALSE,$C41:$D41,"Any"),risk_factor_1&amp;"|"&amp;risk_factor_2,risk_factor_corr,
_xlfn.XLOOKUP(_xlfn.TEXTJOIN("|",FALSE,$C41:$D41,"Any"),risk_factor_2&amp;"|"&amp;risk_factor_1,risk_factor_corr)))))))</f>
        <v>0</v>
      </c>
      <c r="BD41" s="32" cm="1">
        <f t="array" ref="BD41" xml:space="preserve"> IF(_xlfn.TEXTJOIN("|",FALSE,BD$12:BD$15)=_xlfn.TEXTJOIN("|",FALSE,$C41:$F41),0,
IF(AND($C41="Delta|CR_Cpty",BD$12="Delta|CR_Cpty"),
IF($F41=BD$15,
      _xlfn.XLOOKUP(_xlfn.TEXTJOIN("|",FALSE,$C41,"=","Any","=",BD$12,"=","Any","="),risk_factor_1&amp;"|"&amp;risk_factor_2,risk_factor_corr),
       IF(RIGHT($D41,LEN($D41)-FIND("_",$D41))=RIGHT(BD$13,LEN(BD$13)-FIND("_",BD$13)),
              IF(LEFT($D41,FIND("_",$D41)-1)=LEFT(BD$13,FIND("_",BD$13)-1),
                    IF($E41=BD$14,
                             _xlfn.XLOOKUP(_xlfn.TEXTJOIN("|",FALSE,$C41,LEFT($D41,FIND("_",$D41)-1) &amp;"_=","=","Any",BD$12,LEFT($D41,FIND("_",$D41)-1) &amp;"_=","=","Any"),risk_factor_1&amp;"|"&amp;risk_factor_2,risk_factor_corr),
                             _xlfn.XLOOKUP(_xlfn.TEXTJOIN("|",FALSE,$C41,LEFT($D41,FIND("_",$D41)-1) &amp;"_=","Any","Any",BD$12,LEFT($D41,FIND("_",$D41)-1) &amp;"_=","Any","Any"),risk_factor_1&amp;"|"&amp;risk_factor_2,risk_factor_corr)),
"n/a"),0)
),
IF(_xlfn.TEXTJOIN("|",FALSE,BD$12:BD$13)&lt;&gt;_xlfn.TEXTJOIN("|",FALSE,$C41:$D41),0,
_xlfn.XLOOKUP(_xlfn.TEXTJOIN("|",FALSE,$C41:$F41,BD$12:BD$15),risk_factor_1&amp;"|"&amp;risk_factor_2,risk_factor_corr,
_xlfn.XLOOKUP(_xlfn.TEXTJOIN("|",FALSE,$C41:$F41,BD$12:BD$15),risk_factor_2&amp;"|"&amp;risk_factor_1,risk_factor_corr,
_xlfn.XLOOKUP(_xlfn.TEXTJOIN("|",FALSE,$C41:$D41,"Any"),risk_factor_1&amp;"|"&amp;risk_factor_2,risk_factor_corr,
_xlfn.XLOOKUP(_xlfn.TEXTJOIN("|",FALSE,$C41:$D41,"Any"),risk_factor_2&amp;"|"&amp;risk_factor_1,risk_factor_corr)))))))</f>
        <v>0</v>
      </c>
      <c r="BE41" s="32" cm="1">
        <f t="array" ref="BE41" xml:space="preserve"> IF(_xlfn.TEXTJOIN("|",FALSE,BE$12:BE$15)=_xlfn.TEXTJOIN("|",FALSE,$C41:$F41),0,
IF(AND($C41="Delta|CR_Cpty",BE$12="Delta|CR_Cpty"),
IF($F41=BE$15,
      _xlfn.XLOOKUP(_xlfn.TEXTJOIN("|",FALSE,$C41,"=","Any","=",BE$12,"=","Any","="),risk_factor_1&amp;"|"&amp;risk_factor_2,risk_factor_corr),
       IF(RIGHT($D41,LEN($D41)-FIND("_",$D41))=RIGHT(BE$13,LEN(BE$13)-FIND("_",BE$13)),
              IF(LEFT($D41,FIND("_",$D41)-1)=LEFT(BE$13,FIND("_",BE$13)-1),
                    IF($E41=BE$14,
                             _xlfn.XLOOKUP(_xlfn.TEXTJOIN("|",FALSE,$C41,LEFT($D41,FIND("_",$D41)-1) &amp;"_=","=","Any",BE$12,LEFT($D41,FIND("_",$D41)-1) &amp;"_=","=","Any"),risk_factor_1&amp;"|"&amp;risk_factor_2,risk_factor_corr),
                             _xlfn.XLOOKUP(_xlfn.TEXTJOIN("|",FALSE,$C41,LEFT($D41,FIND("_",$D41)-1) &amp;"_=","Any","Any",BE$12,LEFT($D41,FIND("_",$D41)-1) &amp;"_=","Any","Any"),risk_factor_1&amp;"|"&amp;risk_factor_2,risk_factor_corr)),
"n/a"),0)
),
IF(_xlfn.TEXTJOIN("|",FALSE,BE$12:BE$13)&lt;&gt;_xlfn.TEXTJOIN("|",FALSE,$C41:$D41),0,
_xlfn.XLOOKUP(_xlfn.TEXTJOIN("|",FALSE,$C41:$F41,BE$12:BE$15),risk_factor_1&amp;"|"&amp;risk_factor_2,risk_factor_corr,
_xlfn.XLOOKUP(_xlfn.TEXTJOIN("|",FALSE,$C41:$F41,BE$12:BE$15),risk_factor_2&amp;"|"&amp;risk_factor_1,risk_factor_corr,
_xlfn.XLOOKUP(_xlfn.TEXTJOIN("|",FALSE,$C41:$D41,"Any"),risk_factor_1&amp;"|"&amp;risk_factor_2,risk_factor_corr,
_xlfn.XLOOKUP(_xlfn.TEXTJOIN("|",FALSE,$C41:$D41,"Any"),risk_factor_2&amp;"|"&amp;risk_factor_1,risk_factor_corr)))))))</f>
        <v>0</v>
      </c>
      <c r="BF41" s="32" cm="1">
        <f t="array" ref="BF41" xml:space="preserve"> IF(_xlfn.TEXTJOIN("|",FALSE,BF$12:BF$15)=_xlfn.TEXTJOIN("|",FALSE,$C41:$F41),0,
IF(AND($C41="Delta|CR_Cpty",BF$12="Delta|CR_Cpty"),
IF($F41=BF$15,
      _xlfn.XLOOKUP(_xlfn.TEXTJOIN("|",FALSE,$C41,"=","Any","=",BF$12,"=","Any","="),risk_factor_1&amp;"|"&amp;risk_factor_2,risk_factor_corr),
       IF(RIGHT($D41,LEN($D41)-FIND("_",$D41))=RIGHT(BF$13,LEN(BF$13)-FIND("_",BF$13)),
              IF(LEFT($D41,FIND("_",$D41)-1)=LEFT(BF$13,FIND("_",BF$13)-1),
                    IF($E41=BF$14,
                             _xlfn.XLOOKUP(_xlfn.TEXTJOIN("|",FALSE,$C41,LEFT($D41,FIND("_",$D41)-1) &amp;"_=","=","Any",BF$12,LEFT($D41,FIND("_",$D41)-1) &amp;"_=","=","Any"),risk_factor_1&amp;"|"&amp;risk_factor_2,risk_factor_corr),
                             _xlfn.XLOOKUP(_xlfn.TEXTJOIN("|",FALSE,$C41,LEFT($D41,FIND("_",$D41)-1) &amp;"_=","Any","Any",BF$12,LEFT($D41,FIND("_",$D41)-1) &amp;"_=","Any","Any"),risk_factor_1&amp;"|"&amp;risk_factor_2,risk_factor_corr)),
"n/a"),0)
),
IF(_xlfn.TEXTJOIN("|",FALSE,BF$12:BF$13)&lt;&gt;_xlfn.TEXTJOIN("|",FALSE,$C41:$D41),0,
_xlfn.XLOOKUP(_xlfn.TEXTJOIN("|",FALSE,$C41:$F41,BF$12:BF$15),risk_factor_1&amp;"|"&amp;risk_factor_2,risk_factor_corr,
_xlfn.XLOOKUP(_xlfn.TEXTJOIN("|",FALSE,$C41:$F41,BF$12:BF$15),risk_factor_2&amp;"|"&amp;risk_factor_1,risk_factor_corr,
_xlfn.XLOOKUP(_xlfn.TEXTJOIN("|",FALSE,$C41:$D41,"Any"),risk_factor_1&amp;"|"&amp;risk_factor_2,risk_factor_corr,
_xlfn.XLOOKUP(_xlfn.TEXTJOIN("|",FALSE,$C41:$D41,"Any"),risk_factor_2&amp;"|"&amp;risk_factor_1,risk_factor_corr)))))))</f>
        <v>0</v>
      </c>
      <c r="BG41" s="32" cm="1">
        <f t="array" ref="BG41" xml:space="preserve"> IF(_xlfn.TEXTJOIN("|",FALSE,BG$12:BG$15)=_xlfn.TEXTJOIN("|",FALSE,$C41:$F41),0,
IF(AND($C41="Delta|CR_Cpty",BG$12="Delta|CR_Cpty"),
IF($F41=BG$15,
      _xlfn.XLOOKUP(_xlfn.TEXTJOIN("|",FALSE,$C41,"=","Any","=",BG$12,"=","Any","="),risk_factor_1&amp;"|"&amp;risk_factor_2,risk_factor_corr),
       IF(RIGHT($D41,LEN($D41)-FIND("_",$D41))=RIGHT(BG$13,LEN(BG$13)-FIND("_",BG$13)),
              IF(LEFT($D41,FIND("_",$D41)-1)=LEFT(BG$13,FIND("_",BG$13)-1),
                    IF($E41=BG$14,
                             _xlfn.XLOOKUP(_xlfn.TEXTJOIN("|",FALSE,$C41,LEFT($D41,FIND("_",$D41)-1) &amp;"_=","=","Any",BG$12,LEFT($D41,FIND("_",$D41)-1) &amp;"_=","=","Any"),risk_factor_1&amp;"|"&amp;risk_factor_2,risk_factor_corr),
                             _xlfn.XLOOKUP(_xlfn.TEXTJOIN("|",FALSE,$C41,LEFT($D41,FIND("_",$D41)-1) &amp;"_=","Any","Any",BG$12,LEFT($D41,FIND("_",$D41)-1) &amp;"_=","Any","Any"),risk_factor_1&amp;"|"&amp;risk_factor_2,risk_factor_corr)),
"n/a"),0)
),
IF(_xlfn.TEXTJOIN("|",FALSE,BG$12:BG$13)&lt;&gt;_xlfn.TEXTJOIN("|",FALSE,$C41:$D41),0,
_xlfn.XLOOKUP(_xlfn.TEXTJOIN("|",FALSE,$C41:$F41,BG$12:BG$15),risk_factor_1&amp;"|"&amp;risk_factor_2,risk_factor_corr,
_xlfn.XLOOKUP(_xlfn.TEXTJOIN("|",FALSE,$C41:$F41,BG$12:BG$15),risk_factor_2&amp;"|"&amp;risk_factor_1,risk_factor_corr,
_xlfn.XLOOKUP(_xlfn.TEXTJOIN("|",FALSE,$C41:$D41,"Any"),risk_factor_1&amp;"|"&amp;risk_factor_2,risk_factor_corr,
_xlfn.XLOOKUP(_xlfn.TEXTJOIN("|",FALSE,$C41:$D41,"Any"),risk_factor_2&amp;"|"&amp;risk_factor_1,risk_factor_corr)))))))</f>
        <v>0</v>
      </c>
      <c r="BH41" s="32" cm="1">
        <f t="array" ref="BH41" xml:space="preserve"> IF(_xlfn.TEXTJOIN("|",FALSE,BH$12:BH$15)=_xlfn.TEXTJOIN("|",FALSE,$C41:$F41),0,
IF(AND($C41="Delta|CR_Cpty",BH$12="Delta|CR_Cpty"),
IF($F41=BH$15,
      _xlfn.XLOOKUP(_xlfn.TEXTJOIN("|",FALSE,$C41,"=","Any","=",BH$12,"=","Any","="),risk_factor_1&amp;"|"&amp;risk_factor_2,risk_factor_corr),
       IF(RIGHT($D41,LEN($D41)-FIND("_",$D41))=RIGHT(BH$13,LEN(BH$13)-FIND("_",BH$13)),
              IF(LEFT($D41,FIND("_",$D41)-1)=LEFT(BH$13,FIND("_",BH$13)-1),
                    IF($E41=BH$14,
                             _xlfn.XLOOKUP(_xlfn.TEXTJOIN("|",FALSE,$C41,LEFT($D41,FIND("_",$D41)-1) &amp;"_=","=","Any",BH$12,LEFT($D41,FIND("_",$D41)-1) &amp;"_=","=","Any"),risk_factor_1&amp;"|"&amp;risk_factor_2,risk_factor_corr),
                             _xlfn.XLOOKUP(_xlfn.TEXTJOIN("|",FALSE,$C41,LEFT($D41,FIND("_",$D41)-1) &amp;"_=","Any","Any",BH$12,LEFT($D41,FIND("_",$D41)-1) &amp;"_=","Any","Any"),risk_factor_1&amp;"|"&amp;risk_factor_2,risk_factor_corr)),
"n/a"),0)
),
IF(_xlfn.TEXTJOIN("|",FALSE,BH$12:BH$13)&lt;&gt;_xlfn.TEXTJOIN("|",FALSE,$C41:$D41),0,
_xlfn.XLOOKUP(_xlfn.TEXTJOIN("|",FALSE,$C41:$F41,BH$12:BH$15),risk_factor_1&amp;"|"&amp;risk_factor_2,risk_factor_corr,
_xlfn.XLOOKUP(_xlfn.TEXTJOIN("|",FALSE,$C41:$F41,BH$12:BH$15),risk_factor_2&amp;"|"&amp;risk_factor_1,risk_factor_corr,
_xlfn.XLOOKUP(_xlfn.TEXTJOIN("|",FALSE,$C41:$D41,"Any"),risk_factor_1&amp;"|"&amp;risk_factor_2,risk_factor_corr,
_xlfn.XLOOKUP(_xlfn.TEXTJOIN("|",FALSE,$C41:$D41,"Any"),risk_factor_2&amp;"|"&amp;risk_factor_1,risk_factor_corr)))))))</f>
        <v>0</v>
      </c>
      <c r="BI41" s="32" cm="1">
        <f t="array" ref="BI41" xml:space="preserve"> IF(_xlfn.TEXTJOIN("|",FALSE,BI$12:BI$15)=_xlfn.TEXTJOIN("|",FALSE,$C41:$F41),0,
IF(AND($C41="Delta|CR_Cpty",BI$12="Delta|CR_Cpty"),
IF($F41=BI$15,
      _xlfn.XLOOKUP(_xlfn.TEXTJOIN("|",FALSE,$C41,"=","Any","=",BI$12,"=","Any","="),risk_factor_1&amp;"|"&amp;risk_factor_2,risk_factor_corr),
       IF(RIGHT($D41,LEN($D41)-FIND("_",$D41))=RIGHT(BI$13,LEN(BI$13)-FIND("_",BI$13)),
              IF(LEFT($D41,FIND("_",$D41)-1)=LEFT(BI$13,FIND("_",BI$13)-1),
                    IF($E41=BI$14,
                             _xlfn.XLOOKUP(_xlfn.TEXTJOIN("|",FALSE,$C41,LEFT($D41,FIND("_",$D41)-1) &amp;"_=","=","Any",BI$12,LEFT($D41,FIND("_",$D41)-1) &amp;"_=","=","Any"),risk_factor_1&amp;"|"&amp;risk_factor_2,risk_factor_corr),
                             _xlfn.XLOOKUP(_xlfn.TEXTJOIN("|",FALSE,$C41,LEFT($D41,FIND("_",$D41)-1) &amp;"_=","Any","Any",BI$12,LEFT($D41,FIND("_",$D41)-1) &amp;"_=","Any","Any"),risk_factor_1&amp;"|"&amp;risk_factor_2,risk_factor_corr)),
"n/a"),0)
),
IF(_xlfn.TEXTJOIN("|",FALSE,BI$12:BI$13)&lt;&gt;_xlfn.TEXTJOIN("|",FALSE,$C41:$D41),0,
_xlfn.XLOOKUP(_xlfn.TEXTJOIN("|",FALSE,$C41:$F41,BI$12:BI$15),risk_factor_1&amp;"|"&amp;risk_factor_2,risk_factor_corr,
_xlfn.XLOOKUP(_xlfn.TEXTJOIN("|",FALSE,$C41:$F41,BI$12:BI$15),risk_factor_2&amp;"|"&amp;risk_factor_1,risk_factor_corr,
_xlfn.XLOOKUP(_xlfn.TEXTJOIN("|",FALSE,$C41:$D41,"Any"),risk_factor_1&amp;"|"&amp;risk_factor_2,risk_factor_corr,
_xlfn.XLOOKUP(_xlfn.TEXTJOIN("|",FALSE,$C41:$D41,"Any"),risk_factor_2&amp;"|"&amp;risk_factor_1,risk_factor_corr)))))))</f>
        <v>0</v>
      </c>
      <c r="BJ41" s="32" cm="1">
        <f t="array" ref="BJ41" xml:space="preserve"> IF(_xlfn.TEXTJOIN("|",FALSE,BJ$12:BJ$15)=_xlfn.TEXTJOIN("|",FALSE,$C41:$F41),0,
IF(AND($C41="Delta|CR_Cpty",BJ$12="Delta|CR_Cpty"),
IF($F41=BJ$15,
      _xlfn.XLOOKUP(_xlfn.TEXTJOIN("|",FALSE,$C41,"=","Any","=",BJ$12,"=","Any","="),risk_factor_1&amp;"|"&amp;risk_factor_2,risk_factor_corr),
       IF(RIGHT($D41,LEN($D41)-FIND("_",$D41))=RIGHT(BJ$13,LEN(BJ$13)-FIND("_",BJ$13)),
              IF(LEFT($D41,FIND("_",$D41)-1)=LEFT(BJ$13,FIND("_",BJ$13)-1),
                    IF($E41=BJ$14,
                             _xlfn.XLOOKUP(_xlfn.TEXTJOIN("|",FALSE,$C41,LEFT($D41,FIND("_",$D41)-1) &amp;"_=","=","Any",BJ$12,LEFT($D41,FIND("_",$D41)-1) &amp;"_=","=","Any"),risk_factor_1&amp;"|"&amp;risk_factor_2,risk_factor_corr),
                             _xlfn.XLOOKUP(_xlfn.TEXTJOIN("|",FALSE,$C41,LEFT($D41,FIND("_",$D41)-1) &amp;"_=","Any","Any",BJ$12,LEFT($D41,FIND("_",$D41)-1) &amp;"_=","Any","Any"),risk_factor_1&amp;"|"&amp;risk_factor_2,risk_factor_corr)),
"n/a"),0)
),
IF(_xlfn.TEXTJOIN("|",FALSE,BJ$12:BJ$13)&lt;&gt;_xlfn.TEXTJOIN("|",FALSE,$C41:$D41),0,
_xlfn.XLOOKUP(_xlfn.TEXTJOIN("|",FALSE,$C41:$F41,BJ$12:BJ$15),risk_factor_1&amp;"|"&amp;risk_factor_2,risk_factor_corr,
_xlfn.XLOOKUP(_xlfn.TEXTJOIN("|",FALSE,$C41:$F41,BJ$12:BJ$15),risk_factor_2&amp;"|"&amp;risk_factor_1,risk_factor_corr,
_xlfn.XLOOKUP(_xlfn.TEXTJOIN("|",FALSE,$C41:$D41,"Any"),risk_factor_1&amp;"|"&amp;risk_factor_2,risk_factor_corr,
_xlfn.XLOOKUP(_xlfn.TEXTJOIN("|",FALSE,$C41:$D41,"Any"),risk_factor_2&amp;"|"&amp;risk_factor_1,risk_factor_corr)))))))</f>
        <v>0</v>
      </c>
      <c r="BK41" s="32" cm="1">
        <f t="array" ref="BK41" xml:space="preserve"> IF(_xlfn.TEXTJOIN("|",FALSE,BK$12:BK$15)=_xlfn.TEXTJOIN("|",FALSE,$C41:$F41),0,
IF(AND($C41="Delta|CR_Cpty",BK$12="Delta|CR_Cpty"),
IF($F41=BK$15,
      _xlfn.XLOOKUP(_xlfn.TEXTJOIN("|",FALSE,$C41,"=","Any","=",BK$12,"=","Any","="),risk_factor_1&amp;"|"&amp;risk_factor_2,risk_factor_corr),
       IF(RIGHT($D41,LEN($D41)-FIND("_",$D41))=RIGHT(BK$13,LEN(BK$13)-FIND("_",BK$13)),
              IF(LEFT($D41,FIND("_",$D41)-1)=LEFT(BK$13,FIND("_",BK$13)-1),
                    IF($E41=BK$14,
                             _xlfn.XLOOKUP(_xlfn.TEXTJOIN("|",FALSE,$C41,LEFT($D41,FIND("_",$D41)-1) &amp;"_=","=","Any",BK$12,LEFT($D41,FIND("_",$D41)-1) &amp;"_=","=","Any"),risk_factor_1&amp;"|"&amp;risk_factor_2,risk_factor_corr),
                             _xlfn.XLOOKUP(_xlfn.TEXTJOIN("|",FALSE,$C41,LEFT($D41,FIND("_",$D41)-1) &amp;"_=","Any","Any",BK$12,LEFT($D41,FIND("_",$D41)-1) &amp;"_=","Any","Any"),risk_factor_1&amp;"|"&amp;risk_factor_2,risk_factor_corr)),
"n/a"),0)
),
IF(_xlfn.TEXTJOIN("|",FALSE,BK$12:BK$13)&lt;&gt;_xlfn.TEXTJOIN("|",FALSE,$C41:$D41),0,
_xlfn.XLOOKUP(_xlfn.TEXTJOIN("|",FALSE,$C41:$F41,BK$12:BK$15),risk_factor_1&amp;"|"&amp;risk_factor_2,risk_factor_corr,
_xlfn.XLOOKUP(_xlfn.TEXTJOIN("|",FALSE,$C41:$F41,BK$12:BK$15),risk_factor_2&amp;"|"&amp;risk_factor_1,risk_factor_corr,
_xlfn.XLOOKUP(_xlfn.TEXTJOIN("|",FALSE,$C41:$D41,"Any"),risk_factor_1&amp;"|"&amp;risk_factor_2,risk_factor_corr,
_xlfn.XLOOKUP(_xlfn.TEXTJOIN("|",FALSE,$C41:$D41,"Any"),risk_factor_2&amp;"|"&amp;risk_factor_1,risk_factor_corr)))))))</f>
        <v>0</v>
      </c>
      <c r="BL41" s="32" cm="1">
        <f t="array" ref="BL41" xml:space="preserve"> IF(_xlfn.TEXTJOIN("|",FALSE,BL$12:BL$15)=_xlfn.TEXTJOIN("|",FALSE,$C41:$F41),0,
IF(AND($C41="Delta|CR_Cpty",BL$12="Delta|CR_Cpty"),
IF($F41=BL$15,
      _xlfn.XLOOKUP(_xlfn.TEXTJOIN("|",FALSE,$C41,"=","Any","=",BL$12,"=","Any","="),risk_factor_1&amp;"|"&amp;risk_factor_2,risk_factor_corr),
       IF(RIGHT($D41,LEN($D41)-FIND("_",$D41))=RIGHT(BL$13,LEN(BL$13)-FIND("_",BL$13)),
              IF(LEFT($D41,FIND("_",$D41)-1)=LEFT(BL$13,FIND("_",BL$13)-1),
                    IF($E41=BL$14,
                             _xlfn.XLOOKUP(_xlfn.TEXTJOIN("|",FALSE,$C41,LEFT($D41,FIND("_",$D41)-1) &amp;"_=","=","Any",BL$12,LEFT($D41,FIND("_",$D41)-1) &amp;"_=","=","Any"),risk_factor_1&amp;"|"&amp;risk_factor_2,risk_factor_corr),
                             _xlfn.XLOOKUP(_xlfn.TEXTJOIN("|",FALSE,$C41,LEFT($D41,FIND("_",$D41)-1) &amp;"_=","Any","Any",BL$12,LEFT($D41,FIND("_",$D41)-1) &amp;"_=","Any","Any"),risk_factor_1&amp;"|"&amp;risk_factor_2,risk_factor_corr)),
"n/a"),0)
),
IF(_xlfn.TEXTJOIN("|",FALSE,BL$12:BL$13)&lt;&gt;_xlfn.TEXTJOIN("|",FALSE,$C41:$D41),0,
_xlfn.XLOOKUP(_xlfn.TEXTJOIN("|",FALSE,$C41:$F41,BL$12:BL$15),risk_factor_1&amp;"|"&amp;risk_factor_2,risk_factor_corr,
_xlfn.XLOOKUP(_xlfn.TEXTJOIN("|",FALSE,$C41:$F41,BL$12:BL$15),risk_factor_2&amp;"|"&amp;risk_factor_1,risk_factor_corr,
_xlfn.XLOOKUP(_xlfn.TEXTJOIN("|",FALSE,$C41:$D41,"Any"),risk_factor_1&amp;"|"&amp;risk_factor_2,risk_factor_corr,
_xlfn.XLOOKUP(_xlfn.TEXTJOIN("|",FALSE,$C41:$D41,"Any"),risk_factor_2&amp;"|"&amp;risk_factor_1,risk_factor_corr)))))))</f>
        <v>0</v>
      </c>
      <c r="BM41" s="32" cm="1">
        <f t="array" ref="BM41" xml:space="preserve"> IF(_xlfn.TEXTJOIN("|",FALSE,BM$12:BM$15)=_xlfn.TEXTJOIN("|",FALSE,$C41:$F41),0,
IF(AND($C41="Delta|CR_Cpty",BM$12="Delta|CR_Cpty"),
IF($F41=BM$15,
      _xlfn.XLOOKUP(_xlfn.TEXTJOIN("|",FALSE,$C41,"=","Any","=",BM$12,"=","Any","="),risk_factor_1&amp;"|"&amp;risk_factor_2,risk_factor_corr),
       IF(RIGHT($D41,LEN($D41)-FIND("_",$D41))=RIGHT(BM$13,LEN(BM$13)-FIND("_",BM$13)),
              IF(LEFT($D41,FIND("_",$D41)-1)=LEFT(BM$13,FIND("_",BM$13)-1),
                    IF($E41=BM$14,
                             _xlfn.XLOOKUP(_xlfn.TEXTJOIN("|",FALSE,$C41,LEFT($D41,FIND("_",$D41)-1) &amp;"_=","=","Any",BM$12,LEFT($D41,FIND("_",$D41)-1) &amp;"_=","=","Any"),risk_factor_1&amp;"|"&amp;risk_factor_2,risk_factor_corr),
                             _xlfn.XLOOKUP(_xlfn.TEXTJOIN("|",FALSE,$C41,LEFT($D41,FIND("_",$D41)-1) &amp;"_=","Any","Any",BM$12,LEFT($D41,FIND("_",$D41)-1) &amp;"_=","Any","Any"),risk_factor_1&amp;"|"&amp;risk_factor_2,risk_factor_corr)),
"n/a"),0)
),
IF(_xlfn.TEXTJOIN("|",FALSE,BM$12:BM$13)&lt;&gt;_xlfn.TEXTJOIN("|",FALSE,$C41:$D41),0,
_xlfn.XLOOKUP(_xlfn.TEXTJOIN("|",FALSE,$C41:$F41,BM$12:BM$15),risk_factor_1&amp;"|"&amp;risk_factor_2,risk_factor_corr,
_xlfn.XLOOKUP(_xlfn.TEXTJOIN("|",FALSE,$C41:$F41,BM$12:BM$15),risk_factor_2&amp;"|"&amp;risk_factor_1,risk_factor_corr,
_xlfn.XLOOKUP(_xlfn.TEXTJOIN("|",FALSE,$C41:$D41,"Any"),risk_factor_1&amp;"|"&amp;risk_factor_2,risk_factor_corr,
_xlfn.XLOOKUP(_xlfn.TEXTJOIN("|",FALSE,$C41:$D41,"Any"),risk_factor_2&amp;"|"&amp;risk_factor_1,risk_factor_corr)))))))</f>
        <v>0</v>
      </c>
      <c r="BN41" s="32" cm="1">
        <f t="array" ref="BN41" xml:space="preserve"> IF(_xlfn.TEXTJOIN("|",FALSE,BN$12:BN$15)=_xlfn.TEXTJOIN("|",FALSE,$C41:$F41),0,
IF(AND($C41="Delta|CR_Cpty",BN$12="Delta|CR_Cpty"),
IF($F41=BN$15,
      _xlfn.XLOOKUP(_xlfn.TEXTJOIN("|",FALSE,$C41,"=","Any","=",BN$12,"=","Any","="),risk_factor_1&amp;"|"&amp;risk_factor_2,risk_factor_corr),
       IF(RIGHT($D41,LEN($D41)-FIND("_",$D41))=RIGHT(BN$13,LEN(BN$13)-FIND("_",BN$13)),
              IF(LEFT($D41,FIND("_",$D41)-1)=LEFT(BN$13,FIND("_",BN$13)-1),
                    IF($E41=BN$14,
                             _xlfn.XLOOKUP(_xlfn.TEXTJOIN("|",FALSE,$C41,LEFT($D41,FIND("_",$D41)-1) &amp;"_=","=","Any",BN$12,LEFT($D41,FIND("_",$D41)-1) &amp;"_=","=","Any"),risk_factor_1&amp;"|"&amp;risk_factor_2,risk_factor_corr),
                             _xlfn.XLOOKUP(_xlfn.TEXTJOIN("|",FALSE,$C41,LEFT($D41,FIND("_",$D41)-1) &amp;"_=","Any","Any",BN$12,LEFT($D41,FIND("_",$D41)-1) &amp;"_=","Any","Any"),risk_factor_1&amp;"|"&amp;risk_factor_2,risk_factor_corr)),
"n/a"),0)
),
IF(_xlfn.TEXTJOIN("|",FALSE,BN$12:BN$13)&lt;&gt;_xlfn.TEXTJOIN("|",FALSE,$C41:$D41),0,
_xlfn.XLOOKUP(_xlfn.TEXTJOIN("|",FALSE,$C41:$F41,BN$12:BN$15),risk_factor_1&amp;"|"&amp;risk_factor_2,risk_factor_corr,
_xlfn.XLOOKUP(_xlfn.TEXTJOIN("|",FALSE,$C41:$F41,BN$12:BN$15),risk_factor_2&amp;"|"&amp;risk_factor_1,risk_factor_corr,
_xlfn.XLOOKUP(_xlfn.TEXTJOIN("|",FALSE,$C41:$D41,"Any"),risk_factor_1&amp;"|"&amp;risk_factor_2,risk_factor_corr,
_xlfn.XLOOKUP(_xlfn.TEXTJOIN("|",FALSE,$C41:$D41,"Any"),risk_factor_2&amp;"|"&amp;risk_factor_1,risk_factor_corr)))))))</f>
        <v>0</v>
      </c>
      <c r="BO41" s="32" cm="1">
        <f t="array" ref="BO41" xml:space="preserve"> IF(_xlfn.TEXTJOIN("|",FALSE,BO$12:BO$15)=_xlfn.TEXTJOIN("|",FALSE,$C41:$F41),0,
IF(AND($C41="Delta|CR_Cpty",BO$12="Delta|CR_Cpty"),
IF($F41=BO$15,
      _xlfn.XLOOKUP(_xlfn.TEXTJOIN("|",FALSE,$C41,"=","Any","=",BO$12,"=","Any","="),risk_factor_1&amp;"|"&amp;risk_factor_2,risk_factor_corr),
       IF(RIGHT($D41,LEN($D41)-FIND("_",$D41))=RIGHT(BO$13,LEN(BO$13)-FIND("_",BO$13)),
              IF(LEFT($D41,FIND("_",$D41)-1)=LEFT(BO$13,FIND("_",BO$13)-1),
                    IF($E41=BO$14,
                             _xlfn.XLOOKUP(_xlfn.TEXTJOIN("|",FALSE,$C41,LEFT($D41,FIND("_",$D41)-1) &amp;"_=","=","Any",BO$12,LEFT($D41,FIND("_",$D41)-1) &amp;"_=","=","Any"),risk_factor_1&amp;"|"&amp;risk_factor_2,risk_factor_corr),
                             _xlfn.XLOOKUP(_xlfn.TEXTJOIN("|",FALSE,$C41,LEFT($D41,FIND("_",$D41)-1) &amp;"_=","Any","Any",BO$12,LEFT($D41,FIND("_",$D41)-1) &amp;"_=","Any","Any"),risk_factor_1&amp;"|"&amp;risk_factor_2,risk_factor_corr)),
"n/a"),0)
),
IF(_xlfn.TEXTJOIN("|",FALSE,BO$12:BO$13)&lt;&gt;_xlfn.TEXTJOIN("|",FALSE,$C41:$D41),0,
_xlfn.XLOOKUP(_xlfn.TEXTJOIN("|",FALSE,$C41:$F41,BO$12:BO$15),risk_factor_1&amp;"|"&amp;risk_factor_2,risk_factor_corr,
_xlfn.XLOOKUP(_xlfn.TEXTJOIN("|",FALSE,$C41:$F41,BO$12:BO$15),risk_factor_2&amp;"|"&amp;risk_factor_1,risk_factor_corr,
_xlfn.XLOOKUP(_xlfn.TEXTJOIN("|",FALSE,$C41:$D41,"Any"),risk_factor_1&amp;"|"&amp;risk_factor_2,risk_factor_corr,
_xlfn.XLOOKUP(_xlfn.TEXTJOIN("|",FALSE,$C41:$D41,"Any"),risk_factor_2&amp;"|"&amp;risk_factor_1,risk_factor_corr)))))))</f>
        <v>0</v>
      </c>
      <c r="BP41" s="32" cm="1">
        <f t="array" ref="BP41" xml:space="preserve"> IF(_xlfn.TEXTJOIN("|",FALSE,BP$12:BP$15)=_xlfn.TEXTJOIN("|",FALSE,$C41:$F41),0,
IF(AND($C41="Delta|CR_Cpty",BP$12="Delta|CR_Cpty"),
IF($F41=BP$15,
      _xlfn.XLOOKUP(_xlfn.TEXTJOIN("|",FALSE,$C41,"=","Any","=",BP$12,"=","Any","="),risk_factor_1&amp;"|"&amp;risk_factor_2,risk_factor_corr),
       IF(RIGHT($D41,LEN($D41)-FIND("_",$D41))=RIGHT(BP$13,LEN(BP$13)-FIND("_",BP$13)),
              IF(LEFT($D41,FIND("_",$D41)-1)=LEFT(BP$13,FIND("_",BP$13)-1),
                    IF($E41=BP$14,
                             _xlfn.XLOOKUP(_xlfn.TEXTJOIN("|",FALSE,$C41,LEFT($D41,FIND("_",$D41)-1) &amp;"_=","=","Any",BP$12,LEFT($D41,FIND("_",$D41)-1) &amp;"_=","=","Any"),risk_factor_1&amp;"|"&amp;risk_factor_2,risk_factor_corr),
                             _xlfn.XLOOKUP(_xlfn.TEXTJOIN("|",FALSE,$C41,LEFT($D41,FIND("_",$D41)-1) &amp;"_=","Any","Any",BP$12,LEFT($D41,FIND("_",$D41)-1) &amp;"_=","Any","Any"),risk_factor_1&amp;"|"&amp;risk_factor_2,risk_factor_corr)),
"n/a"),0)
),
IF(_xlfn.TEXTJOIN("|",FALSE,BP$12:BP$13)&lt;&gt;_xlfn.TEXTJOIN("|",FALSE,$C41:$D41),0,
_xlfn.XLOOKUP(_xlfn.TEXTJOIN("|",FALSE,$C41:$F41,BP$12:BP$15),risk_factor_1&amp;"|"&amp;risk_factor_2,risk_factor_corr,
_xlfn.XLOOKUP(_xlfn.TEXTJOIN("|",FALSE,$C41:$F41,BP$12:BP$15),risk_factor_2&amp;"|"&amp;risk_factor_1,risk_factor_corr,
_xlfn.XLOOKUP(_xlfn.TEXTJOIN("|",FALSE,$C41:$D41,"Any"),risk_factor_1&amp;"|"&amp;risk_factor_2,risk_factor_corr,
_xlfn.XLOOKUP(_xlfn.TEXTJOIN("|",FALSE,$C41:$D41,"Any"),risk_factor_2&amp;"|"&amp;risk_factor_1,risk_factor_corr)))))))</f>
        <v>0</v>
      </c>
      <c r="BQ41" s="32" cm="1">
        <f t="array" ref="BQ41" xml:space="preserve"> IF(_xlfn.TEXTJOIN("|",FALSE,BQ$12:BQ$15)=_xlfn.TEXTJOIN("|",FALSE,$C41:$F41),0,
IF(AND($C41="Delta|CR_Cpty",BQ$12="Delta|CR_Cpty"),
IF($F41=BQ$15,
      _xlfn.XLOOKUP(_xlfn.TEXTJOIN("|",FALSE,$C41,"=","Any","=",BQ$12,"=","Any","="),risk_factor_1&amp;"|"&amp;risk_factor_2,risk_factor_corr),
       IF(RIGHT($D41,LEN($D41)-FIND("_",$D41))=RIGHT(BQ$13,LEN(BQ$13)-FIND("_",BQ$13)),
              IF(LEFT($D41,FIND("_",$D41)-1)=LEFT(BQ$13,FIND("_",BQ$13)-1),
                    IF($E41=BQ$14,
                             _xlfn.XLOOKUP(_xlfn.TEXTJOIN("|",FALSE,$C41,LEFT($D41,FIND("_",$D41)-1) &amp;"_=","=","Any",BQ$12,LEFT($D41,FIND("_",$D41)-1) &amp;"_=","=","Any"),risk_factor_1&amp;"|"&amp;risk_factor_2,risk_factor_corr),
                             _xlfn.XLOOKUP(_xlfn.TEXTJOIN("|",FALSE,$C41,LEFT($D41,FIND("_",$D41)-1) &amp;"_=","Any","Any",BQ$12,LEFT($D41,FIND("_",$D41)-1) &amp;"_=","Any","Any"),risk_factor_1&amp;"|"&amp;risk_factor_2,risk_factor_corr)),
"n/a"),0)
),
IF(_xlfn.TEXTJOIN("|",FALSE,BQ$12:BQ$13)&lt;&gt;_xlfn.TEXTJOIN("|",FALSE,$C41:$D41),0,
_xlfn.XLOOKUP(_xlfn.TEXTJOIN("|",FALSE,$C41:$F41,BQ$12:BQ$15),risk_factor_1&amp;"|"&amp;risk_factor_2,risk_factor_corr,
_xlfn.XLOOKUP(_xlfn.TEXTJOIN("|",FALSE,$C41:$F41,BQ$12:BQ$15),risk_factor_2&amp;"|"&amp;risk_factor_1,risk_factor_corr,
_xlfn.XLOOKUP(_xlfn.TEXTJOIN("|",FALSE,$C41:$D41,"Any"),risk_factor_1&amp;"|"&amp;risk_factor_2,risk_factor_corr,
_xlfn.XLOOKUP(_xlfn.TEXTJOIN("|",FALSE,$C41:$D41,"Any"),risk_factor_2&amp;"|"&amp;risk_factor_1,risk_factor_corr)))))))</f>
        <v>0</v>
      </c>
      <c r="BR41" s="32" cm="1">
        <f t="array" ref="BR41" xml:space="preserve"> IF(_xlfn.TEXTJOIN("|",FALSE,BR$12:BR$15)=_xlfn.TEXTJOIN("|",FALSE,$C41:$F41),0,
IF(AND($C41="Delta|CR_Cpty",BR$12="Delta|CR_Cpty"),
IF($F41=BR$15,
      _xlfn.XLOOKUP(_xlfn.TEXTJOIN("|",FALSE,$C41,"=","Any","=",BR$12,"=","Any","="),risk_factor_1&amp;"|"&amp;risk_factor_2,risk_factor_corr),
       IF(RIGHT($D41,LEN($D41)-FIND("_",$D41))=RIGHT(BR$13,LEN(BR$13)-FIND("_",BR$13)),
              IF(LEFT($D41,FIND("_",$D41)-1)=LEFT(BR$13,FIND("_",BR$13)-1),
                    IF($E41=BR$14,
                             _xlfn.XLOOKUP(_xlfn.TEXTJOIN("|",FALSE,$C41,LEFT($D41,FIND("_",$D41)-1) &amp;"_=","=","Any",BR$12,LEFT($D41,FIND("_",$D41)-1) &amp;"_=","=","Any"),risk_factor_1&amp;"|"&amp;risk_factor_2,risk_factor_corr),
                             _xlfn.XLOOKUP(_xlfn.TEXTJOIN("|",FALSE,$C41,LEFT($D41,FIND("_",$D41)-1) &amp;"_=","Any","Any",BR$12,LEFT($D41,FIND("_",$D41)-1) &amp;"_=","Any","Any"),risk_factor_1&amp;"|"&amp;risk_factor_2,risk_factor_corr)),
"n/a"),0)
),
IF(_xlfn.TEXTJOIN("|",FALSE,BR$12:BR$13)&lt;&gt;_xlfn.TEXTJOIN("|",FALSE,$C41:$D41),0,
_xlfn.XLOOKUP(_xlfn.TEXTJOIN("|",FALSE,$C41:$F41,BR$12:BR$15),risk_factor_1&amp;"|"&amp;risk_factor_2,risk_factor_corr,
_xlfn.XLOOKUP(_xlfn.TEXTJOIN("|",FALSE,$C41:$F41,BR$12:BR$15),risk_factor_2&amp;"|"&amp;risk_factor_1,risk_factor_corr,
_xlfn.XLOOKUP(_xlfn.TEXTJOIN("|",FALSE,$C41:$D41,"Any"),risk_factor_1&amp;"|"&amp;risk_factor_2,risk_factor_corr,
_xlfn.XLOOKUP(_xlfn.TEXTJOIN("|",FALSE,$C41:$D41,"Any"),risk_factor_2&amp;"|"&amp;risk_factor_1,risk_factor_corr)))))))</f>
        <v>0</v>
      </c>
      <c r="BS41" s="32" cm="1">
        <f t="array" ref="BS41" xml:space="preserve"> IF(_xlfn.TEXTJOIN("|",FALSE,BS$12:BS$15)=_xlfn.TEXTJOIN("|",FALSE,$C41:$F41),0,
IF(AND($C41="Delta|CR_Cpty",BS$12="Delta|CR_Cpty"),
IF($F41=BS$15,
      _xlfn.XLOOKUP(_xlfn.TEXTJOIN("|",FALSE,$C41,"=","Any","=",BS$12,"=","Any","="),risk_factor_1&amp;"|"&amp;risk_factor_2,risk_factor_corr),
       IF(RIGHT($D41,LEN($D41)-FIND("_",$D41))=RIGHT(BS$13,LEN(BS$13)-FIND("_",BS$13)),
              IF(LEFT($D41,FIND("_",$D41)-1)=LEFT(BS$13,FIND("_",BS$13)-1),
                    IF($E41=BS$14,
                             _xlfn.XLOOKUP(_xlfn.TEXTJOIN("|",FALSE,$C41,LEFT($D41,FIND("_",$D41)-1) &amp;"_=","=","Any",BS$12,LEFT($D41,FIND("_",$D41)-1) &amp;"_=","=","Any"),risk_factor_1&amp;"|"&amp;risk_factor_2,risk_factor_corr),
                             _xlfn.XLOOKUP(_xlfn.TEXTJOIN("|",FALSE,$C41,LEFT($D41,FIND("_",$D41)-1) &amp;"_=","Any","Any",BS$12,LEFT($D41,FIND("_",$D41)-1) &amp;"_=","Any","Any"),risk_factor_1&amp;"|"&amp;risk_factor_2,risk_factor_corr)),
"n/a"),0)
),
IF(_xlfn.TEXTJOIN("|",FALSE,BS$12:BS$13)&lt;&gt;_xlfn.TEXTJOIN("|",FALSE,$C41:$D41),0,
_xlfn.XLOOKUP(_xlfn.TEXTJOIN("|",FALSE,$C41:$F41,BS$12:BS$15),risk_factor_1&amp;"|"&amp;risk_factor_2,risk_factor_corr,
_xlfn.XLOOKUP(_xlfn.TEXTJOIN("|",FALSE,$C41:$F41,BS$12:BS$15),risk_factor_2&amp;"|"&amp;risk_factor_1,risk_factor_corr,
_xlfn.XLOOKUP(_xlfn.TEXTJOIN("|",FALSE,$C41:$D41,"Any"),risk_factor_1&amp;"|"&amp;risk_factor_2,risk_factor_corr,
_xlfn.XLOOKUP(_xlfn.TEXTJOIN("|",FALSE,$C41:$D41,"Any"),risk_factor_2&amp;"|"&amp;risk_factor_1,risk_factor_corr)))))))</f>
        <v>0</v>
      </c>
      <c r="BT41" s="32" cm="1">
        <f t="array" ref="BT41" xml:space="preserve"> IF(_xlfn.TEXTJOIN("|",FALSE,BT$12:BT$15)=_xlfn.TEXTJOIN("|",FALSE,$C41:$F41),0,
IF(AND($C41="Delta|CR_Cpty",BT$12="Delta|CR_Cpty"),
IF($F41=BT$15,
      _xlfn.XLOOKUP(_xlfn.TEXTJOIN("|",FALSE,$C41,"=","Any","=",BT$12,"=","Any","="),risk_factor_1&amp;"|"&amp;risk_factor_2,risk_factor_corr),
       IF(RIGHT($D41,LEN($D41)-FIND("_",$D41))=RIGHT(BT$13,LEN(BT$13)-FIND("_",BT$13)),
              IF(LEFT($D41,FIND("_",$D41)-1)=LEFT(BT$13,FIND("_",BT$13)-1),
                    IF($E41=BT$14,
                             _xlfn.XLOOKUP(_xlfn.TEXTJOIN("|",FALSE,$C41,LEFT($D41,FIND("_",$D41)-1) &amp;"_=","=","Any",BT$12,LEFT($D41,FIND("_",$D41)-1) &amp;"_=","=","Any"),risk_factor_1&amp;"|"&amp;risk_factor_2,risk_factor_corr),
                             _xlfn.XLOOKUP(_xlfn.TEXTJOIN("|",FALSE,$C41,LEFT($D41,FIND("_",$D41)-1) &amp;"_=","Any","Any",BT$12,LEFT($D41,FIND("_",$D41)-1) &amp;"_=","Any","Any"),risk_factor_1&amp;"|"&amp;risk_factor_2,risk_factor_corr)),
"n/a"),0)
),
IF(_xlfn.TEXTJOIN("|",FALSE,BT$12:BT$13)&lt;&gt;_xlfn.TEXTJOIN("|",FALSE,$C41:$D41),0,
_xlfn.XLOOKUP(_xlfn.TEXTJOIN("|",FALSE,$C41:$F41,BT$12:BT$15),risk_factor_1&amp;"|"&amp;risk_factor_2,risk_factor_corr,
_xlfn.XLOOKUP(_xlfn.TEXTJOIN("|",FALSE,$C41:$F41,BT$12:BT$15),risk_factor_2&amp;"|"&amp;risk_factor_1,risk_factor_corr,
_xlfn.XLOOKUP(_xlfn.TEXTJOIN("|",FALSE,$C41:$D41,"Any"),risk_factor_1&amp;"|"&amp;risk_factor_2,risk_factor_corr,
_xlfn.XLOOKUP(_xlfn.TEXTJOIN("|",FALSE,$C41:$D41,"Any"),risk_factor_2&amp;"|"&amp;risk_factor_1,risk_factor_corr)))))))</f>
        <v>0</v>
      </c>
      <c r="BU41" s="32" cm="1">
        <f t="array" ref="BU41" xml:space="preserve"> IF(_xlfn.TEXTJOIN("|",FALSE,BU$12:BU$15)=_xlfn.TEXTJOIN("|",FALSE,$C41:$F41),0,
IF(AND($C41="Delta|CR_Cpty",BU$12="Delta|CR_Cpty"),
IF($F41=BU$15,
      _xlfn.XLOOKUP(_xlfn.TEXTJOIN("|",FALSE,$C41,"=","Any","=",BU$12,"=","Any","="),risk_factor_1&amp;"|"&amp;risk_factor_2,risk_factor_corr),
       IF(RIGHT($D41,LEN($D41)-FIND("_",$D41))=RIGHT(BU$13,LEN(BU$13)-FIND("_",BU$13)),
              IF(LEFT($D41,FIND("_",$D41)-1)=LEFT(BU$13,FIND("_",BU$13)-1),
                    IF($E41=BU$14,
                             _xlfn.XLOOKUP(_xlfn.TEXTJOIN("|",FALSE,$C41,LEFT($D41,FIND("_",$D41)-1) &amp;"_=","=","Any",BU$12,LEFT($D41,FIND("_",$D41)-1) &amp;"_=","=","Any"),risk_factor_1&amp;"|"&amp;risk_factor_2,risk_factor_corr),
                             _xlfn.XLOOKUP(_xlfn.TEXTJOIN("|",FALSE,$C41,LEFT($D41,FIND("_",$D41)-1) &amp;"_=","Any","Any",BU$12,LEFT($D41,FIND("_",$D41)-1) &amp;"_=","Any","Any"),risk_factor_1&amp;"|"&amp;risk_factor_2,risk_factor_corr)),
"n/a"),0)
),
IF(_xlfn.TEXTJOIN("|",FALSE,BU$12:BU$13)&lt;&gt;_xlfn.TEXTJOIN("|",FALSE,$C41:$D41),0,
_xlfn.XLOOKUP(_xlfn.TEXTJOIN("|",FALSE,$C41:$F41,BU$12:BU$15),risk_factor_1&amp;"|"&amp;risk_factor_2,risk_factor_corr,
_xlfn.XLOOKUP(_xlfn.TEXTJOIN("|",FALSE,$C41:$F41,BU$12:BU$15),risk_factor_2&amp;"|"&amp;risk_factor_1,risk_factor_corr,
_xlfn.XLOOKUP(_xlfn.TEXTJOIN("|",FALSE,$C41:$D41,"Any"),risk_factor_1&amp;"|"&amp;risk_factor_2,risk_factor_corr,
_xlfn.XLOOKUP(_xlfn.TEXTJOIN("|",FALSE,$C41:$D41,"Any"),risk_factor_2&amp;"|"&amp;risk_factor_1,risk_factor_corr)))))))</f>
        <v>0</v>
      </c>
    </row>
    <row r="42" spans="3:73" x14ac:dyDescent="0.25">
      <c r="C42" s="31" t="s">
        <v>192</v>
      </c>
      <c r="D42" s="31" t="s">
        <v>187</v>
      </c>
      <c r="E42" s="31"/>
      <c r="F42" s="31"/>
      <c r="G42" s="32" cm="1">
        <f t="array" ref="G42" xml:space="preserve"> IF(_xlfn.TEXTJOIN("|",FALSE,G$12:G$15)=_xlfn.TEXTJOIN("|",FALSE,$C42:$F42),0,
IF(AND($C42="Delta|CR_Cpty",G$12="Delta|CR_Cpty"),
IF($F42=G$15,
      _xlfn.XLOOKUP(_xlfn.TEXTJOIN("|",FALSE,$C42,"=","Any","=",G$12,"=","Any","="),risk_factor_1&amp;"|"&amp;risk_factor_2,risk_factor_corr),
       IF(RIGHT($D42,LEN($D42)-FIND("_",$D42))=RIGHT(G$13,LEN(G$13)-FIND("_",G$13)),
              IF(LEFT($D42,FIND("_",$D42)-1)=LEFT(G$13,FIND("_",G$13)-1),
                    IF($E42=G$14,
                             _xlfn.XLOOKUP(_xlfn.TEXTJOIN("|",FALSE,$C42,LEFT($D42,FIND("_",$D42)-1) &amp;"_=","=","Any",G$12,LEFT($D42,FIND("_",$D42)-1) &amp;"_=","=","Any"),risk_factor_1&amp;"|"&amp;risk_factor_2,risk_factor_corr),
                             _xlfn.XLOOKUP(_xlfn.TEXTJOIN("|",FALSE,$C42,LEFT($D42,FIND("_",$D42)-1) &amp;"_=","Any","Any",G$12,LEFT($D42,FIND("_",$D42)-1) &amp;"_=","Any","Any"),risk_factor_1&amp;"|"&amp;risk_factor_2,risk_factor_corr)),
"n/a"),0)
),
IF(_xlfn.TEXTJOIN("|",FALSE,G$12:G$13)&lt;&gt;_xlfn.TEXTJOIN("|",FALSE,$C42:$D42),0,
_xlfn.XLOOKUP(_xlfn.TEXTJOIN("|",FALSE,$C42:$F42,G$12:G$15),risk_factor_1&amp;"|"&amp;risk_factor_2,risk_factor_corr,
_xlfn.XLOOKUP(_xlfn.TEXTJOIN("|",FALSE,$C42:$F42,G$12:G$15),risk_factor_2&amp;"|"&amp;risk_factor_1,risk_factor_corr,
_xlfn.XLOOKUP(_xlfn.TEXTJOIN("|",FALSE,$C42:$D42,"Any"),risk_factor_1&amp;"|"&amp;risk_factor_2,risk_factor_corr,
_xlfn.XLOOKUP(_xlfn.TEXTJOIN("|",FALSE,$C42:$D42,"Any"),risk_factor_2&amp;"|"&amp;risk_factor_1,risk_factor_corr)))))))</f>
        <v>0</v>
      </c>
      <c r="H42" s="32" cm="1">
        <f t="array" ref="H42" xml:space="preserve"> IF(_xlfn.TEXTJOIN("|",FALSE,H$12:H$15)=_xlfn.TEXTJOIN("|",FALSE,$C42:$F42),0,
IF(AND($C42="Delta|CR_Cpty",H$12="Delta|CR_Cpty"),
IF($F42=H$15,
      _xlfn.XLOOKUP(_xlfn.TEXTJOIN("|",FALSE,$C42,"=","Any","=",H$12,"=","Any","="),risk_factor_1&amp;"|"&amp;risk_factor_2,risk_factor_corr),
       IF(RIGHT($D42,LEN($D42)-FIND("_",$D42))=RIGHT(H$13,LEN(H$13)-FIND("_",H$13)),
              IF(LEFT($D42,FIND("_",$D42)-1)=LEFT(H$13,FIND("_",H$13)-1),
                    IF($E42=H$14,
                             _xlfn.XLOOKUP(_xlfn.TEXTJOIN("|",FALSE,$C42,LEFT($D42,FIND("_",$D42)-1) &amp;"_=","=","Any",H$12,LEFT($D42,FIND("_",$D42)-1) &amp;"_=","=","Any"),risk_factor_1&amp;"|"&amp;risk_factor_2,risk_factor_corr),
                             _xlfn.XLOOKUP(_xlfn.TEXTJOIN("|",FALSE,$C42,LEFT($D42,FIND("_",$D42)-1) &amp;"_=","Any","Any",H$12,LEFT($D42,FIND("_",$D42)-1) &amp;"_=","Any","Any"),risk_factor_1&amp;"|"&amp;risk_factor_2,risk_factor_corr)),
"n/a"),0)
),
IF(_xlfn.TEXTJOIN("|",FALSE,H$12:H$13)&lt;&gt;_xlfn.TEXTJOIN("|",FALSE,$C42:$D42),0,
_xlfn.XLOOKUP(_xlfn.TEXTJOIN("|",FALSE,$C42:$F42,H$12:H$15),risk_factor_1&amp;"|"&amp;risk_factor_2,risk_factor_corr,
_xlfn.XLOOKUP(_xlfn.TEXTJOIN("|",FALSE,$C42:$F42,H$12:H$15),risk_factor_2&amp;"|"&amp;risk_factor_1,risk_factor_corr,
_xlfn.XLOOKUP(_xlfn.TEXTJOIN("|",FALSE,$C42:$D42,"Any"),risk_factor_1&amp;"|"&amp;risk_factor_2,risk_factor_corr,
_xlfn.XLOOKUP(_xlfn.TEXTJOIN("|",FALSE,$C42:$D42,"Any"),risk_factor_2&amp;"|"&amp;risk_factor_1,risk_factor_corr)))))))</f>
        <v>0</v>
      </c>
      <c r="I42" s="32" cm="1">
        <f t="array" ref="I42" xml:space="preserve"> IF(_xlfn.TEXTJOIN("|",FALSE,I$12:I$15)=_xlfn.TEXTJOIN("|",FALSE,$C42:$F42),0,
IF(AND($C42="Delta|CR_Cpty",I$12="Delta|CR_Cpty"),
IF($F42=I$15,
      _xlfn.XLOOKUP(_xlfn.TEXTJOIN("|",FALSE,$C42,"=","Any","=",I$12,"=","Any","="),risk_factor_1&amp;"|"&amp;risk_factor_2,risk_factor_corr),
       IF(RIGHT($D42,LEN($D42)-FIND("_",$D42))=RIGHT(I$13,LEN(I$13)-FIND("_",I$13)),
              IF(LEFT($D42,FIND("_",$D42)-1)=LEFT(I$13,FIND("_",I$13)-1),
                    IF($E42=I$14,
                             _xlfn.XLOOKUP(_xlfn.TEXTJOIN("|",FALSE,$C42,LEFT($D42,FIND("_",$D42)-1) &amp;"_=","=","Any",I$12,LEFT($D42,FIND("_",$D42)-1) &amp;"_=","=","Any"),risk_factor_1&amp;"|"&amp;risk_factor_2,risk_factor_corr),
                             _xlfn.XLOOKUP(_xlfn.TEXTJOIN("|",FALSE,$C42,LEFT($D42,FIND("_",$D42)-1) &amp;"_=","Any","Any",I$12,LEFT($D42,FIND("_",$D42)-1) &amp;"_=","Any","Any"),risk_factor_1&amp;"|"&amp;risk_factor_2,risk_factor_corr)),
"n/a"),0)
),
IF(_xlfn.TEXTJOIN("|",FALSE,I$12:I$13)&lt;&gt;_xlfn.TEXTJOIN("|",FALSE,$C42:$D42),0,
_xlfn.XLOOKUP(_xlfn.TEXTJOIN("|",FALSE,$C42:$F42,I$12:I$15),risk_factor_1&amp;"|"&amp;risk_factor_2,risk_factor_corr,
_xlfn.XLOOKUP(_xlfn.TEXTJOIN("|",FALSE,$C42:$F42,I$12:I$15),risk_factor_2&amp;"|"&amp;risk_factor_1,risk_factor_corr,
_xlfn.XLOOKUP(_xlfn.TEXTJOIN("|",FALSE,$C42:$D42,"Any"),risk_factor_1&amp;"|"&amp;risk_factor_2,risk_factor_corr,
_xlfn.XLOOKUP(_xlfn.TEXTJOIN("|",FALSE,$C42:$D42,"Any"),risk_factor_2&amp;"|"&amp;risk_factor_1,risk_factor_corr)))))))</f>
        <v>0</v>
      </c>
      <c r="J42" s="32" cm="1">
        <f t="array" ref="J42" xml:space="preserve"> IF(_xlfn.TEXTJOIN("|",FALSE,J$12:J$15)=_xlfn.TEXTJOIN("|",FALSE,$C42:$F42),0,
IF(AND($C42="Delta|CR_Cpty",J$12="Delta|CR_Cpty"),
IF($F42=J$15,
      _xlfn.XLOOKUP(_xlfn.TEXTJOIN("|",FALSE,$C42,"=","Any","=",J$12,"=","Any","="),risk_factor_1&amp;"|"&amp;risk_factor_2,risk_factor_corr),
       IF(RIGHT($D42,LEN($D42)-FIND("_",$D42))=RIGHT(J$13,LEN(J$13)-FIND("_",J$13)),
              IF(LEFT($D42,FIND("_",$D42)-1)=LEFT(J$13,FIND("_",J$13)-1),
                    IF($E42=J$14,
                             _xlfn.XLOOKUP(_xlfn.TEXTJOIN("|",FALSE,$C42,LEFT($D42,FIND("_",$D42)-1) &amp;"_=","=","Any",J$12,LEFT($D42,FIND("_",$D42)-1) &amp;"_=","=","Any"),risk_factor_1&amp;"|"&amp;risk_factor_2,risk_factor_corr),
                             _xlfn.XLOOKUP(_xlfn.TEXTJOIN("|",FALSE,$C42,LEFT($D42,FIND("_",$D42)-1) &amp;"_=","Any","Any",J$12,LEFT($D42,FIND("_",$D42)-1) &amp;"_=","Any","Any"),risk_factor_1&amp;"|"&amp;risk_factor_2,risk_factor_corr)),
"n/a"),0)
),
IF(_xlfn.TEXTJOIN("|",FALSE,J$12:J$13)&lt;&gt;_xlfn.TEXTJOIN("|",FALSE,$C42:$D42),0,
_xlfn.XLOOKUP(_xlfn.TEXTJOIN("|",FALSE,$C42:$F42,J$12:J$15),risk_factor_1&amp;"|"&amp;risk_factor_2,risk_factor_corr,
_xlfn.XLOOKUP(_xlfn.TEXTJOIN("|",FALSE,$C42:$F42,J$12:J$15),risk_factor_2&amp;"|"&amp;risk_factor_1,risk_factor_corr,
_xlfn.XLOOKUP(_xlfn.TEXTJOIN("|",FALSE,$C42:$D42,"Any"),risk_factor_1&amp;"|"&amp;risk_factor_2,risk_factor_corr,
_xlfn.XLOOKUP(_xlfn.TEXTJOIN("|",FALSE,$C42:$D42,"Any"),risk_factor_2&amp;"|"&amp;risk_factor_1,risk_factor_corr)))))))</f>
        <v>0</v>
      </c>
      <c r="K42" s="32" cm="1">
        <f t="array" ref="K42" xml:space="preserve"> IF(_xlfn.TEXTJOIN("|",FALSE,K$12:K$15)=_xlfn.TEXTJOIN("|",FALSE,$C42:$F42),0,
IF(AND($C42="Delta|CR_Cpty",K$12="Delta|CR_Cpty"),
IF($F42=K$15,
      _xlfn.XLOOKUP(_xlfn.TEXTJOIN("|",FALSE,$C42,"=","Any","=",K$12,"=","Any","="),risk_factor_1&amp;"|"&amp;risk_factor_2,risk_factor_corr),
       IF(RIGHT($D42,LEN($D42)-FIND("_",$D42))=RIGHT(K$13,LEN(K$13)-FIND("_",K$13)),
              IF(LEFT($D42,FIND("_",$D42)-1)=LEFT(K$13,FIND("_",K$13)-1),
                    IF($E42=K$14,
                             _xlfn.XLOOKUP(_xlfn.TEXTJOIN("|",FALSE,$C42,LEFT($D42,FIND("_",$D42)-1) &amp;"_=","=","Any",K$12,LEFT($D42,FIND("_",$D42)-1) &amp;"_=","=","Any"),risk_factor_1&amp;"|"&amp;risk_factor_2,risk_factor_corr),
                             _xlfn.XLOOKUP(_xlfn.TEXTJOIN("|",FALSE,$C42,LEFT($D42,FIND("_",$D42)-1) &amp;"_=","Any","Any",K$12,LEFT($D42,FIND("_",$D42)-1) &amp;"_=","Any","Any"),risk_factor_1&amp;"|"&amp;risk_factor_2,risk_factor_corr)),
"n/a"),0)
),
IF(_xlfn.TEXTJOIN("|",FALSE,K$12:K$13)&lt;&gt;_xlfn.TEXTJOIN("|",FALSE,$C42:$D42),0,
_xlfn.XLOOKUP(_xlfn.TEXTJOIN("|",FALSE,$C42:$F42,K$12:K$15),risk_factor_1&amp;"|"&amp;risk_factor_2,risk_factor_corr,
_xlfn.XLOOKUP(_xlfn.TEXTJOIN("|",FALSE,$C42:$F42,K$12:K$15),risk_factor_2&amp;"|"&amp;risk_factor_1,risk_factor_corr,
_xlfn.XLOOKUP(_xlfn.TEXTJOIN("|",FALSE,$C42:$D42,"Any"),risk_factor_1&amp;"|"&amp;risk_factor_2,risk_factor_corr,
_xlfn.XLOOKUP(_xlfn.TEXTJOIN("|",FALSE,$C42:$D42,"Any"),risk_factor_2&amp;"|"&amp;risk_factor_1,risk_factor_corr)))))))</f>
        <v>0</v>
      </c>
      <c r="L42" s="32" cm="1">
        <f t="array" ref="L42" xml:space="preserve"> IF(_xlfn.TEXTJOIN("|",FALSE,L$12:L$15)=_xlfn.TEXTJOIN("|",FALSE,$C42:$F42),0,
IF(AND($C42="Delta|CR_Cpty",L$12="Delta|CR_Cpty"),
IF($F42=L$15,
      _xlfn.XLOOKUP(_xlfn.TEXTJOIN("|",FALSE,$C42,"=","Any","=",L$12,"=","Any","="),risk_factor_1&amp;"|"&amp;risk_factor_2,risk_factor_corr),
       IF(RIGHT($D42,LEN($D42)-FIND("_",$D42))=RIGHT(L$13,LEN(L$13)-FIND("_",L$13)),
              IF(LEFT($D42,FIND("_",$D42)-1)=LEFT(L$13,FIND("_",L$13)-1),
                    IF($E42=L$14,
                             _xlfn.XLOOKUP(_xlfn.TEXTJOIN("|",FALSE,$C42,LEFT($D42,FIND("_",$D42)-1) &amp;"_=","=","Any",L$12,LEFT($D42,FIND("_",$D42)-1) &amp;"_=","=","Any"),risk_factor_1&amp;"|"&amp;risk_factor_2,risk_factor_corr),
                             _xlfn.XLOOKUP(_xlfn.TEXTJOIN("|",FALSE,$C42,LEFT($D42,FIND("_",$D42)-1) &amp;"_=","Any","Any",L$12,LEFT($D42,FIND("_",$D42)-1) &amp;"_=","Any","Any"),risk_factor_1&amp;"|"&amp;risk_factor_2,risk_factor_corr)),
"n/a"),0)
),
IF(_xlfn.TEXTJOIN("|",FALSE,L$12:L$13)&lt;&gt;_xlfn.TEXTJOIN("|",FALSE,$C42:$D42),0,
_xlfn.XLOOKUP(_xlfn.TEXTJOIN("|",FALSE,$C42:$F42,L$12:L$15),risk_factor_1&amp;"|"&amp;risk_factor_2,risk_factor_corr,
_xlfn.XLOOKUP(_xlfn.TEXTJOIN("|",FALSE,$C42:$F42,L$12:L$15),risk_factor_2&amp;"|"&amp;risk_factor_1,risk_factor_corr,
_xlfn.XLOOKUP(_xlfn.TEXTJOIN("|",FALSE,$C42:$D42,"Any"),risk_factor_1&amp;"|"&amp;risk_factor_2,risk_factor_corr,
_xlfn.XLOOKUP(_xlfn.TEXTJOIN("|",FALSE,$C42:$D42,"Any"),risk_factor_2&amp;"|"&amp;risk_factor_1,risk_factor_corr)))))))</f>
        <v>0</v>
      </c>
      <c r="M42" s="32" cm="1">
        <f t="array" ref="M42" xml:space="preserve"> IF(_xlfn.TEXTJOIN("|",FALSE,M$12:M$15)=_xlfn.TEXTJOIN("|",FALSE,$C42:$F42),0,
IF(AND($C42="Delta|CR_Cpty",M$12="Delta|CR_Cpty"),
IF($F42=M$15,
      _xlfn.XLOOKUP(_xlfn.TEXTJOIN("|",FALSE,$C42,"=","Any","=",M$12,"=","Any","="),risk_factor_1&amp;"|"&amp;risk_factor_2,risk_factor_corr),
       IF(RIGHT($D42,LEN($D42)-FIND("_",$D42))=RIGHT(M$13,LEN(M$13)-FIND("_",M$13)),
              IF(LEFT($D42,FIND("_",$D42)-1)=LEFT(M$13,FIND("_",M$13)-1),
                    IF($E42=M$14,
                             _xlfn.XLOOKUP(_xlfn.TEXTJOIN("|",FALSE,$C42,LEFT($D42,FIND("_",$D42)-1) &amp;"_=","=","Any",M$12,LEFT($D42,FIND("_",$D42)-1) &amp;"_=","=","Any"),risk_factor_1&amp;"|"&amp;risk_factor_2,risk_factor_corr),
                             _xlfn.XLOOKUP(_xlfn.TEXTJOIN("|",FALSE,$C42,LEFT($D42,FIND("_",$D42)-1) &amp;"_=","Any","Any",M$12,LEFT($D42,FIND("_",$D42)-1) &amp;"_=","Any","Any"),risk_factor_1&amp;"|"&amp;risk_factor_2,risk_factor_corr)),
"n/a"),0)
),
IF(_xlfn.TEXTJOIN("|",FALSE,M$12:M$13)&lt;&gt;_xlfn.TEXTJOIN("|",FALSE,$C42:$D42),0,
_xlfn.XLOOKUP(_xlfn.TEXTJOIN("|",FALSE,$C42:$F42,M$12:M$15),risk_factor_1&amp;"|"&amp;risk_factor_2,risk_factor_corr,
_xlfn.XLOOKUP(_xlfn.TEXTJOIN("|",FALSE,$C42:$F42,M$12:M$15),risk_factor_2&amp;"|"&amp;risk_factor_1,risk_factor_corr,
_xlfn.XLOOKUP(_xlfn.TEXTJOIN("|",FALSE,$C42:$D42,"Any"),risk_factor_1&amp;"|"&amp;risk_factor_2,risk_factor_corr,
_xlfn.XLOOKUP(_xlfn.TEXTJOIN("|",FALSE,$C42:$D42,"Any"),risk_factor_2&amp;"|"&amp;risk_factor_1,risk_factor_corr)))))))</f>
        <v>0</v>
      </c>
      <c r="N42" s="32" cm="1">
        <f t="array" ref="N42" xml:space="preserve"> IF(_xlfn.TEXTJOIN("|",FALSE,N$12:N$15)=_xlfn.TEXTJOIN("|",FALSE,$C42:$F42),0,
IF(AND($C42="Delta|CR_Cpty",N$12="Delta|CR_Cpty"),
IF($F42=N$15,
      _xlfn.XLOOKUP(_xlfn.TEXTJOIN("|",FALSE,$C42,"=","Any","=",N$12,"=","Any","="),risk_factor_1&amp;"|"&amp;risk_factor_2,risk_factor_corr),
       IF(RIGHT($D42,LEN($D42)-FIND("_",$D42))=RIGHT(N$13,LEN(N$13)-FIND("_",N$13)),
              IF(LEFT($D42,FIND("_",$D42)-1)=LEFT(N$13,FIND("_",N$13)-1),
                    IF($E42=N$14,
                             _xlfn.XLOOKUP(_xlfn.TEXTJOIN("|",FALSE,$C42,LEFT($D42,FIND("_",$D42)-1) &amp;"_=","=","Any",N$12,LEFT($D42,FIND("_",$D42)-1) &amp;"_=","=","Any"),risk_factor_1&amp;"|"&amp;risk_factor_2,risk_factor_corr),
                             _xlfn.XLOOKUP(_xlfn.TEXTJOIN("|",FALSE,$C42,LEFT($D42,FIND("_",$D42)-1) &amp;"_=","Any","Any",N$12,LEFT($D42,FIND("_",$D42)-1) &amp;"_=","Any","Any"),risk_factor_1&amp;"|"&amp;risk_factor_2,risk_factor_corr)),
"n/a"),0)
),
IF(_xlfn.TEXTJOIN("|",FALSE,N$12:N$13)&lt;&gt;_xlfn.TEXTJOIN("|",FALSE,$C42:$D42),0,
_xlfn.XLOOKUP(_xlfn.TEXTJOIN("|",FALSE,$C42:$F42,N$12:N$15),risk_factor_1&amp;"|"&amp;risk_factor_2,risk_factor_corr,
_xlfn.XLOOKUP(_xlfn.TEXTJOIN("|",FALSE,$C42:$F42,N$12:N$15),risk_factor_2&amp;"|"&amp;risk_factor_1,risk_factor_corr,
_xlfn.XLOOKUP(_xlfn.TEXTJOIN("|",FALSE,$C42:$D42,"Any"),risk_factor_1&amp;"|"&amp;risk_factor_2,risk_factor_corr,
_xlfn.XLOOKUP(_xlfn.TEXTJOIN("|",FALSE,$C42:$D42,"Any"),risk_factor_2&amp;"|"&amp;risk_factor_1,risk_factor_corr)))))))</f>
        <v>0</v>
      </c>
      <c r="O42" s="32" cm="1">
        <f t="array" ref="O42" xml:space="preserve"> IF(_xlfn.TEXTJOIN("|",FALSE,O$12:O$15)=_xlfn.TEXTJOIN("|",FALSE,$C42:$F42),0,
IF(AND($C42="Delta|CR_Cpty",O$12="Delta|CR_Cpty"),
IF($F42=O$15,
      _xlfn.XLOOKUP(_xlfn.TEXTJOIN("|",FALSE,$C42,"=","Any","=",O$12,"=","Any","="),risk_factor_1&amp;"|"&amp;risk_factor_2,risk_factor_corr),
       IF(RIGHT($D42,LEN($D42)-FIND("_",$D42))=RIGHT(O$13,LEN(O$13)-FIND("_",O$13)),
              IF(LEFT($D42,FIND("_",$D42)-1)=LEFT(O$13,FIND("_",O$13)-1),
                    IF($E42=O$14,
                             _xlfn.XLOOKUP(_xlfn.TEXTJOIN("|",FALSE,$C42,LEFT($D42,FIND("_",$D42)-1) &amp;"_=","=","Any",O$12,LEFT($D42,FIND("_",$D42)-1) &amp;"_=","=","Any"),risk_factor_1&amp;"|"&amp;risk_factor_2,risk_factor_corr),
                             _xlfn.XLOOKUP(_xlfn.TEXTJOIN("|",FALSE,$C42,LEFT($D42,FIND("_",$D42)-1) &amp;"_=","Any","Any",O$12,LEFT($D42,FIND("_",$D42)-1) &amp;"_=","Any","Any"),risk_factor_1&amp;"|"&amp;risk_factor_2,risk_factor_corr)),
"n/a"),0)
),
IF(_xlfn.TEXTJOIN("|",FALSE,O$12:O$13)&lt;&gt;_xlfn.TEXTJOIN("|",FALSE,$C42:$D42),0,
_xlfn.XLOOKUP(_xlfn.TEXTJOIN("|",FALSE,$C42:$F42,O$12:O$15),risk_factor_1&amp;"|"&amp;risk_factor_2,risk_factor_corr,
_xlfn.XLOOKUP(_xlfn.TEXTJOIN("|",FALSE,$C42:$F42,O$12:O$15),risk_factor_2&amp;"|"&amp;risk_factor_1,risk_factor_corr,
_xlfn.XLOOKUP(_xlfn.TEXTJOIN("|",FALSE,$C42:$D42,"Any"),risk_factor_1&amp;"|"&amp;risk_factor_2,risk_factor_corr,
_xlfn.XLOOKUP(_xlfn.TEXTJOIN("|",FALSE,$C42:$D42,"Any"),risk_factor_2&amp;"|"&amp;risk_factor_1,risk_factor_corr)))))))</f>
        <v>0</v>
      </c>
      <c r="P42" s="32" cm="1">
        <f t="array" ref="P42" xml:space="preserve"> IF(_xlfn.TEXTJOIN("|",FALSE,P$12:P$15)=_xlfn.TEXTJOIN("|",FALSE,$C42:$F42),0,
IF(AND($C42="Delta|CR_Cpty",P$12="Delta|CR_Cpty"),
IF($F42=P$15,
      _xlfn.XLOOKUP(_xlfn.TEXTJOIN("|",FALSE,$C42,"=","Any","=",P$12,"=","Any","="),risk_factor_1&amp;"|"&amp;risk_factor_2,risk_factor_corr),
       IF(RIGHT($D42,LEN($D42)-FIND("_",$D42))=RIGHT(P$13,LEN(P$13)-FIND("_",P$13)),
              IF(LEFT($D42,FIND("_",$D42)-1)=LEFT(P$13,FIND("_",P$13)-1),
                    IF($E42=P$14,
                             _xlfn.XLOOKUP(_xlfn.TEXTJOIN("|",FALSE,$C42,LEFT($D42,FIND("_",$D42)-1) &amp;"_=","=","Any",P$12,LEFT($D42,FIND("_",$D42)-1) &amp;"_=","=","Any"),risk_factor_1&amp;"|"&amp;risk_factor_2,risk_factor_corr),
                             _xlfn.XLOOKUP(_xlfn.TEXTJOIN("|",FALSE,$C42,LEFT($D42,FIND("_",$D42)-1) &amp;"_=","Any","Any",P$12,LEFT($D42,FIND("_",$D42)-1) &amp;"_=","Any","Any"),risk_factor_1&amp;"|"&amp;risk_factor_2,risk_factor_corr)),
"n/a"),0)
),
IF(_xlfn.TEXTJOIN("|",FALSE,P$12:P$13)&lt;&gt;_xlfn.TEXTJOIN("|",FALSE,$C42:$D42),0,
_xlfn.XLOOKUP(_xlfn.TEXTJOIN("|",FALSE,$C42:$F42,P$12:P$15),risk_factor_1&amp;"|"&amp;risk_factor_2,risk_factor_corr,
_xlfn.XLOOKUP(_xlfn.TEXTJOIN("|",FALSE,$C42:$F42,P$12:P$15),risk_factor_2&amp;"|"&amp;risk_factor_1,risk_factor_corr,
_xlfn.XLOOKUP(_xlfn.TEXTJOIN("|",FALSE,$C42:$D42,"Any"),risk_factor_1&amp;"|"&amp;risk_factor_2,risk_factor_corr,
_xlfn.XLOOKUP(_xlfn.TEXTJOIN("|",FALSE,$C42:$D42,"Any"),risk_factor_2&amp;"|"&amp;risk_factor_1,risk_factor_corr)))))))</f>
        <v>0</v>
      </c>
      <c r="Q42" s="32" cm="1">
        <f t="array" ref="Q42" xml:space="preserve"> IF(_xlfn.TEXTJOIN("|",FALSE,Q$12:Q$15)=_xlfn.TEXTJOIN("|",FALSE,$C42:$F42),0,
IF(AND($C42="Delta|CR_Cpty",Q$12="Delta|CR_Cpty"),
IF($F42=Q$15,
      _xlfn.XLOOKUP(_xlfn.TEXTJOIN("|",FALSE,$C42,"=","Any","=",Q$12,"=","Any","="),risk_factor_1&amp;"|"&amp;risk_factor_2,risk_factor_corr),
       IF(RIGHT($D42,LEN($D42)-FIND("_",$D42))=RIGHT(Q$13,LEN(Q$13)-FIND("_",Q$13)),
              IF(LEFT($D42,FIND("_",$D42)-1)=LEFT(Q$13,FIND("_",Q$13)-1),
                    IF($E42=Q$14,
                             _xlfn.XLOOKUP(_xlfn.TEXTJOIN("|",FALSE,$C42,LEFT($D42,FIND("_",$D42)-1) &amp;"_=","=","Any",Q$12,LEFT($D42,FIND("_",$D42)-1) &amp;"_=","=","Any"),risk_factor_1&amp;"|"&amp;risk_factor_2,risk_factor_corr),
                             _xlfn.XLOOKUP(_xlfn.TEXTJOIN("|",FALSE,$C42,LEFT($D42,FIND("_",$D42)-1) &amp;"_=","Any","Any",Q$12,LEFT($D42,FIND("_",$D42)-1) &amp;"_=","Any","Any"),risk_factor_1&amp;"|"&amp;risk_factor_2,risk_factor_corr)),
"n/a"),0)
),
IF(_xlfn.TEXTJOIN("|",FALSE,Q$12:Q$13)&lt;&gt;_xlfn.TEXTJOIN("|",FALSE,$C42:$D42),0,
_xlfn.XLOOKUP(_xlfn.TEXTJOIN("|",FALSE,$C42:$F42,Q$12:Q$15),risk_factor_1&amp;"|"&amp;risk_factor_2,risk_factor_corr,
_xlfn.XLOOKUP(_xlfn.TEXTJOIN("|",FALSE,$C42:$F42,Q$12:Q$15),risk_factor_2&amp;"|"&amp;risk_factor_1,risk_factor_corr,
_xlfn.XLOOKUP(_xlfn.TEXTJOIN("|",FALSE,$C42:$D42,"Any"),risk_factor_1&amp;"|"&amp;risk_factor_2,risk_factor_corr,
_xlfn.XLOOKUP(_xlfn.TEXTJOIN("|",FALSE,$C42:$D42,"Any"),risk_factor_2&amp;"|"&amp;risk_factor_1,risk_factor_corr)))))))</f>
        <v>0</v>
      </c>
      <c r="R42" s="32" cm="1">
        <f t="array" ref="R42" xml:space="preserve"> IF(_xlfn.TEXTJOIN("|",FALSE,R$12:R$15)=_xlfn.TEXTJOIN("|",FALSE,$C42:$F42),0,
IF(AND($C42="Delta|CR_Cpty",R$12="Delta|CR_Cpty"),
IF($F42=R$15,
      _xlfn.XLOOKUP(_xlfn.TEXTJOIN("|",FALSE,$C42,"=","Any","=",R$12,"=","Any","="),risk_factor_1&amp;"|"&amp;risk_factor_2,risk_factor_corr),
       IF(RIGHT($D42,LEN($D42)-FIND("_",$D42))=RIGHT(R$13,LEN(R$13)-FIND("_",R$13)),
              IF(LEFT($D42,FIND("_",$D42)-1)=LEFT(R$13,FIND("_",R$13)-1),
                    IF($E42=R$14,
                             _xlfn.XLOOKUP(_xlfn.TEXTJOIN("|",FALSE,$C42,LEFT($D42,FIND("_",$D42)-1) &amp;"_=","=","Any",R$12,LEFT($D42,FIND("_",$D42)-1) &amp;"_=","=","Any"),risk_factor_1&amp;"|"&amp;risk_factor_2,risk_factor_corr),
                             _xlfn.XLOOKUP(_xlfn.TEXTJOIN("|",FALSE,$C42,LEFT($D42,FIND("_",$D42)-1) &amp;"_=","Any","Any",R$12,LEFT($D42,FIND("_",$D42)-1) &amp;"_=","Any","Any"),risk_factor_1&amp;"|"&amp;risk_factor_2,risk_factor_corr)),
"n/a"),0)
),
IF(_xlfn.TEXTJOIN("|",FALSE,R$12:R$13)&lt;&gt;_xlfn.TEXTJOIN("|",FALSE,$C42:$D42),0,
_xlfn.XLOOKUP(_xlfn.TEXTJOIN("|",FALSE,$C42:$F42,R$12:R$15),risk_factor_1&amp;"|"&amp;risk_factor_2,risk_factor_corr,
_xlfn.XLOOKUP(_xlfn.TEXTJOIN("|",FALSE,$C42:$F42,R$12:R$15),risk_factor_2&amp;"|"&amp;risk_factor_1,risk_factor_corr,
_xlfn.XLOOKUP(_xlfn.TEXTJOIN("|",FALSE,$C42:$D42,"Any"),risk_factor_1&amp;"|"&amp;risk_factor_2,risk_factor_corr,
_xlfn.XLOOKUP(_xlfn.TEXTJOIN("|",FALSE,$C42:$D42,"Any"),risk_factor_2&amp;"|"&amp;risk_factor_1,risk_factor_corr)))))))</f>
        <v>0</v>
      </c>
      <c r="S42" s="32" cm="1">
        <f t="array" ref="S42" xml:space="preserve"> IF(_xlfn.TEXTJOIN("|",FALSE,S$12:S$15)=_xlfn.TEXTJOIN("|",FALSE,$C42:$F42),0,
IF(AND($C42="Delta|CR_Cpty",S$12="Delta|CR_Cpty"),
IF($F42=S$15,
      _xlfn.XLOOKUP(_xlfn.TEXTJOIN("|",FALSE,$C42,"=","Any","=",S$12,"=","Any","="),risk_factor_1&amp;"|"&amp;risk_factor_2,risk_factor_corr),
       IF(RIGHT($D42,LEN($D42)-FIND("_",$D42))=RIGHT(S$13,LEN(S$13)-FIND("_",S$13)),
              IF(LEFT($D42,FIND("_",$D42)-1)=LEFT(S$13,FIND("_",S$13)-1),
                    IF($E42=S$14,
                             _xlfn.XLOOKUP(_xlfn.TEXTJOIN("|",FALSE,$C42,LEFT($D42,FIND("_",$D42)-1) &amp;"_=","=","Any",S$12,LEFT($D42,FIND("_",$D42)-1) &amp;"_=","=","Any"),risk_factor_1&amp;"|"&amp;risk_factor_2,risk_factor_corr),
                             _xlfn.XLOOKUP(_xlfn.TEXTJOIN("|",FALSE,$C42,LEFT($D42,FIND("_",$D42)-1) &amp;"_=","Any","Any",S$12,LEFT($D42,FIND("_",$D42)-1) &amp;"_=","Any","Any"),risk_factor_1&amp;"|"&amp;risk_factor_2,risk_factor_corr)),
"n/a"),0)
),
IF(_xlfn.TEXTJOIN("|",FALSE,S$12:S$13)&lt;&gt;_xlfn.TEXTJOIN("|",FALSE,$C42:$D42),0,
_xlfn.XLOOKUP(_xlfn.TEXTJOIN("|",FALSE,$C42:$F42,S$12:S$15),risk_factor_1&amp;"|"&amp;risk_factor_2,risk_factor_corr,
_xlfn.XLOOKUP(_xlfn.TEXTJOIN("|",FALSE,$C42:$F42,S$12:S$15),risk_factor_2&amp;"|"&amp;risk_factor_1,risk_factor_corr,
_xlfn.XLOOKUP(_xlfn.TEXTJOIN("|",FALSE,$C42:$D42,"Any"),risk_factor_1&amp;"|"&amp;risk_factor_2,risk_factor_corr,
_xlfn.XLOOKUP(_xlfn.TEXTJOIN("|",FALSE,$C42:$D42,"Any"),risk_factor_2&amp;"|"&amp;risk_factor_1,risk_factor_corr)))))))</f>
        <v>0</v>
      </c>
      <c r="T42" s="32" cm="1">
        <f t="array" ref="T42" xml:space="preserve"> IF(_xlfn.TEXTJOIN("|",FALSE,T$12:T$15)=_xlfn.TEXTJOIN("|",FALSE,$C42:$F42),0,
IF(AND($C42="Delta|CR_Cpty",T$12="Delta|CR_Cpty"),
IF($F42=T$15,
      _xlfn.XLOOKUP(_xlfn.TEXTJOIN("|",FALSE,$C42,"=","Any","=",T$12,"=","Any","="),risk_factor_1&amp;"|"&amp;risk_factor_2,risk_factor_corr),
       IF(RIGHT($D42,LEN($D42)-FIND("_",$D42))=RIGHT(T$13,LEN(T$13)-FIND("_",T$13)),
              IF(LEFT($D42,FIND("_",$D42)-1)=LEFT(T$13,FIND("_",T$13)-1),
                    IF($E42=T$14,
                             _xlfn.XLOOKUP(_xlfn.TEXTJOIN("|",FALSE,$C42,LEFT($D42,FIND("_",$D42)-1) &amp;"_=","=","Any",T$12,LEFT($D42,FIND("_",$D42)-1) &amp;"_=","=","Any"),risk_factor_1&amp;"|"&amp;risk_factor_2,risk_factor_corr),
                             _xlfn.XLOOKUP(_xlfn.TEXTJOIN("|",FALSE,$C42,LEFT($D42,FIND("_",$D42)-1) &amp;"_=","Any","Any",T$12,LEFT($D42,FIND("_",$D42)-1) &amp;"_=","Any","Any"),risk_factor_1&amp;"|"&amp;risk_factor_2,risk_factor_corr)),
"n/a"),0)
),
IF(_xlfn.TEXTJOIN("|",FALSE,T$12:T$13)&lt;&gt;_xlfn.TEXTJOIN("|",FALSE,$C42:$D42),0,
_xlfn.XLOOKUP(_xlfn.TEXTJOIN("|",FALSE,$C42:$F42,T$12:T$15),risk_factor_1&amp;"|"&amp;risk_factor_2,risk_factor_corr,
_xlfn.XLOOKUP(_xlfn.TEXTJOIN("|",FALSE,$C42:$F42,T$12:T$15),risk_factor_2&amp;"|"&amp;risk_factor_1,risk_factor_corr,
_xlfn.XLOOKUP(_xlfn.TEXTJOIN("|",FALSE,$C42:$D42,"Any"),risk_factor_1&amp;"|"&amp;risk_factor_2,risk_factor_corr,
_xlfn.XLOOKUP(_xlfn.TEXTJOIN("|",FALSE,$C42:$D42,"Any"),risk_factor_2&amp;"|"&amp;risk_factor_1,risk_factor_corr)))))))</f>
        <v>0</v>
      </c>
      <c r="U42" s="32" cm="1">
        <f t="array" ref="U42" xml:space="preserve"> IF(_xlfn.TEXTJOIN("|",FALSE,U$12:U$15)=_xlfn.TEXTJOIN("|",FALSE,$C42:$F42),0,
IF(AND($C42="Delta|CR_Cpty",U$12="Delta|CR_Cpty"),
IF($F42=U$15,
      _xlfn.XLOOKUP(_xlfn.TEXTJOIN("|",FALSE,$C42,"=","Any","=",U$12,"=","Any","="),risk_factor_1&amp;"|"&amp;risk_factor_2,risk_factor_corr),
       IF(RIGHT($D42,LEN($D42)-FIND("_",$D42))=RIGHT(U$13,LEN(U$13)-FIND("_",U$13)),
              IF(LEFT($D42,FIND("_",$D42)-1)=LEFT(U$13,FIND("_",U$13)-1),
                    IF($E42=U$14,
                             _xlfn.XLOOKUP(_xlfn.TEXTJOIN("|",FALSE,$C42,LEFT($D42,FIND("_",$D42)-1) &amp;"_=","=","Any",U$12,LEFT($D42,FIND("_",$D42)-1) &amp;"_=","=","Any"),risk_factor_1&amp;"|"&amp;risk_factor_2,risk_factor_corr),
                             _xlfn.XLOOKUP(_xlfn.TEXTJOIN("|",FALSE,$C42,LEFT($D42,FIND("_",$D42)-1) &amp;"_=","Any","Any",U$12,LEFT($D42,FIND("_",$D42)-1) &amp;"_=","Any","Any"),risk_factor_1&amp;"|"&amp;risk_factor_2,risk_factor_corr)),
"n/a"),0)
),
IF(_xlfn.TEXTJOIN("|",FALSE,U$12:U$13)&lt;&gt;_xlfn.TEXTJOIN("|",FALSE,$C42:$D42),0,
_xlfn.XLOOKUP(_xlfn.TEXTJOIN("|",FALSE,$C42:$F42,U$12:U$15),risk_factor_1&amp;"|"&amp;risk_factor_2,risk_factor_corr,
_xlfn.XLOOKUP(_xlfn.TEXTJOIN("|",FALSE,$C42:$F42,U$12:U$15),risk_factor_2&amp;"|"&amp;risk_factor_1,risk_factor_corr,
_xlfn.XLOOKUP(_xlfn.TEXTJOIN("|",FALSE,$C42:$D42,"Any"),risk_factor_1&amp;"|"&amp;risk_factor_2,risk_factor_corr,
_xlfn.XLOOKUP(_xlfn.TEXTJOIN("|",FALSE,$C42:$D42,"Any"),risk_factor_2&amp;"|"&amp;risk_factor_1,risk_factor_corr)))))))</f>
        <v>0</v>
      </c>
      <c r="V42" s="32" cm="1">
        <f t="array" ref="V42" xml:space="preserve"> IF(_xlfn.TEXTJOIN("|",FALSE,V$12:V$15)=_xlfn.TEXTJOIN("|",FALSE,$C42:$F42),0,
IF(AND($C42="Delta|CR_Cpty",V$12="Delta|CR_Cpty"),
IF($F42=V$15,
      _xlfn.XLOOKUP(_xlfn.TEXTJOIN("|",FALSE,$C42,"=","Any","=",V$12,"=","Any","="),risk_factor_1&amp;"|"&amp;risk_factor_2,risk_factor_corr),
       IF(RIGHT($D42,LEN($D42)-FIND("_",$D42))=RIGHT(V$13,LEN(V$13)-FIND("_",V$13)),
              IF(LEFT($D42,FIND("_",$D42)-1)=LEFT(V$13,FIND("_",V$13)-1),
                    IF($E42=V$14,
                             _xlfn.XLOOKUP(_xlfn.TEXTJOIN("|",FALSE,$C42,LEFT($D42,FIND("_",$D42)-1) &amp;"_=","=","Any",V$12,LEFT($D42,FIND("_",$D42)-1) &amp;"_=","=","Any"),risk_factor_1&amp;"|"&amp;risk_factor_2,risk_factor_corr),
                             _xlfn.XLOOKUP(_xlfn.TEXTJOIN("|",FALSE,$C42,LEFT($D42,FIND("_",$D42)-1) &amp;"_=","Any","Any",V$12,LEFT($D42,FIND("_",$D42)-1) &amp;"_=","Any","Any"),risk_factor_1&amp;"|"&amp;risk_factor_2,risk_factor_corr)),
"n/a"),0)
),
IF(_xlfn.TEXTJOIN("|",FALSE,V$12:V$13)&lt;&gt;_xlfn.TEXTJOIN("|",FALSE,$C42:$D42),0,
_xlfn.XLOOKUP(_xlfn.TEXTJOIN("|",FALSE,$C42:$F42,V$12:V$15),risk_factor_1&amp;"|"&amp;risk_factor_2,risk_factor_corr,
_xlfn.XLOOKUP(_xlfn.TEXTJOIN("|",FALSE,$C42:$F42,V$12:V$15),risk_factor_2&amp;"|"&amp;risk_factor_1,risk_factor_corr,
_xlfn.XLOOKUP(_xlfn.TEXTJOIN("|",FALSE,$C42:$D42,"Any"),risk_factor_1&amp;"|"&amp;risk_factor_2,risk_factor_corr,
_xlfn.XLOOKUP(_xlfn.TEXTJOIN("|",FALSE,$C42:$D42,"Any"),risk_factor_2&amp;"|"&amp;risk_factor_1,risk_factor_corr)))))))</f>
        <v>0</v>
      </c>
      <c r="W42" s="32" cm="1">
        <f t="array" ref="W42" xml:space="preserve"> IF(_xlfn.TEXTJOIN("|",FALSE,W$12:W$15)=_xlfn.TEXTJOIN("|",FALSE,$C42:$F42),0,
IF(AND($C42="Delta|CR_Cpty",W$12="Delta|CR_Cpty"),
IF($F42=W$15,
      _xlfn.XLOOKUP(_xlfn.TEXTJOIN("|",FALSE,$C42,"=","Any","=",W$12,"=","Any","="),risk_factor_1&amp;"|"&amp;risk_factor_2,risk_factor_corr),
       IF(RIGHT($D42,LEN($D42)-FIND("_",$D42))=RIGHT(W$13,LEN(W$13)-FIND("_",W$13)),
              IF(LEFT($D42,FIND("_",$D42)-1)=LEFT(W$13,FIND("_",W$13)-1),
                    IF($E42=W$14,
                             _xlfn.XLOOKUP(_xlfn.TEXTJOIN("|",FALSE,$C42,LEFT($D42,FIND("_",$D42)-1) &amp;"_=","=","Any",W$12,LEFT($D42,FIND("_",$D42)-1) &amp;"_=","=","Any"),risk_factor_1&amp;"|"&amp;risk_factor_2,risk_factor_corr),
                             _xlfn.XLOOKUP(_xlfn.TEXTJOIN("|",FALSE,$C42,LEFT($D42,FIND("_",$D42)-1) &amp;"_=","Any","Any",W$12,LEFT($D42,FIND("_",$D42)-1) &amp;"_=","Any","Any"),risk_factor_1&amp;"|"&amp;risk_factor_2,risk_factor_corr)),
"n/a"),0)
),
IF(_xlfn.TEXTJOIN("|",FALSE,W$12:W$13)&lt;&gt;_xlfn.TEXTJOIN("|",FALSE,$C42:$D42),0,
_xlfn.XLOOKUP(_xlfn.TEXTJOIN("|",FALSE,$C42:$F42,W$12:W$15),risk_factor_1&amp;"|"&amp;risk_factor_2,risk_factor_corr,
_xlfn.XLOOKUP(_xlfn.TEXTJOIN("|",FALSE,$C42:$F42,W$12:W$15),risk_factor_2&amp;"|"&amp;risk_factor_1,risk_factor_corr,
_xlfn.XLOOKUP(_xlfn.TEXTJOIN("|",FALSE,$C42:$D42,"Any"),risk_factor_1&amp;"|"&amp;risk_factor_2,risk_factor_corr,
_xlfn.XLOOKUP(_xlfn.TEXTJOIN("|",FALSE,$C42:$D42,"Any"),risk_factor_2&amp;"|"&amp;risk_factor_1,risk_factor_corr)))))))</f>
        <v>0</v>
      </c>
      <c r="X42" s="32" cm="1">
        <f t="array" ref="X42" xml:space="preserve"> IF(_xlfn.TEXTJOIN("|",FALSE,X$12:X$15)=_xlfn.TEXTJOIN("|",FALSE,$C42:$F42),0,
IF(AND($C42="Delta|CR_Cpty",X$12="Delta|CR_Cpty"),
IF($F42=X$15,
      _xlfn.XLOOKUP(_xlfn.TEXTJOIN("|",FALSE,$C42,"=","Any","=",X$12,"=","Any","="),risk_factor_1&amp;"|"&amp;risk_factor_2,risk_factor_corr),
       IF(RIGHT($D42,LEN($D42)-FIND("_",$D42))=RIGHT(X$13,LEN(X$13)-FIND("_",X$13)),
              IF(LEFT($D42,FIND("_",$D42)-1)=LEFT(X$13,FIND("_",X$13)-1),
                    IF($E42=X$14,
                             _xlfn.XLOOKUP(_xlfn.TEXTJOIN("|",FALSE,$C42,LEFT($D42,FIND("_",$D42)-1) &amp;"_=","=","Any",X$12,LEFT($D42,FIND("_",$D42)-1) &amp;"_=","=","Any"),risk_factor_1&amp;"|"&amp;risk_factor_2,risk_factor_corr),
                             _xlfn.XLOOKUP(_xlfn.TEXTJOIN("|",FALSE,$C42,LEFT($D42,FIND("_",$D42)-1) &amp;"_=","Any","Any",X$12,LEFT($D42,FIND("_",$D42)-1) &amp;"_=","Any","Any"),risk_factor_1&amp;"|"&amp;risk_factor_2,risk_factor_corr)),
"n/a"),0)
),
IF(_xlfn.TEXTJOIN("|",FALSE,X$12:X$13)&lt;&gt;_xlfn.TEXTJOIN("|",FALSE,$C42:$D42),0,
_xlfn.XLOOKUP(_xlfn.TEXTJOIN("|",FALSE,$C42:$F42,X$12:X$15),risk_factor_1&amp;"|"&amp;risk_factor_2,risk_factor_corr,
_xlfn.XLOOKUP(_xlfn.TEXTJOIN("|",FALSE,$C42:$F42,X$12:X$15),risk_factor_2&amp;"|"&amp;risk_factor_1,risk_factor_corr,
_xlfn.XLOOKUP(_xlfn.TEXTJOIN("|",FALSE,$C42:$D42,"Any"),risk_factor_1&amp;"|"&amp;risk_factor_2,risk_factor_corr,
_xlfn.XLOOKUP(_xlfn.TEXTJOIN("|",FALSE,$C42:$D42,"Any"),risk_factor_2&amp;"|"&amp;risk_factor_1,risk_factor_corr)))))))</f>
        <v>0</v>
      </c>
      <c r="Y42" s="32" cm="1">
        <f t="array" ref="Y42" xml:space="preserve"> IF(_xlfn.TEXTJOIN("|",FALSE,Y$12:Y$15)=_xlfn.TEXTJOIN("|",FALSE,$C42:$F42),0,
IF(AND($C42="Delta|CR_Cpty",Y$12="Delta|CR_Cpty"),
IF($F42=Y$15,
      _xlfn.XLOOKUP(_xlfn.TEXTJOIN("|",FALSE,$C42,"=","Any","=",Y$12,"=","Any","="),risk_factor_1&amp;"|"&amp;risk_factor_2,risk_factor_corr),
       IF(RIGHT($D42,LEN($D42)-FIND("_",$D42))=RIGHT(Y$13,LEN(Y$13)-FIND("_",Y$13)),
              IF(LEFT($D42,FIND("_",$D42)-1)=LEFT(Y$13,FIND("_",Y$13)-1),
                    IF($E42=Y$14,
                             _xlfn.XLOOKUP(_xlfn.TEXTJOIN("|",FALSE,$C42,LEFT($D42,FIND("_",$D42)-1) &amp;"_=","=","Any",Y$12,LEFT($D42,FIND("_",$D42)-1) &amp;"_=","=","Any"),risk_factor_1&amp;"|"&amp;risk_factor_2,risk_factor_corr),
                             _xlfn.XLOOKUP(_xlfn.TEXTJOIN("|",FALSE,$C42,LEFT($D42,FIND("_",$D42)-1) &amp;"_=","Any","Any",Y$12,LEFT($D42,FIND("_",$D42)-1) &amp;"_=","Any","Any"),risk_factor_1&amp;"|"&amp;risk_factor_2,risk_factor_corr)),
"n/a"),0)
),
IF(_xlfn.TEXTJOIN("|",FALSE,Y$12:Y$13)&lt;&gt;_xlfn.TEXTJOIN("|",FALSE,$C42:$D42),0,
_xlfn.XLOOKUP(_xlfn.TEXTJOIN("|",FALSE,$C42:$F42,Y$12:Y$15),risk_factor_1&amp;"|"&amp;risk_factor_2,risk_factor_corr,
_xlfn.XLOOKUP(_xlfn.TEXTJOIN("|",FALSE,$C42:$F42,Y$12:Y$15),risk_factor_2&amp;"|"&amp;risk_factor_1,risk_factor_corr,
_xlfn.XLOOKUP(_xlfn.TEXTJOIN("|",FALSE,$C42:$D42,"Any"),risk_factor_1&amp;"|"&amp;risk_factor_2,risk_factor_corr,
_xlfn.XLOOKUP(_xlfn.TEXTJOIN("|",FALSE,$C42:$D42,"Any"),risk_factor_2&amp;"|"&amp;risk_factor_1,risk_factor_corr)))))))</f>
        <v>0</v>
      </c>
      <c r="Z42" s="32" cm="1">
        <f t="array" ref="Z42" xml:space="preserve"> IF(_xlfn.TEXTJOIN("|",FALSE,Z$12:Z$15)=_xlfn.TEXTJOIN("|",FALSE,$C42:$F42),0,
IF(AND($C42="Delta|CR_Cpty",Z$12="Delta|CR_Cpty"),
IF($F42=Z$15,
      _xlfn.XLOOKUP(_xlfn.TEXTJOIN("|",FALSE,$C42,"=","Any","=",Z$12,"=","Any","="),risk_factor_1&amp;"|"&amp;risk_factor_2,risk_factor_corr),
       IF(RIGHT($D42,LEN($D42)-FIND("_",$D42))=RIGHT(Z$13,LEN(Z$13)-FIND("_",Z$13)),
              IF(LEFT($D42,FIND("_",$D42)-1)=LEFT(Z$13,FIND("_",Z$13)-1),
                    IF($E42=Z$14,
                             _xlfn.XLOOKUP(_xlfn.TEXTJOIN("|",FALSE,$C42,LEFT($D42,FIND("_",$D42)-1) &amp;"_=","=","Any",Z$12,LEFT($D42,FIND("_",$D42)-1) &amp;"_=","=","Any"),risk_factor_1&amp;"|"&amp;risk_factor_2,risk_factor_corr),
                             _xlfn.XLOOKUP(_xlfn.TEXTJOIN("|",FALSE,$C42,LEFT($D42,FIND("_",$D42)-1) &amp;"_=","Any","Any",Z$12,LEFT($D42,FIND("_",$D42)-1) &amp;"_=","Any","Any"),risk_factor_1&amp;"|"&amp;risk_factor_2,risk_factor_corr)),
"n/a"),0)
),
IF(_xlfn.TEXTJOIN("|",FALSE,Z$12:Z$13)&lt;&gt;_xlfn.TEXTJOIN("|",FALSE,$C42:$D42),0,
_xlfn.XLOOKUP(_xlfn.TEXTJOIN("|",FALSE,$C42:$F42,Z$12:Z$15),risk_factor_1&amp;"|"&amp;risk_factor_2,risk_factor_corr,
_xlfn.XLOOKUP(_xlfn.TEXTJOIN("|",FALSE,$C42:$F42,Z$12:Z$15),risk_factor_2&amp;"|"&amp;risk_factor_1,risk_factor_corr,
_xlfn.XLOOKUP(_xlfn.TEXTJOIN("|",FALSE,$C42:$D42,"Any"),risk_factor_1&amp;"|"&amp;risk_factor_2,risk_factor_corr,
_xlfn.XLOOKUP(_xlfn.TEXTJOIN("|",FALSE,$C42:$D42,"Any"),risk_factor_2&amp;"|"&amp;risk_factor_1,risk_factor_corr)))))))</f>
        <v>0</v>
      </c>
      <c r="AA42" s="32" cm="1">
        <f t="array" ref="AA42" xml:space="preserve"> IF(_xlfn.TEXTJOIN("|",FALSE,AA$12:AA$15)=_xlfn.TEXTJOIN("|",FALSE,$C42:$F42),0,
IF(AND($C42="Delta|CR_Cpty",AA$12="Delta|CR_Cpty"),
IF($F42=AA$15,
      _xlfn.XLOOKUP(_xlfn.TEXTJOIN("|",FALSE,$C42,"=","Any","=",AA$12,"=","Any","="),risk_factor_1&amp;"|"&amp;risk_factor_2,risk_factor_corr),
       IF(RIGHT($D42,LEN($D42)-FIND("_",$D42))=RIGHT(AA$13,LEN(AA$13)-FIND("_",AA$13)),
              IF(LEFT($D42,FIND("_",$D42)-1)=LEFT(AA$13,FIND("_",AA$13)-1),
                    IF($E42=AA$14,
                             _xlfn.XLOOKUP(_xlfn.TEXTJOIN("|",FALSE,$C42,LEFT($D42,FIND("_",$D42)-1) &amp;"_=","=","Any",AA$12,LEFT($D42,FIND("_",$D42)-1) &amp;"_=","=","Any"),risk_factor_1&amp;"|"&amp;risk_factor_2,risk_factor_corr),
                             _xlfn.XLOOKUP(_xlfn.TEXTJOIN("|",FALSE,$C42,LEFT($D42,FIND("_",$D42)-1) &amp;"_=","Any","Any",AA$12,LEFT($D42,FIND("_",$D42)-1) &amp;"_=","Any","Any"),risk_factor_1&amp;"|"&amp;risk_factor_2,risk_factor_corr)),
"n/a"),0)
),
IF(_xlfn.TEXTJOIN("|",FALSE,AA$12:AA$13)&lt;&gt;_xlfn.TEXTJOIN("|",FALSE,$C42:$D42),0,
_xlfn.XLOOKUP(_xlfn.TEXTJOIN("|",FALSE,$C42:$F42,AA$12:AA$15),risk_factor_1&amp;"|"&amp;risk_factor_2,risk_factor_corr,
_xlfn.XLOOKUP(_xlfn.TEXTJOIN("|",FALSE,$C42:$F42,AA$12:AA$15),risk_factor_2&amp;"|"&amp;risk_factor_1,risk_factor_corr,
_xlfn.XLOOKUP(_xlfn.TEXTJOIN("|",FALSE,$C42:$D42,"Any"),risk_factor_1&amp;"|"&amp;risk_factor_2,risk_factor_corr,
_xlfn.XLOOKUP(_xlfn.TEXTJOIN("|",FALSE,$C42:$D42,"Any"),risk_factor_2&amp;"|"&amp;risk_factor_1,risk_factor_corr)))))))</f>
        <v>0</v>
      </c>
      <c r="AB42" s="32" cm="1">
        <f t="array" ref="AB42" xml:space="preserve"> IF(_xlfn.TEXTJOIN("|",FALSE,AB$12:AB$15)=_xlfn.TEXTJOIN("|",FALSE,$C42:$F42),0,
IF(AND($C42="Delta|CR_Cpty",AB$12="Delta|CR_Cpty"),
IF($F42=AB$15,
      _xlfn.XLOOKUP(_xlfn.TEXTJOIN("|",FALSE,$C42,"=","Any","=",AB$12,"=","Any","="),risk_factor_1&amp;"|"&amp;risk_factor_2,risk_factor_corr),
       IF(RIGHT($D42,LEN($D42)-FIND("_",$D42))=RIGHT(AB$13,LEN(AB$13)-FIND("_",AB$13)),
              IF(LEFT($D42,FIND("_",$D42)-1)=LEFT(AB$13,FIND("_",AB$13)-1),
                    IF($E42=AB$14,
                             _xlfn.XLOOKUP(_xlfn.TEXTJOIN("|",FALSE,$C42,LEFT($D42,FIND("_",$D42)-1) &amp;"_=","=","Any",AB$12,LEFT($D42,FIND("_",$D42)-1) &amp;"_=","=","Any"),risk_factor_1&amp;"|"&amp;risk_factor_2,risk_factor_corr),
                             _xlfn.XLOOKUP(_xlfn.TEXTJOIN("|",FALSE,$C42,LEFT($D42,FIND("_",$D42)-1) &amp;"_=","Any","Any",AB$12,LEFT($D42,FIND("_",$D42)-1) &amp;"_=","Any","Any"),risk_factor_1&amp;"|"&amp;risk_factor_2,risk_factor_corr)),
"n/a"),0)
),
IF(_xlfn.TEXTJOIN("|",FALSE,AB$12:AB$13)&lt;&gt;_xlfn.TEXTJOIN("|",FALSE,$C42:$D42),0,
_xlfn.XLOOKUP(_xlfn.TEXTJOIN("|",FALSE,$C42:$F42,AB$12:AB$15),risk_factor_1&amp;"|"&amp;risk_factor_2,risk_factor_corr,
_xlfn.XLOOKUP(_xlfn.TEXTJOIN("|",FALSE,$C42:$F42,AB$12:AB$15),risk_factor_2&amp;"|"&amp;risk_factor_1,risk_factor_corr,
_xlfn.XLOOKUP(_xlfn.TEXTJOIN("|",FALSE,$C42:$D42,"Any"),risk_factor_1&amp;"|"&amp;risk_factor_2,risk_factor_corr,
_xlfn.XLOOKUP(_xlfn.TEXTJOIN("|",FALSE,$C42:$D42,"Any"),risk_factor_2&amp;"|"&amp;risk_factor_1,risk_factor_corr)))))))</f>
        <v>0</v>
      </c>
      <c r="AC42" s="32" cm="1">
        <f t="array" ref="AC42" xml:space="preserve"> IF(_xlfn.TEXTJOIN("|",FALSE,AC$12:AC$15)=_xlfn.TEXTJOIN("|",FALSE,$C42:$F42),0,
IF(AND($C42="Delta|CR_Cpty",AC$12="Delta|CR_Cpty"),
IF($F42=AC$15,
      _xlfn.XLOOKUP(_xlfn.TEXTJOIN("|",FALSE,$C42,"=","Any","=",AC$12,"=","Any","="),risk_factor_1&amp;"|"&amp;risk_factor_2,risk_factor_corr),
       IF(RIGHT($D42,LEN($D42)-FIND("_",$D42))=RIGHT(AC$13,LEN(AC$13)-FIND("_",AC$13)),
              IF(LEFT($D42,FIND("_",$D42)-1)=LEFT(AC$13,FIND("_",AC$13)-1),
                    IF($E42=AC$14,
                             _xlfn.XLOOKUP(_xlfn.TEXTJOIN("|",FALSE,$C42,LEFT($D42,FIND("_",$D42)-1) &amp;"_=","=","Any",AC$12,LEFT($D42,FIND("_",$D42)-1) &amp;"_=","=","Any"),risk_factor_1&amp;"|"&amp;risk_factor_2,risk_factor_corr),
                             _xlfn.XLOOKUP(_xlfn.TEXTJOIN("|",FALSE,$C42,LEFT($D42,FIND("_",$D42)-1) &amp;"_=","Any","Any",AC$12,LEFT($D42,FIND("_",$D42)-1) &amp;"_=","Any","Any"),risk_factor_1&amp;"|"&amp;risk_factor_2,risk_factor_corr)),
"n/a"),0)
),
IF(_xlfn.TEXTJOIN("|",FALSE,AC$12:AC$13)&lt;&gt;_xlfn.TEXTJOIN("|",FALSE,$C42:$D42),0,
_xlfn.XLOOKUP(_xlfn.TEXTJOIN("|",FALSE,$C42:$F42,AC$12:AC$15),risk_factor_1&amp;"|"&amp;risk_factor_2,risk_factor_corr,
_xlfn.XLOOKUP(_xlfn.TEXTJOIN("|",FALSE,$C42:$F42,AC$12:AC$15),risk_factor_2&amp;"|"&amp;risk_factor_1,risk_factor_corr,
_xlfn.XLOOKUP(_xlfn.TEXTJOIN("|",FALSE,$C42:$D42,"Any"),risk_factor_1&amp;"|"&amp;risk_factor_2,risk_factor_corr,
_xlfn.XLOOKUP(_xlfn.TEXTJOIN("|",FALSE,$C42:$D42,"Any"),risk_factor_2&amp;"|"&amp;risk_factor_1,risk_factor_corr)))))))</f>
        <v>0</v>
      </c>
      <c r="AD42" s="32" cm="1">
        <f t="array" ref="AD42" xml:space="preserve"> IF(_xlfn.TEXTJOIN("|",FALSE,AD$12:AD$15)=_xlfn.TEXTJOIN("|",FALSE,$C42:$F42),0,
IF(AND($C42="Delta|CR_Cpty",AD$12="Delta|CR_Cpty"),
IF($F42=AD$15,
      _xlfn.XLOOKUP(_xlfn.TEXTJOIN("|",FALSE,$C42,"=","Any","=",AD$12,"=","Any","="),risk_factor_1&amp;"|"&amp;risk_factor_2,risk_factor_corr),
       IF(RIGHT($D42,LEN($D42)-FIND("_",$D42))=RIGHT(AD$13,LEN(AD$13)-FIND("_",AD$13)),
              IF(LEFT($D42,FIND("_",$D42)-1)=LEFT(AD$13,FIND("_",AD$13)-1),
                    IF($E42=AD$14,
                             _xlfn.XLOOKUP(_xlfn.TEXTJOIN("|",FALSE,$C42,LEFT($D42,FIND("_",$D42)-1) &amp;"_=","=","Any",AD$12,LEFT($D42,FIND("_",$D42)-1) &amp;"_=","=","Any"),risk_factor_1&amp;"|"&amp;risk_factor_2,risk_factor_corr),
                             _xlfn.XLOOKUP(_xlfn.TEXTJOIN("|",FALSE,$C42,LEFT($D42,FIND("_",$D42)-1) &amp;"_=","Any","Any",AD$12,LEFT($D42,FIND("_",$D42)-1) &amp;"_=","Any","Any"),risk_factor_1&amp;"|"&amp;risk_factor_2,risk_factor_corr)),
"n/a"),0)
),
IF(_xlfn.TEXTJOIN("|",FALSE,AD$12:AD$13)&lt;&gt;_xlfn.TEXTJOIN("|",FALSE,$C42:$D42),0,
_xlfn.XLOOKUP(_xlfn.TEXTJOIN("|",FALSE,$C42:$F42,AD$12:AD$15),risk_factor_1&amp;"|"&amp;risk_factor_2,risk_factor_corr,
_xlfn.XLOOKUP(_xlfn.TEXTJOIN("|",FALSE,$C42:$F42,AD$12:AD$15),risk_factor_2&amp;"|"&amp;risk_factor_1,risk_factor_corr,
_xlfn.XLOOKUP(_xlfn.TEXTJOIN("|",FALSE,$C42:$D42,"Any"),risk_factor_1&amp;"|"&amp;risk_factor_2,risk_factor_corr,
_xlfn.XLOOKUP(_xlfn.TEXTJOIN("|",FALSE,$C42:$D42,"Any"),risk_factor_2&amp;"|"&amp;risk_factor_1,risk_factor_corr)))))))</f>
        <v>0</v>
      </c>
      <c r="AE42" s="32" cm="1">
        <f t="array" ref="AE42" xml:space="preserve"> IF(_xlfn.TEXTJOIN("|",FALSE,AE$12:AE$15)=_xlfn.TEXTJOIN("|",FALSE,$C42:$F42),0,
IF(AND($C42="Delta|CR_Cpty",AE$12="Delta|CR_Cpty"),
IF($F42=AE$15,
      _xlfn.XLOOKUP(_xlfn.TEXTJOIN("|",FALSE,$C42,"=","Any","=",AE$12,"=","Any","="),risk_factor_1&amp;"|"&amp;risk_factor_2,risk_factor_corr),
       IF(RIGHT($D42,LEN($D42)-FIND("_",$D42))=RIGHT(AE$13,LEN(AE$13)-FIND("_",AE$13)),
              IF(LEFT($D42,FIND("_",$D42)-1)=LEFT(AE$13,FIND("_",AE$13)-1),
                    IF($E42=AE$14,
                             _xlfn.XLOOKUP(_xlfn.TEXTJOIN("|",FALSE,$C42,LEFT($D42,FIND("_",$D42)-1) &amp;"_=","=","Any",AE$12,LEFT($D42,FIND("_",$D42)-1) &amp;"_=","=","Any"),risk_factor_1&amp;"|"&amp;risk_factor_2,risk_factor_corr),
                             _xlfn.XLOOKUP(_xlfn.TEXTJOIN("|",FALSE,$C42,LEFT($D42,FIND("_",$D42)-1) &amp;"_=","Any","Any",AE$12,LEFT($D42,FIND("_",$D42)-1) &amp;"_=","Any","Any"),risk_factor_1&amp;"|"&amp;risk_factor_2,risk_factor_corr)),
"n/a"),0)
),
IF(_xlfn.TEXTJOIN("|",FALSE,AE$12:AE$13)&lt;&gt;_xlfn.TEXTJOIN("|",FALSE,$C42:$D42),0,
_xlfn.XLOOKUP(_xlfn.TEXTJOIN("|",FALSE,$C42:$F42,AE$12:AE$15),risk_factor_1&amp;"|"&amp;risk_factor_2,risk_factor_corr,
_xlfn.XLOOKUP(_xlfn.TEXTJOIN("|",FALSE,$C42:$F42,AE$12:AE$15),risk_factor_2&amp;"|"&amp;risk_factor_1,risk_factor_corr,
_xlfn.XLOOKUP(_xlfn.TEXTJOIN("|",FALSE,$C42:$D42,"Any"),risk_factor_1&amp;"|"&amp;risk_factor_2,risk_factor_corr,
_xlfn.XLOOKUP(_xlfn.TEXTJOIN("|",FALSE,$C42:$D42,"Any"),risk_factor_2&amp;"|"&amp;risk_factor_1,risk_factor_corr)))))))</f>
        <v>0</v>
      </c>
      <c r="AF42" s="32" cm="1">
        <f t="array" ref="AF42" xml:space="preserve"> IF(_xlfn.TEXTJOIN("|",FALSE,AF$12:AF$15)=_xlfn.TEXTJOIN("|",FALSE,$C42:$F42),0,
IF(AND($C42="Delta|CR_Cpty",AF$12="Delta|CR_Cpty"),
IF($F42=AF$15,
      _xlfn.XLOOKUP(_xlfn.TEXTJOIN("|",FALSE,$C42,"=","Any","=",AF$12,"=","Any","="),risk_factor_1&amp;"|"&amp;risk_factor_2,risk_factor_corr),
       IF(RIGHT($D42,LEN($D42)-FIND("_",$D42))=RIGHT(AF$13,LEN(AF$13)-FIND("_",AF$13)),
              IF(LEFT($D42,FIND("_",$D42)-1)=LEFT(AF$13,FIND("_",AF$13)-1),
                    IF($E42=AF$14,
                             _xlfn.XLOOKUP(_xlfn.TEXTJOIN("|",FALSE,$C42,LEFT($D42,FIND("_",$D42)-1) &amp;"_=","=","Any",AF$12,LEFT($D42,FIND("_",$D42)-1) &amp;"_=","=","Any"),risk_factor_1&amp;"|"&amp;risk_factor_2,risk_factor_corr),
                             _xlfn.XLOOKUP(_xlfn.TEXTJOIN("|",FALSE,$C42,LEFT($D42,FIND("_",$D42)-1) &amp;"_=","Any","Any",AF$12,LEFT($D42,FIND("_",$D42)-1) &amp;"_=","Any","Any"),risk_factor_1&amp;"|"&amp;risk_factor_2,risk_factor_corr)),
"n/a"),0)
),
IF(_xlfn.TEXTJOIN("|",FALSE,AF$12:AF$13)&lt;&gt;_xlfn.TEXTJOIN("|",FALSE,$C42:$D42),0,
_xlfn.XLOOKUP(_xlfn.TEXTJOIN("|",FALSE,$C42:$F42,AF$12:AF$15),risk_factor_1&amp;"|"&amp;risk_factor_2,risk_factor_corr,
_xlfn.XLOOKUP(_xlfn.TEXTJOIN("|",FALSE,$C42:$F42,AF$12:AF$15),risk_factor_2&amp;"|"&amp;risk_factor_1,risk_factor_corr,
_xlfn.XLOOKUP(_xlfn.TEXTJOIN("|",FALSE,$C42:$D42,"Any"),risk_factor_1&amp;"|"&amp;risk_factor_2,risk_factor_corr,
_xlfn.XLOOKUP(_xlfn.TEXTJOIN("|",FALSE,$C42:$D42,"Any"),risk_factor_2&amp;"|"&amp;risk_factor_1,risk_factor_corr)))))))</f>
        <v>0</v>
      </c>
      <c r="AG42" s="32" cm="1">
        <f t="array" ref="AG42" xml:space="preserve"> IF(_xlfn.TEXTJOIN("|",FALSE,AG$12:AG$15)=_xlfn.TEXTJOIN("|",FALSE,$C42:$F42),0,
IF(AND($C42="Delta|CR_Cpty",AG$12="Delta|CR_Cpty"),
IF($F42=AG$15,
      _xlfn.XLOOKUP(_xlfn.TEXTJOIN("|",FALSE,$C42,"=","Any","=",AG$12,"=","Any","="),risk_factor_1&amp;"|"&amp;risk_factor_2,risk_factor_corr),
       IF(RIGHT($D42,LEN($D42)-FIND("_",$D42))=RIGHT(AG$13,LEN(AG$13)-FIND("_",AG$13)),
              IF(LEFT($D42,FIND("_",$D42)-1)=LEFT(AG$13,FIND("_",AG$13)-1),
                    IF($E42=AG$14,
                             _xlfn.XLOOKUP(_xlfn.TEXTJOIN("|",FALSE,$C42,LEFT($D42,FIND("_",$D42)-1) &amp;"_=","=","Any",AG$12,LEFT($D42,FIND("_",$D42)-1) &amp;"_=","=","Any"),risk_factor_1&amp;"|"&amp;risk_factor_2,risk_factor_corr),
                             _xlfn.XLOOKUP(_xlfn.TEXTJOIN("|",FALSE,$C42,LEFT($D42,FIND("_",$D42)-1) &amp;"_=","Any","Any",AG$12,LEFT($D42,FIND("_",$D42)-1) &amp;"_=","Any","Any"),risk_factor_1&amp;"|"&amp;risk_factor_2,risk_factor_corr)),
"n/a"),0)
),
IF(_xlfn.TEXTJOIN("|",FALSE,AG$12:AG$13)&lt;&gt;_xlfn.TEXTJOIN("|",FALSE,$C42:$D42),0,
_xlfn.XLOOKUP(_xlfn.TEXTJOIN("|",FALSE,$C42:$F42,AG$12:AG$15),risk_factor_1&amp;"|"&amp;risk_factor_2,risk_factor_corr,
_xlfn.XLOOKUP(_xlfn.TEXTJOIN("|",FALSE,$C42:$F42,AG$12:AG$15),risk_factor_2&amp;"|"&amp;risk_factor_1,risk_factor_corr,
_xlfn.XLOOKUP(_xlfn.TEXTJOIN("|",FALSE,$C42:$D42,"Any"),risk_factor_1&amp;"|"&amp;risk_factor_2,risk_factor_corr,
_xlfn.XLOOKUP(_xlfn.TEXTJOIN("|",FALSE,$C42:$D42,"Any"),risk_factor_2&amp;"|"&amp;risk_factor_1,risk_factor_corr)))))))</f>
        <v>0</v>
      </c>
      <c r="AH42" s="32" cm="1">
        <f t="array" ref="AH42" xml:space="preserve"> IF(_xlfn.TEXTJOIN("|",FALSE,AH$12:AH$15)=_xlfn.TEXTJOIN("|",FALSE,$C42:$F42),0,
IF(AND($C42="Delta|CR_Cpty",AH$12="Delta|CR_Cpty"),
IF($F42=AH$15,
      _xlfn.XLOOKUP(_xlfn.TEXTJOIN("|",FALSE,$C42,"=","Any","=",AH$12,"=","Any","="),risk_factor_1&amp;"|"&amp;risk_factor_2,risk_factor_corr),
       IF(RIGHT($D42,LEN($D42)-FIND("_",$D42))=RIGHT(AH$13,LEN(AH$13)-FIND("_",AH$13)),
              IF(LEFT($D42,FIND("_",$D42)-1)=LEFT(AH$13,FIND("_",AH$13)-1),
                    IF($E42=AH$14,
                             _xlfn.XLOOKUP(_xlfn.TEXTJOIN("|",FALSE,$C42,LEFT($D42,FIND("_",$D42)-1) &amp;"_=","=","Any",AH$12,LEFT($D42,FIND("_",$D42)-1) &amp;"_=","=","Any"),risk_factor_1&amp;"|"&amp;risk_factor_2,risk_factor_corr),
                             _xlfn.XLOOKUP(_xlfn.TEXTJOIN("|",FALSE,$C42,LEFT($D42,FIND("_",$D42)-1) &amp;"_=","Any","Any",AH$12,LEFT($D42,FIND("_",$D42)-1) &amp;"_=","Any","Any"),risk_factor_1&amp;"|"&amp;risk_factor_2,risk_factor_corr)),
"n/a"),0)
),
IF(_xlfn.TEXTJOIN("|",FALSE,AH$12:AH$13)&lt;&gt;_xlfn.TEXTJOIN("|",FALSE,$C42:$D42),0,
_xlfn.XLOOKUP(_xlfn.TEXTJOIN("|",FALSE,$C42:$F42,AH$12:AH$15),risk_factor_1&amp;"|"&amp;risk_factor_2,risk_factor_corr,
_xlfn.XLOOKUP(_xlfn.TEXTJOIN("|",FALSE,$C42:$F42,AH$12:AH$15),risk_factor_2&amp;"|"&amp;risk_factor_1,risk_factor_corr,
_xlfn.XLOOKUP(_xlfn.TEXTJOIN("|",FALSE,$C42:$D42,"Any"),risk_factor_1&amp;"|"&amp;risk_factor_2,risk_factor_corr,
_xlfn.XLOOKUP(_xlfn.TEXTJOIN("|",FALSE,$C42:$D42,"Any"),risk_factor_2&amp;"|"&amp;risk_factor_1,risk_factor_corr)))))))</f>
        <v>0</v>
      </c>
      <c r="AI42" s="32" cm="1">
        <f t="array" ref="AI42" xml:space="preserve"> IF(_xlfn.TEXTJOIN("|",FALSE,AI$12:AI$15)=_xlfn.TEXTJOIN("|",FALSE,$C42:$F42),0,
IF(AND($C42="Delta|CR_Cpty",AI$12="Delta|CR_Cpty"),
IF($F42=AI$15,
      _xlfn.XLOOKUP(_xlfn.TEXTJOIN("|",FALSE,$C42,"=","Any","=",AI$12,"=","Any","="),risk_factor_1&amp;"|"&amp;risk_factor_2,risk_factor_corr),
       IF(RIGHT($D42,LEN($D42)-FIND("_",$D42))=RIGHT(AI$13,LEN(AI$13)-FIND("_",AI$13)),
              IF(LEFT($D42,FIND("_",$D42)-1)=LEFT(AI$13,FIND("_",AI$13)-1),
                    IF($E42=AI$14,
                             _xlfn.XLOOKUP(_xlfn.TEXTJOIN("|",FALSE,$C42,LEFT($D42,FIND("_",$D42)-1) &amp;"_=","=","Any",AI$12,LEFT($D42,FIND("_",$D42)-1) &amp;"_=","=","Any"),risk_factor_1&amp;"|"&amp;risk_factor_2,risk_factor_corr),
                             _xlfn.XLOOKUP(_xlfn.TEXTJOIN("|",FALSE,$C42,LEFT($D42,FIND("_",$D42)-1) &amp;"_=","Any","Any",AI$12,LEFT($D42,FIND("_",$D42)-1) &amp;"_=","Any","Any"),risk_factor_1&amp;"|"&amp;risk_factor_2,risk_factor_corr)),
"n/a"),0)
),
IF(_xlfn.TEXTJOIN("|",FALSE,AI$12:AI$13)&lt;&gt;_xlfn.TEXTJOIN("|",FALSE,$C42:$D42),0,
_xlfn.XLOOKUP(_xlfn.TEXTJOIN("|",FALSE,$C42:$F42,AI$12:AI$15),risk_factor_1&amp;"|"&amp;risk_factor_2,risk_factor_corr,
_xlfn.XLOOKUP(_xlfn.TEXTJOIN("|",FALSE,$C42:$F42,AI$12:AI$15),risk_factor_2&amp;"|"&amp;risk_factor_1,risk_factor_corr,
_xlfn.XLOOKUP(_xlfn.TEXTJOIN("|",FALSE,$C42:$D42,"Any"),risk_factor_1&amp;"|"&amp;risk_factor_2,risk_factor_corr,
_xlfn.XLOOKUP(_xlfn.TEXTJOIN("|",FALSE,$C42:$D42,"Any"),risk_factor_2&amp;"|"&amp;risk_factor_1,risk_factor_corr)))))))</f>
        <v>0</v>
      </c>
      <c r="AJ42" s="32" cm="1">
        <f t="array" ref="AJ42" xml:space="preserve"> IF(_xlfn.TEXTJOIN("|",FALSE,AJ$12:AJ$15)=_xlfn.TEXTJOIN("|",FALSE,$C42:$F42),0,
IF(AND($C42="Delta|CR_Cpty",AJ$12="Delta|CR_Cpty"),
IF($F42=AJ$15,
      _xlfn.XLOOKUP(_xlfn.TEXTJOIN("|",FALSE,$C42,"=","Any","=",AJ$12,"=","Any","="),risk_factor_1&amp;"|"&amp;risk_factor_2,risk_factor_corr),
       IF(RIGHT($D42,LEN($D42)-FIND("_",$D42))=RIGHT(AJ$13,LEN(AJ$13)-FIND("_",AJ$13)),
              IF(LEFT($D42,FIND("_",$D42)-1)=LEFT(AJ$13,FIND("_",AJ$13)-1),
                    IF($E42=AJ$14,
                             _xlfn.XLOOKUP(_xlfn.TEXTJOIN("|",FALSE,$C42,LEFT($D42,FIND("_",$D42)-1) &amp;"_=","=","Any",AJ$12,LEFT($D42,FIND("_",$D42)-1) &amp;"_=","=","Any"),risk_factor_1&amp;"|"&amp;risk_factor_2,risk_factor_corr),
                             _xlfn.XLOOKUP(_xlfn.TEXTJOIN("|",FALSE,$C42,LEFT($D42,FIND("_",$D42)-1) &amp;"_=","Any","Any",AJ$12,LEFT($D42,FIND("_",$D42)-1) &amp;"_=","Any","Any"),risk_factor_1&amp;"|"&amp;risk_factor_2,risk_factor_corr)),
"n/a"),0)
),
IF(_xlfn.TEXTJOIN("|",FALSE,AJ$12:AJ$13)&lt;&gt;_xlfn.TEXTJOIN("|",FALSE,$C42:$D42),0,
_xlfn.XLOOKUP(_xlfn.TEXTJOIN("|",FALSE,$C42:$F42,AJ$12:AJ$15),risk_factor_1&amp;"|"&amp;risk_factor_2,risk_factor_corr,
_xlfn.XLOOKUP(_xlfn.TEXTJOIN("|",FALSE,$C42:$F42,AJ$12:AJ$15),risk_factor_2&amp;"|"&amp;risk_factor_1,risk_factor_corr,
_xlfn.XLOOKUP(_xlfn.TEXTJOIN("|",FALSE,$C42:$D42,"Any"),risk_factor_1&amp;"|"&amp;risk_factor_2,risk_factor_corr,
_xlfn.XLOOKUP(_xlfn.TEXTJOIN("|",FALSE,$C42:$D42,"Any"),risk_factor_2&amp;"|"&amp;risk_factor_1,risk_factor_corr)))))))</f>
        <v>0</v>
      </c>
      <c r="AK42" s="32" cm="1">
        <f t="array" ref="AK42" xml:space="preserve"> IF(_xlfn.TEXTJOIN("|",FALSE,AK$12:AK$15)=_xlfn.TEXTJOIN("|",FALSE,$C42:$F42),0,
IF(AND($C42="Delta|CR_Cpty",AK$12="Delta|CR_Cpty"),
IF($F42=AK$15,
      _xlfn.XLOOKUP(_xlfn.TEXTJOIN("|",FALSE,$C42,"=","Any","=",AK$12,"=","Any","="),risk_factor_1&amp;"|"&amp;risk_factor_2,risk_factor_corr),
       IF(RIGHT($D42,LEN($D42)-FIND("_",$D42))=RIGHT(AK$13,LEN(AK$13)-FIND("_",AK$13)),
              IF(LEFT($D42,FIND("_",$D42)-1)=LEFT(AK$13,FIND("_",AK$13)-1),
                    IF($E42=AK$14,
                             _xlfn.XLOOKUP(_xlfn.TEXTJOIN("|",FALSE,$C42,LEFT($D42,FIND("_",$D42)-1) &amp;"_=","=","Any",AK$12,LEFT($D42,FIND("_",$D42)-1) &amp;"_=","=","Any"),risk_factor_1&amp;"|"&amp;risk_factor_2,risk_factor_corr),
                             _xlfn.XLOOKUP(_xlfn.TEXTJOIN("|",FALSE,$C42,LEFT($D42,FIND("_",$D42)-1) &amp;"_=","Any","Any",AK$12,LEFT($D42,FIND("_",$D42)-1) &amp;"_=","Any","Any"),risk_factor_1&amp;"|"&amp;risk_factor_2,risk_factor_corr)),
"n/a"),0)
),
IF(_xlfn.TEXTJOIN("|",FALSE,AK$12:AK$13)&lt;&gt;_xlfn.TEXTJOIN("|",FALSE,$C42:$D42),0,
_xlfn.XLOOKUP(_xlfn.TEXTJOIN("|",FALSE,$C42:$F42,AK$12:AK$15),risk_factor_1&amp;"|"&amp;risk_factor_2,risk_factor_corr,
_xlfn.XLOOKUP(_xlfn.TEXTJOIN("|",FALSE,$C42:$F42,AK$12:AK$15),risk_factor_2&amp;"|"&amp;risk_factor_1,risk_factor_corr,
_xlfn.XLOOKUP(_xlfn.TEXTJOIN("|",FALSE,$C42:$D42,"Any"),risk_factor_1&amp;"|"&amp;risk_factor_2,risk_factor_corr,
_xlfn.XLOOKUP(_xlfn.TEXTJOIN("|",FALSE,$C42:$D42,"Any"),risk_factor_2&amp;"|"&amp;risk_factor_1,risk_factor_corr)))))))</f>
        <v>0</v>
      </c>
      <c r="AL42" s="32" cm="1">
        <f t="array" ref="AL42" xml:space="preserve"> IF(_xlfn.TEXTJOIN("|",FALSE,AL$12:AL$15)=_xlfn.TEXTJOIN("|",FALSE,$C42:$F42),0,
IF(AND($C42="Delta|CR_Cpty",AL$12="Delta|CR_Cpty"),
IF($F42=AL$15,
      _xlfn.XLOOKUP(_xlfn.TEXTJOIN("|",FALSE,$C42,"=","Any","=",AL$12,"=","Any","="),risk_factor_1&amp;"|"&amp;risk_factor_2,risk_factor_corr),
       IF(RIGHT($D42,LEN($D42)-FIND("_",$D42))=RIGHT(AL$13,LEN(AL$13)-FIND("_",AL$13)),
              IF(LEFT($D42,FIND("_",$D42)-1)=LEFT(AL$13,FIND("_",AL$13)-1),
                    IF($E42=AL$14,
                             _xlfn.XLOOKUP(_xlfn.TEXTJOIN("|",FALSE,$C42,LEFT($D42,FIND("_",$D42)-1) &amp;"_=","=","Any",AL$12,LEFT($D42,FIND("_",$D42)-1) &amp;"_=","=","Any"),risk_factor_1&amp;"|"&amp;risk_factor_2,risk_factor_corr),
                             _xlfn.XLOOKUP(_xlfn.TEXTJOIN("|",FALSE,$C42,LEFT($D42,FIND("_",$D42)-1) &amp;"_=","Any","Any",AL$12,LEFT($D42,FIND("_",$D42)-1) &amp;"_=","Any","Any"),risk_factor_1&amp;"|"&amp;risk_factor_2,risk_factor_corr)),
"n/a"),0)
),
IF(_xlfn.TEXTJOIN("|",FALSE,AL$12:AL$13)&lt;&gt;_xlfn.TEXTJOIN("|",FALSE,$C42:$D42),0,
_xlfn.XLOOKUP(_xlfn.TEXTJOIN("|",FALSE,$C42:$F42,AL$12:AL$15),risk_factor_1&amp;"|"&amp;risk_factor_2,risk_factor_corr,
_xlfn.XLOOKUP(_xlfn.TEXTJOIN("|",FALSE,$C42:$F42,AL$12:AL$15),risk_factor_2&amp;"|"&amp;risk_factor_1,risk_factor_corr,
_xlfn.XLOOKUP(_xlfn.TEXTJOIN("|",FALSE,$C42:$D42,"Any"),risk_factor_1&amp;"|"&amp;risk_factor_2,risk_factor_corr,
_xlfn.XLOOKUP(_xlfn.TEXTJOIN("|",FALSE,$C42:$D42,"Any"),risk_factor_2&amp;"|"&amp;risk_factor_1,risk_factor_corr)))))))</f>
        <v>0</v>
      </c>
      <c r="AM42" s="32" cm="1">
        <f t="array" ref="AM42" xml:space="preserve"> IF(_xlfn.TEXTJOIN("|",FALSE,AM$12:AM$15)=_xlfn.TEXTJOIN("|",FALSE,$C42:$F42),0,
IF(AND($C42="Delta|CR_Cpty",AM$12="Delta|CR_Cpty"),
IF($F42=AM$15,
      _xlfn.XLOOKUP(_xlfn.TEXTJOIN("|",FALSE,$C42,"=","Any","=",AM$12,"=","Any","="),risk_factor_1&amp;"|"&amp;risk_factor_2,risk_factor_corr),
       IF(RIGHT($D42,LEN($D42)-FIND("_",$D42))=RIGHT(AM$13,LEN(AM$13)-FIND("_",AM$13)),
              IF(LEFT($D42,FIND("_",$D42)-1)=LEFT(AM$13,FIND("_",AM$13)-1),
                    IF($E42=AM$14,
                             _xlfn.XLOOKUP(_xlfn.TEXTJOIN("|",FALSE,$C42,LEFT($D42,FIND("_",$D42)-1) &amp;"_=","=","Any",AM$12,LEFT($D42,FIND("_",$D42)-1) &amp;"_=","=","Any"),risk_factor_1&amp;"|"&amp;risk_factor_2,risk_factor_corr),
                             _xlfn.XLOOKUP(_xlfn.TEXTJOIN("|",FALSE,$C42,LEFT($D42,FIND("_",$D42)-1) &amp;"_=","Any","Any",AM$12,LEFT($D42,FIND("_",$D42)-1) &amp;"_=","Any","Any"),risk_factor_1&amp;"|"&amp;risk_factor_2,risk_factor_corr)),
"n/a"),0)
),
IF(_xlfn.TEXTJOIN("|",FALSE,AM$12:AM$13)&lt;&gt;_xlfn.TEXTJOIN("|",FALSE,$C42:$D42),0,
_xlfn.XLOOKUP(_xlfn.TEXTJOIN("|",FALSE,$C42:$F42,AM$12:AM$15),risk_factor_1&amp;"|"&amp;risk_factor_2,risk_factor_corr,
_xlfn.XLOOKUP(_xlfn.TEXTJOIN("|",FALSE,$C42:$F42,AM$12:AM$15),risk_factor_2&amp;"|"&amp;risk_factor_1,risk_factor_corr,
_xlfn.XLOOKUP(_xlfn.TEXTJOIN("|",FALSE,$C42:$D42,"Any"),risk_factor_1&amp;"|"&amp;risk_factor_2,risk_factor_corr,
_xlfn.XLOOKUP(_xlfn.TEXTJOIN("|",FALSE,$C42:$D42,"Any"),risk_factor_2&amp;"|"&amp;risk_factor_1,risk_factor_corr)))))))</f>
        <v>0</v>
      </c>
      <c r="AN42" s="32" cm="1">
        <f t="array" ref="AN42" xml:space="preserve"> IF(_xlfn.TEXTJOIN("|",FALSE,AN$12:AN$15)=_xlfn.TEXTJOIN("|",FALSE,$C42:$F42),0,
IF(AND($C42="Delta|CR_Cpty",AN$12="Delta|CR_Cpty"),
IF($F42=AN$15,
      _xlfn.XLOOKUP(_xlfn.TEXTJOIN("|",FALSE,$C42,"=","Any","=",AN$12,"=","Any","="),risk_factor_1&amp;"|"&amp;risk_factor_2,risk_factor_corr),
       IF(RIGHT($D42,LEN($D42)-FIND("_",$D42))=RIGHT(AN$13,LEN(AN$13)-FIND("_",AN$13)),
              IF(LEFT($D42,FIND("_",$D42)-1)=LEFT(AN$13,FIND("_",AN$13)-1),
                    IF($E42=AN$14,
                             _xlfn.XLOOKUP(_xlfn.TEXTJOIN("|",FALSE,$C42,LEFT($D42,FIND("_",$D42)-1) &amp;"_=","=","Any",AN$12,LEFT($D42,FIND("_",$D42)-1) &amp;"_=","=","Any"),risk_factor_1&amp;"|"&amp;risk_factor_2,risk_factor_corr),
                             _xlfn.XLOOKUP(_xlfn.TEXTJOIN("|",FALSE,$C42,LEFT($D42,FIND("_",$D42)-1) &amp;"_=","Any","Any",AN$12,LEFT($D42,FIND("_",$D42)-1) &amp;"_=","Any","Any"),risk_factor_1&amp;"|"&amp;risk_factor_2,risk_factor_corr)),
"n/a"),0)
),
IF(_xlfn.TEXTJOIN("|",FALSE,AN$12:AN$13)&lt;&gt;_xlfn.TEXTJOIN("|",FALSE,$C42:$D42),0,
_xlfn.XLOOKUP(_xlfn.TEXTJOIN("|",FALSE,$C42:$F42,AN$12:AN$15),risk_factor_1&amp;"|"&amp;risk_factor_2,risk_factor_corr,
_xlfn.XLOOKUP(_xlfn.TEXTJOIN("|",FALSE,$C42:$F42,AN$12:AN$15),risk_factor_2&amp;"|"&amp;risk_factor_1,risk_factor_corr,
_xlfn.XLOOKUP(_xlfn.TEXTJOIN("|",FALSE,$C42:$D42,"Any"),risk_factor_1&amp;"|"&amp;risk_factor_2,risk_factor_corr,
_xlfn.XLOOKUP(_xlfn.TEXTJOIN("|",FALSE,$C42:$D42,"Any"),risk_factor_2&amp;"|"&amp;risk_factor_1,risk_factor_corr)))))))</f>
        <v>0</v>
      </c>
      <c r="AO42" s="32" cm="1">
        <f t="array" ref="AO42" xml:space="preserve"> IF(_xlfn.TEXTJOIN("|",FALSE,AO$12:AO$15)=_xlfn.TEXTJOIN("|",FALSE,$C42:$F42),0,
IF(AND($C42="Delta|CR_Cpty",AO$12="Delta|CR_Cpty"),
IF($F42=AO$15,
      _xlfn.XLOOKUP(_xlfn.TEXTJOIN("|",FALSE,$C42,"=","Any","=",AO$12,"=","Any","="),risk_factor_1&amp;"|"&amp;risk_factor_2,risk_factor_corr),
       IF(RIGHT($D42,LEN($D42)-FIND("_",$D42))=RIGHT(AO$13,LEN(AO$13)-FIND("_",AO$13)),
              IF(LEFT($D42,FIND("_",$D42)-1)=LEFT(AO$13,FIND("_",AO$13)-1),
                    IF($E42=AO$14,
                             _xlfn.XLOOKUP(_xlfn.TEXTJOIN("|",FALSE,$C42,LEFT($D42,FIND("_",$D42)-1) &amp;"_=","=","Any",AO$12,LEFT($D42,FIND("_",$D42)-1) &amp;"_=","=","Any"),risk_factor_1&amp;"|"&amp;risk_factor_2,risk_factor_corr),
                             _xlfn.XLOOKUP(_xlfn.TEXTJOIN("|",FALSE,$C42,LEFT($D42,FIND("_",$D42)-1) &amp;"_=","Any","Any",AO$12,LEFT($D42,FIND("_",$D42)-1) &amp;"_=","Any","Any"),risk_factor_1&amp;"|"&amp;risk_factor_2,risk_factor_corr)),
"n/a"),0)
),
IF(_xlfn.TEXTJOIN("|",FALSE,AO$12:AO$13)&lt;&gt;_xlfn.TEXTJOIN("|",FALSE,$C42:$D42),0,
_xlfn.XLOOKUP(_xlfn.TEXTJOIN("|",FALSE,$C42:$F42,AO$12:AO$15),risk_factor_1&amp;"|"&amp;risk_factor_2,risk_factor_corr,
_xlfn.XLOOKUP(_xlfn.TEXTJOIN("|",FALSE,$C42:$F42,AO$12:AO$15),risk_factor_2&amp;"|"&amp;risk_factor_1,risk_factor_corr,
_xlfn.XLOOKUP(_xlfn.TEXTJOIN("|",FALSE,$C42:$D42,"Any"),risk_factor_1&amp;"|"&amp;risk_factor_2,risk_factor_corr,
_xlfn.XLOOKUP(_xlfn.TEXTJOIN("|",FALSE,$C42:$D42,"Any"),risk_factor_2&amp;"|"&amp;risk_factor_1,risk_factor_corr)))))))</f>
        <v>0</v>
      </c>
      <c r="AP42" s="32" cm="1">
        <f t="array" ref="AP42" xml:space="preserve"> IF(_xlfn.TEXTJOIN("|",FALSE,AP$12:AP$15)=_xlfn.TEXTJOIN("|",FALSE,$C42:$F42),0,
IF(AND($C42="Delta|CR_Cpty",AP$12="Delta|CR_Cpty"),
IF($F42=AP$15,
      _xlfn.XLOOKUP(_xlfn.TEXTJOIN("|",FALSE,$C42,"=","Any","=",AP$12,"=","Any","="),risk_factor_1&amp;"|"&amp;risk_factor_2,risk_factor_corr),
       IF(RIGHT($D42,LEN($D42)-FIND("_",$D42))=RIGHT(AP$13,LEN(AP$13)-FIND("_",AP$13)),
              IF(LEFT($D42,FIND("_",$D42)-1)=LEFT(AP$13,FIND("_",AP$13)-1),
                    IF($E42=AP$14,
                             _xlfn.XLOOKUP(_xlfn.TEXTJOIN("|",FALSE,$C42,LEFT($D42,FIND("_",$D42)-1) &amp;"_=","=","Any",AP$12,LEFT($D42,FIND("_",$D42)-1) &amp;"_=","=","Any"),risk_factor_1&amp;"|"&amp;risk_factor_2,risk_factor_corr),
                             _xlfn.XLOOKUP(_xlfn.TEXTJOIN("|",FALSE,$C42,LEFT($D42,FIND("_",$D42)-1) &amp;"_=","Any","Any",AP$12,LEFT($D42,FIND("_",$D42)-1) &amp;"_=","Any","Any"),risk_factor_1&amp;"|"&amp;risk_factor_2,risk_factor_corr)),
"n/a"),0)
),
IF(_xlfn.TEXTJOIN("|",FALSE,AP$12:AP$13)&lt;&gt;_xlfn.TEXTJOIN("|",FALSE,$C42:$D42),0,
_xlfn.XLOOKUP(_xlfn.TEXTJOIN("|",FALSE,$C42:$F42,AP$12:AP$15),risk_factor_1&amp;"|"&amp;risk_factor_2,risk_factor_corr,
_xlfn.XLOOKUP(_xlfn.TEXTJOIN("|",FALSE,$C42:$F42,AP$12:AP$15),risk_factor_2&amp;"|"&amp;risk_factor_1,risk_factor_corr,
_xlfn.XLOOKUP(_xlfn.TEXTJOIN("|",FALSE,$C42:$D42,"Any"),risk_factor_1&amp;"|"&amp;risk_factor_2,risk_factor_corr,
_xlfn.XLOOKUP(_xlfn.TEXTJOIN("|",FALSE,$C42:$D42,"Any"),risk_factor_2&amp;"|"&amp;risk_factor_1,risk_factor_corr)))))))</f>
        <v>0</v>
      </c>
      <c r="AQ42" s="32" cm="1">
        <f t="array" ref="AQ42" xml:space="preserve"> IF(_xlfn.TEXTJOIN("|",FALSE,AQ$12:AQ$15)=_xlfn.TEXTJOIN("|",FALSE,$C42:$F42),0,
IF(AND($C42="Delta|CR_Cpty",AQ$12="Delta|CR_Cpty"),
IF($F42=AQ$15,
      _xlfn.XLOOKUP(_xlfn.TEXTJOIN("|",FALSE,$C42,"=","Any","=",AQ$12,"=","Any","="),risk_factor_1&amp;"|"&amp;risk_factor_2,risk_factor_corr),
       IF(RIGHT($D42,LEN($D42)-FIND("_",$D42))=RIGHT(AQ$13,LEN(AQ$13)-FIND("_",AQ$13)),
              IF(LEFT($D42,FIND("_",$D42)-1)=LEFT(AQ$13,FIND("_",AQ$13)-1),
                    IF($E42=AQ$14,
                             _xlfn.XLOOKUP(_xlfn.TEXTJOIN("|",FALSE,$C42,LEFT($D42,FIND("_",$D42)-1) &amp;"_=","=","Any",AQ$12,LEFT($D42,FIND("_",$D42)-1) &amp;"_=","=","Any"),risk_factor_1&amp;"|"&amp;risk_factor_2,risk_factor_corr),
                             _xlfn.XLOOKUP(_xlfn.TEXTJOIN("|",FALSE,$C42,LEFT($D42,FIND("_",$D42)-1) &amp;"_=","Any","Any",AQ$12,LEFT($D42,FIND("_",$D42)-1) &amp;"_=","Any","Any"),risk_factor_1&amp;"|"&amp;risk_factor_2,risk_factor_corr)),
"n/a"),0)
),
IF(_xlfn.TEXTJOIN("|",FALSE,AQ$12:AQ$13)&lt;&gt;_xlfn.TEXTJOIN("|",FALSE,$C42:$D42),0,
_xlfn.XLOOKUP(_xlfn.TEXTJOIN("|",FALSE,$C42:$F42,AQ$12:AQ$15),risk_factor_1&amp;"|"&amp;risk_factor_2,risk_factor_corr,
_xlfn.XLOOKUP(_xlfn.TEXTJOIN("|",FALSE,$C42:$F42,AQ$12:AQ$15),risk_factor_2&amp;"|"&amp;risk_factor_1,risk_factor_corr,
_xlfn.XLOOKUP(_xlfn.TEXTJOIN("|",FALSE,$C42:$D42,"Any"),risk_factor_1&amp;"|"&amp;risk_factor_2,risk_factor_corr,
_xlfn.XLOOKUP(_xlfn.TEXTJOIN("|",FALSE,$C42:$D42,"Any"),risk_factor_2&amp;"|"&amp;risk_factor_1,risk_factor_corr)))))))</f>
        <v>0</v>
      </c>
      <c r="AR42" s="32" cm="1">
        <f t="array" ref="AR42" xml:space="preserve"> IF(_xlfn.TEXTJOIN("|",FALSE,AR$12:AR$15)=_xlfn.TEXTJOIN("|",FALSE,$C42:$F42),0,
IF(AND($C42="Delta|CR_Cpty",AR$12="Delta|CR_Cpty"),
IF($F42=AR$15,
      _xlfn.XLOOKUP(_xlfn.TEXTJOIN("|",FALSE,$C42,"=","Any","=",AR$12,"=","Any","="),risk_factor_1&amp;"|"&amp;risk_factor_2,risk_factor_corr),
       IF(RIGHT($D42,LEN($D42)-FIND("_",$D42))=RIGHT(AR$13,LEN(AR$13)-FIND("_",AR$13)),
              IF(LEFT($D42,FIND("_",$D42)-1)=LEFT(AR$13,FIND("_",AR$13)-1),
                    IF($E42=AR$14,
                             _xlfn.XLOOKUP(_xlfn.TEXTJOIN("|",FALSE,$C42,LEFT($D42,FIND("_",$D42)-1) &amp;"_=","=","Any",AR$12,LEFT($D42,FIND("_",$D42)-1) &amp;"_=","=","Any"),risk_factor_1&amp;"|"&amp;risk_factor_2,risk_factor_corr),
                             _xlfn.XLOOKUP(_xlfn.TEXTJOIN("|",FALSE,$C42,LEFT($D42,FIND("_",$D42)-1) &amp;"_=","Any","Any",AR$12,LEFT($D42,FIND("_",$D42)-1) &amp;"_=","Any","Any"),risk_factor_1&amp;"|"&amp;risk_factor_2,risk_factor_corr)),
"n/a"),0)
),
IF(_xlfn.TEXTJOIN("|",FALSE,AR$12:AR$13)&lt;&gt;_xlfn.TEXTJOIN("|",FALSE,$C42:$D42),0,
_xlfn.XLOOKUP(_xlfn.TEXTJOIN("|",FALSE,$C42:$F42,AR$12:AR$15),risk_factor_1&amp;"|"&amp;risk_factor_2,risk_factor_corr,
_xlfn.XLOOKUP(_xlfn.TEXTJOIN("|",FALSE,$C42:$F42,AR$12:AR$15),risk_factor_2&amp;"|"&amp;risk_factor_1,risk_factor_corr,
_xlfn.XLOOKUP(_xlfn.TEXTJOIN("|",FALSE,$C42:$D42,"Any"),risk_factor_1&amp;"|"&amp;risk_factor_2,risk_factor_corr,
_xlfn.XLOOKUP(_xlfn.TEXTJOIN("|",FALSE,$C42:$D42,"Any"),risk_factor_2&amp;"|"&amp;risk_factor_1,risk_factor_corr)))))))</f>
        <v>0</v>
      </c>
      <c r="AS42" s="32" cm="1">
        <f t="array" ref="AS42" xml:space="preserve"> IF(_xlfn.TEXTJOIN("|",FALSE,AS$12:AS$15)=_xlfn.TEXTJOIN("|",FALSE,$C42:$F42),0,
IF(AND($C42="Delta|CR_Cpty",AS$12="Delta|CR_Cpty"),
IF($F42=AS$15,
      _xlfn.XLOOKUP(_xlfn.TEXTJOIN("|",FALSE,$C42,"=","Any","=",AS$12,"=","Any","="),risk_factor_1&amp;"|"&amp;risk_factor_2,risk_factor_corr),
       IF(RIGHT($D42,LEN($D42)-FIND("_",$D42))=RIGHT(AS$13,LEN(AS$13)-FIND("_",AS$13)),
              IF(LEFT($D42,FIND("_",$D42)-1)=LEFT(AS$13,FIND("_",AS$13)-1),
                    IF($E42=AS$14,
                             _xlfn.XLOOKUP(_xlfn.TEXTJOIN("|",FALSE,$C42,LEFT($D42,FIND("_",$D42)-1) &amp;"_=","=","Any",AS$12,LEFT($D42,FIND("_",$D42)-1) &amp;"_=","=","Any"),risk_factor_1&amp;"|"&amp;risk_factor_2,risk_factor_corr),
                             _xlfn.XLOOKUP(_xlfn.TEXTJOIN("|",FALSE,$C42,LEFT($D42,FIND("_",$D42)-1) &amp;"_=","Any","Any",AS$12,LEFT($D42,FIND("_",$D42)-1) &amp;"_=","Any","Any"),risk_factor_1&amp;"|"&amp;risk_factor_2,risk_factor_corr)),
"n/a"),0)
),
IF(_xlfn.TEXTJOIN("|",FALSE,AS$12:AS$13)&lt;&gt;_xlfn.TEXTJOIN("|",FALSE,$C42:$D42),0,
_xlfn.XLOOKUP(_xlfn.TEXTJOIN("|",FALSE,$C42:$F42,AS$12:AS$15),risk_factor_1&amp;"|"&amp;risk_factor_2,risk_factor_corr,
_xlfn.XLOOKUP(_xlfn.TEXTJOIN("|",FALSE,$C42:$F42,AS$12:AS$15),risk_factor_2&amp;"|"&amp;risk_factor_1,risk_factor_corr,
_xlfn.XLOOKUP(_xlfn.TEXTJOIN("|",FALSE,$C42:$D42,"Any"),risk_factor_1&amp;"|"&amp;risk_factor_2,risk_factor_corr,
_xlfn.XLOOKUP(_xlfn.TEXTJOIN("|",FALSE,$C42:$D42,"Any"),risk_factor_2&amp;"|"&amp;risk_factor_1,risk_factor_corr)))))))</f>
        <v>0</v>
      </c>
      <c r="AT42" s="32" cm="1">
        <f t="array" ref="AT42" xml:space="preserve"> IF(_xlfn.TEXTJOIN("|",FALSE,AT$12:AT$15)=_xlfn.TEXTJOIN("|",FALSE,$C42:$F42),0,
IF(AND($C42="Delta|CR_Cpty",AT$12="Delta|CR_Cpty"),
IF($F42=AT$15,
      _xlfn.XLOOKUP(_xlfn.TEXTJOIN("|",FALSE,$C42,"=","Any","=",AT$12,"=","Any","="),risk_factor_1&amp;"|"&amp;risk_factor_2,risk_factor_corr),
       IF(RIGHT($D42,LEN($D42)-FIND("_",$D42))=RIGHT(AT$13,LEN(AT$13)-FIND("_",AT$13)),
              IF(LEFT($D42,FIND("_",$D42)-1)=LEFT(AT$13,FIND("_",AT$13)-1),
                    IF($E42=AT$14,
                             _xlfn.XLOOKUP(_xlfn.TEXTJOIN("|",FALSE,$C42,LEFT($D42,FIND("_",$D42)-1) &amp;"_=","=","Any",AT$12,LEFT($D42,FIND("_",$D42)-1) &amp;"_=","=","Any"),risk_factor_1&amp;"|"&amp;risk_factor_2,risk_factor_corr),
                             _xlfn.XLOOKUP(_xlfn.TEXTJOIN("|",FALSE,$C42,LEFT($D42,FIND("_",$D42)-1) &amp;"_=","Any","Any",AT$12,LEFT($D42,FIND("_",$D42)-1) &amp;"_=","Any","Any"),risk_factor_1&amp;"|"&amp;risk_factor_2,risk_factor_corr)),
"n/a"),0)
),
IF(_xlfn.TEXTJOIN("|",FALSE,AT$12:AT$13)&lt;&gt;_xlfn.TEXTJOIN("|",FALSE,$C42:$D42),0,
_xlfn.XLOOKUP(_xlfn.TEXTJOIN("|",FALSE,$C42:$F42,AT$12:AT$15),risk_factor_1&amp;"|"&amp;risk_factor_2,risk_factor_corr,
_xlfn.XLOOKUP(_xlfn.TEXTJOIN("|",FALSE,$C42:$F42,AT$12:AT$15),risk_factor_2&amp;"|"&amp;risk_factor_1,risk_factor_corr,
_xlfn.XLOOKUP(_xlfn.TEXTJOIN("|",FALSE,$C42:$D42,"Any"),risk_factor_1&amp;"|"&amp;risk_factor_2,risk_factor_corr,
_xlfn.XLOOKUP(_xlfn.TEXTJOIN("|",FALSE,$C42:$D42,"Any"),risk_factor_2&amp;"|"&amp;risk_factor_1,risk_factor_corr)))))))</f>
        <v>0</v>
      </c>
      <c r="AU42" s="32" cm="1">
        <f t="array" ref="AU42" xml:space="preserve"> IF(_xlfn.TEXTJOIN("|",FALSE,AU$12:AU$15)=_xlfn.TEXTJOIN("|",FALSE,$C42:$F42),0,
IF(AND($C42="Delta|CR_Cpty",AU$12="Delta|CR_Cpty"),
IF($F42=AU$15,
      _xlfn.XLOOKUP(_xlfn.TEXTJOIN("|",FALSE,$C42,"=","Any","=",AU$12,"=","Any","="),risk_factor_1&amp;"|"&amp;risk_factor_2,risk_factor_corr),
       IF(RIGHT($D42,LEN($D42)-FIND("_",$D42))=RIGHT(AU$13,LEN(AU$13)-FIND("_",AU$13)),
              IF(LEFT($D42,FIND("_",$D42)-1)=LEFT(AU$13,FIND("_",AU$13)-1),
                    IF($E42=AU$14,
                             _xlfn.XLOOKUP(_xlfn.TEXTJOIN("|",FALSE,$C42,LEFT($D42,FIND("_",$D42)-1) &amp;"_=","=","Any",AU$12,LEFT($D42,FIND("_",$D42)-1) &amp;"_=","=","Any"),risk_factor_1&amp;"|"&amp;risk_factor_2,risk_factor_corr),
                             _xlfn.XLOOKUP(_xlfn.TEXTJOIN("|",FALSE,$C42,LEFT($D42,FIND("_",$D42)-1) &amp;"_=","Any","Any",AU$12,LEFT($D42,FIND("_",$D42)-1) &amp;"_=","Any","Any"),risk_factor_1&amp;"|"&amp;risk_factor_2,risk_factor_corr)),
"n/a"),0)
),
IF(_xlfn.TEXTJOIN("|",FALSE,AU$12:AU$13)&lt;&gt;_xlfn.TEXTJOIN("|",FALSE,$C42:$D42),0,
_xlfn.XLOOKUP(_xlfn.TEXTJOIN("|",FALSE,$C42:$F42,AU$12:AU$15),risk_factor_1&amp;"|"&amp;risk_factor_2,risk_factor_corr,
_xlfn.XLOOKUP(_xlfn.TEXTJOIN("|",FALSE,$C42:$F42,AU$12:AU$15),risk_factor_2&amp;"|"&amp;risk_factor_1,risk_factor_corr,
_xlfn.XLOOKUP(_xlfn.TEXTJOIN("|",FALSE,$C42:$D42,"Any"),risk_factor_1&amp;"|"&amp;risk_factor_2,risk_factor_corr,
_xlfn.XLOOKUP(_xlfn.TEXTJOIN("|",FALSE,$C42:$D42,"Any"),risk_factor_2&amp;"|"&amp;risk_factor_1,risk_factor_corr)))))))</f>
        <v>0</v>
      </c>
      <c r="AV42" s="32" cm="1">
        <f t="array" ref="AV42" xml:space="preserve"> IF(_xlfn.TEXTJOIN("|",FALSE,AV$12:AV$15)=_xlfn.TEXTJOIN("|",FALSE,$C42:$F42),0,
IF(AND($C42="Delta|CR_Cpty",AV$12="Delta|CR_Cpty"),
IF($F42=AV$15,
      _xlfn.XLOOKUP(_xlfn.TEXTJOIN("|",FALSE,$C42,"=","Any","=",AV$12,"=","Any","="),risk_factor_1&amp;"|"&amp;risk_factor_2,risk_factor_corr),
       IF(RIGHT($D42,LEN($D42)-FIND("_",$D42))=RIGHT(AV$13,LEN(AV$13)-FIND("_",AV$13)),
              IF(LEFT($D42,FIND("_",$D42)-1)=LEFT(AV$13,FIND("_",AV$13)-1),
                    IF($E42=AV$14,
                             _xlfn.XLOOKUP(_xlfn.TEXTJOIN("|",FALSE,$C42,LEFT($D42,FIND("_",$D42)-1) &amp;"_=","=","Any",AV$12,LEFT($D42,FIND("_",$D42)-1) &amp;"_=","=","Any"),risk_factor_1&amp;"|"&amp;risk_factor_2,risk_factor_corr),
                             _xlfn.XLOOKUP(_xlfn.TEXTJOIN("|",FALSE,$C42,LEFT($D42,FIND("_",$D42)-1) &amp;"_=","Any","Any",AV$12,LEFT($D42,FIND("_",$D42)-1) &amp;"_=","Any","Any"),risk_factor_1&amp;"|"&amp;risk_factor_2,risk_factor_corr)),
"n/a"),0)
),
IF(_xlfn.TEXTJOIN("|",FALSE,AV$12:AV$13)&lt;&gt;_xlfn.TEXTJOIN("|",FALSE,$C42:$D42),0,
_xlfn.XLOOKUP(_xlfn.TEXTJOIN("|",FALSE,$C42:$F42,AV$12:AV$15),risk_factor_1&amp;"|"&amp;risk_factor_2,risk_factor_corr,
_xlfn.XLOOKUP(_xlfn.TEXTJOIN("|",FALSE,$C42:$F42,AV$12:AV$15),risk_factor_2&amp;"|"&amp;risk_factor_1,risk_factor_corr,
_xlfn.XLOOKUP(_xlfn.TEXTJOIN("|",FALSE,$C42:$D42,"Any"),risk_factor_1&amp;"|"&amp;risk_factor_2,risk_factor_corr,
_xlfn.XLOOKUP(_xlfn.TEXTJOIN("|",FALSE,$C42:$D42,"Any"),risk_factor_2&amp;"|"&amp;risk_factor_1,risk_factor_corr)))))))</f>
        <v>0</v>
      </c>
      <c r="AW42" s="32" cm="1">
        <f t="array" ref="AW42" xml:space="preserve"> IF(_xlfn.TEXTJOIN("|",FALSE,AW$12:AW$15)=_xlfn.TEXTJOIN("|",FALSE,$C42:$F42),0,
IF(AND($C42="Delta|CR_Cpty",AW$12="Delta|CR_Cpty"),
IF($F42=AW$15,
      _xlfn.XLOOKUP(_xlfn.TEXTJOIN("|",FALSE,$C42,"=","Any","=",AW$12,"=","Any","="),risk_factor_1&amp;"|"&amp;risk_factor_2,risk_factor_corr),
       IF(RIGHT($D42,LEN($D42)-FIND("_",$D42))=RIGHT(AW$13,LEN(AW$13)-FIND("_",AW$13)),
              IF(LEFT($D42,FIND("_",$D42)-1)=LEFT(AW$13,FIND("_",AW$13)-1),
                    IF($E42=AW$14,
                             _xlfn.XLOOKUP(_xlfn.TEXTJOIN("|",FALSE,$C42,LEFT($D42,FIND("_",$D42)-1) &amp;"_=","=","Any",AW$12,LEFT($D42,FIND("_",$D42)-1) &amp;"_=","=","Any"),risk_factor_1&amp;"|"&amp;risk_factor_2,risk_factor_corr),
                             _xlfn.XLOOKUP(_xlfn.TEXTJOIN("|",FALSE,$C42,LEFT($D42,FIND("_",$D42)-1) &amp;"_=","Any","Any",AW$12,LEFT($D42,FIND("_",$D42)-1) &amp;"_=","Any","Any"),risk_factor_1&amp;"|"&amp;risk_factor_2,risk_factor_corr)),
"n/a"),0)
),
IF(_xlfn.TEXTJOIN("|",FALSE,AW$12:AW$13)&lt;&gt;_xlfn.TEXTJOIN("|",FALSE,$C42:$D42),0,
_xlfn.XLOOKUP(_xlfn.TEXTJOIN("|",FALSE,$C42:$F42,AW$12:AW$15),risk_factor_1&amp;"|"&amp;risk_factor_2,risk_factor_corr,
_xlfn.XLOOKUP(_xlfn.TEXTJOIN("|",FALSE,$C42:$F42,AW$12:AW$15),risk_factor_2&amp;"|"&amp;risk_factor_1,risk_factor_corr,
_xlfn.XLOOKUP(_xlfn.TEXTJOIN("|",FALSE,$C42:$D42,"Any"),risk_factor_1&amp;"|"&amp;risk_factor_2,risk_factor_corr,
_xlfn.XLOOKUP(_xlfn.TEXTJOIN("|",FALSE,$C42:$D42,"Any"),risk_factor_2&amp;"|"&amp;risk_factor_1,risk_factor_corr)))))))</f>
        <v>0</v>
      </c>
      <c r="AX42" s="32" cm="1">
        <f t="array" ref="AX42" xml:space="preserve"> IF(_xlfn.TEXTJOIN("|",FALSE,AX$12:AX$15)=_xlfn.TEXTJOIN("|",FALSE,$C42:$F42),0,
IF(AND($C42="Delta|CR_Cpty",AX$12="Delta|CR_Cpty"),
IF($F42=AX$15,
      _xlfn.XLOOKUP(_xlfn.TEXTJOIN("|",FALSE,$C42,"=","Any","=",AX$12,"=","Any","="),risk_factor_1&amp;"|"&amp;risk_factor_2,risk_factor_corr),
       IF(RIGHT($D42,LEN($D42)-FIND("_",$D42))=RIGHT(AX$13,LEN(AX$13)-FIND("_",AX$13)),
              IF(LEFT($D42,FIND("_",$D42)-1)=LEFT(AX$13,FIND("_",AX$13)-1),
                    IF($E42=AX$14,
                             _xlfn.XLOOKUP(_xlfn.TEXTJOIN("|",FALSE,$C42,LEFT($D42,FIND("_",$D42)-1) &amp;"_=","=","Any",AX$12,LEFT($D42,FIND("_",$D42)-1) &amp;"_=","=","Any"),risk_factor_1&amp;"|"&amp;risk_factor_2,risk_factor_corr),
                             _xlfn.XLOOKUP(_xlfn.TEXTJOIN("|",FALSE,$C42,LEFT($D42,FIND("_",$D42)-1) &amp;"_=","Any","Any",AX$12,LEFT($D42,FIND("_",$D42)-1) &amp;"_=","Any","Any"),risk_factor_1&amp;"|"&amp;risk_factor_2,risk_factor_corr)),
"n/a"),0)
),
IF(_xlfn.TEXTJOIN("|",FALSE,AX$12:AX$13)&lt;&gt;_xlfn.TEXTJOIN("|",FALSE,$C42:$D42),0,
_xlfn.XLOOKUP(_xlfn.TEXTJOIN("|",FALSE,$C42:$F42,AX$12:AX$15),risk_factor_1&amp;"|"&amp;risk_factor_2,risk_factor_corr,
_xlfn.XLOOKUP(_xlfn.TEXTJOIN("|",FALSE,$C42:$F42,AX$12:AX$15),risk_factor_2&amp;"|"&amp;risk_factor_1,risk_factor_corr,
_xlfn.XLOOKUP(_xlfn.TEXTJOIN("|",FALSE,$C42:$D42,"Any"),risk_factor_1&amp;"|"&amp;risk_factor_2,risk_factor_corr,
_xlfn.XLOOKUP(_xlfn.TEXTJOIN("|",FALSE,$C42:$D42,"Any"),risk_factor_2&amp;"|"&amp;risk_factor_1,risk_factor_corr)))))))</f>
        <v>0</v>
      </c>
      <c r="AY42" s="32" cm="1">
        <f t="array" ref="AY42" xml:space="preserve"> IF(_xlfn.TEXTJOIN("|",FALSE,AY$12:AY$15)=_xlfn.TEXTJOIN("|",FALSE,$C42:$F42),0,
IF(AND($C42="Delta|CR_Cpty",AY$12="Delta|CR_Cpty"),
IF($F42=AY$15,
      _xlfn.XLOOKUP(_xlfn.TEXTJOIN("|",FALSE,$C42,"=","Any","=",AY$12,"=","Any","="),risk_factor_1&amp;"|"&amp;risk_factor_2,risk_factor_corr),
       IF(RIGHT($D42,LEN($D42)-FIND("_",$D42))=RIGHT(AY$13,LEN(AY$13)-FIND("_",AY$13)),
              IF(LEFT($D42,FIND("_",$D42)-1)=LEFT(AY$13,FIND("_",AY$13)-1),
                    IF($E42=AY$14,
                             _xlfn.XLOOKUP(_xlfn.TEXTJOIN("|",FALSE,$C42,LEFT($D42,FIND("_",$D42)-1) &amp;"_=","=","Any",AY$12,LEFT($D42,FIND("_",$D42)-1) &amp;"_=","=","Any"),risk_factor_1&amp;"|"&amp;risk_factor_2,risk_factor_corr),
                             _xlfn.XLOOKUP(_xlfn.TEXTJOIN("|",FALSE,$C42,LEFT($D42,FIND("_",$D42)-1) &amp;"_=","Any","Any",AY$12,LEFT($D42,FIND("_",$D42)-1) &amp;"_=","Any","Any"),risk_factor_1&amp;"|"&amp;risk_factor_2,risk_factor_corr)),
"n/a"),0)
),
IF(_xlfn.TEXTJOIN("|",FALSE,AY$12:AY$13)&lt;&gt;_xlfn.TEXTJOIN("|",FALSE,$C42:$D42),0,
_xlfn.XLOOKUP(_xlfn.TEXTJOIN("|",FALSE,$C42:$F42,AY$12:AY$15),risk_factor_1&amp;"|"&amp;risk_factor_2,risk_factor_corr,
_xlfn.XLOOKUP(_xlfn.TEXTJOIN("|",FALSE,$C42:$F42,AY$12:AY$15),risk_factor_2&amp;"|"&amp;risk_factor_1,risk_factor_corr,
_xlfn.XLOOKUP(_xlfn.TEXTJOIN("|",FALSE,$C42:$D42,"Any"),risk_factor_1&amp;"|"&amp;risk_factor_2,risk_factor_corr,
_xlfn.XLOOKUP(_xlfn.TEXTJOIN("|",FALSE,$C42:$D42,"Any"),risk_factor_2&amp;"|"&amp;risk_factor_1,risk_factor_corr)))))))</f>
        <v>0</v>
      </c>
      <c r="AZ42" s="32" cm="1">
        <f t="array" ref="AZ42" xml:space="preserve"> IF(_xlfn.TEXTJOIN("|",FALSE,AZ$12:AZ$15)=_xlfn.TEXTJOIN("|",FALSE,$C42:$F42),0,
IF(AND($C42="Delta|CR_Cpty",AZ$12="Delta|CR_Cpty"),
IF($F42=AZ$15,
      _xlfn.XLOOKUP(_xlfn.TEXTJOIN("|",FALSE,$C42,"=","Any","=",AZ$12,"=","Any","="),risk_factor_1&amp;"|"&amp;risk_factor_2,risk_factor_corr),
       IF(RIGHT($D42,LEN($D42)-FIND("_",$D42))=RIGHT(AZ$13,LEN(AZ$13)-FIND("_",AZ$13)),
              IF(LEFT($D42,FIND("_",$D42)-1)=LEFT(AZ$13,FIND("_",AZ$13)-1),
                    IF($E42=AZ$14,
                             _xlfn.XLOOKUP(_xlfn.TEXTJOIN("|",FALSE,$C42,LEFT($D42,FIND("_",$D42)-1) &amp;"_=","=","Any",AZ$12,LEFT($D42,FIND("_",$D42)-1) &amp;"_=","=","Any"),risk_factor_1&amp;"|"&amp;risk_factor_2,risk_factor_corr),
                             _xlfn.XLOOKUP(_xlfn.TEXTJOIN("|",FALSE,$C42,LEFT($D42,FIND("_",$D42)-1) &amp;"_=","Any","Any",AZ$12,LEFT($D42,FIND("_",$D42)-1) &amp;"_=","Any","Any"),risk_factor_1&amp;"|"&amp;risk_factor_2,risk_factor_corr)),
"n/a"),0)
),
IF(_xlfn.TEXTJOIN("|",FALSE,AZ$12:AZ$13)&lt;&gt;_xlfn.TEXTJOIN("|",FALSE,$C42:$D42),0,
_xlfn.XLOOKUP(_xlfn.TEXTJOIN("|",FALSE,$C42:$F42,AZ$12:AZ$15),risk_factor_1&amp;"|"&amp;risk_factor_2,risk_factor_corr,
_xlfn.XLOOKUP(_xlfn.TEXTJOIN("|",FALSE,$C42:$F42,AZ$12:AZ$15),risk_factor_2&amp;"|"&amp;risk_factor_1,risk_factor_corr,
_xlfn.XLOOKUP(_xlfn.TEXTJOIN("|",FALSE,$C42:$D42,"Any"),risk_factor_1&amp;"|"&amp;risk_factor_2,risk_factor_corr,
_xlfn.XLOOKUP(_xlfn.TEXTJOIN("|",FALSE,$C42:$D42,"Any"),risk_factor_2&amp;"|"&amp;risk_factor_1,risk_factor_corr)))))))</f>
        <v>0</v>
      </c>
      <c r="BA42" s="32" cm="1">
        <f t="array" ref="BA42" xml:space="preserve"> IF(_xlfn.TEXTJOIN("|",FALSE,BA$12:BA$15)=_xlfn.TEXTJOIN("|",FALSE,$C42:$F42),0,
IF(AND($C42="Delta|CR_Cpty",BA$12="Delta|CR_Cpty"),
IF($F42=BA$15,
      _xlfn.XLOOKUP(_xlfn.TEXTJOIN("|",FALSE,$C42,"=","Any","=",BA$12,"=","Any","="),risk_factor_1&amp;"|"&amp;risk_factor_2,risk_factor_corr),
       IF(RIGHT($D42,LEN($D42)-FIND("_",$D42))=RIGHT(BA$13,LEN(BA$13)-FIND("_",BA$13)),
              IF(LEFT($D42,FIND("_",$D42)-1)=LEFT(BA$13,FIND("_",BA$13)-1),
                    IF($E42=BA$14,
                             _xlfn.XLOOKUP(_xlfn.TEXTJOIN("|",FALSE,$C42,LEFT($D42,FIND("_",$D42)-1) &amp;"_=","=","Any",BA$12,LEFT($D42,FIND("_",$D42)-1) &amp;"_=","=","Any"),risk_factor_1&amp;"|"&amp;risk_factor_2,risk_factor_corr),
                             _xlfn.XLOOKUP(_xlfn.TEXTJOIN("|",FALSE,$C42,LEFT($D42,FIND("_",$D42)-1) &amp;"_=","Any","Any",BA$12,LEFT($D42,FIND("_",$D42)-1) &amp;"_=","Any","Any"),risk_factor_1&amp;"|"&amp;risk_factor_2,risk_factor_corr)),
"n/a"),0)
),
IF(_xlfn.TEXTJOIN("|",FALSE,BA$12:BA$13)&lt;&gt;_xlfn.TEXTJOIN("|",FALSE,$C42:$D42),0,
_xlfn.XLOOKUP(_xlfn.TEXTJOIN("|",FALSE,$C42:$F42,BA$12:BA$15),risk_factor_1&amp;"|"&amp;risk_factor_2,risk_factor_corr,
_xlfn.XLOOKUP(_xlfn.TEXTJOIN("|",FALSE,$C42:$F42,BA$12:BA$15),risk_factor_2&amp;"|"&amp;risk_factor_1,risk_factor_corr,
_xlfn.XLOOKUP(_xlfn.TEXTJOIN("|",FALSE,$C42:$D42,"Any"),risk_factor_1&amp;"|"&amp;risk_factor_2,risk_factor_corr,
_xlfn.XLOOKUP(_xlfn.TEXTJOIN("|",FALSE,$C42:$D42,"Any"),risk_factor_2&amp;"|"&amp;risk_factor_1,risk_factor_corr)))))))</f>
        <v>0</v>
      </c>
      <c r="BB42" s="32" cm="1">
        <f t="array" ref="BB42" xml:space="preserve"> IF(_xlfn.TEXTJOIN("|",FALSE,BB$12:BB$15)=_xlfn.TEXTJOIN("|",FALSE,$C42:$F42),0,
IF(AND($C42="Delta|CR_Cpty",BB$12="Delta|CR_Cpty"),
IF($F42=BB$15,
      _xlfn.XLOOKUP(_xlfn.TEXTJOIN("|",FALSE,$C42,"=","Any","=",BB$12,"=","Any","="),risk_factor_1&amp;"|"&amp;risk_factor_2,risk_factor_corr),
       IF(RIGHT($D42,LEN($D42)-FIND("_",$D42))=RIGHT(BB$13,LEN(BB$13)-FIND("_",BB$13)),
              IF(LEFT($D42,FIND("_",$D42)-1)=LEFT(BB$13,FIND("_",BB$13)-1),
                    IF($E42=BB$14,
                             _xlfn.XLOOKUP(_xlfn.TEXTJOIN("|",FALSE,$C42,LEFT($D42,FIND("_",$D42)-1) &amp;"_=","=","Any",BB$12,LEFT($D42,FIND("_",$D42)-1) &amp;"_=","=","Any"),risk_factor_1&amp;"|"&amp;risk_factor_2,risk_factor_corr),
                             _xlfn.XLOOKUP(_xlfn.TEXTJOIN("|",FALSE,$C42,LEFT($D42,FIND("_",$D42)-1) &amp;"_=","Any","Any",BB$12,LEFT($D42,FIND("_",$D42)-1) &amp;"_=","Any","Any"),risk_factor_1&amp;"|"&amp;risk_factor_2,risk_factor_corr)),
"n/a"),0)
),
IF(_xlfn.TEXTJOIN("|",FALSE,BB$12:BB$13)&lt;&gt;_xlfn.TEXTJOIN("|",FALSE,$C42:$D42),0,
_xlfn.XLOOKUP(_xlfn.TEXTJOIN("|",FALSE,$C42:$F42,BB$12:BB$15),risk_factor_1&amp;"|"&amp;risk_factor_2,risk_factor_corr,
_xlfn.XLOOKUP(_xlfn.TEXTJOIN("|",FALSE,$C42:$F42,BB$12:BB$15),risk_factor_2&amp;"|"&amp;risk_factor_1,risk_factor_corr,
_xlfn.XLOOKUP(_xlfn.TEXTJOIN("|",FALSE,$C42:$D42,"Any"),risk_factor_1&amp;"|"&amp;risk_factor_2,risk_factor_corr,
_xlfn.XLOOKUP(_xlfn.TEXTJOIN("|",FALSE,$C42:$D42,"Any"),risk_factor_2&amp;"|"&amp;risk_factor_1,risk_factor_corr)))))))</f>
        <v>0</v>
      </c>
      <c r="BC42" s="32" cm="1">
        <f t="array" ref="BC42" xml:space="preserve"> IF(_xlfn.TEXTJOIN("|",FALSE,BC$12:BC$15)=_xlfn.TEXTJOIN("|",FALSE,$C42:$F42),0,
IF(AND($C42="Delta|CR_Cpty",BC$12="Delta|CR_Cpty"),
IF($F42=BC$15,
      _xlfn.XLOOKUP(_xlfn.TEXTJOIN("|",FALSE,$C42,"=","Any","=",BC$12,"=","Any","="),risk_factor_1&amp;"|"&amp;risk_factor_2,risk_factor_corr),
       IF(RIGHT($D42,LEN($D42)-FIND("_",$D42))=RIGHT(BC$13,LEN(BC$13)-FIND("_",BC$13)),
              IF(LEFT($D42,FIND("_",$D42)-1)=LEFT(BC$13,FIND("_",BC$13)-1),
                    IF($E42=BC$14,
                             _xlfn.XLOOKUP(_xlfn.TEXTJOIN("|",FALSE,$C42,LEFT($D42,FIND("_",$D42)-1) &amp;"_=","=","Any",BC$12,LEFT($D42,FIND("_",$D42)-1) &amp;"_=","=","Any"),risk_factor_1&amp;"|"&amp;risk_factor_2,risk_factor_corr),
                             _xlfn.XLOOKUP(_xlfn.TEXTJOIN("|",FALSE,$C42,LEFT($D42,FIND("_",$D42)-1) &amp;"_=","Any","Any",BC$12,LEFT($D42,FIND("_",$D42)-1) &amp;"_=","Any","Any"),risk_factor_1&amp;"|"&amp;risk_factor_2,risk_factor_corr)),
"n/a"),0)
),
IF(_xlfn.TEXTJOIN("|",FALSE,BC$12:BC$13)&lt;&gt;_xlfn.TEXTJOIN("|",FALSE,$C42:$D42),0,
_xlfn.XLOOKUP(_xlfn.TEXTJOIN("|",FALSE,$C42:$F42,BC$12:BC$15),risk_factor_1&amp;"|"&amp;risk_factor_2,risk_factor_corr,
_xlfn.XLOOKUP(_xlfn.TEXTJOIN("|",FALSE,$C42:$F42,BC$12:BC$15),risk_factor_2&amp;"|"&amp;risk_factor_1,risk_factor_corr,
_xlfn.XLOOKUP(_xlfn.TEXTJOIN("|",FALSE,$C42:$D42,"Any"),risk_factor_1&amp;"|"&amp;risk_factor_2,risk_factor_corr,
_xlfn.XLOOKUP(_xlfn.TEXTJOIN("|",FALSE,$C42:$D42,"Any"),risk_factor_2&amp;"|"&amp;risk_factor_1,risk_factor_corr)))))))</f>
        <v>0</v>
      </c>
      <c r="BD42" s="32" cm="1">
        <f t="array" ref="BD42" xml:space="preserve"> IF(_xlfn.TEXTJOIN("|",FALSE,BD$12:BD$15)=_xlfn.TEXTJOIN("|",FALSE,$C42:$F42),0,
IF(AND($C42="Delta|CR_Cpty",BD$12="Delta|CR_Cpty"),
IF($F42=BD$15,
      _xlfn.XLOOKUP(_xlfn.TEXTJOIN("|",FALSE,$C42,"=","Any","=",BD$12,"=","Any","="),risk_factor_1&amp;"|"&amp;risk_factor_2,risk_factor_corr),
       IF(RIGHT($D42,LEN($D42)-FIND("_",$D42))=RIGHT(BD$13,LEN(BD$13)-FIND("_",BD$13)),
              IF(LEFT($D42,FIND("_",$D42)-1)=LEFT(BD$13,FIND("_",BD$13)-1),
                    IF($E42=BD$14,
                             _xlfn.XLOOKUP(_xlfn.TEXTJOIN("|",FALSE,$C42,LEFT($D42,FIND("_",$D42)-1) &amp;"_=","=","Any",BD$12,LEFT($D42,FIND("_",$D42)-1) &amp;"_=","=","Any"),risk_factor_1&amp;"|"&amp;risk_factor_2,risk_factor_corr),
                             _xlfn.XLOOKUP(_xlfn.TEXTJOIN("|",FALSE,$C42,LEFT($D42,FIND("_",$D42)-1) &amp;"_=","Any","Any",BD$12,LEFT($D42,FIND("_",$D42)-1) &amp;"_=","Any","Any"),risk_factor_1&amp;"|"&amp;risk_factor_2,risk_factor_corr)),
"n/a"),0)
),
IF(_xlfn.TEXTJOIN("|",FALSE,BD$12:BD$13)&lt;&gt;_xlfn.TEXTJOIN("|",FALSE,$C42:$D42),0,
_xlfn.XLOOKUP(_xlfn.TEXTJOIN("|",FALSE,$C42:$F42,BD$12:BD$15),risk_factor_1&amp;"|"&amp;risk_factor_2,risk_factor_corr,
_xlfn.XLOOKUP(_xlfn.TEXTJOIN("|",FALSE,$C42:$F42,BD$12:BD$15),risk_factor_2&amp;"|"&amp;risk_factor_1,risk_factor_corr,
_xlfn.XLOOKUP(_xlfn.TEXTJOIN("|",FALSE,$C42:$D42,"Any"),risk_factor_1&amp;"|"&amp;risk_factor_2,risk_factor_corr,
_xlfn.XLOOKUP(_xlfn.TEXTJOIN("|",FALSE,$C42:$D42,"Any"),risk_factor_2&amp;"|"&amp;risk_factor_1,risk_factor_corr)))))))</f>
        <v>0</v>
      </c>
      <c r="BE42" s="32" cm="1">
        <f t="array" ref="BE42" xml:space="preserve"> IF(_xlfn.TEXTJOIN("|",FALSE,BE$12:BE$15)=_xlfn.TEXTJOIN("|",FALSE,$C42:$F42),0,
IF(AND($C42="Delta|CR_Cpty",BE$12="Delta|CR_Cpty"),
IF($F42=BE$15,
      _xlfn.XLOOKUP(_xlfn.TEXTJOIN("|",FALSE,$C42,"=","Any","=",BE$12,"=","Any","="),risk_factor_1&amp;"|"&amp;risk_factor_2,risk_factor_corr),
       IF(RIGHT($D42,LEN($D42)-FIND("_",$D42))=RIGHT(BE$13,LEN(BE$13)-FIND("_",BE$13)),
              IF(LEFT($D42,FIND("_",$D42)-1)=LEFT(BE$13,FIND("_",BE$13)-1),
                    IF($E42=BE$14,
                             _xlfn.XLOOKUP(_xlfn.TEXTJOIN("|",FALSE,$C42,LEFT($D42,FIND("_",$D42)-1) &amp;"_=","=","Any",BE$12,LEFT($D42,FIND("_",$D42)-1) &amp;"_=","=","Any"),risk_factor_1&amp;"|"&amp;risk_factor_2,risk_factor_corr),
                             _xlfn.XLOOKUP(_xlfn.TEXTJOIN("|",FALSE,$C42,LEFT($D42,FIND("_",$D42)-1) &amp;"_=","Any","Any",BE$12,LEFT($D42,FIND("_",$D42)-1) &amp;"_=","Any","Any"),risk_factor_1&amp;"|"&amp;risk_factor_2,risk_factor_corr)),
"n/a"),0)
),
IF(_xlfn.TEXTJOIN("|",FALSE,BE$12:BE$13)&lt;&gt;_xlfn.TEXTJOIN("|",FALSE,$C42:$D42),0,
_xlfn.XLOOKUP(_xlfn.TEXTJOIN("|",FALSE,$C42:$F42,BE$12:BE$15),risk_factor_1&amp;"|"&amp;risk_factor_2,risk_factor_corr,
_xlfn.XLOOKUP(_xlfn.TEXTJOIN("|",FALSE,$C42:$F42,BE$12:BE$15),risk_factor_2&amp;"|"&amp;risk_factor_1,risk_factor_corr,
_xlfn.XLOOKUP(_xlfn.TEXTJOIN("|",FALSE,$C42:$D42,"Any"),risk_factor_1&amp;"|"&amp;risk_factor_2,risk_factor_corr,
_xlfn.XLOOKUP(_xlfn.TEXTJOIN("|",FALSE,$C42:$D42,"Any"),risk_factor_2&amp;"|"&amp;risk_factor_1,risk_factor_corr)))))))</f>
        <v>0</v>
      </c>
      <c r="BF42" s="32" cm="1">
        <f t="array" ref="BF42" xml:space="preserve"> IF(_xlfn.TEXTJOIN("|",FALSE,BF$12:BF$15)=_xlfn.TEXTJOIN("|",FALSE,$C42:$F42),0,
IF(AND($C42="Delta|CR_Cpty",BF$12="Delta|CR_Cpty"),
IF($F42=BF$15,
      _xlfn.XLOOKUP(_xlfn.TEXTJOIN("|",FALSE,$C42,"=","Any","=",BF$12,"=","Any","="),risk_factor_1&amp;"|"&amp;risk_factor_2,risk_factor_corr),
       IF(RIGHT($D42,LEN($D42)-FIND("_",$D42))=RIGHT(BF$13,LEN(BF$13)-FIND("_",BF$13)),
              IF(LEFT($D42,FIND("_",$D42)-1)=LEFT(BF$13,FIND("_",BF$13)-1),
                    IF($E42=BF$14,
                             _xlfn.XLOOKUP(_xlfn.TEXTJOIN("|",FALSE,$C42,LEFT($D42,FIND("_",$D42)-1) &amp;"_=","=","Any",BF$12,LEFT($D42,FIND("_",$D42)-1) &amp;"_=","=","Any"),risk_factor_1&amp;"|"&amp;risk_factor_2,risk_factor_corr),
                             _xlfn.XLOOKUP(_xlfn.TEXTJOIN("|",FALSE,$C42,LEFT($D42,FIND("_",$D42)-1) &amp;"_=","Any","Any",BF$12,LEFT($D42,FIND("_",$D42)-1) &amp;"_=","Any","Any"),risk_factor_1&amp;"|"&amp;risk_factor_2,risk_factor_corr)),
"n/a"),0)
),
IF(_xlfn.TEXTJOIN("|",FALSE,BF$12:BF$13)&lt;&gt;_xlfn.TEXTJOIN("|",FALSE,$C42:$D42),0,
_xlfn.XLOOKUP(_xlfn.TEXTJOIN("|",FALSE,$C42:$F42,BF$12:BF$15),risk_factor_1&amp;"|"&amp;risk_factor_2,risk_factor_corr,
_xlfn.XLOOKUP(_xlfn.TEXTJOIN("|",FALSE,$C42:$F42,BF$12:BF$15),risk_factor_2&amp;"|"&amp;risk_factor_1,risk_factor_corr,
_xlfn.XLOOKUP(_xlfn.TEXTJOIN("|",FALSE,$C42:$D42,"Any"),risk_factor_1&amp;"|"&amp;risk_factor_2,risk_factor_corr,
_xlfn.XLOOKUP(_xlfn.TEXTJOIN("|",FALSE,$C42:$D42,"Any"),risk_factor_2&amp;"|"&amp;risk_factor_1,risk_factor_corr)))))))</f>
        <v>0</v>
      </c>
      <c r="BG42" s="32" cm="1">
        <f t="array" ref="BG42" xml:space="preserve"> IF(_xlfn.TEXTJOIN("|",FALSE,BG$12:BG$15)=_xlfn.TEXTJOIN("|",FALSE,$C42:$F42),0,
IF(AND($C42="Delta|CR_Cpty",BG$12="Delta|CR_Cpty"),
IF($F42=BG$15,
      _xlfn.XLOOKUP(_xlfn.TEXTJOIN("|",FALSE,$C42,"=","Any","=",BG$12,"=","Any","="),risk_factor_1&amp;"|"&amp;risk_factor_2,risk_factor_corr),
       IF(RIGHT($D42,LEN($D42)-FIND("_",$D42))=RIGHT(BG$13,LEN(BG$13)-FIND("_",BG$13)),
              IF(LEFT($D42,FIND("_",$D42)-1)=LEFT(BG$13,FIND("_",BG$13)-1),
                    IF($E42=BG$14,
                             _xlfn.XLOOKUP(_xlfn.TEXTJOIN("|",FALSE,$C42,LEFT($D42,FIND("_",$D42)-1) &amp;"_=","=","Any",BG$12,LEFT($D42,FIND("_",$D42)-1) &amp;"_=","=","Any"),risk_factor_1&amp;"|"&amp;risk_factor_2,risk_factor_corr),
                             _xlfn.XLOOKUP(_xlfn.TEXTJOIN("|",FALSE,$C42,LEFT($D42,FIND("_",$D42)-1) &amp;"_=","Any","Any",BG$12,LEFT($D42,FIND("_",$D42)-1) &amp;"_=","Any","Any"),risk_factor_1&amp;"|"&amp;risk_factor_2,risk_factor_corr)),
"n/a"),0)
),
IF(_xlfn.TEXTJOIN("|",FALSE,BG$12:BG$13)&lt;&gt;_xlfn.TEXTJOIN("|",FALSE,$C42:$D42),0,
_xlfn.XLOOKUP(_xlfn.TEXTJOIN("|",FALSE,$C42:$F42,BG$12:BG$15),risk_factor_1&amp;"|"&amp;risk_factor_2,risk_factor_corr,
_xlfn.XLOOKUP(_xlfn.TEXTJOIN("|",FALSE,$C42:$F42,BG$12:BG$15),risk_factor_2&amp;"|"&amp;risk_factor_1,risk_factor_corr,
_xlfn.XLOOKUP(_xlfn.TEXTJOIN("|",FALSE,$C42:$D42,"Any"),risk_factor_1&amp;"|"&amp;risk_factor_2,risk_factor_corr,
_xlfn.XLOOKUP(_xlfn.TEXTJOIN("|",FALSE,$C42:$D42,"Any"),risk_factor_2&amp;"|"&amp;risk_factor_1,risk_factor_corr)))))))</f>
        <v>0</v>
      </c>
      <c r="BH42" s="32" cm="1">
        <f t="array" ref="BH42" xml:space="preserve"> IF(_xlfn.TEXTJOIN("|",FALSE,BH$12:BH$15)=_xlfn.TEXTJOIN("|",FALSE,$C42:$F42),0,
IF(AND($C42="Delta|CR_Cpty",BH$12="Delta|CR_Cpty"),
IF($F42=BH$15,
      _xlfn.XLOOKUP(_xlfn.TEXTJOIN("|",FALSE,$C42,"=","Any","=",BH$12,"=","Any","="),risk_factor_1&amp;"|"&amp;risk_factor_2,risk_factor_corr),
       IF(RIGHT($D42,LEN($D42)-FIND("_",$D42))=RIGHT(BH$13,LEN(BH$13)-FIND("_",BH$13)),
              IF(LEFT($D42,FIND("_",$D42)-1)=LEFT(BH$13,FIND("_",BH$13)-1),
                    IF($E42=BH$14,
                             _xlfn.XLOOKUP(_xlfn.TEXTJOIN("|",FALSE,$C42,LEFT($D42,FIND("_",$D42)-1) &amp;"_=","=","Any",BH$12,LEFT($D42,FIND("_",$D42)-1) &amp;"_=","=","Any"),risk_factor_1&amp;"|"&amp;risk_factor_2,risk_factor_corr),
                             _xlfn.XLOOKUP(_xlfn.TEXTJOIN("|",FALSE,$C42,LEFT($D42,FIND("_",$D42)-1) &amp;"_=","Any","Any",BH$12,LEFT($D42,FIND("_",$D42)-1) &amp;"_=","Any","Any"),risk_factor_1&amp;"|"&amp;risk_factor_2,risk_factor_corr)),
"n/a"),0)
),
IF(_xlfn.TEXTJOIN("|",FALSE,BH$12:BH$13)&lt;&gt;_xlfn.TEXTJOIN("|",FALSE,$C42:$D42),0,
_xlfn.XLOOKUP(_xlfn.TEXTJOIN("|",FALSE,$C42:$F42,BH$12:BH$15),risk_factor_1&amp;"|"&amp;risk_factor_2,risk_factor_corr,
_xlfn.XLOOKUP(_xlfn.TEXTJOIN("|",FALSE,$C42:$F42,BH$12:BH$15),risk_factor_2&amp;"|"&amp;risk_factor_1,risk_factor_corr,
_xlfn.XLOOKUP(_xlfn.TEXTJOIN("|",FALSE,$C42:$D42,"Any"),risk_factor_1&amp;"|"&amp;risk_factor_2,risk_factor_corr,
_xlfn.XLOOKUP(_xlfn.TEXTJOIN("|",FALSE,$C42:$D42,"Any"),risk_factor_2&amp;"|"&amp;risk_factor_1,risk_factor_corr)))))))</f>
        <v>0</v>
      </c>
      <c r="BI42" s="32" cm="1">
        <f t="array" ref="BI42" xml:space="preserve"> IF(_xlfn.TEXTJOIN("|",FALSE,BI$12:BI$15)=_xlfn.TEXTJOIN("|",FALSE,$C42:$F42),0,
IF(AND($C42="Delta|CR_Cpty",BI$12="Delta|CR_Cpty"),
IF($F42=BI$15,
      _xlfn.XLOOKUP(_xlfn.TEXTJOIN("|",FALSE,$C42,"=","Any","=",BI$12,"=","Any","="),risk_factor_1&amp;"|"&amp;risk_factor_2,risk_factor_corr),
       IF(RIGHT($D42,LEN($D42)-FIND("_",$D42))=RIGHT(BI$13,LEN(BI$13)-FIND("_",BI$13)),
              IF(LEFT($D42,FIND("_",$D42)-1)=LEFT(BI$13,FIND("_",BI$13)-1),
                    IF($E42=BI$14,
                             _xlfn.XLOOKUP(_xlfn.TEXTJOIN("|",FALSE,$C42,LEFT($D42,FIND("_",$D42)-1) &amp;"_=","=","Any",BI$12,LEFT($D42,FIND("_",$D42)-1) &amp;"_=","=","Any"),risk_factor_1&amp;"|"&amp;risk_factor_2,risk_factor_corr),
                             _xlfn.XLOOKUP(_xlfn.TEXTJOIN("|",FALSE,$C42,LEFT($D42,FIND("_",$D42)-1) &amp;"_=","Any","Any",BI$12,LEFT($D42,FIND("_",$D42)-1) &amp;"_=","Any","Any"),risk_factor_1&amp;"|"&amp;risk_factor_2,risk_factor_corr)),
"n/a"),0)
),
IF(_xlfn.TEXTJOIN("|",FALSE,BI$12:BI$13)&lt;&gt;_xlfn.TEXTJOIN("|",FALSE,$C42:$D42),0,
_xlfn.XLOOKUP(_xlfn.TEXTJOIN("|",FALSE,$C42:$F42,BI$12:BI$15),risk_factor_1&amp;"|"&amp;risk_factor_2,risk_factor_corr,
_xlfn.XLOOKUP(_xlfn.TEXTJOIN("|",FALSE,$C42:$F42,BI$12:BI$15),risk_factor_2&amp;"|"&amp;risk_factor_1,risk_factor_corr,
_xlfn.XLOOKUP(_xlfn.TEXTJOIN("|",FALSE,$C42:$D42,"Any"),risk_factor_1&amp;"|"&amp;risk_factor_2,risk_factor_corr,
_xlfn.XLOOKUP(_xlfn.TEXTJOIN("|",FALSE,$C42:$D42,"Any"),risk_factor_2&amp;"|"&amp;risk_factor_1,risk_factor_corr)))))))</f>
        <v>0</v>
      </c>
      <c r="BJ42" s="32" cm="1">
        <f t="array" ref="BJ42" xml:space="preserve"> IF(_xlfn.TEXTJOIN("|",FALSE,BJ$12:BJ$15)=_xlfn.TEXTJOIN("|",FALSE,$C42:$F42),0,
IF(AND($C42="Delta|CR_Cpty",BJ$12="Delta|CR_Cpty"),
IF($F42=BJ$15,
      _xlfn.XLOOKUP(_xlfn.TEXTJOIN("|",FALSE,$C42,"=","Any","=",BJ$12,"=","Any","="),risk_factor_1&amp;"|"&amp;risk_factor_2,risk_factor_corr),
       IF(RIGHT($D42,LEN($D42)-FIND("_",$D42))=RIGHT(BJ$13,LEN(BJ$13)-FIND("_",BJ$13)),
              IF(LEFT($D42,FIND("_",$D42)-1)=LEFT(BJ$13,FIND("_",BJ$13)-1),
                    IF($E42=BJ$14,
                             _xlfn.XLOOKUP(_xlfn.TEXTJOIN("|",FALSE,$C42,LEFT($D42,FIND("_",$D42)-1) &amp;"_=","=","Any",BJ$12,LEFT($D42,FIND("_",$D42)-1) &amp;"_=","=","Any"),risk_factor_1&amp;"|"&amp;risk_factor_2,risk_factor_corr),
                             _xlfn.XLOOKUP(_xlfn.TEXTJOIN("|",FALSE,$C42,LEFT($D42,FIND("_",$D42)-1) &amp;"_=","Any","Any",BJ$12,LEFT($D42,FIND("_",$D42)-1) &amp;"_=","Any","Any"),risk_factor_1&amp;"|"&amp;risk_factor_2,risk_factor_corr)),
"n/a"),0)
),
IF(_xlfn.TEXTJOIN("|",FALSE,BJ$12:BJ$13)&lt;&gt;_xlfn.TEXTJOIN("|",FALSE,$C42:$D42),0,
_xlfn.XLOOKUP(_xlfn.TEXTJOIN("|",FALSE,$C42:$F42,BJ$12:BJ$15),risk_factor_1&amp;"|"&amp;risk_factor_2,risk_factor_corr,
_xlfn.XLOOKUP(_xlfn.TEXTJOIN("|",FALSE,$C42:$F42,BJ$12:BJ$15),risk_factor_2&amp;"|"&amp;risk_factor_1,risk_factor_corr,
_xlfn.XLOOKUP(_xlfn.TEXTJOIN("|",FALSE,$C42:$D42,"Any"),risk_factor_1&amp;"|"&amp;risk_factor_2,risk_factor_corr,
_xlfn.XLOOKUP(_xlfn.TEXTJOIN("|",FALSE,$C42:$D42,"Any"),risk_factor_2&amp;"|"&amp;risk_factor_1,risk_factor_corr)))))))</f>
        <v>0</v>
      </c>
      <c r="BK42" s="32" cm="1">
        <f t="array" ref="BK42" xml:space="preserve"> IF(_xlfn.TEXTJOIN("|",FALSE,BK$12:BK$15)=_xlfn.TEXTJOIN("|",FALSE,$C42:$F42),0,
IF(AND($C42="Delta|CR_Cpty",BK$12="Delta|CR_Cpty"),
IF($F42=BK$15,
      _xlfn.XLOOKUP(_xlfn.TEXTJOIN("|",FALSE,$C42,"=","Any","=",BK$12,"=","Any","="),risk_factor_1&amp;"|"&amp;risk_factor_2,risk_factor_corr),
       IF(RIGHT($D42,LEN($D42)-FIND("_",$D42))=RIGHT(BK$13,LEN(BK$13)-FIND("_",BK$13)),
              IF(LEFT($D42,FIND("_",$D42)-1)=LEFT(BK$13,FIND("_",BK$13)-1),
                    IF($E42=BK$14,
                             _xlfn.XLOOKUP(_xlfn.TEXTJOIN("|",FALSE,$C42,LEFT($D42,FIND("_",$D42)-1) &amp;"_=","=","Any",BK$12,LEFT($D42,FIND("_",$D42)-1) &amp;"_=","=","Any"),risk_factor_1&amp;"|"&amp;risk_factor_2,risk_factor_corr),
                             _xlfn.XLOOKUP(_xlfn.TEXTJOIN("|",FALSE,$C42,LEFT($D42,FIND("_",$D42)-1) &amp;"_=","Any","Any",BK$12,LEFT($D42,FIND("_",$D42)-1) &amp;"_=","Any","Any"),risk_factor_1&amp;"|"&amp;risk_factor_2,risk_factor_corr)),
"n/a"),0)
),
IF(_xlfn.TEXTJOIN("|",FALSE,BK$12:BK$13)&lt;&gt;_xlfn.TEXTJOIN("|",FALSE,$C42:$D42),0,
_xlfn.XLOOKUP(_xlfn.TEXTJOIN("|",FALSE,$C42:$F42,BK$12:BK$15),risk_factor_1&amp;"|"&amp;risk_factor_2,risk_factor_corr,
_xlfn.XLOOKUP(_xlfn.TEXTJOIN("|",FALSE,$C42:$F42,BK$12:BK$15),risk_factor_2&amp;"|"&amp;risk_factor_1,risk_factor_corr,
_xlfn.XLOOKUP(_xlfn.TEXTJOIN("|",FALSE,$C42:$D42,"Any"),risk_factor_1&amp;"|"&amp;risk_factor_2,risk_factor_corr,
_xlfn.XLOOKUP(_xlfn.TEXTJOIN("|",FALSE,$C42:$D42,"Any"),risk_factor_2&amp;"|"&amp;risk_factor_1,risk_factor_corr)))))))</f>
        <v>0</v>
      </c>
      <c r="BL42" s="32" cm="1">
        <f t="array" ref="BL42" xml:space="preserve"> IF(_xlfn.TEXTJOIN("|",FALSE,BL$12:BL$15)=_xlfn.TEXTJOIN("|",FALSE,$C42:$F42),0,
IF(AND($C42="Delta|CR_Cpty",BL$12="Delta|CR_Cpty"),
IF($F42=BL$15,
      _xlfn.XLOOKUP(_xlfn.TEXTJOIN("|",FALSE,$C42,"=","Any","=",BL$12,"=","Any","="),risk_factor_1&amp;"|"&amp;risk_factor_2,risk_factor_corr),
       IF(RIGHT($D42,LEN($D42)-FIND("_",$D42))=RIGHT(BL$13,LEN(BL$13)-FIND("_",BL$13)),
              IF(LEFT($D42,FIND("_",$D42)-1)=LEFT(BL$13,FIND("_",BL$13)-1),
                    IF($E42=BL$14,
                             _xlfn.XLOOKUP(_xlfn.TEXTJOIN("|",FALSE,$C42,LEFT($D42,FIND("_",$D42)-1) &amp;"_=","=","Any",BL$12,LEFT($D42,FIND("_",$D42)-1) &amp;"_=","=","Any"),risk_factor_1&amp;"|"&amp;risk_factor_2,risk_factor_corr),
                             _xlfn.XLOOKUP(_xlfn.TEXTJOIN("|",FALSE,$C42,LEFT($D42,FIND("_",$D42)-1) &amp;"_=","Any","Any",BL$12,LEFT($D42,FIND("_",$D42)-1) &amp;"_=","Any","Any"),risk_factor_1&amp;"|"&amp;risk_factor_2,risk_factor_corr)),
"n/a"),0)
),
IF(_xlfn.TEXTJOIN("|",FALSE,BL$12:BL$13)&lt;&gt;_xlfn.TEXTJOIN("|",FALSE,$C42:$D42),0,
_xlfn.XLOOKUP(_xlfn.TEXTJOIN("|",FALSE,$C42:$F42,BL$12:BL$15),risk_factor_1&amp;"|"&amp;risk_factor_2,risk_factor_corr,
_xlfn.XLOOKUP(_xlfn.TEXTJOIN("|",FALSE,$C42:$F42,BL$12:BL$15),risk_factor_2&amp;"|"&amp;risk_factor_1,risk_factor_corr,
_xlfn.XLOOKUP(_xlfn.TEXTJOIN("|",FALSE,$C42:$D42,"Any"),risk_factor_1&amp;"|"&amp;risk_factor_2,risk_factor_corr,
_xlfn.XLOOKUP(_xlfn.TEXTJOIN("|",FALSE,$C42:$D42,"Any"),risk_factor_2&amp;"|"&amp;risk_factor_1,risk_factor_corr)))))))</f>
        <v>0</v>
      </c>
      <c r="BM42" s="32" cm="1">
        <f t="array" ref="BM42" xml:space="preserve"> IF(_xlfn.TEXTJOIN("|",FALSE,BM$12:BM$15)=_xlfn.TEXTJOIN("|",FALSE,$C42:$F42),0,
IF(AND($C42="Delta|CR_Cpty",BM$12="Delta|CR_Cpty"),
IF($F42=BM$15,
      _xlfn.XLOOKUP(_xlfn.TEXTJOIN("|",FALSE,$C42,"=","Any","=",BM$12,"=","Any","="),risk_factor_1&amp;"|"&amp;risk_factor_2,risk_factor_corr),
       IF(RIGHT($D42,LEN($D42)-FIND("_",$D42))=RIGHT(BM$13,LEN(BM$13)-FIND("_",BM$13)),
              IF(LEFT($D42,FIND("_",$D42)-1)=LEFT(BM$13,FIND("_",BM$13)-1),
                    IF($E42=BM$14,
                             _xlfn.XLOOKUP(_xlfn.TEXTJOIN("|",FALSE,$C42,LEFT($D42,FIND("_",$D42)-1) &amp;"_=","=","Any",BM$12,LEFT($D42,FIND("_",$D42)-1) &amp;"_=","=","Any"),risk_factor_1&amp;"|"&amp;risk_factor_2,risk_factor_corr),
                             _xlfn.XLOOKUP(_xlfn.TEXTJOIN("|",FALSE,$C42,LEFT($D42,FIND("_",$D42)-1) &amp;"_=","Any","Any",BM$12,LEFT($D42,FIND("_",$D42)-1) &amp;"_=","Any","Any"),risk_factor_1&amp;"|"&amp;risk_factor_2,risk_factor_corr)),
"n/a"),0)
),
IF(_xlfn.TEXTJOIN("|",FALSE,BM$12:BM$13)&lt;&gt;_xlfn.TEXTJOIN("|",FALSE,$C42:$D42),0,
_xlfn.XLOOKUP(_xlfn.TEXTJOIN("|",FALSE,$C42:$F42,BM$12:BM$15),risk_factor_1&amp;"|"&amp;risk_factor_2,risk_factor_corr,
_xlfn.XLOOKUP(_xlfn.TEXTJOIN("|",FALSE,$C42:$F42,BM$12:BM$15),risk_factor_2&amp;"|"&amp;risk_factor_1,risk_factor_corr,
_xlfn.XLOOKUP(_xlfn.TEXTJOIN("|",FALSE,$C42:$D42,"Any"),risk_factor_1&amp;"|"&amp;risk_factor_2,risk_factor_corr,
_xlfn.XLOOKUP(_xlfn.TEXTJOIN("|",FALSE,$C42:$D42,"Any"),risk_factor_2&amp;"|"&amp;risk_factor_1,risk_factor_corr)))))))</f>
        <v>0</v>
      </c>
      <c r="BN42" s="32" cm="1">
        <f t="array" ref="BN42" xml:space="preserve"> IF(_xlfn.TEXTJOIN("|",FALSE,BN$12:BN$15)=_xlfn.TEXTJOIN("|",FALSE,$C42:$F42),0,
IF(AND($C42="Delta|CR_Cpty",BN$12="Delta|CR_Cpty"),
IF($F42=BN$15,
      _xlfn.XLOOKUP(_xlfn.TEXTJOIN("|",FALSE,$C42,"=","Any","=",BN$12,"=","Any","="),risk_factor_1&amp;"|"&amp;risk_factor_2,risk_factor_corr),
       IF(RIGHT($D42,LEN($D42)-FIND("_",$D42))=RIGHT(BN$13,LEN(BN$13)-FIND("_",BN$13)),
              IF(LEFT($D42,FIND("_",$D42)-1)=LEFT(BN$13,FIND("_",BN$13)-1),
                    IF($E42=BN$14,
                             _xlfn.XLOOKUP(_xlfn.TEXTJOIN("|",FALSE,$C42,LEFT($D42,FIND("_",$D42)-1) &amp;"_=","=","Any",BN$12,LEFT($D42,FIND("_",$D42)-1) &amp;"_=","=","Any"),risk_factor_1&amp;"|"&amp;risk_factor_2,risk_factor_corr),
                             _xlfn.XLOOKUP(_xlfn.TEXTJOIN("|",FALSE,$C42,LEFT($D42,FIND("_",$D42)-1) &amp;"_=","Any","Any",BN$12,LEFT($D42,FIND("_",$D42)-1) &amp;"_=","Any","Any"),risk_factor_1&amp;"|"&amp;risk_factor_2,risk_factor_corr)),
"n/a"),0)
),
IF(_xlfn.TEXTJOIN("|",FALSE,BN$12:BN$13)&lt;&gt;_xlfn.TEXTJOIN("|",FALSE,$C42:$D42),0,
_xlfn.XLOOKUP(_xlfn.TEXTJOIN("|",FALSE,$C42:$F42,BN$12:BN$15),risk_factor_1&amp;"|"&amp;risk_factor_2,risk_factor_corr,
_xlfn.XLOOKUP(_xlfn.TEXTJOIN("|",FALSE,$C42:$F42,BN$12:BN$15),risk_factor_2&amp;"|"&amp;risk_factor_1,risk_factor_corr,
_xlfn.XLOOKUP(_xlfn.TEXTJOIN("|",FALSE,$C42:$D42,"Any"),risk_factor_1&amp;"|"&amp;risk_factor_2,risk_factor_corr,
_xlfn.XLOOKUP(_xlfn.TEXTJOIN("|",FALSE,$C42:$D42,"Any"),risk_factor_2&amp;"|"&amp;risk_factor_1,risk_factor_corr)))))))</f>
        <v>0</v>
      </c>
      <c r="BO42" s="32" cm="1">
        <f t="array" ref="BO42" xml:space="preserve"> IF(_xlfn.TEXTJOIN("|",FALSE,BO$12:BO$15)=_xlfn.TEXTJOIN("|",FALSE,$C42:$F42),0,
IF(AND($C42="Delta|CR_Cpty",BO$12="Delta|CR_Cpty"),
IF($F42=BO$15,
      _xlfn.XLOOKUP(_xlfn.TEXTJOIN("|",FALSE,$C42,"=","Any","=",BO$12,"=","Any","="),risk_factor_1&amp;"|"&amp;risk_factor_2,risk_factor_corr),
       IF(RIGHT($D42,LEN($D42)-FIND("_",$D42))=RIGHT(BO$13,LEN(BO$13)-FIND("_",BO$13)),
              IF(LEFT($D42,FIND("_",$D42)-1)=LEFT(BO$13,FIND("_",BO$13)-1),
                    IF($E42=BO$14,
                             _xlfn.XLOOKUP(_xlfn.TEXTJOIN("|",FALSE,$C42,LEFT($D42,FIND("_",$D42)-1) &amp;"_=","=","Any",BO$12,LEFT($D42,FIND("_",$D42)-1) &amp;"_=","=","Any"),risk_factor_1&amp;"|"&amp;risk_factor_2,risk_factor_corr),
                             _xlfn.XLOOKUP(_xlfn.TEXTJOIN("|",FALSE,$C42,LEFT($D42,FIND("_",$D42)-1) &amp;"_=","Any","Any",BO$12,LEFT($D42,FIND("_",$D42)-1) &amp;"_=","Any","Any"),risk_factor_1&amp;"|"&amp;risk_factor_2,risk_factor_corr)),
"n/a"),0)
),
IF(_xlfn.TEXTJOIN("|",FALSE,BO$12:BO$13)&lt;&gt;_xlfn.TEXTJOIN("|",FALSE,$C42:$D42),0,
_xlfn.XLOOKUP(_xlfn.TEXTJOIN("|",FALSE,$C42:$F42,BO$12:BO$15),risk_factor_1&amp;"|"&amp;risk_factor_2,risk_factor_corr,
_xlfn.XLOOKUP(_xlfn.TEXTJOIN("|",FALSE,$C42:$F42,BO$12:BO$15),risk_factor_2&amp;"|"&amp;risk_factor_1,risk_factor_corr,
_xlfn.XLOOKUP(_xlfn.TEXTJOIN("|",FALSE,$C42:$D42,"Any"),risk_factor_1&amp;"|"&amp;risk_factor_2,risk_factor_corr,
_xlfn.XLOOKUP(_xlfn.TEXTJOIN("|",FALSE,$C42:$D42,"Any"),risk_factor_2&amp;"|"&amp;risk_factor_1,risk_factor_corr)))))))</f>
        <v>0</v>
      </c>
      <c r="BP42" s="32" cm="1">
        <f t="array" ref="BP42" xml:space="preserve"> IF(_xlfn.TEXTJOIN("|",FALSE,BP$12:BP$15)=_xlfn.TEXTJOIN("|",FALSE,$C42:$F42),0,
IF(AND($C42="Delta|CR_Cpty",BP$12="Delta|CR_Cpty"),
IF($F42=BP$15,
      _xlfn.XLOOKUP(_xlfn.TEXTJOIN("|",FALSE,$C42,"=","Any","=",BP$12,"=","Any","="),risk_factor_1&amp;"|"&amp;risk_factor_2,risk_factor_corr),
       IF(RIGHT($D42,LEN($D42)-FIND("_",$D42))=RIGHT(BP$13,LEN(BP$13)-FIND("_",BP$13)),
              IF(LEFT($D42,FIND("_",$D42)-1)=LEFT(BP$13,FIND("_",BP$13)-1),
                    IF($E42=BP$14,
                             _xlfn.XLOOKUP(_xlfn.TEXTJOIN("|",FALSE,$C42,LEFT($D42,FIND("_",$D42)-1) &amp;"_=","=","Any",BP$12,LEFT($D42,FIND("_",$D42)-1) &amp;"_=","=","Any"),risk_factor_1&amp;"|"&amp;risk_factor_2,risk_factor_corr),
                             _xlfn.XLOOKUP(_xlfn.TEXTJOIN("|",FALSE,$C42,LEFT($D42,FIND("_",$D42)-1) &amp;"_=","Any","Any",BP$12,LEFT($D42,FIND("_",$D42)-1) &amp;"_=","Any","Any"),risk_factor_1&amp;"|"&amp;risk_factor_2,risk_factor_corr)),
"n/a"),0)
),
IF(_xlfn.TEXTJOIN("|",FALSE,BP$12:BP$13)&lt;&gt;_xlfn.TEXTJOIN("|",FALSE,$C42:$D42),0,
_xlfn.XLOOKUP(_xlfn.TEXTJOIN("|",FALSE,$C42:$F42,BP$12:BP$15),risk_factor_1&amp;"|"&amp;risk_factor_2,risk_factor_corr,
_xlfn.XLOOKUP(_xlfn.TEXTJOIN("|",FALSE,$C42:$F42,BP$12:BP$15),risk_factor_2&amp;"|"&amp;risk_factor_1,risk_factor_corr,
_xlfn.XLOOKUP(_xlfn.TEXTJOIN("|",FALSE,$C42:$D42,"Any"),risk_factor_1&amp;"|"&amp;risk_factor_2,risk_factor_corr,
_xlfn.XLOOKUP(_xlfn.TEXTJOIN("|",FALSE,$C42:$D42,"Any"),risk_factor_2&amp;"|"&amp;risk_factor_1,risk_factor_corr)))))))</f>
        <v>0</v>
      </c>
      <c r="BQ42" s="32" cm="1">
        <f t="array" ref="BQ42" xml:space="preserve"> IF(_xlfn.TEXTJOIN("|",FALSE,BQ$12:BQ$15)=_xlfn.TEXTJOIN("|",FALSE,$C42:$F42),0,
IF(AND($C42="Delta|CR_Cpty",BQ$12="Delta|CR_Cpty"),
IF($F42=BQ$15,
      _xlfn.XLOOKUP(_xlfn.TEXTJOIN("|",FALSE,$C42,"=","Any","=",BQ$12,"=","Any","="),risk_factor_1&amp;"|"&amp;risk_factor_2,risk_factor_corr),
       IF(RIGHT($D42,LEN($D42)-FIND("_",$D42))=RIGHT(BQ$13,LEN(BQ$13)-FIND("_",BQ$13)),
              IF(LEFT($D42,FIND("_",$D42)-1)=LEFT(BQ$13,FIND("_",BQ$13)-1),
                    IF($E42=BQ$14,
                             _xlfn.XLOOKUP(_xlfn.TEXTJOIN("|",FALSE,$C42,LEFT($D42,FIND("_",$D42)-1) &amp;"_=","=","Any",BQ$12,LEFT($D42,FIND("_",$D42)-1) &amp;"_=","=","Any"),risk_factor_1&amp;"|"&amp;risk_factor_2,risk_factor_corr),
                             _xlfn.XLOOKUP(_xlfn.TEXTJOIN("|",FALSE,$C42,LEFT($D42,FIND("_",$D42)-1) &amp;"_=","Any","Any",BQ$12,LEFT($D42,FIND("_",$D42)-1) &amp;"_=","Any","Any"),risk_factor_1&amp;"|"&amp;risk_factor_2,risk_factor_corr)),
"n/a"),0)
),
IF(_xlfn.TEXTJOIN("|",FALSE,BQ$12:BQ$13)&lt;&gt;_xlfn.TEXTJOIN("|",FALSE,$C42:$D42),0,
_xlfn.XLOOKUP(_xlfn.TEXTJOIN("|",FALSE,$C42:$F42,BQ$12:BQ$15),risk_factor_1&amp;"|"&amp;risk_factor_2,risk_factor_corr,
_xlfn.XLOOKUP(_xlfn.TEXTJOIN("|",FALSE,$C42:$F42,BQ$12:BQ$15),risk_factor_2&amp;"|"&amp;risk_factor_1,risk_factor_corr,
_xlfn.XLOOKUP(_xlfn.TEXTJOIN("|",FALSE,$C42:$D42,"Any"),risk_factor_1&amp;"|"&amp;risk_factor_2,risk_factor_corr,
_xlfn.XLOOKUP(_xlfn.TEXTJOIN("|",FALSE,$C42:$D42,"Any"),risk_factor_2&amp;"|"&amp;risk_factor_1,risk_factor_corr)))))))</f>
        <v>0</v>
      </c>
      <c r="BR42" s="32" cm="1">
        <f t="array" ref="BR42" xml:space="preserve"> IF(_xlfn.TEXTJOIN("|",FALSE,BR$12:BR$15)=_xlfn.TEXTJOIN("|",FALSE,$C42:$F42),0,
IF(AND($C42="Delta|CR_Cpty",BR$12="Delta|CR_Cpty"),
IF($F42=BR$15,
      _xlfn.XLOOKUP(_xlfn.TEXTJOIN("|",FALSE,$C42,"=","Any","=",BR$12,"=","Any","="),risk_factor_1&amp;"|"&amp;risk_factor_2,risk_factor_corr),
       IF(RIGHT($D42,LEN($D42)-FIND("_",$D42))=RIGHT(BR$13,LEN(BR$13)-FIND("_",BR$13)),
              IF(LEFT($D42,FIND("_",$D42)-1)=LEFT(BR$13,FIND("_",BR$13)-1),
                    IF($E42=BR$14,
                             _xlfn.XLOOKUP(_xlfn.TEXTJOIN("|",FALSE,$C42,LEFT($D42,FIND("_",$D42)-1) &amp;"_=","=","Any",BR$12,LEFT($D42,FIND("_",$D42)-1) &amp;"_=","=","Any"),risk_factor_1&amp;"|"&amp;risk_factor_2,risk_factor_corr),
                             _xlfn.XLOOKUP(_xlfn.TEXTJOIN("|",FALSE,$C42,LEFT($D42,FIND("_",$D42)-1) &amp;"_=","Any","Any",BR$12,LEFT($D42,FIND("_",$D42)-1) &amp;"_=","Any","Any"),risk_factor_1&amp;"|"&amp;risk_factor_2,risk_factor_corr)),
"n/a"),0)
),
IF(_xlfn.TEXTJOIN("|",FALSE,BR$12:BR$13)&lt;&gt;_xlfn.TEXTJOIN("|",FALSE,$C42:$D42),0,
_xlfn.XLOOKUP(_xlfn.TEXTJOIN("|",FALSE,$C42:$F42,BR$12:BR$15),risk_factor_1&amp;"|"&amp;risk_factor_2,risk_factor_corr,
_xlfn.XLOOKUP(_xlfn.TEXTJOIN("|",FALSE,$C42:$F42,BR$12:BR$15),risk_factor_2&amp;"|"&amp;risk_factor_1,risk_factor_corr,
_xlfn.XLOOKUP(_xlfn.TEXTJOIN("|",FALSE,$C42:$D42,"Any"),risk_factor_1&amp;"|"&amp;risk_factor_2,risk_factor_corr,
_xlfn.XLOOKUP(_xlfn.TEXTJOIN("|",FALSE,$C42:$D42,"Any"),risk_factor_2&amp;"|"&amp;risk_factor_1,risk_factor_corr)))))))</f>
        <v>0</v>
      </c>
      <c r="BS42" s="32" cm="1">
        <f t="array" ref="BS42" xml:space="preserve"> IF(_xlfn.TEXTJOIN("|",FALSE,BS$12:BS$15)=_xlfn.TEXTJOIN("|",FALSE,$C42:$F42),0,
IF(AND($C42="Delta|CR_Cpty",BS$12="Delta|CR_Cpty"),
IF($F42=BS$15,
      _xlfn.XLOOKUP(_xlfn.TEXTJOIN("|",FALSE,$C42,"=","Any","=",BS$12,"=","Any","="),risk_factor_1&amp;"|"&amp;risk_factor_2,risk_factor_corr),
       IF(RIGHT($D42,LEN($D42)-FIND("_",$D42))=RIGHT(BS$13,LEN(BS$13)-FIND("_",BS$13)),
              IF(LEFT($D42,FIND("_",$D42)-1)=LEFT(BS$13,FIND("_",BS$13)-1),
                    IF($E42=BS$14,
                             _xlfn.XLOOKUP(_xlfn.TEXTJOIN("|",FALSE,$C42,LEFT($D42,FIND("_",$D42)-1) &amp;"_=","=","Any",BS$12,LEFT($D42,FIND("_",$D42)-1) &amp;"_=","=","Any"),risk_factor_1&amp;"|"&amp;risk_factor_2,risk_factor_corr),
                             _xlfn.XLOOKUP(_xlfn.TEXTJOIN("|",FALSE,$C42,LEFT($D42,FIND("_",$D42)-1) &amp;"_=","Any","Any",BS$12,LEFT($D42,FIND("_",$D42)-1) &amp;"_=","Any","Any"),risk_factor_1&amp;"|"&amp;risk_factor_2,risk_factor_corr)),
"n/a"),0)
),
IF(_xlfn.TEXTJOIN("|",FALSE,BS$12:BS$13)&lt;&gt;_xlfn.TEXTJOIN("|",FALSE,$C42:$D42),0,
_xlfn.XLOOKUP(_xlfn.TEXTJOIN("|",FALSE,$C42:$F42,BS$12:BS$15),risk_factor_1&amp;"|"&amp;risk_factor_2,risk_factor_corr,
_xlfn.XLOOKUP(_xlfn.TEXTJOIN("|",FALSE,$C42:$F42,BS$12:BS$15),risk_factor_2&amp;"|"&amp;risk_factor_1,risk_factor_corr,
_xlfn.XLOOKUP(_xlfn.TEXTJOIN("|",FALSE,$C42:$D42,"Any"),risk_factor_1&amp;"|"&amp;risk_factor_2,risk_factor_corr,
_xlfn.XLOOKUP(_xlfn.TEXTJOIN("|",FALSE,$C42:$D42,"Any"),risk_factor_2&amp;"|"&amp;risk_factor_1,risk_factor_corr)))))))</f>
        <v>0</v>
      </c>
      <c r="BT42" s="32" cm="1">
        <f t="array" ref="BT42" xml:space="preserve"> IF(_xlfn.TEXTJOIN("|",FALSE,BT$12:BT$15)=_xlfn.TEXTJOIN("|",FALSE,$C42:$F42),0,
IF(AND($C42="Delta|CR_Cpty",BT$12="Delta|CR_Cpty"),
IF($F42=BT$15,
      _xlfn.XLOOKUP(_xlfn.TEXTJOIN("|",FALSE,$C42,"=","Any","=",BT$12,"=","Any","="),risk_factor_1&amp;"|"&amp;risk_factor_2,risk_factor_corr),
       IF(RIGHT($D42,LEN($D42)-FIND("_",$D42))=RIGHT(BT$13,LEN(BT$13)-FIND("_",BT$13)),
              IF(LEFT($D42,FIND("_",$D42)-1)=LEFT(BT$13,FIND("_",BT$13)-1),
                    IF($E42=BT$14,
                             _xlfn.XLOOKUP(_xlfn.TEXTJOIN("|",FALSE,$C42,LEFT($D42,FIND("_",$D42)-1) &amp;"_=","=","Any",BT$12,LEFT($D42,FIND("_",$D42)-1) &amp;"_=","=","Any"),risk_factor_1&amp;"|"&amp;risk_factor_2,risk_factor_corr),
                             _xlfn.XLOOKUP(_xlfn.TEXTJOIN("|",FALSE,$C42,LEFT($D42,FIND("_",$D42)-1) &amp;"_=","Any","Any",BT$12,LEFT($D42,FIND("_",$D42)-1) &amp;"_=","Any","Any"),risk_factor_1&amp;"|"&amp;risk_factor_2,risk_factor_corr)),
"n/a"),0)
),
IF(_xlfn.TEXTJOIN("|",FALSE,BT$12:BT$13)&lt;&gt;_xlfn.TEXTJOIN("|",FALSE,$C42:$D42),0,
_xlfn.XLOOKUP(_xlfn.TEXTJOIN("|",FALSE,$C42:$F42,BT$12:BT$15),risk_factor_1&amp;"|"&amp;risk_factor_2,risk_factor_corr,
_xlfn.XLOOKUP(_xlfn.TEXTJOIN("|",FALSE,$C42:$F42,BT$12:BT$15),risk_factor_2&amp;"|"&amp;risk_factor_1,risk_factor_corr,
_xlfn.XLOOKUP(_xlfn.TEXTJOIN("|",FALSE,$C42:$D42,"Any"),risk_factor_1&amp;"|"&amp;risk_factor_2,risk_factor_corr,
_xlfn.XLOOKUP(_xlfn.TEXTJOIN("|",FALSE,$C42:$D42,"Any"),risk_factor_2&amp;"|"&amp;risk_factor_1,risk_factor_corr)))))))</f>
        <v>0</v>
      </c>
      <c r="BU42" s="32" cm="1">
        <f t="array" ref="BU42" xml:space="preserve"> IF(_xlfn.TEXTJOIN("|",FALSE,BU$12:BU$15)=_xlfn.TEXTJOIN("|",FALSE,$C42:$F42),0,
IF(AND($C42="Delta|CR_Cpty",BU$12="Delta|CR_Cpty"),
IF($F42=BU$15,
      _xlfn.XLOOKUP(_xlfn.TEXTJOIN("|",FALSE,$C42,"=","Any","=",BU$12,"=","Any","="),risk_factor_1&amp;"|"&amp;risk_factor_2,risk_factor_corr),
       IF(RIGHT($D42,LEN($D42)-FIND("_",$D42))=RIGHT(BU$13,LEN(BU$13)-FIND("_",BU$13)),
              IF(LEFT($D42,FIND("_",$D42)-1)=LEFT(BU$13,FIND("_",BU$13)-1),
                    IF($E42=BU$14,
                             _xlfn.XLOOKUP(_xlfn.TEXTJOIN("|",FALSE,$C42,LEFT($D42,FIND("_",$D42)-1) &amp;"_=","=","Any",BU$12,LEFT($D42,FIND("_",$D42)-1) &amp;"_=","=","Any"),risk_factor_1&amp;"|"&amp;risk_factor_2,risk_factor_corr),
                             _xlfn.XLOOKUP(_xlfn.TEXTJOIN("|",FALSE,$C42,LEFT($D42,FIND("_",$D42)-1) &amp;"_=","Any","Any",BU$12,LEFT($D42,FIND("_",$D42)-1) &amp;"_=","Any","Any"),risk_factor_1&amp;"|"&amp;risk_factor_2,risk_factor_corr)),
"n/a"),0)
),
IF(_xlfn.TEXTJOIN("|",FALSE,BU$12:BU$13)&lt;&gt;_xlfn.TEXTJOIN("|",FALSE,$C42:$D42),0,
_xlfn.XLOOKUP(_xlfn.TEXTJOIN("|",FALSE,$C42:$F42,BU$12:BU$15),risk_factor_1&amp;"|"&amp;risk_factor_2,risk_factor_corr,
_xlfn.XLOOKUP(_xlfn.TEXTJOIN("|",FALSE,$C42:$F42,BU$12:BU$15),risk_factor_2&amp;"|"&amp;risk_factor_1,risk_factor_corr,
_xlfn.XLOOKUP(_xlfn.TEXTJOIN("|",FALSE,$C42:$D42,"Any"),risk_factor_1&amp;"|"&amp;risk_factor_2,risk_factor_corr,
_xlfn.XLOOKUP(_xlfn.TEXTJOIN("|",FALSE,$C42:$D42,"Any"),risk_factor_2&amp;"|"&amp;risk_factor_1,risk_factor_corr)))))))</f>
        <v>0</v>
      </c>
    </row>
    <row r="43" spans="3:73" x14ac:dyDescent="0.25">
      <c r="C43" s="31" t="s">
        <v>192</v>
      </c>
      <c r="D43" s="31" t="s">
        <v>53</v>
      </c>
      <c r="E43" s="31"/>
      <c r="F43" s="31"/>
      <c r="G43" s="32" cm="1">
        <f t="array" ref="G43" xml:space="preserve"> IF(_xlfn.TEXTJOIN("|",FALSE,G$12:G$15)=_xlfn.TEXTJOIN("|",FALSE,$C43:$F43),0,
IF(AND($C43="Delta|CR_Cpty",G$12="Delta|CR_Cpty"),
IF($F43=G$15,
      _xlfn.XLOOKUP(_xlfn.TEXTJOIN("|",FALSE,$C43,"=","Any","=",G$12,"=","Any","="),risk_factor_1&amp;"|"&amp;risk_factor_2,risk_factor_corr),
       IF(RIGHT($D43,LEN($D43)-FIND("_",$D43))=RIGHT(G$13,LEN(G$13)-FIND("_",G$13)),
              IF(LEFT($D43,FIND("_",$D43)-1)=LEFT(G$13,FIND("_",G$13)-1),
                    IF($E43=G$14,
                             _xlfn.XLOOKUP(_xlfn.TEXTJOIN("|",FALSE,$C43,LEFT($D43,FIND("_",$D43)-1) &amp;"_=","=","Any",G$12,LEFT($D43,FIND("_",$D43)-1) &amp;"_=","=","Any"),risk_factor_1&amp;"|"&amp;risk_factor_2,risk_factor_corr),
                             _xlfn.XLOOKUP(_xlfn.TEXTJOIN("|",FALSE,$C43,LEFT($D43,FIND("_",$D43)-1) &amp;"_=","Any","Any",G$12,LEFT($D43,FIND("_",$D43)-1) &amp;"_=","Any","Any"),risk_factor_1&amp;"|"&amp;risk_factor_2,risk_factor_corr)),
"n/a"),0)
),
IF(_xlfn.TEXTJOIN("|",FALSE,G$12:G$13)&lt;&gt;_xlfn.TEXTJOIN("|",FALSE,$C43:$D43),0,
_xlfn.XLOOKUP(_xlfn.TEXTJOIN("|",FALSE,$C43:$F43,G$12:G$15),risk_factor_1&amp;"|"&amp;risk_factor_2,risk_factor_corr,
_xlfn.XLOOKUP(_xlfn.TEXTJOIN("|",FALSE,$C43:$F43,G$12:G$15),risk_factor_2&amp;"|"&amp;risk_factor_1,risk_factor_corr,
_xlfn.XLOOKUP(_xlfn.TEXTJOIN("|",FALSE,$C43:$D43,"Any"),risk_factor_1&amp;"|"&amp;risk_factor_2,risk_factor_corr,
_xlfn.XLOOKUP(_xlfn.TEXTJOIN("|",FALSE,$C43:$D43,"Any"),risk_factor_2&amp;"|"&amp;risk_factor_1,risk_factor_corr)))))))</f>
        <v>0</v>
      </c>
      <c r="H43" s="32" cm="1">
        <f t="array" ref="H43" xml:space="preserve"> IF(_xlfn.TEXTJOIN("|",FALSE,H$12:H$15)=_xlfn.TEXTJOIN("|",FALSE,$C43:$F43),0,
IF(AND($C43="Delta|CR_Cpty",H$12="Delta|CR_Cpty"),
IF($F43=H$15,
      _xlfn.XLOOKUP(_xlfn.TEXTJOIN("|",FALSE,$C43,"=","Any","=",H$12,"=","Any","="),risk_factor_1&amp;"|"&amp;risk_factor_2,risk_factor_corr),
       IF(RIGHT($D43,LEN($D43)-FIND("_",$D43))=RIGHT(H$13,LEN(H$13)-FIND("_",H$13)),
              IF(LEFT($D43,FIND("_",$D43)-1)=LEFT(H$13,FIND("_",H$13)-1),
                    IF($E43=H$14,
                             _xlfn.XLOOKUP(_xlfn.TEXTJOIN("|",FALSE,$C43,LEFT($D43,FIND("_",$D43)-1) &amp;"_=","=","Any",H$12,LEFT($D43,FIND("_",$D43)-1) &amp;"_=","=","Any"),risk_factor_1&amp;"|"&amp;risk_factor_2,risk_factor_corr),
                             _xlfn.XLOOKUP(_xlfn.TEXTJOIN("|",FALSE,$C43,LEFT($D43,FIND("_",$D43)-1) &amp;"_=","Any","Any",H$12,LEFT($D43,FIND("_",$D43)-1) &amp;"_=","Any","Any"),risk_factor_1&amp;"|"&amp;risk_factor_2,risk_factor_corr)),
"n/a"),0)
),
IF(_xlfn.TEXTJOIN("|",FALSE,H$12:H$13)&lt;&gt;_xlfn.TEXTJOIN("|",FALSE,$C43:$D43),0,
_xlfn.XLOOKUP(_xlfn.TEXTJOIN("|",FALSE,$C43:$F43,H$12:H$15),risk_factor_1&amp;"|"&amp;risk_factor_2,risk_factor_corr,
_xlfn.XLOOKUP(_xlfn.TEXTJOIN("|",FALSE,$C43:$F43,H$12:H$15),risk_factor_2&amp;"|"&amp;risk_factor_1,risk_factor_corr,
_xlfn.XLOOKUP(_xlfn.TEXTJOIN("|",FALSE,$C43:$D43,"Any"),risk_factor_1&amp;"|"&amp;risk_factor_2,risk_factor_corr,
_xlfn.XLOOKUP(_xlfn.TEXTJOIN("|",FALSE,$C43:$D43,"Any"),risk_factor_2&amp;"|"&amp;risk_factor_1,risk_factor_corr)))))))</f>
        <v>0</v>
      </c>
      <c r="I43" s="32" cm="1">
        <f t="array" ref="I43" xml:space="preserve"> IF(_xlfn.TEXTJOIN("|",FALSE,I$12:I$15)=_xlfn.TEXTJOIN("|",FALSE,$C43:$F43),0,
IF(AND($C43="Delta|CR_Cpty",I$12="Delta|CR_Cpty"),
IF($F43=I$15,
      _xlfn.XLOOKUP(_xlfn.TEXTJOIN("|",FALSE,$C43,"=","Any","=",I$12,"=","Any","="),risk_factor_1&amp;"|"&amp;risk_factor_2,risk_factor_corr),
       IF(RIGHT($D43,LEN($D43)-FIND("_",$D43))=RIGHT(I$13,LEN(I$13)-FIND("_",I$13)),
              IF(LEFT($D43,FIND("_",$D43)-1)=LEFT(I$13,FIND("_",I$13)-1),
                    IF($E43=I$14,
                             _xlfn.XLOOKUP(_xlfn.TEXTJOIN("|",FALSE,$C43,LEFT($D43,FIND("_",$D43)-1) &amp;"_=","=","Any",I$12,LEFT($D43,FIND("_",$D43)-1) &amp;"_=","=","Any"),risk_factor_1&amp;"|"&amp;risk_factor_2,risk_factor_corr),
                             _xlfn.XLOOKUP(_xlfn.TEXTJOIN("|",FALSE,$C43,LEFT($D43,FIND("_",$D43)-1) &amp;"_=","Any","Any",I$12,LEFT($D43,FIND("_",$D43)-1) &amp;"_=","Any","Any"),risk_factor_1&amp;"|"&amp;risk_factor_2,risk_factor_corr)),
"n/a"),0)
),
IF(_xlfn.TEXTJOIN("|",FALSE,I$12:I$13)&lt;&gt;_xlfn.TEXTJOIN("|",FALSE,$C43:$D43),0,
_xlfn.XLOOKUP(_xlfn.TEXTJOIN("|",FALSE,$C43:$F43,I$12:I$15),risk_factor_1&amp;"|"&amp;risk_factor_2,risk_factor_corr,
_xlfn.XLOOKUP(_xlfn.TEXTJOIN("|",FALSE,$C43:$F43,I$12:I$15),risk_factor_2&amp;"|"&amp;risk_factor_1,risk_factor_corr,
_xlfn.XLOOKUP(_xlfn.TEXTJOIN("|",FALSE,$C43:$D43,"Any"),risk_factor_1&amp;"|"&amp;risk_factor_2,risk_factor_corr,
_xlfn.XLOOKUP(_xlfn.TEXTJOIN("|",FALSE,$C43:$D43,"Any"),risk_factor_2&amp;"|"&amp;risk_factor_1,risk_factor_corr)))))))</f>
        <v>0</v>
      </c>
      <c r="J43" s="32" cm="1">
        <f t="array" ref="J43" xml:space="preserve"> IF(_xlfn.TEXTJOIN("|",FALSE,J$12:J$15)=_xlfn.TEXTJOIN("|",FALSE,$C43:$F43),0,
IF(AND($C43="Delta|CR_Cpty",J$12="Delta|CR_Cpty"),
IF($F43=J$15,
      _xlfn.XLOOKUP(_xlfn.TEXTJOIN("|",FALSE,$C43,"=","Any","=",J$12,"=","Any","="),risk_factor_1&amp;"|"&amp;risk_factor_2,risk_factor_corr),
       IF(RIGHT($D43,LEN($D43)-FIND("_",$D43))=RIGHT(J$13,LEN(J$13)-FIND("_",J$13)),
              IF(LEFT($D43,FIND("_",$D43)-1)=LEFT(J$13,FIND("_",J$13)-1),
                    IF($E43=J$14,
                             _xlfn.XLOOKUP(_xlfn.TEXTJOIN("|",FALSE,$C43,LEFT($D43,FIND("_",$D43)-1) &amp;"_=","=","Any",J$12,LEFT($D43,FIND("_",$D43)-1) &amp;"_=","=","Any"),risk_factor_1&amp;"|"&amp;risk_factor_2,risk_factor_corr),
                             _xlfn.XLOOKUP(_xlfn.TEXTJOIN("|",FALSE,$C43,LEFT($D43,FIND("_",$D43)-1) &amp;"_=","Any","Any",J$12,LEFT($D43,FIND("_",$D43)-1) &amp;"_=","Any","Any"),risk_factor_1&amp;"|"&amp;risk_factor_2,risk_factor_corr)),
"n/a"),0)
),
IF(_xlfn.TEXTJOIN("|",FALSE,J$12:J$13)&lt;&gt;_xlfn.TEXTJOIN("|",FALSE,$C43:$D43),0,
_xlfn.XLOOKUP(_xlfn.TEXTJOIN("|",FALSE,$C43:$F43,J$12:J$15),risk_factor_1&amp;"|"&amp;risk_factor_2,risk_factor_corr,
_xlfn.XLOOKUP(_xlfn.TEXTJOIN("|",FALSE,$C43:$F43,J$12:J$15),risk_factor_2&amp;"|"&amp;risk_factor_1,risk_factor_corr,
_xlfn.XLOOKUP(_xlfn.TEXTJOIN("|",FALSE,$C43:$D43,"Any"),risk_factor_1&amp;"|"&amp;risk_factor_2,risk_factor_corr,
_xlfn.XLOOKUP(_xlfn.TEXTJOIN("|",FALSE,$C43:$D43,"Any"),risk_factor_2&amp;"|"&amp;risk_factor_1,risk_factor_corr)))))))</f>
        <v>0</v>
      </c>
      <c r="K43" s="32" cm="1">
        <f t="array" ref="K43" xml:space="preserve"> IF(_xlfn.TEXTJOIN("|",FALSE,K$12:K$15)=_xlfn.TEXTJOIN("|",FALSE,$C43:$F43),0,
IF(AND($C43="Delta|CR_Cpty",K$12="Delta|CR_Cpty"),
IF($F43=K$15,
      _xlfn.XLOOKUP(_xlfn.TEXTJOIN("|",FALSE,$C43,"=","Any","=",K$12,"=","Any","="),risk_factor_1&amp;"|"&amp;risk_factor_2,risk_factor_corr),
       IF(RIGHT($D43,LEN($D43)-FIND("_",$D43))=RIGHT(K$13,LEN(K$13)-FIND("_",K$13)),
              IF(LEFT($D43,FIND("_",$D43)-1)=LEFT(K$13,FIND("_",K$13)-1),
                    IF($E43=K$14,
                             _xlfn.XLOOKUP(_xlfn.TEXTJOIN("|",FALSE,$C43,LEFT($D43,FIND("_",$D43)-1) &amp;"_=","=","Any",K$12,LEFT($D43,FIND("_",$D43)-1) &amp;"_=","=","Any"),risk_factor_1&amp;"|"&amp;risk_factor_2,risk_factor_corr),
                             _xlfn.XLOOKUP(_xlfn.TEXTJOIN("|",FALSE,$C43,LEFT($D43,FIND("_",$D43)-1) &amp;"_=","Any","Any",K$12,LEFT($D43,FIND("_",$D43)-1) &amp;"_=","Any","Any"),risk_factor_1&amp;"|"&amp;risk_factor_2,risk_factor_corr)),
"n/a"),0)
),
IF(_xlfn.TEXTJOIN("|",FALSE,K$12:K$13)&lt;&gt;_xlfn.TEXTJOIN("|",FALSE,$C43:$D43),0,
_xlfn.XLOOKUP(_xlfn.TEXTJOIN("|",FALSE,$C43:$F43,K$12:K$15),risk_factor_1&amp;"|"&amp;risk_factor_2,risk_factor_corr,
_xlfn.XLOOKUP(_xlfn.TEXTJOIN("|",FALSE,$C43:$F43,K$12:K$15),risk_factor_2&amp;"|"&amp;risk_factor_1,risk_factor_corr,
_xlfn.XLOOKUP(_xlfn.TEXTJOIN("|",FALSE,$C43:$D43,"Any"),risk_factor_1&amp;"|"&amp;risk_factor_2,risk_factor_corr,
_xlfn.XLOOKUP(_xlfn.TEXTJOIN("|",FALSE,$C43:$D43,"Any"),risk_factor_2&amp;"|"&amp;risk_factor_1,risk_factor_corr)))))))</f>
        <v>0</v>
      </c>
      <c r="L43" s="32" cm="1">
        <f t="array" ref="L43" xml:space="preserve"> IF(_xlfn.TEXTJOIN("|",FALSE,L$12:L$15)=_xlfn.TEXTJOIN("|",FALSE,$C43:$F43),0,
IF(AND($C43="Delta|CR_Cpty",L$12="Delta|CR_Cpty"),
IF($F43=L$15,
      _xlfn.XLOOKUP(_xlfn.TEXTJOIN("|",FALSE,$C43,"=","Any","=",L$12,"=","Any","="),risk_factor_1&amp;"|"&amp;risk_factor_2,risk_factor_corr),
       IF(RIGHT($D43,LEN($D43)-FIND("_",$D43))=RIGHT(L$13,LEN(L$13)-FIND("_",L$13)),
              IF(LEFT($D43,FIND("_",$D43)-1)=LEFT(L$13,FIND("_",L$13)-1),
                    IF($E43=L$14,
                             _xlfn.XLOOKUP(_xlfn.TEXTJOIN("|",FALSE,$C43,LEFT($D43,FIND("_",$D43)-1) &amp;"_=","=","Any",L$12,LEFT($D43,FIND("_",$D43)-1) &amp;"_=","=","Any"),risk_factor_1&amp;"|"&amp;risk_factor_2,risk_factor_corr),
                             _xlfn.XLOOKUP(_xlfn.TEXTJOIN("|",FALSE,$C43,LEFT($D43,FIND("_",$D43)-1) &amp;"_=","Any","Any",L$12,LEFT($D43,FIND("_",$D43)-1) &amp;"_=","Any","Any"),risk_factor_1&amp;"|"&amp;risk_factor_2,risk_factor_corr)),
"n/a"),0)
),
IF(_xlfn.TEXTJOIN("|",FALSE,L$12:L$13)&lt;&gt;_xlfn.TEXTJOIN("|",FALSE,$C43:$D43),0,
_xlfn.XLOOKUP(_xlfn.TEXTJOIN("|",FALSE,$C43:$F43,L$12:L$15),risk_factor_1&amp;"|"&amp;risk_factor_2,risk_factor_corr,
_xlfn.XLOOKUP(_xlfn.TEXTJOIN("|",FALSE,$C43:$F43,L$12:L$15),risk_factor_2&amp;"|"&amp;risk_factor_1,risk_factor_corr,
_xlfn.XLOOKUP(_xlfn.TEXTJOIN("|",FALSE,$C43:$D43,"Any"),risk_factor_1&amp;"|"&amp;risk_factor_2,risk_factor_corr,
_xlfn.XLOOKUP(_xlfn.TEXTJOIN("|",FALSE,$C43:$D43,"Any"),risk_factor_2&amp;"|"&amp;risk_factor_1,risk_factor_corr)))))))</f>
        <v>0</v>
      </c>
      <c r="M43" s="32" cm="1">
        <f t="array" ref="M43" xml:space="preserve"> IF(_xlfn.TEXTJOIN("|",FALSE,M$12:M$15)=_xlfn.TEXTJOIN("|",FALSE,$C43:$F43),0,
IF(AND($C43="Delta|CR_Cpty",M$12="Delta|CR_Cpty"),
IF($F43=M$15,
      _xlfn.XLOOKUP(_xlfn.TEXTJOIN("|",FALSE,$C43,"=","Any","=",M$12,"=","Any","="),risk_factor_1&amp;"|"&amp;risk_factor_2,risk_factor_corr),
       IF(RIGHT($D43,LEN($D43)-FIND("_",$D43))=RIGHT(M$13,LEN(M$13)-FIND("_",M$13)),
              IF(LEFT($D43,FIND("_",$D43)-1)=LEFT(M$13,FIND("_",M$13)-1),
                    IF($E43=M$14,
                             _xlfn.XLOOKUP(_xlfn.TEXTJOIN("|",FALSE,$C43,LEFT($D43,FIND("_",$D43)-1) &amp;"_=","=","Any",M$12,LEFT($D43,FIND("_",$D43)-1) &amp;"_=","=","Any"),risk_factor_1&amp;"|"&amp;risk_factor_2,risk_factor_corr),
                             _xlfn.XLOOKUP(_xlfn.TEXTJOIN("|",FALSE,$C43,LEFT($D43,FIND("_",$D43)-1) &amp;"_=","Any","Any",M$12,LEFT($D43,FIND("_",$D43)-1) &amp;"_=","Any","Any"),risk_factor_1&amp;"|"&amp;risk_factor_2,risk_factor_corr)),
"n/a"),0)
),
IF(_xlfn.TEXTJOIN("|",FALSE,M$12:M$13)&lt;&gt;_xlfn.TEXTJOIN("|",FALSE,$C43:$D43),0,
_xlfn.XLOOKUP(_xlfn.TEXTJOIN("|",FALSE,$C43:$F43,M$12:M$15),risk_factor_1&amp;"|"&amp;risk_factor_2,risk_factor_corr,
_xlfn.XLOOKUP(_xlfn.TEXTJOIN("|",FALSE,$C43:$F43,M$12:M$15),risk_factor_2&amp;"|"&amp;risk_factor_1,risk_factor_corr,
_xlfn.XLOOKUP(_xlfn.TEXTJOIN("|",FALSE,$C43:$D43,"Any"),risk_factor_1&amp;"|"&amp;risk_factor_2,risk_factor_corr,
_xlfn.XLOOKUP(_xlfn.TEXTJOIN("|",FALSE,$C43:$D43,"Any"),risk_factor_2&amp;"|"&amp;risk_factor_1,risk_factor_corr)))))))</f>
        <v>0</v>
      </c>
      <c r="N43" s="32" cm="1">
        <f t="array" ref="N43" xml:space="preserve"> IF(_xlfn.TEXTJOIN("|",FALSE,N$12:N$15)=_xlfn.TEXTJOIN("|",FALSE,$C43:$F43),0,
IF(AND($C43="Delta|CR_Cpty",N$12="Delta|CR_Cpty"),
IF($F43=N$15,
      _xlfn.XLOOKUP(_xlfn.TEXTJOIN("|",FALSE,$C43,"=","Any","=",N$12,"=","Any","="),risk_factor_1&amp;"|"&amp;risk_factor_2,risk_factor_corr),
       IF(RIGHT($D43,LEN($D43)-FIND("_",$D43))=RIGHT(N$13,LEN(N$13)-FIND("_",N$13)),
              IF(LEFT($D43,FIND("_",$D43)-1)=LEFT(N$13,FIND("_",N$13)-1),
                    IF($E43=N$14,
                             _xlfn.XLOOKUP(_xlfn.TEXTJOIN("|",FALSE,$C43,LEFT($D43,FIND("_",$D43)-1) &amp;"_=","=","Any",N$12,LEFT($D43,FIND("_",$D43)-1) &amp;"_=","=","Any"),risk_factor_1&amp;"|"&amp;risk_factor_2,risk_factor_corr),
                             _xlfn.XLOOKUP(_xlfn.TEXTJOIN("|",FALSE,$C43,LEFT($D43,FIND("_",$D43)-1) &amp;"_=","Any","Any",N$12,LEFT($D43,FIND("_",$D43)-1) &amp;"_=","Any","Any"),risk_factor_1&amp;"|"&amp;risk_factor_2,risk_factor_corr)),
"n/a"),0)
),
IF(_xlfn.TEXTJOIN("|",FALSE,N$12:N$13)&lt;&gt;_xlfn.TEXTJOIN("|",FALSE,$C43:$D43),0,
_xlfn.XLOOKUP(_xlfn.TEXTJOIN("|",FALSE,$C43:$F43,N$12:N$15),risk_factor_1&amp;"|"&amp;risk_factor_2,risk_factor_corr,
_xlfn.XLOOKUP(_xlfn.TEXTJOIN("|",FALSE,$C43:$F43,N$12:N$15),risk_factor_2&amp;"|"&amp;risk_factor_1,risk_factor_corr,
_xlfn.XLOOKUP(_xlfn.TEXTJOIN("|",FALSE,$C43:$D43,"Any"),risk_factor_1&amp;"|"&amp;risk_factor_2,risk_factor_corr,
_xlfn.XLOOKUP(_xlfn.TEXTJOIN("|",FALSE,$C43:$D43,"Any"),risk_factor_2&amp;"|"&amp;risk_factor_1,risk_factor_corr)))))))</f>
        <v>0</v>
      </c>
      <c r="O43" s="32" cm="1">
        <f t="array" ref="O43" xml:space="preserve"> IF(_xlfn.TEXTJOIN("|",FALSE,O$12:O$15)=_xlfn.TEXTJOIN("|",FALSE,$C43:$F43),0,
IF(AND($C43="Delta|CR_Cpty",O$12="Delta|CR_Cpty"),
IF($F43=O$15,
      _xlfn.XLOOKUP(_xlfn.TEXTJOIN("|",FALSE,$C43,"=","Any","=",O$12,"=","Any","="),risk_factor_1&amp;"|"&amp;risk_factor_2,risk_factor_corr),
       IF(RIGHT($D43,LEN($D43)-FIND("_",$D43))=RIGHT(O$13,LEN(O$13)-FIND("_",O$13)),
              IF(LEFT($D43,FIND("_",$D43)-1)=LEFT(O$13,FIND("_",O$13)-1),
                    IF($E43=O$14,
                             _xlfn.XLOOKUP(_xlfn.TEXTJOIN("|",FALSE,$C43,LEFT($D43,FIND("_",$D43)-1) &amp;"_=","=","Any",O$12,LEFT($D43,FIND("_",$D43)-1) &amp;"_=","=","Any"),risk_factor_1&amp;"|"&amp;risk_factor_2,risk_factor_corr),
                             _xlfn.XLOOKUP(_xlfn.TEXTJOIN("|",FALSE,$C43,LEFT($D43,FIND("_",$D43)-1) &amp;"_=","Any","Any",O$12,LEFT($D43,FIND("_",$D43)-1) &amp;"_=","Any","Any"),risk_factor_1&amp;"|"&amp;risk_factor_2,risk_factor_corr)),
"n/a"),0)
),
IF(_xlfn.TEXTJOIN("|",FALSE,O$12:O$13)&lt;&gt;_xlfn.TEXTJOIN("|",FALSE,$C43:$D43),0,
_xlfn.XLOOKUP(_xlfn.TEXTJOIN("|",FALSE,$C43:$F43,O$12:O$15),risk_factor_1&amp;"|"&amp;risk_factor_2,risk_factor_corr,
_xlfn.XLOOKUP(_xlfn.TEXTJOIN("|",FALSE,$C43:$F43,O$12:O$15),risk_factor_2&amp;"|"&amp;risk_factor_1,risk_factor_corr,
_xlfn.XLOOKUP(_xlfn.TEXTJOIN("|",FALSE,$C43:$D43,"Any"),risk_factor_1&amp;"|"&amp;risk_factor_2,risk_factor_corr,
_xlfn.XLOOKUP(_xlfn.TEXTJOIN("|",FALSE,$C43:$D43,"Any"),risk_factor_2&amp;"|"&amp;risk_factor_1,risk_factor_corr)))))))</f>
        <v>0</v>
      </c>
      <c r="P43" s="32" cm="1">
        <f t="array" ref="P43" xml:space="preserve"> IF(_xlfn.TEXTJOIN("|",FALSE,P$12:P$15)=_xlfn.TEXTJOIN("|",FALSE,$C43:$F43),0,
IF(AND($C43="Delta|CR_Cpty",P$12="Delta|CR_Cpty"),
IF($F43=P$15,
      _xlfn.XLOOKUP(_xlfn.TEXTJOIN("|",FALSE,$C43,"=","Any","=",P$12,"=","Any","="),risk_factor_1&amp;"|"&amp;risk_factor_2,risk_factor_corr),
       IF(RIGHT($D43,LEN($D43)-FIND("_",$D43))=RIGHT(P$13,LEN(P$13)-FIND("_",P$13)),
              IF(LEFT($D43,FIND("_",$D43)-1)=LEFT(P$13,FIND("_",P$13)-1),
                    IF($E43=P$14,
                             _xlfn.XLOOKUP(_xlfn.TEXTJOIN("|",FALSE,$C43,LEFT($D43,FIND("_",$D43)-1) &amp;"_=","=","Any",P$12,LEFT($D43,FIND("_",$D43)-1) &amp;"_=","=","Any"),risk_factor_1&amp;"|"&amp;risk_factor_2,risk_factor_corr),
                             _xlfn.XLOOKUP(_xlfn.TEXTJOIN("|",FALSE,$C43,LEFT($D43,FIND("_",$D43)-1) &amp;"_=","Any","Any",P$12,LEFT($D43,FIND("_",$D43)-1) &amp;"_=","Any","Any"),risk_factor_1&amp;"|"&amp;risk_factor_2,risk_factor_corr)),
"n/a"),0)
),
IF(_xlfn.TEXTJOIN("|",FALSE,P$12:P$13)&lt;&gt;_xlfn.TEXTJOIN("|",FALSE,$C43:$D43),0,
_xlfn.XLOOKUP(_xlfn.TEXTJOIN("|",FALSE,$C43:$F43,P$12:P$15),risk_factor_1&amp;"|"&amp;risk_factor_2,risk_factor_corr,
_xlfn.XLOOKUP(_xlfn.TEXTJOIN("|",FALSE,$C43:$F43,P$12:P$15),risk_factor_2&amp;"|"&amp;risk_factor_1,risk_factor_corr,
_xlfn.XLOOKUP(_xlfn.TEXTJOIN("|",FALSE,$C43:$D43,"Any"),risk_factor_1&amp;"|"&amp;risk_factor_2,risk_factor_corr,
_xlfn.XLOOKUP(_xlfn.TEXTJOIN("|",FALSE,$C43:$D43,"Any"),risk_factor_2&amp;"|"&amp;risk_factor_1,risk_factor_corr)))))))</f>
        <v>0</v>
      </c>
      <c r="Q43" s="32" cm="1">
        <f t="array" ref="Q43" xml:space="preserve"> IF(_xlfn.TEXTJOIN("|",FALSE,Q$12:Q$15)=_xlfn.TEXTJOIN("|",FALSE,$C43:$F43),0,
IF(AND($C43="Delta|CR_Cpty",Q$12="Delta|CR_Cpty"),
IF($F43=Q$15,
      _xlfn.XLOOKUP(_xlfn.TEXTJOIN("|",FALSE,$C43,"=","Any","=",Q$12,"=","Any","="),risk_factor_1&amp;"|"&amp;risk_factor_2,risk_factor_corr),
       IF(RIGHT($D43,LEN($D43)-FIND("_",$D43))=RIGHT(Q$13,LEN(Q$13)-FIND("_",Q$13)),
              IF(LEFT($D43,FIND("_",$D43)-1)=LEFT(Q$13,FIND("_",Q$13)-1),
                    IF($E43=Q$14,
                             _xlfn.XLOOKUP(_xlfn.TEXTJOIN("|",FALSE,$C43,LEFT($D43,FIND("_",$D43)-1) &amp;"_=","=","Any",Q$12,LEFT($D43,FIND("_",$D43)-1) &amp;"_=","=","Any"),risk_factor_1&amp;"|"&amp;risk_factor_2,risk_factor_corr),
                             _xlfn.XLOOKUP(_xlfn.TEXTJOIN("|",FALSE,$C43,LEFT($D43,FIND("_",$D43)-1) &amp;"_=","Any","Any",Q$12,LEFT($D43,FIND("_",$D43)-1) &amp;"_=","Any","Any"),risk_factor_1&amp;"|"&amp;risk_factor_2,risk_factor_corr)),
"n/a"),0)
),
IF(_xlfn.TEXTJOIN("|",FALSE,Q$12:Q$13)&lt;&gt;_xlfn.TEXTJOIN("|",FALSE,$C43:$D43),0,
_xlfn.XLOOKUP(_xlfn.TEXTJOIN("|",FALSE,$C43:$F43,Q$12:Q$15),risk_factor_1&amp;"|"&amp;risk_factor_2,risk_factor_corr,
_xlfn.XLOOKUP(_xlfn.TEXTJOIN("|",FALSE,$C43:$F43,Q$12:Q$15),risk_factor_2&amp;"|"&amp;risk_factor_1,risk_factor_corr,
_xlfn.XLOOKUP(_xlfn.TEXTJOIN("|",FALSE,$C43:$D43,"Any"),risk_factor_1&amp;"|"&amp;risk_factor_2,risk_factor_corr,
_xlfn.XLOOKUP(_xlfn.TEXTJOIN("|",FALSE,$C43:$D43,"Any"),risk_factor_2&amp;"|"&amp;risk_factor_1,risk_factor_corr)))))))</f>
        <v>0</v>
      </c>
      <c r="R43" s="32" cm="1">
        <f t="array" ref="R43" xml:space="preserve"> IF(_xlfn.TEXTJOIN("|",FALSE,R$12:R$15)=_xlfn.TEXTJOIN("|",FALSE,$C43:$F43),0,
IF(AND($C43="Delta|CR_Cpty",R$12="Delta|CR_Cpty"),
IF($F43=R$15,
      _xlfn.XLOOKUP(_xlfn.TEXTJOIN("|",FALSE,$C43,"=","Any","=",R$12,"=","Any","="),risk_factor_1&amp;"|"&amp;risk_factor_2,risk_factor_corr),
       IF(RIGHT($D43,LEN($D43)-FIND("_",$D43))=RIGHT(R$13,LEN(R$13)-FIND("_",R$13)),
              IF(LEFT($D43,FIND("_",$D43)-1)=LEFT(R$13,FIND("_",R$13)-1),
                    IF($E43=R$14,
                             _xlfn.XLOOKUP(_xlfn.TEXTJOIN("|",FALSE,$C43,LEFT($D43,FIND("_",$D43)-1) &amp;"_=","=","Any",R$12,LEFT($D43,FIND("_",$D43)-1) &amp;"_=","=","Any"),risk_factor_1&amp;"|"&amp;risk_factor_2,risk_factor_corr),
                             _xlfn.XLOOKUP(_xlfn.TEXTJOIN("|",FALSE,$C43,LEFT($D43,FIND("_",$D43)-1) &amp;"_=","Any","Any",R$12,LEFT($D43,FIND("_",$D43)-1) &amp;"_=","Any","Any"),risk_factor_1&amp;"|"&amp;risk_factor_2,risk_factor_corr)),
"n/a"),0)
),
IF(_xlfn.TEXTJOIN("|",FALSE,R$12:R$13)&lt;&gt;_xlfn.TEXTJOIN("|",FALSE,$C43:$D43),0,
_xlfn.XLOOKUP(_xlfn.TEXTJOIN("|",FALSE,$C43:$F43,R$12:R$15),risk_factor_1&amp;"|"&amp;risk_factor_2,risk_factor_corr,
_xlfn.XLOOKUP(_xlfn.TEXTJOIN("|",FALSE,$C43:$F43,R$12:R$15),risk_factor_2&amp;"|"&amp;risk_factor_1,risk_factor_corr,
_xlfn.XLOOKUP(_xlfn.TEXTJOIN("|",FALSE,$C43:$D43,"Any"),risk_factor_1&amp;"|"&amp;risk_factor_2,risk_factor_corr,
_xlfn.XLOOKUP(_xlfn.TEXTJOIN("|",FALSE,$C43:$D43,"Any"),risk_factor_2&amp;"|"&amp;risk_factor_1,risk_factor_corr)))))))</f>
        <v>0</v>
      </c>
      <c r="S43" s="32" cm="1">
        <f t="array" ref="S43" xml:space="preserve"> IF(_xlfn.TEXTJOIN("|",FALSE,S$12:S$15)=_xlfn.TEXTJOIN("|",FALSE,$C43:$F43),0,
IF(AND($C43="Delta|CR_Cpty",S$12="Delta|CR_Cpty"),
IF($F43=S$15,
      _xlfn.XLOOKUP(_xlfn.TEXTJOIN("|",FALSE,$C43,"=","Any","=",S$12,"=","Any","="),risk_factor_1&amp;"|"&amp;risk_factor_2,risk_factor_corr),
       IF(RIGHT($D43,LEN($D43)-FIND("_",$D43))=RIGHT(S$13,LEN(S$13)-FIND("_",S$13)),
              IF(LEFT($D43,FIND("_",$D43)-1)=LEFT(S$13,FIND("_",S$13)-1),
                    IF($E43=S$14,
                             _xlfn.XLOOKUP(_xlfn.TEXTJOIN("|",FALSE,$C43,LEFT($D43,FIND("_",$D43)-1) &amp;"_=","=","Any",S$12,LEFT($D43,FIND("_",$D43)-1) &amp;"_=","=","Any"),risk_factor_1&amp;"|"&amp;risk_factor_2,risk_factor_corr),
                             _xlfn.XLOOKUP(_xlfn.TEXTJOIN("|",FALSE,$C43,LEFT($D43,FIND("_",$D43)-1) &amp;"_=","Any","Any",S$12,LEFT($D43,FIND("_",$D43)-1) &amp;"_=","Any","Any"),risk_factor_1&amp;"|"&amp;risk_factor_2,risk_factor_corr)),
"n/a"),0)
),
IF(_xlfn.TEXTJOIN("|",FALSE,S$12:S$13)&lt;&gt;_xlfn.TEXTJOIN("|",FALSE,$C43:$D43),0,
_xlfn.XLOOKUP(_xlfn.TEXTJOIN("|",FALSE,$C43:$F43,S$12:S$15),risk_factor_1&amp;"|"&amp;risk_factor_2,risk_factor_corr,
_xlfn.XLOOKUP(_xlfn.TEXTJOIN("|",FALSE,$C43:$F43,S$12:S$15),risk_factor_2&amp;"|"&amp;risk_factor_1,risk_factor_corr,
_xlfn.XLOOKUP(_xlfn.TEXTJOIN("|",FALSE,$C43:$D43,"Any"),risk_factor_1&amp;"|"&amp;risk_factor_2,risk_factor_corr,
_xlfn.XLOOKUP(_xlfn.TEXTJOIN("|",FALSE,$C43:$D43,"Any"),risk_factor_2&amp;"|"&amp;risk_factor_1,risk_factor_corr)))))))</f>
        <v>0</v>
      </c>
      <c r="T43" s="32" cm="1">
        <f t="array" ref="T43" xml:space="preserve"> IF(_xlfn.TEXTJOIN("|",FALSE,T$12:T$15)=_xlfn.TEXTJOIN("|",FALSE,$C43:$F43),0,
IF(AND($C43="Delta|CR_Cpty",T$12="Delta|CR_Cpty"),
IF($F43=T$15,
      _xlfn.XLOOKUP(_xlfn.TEXTJOIN("|",FALSE,$C43,"=","Any","=",T$12,"=","Any","="),risk_factor_1&amp;"|"&amp;risk_factor_2,risk_factor_corr),
       IF(RIGHT($D43,LEN($D43)-FIND("_",$D43))=RIGHT(T$13,LEN(T$13)-FIND("_",T$13)),
              IF(LEFT($D43,FIND("_",$D43)-1)=LEFT(T$13,FIND("_",T$13)-1),
                    IF($E43=T$14,
                             _xlfn.XLOOKUP(_xlfn.TEXTJOIN("|",FALSE,$C43,LEFT($D43,FIND("_",$D43)-1) &amp;"_=","=","Any",T$12,LEFT($D43,FIND("_",$D43)-1) &amp;"_=","=","Any"),risk_factor_1&amp;"|"&amp;risk_factor_2,risk_factor_corr),
                             _xlfn.XLOOKUP(_xlfn.TEXTJOIN("|",FALSE,$C43,LEFT($D43,FIND("_",$D43)-1) &amp;"_=","Any","Any",T$12,LEFT($D43,FIND("_",$D43)-1) &amp;"_=","Any","Any"),risk_factor_1&amp;"|"&amp;risk_factor_2,risk_factor_corr)),
"n/a"),0)
),
IF(_xlfn.TEXTJOIN("|",FALSE,T$12:T$13)&lt;&gt;_xlfn.TEXTJOIN("|",FALSE,$C43:$D43),0,
_xlfn.XLOOKUP(_xlfn.TEXTJOIN("|",FALSE,$C43:$F43,T$12:T$15),risk_factor_1&amp;"|"&amp;risk_factor_2,risk_factor_corr,
_xlfn.XLOOKUP(_xlfn.TEXTJOIN("|",FALSE,$C43:$F43,T$12:T$15),risk_factor_2&amp;"|"&amp;risk_factor_1,risk_factor_corr,
_xlfn.XLOOKUP(_xlfn.TEXTJOIN("|",FALSE,$C43:$D43,"Any"),risk_factor_1&amp;"|"&amp;risk_factor_2,risk_factor_corr,
_xlfn.XLOOKUP(_xlfn.TEXTJOIN("|",FALSE,$C43:$D43,"Any"),risk_factor_2&amp;"|"&amp;risk_factor_1,risk_factor_corr)))))))</f>
        <v>0</v>
      </c>
      <c r="U43" s="32" cm="1">
        <f t="array" ref="U43" xml:space="preserve"> IF(_xlfn.TEXTJOIN("|",FALSE,U$12:U$15)=_xlfn.TEXTJOIN("|",FALSE,$C43:$F43),0,
IF(AND($C43="Delta|CR_Cpty",U$12="Delta|CR_Cpty"),
IF($F43=U$15,
      _xlfn.XLOOKUP(_xlfn.TEXTJOIN("|",FALSE,$C43,"=","Any","=",U$12,"=","Any","="),risk_factor_1&amp;"|"&amp;risk_factor_2,risk_factor_corr),
       IF(RIGHT($D43,LEN($D43)-FIND("_",$D43))=RIGHT(U$13,LEN(U$13)-FIND("_",U$13)),
              IF(LEFT($D43,FIND("_",$D43)-1)=LEFT(U$13,FIND("_",U$13)-1),
                    IF($E43=U$14,
                             _xlfn.XLOOKUP(_xlfn.TEXTJOIN("|",FALSE,$C43,LEFT($D43,FIND("_",$D43)-1) &amp;"_=","=","Any",U$12,LEFT($D43,FIND("_",$D43)-1) &amp;"_=","=","Any"),risk_factor_1&amp;"|"&amp;risk_factor_2,risk_factor_corr),
                             _xlfn.XLOOKUP(_xlfn.TEXTJOIN("|",FALSE,$C43,LEFT($D43,FIND("_",$D43)-1) &amp;"_=","Any","Any",U$12,LEFT($D43,FIND("_",$D43)-1) &amp;"_=","Any","Any"),risk_factor_1&amp;"|"&amp;risk_factor_2,risk_factor_corr)),
"n/a"),0)
),
IF(_xlfn.TEXTJOIN("|",FALSE,U$12:U$13)&lt;&gt;_xlfn.TEXTJOIN("|",FALSE,$C43:$D43),0,
_xlfn.XLOOKUP(_xlfn.TEXTJOIN("|",FALSE,$C43:$F43,U$12:U$15),risk_factor_1&amp;"|"&amp;risk_factor_2,risk_factor_corr,
_xlfn.XLOOKUP(_xlfn.TEXTJOIN("|",FALSE,$C43:$F43,U$12:U$15),risk_factor_2&amp;"|"&amp;risk_factor_1,risk_factor_corr,
_xlfn.XLOOKUP(_xlfn.TEXTJOIN("|",FALSE,$C43:$D43,"Any"),risk_factor_1&amp;"|"&amp;risk_factor_2,risk_factor_corr,
_xlfn.XLOOKUP(_xlfn.TEXTJOIN("|",FALSE,$C43:$D43,"Any"),risk_factor_2&amp;"|"&amp;risk_factor_1,risk_factor_corr)))))))</f>
        <v>0</v>
      </c>
      <c r="V43" s="32" cm="1">
        <f t="array" ref="V43" xml:space="preserve"> IF(_xlfn.TEXTJOIN("|",FALSE,V$12:V$15)=_xlfn.TEXTJOIN("|",FALSE,$C43:$F43),0,
IF(AND($C43="Delta|CR_Cpty",V$12="Delta|CR_Cpty"),
IF($F43=V$15,
      _xlfn.XLOOKUP(_xlfn.TEXTJOIN("|",FALSE,$C43,"=","Any","=",V$12,"=","Any","="),risk_factor_1&amp;"|"&amp;risk_factor_2,risk_factor_corr),
       IF(RIGHT($D43,LEN($D43)-FIND("_",$D43))=RIGHT(V$13,LEN(V$13)-FIND("_",V$13)),
              IF(LEFT($D43,FIND("_",$D43)-1)=LEFT(V$13,FIND("_",V$13)-1),
                    IF($E43=V$14,
                             _xlfn.XLOOKUP(_xlfn.TEXTJOIN("|",FALSE,$C43,LEFT($D43,FIND("_",$D43)-1) &amp;"_=","=","Any",V$12,LEFT($D43,FIND("_",$D43)-1) &amp;"_=","=","Any"),risk_factor_1&amp;"|"&amp;risk_factor_2,risk_factor_corr),
                             _xlfn.XLOOKUP(_xlfn.TEXTJOIN("|",FALSE,$C43,LEFT($D43,FIND("_",$D43)-1) &amp;"_=","Any","Any",V$12,LEFT($D43,FIND("_",$D43)-1) &amp;"_=","Any","Any"),risk_factor_1&amp;"|"&amp;risk_factor_2,risk_factor_corr)),
"n/a"),0)
),
IF(_xlfn.TEXTJOIN("|",FALSE,V$12:V$13)&lt;&gt;_xlfn.TEXTJOIN("|",FALSE,$C43:$D43),0,
_xlfn.XLOOKUP(_xlfn.TEXTJOIN("|",FALSE,$C43:$F43,V$12:V$15),risk_factor_1&amp;"|"&amp;risk_factor_2,risk_factor_corr,
_xlfn.XLOOKUP(_xlfn.TEXTJOIN("|",FALSE,$C43:$F43,V$12:V$15),risk_factor_2&amp;"|"&amp;risk_factor_1,risk_factor_corr,
_xlfn.XLOOKUP(_xlfn.TEXTJOIN("|",FALSE,$C43:$D43,"Any"),risk_factor_1&amp;"|"&amp;risk_factor_2,risk_factor_corr,
_xlfn.XLOOKUP(_xlfn.TEXTJOIN("|",FALSE,$C43:$D43,"Any"),risk_factor_2&amp;"|"&amp;risk_factor_1,risk_factor_corr)))))))</f>
        <v>0</v>
      </c>
      <c r="W43" s="32" cm="1">
        <f t="array" ref="W43" xml:space="preserve"> IF(_xlfn.TEXTJOIN("|",FALSE,W$12:W$15)=_xlfn.TEXTJOIN("|",FALSE,$C43:$F43),0,
IF(AND($C43="Delta|CR_Cpty",W$12="Delta|CR_Cpty"),
IF($F43=W$15,
      _xlfn.XLOOKUP(_xlfn.TEXTJOIN("|",FALSE,$C43,"=","Any","=",W$12,"=","Any","="),risk_factor_1&amp;"|"&amp;risk_factor_2,risk_factor_corr),
       IF(RIGHT($D43,LEN($D43)-FIND("_",$D43))=RIGHT(W$13,LEN(W$13)-FIND("_",W$13)),
              IF(LEFT($D43,FIND("_",$D43)-1)=LEFT(W$13,FIND("_",W$13)-1),
                    IF($E43=W$14,
                             _xlfn.XLOOKUP(_xlfn.TEXTJOIN("|",FALSE,$C43,LEFT($D43,FIND("_",$D43)-1) &amp;"_=","=","Any",W$12,LEFT($D43,FIND("_",$D43)-1) &amp;"_=","=","Any"),risk_factor_1&amp;"|"&amp;risk_factor_2,risk_factor_corr),
                             _xlfn.XLOOKUP(_xlfn.TEXTJOIN("|",FALSE,$C43,LEFT($D43,FIND("_",$D43)-1) &amp;"_=","Any","Any",W$12,LEFT($D43,FIND("_",$D43)-1) &amp;"_=","Any","Any"),risk_factor_1&amp;"|"&amp;risk_factor_2,risk_factor_corr)),
"n/a"),0)
),
IF(_xlfn.TEXTJOIN("|",FALSE,W$12:W$13)&lt;&gt;_xlfn.TEXTJOIN("|",FALSE,$C43:$D43),0,
_xlfn.XLOOKUP(_xlfn.TEXTJOIN("|",FALSE,$C43:$F43,W$12:W$15),risk_factor_1&amp;"|"&amp;risk_factor_2,risk_factor_corr,
_xlfn.XLOOKUP(_xlfn.TEXTJOIN("|",FALSE,$C43:$F43,W$12:W$15),risk_factor_2&amp;"|"&amp;risk_factor_1,risk_factor_corr,
_xlfn.XLOOKUP(_xlfn.TEXTJOIN("|",FALSE,$C43:$D43,"Any"),risk_factor_1&amp;"|"&amp;risk_factor_2,risk_factor_corr,
_xlfn.XLOOKUP(_xlfn.TEXTJOIN("|",FALSE,$C43:$D43,"Any"),risk_factor_2&amp;"|"&amp;risk_factor_1,risk_factor_corr)))))))</f>
        <v>0</v>
      </c>
      <c r="X43" s="32" cm="1">
        <f t="array" ref="X43" xml:space="preserve"> IF(_xlfn.TEXTJOIN("|",FALSE,X$12:X$15)=_xlfn.TEXTJOIN("|",FALSE,$C43:$F43),0,
IF(AND($C43="Delta|CR_Cpty",X$12="Delta|CR_Cpty"),
IF($F43=X$15,
      _xlfn.XLOOKUP(_xlfn.TEXTJOIN("|",FALSE,$C43,"=","Any","=",X$12,"=","Any","="),risk_factor_1&amp;"|"&amp;risk_factor_2,risk_factor_corr),
       IF(RIGHT($D43,LEN($D43)-FIND("_",$D43))=RIGHT(X$13,LEN(X$13)-FIND("_",X$13)),
              IF(LEFT($D43,FIND("_",$D43)-1)=LEFT(X$13,FIND("_",X$13)-1),
                    IF($E43=X$14,
                             _xlfn.XLOOKUP(_xlfn.TEXTJOIN("|",FALSE,$C43,LEFT($D43,FIND("_",$D43)-1) &amp;"_=","=","Any",X$12,LEFT($D43,FIND("_",$D43)-1) &amp;"_=","=","Any"),risk_factor_1&amp;"|"&amp;risk_factor_2,risk_factor_corr),
                             _xlfn.XLOOKUP(_xlfn.TEXTJOIN("|",FALSE,$C43,LEFT($D43,FIND("_",$D43)-1) &amp;"_=","Any","Any",X$12,LEFT($D43,FIND("_",$D43)-1) &amp;"_=","Any","Any"),risk_factor_1&amp;"|"&amp;risk_factor_2,risk_factor_corr)),
"n/a"),0)
),
IF(_xlfn.TEXTJOIN("|",FALSE,X$12:X$13)&lt;&gt;_xlfn.TEXTJOIN("|",FALSE,$C43:$D43),0,
_xlfn.XLOOKUP(_xlfn.TEXTJOIN("|",FALSE,$C43:$F43,X$12:X$15),risk_factor_1&amp;"|"&amp;risk_factor_2,risk_factor_corr,
_xlfn.XLOOKUP(_xlfn.TEXTJOIN("|",FALSE,$C43:$F43,X$12:X$15),risk_factor_2&amp;"|"&amp;risk_factor_1,risk_factor_corr,
_xlfn.XLOOKUP(_xlfn.TEXTJOIN("|",FALSE,$C43:$D43,"Any"),risk_factor_1&amp;"|"&amp;risk_factor_2,risk_factor_corr,
_xlfn.XLOOKUP(_xlfn.TEXTJOIN("|",FALSE,$C43:$D43,"Any"),risk_factor_2&amp;"|"&amp;risk_factor_1,risk_factor_corr)))))))</f>
        <v>0</v>
      </c>
      <c r="Y43" s="32" cm="1">
        <f t="array" ref="Y43" xml:space="preserve"> IF(_xlfn.TEXTJOIN("|",FALSE,Y$12:Y$15)=_xlfn.TEXTJOIN("|",FALSE,$C43:$F43),0,
IF(AND($C43="Delta|CR_Cpty",Y$12="Delta|CR_Cpty"),
IF($F43=Y$15,
      _xlfn.XLOOKUP(_xlfn.TEXTJOIN("|",FALSE,$C43,"=","Any","=",Y$12,"=","Any","="),risk_factor_1&amp;"|"&amp;risk_factor_2,risk_factor_corr),
       IF(RIGHT($D43,LEN($D43)-FIND("_",$D43))=RIGHT(Y$13,LEN(Y$13)-FIND("_",Y$13)),
              IF(LEFT($D43,FIND("_",$D43)-1)=LEFT(Y$13,FIND("_",Y$13)-1),
                    IF($E43=Y$14,
                             _xlfn.XLOOKUP(_xlfn.TEXTJOIN("|",FALSE,$C43,LEFT($D43,FIND("_",$D43)-1) &amp;"_=","=","Any",Y$12,LEFT($D43,FIND("_",$D43)-1) &amp;"_=","=","Any"),risk_factor_1&amp;"|"&amp;risk_factor_2,risk_factor_corr),
                             _xlfn.XLOOKUP(_xlfn.TEXTJOIN("|",FALSE,$C43,LEFT($D43,FIND("_",$D43)-1) &amp;"_=","Any","Any",Y$12,LEFT($D43,FIND("_",$D43)-1) &amp;"_=","Any","Any"),risk_factor_1&amp;"|"&amp;risk_factor_2,risk_factor_corr)),
"n/a"),0)
),
IF(_xlfn.TEXTJOIN("|",FALSE,Y$12:Y$13)&lt;&gt;_xlfn.TEXTJOIN("|",FALSE,$C43:$D43),0,
_xlfn.XLOOKUP(_xlfn.TEXTJOIN("|",FALSE,$C43:$F43,Y$12:Y$15),risk_factor_1&amp;"|"&amp;risk_factor_2,risk_factor_corr,
_xlfn.XLOOKUP(_xlfn.TEXTJOIN("|",FALSE,$C43:$F43,Y$12:Y$15),risk_factor_2&amp;"|"&amp;risk_factor_1,risk_factor_corr,
_xlfn.XLOOKUP(_xlfn.TEXTJOIN("|",FALSE,$C43:$D43,"Any"),risk_factor_1&amp;"|"&amp;risk_factor_2,risk_factor_corr,
_xlfn.XLOOKUP(_xlfn.TEXTJOIN("|",FALSE,$C43:$D43,"Any"),risk_factor_2&amp;"|"&amp;risk_factor_1,risk_factor_corr)))))))</f>
        <v>0</v>
      </c>
      <c r="Z43" s="32" cm="1">
        <f t="array" ref="Z43" xml:space="preserve"> IF(_xlfn.TEXTJOIN("|",FALSE,Z$12:Z$15)=_xlfn.TEXTJOIN("|",FALSE,$C43:$F43),0,
IF(AND($C43="Delta|CR_Cpty",Z$12="Delta|CR_Cpty"),
IF($F43=Z$15,
      _xlfn.XLOOKUP(_xlfn.TEXTJOIN("|",FALSE,$C43,"=","Any","=",Z$12,"=","Any","="),risk_factor_1&amp;"|"&amp;risk_factor_2,risk_factor_corr),
       IF(RIGHT($D43,LEN($D43)-FIND("_",$D43))=RIGHT(Z$13,LEN(Z$13)-FIND("_",Z$13)),
              IF(LEFT($D43,FIND("_",$D43)-1)=LEFT(Z$13,FIND("_",Z$13)-1),
                    IF($E43=Z$14,
                             _xlfn.XLOOKUP(_xlfn.TEXTJOIN("|",FALSE,$C43,LEFT($D43,FIND("_",$D43)-1) &amp;"_=","=","Any",Z$12,LEFT($D43,FIND("_",$D43)-1) &amp;"_=","=","Any"),risk_factor_1&amp;"|"&amp;risk_factor_2,risk_factor_corr),
                             _xlfn.XLOOKUP(_xlfn.TEXTJOIN("|",FALSE,$C43,LEFT($D43,FIND("_",$D43)-1) &amp;"_=","Any","Any",Z$12,LEFT($D43,FIND("_",$D43)-1) &amp;"_=","Any","Any"),risk_factor_1&amp;"|"&amp;risk_factor_2,risk_factor_corr)),
"n/a"),0)
),
IF(_xlfn.TEXTJOIN("|",FALSE,Z$12:Z$13)&lt;&gt;_xlfn.TEXTJOIN("|",FALSE,$C43:$D43),0,
_xlfn.XLOOKUP(_xlfn.TEXTJOIN("|",FALSE,$C43:$F43,Z$12:Z$15),risk_factor_1&amp;"|"&amp;risk_factor_2,risk_factor_corr,
_xlfn.XLOOKUP(_xlfn.TEXTJOIN("|",FALSE,$C43:$F43,Z$12:Z$15),risk_factor_2&amp;"|"&amp;risk_factor_1,risk_factor_corr,
_xlfn.XLOOKUP(_xlfn.TEXTJOIN("|",FALSE,$C43:$D43,"Any"),risk_factor_1&amp;"|"&amp;risk_factor_2,risk_factor_corr,
_xlfn.XLOOKUP(_xlfn.TEXTJOIN("|",FALSE,$C43:$D43,"Any"),risk_factor_2&amp;"|"&amp;risk_factor_1,risk_factor_corr)))))))</f>
        <v>0</v>
      </c>
      <c r="AA43" s="32" cm="1">
        <f t="array" ref="AA43" xml:space="preserve"> IF(_xlfn.TEXTJOIN("|",FALSE,AA$12:AA$15)=_xlfn.TEXTJOIN("|",FALSE,$C43:$F43),0,
IF(AND($C43="Delta|CR_Cpty",AA$12="Delta|CR_Cpty"),
IF($F43=AA$15,
      _xlfn.XLOOKUP(_xlfn.TEXTJOIN("|",FALSE,$C43,"=","Any","=",AA$12,"=","Any","="),risk_factor_1&amp;"|"&amp;risk_factor_2,risk_factor_corr),
       IF(RIGHT($D43,LEN($D43)-FIND("_",$D43))=RIGHT(AA$13,LEN(AA$13)-FIND("_",AA$13)),
              IF(LEFT($D43,FIND("_",$D43)-1)=LEFT(AA$13,FIND("_",AA$13)-1),
                    IF($E43=AA$14,
                             _xlfn.XLOOKUP(_xlfn.TEXTJOIN("|",FALSE,$C43,LEFT($D43,FIND("_",$D43)-1) &amp;"_=","=","Any",AA$12,LEFT($D43,FIND("_",$D43)-1) &amp;"_=","=","Any"),risk_factor_1&amp;"|"&amp;risk_factor_2,risk_factor_corr),
                             _xlfn.XLOOKUP(_xlfn.TEXTJOIN("|",FALSE,$C43,LEFT($D43,FIND("_",$D43)-1) &amp;"_=","Any","Any",AA$12,LEFT($D43,FIND("_",$D43)-1) &amp;"_=","Any","Any"),risk_factor_1&amp;"|"&amp;risk_factor_2,risk_factor_corr)),
"n/a"),0)
),
IF(_xlfn.TEXTJOIN("|",FALSE,AA$12:AA$13)&lt;&gt;_xlfn.TEXTJOIN("|",FALSE,$C43:$D43),0,
_xlfn.XLOOKUP(_xlfn.TEXTJOIN("|",FALSE,$C43:$F43,AA$12:AA$15),risk_factor_1&amp;"|"&amp;risk_factor_2,risk_factor_corr,
_xlfn.XLOOKUP(_xlfn.TEXTJOIN("|",FALSE,$C43:$F43,AA$12:AA$15),risk_factor_2&amp;"|"&amp;risk_factor_1,risk_factor_corr,
_xlfn.XLOOKUP(_xlfn.TEXTJOIN("|",FALSE,$C43:$D43,"Any"),risk_factor_1&amp;"|"&amp;risk_factor_2,risk_factor_corr,
_xlfn.XLOOKUP(_xlfn.TEXTJOIN("|",FALSE,$C43:$D43,"Any"),risk_factor_2&amp;"|"&amp;risk_factor_1,risk_factor_corr)))))))</f>
        <v>0</v>
      </c>
      <c r="AB43" s="32" cm="1">
        <f t="array" ref="AB43" xml:space="preserve"> IF(_xlfn.TEXTJOIN("|",FALSE,AB$12:AB$15)=_xlfn.TEXTJOIN("|",FALSE,$C43:$F43),0,
IF(AND($C43="Delta|CR_Cpty",AB$12="Delta|CR_Cpty"),
IF($F43=AB$15,
      _xlfn.XLOOKUP(_xlfn.TEXTJOIN("|",FALSE,$C43,"=","Any","=",AB$12,"=","Any","="),risk_factor_1&amp;"|"&amp;risk_factor_2,risk_factor_corr),
       IF(RIGHT($D43,LEN($D43)-FIND("_",$D43))=RIGHT(AB$13,LEN(AB$13)-FIND("_",AB$13)),
              IF(LEFT($D43,FIND("_",$D43)-1)=LEFT(AB$13,FIND("_",AB$13)-1),
                    IF($E43=AB$14,
                             _xlfn.XLOOKUP(_xlfn.TEXTJOIN("|",FALSE,$C43,LEFT($D43,FIND("_",$D43)-1) &amp;"_=","=","Any",AB$12,LEFT($D43,FIND("_",$D43)-1) &amp;"_=","=","Any"),risk_factor_1&amp;"|"&amp;risk_factor_2,risk_factor_corr),
                             _xlfn.XLOOKUP(_xlfn.TEXTJOIN("|",FALSE,$C43,LEFT($D43,FIND("_",$D43)-1) &amp;"_=","Any","Any",AB$12,LEFT($D43,FIND("_",$D43)-1) &amp;"_=","Any","Any"),risk_factor_1&amp;"|"&amp;risk_factor_2,risk_factor_corr)),
"n/a"),0)
),
IF(_xlfn.TEXTJOIN("|",FALSE,AB$12:AB$13)&lt;&gt;_xlfn.TEXTJOIN("|",FALSE,$C43:$D43),0,
_xlfn.XLOOKUP(_xlfn.TEXTJOIN("|",FALSE,$C43:$F43,AB$12:AB$15),risk_factor_1&amp;"|"&amp;risk_factor_2,risk_factor_corr,
_xlfn.XLOOKUP(_xlfn.TEXTJOIN("|",FALSE,$C43:$F43,AB$12:AB$15),risk_factor_2&amp;"|"&amp;risk_factor_1,risk_factor_corr,
_xlfn.XLOOKUP(_xlfn.TEXTJOIN("|",FALSE,$C43:$D43,"Any"),risk_factor_1&amp;"|"&amp;risk_factor_2,risk_factor_corr,
_xlfn.XLOOKUP(_xlfn.TEXTJOIN("|",FALSE,$C43:$D43,"Any"),risk_factor_2&amp;"|"&amp;risk_factor_1,risk_factor_corr)))))))</f>
        <v>0</v>
      </c>
      <c r="AC43" s="32" cm="1">
        <f t="array" ref="AC43" xml:space="preserve"> IF(_xlfn.TEXTJOIN("|",FALSE,AC$12:AC$15)=_xlfn.TEXTJOIN("|",FALSE,$C43:$F43),0,
IF(AND($C43="Delta|CR_Cpty",AC$12="Delta|CR_Cpty"),
IF($F43=AC$15,
      _xlfn.XLOOKUP(_xlfn.TEXTJOIN("|",FALSE,$C43,"=","Any","=",AC$12,"=","Any","="),risk_factor_1&amp;"|"&amp;risk_factor_2,risk_factor_corr),
       IF(RIGHT($D43,LEN($D43)-FIND("_",$D43))=RIGHT(AC$13,LEN(AC$13)-FIND("_",AC$13)),
              IF(LEFT($D43,FIND("_",$D43)-1)=LEFT(AC$13,FIND("_",AC$13)-1),
                    IF($E43=AC$14,
                             _xlfn.XLOOKUP(_xlfn.TEXTJOIN("|",FALSE,$C43,LEFT($D43,FIND("_",$D43)-1) &amp;"_=","=","Any",AC$12,LEFT($D43,FIND("_",$D43)-1) &amp;"_=","=","Any"),risk_factor_1&amp;"|"&amp;risk_factor_2,risk_factor_corr),
                             _xlfn.XLOOKUP(_xlfn.TEXTJOIN("|",FALSE,$C43,LEFT($D43,FIND("_",$D43)-1) &amp;"_=","Any","Any",AC$12,LEFT($D43,FIND("_",$D43)-1) &amp;"_=","Any","Any"),risk_factor_1&amp;"|"&amp;risk_factor_2,risk_factor_corr)),
"n/a"),0)
),
IF(_xlfn.TEXTJOIN("|",FALSE,AC$12:AC$13)&lt;&gt;_xlfn.TEXTJOIN("|",FALSE,$C43:$D43),0,
_xlfn.XLOOKUP(_xlfn.TEXTJOIN("|",FALSE,$C43:$F43,AC$12:AC$15),risk_factor_1&amp;"|"&amp;risk_factor_2,risk_factor_corr,
_xlfn.XLOOKUP(_xlfn.TEXTJOIN("|",FALSE,$C43:$F43,AC$12:AC$15),risk_factor_2&amp;"|"&amp;risk_factor_1,risk_factor_corr,
_xlfn.XLOOKUP(_xlfn.TEXTJOIN("|",FALSE,$C43:$D43,"Any"),risk_factor_1&amp;"|"&amp;risk_factor_2,risk_factor_corr,
_xlfn.XLOOKUP(_xlfn.TEXTJOIN("|",FALSE,$C43:$D43,"Any"),risk_factor_2&amp;"|"&amp;risk_factor_1,risk_factor_corr)))))))</f>
        <v>0</v>
      </c>
      <c r="AD43" s="32" cm="1">
        <f t="array" ref="AD43" xml:space="preserve"> IF(_xlfn.TEXTJOIN("|",FALSE,AD$12:AD$15)=_xlfn.TEXTJOIN("|",FALSE,$C43:$F43),0,
IF(AND($C43="Delta|CR_Cpty",AD$12="Delta|CR_Cpty"),
IF($F43=AD$15,
      _xlfn.XLOOKUP(_xlfn.TEXTJOIN("|",FALSE,$C43,"=","Any","=",AD$12,"=","Any","="),risk_factor_1&amp;"|"&amp;risk_factor_2,risk_factor_corr),
       IF(RIGHT($D43,LEN($D43)-FIND("_",$D43))=RIGHT(AD$13,LEN(AD$13)-FIND("_",AD$13)),
              IF(LEFT($D43,FIND("_",$D43)-1)=LEFT(AD$13,FIND("_",AD$13)-1),
                    IF($E43=AD$14,
                             _xlfn.XLOOKUP(_xlfn.TEXTJOIN("|",FALSE,$C43,LEFT($D43,FIND("_",$D43)-1) &amp;"_=","=","Any",AD$12,LEFT($D43,FIND("_",$D43)-1) &amp;"_=","=","Any"),risk_factor_1&amp;"|"&amp;risk_factor_2,risk_factor_corr),
                             _xlfn.XLOOKUP(_xlfn.TEXTJOIN("|",FALSE,$C43,LEFT($D43,FIND("_",$D43)-1) &amp;"_=","Any","Any",AD$12,LEFT($D43,FIND("_",$D43)-1) &amp;"_=","Any","Any"),risk_factor_1&amp;"|"&amp;risk_factor_2,risk_factor_corr)),
"n/a"),0)
),
IF(_xlfn.TEXTJOIN("|",FALSE,AD$12:AD$13)&lt;&gt;_xlfn.TEXTJOIN("|",FALSE,$C43:$D43),0,
_xlfn.XLOOKUP(_xlfn.TEXTJOIN("|",FALSE,$C43:$F43,AD$12:AD$15),risk_factor_1&amp;"|"&amp;risk_factor_2,risk_factor_corr,
_xlfn.XLOOKUP(_xlfn.TEXTJOIN("|",FALSE,$C43:$F43,AD$12:AD$15),risk_factor_2&amp;"|"&amp;risk_factor_1,risk_factor_corr,
_xlfn.XLOOKUP(_xlfn.TEXTJOIN("|",FALSE,$C43:$D43,"Any"),risk_factor_1&amp;"|"&amp;risk_factor_2,risk_factor_corr,
_xlfn.XLOOKUP(_xlfn.TEXTJOIN("|",FALSE,$C43:$D43,"Any"),risk_factor_2&amp;"|"&amp;risk_factor_1,risk_factor_corr)))))))</f>
        <v>0</v>
      </c>
      <c r="AE43" s="32" cm="1">
        <f t="array" ref="AE43" xml:space="preserve"> IF(_xlfn.TEXTJOIN("|",FALSE,AE$12:AE$15)=_xlfn.TEXTJOIN("|",FALSE,$C43:$F43),0,
IF(AND($C43="Delta|CR_Cpty",AE$12="Delta|CR_Cpty"),
IF($F43=AE$15,
      _xlfn.XLOOKUP(_xlfn.TEXTJOIN("|",FALSE,$C43,"=","Any","=",AE$12,"=","Any","="),risk_factor_1&amp;"|"&amp;risk_factor_2,risk_factor_corr),
       IF(RIGHT($D43,LEN($D43)-FIND("_",$D43))=RIGHT(AE$13,LEN(AE$13)-FIND("_",AE$13)),
              IF(LEFT($D43,FIND("_",$D43)-1)=LEFT(AE$13,FIND("_",AE$13)-1),
                    IF($E43=AE$14,
                             _xlfn.XLOOKUP(_xlfn.TEXTJOIN("|",FALSE,$C43,LEFT($D43,FIND("_",$D43)-1) &amp;"_=","=","Any",AE$12,LEFT($D43,FIND("_",$D43)-1) &amp;"_=","=","Any"),risk_factor_1&amp;"|"&amp;risk_factor_2,risk_factor_corr),
                             _xlfn.XLOOKUP(_xlfn.TEXTJOIN("|",FALSE,$C43,LEFT($D43,FIND("_",$D43)-1) &amp;"_=","Any","Any",AE$12,LEFT($D43,FIND("_",$D43)-1) &amp;"_=","Any","Any"),risk_factor_1&amp;"|"&amp;risk_factor_2,risk_factor_corr)),
"n/a"),0)
),
IF(_xlfn.TEXTJOIN("|",FALSE,AE$12:AE$13)&lt;&gt;_xlfn.TEXTJOIN("|",FALSE,$C43:$D43),0,
_xlfn.XLOOKUP(_xlfn.TEXTJOIN("|",FALSE,$C43:$F43,AE$12:AE$15),risk_factor_1&amp;"|"&amp;risk_factor_2,risk_factor_corr,
_xlfn.XLOOKUP(_xlfn.TEXTJOIN("|",FALSE,$C43:$F43,AE$12:AE$15),risk_factor_2&amp;"|"&amp;risk_factor_1,risk_factor_corr,
_xlfn.XLOOKUP(_xlfn.TEXTJOIN("|",FALSE,$C43:$D43,"Any"),risk_factor_1&amp;"|"&amp;risk_factor_2,risk_factor_corr,
_xlfn.XLOOKUP(_xlfn.TEXTJOIN("|",FALSE,$C43:$D43,"Any"),risk_factor_2&amp;"|"&amp;risk_factor_1,risk_factor_corr)))))))</f>
        <v>0</v>
      </c>
      <c r="AF43" s="32" cm="1">
        <f t="array" ref="AF43" xml:space="preserve"> IF(_xlfn.TEXTJOIN("|",FALSE,AF$12:AF$15)=_xlfn.TEXTJOIN("|",FALSE,$C43:$F43),0,
IF(AND($C43="Delta|CR_Cpty",AF$12="Delta|CR_Cpty"),
IF($F43=AF$15,
      _xlfn.XLOOKUP(_xlfn.TEXTJOIN("|",FALSE,$C43,"=","Any","=",AF$12,"=","Any","="),risk_factor_1&amp;"|"&amp;risk_factor_2,risk_factor_corr),
       IF(RIGHT($D43,LEN($D43)-FIND("_",$D43))=RIGHT(AF$13,LEN(AF$13)-FIND("_",AF$13)),
              IF(LEFT($D43,FIND("_",$D43)-1)=LEFT(AF$13,FIND("_",AF$13)-1),
                    IF($E43=AF$14,
                             _xlfn.XLOOKUP(_xlfn.TEXTJOIN("|",FALSE,$C43,LEFT($D43,FIND("_",$D43)-1) &amp;"_=","=","Any",AF$12,LEFT($D43,FIND("_",$D43)-1) &amp;"_=","=","Any"),risk_factor_1&amp;"|"&amp;risk_factor_2,risk_factor_corr),
                             _xlfn.XLOOKUP(_xlfn.TEXTJOIN("|",FALSE,$C43,LEFT($D43,FIND("_",$D43)-1) &amp;"_=","Any","Any",AF$12,LEFT($D43,FIND("_",$D43)-1) &amp;"_=","Any","Any"),risk_factor_1&amp;"|"&amp;risk_factor_2,risk_factor_corr)),
"n/a"),0)
),
IF(_xlfn.TEXTJOIN("|",FALSE,AF$12:AF$13)&lt;&gt;_xlfn.TEXTJOIN("|",FALSE,$C43:$D43),0,
_xlfn.XLOOKUP(_xlfn.TEXTJOIN("|",FALSE,$C43:$F43,AF$12:AF$15),risk_factor_1&amp;"|"&amp;risk_factor_2,risk_factor_corr,
_xlfn.XLOOKUP(_xlfn.TEXTJOIN("|",FALSE,$C43:$F43,AF$12:AF$15),risk_factor_2&amp;"|"&amp;risk_factor_1,risk_factor_corr,
_xlfn.XLOOKUP(_xlfn.TEXTJOIN("|",FALSE,$C43:$D43,"Any"),risk_factor_1&amp;"|"&amp;risk_factor_2,risk_factor_corr,
_xlfn.XLOOKUP(_xlfn.TEXTJOIN("|",FALSE,$C43:$D43,"Any"),risk_factor_2&amp;"|"&amp;risk_factor_1,risk_factor_corr)))))))</f>
        <v>0</v>
      </c>
      <c r="AG43" s="32" cm="1">
        <f t="array" ref="AG43" xml:space="preserve"> IF(_xlfn.TEXTJOIN("|",FALSE,AG$12:AG$15)=_xlfn.TEXTJOIN("|",FALSE,$C43:$F43),0,
IF(AND($C43="Delta|CR_Cpty",AG$12="Delta|CR_Cpty"),
IF($F43=AG$15,
      _xlfn.XLOOKUP(_xlfn.TEXTJOIN("|",FALSE,$C43,"=","Any","=",AG$12,"=","Any","="),risk_factor_1&amp;"|"&amp;risk_factor_2,risk_factor_corr),
       IF(RIGHT($D43,LEN($D43)-FIND("_",$D43))=RIGHT(AG$13,LEN(AG$13)-FIND("_",AG$13)),
              IF(LEFT($D43,FIND("_",$D43)-1)=LEFT(AG$13,FIND("_",AG$13)-1),
                    IF($E43=AG$14,
                             _xlfn.XLOOKUP(_xlfn.TEXTJOIN("|",FALSE,$C43,LEFT($D43,FIND("_",$D43)-1) &amp;"_=","=","Any",AG$12,LEFT($D43,FIND("_",$D43)-1) &amp;"_=","=","Any"),risk_factor_1&amp;"|"&amp;risk_factor_2,risk_factor_corr),
                             _xlfn.XLOOKUP(_xlfn.TEXTJOIN("|",FALSE,$C43,LEFT($D43,FIND("_",$D43)-1) &amp;"_=","Any","Any",AG$12,LEFT($D43,FIND("_",$D43)-1) &amp;"_=","Any","Any"),risk_factor_1&amp;"|"&amp;risk_factor_2,risk_factor_corr)),
"n/a"),0)
),
IF(_xlfn.TEXTJOIN("|",FALSE,AG$12:AG$13)&lt;&gt;_xlfn.TEXTJOIN("|",FALSE,$C43:$D43),0,
_xlfn.XLOOKUP(_xlfn.TEXTJOIN("|",FALSE,$C43:$F43,AG$12:AG$15),risk_factor_1&amp;"|"&amp;risk_factor_2,risk_factor_corr,
_xlfn.XLOOKUP(_xlfn.TEXTJOIN("|",FALSE,$C43:$F43,AG$12:AG$15),risk_factor_2&amp;"|"&amp;risk_factor_1,risk_factor_corr,
_xlfn.XLOOKUP(_xlfn.TEXTJOIN("|",FALSE,$C43:$D43,"Any"),risk_factor_1&amp;"|"&amp;risk_factor_2,risk_factor_corr,
_xlfn.XLOOKUP(_xlfn.TEXTJOIN("|",FALSE,$C43:$D43,"Any"),risk_factor_2&amp;"|"&amp;risk_factor_1,risk_factor_corr)))))))</f>
        <v>0</v>
      </c>
      <c r="AH43" s="32" cm="1">
        <f t="array" ref="AH43" xml:space="preserve"> IF(_xlfn.TEXTJOIN("|",FALSE,AH$12:AH$15)=_xlfn.TEXTJOIN("|",FALSE,$C43:$F43),0,
IF(AND($C43="Delta|CR_Cpty",AH$12="Delta|CR_Cpty"),
IF($F43=AH$15,
      _xlfn.XLOOKUP(_xlfn.TEXTJOIN("|",FALSE,$C43,"=","Any","=",AH$12,"=","Any","="),risk_factor_1&amp;"|"&amp;risk_factor_2,risk_factor_corr),
       IF(RIGHT($D43,LEN($D43)-FIND("_",$D43))=RIGHT(AH$13,LEN(AH$13)-FIND("_",AH$13)),
              IF(LEFT($D43,FIND("_",$D43)-1)=LEFT(AH$13,FIND("_",AH$13)-1),
                    IF($E43=AH$14,
                             _xlfn.XLOOKUP(_xlfn.TEXTJOIN("|",FALSE,$C43,LEFT($D43,FIND("_",$D43)-1) &amp;"_=","=","Any",AH$12,LEFT($D43,FIND("_",$D43)-1) &amp;"_=","=","Any"),risk_factor_1&amp;"|"&amp;risk_factor_2,risk_factor_corr),
                             _xlfn.XLOOKUP(_xlfn.TEXTJOIN("|",FALSE,$C43,LEFT($D43,FIND("_",$D43)-1) &amp;"_=","Any","Any",AH$12,LEFT($D43,FIND("_",$D43)-1) &amp;"_=","Any","Any"),risk_factor_1&amp;"|"&amp;risk_factor_2,risk_factor_corr)),
"n/a"),0)
),
IF(_xlfn.TEXTJOIN("|",FALSE,AH$12:AH$13)&lt;&gt;_xlfn.TEXTJOIN("|",FALSE,$C43:$D43),0,
_xlfn.XLOOKUP(_xlfn.TEXTJOIN("|",FALSE,$C43:$F43,AH$12:AH$15),risk_factor_1&amp;"|"&amp;risk_factor_2,risk_factor_corr,
_xlfn.XLOOKUP(_xlfn.TEXTJOIN("|",FALSE,$C43:$F43,AH$12:AH$15),risk_factor_2&amp;"|"&amp;risk_factor_1,risk_factor_corr,
_xlfn.XLOOKUP(_xlfn.TEXTJOIN("|",FALSE,$C43:$D43,"Any"),risk_factor_1&amp;"|"&amp;risk_factor_2,risk_factor_corr,
_xlfn.XLOOKUP(_xlfn.TEXTJOIN("|",FALSE,$C43:$D43,"Any"),risk_factor_2&amp;"|"&amp;risk_factor_1,risk_factor_corr)))))))</f>
        <v>0</v>
      </c>
      <c r="AI43" s="32" cm="1">
        <f t="array" ref="AI43" xml:space="preserve"> IF(_xlfn.TEXTJOIN("|",FALSE,AI$12:AI$15)=_xlfn.TEXTJOIN("|",FALSE,$C43:$F43),0,
IF(AND($C43="Delta|CR_Cpty",AI$12="Delta|CR_Cpty"),
IF($F43=AI$15,
      _xlfn.XLOOKUP(_xlfn.TEXTJOIN("|",FALSE,$C43,"=","Any","=",AI$12,"=","Any","="),risk_factor_1&amp;"|"&amp;risk_factor_2,risk_factor_corr),
       IF(RIGHT($D43,LEN($D43)-FIND("_",$D43))=RIGHT(AI$13,LEN(AI$13)-FIND("_",AI$13)),
              IF(LEFT($D43,FIND("_",$D43)-1)=LEFT(AI$13,FIND("_",AI$13)-1),
                    IF($E43=AI$14,
                             _xlfn.XLOOKUP(_xlfn.TEXTJOIN("|",FALSE,$C43,LEFT($D43,FIND("_",$D43)-1) &amp;"_=","=","Any",AI$12,LEFT($D43,FIND("_",$D43)-1) &amp;"_=","=","Any"),risk_factor_1&amp;"|"&amp;risk_factor_2,risk_factor_corr),
                             _xlfn.XLOOKUP(_xlfn.TEXTJOIN("|",FALSE,$C43,LEFT($D43,FIND("_",$D43)-1) &amp;"_=","Any","Any",AI$12,LEFT($D43,FIND("_",$D43)-1) &amp;"_=","Any","Any"),risk_factor_1&amp;"|"&amp;risk_factor_2,risk_factor_corr)),
"n/a"),0)
),
IF(_xlfn.TEXTJOIN("|",FALSE,AI$12:AI$13)&lt;&gt;_xlfn.TEXTJOIN("|",FALSE,$C43:$D43),0,
_xlfn.XLOOKUP(_xlfn.TEXTJOIN("|",FALSE,$C43:$F43,AI$12:AI$15),risk_factor_1&amp;"|"&amp;risk_factor_2,risk_factor_corr,
_xlfn.XLOOKUP(_xlfn.TEXTJOIN("|",FALSE,$C43:$F43,AI$12:AI$15),risk_factor_2&amp;"|"&amp;risk_factor_1,risk_factor_corr,
_xlfn.XLOOKUP(_xlfn.TEXTJOIN("|",FALSE,$C43:$D43,"Any"),risk_factor_1&amp;"|"&amp;risk_factor_2,risk_factor_corr,
_xlfn.XLOOKUP(_xlfn.TEXTJOIN("|",FALSE,$C43:$D43,"Any"),risk_factor_2&amp;"|"&amp;risk_factor_1,risk_factor_corr)))))))</f>
        <v>0</v>
      </c>
      <c r="AJ43" s="32" cm="1">
        <f t="array" ref="AJ43" xml:space="preserve"> IF(_xlfn.TEXTJOIN("|",FALSE,AJ$12:AJ$15)=_xlfn.TEXTJOIN("|",FALSE,$C43:$F43),0,
IF(AND($C43="Delta|CR_Cpty",AJ$12="Delta|CR_Cpty"),
IF($F43=AJ$15,
      _xlfn.XLOOKUP(_xlfn.TEXTJOIN("|",FALSE,$C43,"=","Any","=",AJ$12,"=","Any","="),risk_factor_1&amp;"|"&amp;risk_factor_2,risk_factor_corr),
       IF(RIGHT($D43,LEN($D43)-FIND("_",$D43))=RIGHT(AJ$13,LEN(AJ$13)-FIND("_",AJ$13)),
              IF(LEFT($D43,FIND("_",$D43)-1)=LEFT(AJ$13,FIND("_",AJ$13)-1),
                    IF($E43=AJ$14,
                             _xlfn.XLOOKUP(_xlfn.TEXTJOIN("|",FALSE,$C43,LEFT($D43,FIND("_",$D43)-1) &amp;"_=","=","Any",AJ$12,LEFT($D43,FIND("_",$D43)-1) &amp;"_=","=","Any"),risk_factor_1&amp;"|"&amp;risk_factor_2,risk_factor_corr),
                             _xlfn.XLOOKUP(_xlfn.TEXTJOIN("|",FALSE,$C43,LEFT($D43,FIND("_",$D43)-1) &amp;"_=","Any","Any",AJ$12,LEFT($D43,FIND("_",$D43)-1) &amp;"_=","Any","Any"),risk_factor_1&amp;"|"&amp;risk_factor_2,risk_factor_corr)),
"n/a"),0)
),
IF(_xlfn.TEXTJOIN("|",FALSE,AJ$12:AJ$13)&lt;&gt;_xlfn.TEXTJOIN("|",FALSE,$C43:$D43),0,
_xlfn.XLOOKUP(_xlfn.TEXTJOIN("|",FALSE,$C43:$F43,AJ$12:AJ$15),risk_factor_1&amp;"|"&amp;risk_factor_2,risk_factor_corr,
_xlfn.XLOOKUP(_xlfn.TEXTJOIN("|",FALSE,$C43:$F43,AJ$12:AJ$15),risk_factor_2&amp;"|"&amp;risk_factor_1,risk_factor_corr,
_xlfn.XLOOKUP(_xlfn.TEXTJOIN("|",FALSE,$C43:$D43,"Any"),risk_factor_1&amp;"|"&amp;risk_factor_2,risk_factor_corr,
_xlfn.XLOOKUP(_xlfn.TEXTJOIN("|",FALSE,$C43:$D43,"Any"),risk_factor_2&amp;"|"&amp;risk_factor_1,risk_factor_corr)))))))</f>
        <v>0</v>
      </c>
      <c r="AK43" s="32" cm="1">
        <f t="array" ref="AK43" xml:space="preserve"> IF(_xlfn.TEXTJOIN("|",FALSE,AK$12:AK$15)=_xlfn.TEXTJOIN("|",FALSE,$C43:$F43),0,
IF(AND($C43="Delta|CR_Cpty",AK$12="Delta|CR_Cpty"),
IF($F43=AK$15,
      _xlfn.XLOOKUP(_xlfn.TEXTJOIN("|",FALSE,$C43,"=","Any","=",AK$12,"=","Any","="),risk_factor_1&amp;"|"&amp;risk_factor_2,risk_factor_corr),
       IF(RIGHT($D43,LEN($D43)-FIND("_",$D43))=RIGHT(AK$13,LEN(AK$13)-FIND("_",AK$13)),
              IF(LEFT($D43,FIND("_",$D43)-1)=LEFT(AK$13,FIND("_",AK$13)-1),
                    IF($E43=AK$14,
                             _xlfn.XLOOKUP(_xlfn.TEXTJOIN("|",FALSE,$C43,LEFT($D43,FIND("_",$D43)-1) &amp;"_=","=","Any",AK$12,LEFT($D43,FIND("_",$D43)-1) &amp;"_=","=","Any"),risk_factor_1&amp;"|"&amp;risk_factor_2,risk_factor_corr),
                             _xlfn.XLOOKUP(_xlfn.TEXTJOIN("|",FALSE,$C43,LEFT($D43,FIND("_",$D43)-1) &amp;"_=","Any","Any",AK$12,LEFT($D43,FIND("_",$D43)-1) &amp;"_=","Any","Any"),risk_factor_1&amp;"|"&amp;risk_factor_2,risk_factor_corr)),
"n/a"),0)
),
IF(_xlfn.TEXTJOIN("|",FALSE,AK$12:AK$13)&lt;&gt;_xlfn.TEXTJOIN("|",FALSE,$C43:$D43),0,
_xlfn.XLOOKUP(_xlfn.TEXTJOIN("|",FALSE,$C43:$F43,AK$12:AK$15),risk_factor_1&amp;"|"&amp;risk_factor_2,risk_factor_corr,
_xlfn.XLOOKUP(_xlfn.TEXTJOIN("|",FALSE,$C43:$F43,AK$12:AK$15),risk_factor_2&amp;"|"&amp;risk_factor_1,risk_factor_corr,
_xlfn.XLOOKUP(_xlfn.TEXTJOIN("|",FALSE,$C43:$D43,"Any"),risk_factor_1&amp;"|"&amp;risk_factor_2,risk_factor_corr,
_xlfn.XLOOKUP(_xlfn.TEXTJOIN("|",FALSE,$C43:$D43,"Any"),risk_factor_2&amp;"|"&amp;risk_factor_1,risk_factor_corr)))))))</f>
        <v>0</v>
      </c>
      <c r="AL43" s="32" cm="1">
        <f t="array" ref="AL43" xml:space="preserve"> IF(_xlfn.TEXTJOIN("|",FALSE,AL$12:AL$15)=_xlfn.TEXTJOIN("|",FALSE,$C43:$F43),0,
IF(AND($C43="Delta|CR_Cpty",AL$12="Delta|CR_Cpty"),
IF($F43=AL$15,
      _xlfn.XLOOKUP(_xlfn.TEXTJOIN("|",FALSE,$C43,"=","Any","=",AL$12,"=","Any","="),risk_factor_1&amp;"|"&amp;risk_factor_2,risk_factor_corr),
       IF(RIGHT($D43,LEN($D43)-FIND("_",$D43))=RIGHT(AL$13,LEN(AL$13)-FIND("_",AL$13)),
              IF(LEFT($D43,FIND("_",$D43)-1)=LEFT(AL$13,FIND("_",AL$13)-1),
                    IF($E43=AL$14,
                             _xlfn.XLOOKUP(_xlfn.TEXTJOIN("|",FALSE,$C43,LEFT($D43,FIND("_",$D43)-1) &amp;"_=","=","Any",AL$12,LEFT($D43,FIND("_",$D43)-1) &amp;"_=","=","Any"),risk_factor_1&amp;"|"&amp;risk_factor_2,risk_factor_corr),
                             _xlfn.XLOOKUP(_xlfn.TEXTJOIN("|",FALSE,$C43,LEFT($D43,FIND("_",$D43)-1) &amp;"_=","Any","Any",AL$12,LEFT($D43,FIND("_",$D43)-1) &amp;"_=","Any","Any"),risk_factor_1&amp;"|"&amp;risk_factor_2,risk_factor_corr)),
"n/a"),0)
),
IF(_xlfn.TEXTJOIN("|",FALSE,AL$12:AL$13)&lt;&gt;_xlfn.TEXTJOIN("|",FALSE,$C43:$D43),0,
_xlfn.XLOOKUP(_xlfn.TEXTJOIN("|",FALSE,$C43:$F43,AL$12:AL$15),risk_factor_1&amp;"|"&amp;risk_factor_2,risk_factor_corr,
_xlfn.XLOOKUP(_xlfn.TEXTJOIN("|",FALSE,$C43:$F43,AL$12:AL$15),risk_factor_2&amp;"|"&amp;risk_factor_1,risk_factor_corr,
_xlfn.XLOOKUP(_xlfn.TEXTJOIN("|",FALSE,$C43:$D43,"Any"),risk_factor_1&amp;"|"&amp;risk_factor_2,risk_factor_corr,
_xlfn.XLOOKUP(_xlfn.TEXTJOIN("|",FALSE,$C43:$D43,"Any"),risk_factor_2&amp;"|"&amp;risk_factor_1,risk_factor_corr)))))))</f>
        <v>0</v>
      </c>
      <c r="AM43" s="32" cm="1">
        <f t="array" ref="AM43" xml:space="preserve"> IF(_xlfn.TEXTJOIN("|",FALSE,AM$12:AM$15)=_xlfn.TEXTJOIN("|",FALSE,$C43:$F43),0,
IF(AND($C43="Delta|CR_Cpty",AM$12="Delta|CR_Cpty"),
IF($F43=AM$15,
      _xlfn.XLOOKUP(_xlfn.TEXTJOIN("|",FALSE,$C43,"=","Any","=",AM$12,"=","Any","="),risk_factor_1&amp;"|"&amp;risk_factor_2,risk_factor_corr),
       IF(RIGHT($D43,LEN($D43)-FIND("_",$D43))=RIGHT(AM$13,LEN(AM$13)-FIND("_",AM$13)),
              IF(LEFT($D43,FIND("_",$D43)-1)=LEFT(AM$13,FIND("_",AM$13)-1),
                    IF($E43=AM$14,
                             _xlfn.XLOOKUP(_xlfn.TEXTJOIN("|",FALSE,$C43,LEFT($D43,FIND("_",$D43)-1) &amp;"_=","=","Any",AM$12,LEFT($D43,FIND("_",$D43)-1) &amp;"_=","=","Any"),risk_factor_1&amp;"|"&amp;risk_factor_2,risk_factor_corr),
                             _xlfn.XLOOKUP(_xlfn.TEXTJOIN("|",FALSE,$C43,LEFT($D43,FIND("_",$D43)-1) &amp;"_=","Any","Any",AM$12,LEFT($D43,FIND("_",$D43)-1) &amp;"_=","Any","Any"),risk_factor_1&amp;"|"&amp;risk_factor_2,risk_factor_corr)),
"n/a"),0)
),
IF(_xlfn.TEXTJOIN("|",FALSE,AM$12:AM$13)&lt;&gt;_xlfn.TEXTJOIN("|",FALSE,$C43:$D43),0,
_xlfn.XLOOKUP(_xlfn.TEXTJOIN("|",FALSE,$C43:$F43,AM$12:AM$15),risk_factor_1&amp;"|"&amp;risk_factor_2,risk_factor_corr,
_xlfn.XLOOKUP(_xlfn.TEXTJOIN("|",FALSE,$C43:$F43,AM$12:AM$15),risk_factor_2&amp;"|"&amp;risk_factor_1,risk_factor_corr,
_xlfn.XLOOKUP(_xlfn.TEXTJOIN("|",FALSE,$C43:$D43,"Any"),risk_factor_1&amp;"|"&amp;risk_factor_2,risk_factor_corr,
_xlfn.XLOOKUP(_xlfn.TEXTJOIN("|",FALSE,$C43:$D43,"Any"),risk_factor_2&amp;"|"&amp;risk_factor_1,risk_factor_corr)))))))</f>
        <v>0</v>
      </c>
      <c r="AN43" s="32" cm="1">
        <f t="array" ref="AN43" xml:space="preserve"> IF(_xlfn.TEXTJOIN("|",FALSE,AN$12:AN$15)=_xlfn.TEXTJOIN("|",FALSE,$C43:$F43),0,
IF(AND($C43="Delta|CR_Cpty",AN$12="Delta|CR_Cpty"),
IF($F43=AN$15,
      _xlfn.XLOOKUP(_xlfn.TEXTJOIN("|",FALSE,$C43,"=","Any","=",AN$12,"=","Any","="),risk_factor_1&amp;"|"&amp;risk_factor_2,risk_factor_corr),
       IF(RIGHT($D43,LEN($D43)-FIND("_",$D43))=RIGHT(AN$13,LEN(AN$13)-FIND("_",AN$13)),
              IF(LEFT($D43,FIND("_",$D43)-1)=LEFT(AN$13,FIND("_",AN$13)-1),
                    IF($E43=AN$14,
                             _xlfn.XLOOKUP(_xlfn.TEXTJOIN("|",FALSE,$C43,LEFT($D43,FIND("_",$D43)-1) &amp;"_=","=","Any",AN$12,LEFT($D43,FIND("_",$D43)-1) &amp;"_=","=","Any"),risk_factor_1&amp;"|"&amp;risk_factor_2,risk_factor_corr),
                             _xlfn.XLOOKUP(_xlfn.TEXTJOIN("|",FALSE,$C43,LEFT($D43,FIND("_",$D43)-1) &amp;"_=","Any","Any",AN$12,LEFT($D43,FIND("_",$D43)-1) &amp;"_=","Any","Any"),risk_factor_1&amp;"|"&amp;risk_factor_2,risk_factor_corr)),
"n/a"),0)
),
IF(_xlfn.TEXTJOIN("|",FALSE,AN$12:AN$13)&lt;&gt;_xlfn.TEXTJOIN("|",FALSE,$C43:$D43),0,
_xlfn.XLOOKUP(_xlfn.TEXTJOIN("|",FALSE,$C43:$F43,AN$12:AN$15),risk_factor_1&amp;"|"&amp;risk_factor_2,risk_factor_corr,
_xlfn.XLOOKUP(_xlfn.TEXTJOIN("|",FALSE,$C43:$F43,AN$12:AN$15),risk_factor_2&amp;"|"&amp;risk_factor_1,risk_factor_corr,
_xlfn.XLOOKUP(_xlfn.TEXTJOIN("|",FALSE,$C43:$D43,"Any"),risk_factor_1&amp;"|"&amp;risk_factor_2,risk_factor_corr,
_xlfn.XLOOKUP(_xlfn.TEXTJOIN("|",FALSE,$C43:$D43,"Any"),risk_factor_2&amp;"|"&amp;risk_factor_1,risk_factor_corr)))))))</f>
        <v>0</v>
      </c>
      <c r="AO43" s="32" cm="1">
        <f t="array" ref="AO43" xml:space="preserve"> IF(_xlfn.TEXTJOIN("|",FALSE,AO$12:AO$15)=_xlfn.TEXTJOIN("|",FALSE,$C43:$F43),0,
IF(AND($C43="Delta|CR_Cpty",AO$12="Delta|CR_Cpty"),
IF($F43=AO$15,
      _xlfn.XLOOKUP(_xlfn.TEXTJOIN("|",FALSE,$C43,"=","Any","=",AO$12,"=","Any","="),risk_factor_1&amp;"|"&amp;risk_factor_2,risk_factor_corr),
       IF(RIGHT($D43,LEN($D43)-FIND("_",$D43))=RIGHT(AO$13,LEN(AO$13)-FIND("_",AO$13)),
              IF(LEFT($D43,FIND("_",$D43)-1)=LEFT(AO$13,FIND("_",AO$13)-1),
                    IF($E43=AO$14,
                             _xlfn.XLOOKUP(_xlfn.TEXTJOIN("|",FALSE,$C43,LEFT($D43,FIND("_",$D43)-1) &amp;"_=","=","Any",AO$12,LEFT($D43,FIND("_",$D43)-1) &amp;"_=","=","Any"),risk_factor_1&amp;"|"&amp;risk_factor_2,risk_factor_corr),
                             _xlfn.XLOOKUP(_xlfn.TEXTJOIN("|",FALSE,$C43,LEFT($D43,FIND("_",$D43)-1) &amp;"_=","Any","Any",AO$12,LEFT($D43,FIND("_",$D43)-1) &amp;"_=","Any","Any"),risk_factor_1&amp;"|"&amp;risk_factor_2,risk_factor_corr)),
"n/a"),0)
),
IF(_xlfn.TEXTJOIN("|",FALSE,AO$12:AO$13)&lt;&gt;_xlfn.TEXTJOIN("|",FALSE,$C43:$D43),0,
_xlfn.XLOOKUP(_xlfn.TEXTJOIN("|",FALSE,$C43:$F43,AO$12:AO$15),risk_factor_1&amp;"|"&amp;risk_factor_2,risk_factor_corr,
_xlfn.XLOOKUP(_xlfn.TEXTJOIN("|",FALSE,$C43:$F43,AO$12:AO$15),risk_factor_2&amp;"|"&amp;risk_factor_1,risk_factor_corr,
_xlfn.XLOOKUP(_xlfn.TEXTJOIN("|",FALSE,$C43:$D43,"Any"),risk_factor_1&amp;"|"&amp;risk_factor_2,risk_factor_corr,
_xlfn.XLOOKUP(_xlfn.TEXTJOIN("|",FALSE,$C43:$D43,"Any"),risk_factor_2&amp;"|"&amp;risk_factor_1,risk_factor_corr)))))))</f>
        <v>0</v>
      </c>
      <c r="AP43" s="32" cm="1">
        <f t="array" ref="AP43" xml:space="preserve"> IF(_xlfn.TEXTJOIN("|",FALSE,AP$12:AP$15)=_xlfn.TEXTJOIN("|",FALSE,$C43:$F43),0,
IF(AND($C43="Delta|CR_Cpty",AP$12="Delta|CR_Cpty"),
IF($F43=AP$15,
      _xlfn.XLOOKUP(_xlfn.TEXTJOIN("|",FALSE,$C43,"=","Any","=",AP$12,"=","Any","="),risk_factor_1&amp;"|"&amp;risk_factor_2,risk_factor_corr),
       IF(RIGHT($D43,LEN($D43)-FIND("_",$D43))=RIGHT(AP$13,LEN(AP$13)-FIND("_",AP$13)),
              IF(LEFT($D43,FIND("_",$D43)-1)=LEFT(AP$13,FIND("_",AP$13)-1),
                    IF($E43=AP$14,
                             _xlfn.XLOOKUP(_xlfn.TEXTJOIN("|",FALSE,$C43,LEFT($D43,FIND("_",$D43)-1) &amp;"_=","=","Any",AP$12,LEFT($D43,FIND("_",$D43)-1) &amp;"_=","=","Any"),risk_factor_1&amp;"|"&amp;risk_factor_2,risk_factor_corr),
                             _xlfn.XLOOKUP(_xlfn.TEXTJOIN("|",FALSE,$C43,LEFT($D43,FIND("_",$D43)-1) &amp;"_=","Any","Any",AP$12,LEFT($D43,FIND("_",$D43)-1) &amp;"_=","Any","Any"),risk_factor_1&amp;"|"&amp;risk_factor_2,risk_factor_corr)),
"n/a"),0)
),
IF(_xlfn.TEXTJOIN("|",FALSE,AP$12:AP$13)&lt;&gt;_xlfn.TEXTJOIN("|",FALSE,$C43:$D43),0,
_xlfn.XLOOKUP(_xlfn.TEXTJOIN("|",FALSE,$C43:$F43,AP$12:AP$15),risk_factor_1&amp;"|"&amp;risk_factor_2,risk_factor_corr,
_xlfn.XLOOKUP(_xlfn.TEXTJOIN("|",FALSE,$C43:$F43,AP$12:AP$15),risk_factor_2&amp;"|"&amp;risk_factor_1,risk_factor_corr,
_xlfn.XLOOKUP(_xlfn.TEXTJOIN("|",FALSE,$C43:$D43,"Any"),risk_factor_1&amp;"|"&amp;risk_factor_2,risk_factor_corr,
_xlfn.XLOOKUP(_xlfn.TEXTJOIN("|",FALSE,$C43:$D43,"Any"),risk_factor_2&amp;"|"&amp;risk_factor_1,risk_factor_corr)))))))</f>
        <v>0</v>
      </c>
      <c r="AQ43" s="32" cm="1">
        <f t="array" ref="AQ43" xml:space="preserve"> IF(_xlfn.TEXTJOIN("|",FALSE,AQ$12:AQ$15)=_xlfn.TEXTJOIN("|",FALSE,$C43:$F43),0,
IF(AND($C43="Delta|CR_Cpty",AQ$12="Delta|CR_Cpty"),
IF($F43=AQ$15,
      _xlfn.XLOOKUP(_xlfn.TEXTJOIN("|",FALSE,$C43,"=","Any","=",AQ$12,"=","Any","="),risk_factor_1&amp;"|"&amp;risk_factor_2,risk_factor_corr),
       IF(RIGHT($D43,LEN($D43)-FIND("_",$D43))=RIGHT(AQ$13,LEN(AQ$13)-FIND("_",AQ$13)),
              IF(LEFT($D43,FIND("_",$D43)-1)=LEFT(AQ$13,FIND("_",AQ$13)-1),
                    IF($E43=AQ$14,
                             _xlfn.XLOOKUP(_xlfn.TEXTJOIN("|",FALSE,$C43,LEFT($D43,FIND("_",$D43)-1) &amp;"_=","=","Any",AQ$12,LEFT($D43,FIND("_",$D43)-1) &amp;"_=","=","Any"),risk_factor_1&amp;"|"&amp;risk_factor_2,risk_factor_corr),
                             _xlfn.XLOOKUP(_xlfn.TEXTJOIN("|",FALSE,$C43,LEFT($D43,FIND("_",$D43)-1) &amp;"_=","Any","Any",AQ$12,LEFT($D43,FIND("_",$D43)-1) &amp;"_=","Any","Any"),risk_factor_1&amp;"|"&amp;risk_factor_2,risk_factor_corr)),
"n/a"),0)
),
IF(_xlfn.TEXTJOIN("|",FALSE,AQ$12:AQ$13)&lt;&gt;_xlfn.TEXTJOIN("|",FALSE,$C43:$D43),0,
_xlfn.XLOOKUP(_xlfn.TEXTJOIN("|",FALSE,$C43:$F43,AQ$12:AQ$15),risk_factor_1&amp;"|"&amp;risk_factor_2,risk_factor_corr,
_xlfn.XLOOKUP(_xlfn.TEXTJOIN("|",FALSE,$C43:$F43,AQ$12:AQ$15),risk_factor_2&amp;"|"&amp;risk_factor_1,risk_factor_corr,
_xlfn.XLOOKUP(_xlfn.TEXTJOIN("|",FALSE,$C43:$D43,"Any"),risk_factor_1&amp;"|"&amp;risk_factor_2,risk_factor_corr,
_xlfn.XLOOKUP(_xlfn.TEXTJOIN("|",FALSE,$C43:$D43,"Any"),risk_factor_2&amp;"|"&amp;risk_factor_1,risk_factor_corr)))))))</f>
        <v>0</v>
      </c>
      <c r="AR43" s="32" cm="1">
        <f t="array" ref="AR43" xml:space="preserve"> IF(_xlfn.TEXTJOIN("|",FALSE,AR$12:AR$15)=_xlfn.TEXTJOIN("|",FALSE,$C43:$F43),0,
IF(AND($C43="Delta|CR_Cpty",AR$12="Delta|CR_Cpty"),
IF($F43=AR$15,
      _xlfn.XLOOKUP(_xlfn.TEXTJOIN("|",FALSE,$C43,"=","Any","=",AR$12,"=","Any","="),risk_factor_1&amp;"|"&amp;risk_factor_2,risk_factor_corr),
       IF(RIGHT($D43,LEN($D43)-FIND("_",$D43))=RIGHT(AR$13,LEN(AR$13)-FIND("_",AR$13)),
              IF(LEFT($D43,FIND("_",$D43)-1)=LEFT(AR$13,FIND("_",AR$13)-1),
                    IF($E43=AR$14,
                             _xlfn.XLOOKUP(_xlfn.TEXTJOIN("|",FALSE,$C43,LEFT($D43,FIND("_",$D43)-1) &amp;"_=","=","Any",AR$12,LEFT($D43,FIND("_",$D43)-1) &amp;"_=","=","Any"),risk_factor_1&amp;"|"&amp;risk_factor_2,risk_factor_corr),
                             _xlfn.XLOOKUP(_xlfn.TEXTJOIN("|",FALSE,$C43,LEFT($D43,FIND("_",$D43)-1) &amp;"_=","Any","Any",AR$12,LEFT($D43,FIND("_",$D43)-1) &amp;"_=","Any","Any"),risk_factor_1&amp;"|"&amp;risk_factor_2,risk_factor_corr)),
"n/a"),0)
),
IF(_xlfn.TEXTJOIN("|",FALSE,AR$12:AR$13)&lt;&gt;_xlfn.TEXTJOIN("|",FALSE,$C43:$D43),0,
_xlfn.XLOOKUP(_xlfn.TEXTJOIN("|",FALSE,$C43:$F43,AR$12:AR$15),risk_factor_1&amp;"|"&amp;risk_factor_2,risk_factor_corr,
_xlfn.XLOOKUP(_xlfn.TEXTJOIN("|",FALSE,$C43:$F43,AR$12:AR$15),risk_factor_2&amp;"|"&amp;risk_factor_1,risk_factor_corr,
_xlfn.XLOOKUP(_xlfn.TEXTJOIN("|",FALSE,$C43:$D43,"Any"),risk_factor_1&amp;"|"&amp;risk_factor_2,risk_factor_corr,
_xlfn.XLOOKUP(_xlfn.TEXTJOIN("|",FALSE,$C43:$D43,"Any"),risk_factor_2&amp;"|"&amp;risk_factor_1,risk_factor_corr)))))))</f>
        <v>0</v>
      </c>
      <c r="AS43" s="32" cm="1">
        <f t="array" ref="AS43" xml:space="preserve"> IF(_xlfn.TEXTJOIN("|",FALSE,AS$12:AS$15)=_xlfn.TEXTJOIN("|",FALSE,$C43:$F43),0,
IF(AND($C43="Delta|CR_Cpty",AS$12="Delta|CR_Cpty"),
IF($F43=AS$15,
      _xlfn.XLOOKUP(_xlfn.TEXTJOIN("|",FALSE,$C43,"=","Any","=",AS$12,"=","Any","="),risk_factor_1&amp;"|"&amp;risk_factor_2,risk_factor_corr),
       IF(RIGHT($D43,LEN($D43)-FIND("_",$D43))=RIGHT(AS$13,LEN(AS$13)-FIND("_",AS$13)),
              IF(LEFT($D43,FIND("_",$D43)-1)=LEFT(AS$13,FIND("_",AS$13)-1),
                    IF($E43=AS$14,
                             _xlfn.XLOOKUP(_xlfn.TEXTJOIN("|",FALSE,$C43,LEFT($D43,FIND("_",$D43)-1) &amp;"_=","=","Any",AS$12,LEFT($D43,FIND("_",$D43)-1) &amp;"_=","=","Any"),risk_factor_1&amp;"|"&amp;risk_factor_2,risk_factor_corr),
                             _xlfn.XLOOKUP(_xlfn.TEXTJOIN("|",FALSE,$C43,LEFT($D43,FIND("_",$D43)-1) &amp;"_=","Any","Any",AS$12,LEFT($D43,FIND("_",$D43)-1) &amp;"_=","Any","Any"),risk_factor_1&amp;"|"&amp;risk_factor_2,risk_factor_corr)),
"n/a"),0)
),
IF(_xlfn.TEXTJOIN("|",FALSE,AS$12:AS$13)&lt;&gt;_xlfn.TEXTJOIN("|",FALSE,$C43:$D43),0,
_xlfn.XLOOKUP(_xlfn.TEXTJOIN("|",FALSE,$C43:$F43,AS$12:AS$15),risk_factor_1&amp;"|"&amp;risk_factor_2,risk_factor_corr,
_xlfn.XLOOKUP(_xlfn.TEXTJOIN("|",FALSE,$C43:$F43,AS$12:AS$15),risk_factor_2&amp;"|"&amp;risk_factor_1,risk_factor_corr,
_xlfn.XLOOKUP(_xlfn.TEXTJOIN("|",FALSE,$C43:$D43,"Any"),risk_factor_1&amp;"|"&amp;risk_factor_2,risk_factor_corr,
_xlfn.XLOOKUP(_xlfn.TEXTJOIN("|",FALSE,$C43:$D43,"Any"),risk_factor_2&amp;"|"&amp;risk_factor_1,risk_factor_corr)))))))</f>
        <v>0</v>
      </c>
      <c r="AT43" s="32" cm="1">
        <f t="array" ref="AT43" xml:space="preserve"> IF(_xlfn.TEXTJOIN("|",FALSE,AT$12:AT$15)=_xlfn.TEXTJOIN("|",FALSE,$C43:$F43),0,
IF(AND($C43="Delta|CR_Cpty",AT$12="Delta|CR_Cpty"),
IF($F43=AT$15,
      _xlfn.XLOOKUP(_xlfn.TEXTJOIN("|",FALSE,$C43,"=","Any","=",AT$12,"=","Any","="),risk_factor_1&amp;"|"&amp;risk_factor_2,risk_factor_corr),
       IF(RIGHT($D43,LEN($D43)-FIND("_",$D43))=RIGHT(AT$13,LEN(AT$13)-FIND("_",AT$13)),
              IF(LEFT($D43,FIND("_",$D43)-1)=LEFT(AT$13,FIND("_",AT$13)-1),
                    IF($E43=AT$14,
                             _xlfn.XLOOKUP(_xlfn.TEXTJOIN("|",FALSE,$C43,LEFT($D43,FIND("_",$D43)-1) &amp;"_=","=","Any",AT$12,LEFT($D43,FIND("_",$D43)-1) &amp;"_=","=","Any"),risk_factor_1&amp;"|"&amp;risk_factor_2,risk_factor_corr),
                             _xlfn.XLOOKUP(_xlfn.TEXTJOIN("|",FALSE,$C43,LEFT($D43,FIND("_",$D43)-1) &amp;"_=","Any","Any",AT$12,LEFT($D43,FIND("_",$D43)-1) &amp;"_=","Any","Any"),risk_factor_1&amp;"|"&amp;risk_factor_2,risk_factor_corr)),
"n/a"),0)
),
IF(_xlfn.TEXTJOIN("|",FALSE,AT$12:AT$13)&lt;&gt;_xlfn.TEXTJOIN("|",FALSE,$C43:$D43),0,
_xlfn.XLOOKUP(_xlfn.TEXTJOIN("|",FALSE,$C43:$F43,AT$12:AT$15),risk_factor_1&amp;"|"&amp;risk_factor_2,risk_factor_corr,
_xlfn.XLOOKUP(_xlfn.TEXTJOIN("|",FALSE,$C43:$F43,AT$12:AT$15),risk_factor_2&amp;"|"&amp;risk_factor_1,risk_factor_corr,
_xlfn.XLOOKUP(_xlfn.TEXTJOIN("|",FALSE,$C43:$D43,"Any"),risk_factor_1&amp;"|"&amp;risk_factor_2,risk_factor_corr,
_xlfn.XLOOKUP(_xlfn.TEXTJOIN("|",FALSE,$C43:$D43,"Any"),risk_factor_2&amp;"|"&amp;risk_factor_1,risk_factor_corr)))))))</f>
        <v>0</v>
      </c>
      <c r="AU43" s="32" cm="1">
        <f t="array" ref="AU43" xml:space="preserve"> IF(_xlfn.TEXTJOIN("|",FALSE,AU$12:AU$15)=_xlfn.TEXTJOIN("|",FALSE,$C43:$F43),0,
IF(AND($C43="Delta|CR_Cpty",AU$12="Delta|CR_Cpty"),
IF($F43=AU$15,
      _xlfn.XLOOKUP(_xlfn.TEXTJOIN("|",FALSE,$C43,"=","Any","=",AU$12,"=","Any","="),risk_factor_1&amp;"|"&amp;risk_factor_2,risk_factor_corr),
       IF(RIGHT($D43,LEN($D43)-FIND("_",$D43))=RIGHT(AU$13,LEN(AU$13)-FIND("_",AU$13)),
              IF(LEFT($D43,FIND("_",$D43)-1)=LEFT(AU$13,FIND("_",AU$13)-1),
                    IF($E43=AU$14,
                             _xlfn.XLOOKUP(_xlfn.TEXTJOIN("|",FALSE,$C43,LEFT($D43,FIND("_",$D43)-1) &amp;"_=","=","Any",AU$12,LEFT($D43,FIND("_",$D43)-1) &amp;"_=","=","Any"),risk_factor_1&amp;"|"&amp;risk_factor_2,risk_factor_corr),
                             _xlfn.XLOOKUP(_xlfn.TEXTJOIN("|",FALSE,$C43,LEFT($D43,FIND("_",$D43)-1) &amp;"_=","Any","Any",AU$12,LEFT($D43,FIND("_",$D43)-1) &amp;"_=","Any","Any"),risk_factor_1&amp;"|"&amp;risk_factor_2,risk_factor_corr)),
"n/a"),0)
),
IF(_xlfn.TEXTJOIN("|",FALSE,AU$12:AU$13)&lt;&gt;_xlfn.TEXTJOIN("|",FALSE,$C43:$D43),0,
_xlfn.XLOOKUP(_xlfn.TEXTJOIN("|",FALSE,$C43:$F43,AU$12:AU$15),risk_factor_1&amp;"|"&amp;risk_factor_2,risk_factor_corr,
_xlfn.XLOOKUP(_xlfn.TEXTJOIN("|",FALSE,$C43:$F43,AU$12:AU$15),risk_factor_2&amp;"|"&amp;risk_factor_1,risk_factor_corr,
_xlfn.XLOOKUP(_xlfn.TEXTJOIN("|",FALSE,$C43:$D43,"Any"),risk_factor_1&amp;"|"&amp;risk_factor_2,risk_factor_corr,
_xlfn.XLOOKUP(_xlfn.TEXTJOIN("|",FALSE,$C43:$D43,"Any"),risk_factor_2&amp;"|"&amp;risk_factor_1,risk_factor_corr)))))))</f>
        <v>0</v>
      </c>
      <c r="AV43" s="32" cm="1">
        <f t="array" ref="AV43" xml:space="preserve"> IF(_xlfn.TEXTJOIN("|",FALSE,AV$12:AV$15)=_xlfn.TEXTJOIN("|",FALSE,$C43:$F43),0,
IF(AND($C43="Delta|CR_Cpty",AV$12="Delta|CR_Cpty"),
IF($F43=AV$15,
      _xlfn.XLOOKUP(_xlfn.TEXTJOIN("|",FALSE,$C43,"=","Any","=",AV$12,"=","Any","="),risk_factor_1&amp;"|"&amp;risk_factor_2,risk_factor_corr),
       IF(RIGHT($D43,LEN($D43)-FIND("_",$D43))=RIGHT(AV$13,LEN(AV$13)-FIND("_",AV$13)),
              IF(LEFT($D43,FIND("_",$D43)-1)=LEFT(AV$13,FIND("_",AV$13)-1),
                    IF($E43=AV$14,
                             _xlfn.XLOOKUP(_xlfn.TEXTJOIN("|",FALSE,$C43,LEFT($D43,FIND("_",$D43)-1) &amp;"_=","=","Any",AV$12,LEFT($D43,FIND("_",$D43)-1) &amp;"_=","=","Any"),risk_factor_1&amp;"|"&amp;risk_factor_2,risk_factor_corr),
                             _xlfn.XLOOKUP(_xlfn.TEXTJOIN("|",FALSE,$C43,LEFT($D43,FIND("_",$D43)-1) &amp;"_=","Any","Any",AV$12,LEFT($D43,FIND("_",$D43)-1) &amp;"_=","Any","Any"),risk_factor_1&amp;"|"&amp;risk_factor_2,risk_factor_corr)),
"n/a"),0)
),
IF(_xlfn.TEXTJOIN("|",FALSE,AV$12:AV$13)&lt;&gt;_xlfn.TEXTJOIN("|",FALSE,$C43:$D43),0,
_xlfn.XLOOKUP(_xlfn.TEXTJOIN("|",FALSE,$C43:$F43,AV$12:AV$15),risk_factor_1&amp;"|"&amp;risk_factor_2,risk_factor_corr,
_xlfn.XLOOKUP(_xlfn.TEXTJOIN("|",FALSE,$C43:$F43,AV$12:AV$15),risk_factor_2&amp;"|"&amp;risk_factor_1,risk_factor_corr,
_xlfn.XLOOKUP(_xlfn.TEXTJOIN("|",FALSE,$C43:$D43,"Any"),risk_factor_1&amp;"|"&amp;risk_factor_2,risk_factor_corr,
_xlfn.XLOOKUP(_xlfn.TEXTJOIN("|",FALSE,$C43:$D43,"Any"),risk_factor_2&amp;"|"&amp;risk_factor_1,risk_factor_corr)))))))</f>
        <v>0</v>
      </c>
      <c r="AW43" s="32" cm="1">
        <f t="array" ref="AW43" xml:space="preserve"> IF(_xlfn.TEXTJOIN("|",FALSE,AW$12:AW$15)=_xlfn.TEXTJOIN("|",FALSE,$C43:$F43),0,
IF(AND($C43="Delta|CR_Cpty",AW$12="Delta|CR_Cpty"),
IF($F43=AW$15,
      _xlfn.XLOOKUP(_xlfn.TEXTJOIN("|",FALSE,$C43,"=","Any","=",AW$12,"=","Any","="),risk_factor_1&amp;"|"&amp;risk_factor_2,risk_factor_corr),
       IF(RIGHT($D43,LEN($D43)-FIND("_",$D43))=RIGHT(AW$13,LEN(AW$13)-FIND("_",AW$13)),
              IF(LEFT($D43,FIND("_",$D43)-1)=LEFT(AW$13,FIND("_",AW$13)-1),
                    IF($E43=AW$14,
                             _xlfn.XLOOKUP(_xlfn.TEXTJOIN("|",FALSE,$C43,LEFT($D43,FIND("_",$D43)-1) &amp;"_=","=","Any",AW$12,LEFT($D43,FIND("_",$D43)-1) &amp;"_=","=","Any"),risk_factor_1&amp;"|"&amp;risk_factor_2,risk_factor_corr),
                             _xlfn.XLOOKUP(_xlfn.TEXTJOIN("|",FALSE,$C43,LEFT($D43,FIND("_",$D43)-1) &amp;"_=","Any","Any",AW$12,LEFT($D43,FIND("_",$D43)-1) &amp;"_=","Any","Any"),risk_factor_1&amp;"|"&amp;risk_factor_2,risk_factor_corr)),
"n/a"),0)
),
IF(_xlfn.TEXTJOIN("|",FALSE,AW$12:AW$13)&lt;&gt;_xlfn.TEXTJOIN("|",FALSE,$C43:$D43),0,
_xlfn.XLOOKUP(_xlfn.TEXTJOIN("|",FALSE,$C43:$F43,AW$12:AW$15),risk_factor_1&amp;"|"&amp;risk_factor_2,risk_factor_corr,
_xlfn.XLOOKUP(_xlfn.TEXTJOIN("|",FALSE,$C43:$F43,AW$12:AW$15),risk_factor_2&amp;"|"&amp;risk_factor_1,risk_factor_corr,
_xlfn.XLOOKUP(_xlfn.TEXTJOIN("|",FALSE,$C43:$D43,"Any"),risk_factor_1&amp;"|"&amp;risk_factor_2,risk_factor_corr,
_xlfn.XLOOKUP(_xlfn.TEXTJOIN("|",FALSE,$C43:$D43,"Any"),risk_factor_2&amp;"|"&amp;risk_factor_1,risk_factor_corr)))))))</f>
        <v>0</v>
      </c>
      <c r="AX43" s="32" cm="1">
        <f t="array" ref="AX43" xml:space="preserve"> IF(_xlfn.TEXTJOIN("|",FALSE,AX$12:AX$15)=_xlfn.TEXTJOIN("|",FALSE,$C43:$F43),0,
IF(AND($C43="Delta|CR_Cpty",AX$12="Delta|CR_Cpty"),
IF($F43=AX$15,
      _xlfn.XLOOKUP(_xlfn.TEXTJOIN("|",FALSE,$C43,"=","Any","=",AX$12,"=","Any","="),risk_factor_1&amp;"|"&amp;risk_factor_2,risk_factor_corr),
       IF(RIGHT($D43,LEN($D43)-FIND("_",$D43))=RIGHT(AX$13,LEN(AX$13)-FIND("_",AX$13)),
              IF(LEFT($D43,FIND("_",$D43)-1)=LEFT(AX$13,FIND("_",AX$13)-1),
                    IF($E43=AX$14,
                             _xlfn.XLOOKUP(_xlfn.TEXTJOIN("|",FALSE,$C43,LEFT($D43,FIND("_",$D43)-1) &amp;"_=","=","Any",AX$12,LEFT($D43,FIND("_",$D43)-1) &amp;"_=","=","Any"),risk_factor_1&amp;"|"&amp;risk_factor_2,risk_factor_corr),
                             _xlfn.XLOOKUP(_xlfn.TEXTJOIN("|",FALSE,$C43,LEFT($D43,FIND("_",$D43)-1) &amp;"_=","Any","Any",AX$12,LEFT($D43,FIND("_",$D43)-1) &amp;"_=","Any","Any"),risk_factor_1&amp;"|"&amp;risk_factor_2,risk_factor_corr)),
"n/a"),0)
),
IF(_xlfn.TEXTJOIN("|",FALSE,AX$12:AX$13)&lt;&gt;_xlfn.TEXTJOIN("|",FALSE,$C43:$D43),0,
_xlfn.XLOOKUP(_xlfn.TEXTJOIN("|",FALSE,$C43:$F43,AX$12:AX$15),risk_factor_1&amp;"|"&amp;risk_factor_2,risk_factor_corr,
_xlfn.XLOOKUP(_xlfn.TEXTJOIN("|",FALSE,$C43:$F43,AX$12:AX$15),risk_factor_2&amp;"|"&amp;risk_factor_1,risk_factor_corr,
_xlfn.XLOOKUP(_xlfn.TEXTJOIN("|",FALSE,$C43:$D43,"Any"),risk_factor_1&amp;"|"&amp;risk_factor_2,risk_factor_corr,
_xlfn.XLOOKUP(_xlfn.TEXTJOIN("|",FALSE,$C43:$D43,"Any"),risk_factor_2&amp;"|"&amp;risk_factor_1,risk_factor_corr)))))))</f>
        <v>0</v>
      </c>
      <c r="AY43" s="32" cm="1">
        <f t="array" ref="AY43" xml:space="preserve"> IF(_xlfn.TEXTJOIN("|",FALSE,AY$12:AY$15)=_xlfn.TEXTJOIN("|",FALSE,$C43:$F43),0,
IF(AND($C43="Delta|CR_Cpty",AY$12="Delta|CR_Cpty"),
IF($F43=AY$15,
      _xlfn.XLOOKUP(_xlfn.TEXTJOIN("|",FALSE,$C43,"=","Any","=",AY$12,"=","Any","="),risk_factor_1&amp;"|"&amp;risk_factor_2,risk_factor_corr),
       IF(RIGHT($D43,LEN($D43)-FIND("_",$D43))=RIGHT(AY$13,LEN(AY$13)-FIND("_",AY$13)),
              IF(LEFT($D43,FIND("_",$D43)-1)=LEFT(AY$13,FIND("_",AY$13)-1),
                    IF($E43=AY$14,
                             _xlfn.XLOOKUP(_xlfn.TEXTJOIN("|",FALSE,$C43,LEFT($D43,FIND("_",$D43)-1) &amp;"_=","=","Any",AY$12,LEFT($D43,FIND("_",$D43)-1) &amp;"_=","=","Any"),risk_factor_1&amp;"|"&amp;risk_factor_2,risk_factor_corr),
                             _xlfn.XLOOKUP(_xlfn.TEXTJOIN("|",FALSE,$C43,LEFT($D43,FIND("_",$D43)-1) &amp;"_=","Any","Any",AY$12,LEFT($D43,FIND("_",$D43)-1) &amp;"_=","Any","Any"),risk_factor_1&amp;"|"&amp;risk_factor_2,risk_factor_corr)),
"n/a"),0)
),
IF(_xlfn.TEXTJOIN("|",FALSE,AY$12:AY$13)&lt;&gt;_xlfn.TEXTJOIN("|",FALSE,$C43:$D43),0,
_xlfn.XLOOKUP(_xlfn.TEXTJOIN("|",FALSE,$C43:$F43,AY$12:AY$15),risk_factor_1&amp;"|"&amp;risk_factor_2,risk_factor_corr,
_xlfn.XLOOKUP(_xlfn.TEXTJOIN("|",FALSE,$C43:$F43,AY$12:AY$15),risk_factor_2&amp;"|"&amp;risk_factor_1,risk_factor_corr,
_xlfn.XLOOKUP(_xlfn.TEXTJOIN("|",FALSE,$C43:$D43,"Any"),risk_factor_1&amp;"|"&amp;risk_factor_2,risk_factor_corr,
_xlfn.XLOOKUP(_xlfn.TEXTJOIN("|",FALSE,$C43:$D43,"Any"),risk_factor_2&amp;"|"&amp;risk_factor_1,risk_factor_corr)))))))</f>
        <v>0</v>
      </c>
      <c r="AZ43" s="32" cm="1">
        <f t="array" ref="AZ43" xml:space="preserve"> IF(_xlfn.TEXTJOIN("|",FALSE,AZ$12:AZ$15)=_xlfn.TEXTJOIN("|",FALSE,$C43:$F43),0,
IF(AND($C43="Delta|CR_Cpty",AZ$12="Delta|CR_Cpty"),
IF($F43=AZ$15,
      _xlfn.XLOOKUP(_xlfn.TEXTJOIN("|",FALSE,$C43,"=","Any","=",AZ$12,"=","Any","="),risk_factor_1&amp;"|"&amp;risk_factor_2,risk_factor_corr),
       IF(RIGHT($D43,LEN($D43)-FIND("_",$D43))=RIGHT(AZ$13,LEN(AZ$13)-FIND("_",AZ$13)),
              IF(LEFT($D43,FIND("_",$D43)-1)=LEFT(AZ$13,FIND("_",AZ$13)-1),
                    IF($E43=AZ$14,
                             _xlfn.XLOOKUP(_xlfn.TEXTJOIN("|",FALSE,$C43,LEFT($D43,FIND("_",$D43)-1) &amp;"_=","=","Any",AZ$12,LEFT($D43,FIND("_",$D43)-1) &amp;"_=","=","Any"),risk_factor_1&amp;"|"&amp;risk_factor_2,risk_factor_corr),
                             _xlfn.XLOOKUP(_xlfn.TEXTJOIN("|",FALSE,$C43,LEFT($D43,FIND("_",$D43)-1) &amp;"_=","Any","Any",AZ$12,LEFT($D43,FIND("_",$D43)-1) &amp;"_=","Any","Any"),risk_factor_1&amp;"|"&amp;risk_factor_2,risk_factor_corr)),
"n/a"),0)
),
IF(_xlfn.TEXTJOIN("|",FALSE,AZ$12:AZ$13)&lt;&gt;_xlfn.TEXTJOIN("|",FALSE,$C43:$D43),0,
_xlfn.XLOOKUP(_xlfn.TEXTJOIN("|",FALSE,$C43:$F43,AZ$12:AZ$15),risk_factor_1&amp;"|"&amp;risk_factor_2,risk_factor_corr,
_xlfn.XLOOKUP(_xlfn.TEXTJOIN("|",FALSE,$C43:$F43,AZ$12:AZ$15),risk_factor_2&amp;"|"&amp;risk_factor_1,risk_factor_corr,
_xlfn.XLOOKUP(_xlfn.TEXTJOIN("|",FALSE,$C43:$D43,"Any"),risk_factor_1&amp;"|"&amp;risk_factor_2,risk_factor_corr,
_xlfn.XLOOKUP(_xlfn.TEXTJOIN("|",FALSE,$C43:$D43,"Any"),risk_factor_2&amp;"|"&amp;risk_factor_1,risk_factor_corr)))))))</f>
        <v>0</v>
      </c>
      <c r="BA43" s="32" cm="1">
        <f t="array" ref="BA43" xml:space="preserve"> IF(_xlfn.TEXTJOIN("|",FALSE,BA$12:BA$15)=_xlfn.TEXTJOIN("|",FALSE,$C43:$F43),0,
IF(AND($C43="Delta|CR_Cpty",BA$12="Delta|CR_Cpty"),
IF($F43=BA$15,
      _xlfn.XLOOKUP(_xlfn.TEXTJOIN("|",FALSE,$C43,"=","Any","=",BA$12,"=","Any","="),risk_factor_1&amp;"|"&amp;risk_factor_2,risk_factor_corr),
       IF(RIGHT($D43,LEN($D43)-FIND("_",$D43))=RIGHT(BA$13,LEN(BA$13)-FIND("_",BA$13)),
              IF(LEFT($D43,FIND("_",$D43)-1)=LEFT(BA$13,FIND("_",BA$13)-1),
                    IF($E43=BA$14,
                             _xlfn.XLOOKUP(_xlfn.TEXTJOIN("|",FALSE,$C43,LEFT($D43,FIND("_",$D43)-1) &amp;"_=","=","Any",BA$12,LEFT($D43,FIND("_",$D43)-1) &amp;"_=","=","Any"),risk_factor_1&amp;"|"&amp;risk_factor_2,risk_factor_corr),
                             _xlfn.XLOOKUP(_xlfn.TEXTJOIN("|",FALSE,$C43,LEFT($D43,FIND("_",$D43)-1) &amp;"_=","Any","Any",BA$12,LEFT($D43,FIND("_",$D43)-1) &amp;"_=","Any","Any"),risk_factor_1&amp;"|"&amp;risk_factor_2,risk_factor_corr)),
"n/a"),0)
),
IF(_xlfn.TEXTJOIN("|",FALSE,BA$12:BA$13)&lt;&gt;_xlfn.TEXTJOIN("|",FALSE,$C43:$D43),0,
_xlfn.XLOOKUP(_xlfn.TEXTJOIN("|",FALSE,$C43:$F43,BA$12:BA$15),risk_factor_1&amp;"|"&amp;risk_factor_2,risk_factor_corr,
_xlfn.XLOOKUP(_xlfn.TEXTJOIN("|",FALSE,$C43:$F43,BA$12:BA$15),risk_factor_2&amp;"|"&amp;risk_factor_1,risk_factor_corr,
_xlfn.XLOOKUP(_xlfn.TEXTJOIN("|",FALSE,$C43:$D43,"Any"),risk_factor_1&amp;"|"&amp;risk_factor_2,risk_factor_corr,
_xlfn.XLOOKUP(_xlfn.TEXTJOIN("|",FALSE,$C43:$D43,"Any"),risk_factor_2&amp;"|"&amp;risk_factor_1,risk_factor_corr)))))))</f>
        <v>0</v>
      </c>
      <c r="BB43" s="32" cm="1">
        <f t="array" ref="BB43" xml:space="preserve"> IF(_xlfn.TEXTJOIN("|",FALSE,BB$12:BB$15)=_xlfn.TEXTJOIN("|",FALSE,$C43:$F43),0,
IF(AND($C43="Delta|CR_Cpty",BB$12="Delta|CR_Cpty"),
IF($F43=BB$15,
      _xlfn.XLOOKUP(_xlfn.TEXTJOIN("|",FALSE,$C43,"=","Any","=",BB$12,"=","Any","="),risk_factor_1&amp;"|"&amp;risk_factor_2,risk_factor_corr),
       IF(RIGHT($D43,LEN($D43)-FIND("_",$D43))=RIGHT(BB$13,LEN(BB$13)-FIND("_",BB$13)),
              IF(LEFT($D43,FIND("_",$D43)-1)=LEFT(BB$13,FIND("_",BB$13)-1),
                    IF($E43=BB$14,
                             _xlfn.XLOOKUP(_xlfn.TEXTJOIN("|",FALSE,$C43,LEFT($D43,FIND("_",$D43)-1) &amp;"_=","=","Any",BB$12,LEFT($D43,FIND("_",$D43)-1) &amp;"_=","=","Any"),risk_factor_1&amp;"|"&amp;risk_factor_2,risk_factor_corr),
                             _xlfn.XLOOKUP(_xlfn.TEXTJOIN("|",FALSE,$C43,LEFT($D43,FIND("_",$D43)-1) &amp;"_=","Any","Any",BB$12,LEFT($D43,FIND("_",$D43)-1) &amp;"_=","Any","Any"),risk_factor_1&amp;"|"&amp;risk_factor_2,risk_factor_corr)),
"n/a"),0)
),
IF(_xlfn.TEXTJOIN("|",FALSE,BB$12:BB$13)&lt;&gt;_xlfn.TEXTJOIN("|",FALSE,$C43:$D43),0,
_xlfn.XLOOKUP(_xlfn.TEXTJOIN("|",FALSE,$C43:$F43,BB$12:BB$15),risk_factor_1&amp;"|"&amp;risk_factor_2,risk_factor_corr,
_xlfn.XLOOKUP(_xlfn.TEXTJOIN("|",FALSE,$C43:$F43,BB$12:BB$15),risk_factor_2&amp;"|"&amp;risk_factor_1,risk_factor_corr,
_xlfn.XLOOKUP(_xlfn.TEXTJOIN("|",FALSE,$C43:$D43,"Any"),risk_factor_1&amp;"|"&amp;risk_factor_2,risk_factor_corr,
_xlfn.XLOOKUP(_xlfn.TEXTJOIN("|",FALSE,$C43:$D43,"Any"),risk_factor_2&amp;"|"&amp;risk_factor_1,risk_factor_corr)))))))</f>
        <v>0</v>
      </c>
      <c r="BC43" s="32" cm="1">
        <f t="array" ref="BC43" xml:space="preserve"> IF(_xlfn.TEXTJOIN("|",FALSE,BC$12:BC$15)=_xlfn.TEXTJOIN("|",FALSE,$C43:$F43),0,
IF(AND($C43="Delta|CR_Cpty",BC$12="Delta|CR_Cpty"),
IF($F43=BC$15,
      _xlfn.XLOOKUP(_xlfn.TEXTJOIN("|",FALSE,$C43,"=","Any","=",BC$12,"=","Any","="),risk_factor_1&amp;"|"&amp;risk_factor_2,risk_factor_corr),
       IF(RIGHT($D43,LEN($D43)-FIND("_",$D43))=RIGHT(BC$13,LEN(BC$13)-FIND("_",BC$13)),
              IF(LEFT($D43,FIND("_",$D43)-1)=LEFT(BC$13,FIND("_",BC$13)-1),
                    IF($E43=BC$14,
                             _xlfn.XLOOKUP(_xlfn.TEXTJOIN("|",FALSE,$C43,LEFT($D43,FIND("_",$D43)-1) &amp;"_=","=","Any",BC$12,LEFT($D43,FIND("_",$D43)-1) &amp;"_=","=","Any"),risk_factor_1&amp;"|"&amp;risk_factor_2,risk_factor_corr),
                             _xlfn.XLOOKUP(_xlfn.TEXTJOIN("|",FALSE,$C43,LEFT($D43,FIND("_",$D43)-1) &amp;"_=","Any","Any",BC$12,LEFT($D43,FIND("_",$D43)-1) &amp;"_=","Any","Any"),risk_factor_1&amp;"|"&amp;risk_factor_2,risk_factor_corr)),
"n/a"),0)
),
IF(_xlfn.TEXTJOIN("|",FALSE,BC$12:BC$13)&lt;&gt;_xlfn.TEXTJOIN("|",FALSE,$C43:$D43),0,
_xlfn.XLOOKUP(_xlfn.TEXTJOIN("|",FALSE,$C43:$F43,BC$12:BC$15),risk_factor_1&amp;"|"&amp;risk_factor_2,risk_factor_corr,
_xlfn.XLOOKUP(_xlfn.TEXTJOIN("|",FALSE,$C43:$F43,BC$12:BC$15),risk_factor_2&amp;"|"&amp;risk_factor_1,risk_factor_corr,
_xlfn.XLOOKUP(_xlfn.TEXTJOIN("|",FALSE,$C43:$D43,"Any"),risk_factor_1&amp;"|"&amp;risk_factor_2,risk_factor_corr,
_xlfn.XLOOKUP(_xlfn.TEXTJOIN("|",FALSE,$C43:$D43,"Any"),risk_factor_2&amp;"|"&amp;risk_factor_1,risk_factor_corr)))))))</f>
        <v>0</v>
      </c>
      <c r="BD43" s="32" cm="1">
        <f t="array" ref="BD43" xml:space="preserve"> IF(_xlfn.TEXTJOIN("|",FALSE,BD$12:BD$15)=_xlfn.TEXTJOIN("|",FALSE,$C43:$F43),0,
IF(AND($C43="Delta|CR_Cpty",BD$12="Delta|CR_Cpty"),
IF($F43=BD$15,
      _xlfn.XLOOKUP(_xlfn.TEXTJOIN("|",FALSE,$C43,"=","Any","=",BD$12,"=","Any","="),risk_factor_1&amp;"|"&amp;risk_factor_2,risk_factor_corr),
       IF(RIGHT($D43,LEN($D43)-FIND("_",$D43))=RIGHT(BD$13,LEN(BD$13)-FIND("_",BD$13)),
              IF(LEFT($D43,FIND("_",$D43)-1)=LEFT(BD$13,FIND("_",BD$13)-1),
                    IF($E43=BD$14,
                             _xlfn.XLOOKUP(_xlfn.TEXTJOIN("|",FALSE,$C43,LEFT($D43,FIND("_",$D43)-1) &amp;"_=","=","Any",BD$12,LEFT($D43,FIND("_",$D43)-1) &amp;"_=","=","Any"),risk_factor_1&amp;"|"&amp;risk_factor_2,risk_factor_corr),
                             _xlfn.XLOOKUP(_xlfn.TEXTJOIN("|",FALSE,$C43,LEFT($D43,FIND("_",$D43)-1) &amp;"_=","Any","Any",BD$12,LEFT($D43,FIND("_",$D43)-1) &amp;"_=","Any","Any"),risk_factor_1&amp;"|"&amp;risk_factor_2,risk_factor_corr)),
"n/a"),0)
),
IF(_xlfn.TEXTJOIN("|",FALSE,BD$12:BD$13)&lt;&gt;_xlfn.TEXTJOIN("|",FALSE,$C43:$D43),0,
_xlfn.XLOOKUP(_xlfn.TEXTJOIN("|",FALSE,$C43:$F43,BD$12:BD$15),risk_factor_1&amp;"|"&amp;risk_factor_2,risk_factor_corr,
_xlfn.XLOOKUP(_xlfn.TEXTJOIN("|",FALSE,$C43:$F43,BD$12:BD$15),risk_factor_2&amp;"|"&amp;risk_factor_1,risk_factor_corr,
_xlfn.XLOOKUP(_xlfn.TEXTJOIN("|",FALSE,$C43:$D43,"Any"),risk_factor_1&amp;"|"&amp;risk_factor_2,risk_factor_corr,
_xlfn.XLOOKUP(_xlfn.TEXTJOIN("|",FALSE,$C43:$D43,"Any"),risk_factor_2&amp;"|"&amp;risk_factor_1,risk_factor_corr)))))))</f>
        <v>0</v>
      </c>
      <c r="BE43" s="32" cm="1">
        <f t="array" ref="BE43" xml:space="preserve"> IF(_xlfn.TEXTJOIN("|",FALSE,BE$12:BE$15)=_xlfn.TEXTJOIN("|",FALSE,$C43:$F43),0,
IF(AND($C43="Delta|CR_Cpty",BE$12="Delta|CR_Cpty"),
IF($F43=BE$15,
      _xlfn.XLOOKUP(_xlfn.TEXTJOIN("|",FALSE,$C43,"=","Any","=",BE$12,"=","Any","="),risk_factor_1&amp;"|"&amp;risk_factor_2,risk_factor_corr),
       IF(RIGHT($D43,LEN($D43)-FIND("_",$D43))=RIGHT(BE$13,LEN(BE$13)-FIND("_",BE$13)),
              IF(LEFT($D43,FIND("_",$D43)-1)=LEFT(BE$13,FIND("_",BE$13)-1),
                    IF($E43=BE$14,
                             _xlfn.XLOOKUP(_xlfn.TEXTJOIN("|",FALSE,$C43,LEFT($D43,FIND("_",$D43)-1) &amp;"_=","=","Any",BE$12,LEFT($D43,FIND("_",$D43)-1) &amp;"_=","=","Any"),risk_factor_1&amp;"|"&amp;risk_factor_2,risk_factor_corr),
                             _xlfn.XLOOKUP(_xlfn.TEXTJOIN("|",FALSE,$C43,LEFT($D43,FIND("_",$D43)-1) &amp;"_=","Any","Any",BE$12,LEFT($D43,FIND("_",$D43)-1) &amp;"_=","Any","Any"),risk_factor_1&amp;"|"&amp;risk_factor_2,risk_factor_corr)),
"n/a"),0)
),
IF(_xlfn.TEXTJOIN("|",FALSE,BE$12:BE$13)&lt;&gt;_xlfn.TEXTJOIN("|",FALSE,$C43:$D43),0,
_xlfn.XLOOKUP(_xlfn.TEXTJOIN("|",FALSE,$C43:$F43,BE$12:BE$15),risk_factor_1&amp;"|"&amp;risk_factor_2,risk_factor_corr,
_xlfn.XLOOKUP(_xlfn.TEXTJOIN("|",FALSE,$C43:$F43,BE$12:BE$15),risk_factor_2&amp;"|"&amp;risk_factor_1,risk_factor_corr,
_xlfn.XLOOKUP(_xlfn.TEXTJOIN("|",FALSE,$C43:$D43,"Any"),risk_factor_1&amp;"|"&amp;risk_factor_2,risk_factor_corr,
_xlfn.XLOOKUP(_xlfn.TEXTJOIN("|",FALSE,$C43:$D43,"Any"),risk_factor_2&amp;"|"&amp;risk_factor_1,risk_factor_corr)))))))</f>
        <v>0</v>
      </c>
      <c r="BF43" s="32" cm="1">
        <f t="array" ref="BF43" xml:space="preserve"> IF(_xlfn.TEXTJOIN("|",FALSE,BF$12:BF$15)=_xlfn.TEXTJOIN("|",FALSE,$C43:$F43),0,
IF(AND($C43="Delta|CR_Cpty",BF$12="Delta|CR_Cpty"),
IF($F43=BF$15,
      _xlfn.XLOOKUP(_xlfn.TEXTJOIN("|",FALSE,$C43,"=","Any","=",BF$12,"=","Any","="),risk_factor_1&amp;"|"&amp;risk_factor_2,risk_factor_corr),
       IF(RIGHT($D43,LEN($D43)-FIND("_",$D43))=RIGHT(BF$13,LEN(BF$13)-FIND("_",BF$13)),
              IF(LEFT($D43,FIND("_",$D43)-1)=LEFT(BF$13,FIND("_",BF$13)-1),
                    IF($E43=BF$14,
                             _xlfn.XLOOKUP(_xlfn.TEXTJOIN("|",FALSE,$C43,LEFT($D43,FIND("_",$D43)-1) &amp;"_=","=","Any",BF$12,LEFT($D43,FIND("_",$D43)-1) &amp;"_=","=","Any"),risk_factor_1&amp;"|"&amp;risk_factor_2,risk_factor_corr),
                             _xlfn.XLOOKUP(_xlfn.TEXTJOIN("|",FALSE,$C43,LEFT($D43,FIND("_",$D43)-1) &amp;"_=","Any","Any",BF$12,LEFT($D43,FIND("_",$D43)-1) &amp;"_=","Any","Any"),risk_factor_1&amp;"|"&amp;risk_factor_2,risk_factor_corr)),
"n/a"),0)
),
IF(_xlfn.TEXTJOIN("|",FALSE,BF$12:BF$13)&lt;&gt;_xlfn.TEXTJOIN("|",FALSE,$C43:$D43),0,
_xlfn.XLOOKUP(_xlfn.TEXTJOIN("|",FALSE,$C43:$F43,BF$12:BF$15),risk_factor_1&amp;"|"&amp;risk_factor_2,risk_factor_corr,
_xlfn.XLOOKUP(_xlfn.TEXTJOIN("|",FALSE,$C43:$F43,BF$12:BF$15),risk_factor_2&amp;"|"&amp;risk_factor_1,risk_factor_corr,
_xlfn.XLOOKUP(_xlfn.TEXTJOIN("|",FALSE,$C43:$D43,"Any"),risk_factor_1&amp;"|"&amp;risk_factor_2,risk_factor_corr,
_xlfn.XLOOKUP(_xlfn.TEXTJOIN("|",FALSE,$C43:$D43,"Any"),risk_factor_2&amp;"|"&amp;risk_factor_1,risk_factor_corr)))))))</f>
        <v>0</v>
      </c>
      <c r="BG43" s="32" cm="1">
        <f t="array" ref="BG43" xml:space="preserve"> IF(_xlfn.TEXTJOIN("|",FALSE,BG$12:BG$15)=_xlfn.TEXTJOIN("|",FALSE,$C43:$F43),0,
IF(AND($C43="Delta|CR_Cpty",BG$12="Delta|CR_Cpty"),
IF($F43=BG$15,
      _xlfn.XLOOKUP(_xlfn.TEXTJOIN("|",FALSE,$C43,"=","Any","=",BG$12,"=","Any","="),risk_factor_1&amp;"|"&amp;risk_factor_2,risk_factor_corr),
       IF(RIGHT($D43,LEN($D43)-FIND("_",$D43))=RIGHT(BG$13,LEN(BG$13)-FIND("_",BG$13)),
              IF(LEFT($D43,FIND("_",$D43)-1)=LEFT(BG$13,FIND("_",BG$13)-1),
                    IF($E43=BG$14,
                             _xlfn.XLOOKUP(_xlfn.TEXTJOIN("|",FALSE,$C43,LEFT($D43,FIND("_",$D43)-1) &amp;"_=","=","Any",BG$12,LEFT($D43,FIND("_",$D43)-1) &amp;"_=","=","Any"),risk_factor_1&amp;"|"&amp;risk_factor_2,risk_factor_corr),
                             _xlfn.XLOOKUP(_xlfn.TEXTJOIN("|",FALSE,$C43,LEFT($D43,FIND("_",$D43)-1) &amp;"_=","Any","Any",BG$12,LEFT($D43,FIND("_",$D43)-1) &amp;"_=","Any","Any"),risk_factor_1&amp;"|"&amp;risk_factor_2,risk_factor_corr)),
"n/a"),0)
),
IF(_xlfn.TEXTJOIN("|",FALSE,BG$12:BG$13)&lt;&gt;_xlfn.TEXTJOIN("|",FALSE,$C43:$D43),0,
_xlfn.XLOOKUP(_xlfn.TEXTJOIN("|",FALSE,$C43:$F43,BG$12:BG$15),risk_factor_1&amp;"|"&amp;risk_factor_2,risk_factor_corr,
_xlfn.XLOOKUP(_xlfn.TEXTJOIN("|",FALSE,$C43:$F43,BG$12:BG$15),risk_factor_2&amp;"|"&amp;risk_factor_1,risk_factor_corr,
_xlfn.XLOOKUP(_xlfn.TEXTJOIN("|",FALSE,$C43:$D43,"Any"),risk_factor_1&amp;"|"&amp;risk_factor_2,risk_factor_corr,
_xlfn.XLOOKUP(_xlfn.TEXTJOIN("|",FALSE,$C43:$D43,"Any"),risk_factor_2&amp;"|"&amp;risk_factor_1,risk_factor_corr)))))))</f>
        <v>0</v>
      </c>
      <c r="BH43" s="32" cm="1">
        <f t="array" ref="BH43" xml:space="preserve"> IF(_xlfn.TEXTJOIN("|",FALSE,BH$12:BH$15)=_xlfn.TEXTJOIN("|",FALSE,$C43:$F43),0,
IF(AND($C43="Delta|CR_Cpty",BH$12="Delta|CR_Cpty"),
IF($F43=BH$15,
      _xlfn.XLOOKUP(_xlfn.TEXTJOIN("|",FALSE,$C43,"=","Any","=",BH$12,"=","Any","="),risk_factor_1&amp;"|"&amp;risk_factor_2,risk_factor_corr),
       IF(RIGHT($D43,LEN($D43)-FIND("_",$D43))=RIGHT(BH$13,LEN(BH$13)-FIND("_",BH$13)),
              IF(LEFT($D43,FIND("_",$D43)-1)=LEFT(BH$13,FIND("_",BH$13)-1),
                    IF($E43=BH$14,
                             _xlfn.XLOOKUP(_xlfn.TEXTJOIN("|",FALSE,$C43,LEFT($D43,FIND("_",$D43)-1) &amp;"_=","=","Any",BH$12,LEFT($D43,FIND("_",$D43)-1) &amp;"_=","=","Any"),risk_factor_1&amp;"|"&amp;risk_factor_2,risk_factor_corr),
                             _xlfn.XLOOKUP(_xlfn.TEXTJOIN("|",FALSE,$C43,LEFT($D43,FIND("_",$D43)-1) &amp;"_=","Any","Any",BH$12,LEFT($D43,FIND("_",$D43)-1) &amp;"_=","Any","Any"),risk_factor_1&amp;"|"&amp;risk_factor_2,risk_factor_corr)),
"n/a"),0)
),
IF(_xlfn.TEXTJOIN("|",FALSE,BH$12:BH$13)&lt;&gt;_xlfn.TEXTJOIN("|",FALSE,$C43:$D43),0,
_xlfn.XLOOKUP(_xlfn.TEXTJOIN("|",FALSE,$C43:$F43,BH$12:BH$15),risk_factor_1&amp;"|"&amp;risk_factor_2,risk_factor_corr,
_xlfn.XLOOKUP(_xlfn.TEXTJOIN("|",FALSE,$C43:$F43,BH$12:BH$15),risk_factor_2&amp;"|"&amp;risk_factor_1,risk_factor_corr,
_xlfn.XLOOKUP(_xlfn.TEXTJOIN("|",FALSE,$C43:$D43,"Any"),risk_factor_1&amp;"|"&amp;risk_factor_2,risk_factor_corr,
_xlfn.XLOOKUP(_xlfn.TEXTJOIN("|",FALSE,$C43:$D43,"Any"),risk_factor_2&amp;"|"&amp;risk_factor_1,risk_factor_corr)))))))</f>
        <v>0</v>
      </c>
      <c r="BI43" s="32" cm="1">
        <f t="array" ref="BI43" xml:space="preserve"> IF(_xlfn.TEXTJOIN("|",FALSE,BI$12:BI$15)=_xlfn.TEXTJOIN("|",FALSE,$C43:$F43),0,
IF(AND($C43="Delta|CR_Cpty",BI$12="Delta|CR_Cpty"),
IF($F43=BI$15,
      _xlfn.XLOOKUP(_xlfn.TEXTJOIN("|",FALSE,$C43,"=","Any","=",BI$12,"=","Any","="),risk_factor_1&amp;"|"&amp;risk_factor_2,risk_factor_corr),
       IF(RIGHT($D43,LEN($D43)-FIND("_",$D43))=RIGHT(BI$13,LEN(BI$13)-FIND("_",BI$13)),
              IF(LEFT($D43,FIND("_",$D43)-1)=LEFT(BI$13,FIND("_",BI$13)-1),
                    IF($E43=BI$14,
                             _xlfn.XLOOKUP(_xlfn.TEXTJOIN("|",FALSE,$C43,LEFT($D43,FIND("_",$D43)-1) &amp;"_=","=","Any",BI$12,LEFT($D43,FIND("_",$D43)-1) &amp;"_=","=","Any"),risk_factor_1&amp;"|"&amp;risk_factor_2,risk_factor_corr),
                             _xlfn.XLOOKUP(_xlfn.TEXTJOIN("|",FALSE,$C43,LEFT($D43,FIND("_",$D43)-1) &amp;"_=","Any","Any",BI$12,LEFT($D43,FIND("_",$D43)-1) &amp;"_=","Any","Any"),risk_factor_1&amp;"|"&amp;risk_factor_2,risk_factor_corr)),
"n/a"),0)
),
IF(_xlfn.TEXTJOIN("|",FALSE,BI$12:BI$13)&lt;&gt;_xlfn.TEXTJOIN("|",FALSE,$C43:$D43),0,
_xlfn.XLOOKUP(_xlfn.TEXTJOIN("|",FALSE,$C43:$F43,BI$12:BI$15),risk_factor_1&amp;"|"&amp;risk_factor_2,risk_factor_corr,
_xlfn.XLOOKUP(_xlfn.TEXTJOIN("|",FALSE,$C43:$F43,BI$12:BI$15),risk_factor_2&amp;"|"&amp;risk_factor_1,risk_factor_corr,
_xlfn.XLOOKUP(_xlfn.TEXTJOIN("|",FALSE,$C43:$D43,"Any"),risk_factor_1&amp;"|"&amp;risk_factor_2,risk_factor_corr,
_xlfn.XLOOKUP(_xlfn.TEXTJOIN("|",FALSE,$C43:$D43,"Any"),risk_factor_2&amp;"|"&amp;risk_factor_1,risk_factor_corr)))))))</f>
        <v>0</v>
      </c>
      <c r="BJ43" s="32" cm="1">
        <f t="array" ref="BJ43" xml:space="preserve"> IF(_xlfn.TEXTJOIN("|",FALSE,BJ$12:BJ$15)=_xlfn.TEXTJOIN("|",FALSE,$C43:$F43),0,
IF(AND($C43="Delta|CR_Cpty",BJ$12="Delta|CR_Cpty"),
IF($F43=BJ$15,
      _xlfn.XLOOKUP(_xlfn.TEXTJOIN("|",FALSE,$C43,"=","Any","=",BJ$12,"=","Any","="),risk_factor_1&amp;"|"&amp;risk_factor_2,risk_factor_corr),
       IF(RIGHT($D43,LEN($D43)-FIND("_",$D43))=RIGHT(BJ$13,LEN(BJ$13)-FIND("_",BJ$13)),
              IF(LEFT($D43,FIND("_",$D43)-1)=LEFT(BJ$13,FIND("_",BJ$13)-1),
                    IF($E43=BJ$14,
                             _xlfn.XLOOKUP(_xlfn.TEXTJOIN("|",FALSE,$C43,LEFT($D43,FIND("_",$D43)-1) &amp;"_=","=","Any",BJ$12,LEFT($D43,FIND("_",$D43)-1) &amp;"_=","=","Any"),risk_factor_1&amp;"|"&amp;risk_factor_2,risk_factor_corr),
                             _xlfn.XLOOKUP(_xlfn.TEXTJOIN("|",FALSE,$C43,LEFT($D43,FIND("_",$D43)-1) &amp;"_=","Any","Any",BJ$12,LEFT($D43,FIND("_",$D43)-1) &amp;"_=","Any","Any"),risk_factor_1&amp;"|"&amp;risk_factor_2,risk_factor_corr)),
"n/a"),0)
),
IF(_xlfn.TEXTJOIN("|",FALSE,BJ$12:BJ$13)&lt;&gt;_xlfn.TEXTJOIN("|",FALSE,$C43:$D43),0,
_xlfn.XLOOKUP(_xlfn.TEXTJOIN("|",FALSE,$C43:$F43,BJ$12:BJ$15),risk_factor_1&amp;"|"&amp;risk_factor_2,risk_factor_corr,
_xlfn.XLOOKUP(_xlfn.TEXTJOIN("|",FALSE,$C43:$F43,BJ$12:BJ$15),risk_factor_2&amp;"|"&amp;risk_factor_1,risk_factor_corr,
_xlfn.XLOOKUP(_xlfn.TEXTJOIN("|",FALSE,$C43:$D43,"Any"),risk_factor_1&amp;"|"&amp;risk_factor_2,risk_factor_corr,
_xlfn.XLOOKUP(_xlfn.TEXTJOIN("|",FALSE,$C43:$D43,"Any"),risk_factor_2&amp;"|"&amp;risk_factor_1,risk_factor_corr)))))))</f>
        <v>0</v>
      </c>
      <c r="BK43" s="32" cm="1">
        <f t="array" ref="BK43" xml:space="preserve"> IF(_xlfn.TEXTJOIN("|",FALSE,BK$12:BK$15)=_xlfn.TEXTJOIN("|",FALSE,$C43:$F43),0,
IF(AND($C43="Delta|CR_Cpty",BK$12="Delta|CR_Cpty"),
IF($F43=BK$15,
      _xlfn.XLOOKUP(_xlfn.TEXTJOIN("|",FALSE,$C43,"=","Any","=",BK$12,"=","Any","="),risk_factor_1&amp;"|"&amp;risk_factor_2,risk_factor_corr),
       IF(RIGHT($D43,LEN($D43)-FIND("_",$D43))=RIGHT(BK$13,LEN(BK$13)-FIND("_",BK$13)),
              IF(LEFT($D43,FIND("_",$D43)-1)=LEFT(BK$13,FIND("_",BK$13)-1),
                    IF($E43=BK$14,
                             _xlfn.XLOOKUP(_xlfn.TEXTJOIN("|",FALSE,$C43,LEFT($D43,FIND("_",$D43)-1) &amp;"_=","=","Any",BK$12,LEFT($D43,FIND("_",$D43)-1) &amp;"_=","=","Any"),risk_factor_1&amp;"|"&amp;risk_factor_2,risk_factor_corr),
                             _xlfn.XLOOKUP(_xlfn.TEXTJOIN("|",FALSE,$C43,LEFT($D43,FIND("_",$D43)-1) &amp;"_=","Any","Any",BK$12,LEFT($D43,FIND("_",$D43)-1) &amp;"_=","Any","Any"),risk_factor_1&amp;"|"&amp;risk_factor_2,risk_factor_corr)),
"n/a"),0)
),
IF(_xlfn.TEXTJOIN("|",FALSE,BK$12:BK$13)&lt;&gt;_xlfn.TEXTJOIN("|",FALSE,$C43:$D43),0,
_xlfn.XLOOKUP(_xlfn.TEXTJOIN("|",FALSE,$C43:$F43,BK$12:BK$15),risk_factor_1&amp;"|"&amp;risk_factor_2,risk_factor_corr,
_xlfn.XLOOKUP(_xlfn.TEXTJOIN("|",FALSE,$C43:$F43,BK$12:BK$15),risk_factor_2&amp;"|"&amp;risk_factor_1,risk_factor_corr,
_xlfn.XLOOKUP(_xlfn.TEXTJOIN("|",FALSE,$C43:$D43,"Any"),risk_factor_1&amp;"|"&amp;risk_factor_2,risk_factor_corr,
_xlfn.XLOOKUP(_xlfn.TEXTJOIN("|",FALSE,$C43:$D43,"Any"),risk_factor_2&amp;"|"&amp;risk_factor_1,risk_factor_corr)))))))</f>
        <v>0</v>
      </c>
      <c r="BL43" s="32" cm="1">
        <f t="array" ref="BL43" xml:space="preserve"> IF(_xlfn.TEXTJOIN("|",FALSE,BL$12:BL$15)=_xlfn.TEXTJOIN("|",FALSE,$C43:$F43),0,
IF(AND($C43="Delta|CR_Cpty",BL$12="Delta|CR_Cpty"),
IF($F43=BL$15,
      _xlfn.XLOOKUP(_xlfn.TEXTJOIN("|",FALSE,$C43,"=","Any","=",BL$12,"=","Any","="),risk_factor_1&amp;"|"&amp;risk_factor_2,risk_factor_corr),
       IF(RIGHT($D43,LEN($D43)-FIND("_",$D43))=RIGHT(BL$13,LEN(BL$13)-FIND("_",BL$13)),
              IF(LEFT($D43,FIND("_",$D43)-1)=LEFT(BL$13,FIND("_",BL$13)-1),
                    IF($E43=BL$14,
                             _xlfn.XLOOKUP(_xlfn.TEXTJOIN("|",FALSE,$C43,LEFT($D43,FIND("_",$D43)-1) &amp;"_=","=","Any",BL$12,LEFT($D43,FIND("_",$D43)-1) &amp;"_=","=","Any"),risk_factor_1&amp;"|"&amp;risk_factor_2,risk_factor_corr),
                             _xlfn.XLOOKUP(_xlfn.TEXTJOIN("|",FALSE,$C43,LEFT($D43,FIND("_",$D43)-1) &amp;"_=","Any","Any",BL$12,LEFT($D43,FIND("_",$D43)-1) &amp;"_=","Any","Any"),risk_factor_1&amp;"|"&amp;risk_factor_2,risk_factor_corr)),
"n/a"),0)
),
IF(_xlfn.TEXTJOIN("|",FALSE,BL$12:BL$13)&lt;&gt;_xlfn.TEXTJOIN("|",FALSE,$C43:$D43),0,
_xlfn.XLOOKUP(_xlfn.TEXTJOIN("|",FALSE,$C43:$F43,BL$12:BL$15),risk_factor_1&amp;"|"&amp;risk_factor_2,risk_factor_corr,
_xlfn.XLOOKUP(_xlfn.TEXTJOIN("|",FALSE,$C43:$F43,BL$12:BL$15),risk_factor_2&amp;"|"&amp;risk_factor_1,risk_factor_corr,
_xlfn.XLOOKUP(_xlfn.TEXTJOIN("|",FALSE,$C43:$D43,"Any"),risk_factor_1&amp;"|"&amp;risk_factor_2,risk_factor_corr,
_xlfn.XLOOKUP(_xlfn.TEXTJOIN("|",FALSE,$C43:$D43,"Any"),risk_factor_2&amp;"|"&amp;risk_factor_1,risk_factor_corr)))))))</f>
        <v>0</v>
      </c>
      <c r="BM43" s="32" cm="1">
        <f t="array" ref="BM43" xml:space="preserve"> IF(_xlfn.TEXTJOIN("|",FALSE,BM$12:BM$15)=_xlfn.TEXTJOIN("|",FALSE,$C43:$F43),0,
IF(AND($C43="Delta|CR_Cpty",BM$12="Delta|CR_Cpty"),
IF($F43=BM$15,
      _xlfn.XLOOKUP(_xlfn.TEXTJOIN("|",FALSE,$C43,"=","Any","=",BM$12,"=","Any","="),risk_factor_1&amp;"|"&amp;risk_factor_2,risk_factor_corr),
       IF(RIGHT($D43,LEN($D43)-FIND("_",$D43))=RIGHT(BM$13,LEN(BM$13)-FIND("_",BM$13)),
              IF(LEFT($D43,FIND("_",$D43)-1)=LEFT(BM$13,FIND("_",BM$13)-1),
                    IF($E43=BM$14,
                             _xlfn.XLOOKUP(_xlfn.TEXTJOIN("|",FALSE,$C43,LEFT($D43,FIND("_",$D43)-1) &amp;"_=","=","Any",BM$12,LEFT($D43,FIND("_",$D43)-1) &amp;"_=","=","Any"),risk_factor_1&amp;"|"&amp;risk_factor_2,risk_factor_corr),
                             _xlfn.XLOOKUP(_xlfn.TEXTJOIN("|",FALSE,$C43,LEFT($D43,FIND("_",$D43)-1) &amp;"_=","Any","Any",BM$12,LEFT($D43,FIND("_",$D43)-1) &amp;"_=","Any","Any"),risk_factor_1&amp;"|"&amp;risk_factor_2,risk_factor_corr)),
"n/a"),0)
),
IF(_xlfn.TEXTJOIN("|",FALSE,BM$12:BM$13)&lt;&gt;_xlfn.TEXTJOIN("|",FALSE,$C43:$D43),0,
_xlfn.XLOOKUP(_xlfn.TEXTJOIN("|",FALSE,$C43:$F43,BM$12:BM$15),risk_factor_1&amp;"|"&amp;risk_factor_2,risk_factor_corr,
_xlfn.XLOOKUP(_xlfn.TEXTJOIN("|",FALSE,$C43:$F43,BM$12:BM$15),risk_factor_2&amp;"|"&amp;risk_factor_1,risk_factor_corr,
_xlfn.XLOOKUP(_xlfn.TEXTJOIN("|",FALSE,$C43:$D43,"Any"),risk_factor_1&amp;"|"&amp;risk_factor_2,risk_factor_corr,
_xlfn.XLOOKUP(_xlfn.TEXTJOIN("|",FALSE,$C43:$D43,"Any"),risk_factor_2&amp;"|"&amp;risk_factor_1,risk_factor_corr)))))))</f>
        <v>0</v>
      </c>
      <c r="BN43" s="32" cm="1">
        <f t="array" ref="BN43" xml:space="preserve"> IF(_xlfn.TEXTJOIN("|",FALSE,BN$12:BN$15)=_xlfn.TEXTJOIN("|",FALSE,$C43:$F43),0,
IF(AND($C43="Delta|CR_Cpty",BN$12="Delta|CR_Cpty"),
IF($F43=BN$15,
      _xlfn.XLOOKUP(_xlfn.TEXTJOIN("|",FALSE,$C43,"=","Any","=",BN$12,"=","Any","="),risk_factor_1&amp;"|"&amp;risk_factor_2,risk_factor_corr),
       IF(RIGHT($D43,LEN($D43)-FIND("_",$D43))=RIGHT(BN$13,LEN(BN$13)-FIND("_",BN$13)),
              IF(LEFT($D43,FIND("_",$D43)-1)=LEFT(BN$13,FIND("_",BN$13)-1),
                    IF($E43=BN$14,
                             _xlfn.XLOOKUP(_xlfn.TEXTJOIN("|",FALSE,$C43,LEFT($D43,FIND("_",$D43)-1) &amp;"_=","=","Any",BN$12,LEFT($D43,FIND("_",$D43)-1) &amp;"_=","=","Any"),risk_factor_1&amp;"|"&amp;risk_factor_2,risk_factor_corr),
                             _xlfn.XLOOKUP(_xlfn.TEXTJOIN("|",FALSE,$C43,LEFT($D43,FIND("_",$D43)-1) &amp;"_=","Any","Any",BN$12,LEFT($D43,FIND("_",$D43)-1) &amp;"_=","Any","Any"),risk_factor_1&amp;"|"&amp;risk_factor_2,risk_factor_corr)),
"n/a"),0)
),
IF(_xlfn.TEXTJOIN("|",FALSE,BN$12:BN$13)&lt;&gt;_xlfn.TEXTJOIN("|",FALSE,$C43:$D43),0,
_xlfn.XLOOKUP(_xlfn.TEXTJOIN("|",FALSE,$C43:$F43,BN$12:BN$15),risk_factor_1&amp;"|"&amp;risk_factor_2,risk_factor_corr,
_xlfn.XLOOKUP(_xlfn.TEXTJOIN("|",FALSE,$C43:$F43,BN$12:BN$15),risk_factor_2&amp;"|"&amp;risk_factor_1,risk_factor_corr,
_xlfn.XLOOKUP(_xlfn.TEXTJOIN("|",FALSE,$C43:$D43,"Any"),risk_factor_1&amp;"|"&amp;risk_factor_2,risk_factor_corr,
_xlfn.XLOOKUP(_xlfn.TEXTJOIN("|",FALSE,$C43:$D43,"Any"),risk_factor_2&amp;"|"&amp;risk_factor_1,risk_factor_corr)))))))</f>
        <v>0</v>
      </c>
      <c r="BO43" s="32" cm="1">
        <f t="array" ref="BO43" xml:space="preserve"> IF(_xlfn.TEXTJOIN("|",FALSE,BO$12:BO$15)=_xlfn.TEXTJOIN("|",FALSE,$C43:$F43),0,
IF(AND($C43="Delta|CR_Cpty",BO$12="Delta|CR_Cpty"),
IF($F43=BO$15,
      _xlfn.XLOOKUP(_xlfn.TEXTJOIN("|",FALSE,$C43,"=","Any","=",BO$12,"=","Any","="),risk_factor_1&amp;"|"&amp;risk_factor_2,risk_factor_corr),
       IF(RIGHT($D43,LEN($D43)-FIND("_",$D43))=RIGHT(BO$13,LEN(BO$13)-FIND("_",BO$13)),
              IF(LEFT($D43,FIND("_",$D43)-1)=LEFT(BO$13,FIND("_",BO$13)-1),
                    IF($E43=BO$14,
                             _xlfn.XLOOKUP(_xlfn.TEXTJOIN("|",FALSE,$C43,LEFT($D43,FIND("_",$D43)-1) &amp;"_=","=","Any",BO$12,LEFT($D43,FIND("_",$D43)-1) &amp;"_=","=","Any"),risk_factor_1&amp;"|"&amp;risk_factor_2,risk_factor_corr),
                             _xlfn.XLOOKUP(_xlfn.TEXTJOIN("|",FALSE,$C43,LEFT($D43,FIND("_",$D43)-1) &amp;"_=","Any","Any",BO$12,LEFT($D43,FIND("_",$D43)-1) &amp;"_=","Any","Any"),risk_factor_1&amp;"|"&amp;risk_factor_2,risk_factor_corr)),
"n/a"),0)
),
IF(_xlfn.TEXTJOIN("|",FALSE,BO$12:BO$13)&lt;&gt;_xlfn.TEXTJOIN("|",FALSE,$C43:$D43),0,
_xlfn.XLOOKUP(_xlfn.TEXTJOIN("|",FALSE,$C43:$F43,BO$12:BO$15),risk_factor_1&amp;"|"&amp;risk_factor_2,risk_factor_corr,
_xlfn.XLOOKUP(_xlfn.TEXTJOIN("|",FALSE,$C43:$F43,BO$12:BO$15),risk_factor_2&amp;"|"&amp;risk_factor_1,risk_factor_corr,
_xlfn.XLOOKUP(_xlfn.TEXTJOIN("|",FALSE,$C43:$D43,"Any"),risk_factor_1&amp;"|"&amp;risk_factor_2,risk_factor_corr,
_xlfn.XLOOKUP(_xlfn.TEXTJOIN("|",FALSE,$C43:$D43,"Any"),risk_factor_2&amp;"|"&amp;risk_factor_1,risk_factor_corr)))))))</f>
        <v>0</v>
      </c>
      <c r="BP43" s="32" cm="1">
        <f t="array" ref="BP43" xml:space="preserve"> IF(_xlfn.TEXTJOIN("|",FALSE,BP$12:BP$15)=_xlfn.TEXTJOIN("|",FALSE,$C43:$F43),0,
IF(AND($C43="Delta|CR_Cpty",BP$12="Delta|CR_Cpty"),
IF($F43=BP$15,
      _xlfn.XLOOKUP(_xlfn.TEXTJOIN("|",FALSE,$C43,"=","Any","=",BP$12,"=","Any","="),risk_factor_1&amp;"|"&amp;risk_factor_2,risk_factor_corr),
       IF(RIGHT($D43,LEN($D43)-FIND("_",$D43))=RIGHT(BP$13,LEN(BP$13)-FIND("_",BP$13)),
              IF(LEFT($D43,FIND("_",$D43)-1)=LEFT(BP$13,FIND("_",BP$13)-1),
                    IF($E43=BP$14,
                             _xlfn.XLOOKUP(_xlfn.TEXTJOIN("|",FALSE,$C43,LEFT($D43,FIND("_",$D43)-1) &amp;"_=","=","Any",BP$12,LEFT($D43,FIND("_",$D43)-1) &amp;"_=","=","Any"),risk_factor_1&amp;"|"&amp;risk_factor_2,risk_factor_corr),
                             _xlfn.XLOOKUP(_xlfn.TEXTJOIN("|",FALSE,$C43,LEFT($D43,FIND("_",$D43)-1) &amp;"_=","Any","Any",BP$12,LEFT($D43,FIND("_",$D43)-1) &amp;"_=","Any","Any"),risk_factor_1&amp;"|"&amp;risk_factor_2,risk_factor_corr)),
"n/a"),0)
),
IF(_xlfn.TEXTJOIN("|",FALSE,BP$12:BP$13)&lt;&gt;_xlfn.TEXTJOIN("|",FALSE,$C43:$D43),0,
_xlfn.XLOOKUP(_xlfn.TEXTJOIN("|",FALSE,$C43:$F43,BP$12:BP$15),risk_factor_1&amp;"|"&amp;risk_factor_2,risk_factor_corr,
_xlfn.XLOOKUP(_xlfn.TEXTJOIN("|",FALSE,$C43:$F43,BP$12:BP$15),risk_factor_2&amp;"|"&amp;risk_factor_1,risk_factor_corr,
_xlfn.XLOOKUP(_xlfn.TEXTJOIN("|",FALSE,$C43:$D43,"Any"),risk_factor_1&amp;"|"&amp;risk_factor_2,risk_factor_corr,
_xlfn.XLOOKUP(_xlfn.TEXTJOIN("|",FALSE,$C43:$D43,"Any"),risk_factor_2&amp;"|"&amp;risk_factor_1,risk_factor_corr)))))))</f>
        <v>0</v>
      </c>
      <c r="BQ43" s="32" cm="1">
        <f t="array" ref="BQ43" xml:space="preserve"> IF(_xlfn.TEXTJOIN("|",FALSE,BQ$12:BQ$15)=_xlfn.TEXTJOIN("|",FALSE,$C43:$F43),0,
IF(AND($C43="Delta|CR_Cpty",BQ$12="Delta|CR_Cpty"),
IF($F43=BQ$15,
      _xlfn.XLOOKUP(_xlfn.TEXTJOIN("|",FALSE,$C43,"=","Any","=",BQ$12,"=","Any","="),risk_factor_1&amp;"|"&amp;risk_factor_2,risk_factor_corr),
       IF(RIGHT($D43,LEN($D43)-FIND("_",$D43))=RIGHT(BQ$13,LEN(BQ$13)-FIND("_",BQ$13)),
              IF(LEFT($D43,FIND("_",$D43)-1)=LEFT(BQ$13,FIND("_",BQ$13)-1),
                    IF($E43=BQ$14,
                             _xlfn.XLOOKUP(_xlfn.TEXTJOIN("|",FALSE,$C43,LEFT($D43,FIND("_",$D43)-1) &amp;"_=","=","Any",BQ$12,LEFT($D43,FIND("_",$D43)-1) &amp;"_=","=","Any"),risk_factor_1&amp;"|"&amp;risk_factor_2,risk_factor_corr),
                             _xlfn.XLOOKUP(_xlfn.TEXTJOIN("|",FALSE,$C43,LEFT($D43,FIND("_",$D43)-1) &amp;"_=","Any","Any",BQ$12,LEFT($D43,FIND("_",$D43)-1) &amp;"_=","Any","Any"),risk_factor_1&amp;"|"&amp;risk_factor_2,risk_factor_corr)),
"n/a"),0)
),
IF(_xlfn.TEXTJOIN("|",FALSE,BQ$12:BQ$13)&lt;&gt;_xlfn.TEXTJOIN("|",FALSE,$C43:$D43),0,
_xlfn.XLOOKUP(_xlfn.TEXTJOIN("|",FALSE,$C43:$F43,BQ$12:BQ$15),risk_factor_1&amp;"|"&amp;risk_factor_2,risk_factor_corr,
_xlfn.XLOOKUP(_xlfn.TEXTJOIN("|",FALSE,$C43:$F43,BQ$12:BQ$15),risk_factor_2&amp;"|"&amp;risk_factor_1,risk_factor_corr,
_xlfn.XLOOKUP(_xlfn.TEXTJOIN("|",FALSE,$C43:$D43,"Any"),risk_factor_1&amp;"|"&amp;risk_factor_2,risk_factor_corr,
_xlfn.XLOOKUP(_xlfn.TEXTJOIN("|",FALSE,$C43:$D43,"Any"),risk_factor_2&amp;"|"&amp;risk_factor_1,risk_factor_corr)))))))</f>
        <v>0</v>
      </c>
      <c r="BR43" s="32" cm="1">
        <f t="array" ref="BR43" xml:space="preserve"> IF(_xlfn.TEXTJOIN("|",FALSE,BR$12:BR$15)=_xlfn.TEXTJOIN("|",FALSE,$C43:$F43),0,
IF(AND($C43="Delta|CR_Cpty",BR$12="Delta|CR_Cpty"),
IF($F43=BR$15,
      _xlfn.XLOOKUP(_xlfn.TEXTJOIN("|",FALSE,$C43,"=","Any","=",BR$12,"=","Any","="),risk_factor_1&amp;"|"&amp;risk_factor_2,risk_factor_corr),
       IF(RIGHT($D43,LEN($D43)-FIND("_",$D43))=RIGHT(BR$13,LEN(BR$13)-FIND("_",BR$13)),
              IF(LEFT($D43,FIND("_",$D43)-1)=LEFT(BR$13,FIND("_",BR$13)-1),
                    IF($E43=BR$14,
                             _xlfn.XLOOKUP(_xlfn.TEXTJOIN("|",FALSE,$C43,LEFT($D43,FIND("_",$D43)-1) &amp;"_=","=","Any",BR$12,LEFT($D43,FIND("_",$D43)-1) &amp;"_=","=","Any"),risk_factor_1&amp;"|"&amp;risk_factor_2,risk_factor_corr),
                             _xlfn.XLOOKUP(_xlfn.TEXTJOIN("|",FALSE,$C43,LEFT($D43,FIND("_",$D43)-1) &amp;"_=","Any","Any",BR$12,LEFT($D43,FIND("_",$D43)-1) &amp;"_=","Any","Any"),risk_factor_1&amp;"|"&amp;risk_factor_2,risk_factor_corr)),
"n/a"),0)
),
IF(_xlfn.TEXTJOIN("|",FALSE,BR$12:BR$13)&lt;&gt;_xlfn.TEXTJOIN("|",FALSE,$C43:$D43),0,
_xlfn.XLOOKUP(_xlfn.TEXTJOIN("|",FALSE,$C43:$F43,BR$12:BR$15),risk_factor_1&amp;"|"&amp;risk_factor_2,risk_factor_corr,
_xlfn.XLOOKUP(_xlfn.TEXTJOIN("|",FALSE,$C43:$F43,BR$12:BR$15),risk_factor_2&amp;"|"&amp;risk_factor_1,risk_factor_corr,
_xlfn.XLOOKUP(_xlfn.TEXTJOIN("|",FALSE,$C43:$D43,"Any"),risk_factor_1&amp;"|"&amp;risk_factor_2,risk_factor_corr,
_xlfn.XLOOKUP(_xlfn.TEXTJOIN("|",FALSE,$C43:$D43,"Any"),risk_factor_2&amp;"|"&amp;risk_factor_1,risk_factor_corr)))))))</f>
        <v>0</v>
      </c>
      <c r="BS43" s="32" cm="1">
        <f t="array" ref="BS43" xml:space="preserve"> IF(_xlfn.TEXTJOIN("|",FALSE,BS$12:BS$15)=_xlfn.TEXTJOIN("|",FALSE,$C43:$F43),0,
IF(AND($C43="Delta|CR_Cpty",BS$12="Delta|CR_Cpty"),
IF($F43=BS$15,
      _xlfn.XLOOKUP(_xlfn.TEXTJOIN("|",FALSE,$C43,"=","Any","=",BS$12,"=","Any","="),risk_factor_1&amp;"|"&amp;risk_factor_2,risk_factor_corr),
       IF(RIGHT($D43,LEN($D43)-FIND("_",$D43))=RIGHT(BS$13,LEN(BS$13)-FIND("_",BS$13)),
              IF(LEFT($D43,FIND("_",$D43)-1)=LEFT(BS$13,FIND("_",BS$13)-1),
                    IF($E43=BS$14,
                             _xlfn.XLOOKUP(_xlfn.TEXTJOIN("|",FALSE,$C43,LEFT($D43,FIND("_",$D43)-1) &amp;"_=","=","Any",BS$12,LEFT($D43,FIND("_",$D43)-1) &amp;"_=","=","Any"),risk_factor_1&amp;"|"&amp;risk_factor_2,risk_factor_corr),
                             _xlfn.XLOOKUP(_xlfn.TEXTJOIN("|",FALSE,$C43,LEFT($D43,FIND("_",$D43)-1) &amp;"_=","Any","Any",BS$12,LEFT($D43,FIND("_",$D43)-1) &amp;"_=","Any","Any"),risk_factor_1&amp;"|"&amp;risk_factor_2,risk_factor_corr)),
"n/a"),0)
),
IF(_xlfn.TEXTJOIN("|",FALSE,BS$12:BS$13)&lt;&gt;_xlfn.TEXTJOIN("|",FALSE,$C43:$D43),0,
_xlfn.XLOOKUP(_xlfn.TEXTJOIN("|",FALSE,$C43:$F43,BS$12:BS$15),risk_factor_1&amp;"|"&amp;risk_factor_2,risk_factor_corr,
_xlfn.XLOOKUP(_xlfn.TEXTJOIN("|",FALSE,$C43:$F43,BS$12:BS$15),risk_factor_2&amp;"|"&amp;risk_factor_1,risk_factor_corr,
_xlfn.XLOOKUP(_xlfn.TEXTJOIN("|",FALSE,$C43:$D43,"Any"),risk_factor_1&amp;"|"&amp;risk_factor_2,risk_factor_corr,
_xlfn.XLOOKUP(_xlfn.TEXTJOIN("|",FALSE,$C43:$D43,"Any"),risk_factor_2&amp;"|"&amp;risk_factor_1,risk_factor_corr)))))))</f>
        <v>0</v>
      </c>
      <c r="BT43" s="32" cm="1">
        <f t="array" ref="BT43" xml:space="preserve"> IF(_xlfn.TEXTJOIN("|",FALSE,BT$12:BT$15)=_xlfn.TEXTJOIN("|",FALSE,$C43:$F43),0,
IF(AND($C43="Delta|CR_Cpty",BT$12="Delta|CR_Cpty"),
IF($F43=BT$15,
      _xlfn.XLOOKUP(_xlfn.TEXTJOIN("|",FALSE,$C43,"=","Any","=",BT$12,"=","Any","="),risk_factor_1&amp;"|"&amp;risk_factor_2,risk_factor_corr),
       IF(RIGHT($D43,LEN($D43)-FIND("_",$D43))=RIGHT(BT$13,LEN(BT$13)-FIND("_",BT$13)),
              IF(LEFT($D43,FIND("_",$D43)-1)=LEFT(BT$13,FIND("_",BT$13)-1),
                    IF($E43=BT$14,
                             _xlfn.XLOOKUP(_xlfn.TEXTJOIN("|",FALSE,$C43,LEFT($D43,FIND("_",$D43)-1) &amp;"_=","=","Any",BT$12,LEFT($D43,FIND("_",$D43)-1) &amp;"_=","=","Any"),risk_factor_1&amp;"|"&amp;risk_factor_2,risk_factor_corr),
                             _xlfn.XLOOKUP(_xlfn.TEXTJOIN("|",FALSE,$C43,LEFT($D43,FIND("_",$D43)-1) &amp;"_=","Any","Any",BT$12,LEFT($D43,FIND("_",$D43)-1) &amp;"_=","Any","Any"),risk_factor_1&amp;"|"&amp;risk_factor_2,risk_factor_corr)),
"n/a"),0)
),
IF(_xlfn.TEXTJOIN("|",FALSE,BT$12:BT$13)&lt;&gt;_xlfn.TEXTJOIN("|",FALSE,$C43:$D43),0,
_xlfn.XLOOKUP(_xlfn.TEXTJOIN("|",FALSE,$C43:$F43,BT$12:BT$15),risk_factor_1&amp;"|"&amp;risk_factor_2,risk_factor_corr,
_xlfn.XLOOKUP(_xlfn.TEXTJOIN("|",FALSE,$C43:$F43,BT$12:BT$15),risk_factor_2&amp;"|"&amp;risk_factor_1,risk_factor_corr,
_xlfn.XLOOKUP(_xlfn.TEXTJOIN("|",FALSE,$C43:$D43,"Any"),risk_factor_1&amp;"|"&amp;risk_factor_2,risk_factor_corr,
_xlfn.XLOOKUP(_xlfn.TEXTJOIN("|",FALSE,$C43:$D43,"Any"),risk_factor_2&amp;"|"&amp;risk_factor_1,risk_factor_corr)))))))</f>
        <v>0</v>
      </c>
      <c r="BU43" s="32" cm="1">
        <f t="array" ref="BU43" xml:space="preserve"> IF(_xlfn.TEXTJOIN("|",FALSE,BU$12:BU$15)=_xlfn.TEXTJOIN("|",FALSE,$C43:$F43),0,
IF(AND($C43="Delta|CR_Cpty",BU$12="Delta|CR_Cpty"),
IF($F43=BU$15,
      _xlfn.XLOOKUP(_xlfn.TEXTJOIN("|",FALSE,$C43,"=","Any","=",BU$12,"=","Any","="),risk_factor_1&amp;"|"&amp;risk_factor_2,risk_factor_corr),
       IF(RIGHT($D43,LEN($D43)-FIND("_",$D43))=RIGHT(BU$13,LEN(BU$13)-FIND("_",BU$13)),
              IF(LEFT($D43,FIND("_",$D43)-1)=LEFT(BU$13,FIND("_",BU$13)-1),
                    IF($E43=BU$14,
                             _xlfn.XLOOKUP(_xlfn.TEXTJOIN("|",FALSE,$C43,LEFT($D43,FIND("_",$D43)-1) &amp;"_=","=","Any",BU$12,LEFT($D43,FIND("_",$D43)-1) &amp;"_=","=","Any"),risk_factor_1&amp;"|"&amp;risk_factor_2,risk_factor_corr),
                             _xlfn.XLOOKUP(_xlfn.TEXTJOIN("|",FALSE,$C43,LEFT($D43,FIND("_",$D43)-1) &amp;"_=","Any","Any",BU$12,LEFT($D43,FIND("_",$D43)-1) &amp;"_=","Any","Any"),risk_factor_1&amp;"|"&amp;risk_factor_2,risk_factor_corr)),
"n/a"),0)
),
IF(_xlfn.TEXTJOIN("|",FALSE,BU$12:BU$13)&lt;&gt;_xlfn.TEXTJOIN("|",FALSE,$C43:$D43),0,
_xlfn.XLOOKUP(_xlfn.TEXTJOIN("|",FALSE,$C43:$F43,BU$12:BU$15),risk_factor_1&amp;"|"&amp;risk_factor_2,risk_factor_corr,
_xlfn.XLOOKUP(_xlfn.TEXTJOIN("|",FALSE,$C43:$F43,BU$12:BU$15),risk_factor_2&amp;"|"&amp;risk_factor_1,risk_factor_corr,
_xlfn.XLOOKUP(_xlfn.TEXTJOIN("|",FALSE,$C43:$D43,"Any"),risk_factor_1&amp;"|"&amp;risk_factor_2,risk_factor_corr,
_xlfn.XLOOKUP(_xlfn.TEXTJOIN("|",FALSE,$C43:$D43,"Any"),risk_factor_2&amp;"|"&amp;risk_factor_1,risk_factor_corr)))))))</f>
        <v>0</v>
      </c>
    </row>
    <row r="44" spans="3:73" x14ac:dyDescent="0.25">
      <c r="C44" s="31" t="s">
        <v>192</v>
      </c>
      <c r="D44" s="31" t="s">
        <v>188</v>
      </c>
      <c r="E44" s="31"/>
      <c r="F44" s="31"/>
      <c r="G44" s="32" cm="1">
        <f t="array" ref="G44" xml:space="preserve"> IF(_xlfn.TEXTJOIN("|",FALSE,G$12:G$15)=_xlfn.TEXTJOIN("|",FALSE,$C44:$F44),0,
IF(AND($C44="Delta|CR_Cpty",G$12="Delta|CR_Cpty"),
IF($F44=G$15,
      _xlfn.XLOOKUP(_xlfn.TEXTJOIN("|",FALSE,$C44,"=","Any","=",G$12,"=","Any","="),risk_factor_1&amp;"|"&amp;risk_factor_2,risk_factor_corr),
       IF(RIGHT($D44,LEN($D44)-FIND("_",$D44))=RIGHT(G$13,LEN(G$13)-FIND("_",G$13)),
              IF(LEFT($D44,FIND("_",$D44)-1)=LEFT(G$13,FIND("_",G$13)-1),
                    IF($E44=G$14,
                             _xlfn.XLOOKUP(_xlfn.TEXTJOIN("|",FALSE,$C44,LEFT($D44,FIND("_",$D44)-1) &amp;"_=","=","Any",G$12,LEFT($D44,FIND("_",$D44)-1) &amp;"_=","=","Any"),risk_factor_1&amp;"|"&amp;risk_factor_2,risk_factor_corr),
                             _xlfn.XLOOKUP(_xlfn.TEXTJOIN("|",FALSE,$C44,LEFT($D44,FIND("_",$D44)-1) &amp;"_=","Any","Any",G$12,LEFT($D44,FIND("_",$D44)-1) &amp;"_=","Any","Any"),risk_factor_1&amp;"|"&amp;risk_factor_2,risk_factor_corr)),
"n/a"),0)
),
IF(_xlfn.TEXTJOIN("|",FALSE,G$12:G$13)&lt;&gt;_xlfn.TEXTJOIN("|",FALSE,$C44:$D44),0,
_xlfn.XLOOKUP(_xlfn.TEXTJOIN("|",FALSE,$C44:$F44,G$12:G$15),risk_factor_1&amp;"|"&amp;risk_factor_2,risk_factor_corr,
_xlfn.XLOOKUP(_xlfn.TEXTJOIN("|",FALSE,$C44:$F44,G$12:G$15),risk_factor_2&amp;"|"&amp;risk_factor_1,risk_factor_corr,
_xlfn.XLOOKUP(_xlfn.TEXTJOIN("|",FALSE,$C44:$D44,"Any"),risk_factor_1&amp;"|"&amp;risk_factor_2,risk_factor_corr,
_xlfn.XLOOKUP(_xlfn.TEXTJOIN("|",FALSE,$C44:$D44,"Any"),risk_factor_2&amp;"|"&amp;risk_factor_1,risk_factor_corr)))))))</f>
        <v>0</v>
      </c>
      <c r="H44" s="32" cm="1">
        <f t="array" ref="H44" xml:space="preserve"> IF(_xlfn.TEXTJOIN("|",FALSE,H$12:H$15)=_xlfn.TEXTJOIN("|",FALSE,$C44:$F44),0,
IF(AND($C44="Delta|CR_Cpty",H$12="Delta|CR_Cpty"),
IF($F44=H$15,
      _xlfn.XLOOKUP(_xlfn.TEXTJOIN("|",FALSE,$C44,"=","Any","=",H$12,"=","Any","="),risk_factor_1&amp;"|"&amp;risk_factor_2,risk_factor_corr),
       IF(RIGHT($D44,LEN($D44)-FIND("_",$D44))=RIGHT(H$13,LEN(H$13)-FIND("_",H$13)),
              IF(LEFT($D44,FIND("_",$D44)-1)=LEFT(H$13,FIND("_",H$13)-1),
                    IF($E44=H$14,
                             _xlfn.XLOOKUP(_xlfn.TEXTJOIN("|",FALSE,$C44,LEFT($D44,FIND("_",$D44)-1) &amp;"_=","=","Any",H$12,LEFT($D44,FIND("_",$D44)-1) &amp;"_=","=","Any"),risk_factor_1&amp;"|"&amp;risk_factor_2,risk_factor_corr),
                             _xlfn.XLOOKUP(_xlfn.TEXTJOIN("|",FALSE,$C44,LEFT($D44,FIND("_",$D44)-1) &amp;"_=","Any","Any",H$12,LEFT($D44,FIND("_",$D44)-1) &amp;"_=","Any","Any"),risk_factor_1&amp;"|"&amp;risk_factor_2,risk_factor_corr)),
"n/a"),0)
),
IF(_xlfn.TEXTJOIN("|",FALSE,H$12:H$13)&lt;&gt;_xlfn.TEXTJOIN("|",FALSE,$C44:$D44),0,
_xlfn.XLOOKUP(_xlfn.TEXTJOIN("|",FALSE,$C44:$F44,H$12:H$15),risk_factor_1&amp;"|"&amp;risk_factor_2,risk_factor_corr,
_xlfn.XLOOKUP(_xlfn.TEXTJOIN("|",FALSE,$C44:$F44,H$12:H$15),risk_factor_2&amp;"|"&amp;risk_factor_1,risk_factor_corr,
_xlfn.XLOOKUP(_xlfn.TEXTJOIN("|",FALSE,$C44:$D44,"Any"),risk_factor_1&amp;"|"&amp;risk_factor_2,risk_factor_corr,
_xlfn.XLOOKUP(_xlfn.TEXTJOIN("|",FALSE,$C44:$D44,"Any"),risk_factor_2&amp;"|"&amp;risk_factor_1,risk_factor_corr)))))))</f>
        <v>0</v>
      </c>
      <c r="I44" s="32" cm="1">
        <f t="array" ref="I44" xml:space="preserve"> IF(_xlfn.TEXTJOIN("|",FALSE,I$12:I$15)=_xlfn.TEXTJOIN("|",FALSE,$C44:$F44),0,
IF(AND($C44="Delta|CR_Cpty",I$12="Delta|CR_Cpty"),
IF($F44=I$15,
      _xlfn.XLOOKUP(_xlfn.TEXTJOIN("|",FALSE,$C44,"=","Any","=",I$12,"=","Any","="),risk_factor_1&amp;"|"&amp;risk_factor_2,risk_factor_corr),
       IF(RIGHT($D44,LEN($D44)-FIND("_",$D44))=RIGHT(I$13,LEN(I$13)-FIND("_",I$13)),
              IF(LEFT($D44,FIND("_",$D44)-1)=LEFT(I$13,FIND("_",I$13)-1),
                    IF($E44=I$14,
                             _xlfn.XLOOKUP(_xlfn.TEXTJOIN("|",FALSE,$C44,LEFT($D44,FIND("_",$D44)-1) &amp;"_=","=","Any",I$12,LEFT($D44,FIND("_",$D44)-1) &amp;"_=","=","Any"),risk_factor_1&amp;"|"&amp;risk_factor_2,risk_factor_corr),
                             _xlfn.XLOOKUP(_xlfn.TEXTJOIN("|",FALSE,$C44,LEFT($D44,FIND("_",$D44)-1) &amp;"_=","Any","Any",I$12,LEFT($D44,FIND("_",$D44)-1) &amp;"_=","Any","Any"),risk_factor_1&amp;"|"&amp;risk_factor_2,risk_factor_corr)),
"n/a"),0)
),
IF(_xlfn.TEXTJOIN("|",FALSE,I$12:I$13)&lt;&gt;_xlfn.TEXTJOIN("|",FALSE,$C44:$D44),0,
_xlfn.XLOOKUP(_xlfn.TEXTJOIN("|",FALSE,$C44:$F44,I$12:I$15),risk_factor_1&amp;"|"&amp;risk_factor_2,risk_factor_corr,
_xlfn.XLOOKUP(_xlfn.TEXTJOIN("|",FALSE,$C44:$F44,I$12:I$15),risk_factor_2&amp;"|"&amp;risk_factor_1,risk_factor_corr,
_xlfn.XLOOKUP(_xlfn.TEXTJOIN("|",FALSE,$C44:$D44,"Any"),risk_factor_1&amp;"|"&amp;risk_factor_2,risk_factor_corr,
_xlfn.XLOOKUP(_xlfn.TEXTJOIN("|",FALSE,$C44:$D44,"Any"),risk_factor_2&amp;"|"&amp;risk_factor_1,risk_factor_corr)))))))</f>
        <v>0</v>
      </c>
      <c r="J44" s="32" cm="1">
        <f t="array" ref="J44" xml:space="preserve"> IF(_xlfn.TEXTJOIN("|",FALSE,J$12:J$15)=_xlfn.TEXTJOIN("|",FALSE,$C44:$F44),0,
IF(AND($C44="Delta|CR_Cpty",J$12="Delta|CR_Cpty"),
IF($F44=J$15,
      _xlfn.XLOOKUP(_xlfn.TEXTJOIN("|",FALSE,$C44,"=","Any","=",J$12,"=","Any","="),risk_factor_1&amp;"|"&amp;risk_factor_2,risk_factor_corr),
       IF(RIGHT($D44,LEN($D44)-FIND("_",$D44))=RIGHT(J$13,LEN(J$13)-FIND("_",J$13)),
              IF(LEFT($D44,FIND("_",$D44)-1)=LEFT(J$13,FIND("_",J$13)-1),
                    IF($E44=J$14,
                             _xlfn.XLOOKUP(_xlfn.TEXTJOIN("|",FALSE,$C44,LEFT($D44,FIND("_",$D44)-1) &amp;"_=","=","Any",J$12,LEFT($D44,FIND("_",$D44)-1) &amp;"_=","=","Any"),risk_factor_1&amp;"|"&amp;risk_factor_2,risk_factor_corr),
                             _xlfn.XLOOKUP(_xlfn.TEXTJOIN("|",FALSE,$C44,LEFT($D44,FIND("_",$D44)-1) &amp;"_=","Any","Any",J$12,LEFT($D44,FIND("_",$D44)-1) &amp;"_=","Any","Any"),risk_factor_1&amp;"|"&amp;risk_factor_2,risk_factor_corr)),
"n/a"),0)
),
IF(_xlfn.TEXTJOIN("|",FALSE,J$12:J$13)&lt;&gt;_xlfn.TEXTJOIN("|",FALSE,$C44:$D44),0,
_xlfn.XLOOKUP(_xlfn.TEXTJOIN("|",FALSE,$C44:$F44,J$12:J$15),risk_factor_1&amp;"|"&amp;risk_factor_2,risk_factor_corr,
_xlfn.XLOOKUP(_xlfn.TEXTJOIN("|",FALSE,$C44:$F44,J$12:J$15),risk_factor_2&amp;"|"&amp;risk_factor_1,risk_factor_corr,
_xlfn.XLOOKUP(_xlfn.TEXTJOIN("|",FALSE,$C44:$D44,"Any"),risk_factor_1&amp;"|"&amp;risk_factor_2,risk_factor_corr,
_xlfn.XLOOKUP(_xlfn.TEXTJOIN("|",FALSE,$C44:$D44,"Any"),risk_factor_2&amp;"|"&amp;risk_factor_1,risk_factor_corr)))))))</f>
        <v>0</v>
      </c>
      <c r="K44" s="32" cm="1">
        <f t="array" ref="K44" xml:space="preserve"> IF(_xlfn.TEXTJOIN("|",FALSE,K$12:K$15)=_xlfn.TEXTJOIN("|",FALSE,$C44:$F44),0,
IF(AND($C44="Delta|CR_Cpty",K$12="Delta|CR_Cpty"),
IF($F44=K$15,
      _xlfn.XLOOKUP(_xlfn.TEXTJOIN("|",FALSE,$C44,"=","Any","=",K$12,"=","Any","="),risk_factor_1&amp;"|"&amp;risk_factor_2,risk_factor_corr),
       IF(RIGHT($D44,LEN($D44)-FIND("_",$D44))=RIGHT(K$13,LEN(K$13)-FIND("_",K$13)),
              IF(LEFT($D44,FIND("_",$D44)-1)=LEFT(K$13,FIND("_",K$13)-1),
                    IF($E44=K$14,
                             _xlfn.XLOOKUP(_xlfn.TEXTJOIN("|",FALSE,$C44,LEFT($D44,FIND("_",$D44)-1) &amp;"_=","=","Any",K$12,LEFT($D44,FIND("_",$D44)-1) &amp;"_=","=","Any"),risk_factor_1&amp;"|"&amp;risk_factor_2,risk_factor_corr),
                             _xlfn.XLOOKUP(_xlfn.TEXTJOIN("|",FALSE,$C44,LEFT($D44,FIND("_",$D44)-1) &amp;"_=","Any","Any",K$12,LEFT($D44,FIND("_",$D44)-1) &amp;"_=","Any","Any"),risk_factor_1&amp;"|"&amp;risk_factor_2,risk_factor_corr)),
"n/a"),0)
),
IF(_xlfn.TEXTJOIN("|",FALSE,K$12:K$13)&lt;&gt;_xlfn.TEXTJOIN("|",FALSE,$C44:$D44),0,
_xlfn.XLOOKUP(_xlfn.TEXTJOIN("|",FALSE,$C44:$F44,K$12:K$15),risk_factor_1&amp;"|"&amp;risk_factor_2,risk_factor_corr,
_xlfn.XLOOKUP(_xlfn.TEXTJOIN("|",FALSE,$C44:$F44,K$12:K$15),risk_factor_2&amp;"|"&amp;risk_factor_1,risk_factor_corr,
_xlfn.XLOOKUP(_xlfn.TEXTJOIN("|",FALSE,$C44:$D44,"Any"),risk_factor_1&amp;"|"&amp;risk_factor_2,risk_factor_corr,
_xlfn.XLOOKUP(_xlfn.TEXTJOIN("|",FALSE,$C44:$D44,"Any"),risk_factor_2&amp;"|"&amp;risk_factor_1,risk_factor_corr)))))))</f>
        <v>0</v>
      </c>
      <c r="L44" s="32" cm="1">
        <f t="array" ref="L44" xml:space="preserve"> IF(_xlfn.TEXTJOIN("|",FALSE,L$12:L$15)=_xlfn.TEXTJOIN("|",FALSE,$C44:$F44),0,
IF(AND($C44="Delta|CR_Cpty",L$12="Delta|CR_Cpty"),
IF($F44=L$15,
      _xlfn.XLOOKUP(_xlfn.TEXTJOIN("|",FALSE,$C44,"=","Any","=",L$12,"=","Any","="),risk_factor_1&amp;"|"&amp;risk_factor_2,risk_factor_corr),
       IF(RIGHT($D44,LEN($D44)-FIND("_",$D44))=RIGHT(L$13,LEN(L$13)-FIND("_",L$13)),
              IF(LEFT($D44,FIND("_",$D44)-1)=LEFT(L$13,FIND("_",L$13)-1),
                    IF($E44=L$14,
                             _xlfn.XLOOKUP(_xlfn.TEXTJOIN("|",FALSE,$C44,LEFT($D44,FIND("_",$D44)-1) &amp;"_=","=","Any",L$12,LEFT($D44,FIND("_",$D44)-1) &amp;"_=","=","Any"),risk_factor_1&amp;"|"&amp;risk_factor_2,risk_factor_corr),
                             _xlfn.XLOOKUP(_xlfn.TEXTJOIN("|",FALSE,$C44,LEFT($D44,FIND("_",$D44)-1) &amp;"_=","Any","Any",L$12,LEFT($D44,FIND("_",$D44)-1) &amp;"_=","Any","Any"),risk_factor_1&amp;"|"&amp;risk_factor_2,risk_factor_corr)),
"n/a"),0)
),
IF(_xlfn.TEXTJOIN("|",FALSE,L$12:L$13)&lt;&gt;_xlfn.TEXTJOIN("|",FALSE,$C44:$D44),0,
_xlfn.XLOOKUP(_xlfn.TEXTJOIN("|",FALSE,$C44:$F44,L$12:L$15),risk_factor_1&amp;"|"&amp;risk_factor_2,risk_factor_corr,
_xlfn.XLOOKUP(_xlfn.TEXTJOIN("|",FALSE,$C44:$F44,L$12:L$15),risk_factor_2&amp;"|"&amp;risk_factor_1,risk_factor_corr,
_xlfn.XLOOKUP(_xlfn.TEXTJOIN("|",FALSE,$C44:$D44,"Any"),risk_factor_1&amp;"|"&amp;risk_factor_2,risk_factor_corr,
_xlfn.XLOOKUP(_xlfn.TEXTJOIN("|",FALSE,$C44:$D44,"Any"),risk_factor_2&amp;"|"&amp;risk_factor_1,risk_factor_corr)))))))</f>
        <v>0</v>
      </c>
      <c r="M44" s="32" cm="1">
        <f t="array" ref="M44" xml:space="preserve"> IF(_xlfn.TEXTJOIN("|",FALSE,M$12:M$15)=_xlfn.TEXTJOIN("|",FALSE,$C44:$F44),0,
IF(AND($C44="Delta|CR_Cpty",M$12="Delta|CR_Cpty"),
IF($F44=M$15,
      _xlfn.XLOOKUP(_xlfn.TEXTJOIN("|",FALSE,$C44,"=","Any","=",M$12,"=","Any","="),risk_factor_1&amp;"|"&amp;risk_factor_2,risk_factor_corr),
       IF(RIGHT($D44,LEN($D44)-FIND("_",$D44))=RIGHT(M$13,LEN(M$13)-FIND("_",M$13)),
              IF(LEFT($D44,FIND("_",$D44)-1)=LEFT(M$13,FIND("_",M$13)-1),
                    IF($E44=M$14,
                             _xlfn.XLOOKUP(_xlfn.TEXTJOIN("|",FALSE,$C44,LEFT($D44,FIND("_",$D44)-1) &amp;"_=","=","Any",M$12,LEFT($D44,FIND("_",$D44)-1) &amp;"_=","=","Any"),risk_factor_1&amp;"|"&amp;risk_factor_2,risk_factor_corr),
                             _xlfn.XLOOKUP(_xlfn.TEXTJOIN("|",FALSE,$C44,LEFT($D44,FIND("_",$D44)-1) &amp;"_=","Any","Any",M$12,LEFT($D44,FIND("_",$D44)-1) &amp;"_=","Any","Any"),risk_factor_1&amp;"|"&amp;risk_factor_2,risk_factor_corr)),
"n/a"),0)
),
IF(_xlfn.TEXTJOIN("|",FALSE,M$12:M$13)&lt;&gt;_xlfn.TEXTJOIN("|",FALSE,$C44:$D44),0,
_xlfn.XLOOKUP(_xlfn.TEXTJOIN("|",FALSE,$C44:$F44,M$12:M$15),risk_factor_1&amp;"|"&amp;risk_factor_2,risk_factor_corr,
_xlfn.XLOOKUP(_xlfn.TEXTJOIN("|",FALSE,$C44:$F44,M$12:M$15),risk_factor_2&amp;"|"&amp;risk_factor_1,risk_factor_corr,
_xlfn.XLOOKUP(_xlfn.TEXTJOIN("|",FALSE,$C44:$D44,"Any"),risk_factor_1&amp;"|"&amp;risk_factor_2,risk_factor_corr,
_xlfn.XLOOKUP(_xlfn.TEXTJOIN("|",FALSE,$C44:$D44,"Any"),risk_factor_2&amp;"|"&amp;risk_factor_1,risk_factor_corr)))))))</f>
        <v>0</v>
      </c>
      <c r="N44" s="32" cm="1">
        <f t="array" ref="N44" xml:space="preserve"> IF(_xlfn.TEXTJOIN("|",FALSE,N$12:N$15)=_xlfn.TEXTJOIN("|",FALSE,$C44:$F44),0,
IF(AND($C44="Delta|CR_Cpty",N$12="Delta|CR_Cpty"),
IF($F44=N$15,
      _xlfn.XLOOKUP(_xlfn.TEXTJOIN("|",FALSE,$C44,"=","Any","=",N$12,"=","Any","="),risk_factor_1&amp;"|"&amp;risk_factor_2,risk_factor_corr),
       IF(RIGHT($D44,LEN($D44)-FIND("_",$D44))=RIGHT(N$13,LEN(N$13)-FIND("_",N$13)),
              IF(LEFT($D44,FIND("_",$D44)-1)=LEFT(N$13,FIND("_",N$13)-1),
                    IF($E44=N$14,
                             _xlfn.XLOOKUP(_xlfn.TEXTJOIN("|",FALSE,$C44,LEFT($D44,FIND("_",$D44)-1) &amp;"_=","=","Any",N$12,LEFT($D44,FIND("_",$D44)-1) &amp;"_=","=","Any"),risk_factor_1&amp;"|"&amp;risk_factor_2,risk_factor_corr),
                             _xlfn.XLOOKUP(_xlfn.TEXTJOIN("|",FALSE,$C44,LEFT($D44,FIND("_",$D44)-1) &amp;"_=","Any","Any",N$12,LEFT($D44,FIND("_",$D44)-1) &amp;"_=","Any","Any"),risk_factor_1&amp;"|"&amp;risk_factor_2,risk_factor_corr)),
"n/a"),0)
),
IF(_xlfn.TEXTJOIN("|",FALSE,N$12:N$13)&lt;&gt;_xlfn.TEXTJOIN("|",FALSE,$C44:$D44),0,
_xlfn.XLOOKUP(_xlfn.TEXTJOIN("|",FALSE,$C44:$F44,N$12:N$15),risk_factor_1&amp;"|"&amp;risk_factor_2,risk_factor_corr,
_xlfn.XLOOKUP(_xlfn.TEXTJOIN("|",FALSE,$C44:$F44,N$12:N$15),risk_factor_2&amp;"|"&amp;risk_factor_1,risk_factor_corr,
_xlfn.XLOOKUP(_xlfn.TEXTJOIN("|",FALSE,$C44:$D44,"Any"),risk_factor_1&amp;"|"&amp;risk_factor_2,risk_factor_corr,
_xlfn.XLOOKUP(_xlfn.TEXTJOIN("|",FALSE,$C44:$D44,"Any"),risk_factor_2&amp;"|"&amp;risk_factor_1,risk_factor_corr)))))))</f>
        <v>0</v>
      </c>
      <c r="O44" s="32" cm="1">
        <f t="array" ref="O44" xml:space="preserve"> IF(_xlfn.TEXTJOIN("|",FALSE,O$12:O$15)=_xlfn.TEXTJOIN("|",FALSE,$C44:$F44),0,
IF(AND($C44="Delta|CR_Cpty",O$12="Delta|CR_Cpty"),
IF($F44=O$15,
      _xlfn.XLOOKUP(_xlfn.TEXTJOIN("|",FALSE,$C44,"=","Any","=",O$12,"=","Any","="),risk_factor_1&amp;"|"&amp;risk_factor_2,risk_factor_corr),
       IF(RIGHT($D44,LEN($D44)-FIND("_",$D44))=RIGHT(O$13,LEN(O$13)-FIND("_",O$13)),
              IF(LEFT($D44,FIND("_",$D44)-1)=LEFT(O$13,FIND("_",O$13)-1),
                    IF($E44=O$14,
                             _xlfn.XLOOKUP(_xlfn.TEXTJOIN("|",FALSE,$C44,LEFT($D44,FIND("_",$D44)-1) &amp;"_=","=","Any",O$12,LEFT($D44,FIND("_",$D44)-1) &amp;"_=","=","Any"),risk_factor_1&amp;"|"&amp;risk_factor_2,risk_factor_corr),
                             _xlfn.XLOOKUP(_xlfn.TEXTJOIN("|",FALSE,$C44,LEFT($D44,FIND("_",$D44)-1) &amp;"_=","Any","Any",O$12,LEFT($D44,FIND("_",$D44)-1) &amp;"_=","Any","Any"),risk_factor_1&amp;"|"&amp;risk_factor_2,risk_factor_corr)),
"n/a"),0)
),
IF(_xlfn.TEXTJOIN("|",FALSE,O$12:O$13)&lt;&gt;_xlfn.TEXTJOIN("|",FALSE,$C44:$D44),0,
_xlfn.XLOOKUP(_xlfn.TEXTJOIN("|",FALSE,$C44:$F44,O$12:O$15),risk_factor_1&amp;"|"&amp;risk_factor_2,risk_factor_corr,
_xlfn.XLOOKUP(_xlfn.TEXTJOIN("|",FALSE,$C44:$F44,O$12:O$15),risk_factor_2&amp;"|"&amp;risk_factor_1,risk_factor_corr,
_xlfn.XLOOKUP(_xlfn.TEXTJOIN("|",FALSE,$C44:$D44,"Any"),risk_factor_1&amp;"|"&amp;risk_factor_2,risk_factor_corr,
_xlfn.XLOOKUP(_xlfn.TEXTJOIN("|",FALSE,$C44:$D44,"Any"),risk_factor_2&amp;"|"&amp;risk_factor_1,risk_factor_corr)))))))</f>
        <v>0</v>
      </c>
      <c r="P44" s="32" cm="1">
        <f t="array" ref="P44" xml:space="preserve"> IF(_xlfn.TEXTJOIN("|",FALSE,P$12:P$15)=_xlfn.TEXTJOIN("|",FALSE,$C44:$F44),0,
IF(AND($C44="Delta|CR_Cpty",P$12="Delta|CR_Cpty"),
IF($F44=P$15,
      _xlfn.XLOOKUP(_xlfn.TEXTJOIN("|",FALSE,$C44,"=","Any","=",P$12,"=","Any","="),risk_factor_1&amp;"|"&amp;risk_factor_2,risk_factor_corr),
       IF(RIGHT($D44,LEN($D44)-FIND("_",$D44))=RIGHT(P$13,LEN(P$13)-FIND("_",P$13)),
              IF(LEFT($D44,FIND("_",$D44)-1)=LEFT(P$13,FIND("_",P$13)-1),
                    IF($E44=P$14,
                             _xlfn.XLOOKUP(_xlfn.TEXTJOIN("|",FALSE,$C44,LEFT($D44,FIND("_",$D44)-1) &amp;"_=","=","Any",P$12,LEFT($D44,FIND("_",$D44)-1) &amp;"_=","=","Any"),risk_factor_1&amp;"|"&amp;risk_factor_2,risk_factor_corr),
                             _xlfn.XLOOKUP(_xlfn.TEXTJOIN("|",FALSE,$C44,LEFT($D44,FIND("_",$D44)-1) &amp;"_=","Any","Any",P$12,LEFT($D44,FIND("_",$D44)-1) &amp;"_=","Any","Any"),risk_factor_1&amp;"|"&amp;risk_factor_2,risk_factor_corr)),
"n/a"),0)
),
IF(_xlfn.TEXTJOIN("|",FALSE,P$12:P$13)&lt;&gt;_xlfn.TEXTJOIN("|",FALSE,$C44:$D44),0,
_xlfn.XLOOKUP(_xlfn.TEXTJOIN("|",FALSE,$C44:$F44,P$12:P$15),risk_factor_1&amp;"|"&amp;risk_factor_2,risk_factor_corr,
_xlfn.XLOOKUP(_xlfn.TEXTJOIN("|",FALSE,$C44:$F44,P$12:P$15),risk_factor_2&amp;"|"&amp;risk_factor_1,risk_factor_corr,
_xlfn.XLOOKUP(_xlfn.TEXTJOIN("|",FALSE,$C44:$D44,"Any"),risk_factor_1&amp;"|"&amp;risk_factor_2,risk_factor_corr,
_xlfn.XLOOKUP(_xlfn.TEXTJOIN("|",FALSE,$C44:$D44,"Any"),risk_factor_2&amp;"|"&amp;risk_factor_1,risk_factor_corr)))))))</f>
        <v>0</v>
      </c>
      <c r="Q44" s="32" cm="1">
        <f t="array" ref="Q44" xml:space="preserve"> IF(_xlfn.TEXTJOIN("|",FALSE,Q$12:Q$15)=_xlfn.TEXTJOIN("|",FALSE,$C44:$F44),0,
IF(AND($C44="Delta|CR_Cpty",Q$12="Delta|CR_Cpty"),
IF($F44=Q$15,
      _xlfn.XLOOKUP(_xlfn.TEXTJOIN("|",FALSE,$C44,"=","Any","=",Q$12,"=","Any","="),risk_factor_1&amp;"|"&amp;risk_factor_2,risk_factor_corr),
       IF(RIGHT($D44,LEN($D44)-FIND("_",$D44))=RIGHT(Q$13,LEN(Q$13)-FIND("_",Q$13)),
              IF(LEFT($D44,FIND("_",$D44)-1)=LEFT(Q$13,FIND("_",Q$13)-1),
                    IF($E44=Q$14,
                             _xlfn.XLOOKUP(_xlfn.TEXTJOIN("|",FALSE,$C44,LEFT($D44,FIND("_",$D44)-1) &amp;"_=","=","Any",Q$12,LEFT($D44,FIND("_",$D44)-1) &amp;"_=","=","Any"),risk_factor_1&amp;"|"&amp;risk_factor_2,risk_factor_corr),
                             _xlfn.XLOOKUP(_xlfn.TEXTJOIN("|",FALSE,$C44,LEFT($D44,FIND("_",$D44)-1) &amp;"_=","Any","Any",Q$12,LEFT($D44,FIND("_",$D44)-1) &amp;"_=","Any","Any"),risk_factor_1&amp;"|"&amp;risk_factor_2,risk_factor_corr)),
"n/a"),0)
),
IF(_xlfn.TEXTJOIN("|",FALSE,Q$12:Q$13)&lt;&gt;_xlfn.TEXTJOIN("|",FALSE,$C44:$D44),0,
_xlfn.XLOOKUP(_xlfn.TEXTJOIN("|",FALSE,$C44:$F44,Q$12:Q$15),risk_factor_1&amp;"|"&amp;risk_factor_2,risk_factor_corr,
_xlfn.XLOOKUP(_xlfn.TEXTJOIN("|",FALSE,$C44:$F44,Q$12:Q$15),risk_factor_2&amp;"|"&amp;risk_factor_1,risk_factor_corr,
_xlfn.XLOOKUP(_xlfn.TEXTJOIN("|",FALSE,$C44:$D44,"Any"),risk_factor_1&amp;"|"&amp;risk_factor_2,risk_factor_corr,
_xlfn.XLOOKUP(_xlfn.TEXTJOIN("|",FALSE,$C44:$D44,"Any"),risk_factor_2&amp;"|"&amp;risk_factor_1,risk_factor_corr)))))))</f>
        <v>0</v>
      </c>
      <c r="R44" s="32" cm="1">
        <f t="array" ref="R44" xml:space="preserve"> IF(_xlfn.TEXTJOIN("|",FALSE,R$12:R$15)=_xlfn.TEXTJOIN("|",FALSE,$C44:$F44),0,
IF(AND($C44="Delta|CR_Cpty",R$12="Delta|CR_Cpty"),
IF($F44=R$15,
      _xlfn.XLOOKUP(_xlfn.TEXTJOIN("|",FALSE,$C44,"=","Any","=",R$12,"=","Any","="),risk_factor_1&amp;"|"&amp;risk_factor_2,risk_factor_corr),
       IF(RIGHT($D44,LEN($D44)-FIND("_",$D44))=RIGHT(R$13,LEN(R$13)-FIND("_",R$13)),
              IF(LEFT($D44,FIND("_",$D44)-1)=LEFT(R$13,FIND("_",R$13)-1),
                    IF($E44=R$14,
                             _xlfn.XLOOKUP(_xlfn.TEXTJOIN("|",FALSE,$C44,LEFT($D44,FIND("_",$D44)-1) &amp;"_=","=","Any",R$12,LEFT($D44,FIND("_",$D44)-1) &amp;"_=","=","Any"),risk_factor_1&amp;"|"&amp;risk_factor_2,risk_factor_corr),
                             _xlfn.XLOOKUP(_xlfn.TEXTJOIN("|",FALSE,$C44,LEFT($D44,FIND("_",$D44)-1) &amp;"_=","Any","Any",R$12,LEFT($D44,FIND("_",$D44)-1) &amp;"_=","Any","Any"),risk_factor_1&amp;"|"&amp;risk_factor_2,risk_factor_corr)),
"n/a"),0)
),
IF(_xlfn.TEXTJOIN("|",FALSE,R$12:R$13)&lt;&gt;_xlfn.TEXTJOIN("|",FALSE,$C44:$D44),0,
_xlfn.XLOOKUP(_xlfn.TEXTJOIN("|",FALSE,$C44:$F44,R$12:R$15),risk_factor_1&amp;"|"&amp;risk_factor_2,risk_factor_corr,
_xlfn.XLOOKUP(_xlfn.TEXTJOIN("|",FALSE,$C44:$F44,R$12:R$15),risk_factor_2&amp;"|"&amp;risk_factor_1,risk_factor_corr,
_xlfn.XLOOKUP(_xlfn.TEXTJOIN("|",FALSE,$C44:$D44,"Any"),risk_factor_1&amp;"|"&amp;risk_factor_2,risk_factor_corr,
_xlfn.XLOOKUP(_xlfn.TEXTJOIN("|",FALSE,$C44:$D44,"Any"),risk_factor_2&amp;"|"&amp;risk_factor_1,risk_factor_corr)))))))</f>
        <v>0</v>
      </c>
      <c r="S44" s="32" cm="1">
        <f t="array" ref="S44" xml:space="preserve"> IF(_xlfn.TEXTJOIN("|",FALSE,S$12:S$15)=_xlfn.TEXTJOIN("|",FALSE,$C44:$F44),0,
IF(AND($C44="Delta|CR_Cpty",S$12="Delta|CR_Cpty"),
IF($F44=S$15,
      _xlfn.XLOOKUP(_xlfn.TEXTJOIN("|",FALSE,$C44,"=","Any","=",S$12,"=","Any","="),risk_factor_1&amp;"|"&amp;risk_factor_2,risk_factor_corr),
       IF(RIGHT($D44,LEN($D44)-FIND("_",$D44))=RIGHT(S$13,LEN(S$13)-FIND("_",S$13)),
              IF(LEFT($D44,FIND("_",$D44)-1)=LEFT(S$13,FIND("_",S$13)-1),
                    IF($E44=S$14,
                             _xlfn.XLOOKUP(_xlfn.TEXTJOIN("|",FALSE,$C44,LEFT($D44,FIND("_",$D44)-1) &amp;"_=","=","Any",S$12,LEFT($D44,FIND("_",$D44)-1) &amp;"_=","=","Any"),risk_factor_1&amp;"|"&amp;risk_factor_2,risk_factor_corr),
                             _xlfn.XLOOKUP(_xlfn.TEXTJOIN("|",FALSE,$C44,LEFT($D44,FIND("_",$D44)-1) &amp;"_=","Any","Any",S$12,LEFT($D44,FIND("_",$D44)-1) &amp;"_=","Any","Any"),risk_factor_1&amp;"|"&amp;risk_factor_2,risk_factor_corr)),
"n/a"),0)
),
IF(_xlfn.TEXTJOIN("|",FALSE,S$12:S$13)&lt;&gt;_xlfn.TEXTJOIN("|",FALSE,$C44:$D44),0,
_xlfn.XLOOKUP(_xlfn.TEXTJOIN("|",FALSE,$C44:$F44,S$12:S$15),risk_factor_1&amp;"|"&amp;risk_factor_2,risk_factor_corr,
_xlfn.XLOOKUP(_xlfn.TEXTJOIN("|",FALSE,$C44:$F44,S$12:S$15),risk_factor_2&amp;"|"&amp;risk_factor_1,risk_factor_corr,
_xlfn.XLOOKUP(_xlfn.TEXTJOIN("|",FALSE,$C44:$D44,"Any"),risk_factor_1&amp;"|"&amp;risk_factor_2,risk_factor_corr,
_xlfn.XLOOKUP(_xlfn.TEXTJOIN("|",FALSE,$C44:$D44,"Any"),risk_factor_2&amp;"|"&amp;risk_factor_1,risk_factor_corr)))))))</f>
        <v>0</v>
      </c>
      <c r="T44" s="32" cm="1">
        <f t="array" ref="T44" xml:space="preserve"> IF(_xlfn.TEXTJOIN("|",FALSE,T$12:T$15)=_xlfn.TEXTJOIN("|",FALSE,$C44:$F44),0,
IF(AND($C44="Delta|CR_Cpty",T$12="Delta|CR_Cpty"),
IF($F44=T$15,
      _xlfn.XLOOKUP(_xlfn.TEXTJOIN("|",FALSE,$C44,"=","Any","=",T$12,"=","Any","="),risk_factor_1&amp;"|"&amp;risk_factor_2,risk_factor_corr),
       IF(RIGHT($D44,LEN($D44)-FIND("_",$D44))=RIGHT(T$13,LEN(T$13)-FIND("_",T$13)),
              IF(LEFT($D44,FIND("_",$D44)-1)=LEFT(T$13,FIND("_",T$13)-1),
                    IF($E44=T$14,
                             _xlfn.XLOOKUP(_xlfn.TEXTJOIN("|",FALSE,$C44,LEFT($D44,FIND("_",$D44)-1) &amp;"_=","=","Any",T$12,LEFT($D44,FIND("_",$D44)-1) &amp;"_=","=","Any"),risk_factor_1&amp;"|"&amp;risk_factor_2,risk_factor_corr),
                             _xlfn.XLOOKUP(_xlfn.TEXTJOIN("|",FALSE,$C44,LEFT($D44,FIND("_",$D44)-1) &amp;"_=","Any","Any",T$12,LEFT($D44,FIND("_",$D44)-1) &amp;"_=","Any","Any"),risk_factor_1&amp;"|"&amp;risk_factor_2,risk_factor_corr)),
"n/a"),0)
),
IF(_xlfn.TEXTJOIN("|",FALSE,T$12:T$13)&lt;&gt;_xlfn.TEXTJOIN("|",FALSE,$C44:$D44),0,
_xlfn.XLOOKUP(_xlfn.TEXTJOIN("|",FALSE,$C44:$F44,T$12:T$15),risk_factor_1&amp;"|"&amp;risk_factor_2,risk_factor_corr,
_xlfn.XLOOKUP(_xlfn.TEXTJOIN("|",FALSE,$C44:$F44,T$12:T$15),risk_factor_2&amp;"|"&amp;risk_factor_1,risk_factor_corr,
_xlfn.XLOOKUP(_xlfn.TEXTJOIN("|",FALSE,$C44:$D44,"Any"),risk_factor_1&amp;"|"&amp;risk_factor_2,risk_factor_corr,
_xlfn.XLOOKUP(_xlfn.TEXTJOIN("|",FALSE,$C44:$D44,"Any"),risk_factor_2&amp;"|"&amp;risk_factor_1,risk_factor_corr)))))))</f>
        <v>0</v>
      </c>
      <c r="U44" s="32" cm="1">
        <f t="array" ref="U44" xml:space="preserve"> IF(_xlfn.TEXTJOIN("|",FALSE,U$12:U$15)=_xlfn.TEXTJOIN("|",FALSE,$C44:$F44),0,
IF(AND($C44="Delta|CR_Cpty",U$12="Delta|CR_Cpty"),
IF($F44=U$15,
      _xlfn.XLOOKUP(_xlfn.TEXTJOIN("|",FALSE,$C44,"=","Any","=",U$12,"=","Any","="),risk_factor_1&amp;"|"&amp;risk_factor_2,risk_factor_corr),
       IF(RIGHT($D44,LEN($D44)-FIND("_",$D44))=RIGHT(U$13,LEN(U$13)-FIND("_",U$13)),
              IF(LEFT($D44,FIND("_",$D44)-1)=LEFT(U$13,FIND("_",U$13)-1),
                    IF($E44=U$14,
                             _xlfn.XLOOKUP(_xlfn.TEXTJOIN("|",FALSE,$C44,LEFT($D44,FIND("_",$D44)-1) &amp;"_=","=","Any",U$12,LEFT($D44,FIND("_",$D44)-1) &amp;"_=","=","Any"),risk_factor_1&amp;"|"&amp;risk_factor_2,risk_factor_corr),
                             _xlfn.XLOOKUP(_xlfn.TEXTJOIN("|",FALSE,$C44,LEFT($D44,FIND("_",$D44)-1) &amp;"_=","Any","Any",U$12,LEFT($D44,FIND("_",$D44)-1) &amp;"_=","Any","Any"),risk_factor_1&amp;"|"&amp;risk_factor_2,risk_factor_corr)),
"n/a"),0)
),
IF(_xlfn.TEXTJOIN("|",FALSE,U$12:U$13)&lt;&gt;_xlfn.TEXTJOIN("|",FALSE,$C44:$D44),0,
_xlfn.XLOOKUP(_xlfn.TEXTJOIN("|",FALSE,$C44:$F44,U$12:U$15),risk_factor_1&amp;"|"&amp;risk_factor_2,risk_factor_corr,
_xlfn.XLOOKUP(_xlfn.TEXTJOIN("|",FALSE,$C44:$F44,U$12:U$15),risk_factor_2&amp;"|"&amp;risk_factor_1,risk_factor_corr,
_xlfn.XLOOKUP(_xlfn.TEXTJOIN("|",FALSE,$C44:$D44,"Any"),risk_factor_1&amp;"|"&amp;risk_factor_2,risk_factor_corr,
_xlfn.XLOOKUP(_xlfn.TEXTJOIN("|",FALSE,$C44:$D44,"Any"),risk_factor_2&amp;"|"&amp;risk_factor_1,risk_factor_corr)))))))</f>
        <v>0</v>
      </c>
      <c r="V44" s="32" cm="1">
        <f t="array" ref="V44" xml:space="preserve"> IF(_xlfn.TEXTJOIN("|",FALSE,V$12:V$15)=_xlfn.TEXTJOIN("|",FALSE,$C44:$F44),0,
IF(AND($C44="Delta|CR_Cpty",V$12="Delta|CR_Cpty"),
IF($F44=V$15,
      _xlfn.XLOOKUP(_xlfn.TEXTJOIN("|",FALSE,$C44,"=","Any","=",V$12,"=","Any","="),risk_factor_1&amp;"|"&amp;risk_factor_2,risk_factor_corr),
       IF(RIGHT($D44,LEN($D44)-FIND("_",$D44))=RIGHT(V$13,LEN(V$13)-FIND("_",V$13)),
              IF(LEFT($D44,FIND("_",$D44)-1)=LEFT(V$13,FIND("_",V$13)-1),
                    IF($E44=V$14,
                             _xlfn.XLOOKUP(_xlfn.TEXTJOIN("|",FALSE,$C44,LEFT($D44,FIND("_",$D44)-1) &amp;"_=","=","Any",V$12,LEFT($D44,FIND("_",$D44)-1) &amp;"_=","=","Any"),risk_factor_1&amp;"|"&amp;risk_factor_2,risk_factor_corr),
                             _xlfn.XLOOKUP(_xlfn.TEXTJOIN("|",FALSE,$C44,LEFT($D44,FIND("_",$D44)-1) &amp;"_=","Any","Any",V$12,LEFT($D44,FIND("_",$D44)-1) &amp;"_=","Any","Any"),risk_factor_1&amp;"|"&amp;risk_factor_2,risk_factor_corr)),
"n/a"),0)
),
IF(_xlfn.TEXTJOIN("|",FALSE,V$12:V$13)&lt;&gt;_xlfn.TEXTJOIN("|",FALSE,$C44:$D44),0,
_xlfn.XLOOKUP(_xlfn.TEXTJOIN("|",FALSE,$C44:$F44,V$12:V$15),risk_factor_1&amp;"|"&amp;risk_factor_2,risk_factor_corr,
_xlfn.XLOOKUP(_xlfn.TEXTJOIN("|",FALSE,$C44:$F44,V$12:V$15),risk_factor_2&amp;"|"&amp;risk_factor_1,risk_factor_corr,
_xlfn.XLOOKUP(_xlfn.TEXTJOIN("|",FALSE,$C44:$D44,"Any"),risk_factor_1&amp;"|"&amp;risk_factor_2,risk_factor_corr,
_xlfn.XLOOKUP(_xlfn.TEXTJOIN("|",FALSE,$C44:$D44,"Any"),risk_factor_2&amp;"|"&amp;risk_factor_1,risk_factor_corr)))))))</f>
        <v>0</v>
      </c>
      <c r="W44" s="32" cm="1">
        <f t="array" ref="W44" xml:space="preserve"> IF(_xlfn.TEXTJOIN("|",FALSE,W$12:W$15)=_xlfn.TEXTJOIN("|",FALSE,$C44:$F44),0,
IF(AND($C44="Delta|CR_Cpty",W$12="Delta|CR_Cpty"),
IF($F44=W$15,
      _xlfn.XLOOKUP(_xlfn.TEXTJOIN("|",FALSE,$C44,"=","Any","=",W$12,"=","Any","="),risk_factor_1&amp;"|"&amp;risk_factor_2,risk_factor_corr),
       IF(RIGHT($D44,LEN($D44)-FIND("_",$D44))=RIGHT(W$13,LEN(W$13)-FIND("_",W$13)),
              IF(LEFT($D44,FIND("_",$D44)-1)=LEFT(W$13,FIND("_",W$13)-1),
                    IF($E44=W$14,
                             _xlfn.XLOOKUP(_xlfn.TEXTJOIN("|",FALSE,$C44,LEFT($D44,FIND("_",$D44)-1) &amp;"_=","=","Any",W$12,LEFT($D44,FIND("_",$D44)-1) &amp;"_=","=","Any"),risk_factor_1&amp;"|"&amp;risk_factor_2,risk_factor_corr),
                             _xlfn.XLOOKUP(_xlfn.TEXTJOIN("|",FALSE,$C44,LEFT($D44,FIND("_",$D44)-1) &amp;"_=","Any","Any",W$12,LEFT($D44,FIND("_",$D44)-1) &amp;"_=","Any","Any"),risk_factor_1&amp;"|"&amp;risk_factor_2,risk_factor_corr)),
"n/a"),0)
),
IF(_xlfn.TEXTJOIN("|",FALSE,W$12:W$13)&lt;&gt;_xlfn.TEXTJOIN("|",FALSE,$C44:$D44),0,
_xlfn.XLOOKUP(_xlfn.TEXTJOIN("|",FALSE,$C44:$F44,W$12:W$15),risk_factor_1&amp;"|"&amp;risk_factor_2,risk_factor_corr,
_xlfn.XLOOKUP(_xlfn.TEXTJOIN("|",FALSE,$C44:$F44,W$12:W$15),risk_factor_2&amp;"|"&amp;risk_factor_1,risk_factor_corr,
_xlfn.XLOOKUP(_xlfn.TEXTJOIN("|",FALSE,$C44:$D44,"Any"),risk_factor_1&amp;"|"&amp;risk_factor_2,risk_factor_corr,
_xlfn.XLOOKUP(_xlfn.TEXTJOIN("|",FALSE,$C44:$D44,"Any"),risk_factor_2&amp;"|"&amp;risk_factor_1,risk_factor_corr)))))))</f>
        <v>0</v>
      </c>
      <c r="X44" s="32" cm="1">
        <f t="array" ref="X44" xml:space="preserve"> IF(_xlfn.TEXTJOIN("|",FALSE,X$12:X$15)=_xlfn.TEXTJOIN("|",FALSE,$C44:$F44),0,
IF(AND($C44="Delta|CR_Cpty",X$12="Delta|CR_Cpty"),
IF($F44=X$15,
      _xlfn.XLOOKUP(_xlfn.TEXTJOIN("|",FALSE,$C44,"=","Any","=",X$12,"=","Any","="),risk_factor_1&amp;"|"&amp;risk_factor_2,risk_factor_corr),
       IF(RIGHT($D44,LEN($D44)-FIND("_",$D44))=RIGHT(X$13,LEN(X$13)-FIND("_",X$13)),
              IF(LEFT($D44,FIND("_",$D44)-1)=LEFT(X$13,FIND("_",X$13)-1),
                    IF($E44=X$14,
                             _xlfn.XLOOKUP(_xlfn.TEXTJOIN("|",FALSE,$C44,LEFT($D44,FIND("_",$D44)-1) &amp;"_=","=","Any",X$12,LEFT($D44,FIND("_",$D44)-1) &amp;"_=","=","Any"),risk_factor_1&amp;"|"&amp;risk_factor_2,risk_factor_corr),
                             _xlfn.XLOOKUP(_xlfn.TEXTJOIN("|",FALSE,$C44,LEFT($D44,FIND("_",$D44)-1) &amp;"_=","Any","Any",X$12,LEFT($D44,FIND("_",$D44)-1) &amp;"_=","Any","Any"),risk_factor_1&amp;"|"&amp;risk_factor_2,risk_factor_corr)),
"n/a"),0)
),
IF(_xlfn.TEXTJOIN("|",FALSE,X$12:X$13)&lt;&gt;_xlfn.TEXTJOIN("|",FALSE,$C44:$D44),0,
_xlfn.XLOOKUP(_xlfn.TEXTJOIN("|",FALSE,$C44:$F44,X$12:X$15),risk_factor_1&amp;"|"&amp;risk_factor_2,risk_factor_corr,
_xlfn.XLOOKUP(_xlfn.TEXTJOIN("|",FALSE,$C44:$F44,X$12:X$15),risk_factor_2&amp;"|"&amp;risk_factor_1,risk_factor_corr,
_xlfn.XLOOKUP(_xlfn.TEXTJOIN("|",FALSE,$C44:$D44,"Any"),risk_factor_1&amp;"|"&amp;risk_factor_2,risk_factor_corr,
_xlfn.XLOOKUP(_xlfn.TEXTJOIN("|",FALSE,$C44:$D44,"Any"),risk_factor_2&amp;"|"&amp;risk_factor_1,risk_factor_corr)))))))</f>
        <v>0</v>
      </c>
      <c r="Y44" s="32" cm="1">
        <f t="array" ref="Y44" xml:space="preserve"> IF(_xlfn.TEXTJOIN("|",FALSE,Y$12:Y$15)=_xlfn.TEXTJOIN("|",FALSE,$C44:$F44),0,
IF(AND($C44="Delta|CR_Cpty",Y$12="Delta|CR_Cpty"),
IF($F44=Y$15,
      _xlfn.XLOOKUP(_xlfn.TEXTJOIN("|",FALSE,$C44,"=","Any","=",Y$12,"=","Any","="),risk_factor_1&amp;"|"&amp;risk_factor_2,risk_factor_corr),
       IF(RIGHT($D44,LEN($D44)-FIND("_",$D44))=RIGHT(Y$13,LEN(Y$13)-FIND("_",Y$13)),
              IF(LEFT($D44,FIND("_",$D44)-1)=LEFT(Y$13,FIND("_",Y$13)-1),
                    IF($E44=Y$14,
                             _xlfn.XLOOKUP(_xlfn.TEXTJOIN("|",FALSE,$C44,LEFT($D44,FIND("_",$D44)-1) &amp;"_=","=","Any",Y$12,LEFT($D44,FIND("_",$D44)-1) &amp;"_=","=","Any"),risk_factor_1&amp;"|"&amp;risk_factor_2,risk_factor_corr),
                             _xlfn.XLOOKUP(_xlfn.TEXTJOIN("|",FALSE,$C44,LEFT($D44,FIND("_",$D44)-1) &amp;"_=","Any","Any",Y$12,LEFT($D44,FIND("_",$D44)-1) &amp;"_=","Any","Any"),risk_factor_1&amp;"|"&amp;risk_factor_2,risk_factor_corr)),
"n/a"),0)
),
IF(_xlfn.TEXTJOIN("|",FALSE,Y$12:Y$13)&lt;&gt;_xlfn.TEXTJOIN("|",FALSE,$C44:$D44),0,
_xlfn.XLOOKUP(_xlfn.TEXTJOIN("|",FALSE,$C44:$F44,Y$12:Y$15),risk_factor_1&amp;"|"&amp;risk_factor_2,risk_factor_corr,
_xlfn.XLOOKUP(_xlfn.TEXTJOIN("|",FALSE,$C44:$F44,Y$12:Y$15),risk_factor_2&amp;"|"&amp;risk_factor_1,risk_factor_corr,
_xlfn.XLOOKUP(_xlfn.TEXTJOIN("|",FALSE,$C44:$D44,"Any"),risk_factor_1&amp;"|"&amp;risk_factor_2,risk_factor_corr,
_xlfn.XLOOKUP(_xlfn.TEXTJOIN("|",FALSE,$C44:$D44,"Any"),risk_factor_2&amp;"|"&amp;risk_factor_1,risk_factor_corr)))))))</f>
        <v>0</v>
      </c>
      <c r="Z44" s="32" cm="1">
        <f t="array" ref="Z44" xml:space="preserve"> IF(_xlfn.TEXTJOIN("|",FALSE,Z$12:Z$15)=_xlfn.TEXTJOIN("|",FALSE,$C44:$F44),0,
IF(AND($C44="Delta|CR_Cpty",Z$12="Delta|CR_Cpty"),
IF($F44=Z$15,
      _xlfn.XLOOKUP(_xlfn.TEXTJOIN("|",FALSE,$C44,"=","Any","=",Z$12,"=","Any","="),risk_factor_1&amp;"|"&amp;risk_factor_2,risk_factor_corr),
       IF(RIGHT($D44,LEN($D44)-FIND("_",$D44))=RIGHT(Z$13,LEN(Z$13)-FIND("_",Z$13)),
              IF(LEFT($D44,FIND("_",$D44)-1)=LEFT(Z$13,FIND("_",Z$13)-1),
                    IF($E44=Z$14,
                             _xlfn.XLOOKUP(_xlfn.TEXTJOIN("|",FALSE,$C44,LEFT($D44,FIND("_",$D44)-1) &amp;"_=","=","Any",Z$12,LEFT($D44,FIND("_",$D44)-1) &amp;"_=","=","Any"),risk_factor_1&amp;"|"&amp;risk_factor_2,risk_factor_corr),
                             _xlfn.XLOOKUP(_xlfn.TEXTJOIN("|",FALSE,$C44,LEFT($D44,FIND("_",$D44)-1) &amp;"_=","Any","Any",Z$12,LEFT($D44,FIND("_",$D44)-1) &amp;"_=","Any","Any"),risk_factor_1&amp;"|"&amp;risk_factor_2,risk_factor_corr)),
"n/a"),0)
),
IF(_xlfn.TEXTJOIN("|",FALSE,Z$12:Z$13)&lt;&gt;_xlfn.TEXTJOIN("|",FALSE,$C44:$D44),0,
_xlfn.XLOOKUP(_xlfn.TEXTJOIN("|",FALSE,$C44:$F44,Z$12:Z$15),risk_factor_1&amp;"|"&amp;risk_factor_2,risk_factor_corr,
_xlfn.XLOOKUP(_xlfn.TEXTJOIN("|",FALSE,$C44:$F44,Z$12:Z$15),risk_factor_2&amp;"|"&amp;risk_factor_1,risk_factor_corr,
_xlfn.XLOOKUP(_xlfn.TEXTJOIN("|",FALSE,$C44:$D44,"Any"),risk_factor_1&amp;"|"&amp;risk_factor_2,risk_factor_corr,
_xlfn.XLOOKUP(_xlfn.TEXTJOIN("|",FALSE,$C44:$D44,"Any"),risk_factor_2&amp;"|"&amp;risk_factor_1,risk_factor_corr)))))))</f>
        <v>0</v>
      </c>
      <c r="AA44" s="32" cm="1">
        <f t="array" ref="AA44" xml:space="preserve"> IF(_xlfn.TEXTJOIN("|",FALSE,AA$12:AA$15)=_xlfn.TEXTJOIN("|",FALSE,$C44:$F44),0,
IF(AND($C44="Delta|CR_Cpty",AA$12="Delta|CR_Cpty"),
IF($F44=AA$15,
      _xlfn.XLOOKUP(_xlfn.TEXTJOIN("|",FALSE,$C44,"=","Any","=",AA$12,"=","Any","="),risk_factor_1&amp;"|"&amp;risk_factor_2,risk_factor_corr),
       IF(RIGHT($D44,LEN($D44)-FIND("_",$D44))=RIGHT(AA$13,LEN(AA$13)-FIND("_",AA$13)),
              IF(LEFT($D44,FIND("_",$D44)-1)=LEFT(AA$13,FIND("_",AA$13)-1),
                    IF($E44=AA$14,
                             _xlfn.XLOOKUP(_xlfn.TEXTJOIN("|",FALSE,$C44,LEFT($D44,FIND("_",$D44)-1) &amp;"_=","=","Any",AA$12,LEFT($D44,FIND("_",$D44)-1) &amp;"_=","=","Any"),risk_factor_1&amp;"|"&amp;risk_factor_2,risk_factor_corr),
                             _xlfn.XLOOKUP(_xlfn.TEXTJOIN("|",FALSE,$C44,LEFT($D44,FIND("_",$D44)-1) &amp;"_=","Any","Any",AA$12,LEFT($D44,FIND("_",$D44)-1) &amp;"_=","Any","Any"),risk_factor_1&amp;"|"&amp;risk_factor_2,risk_factor_corr)),
"n/a"),0)
),
IF(_xlfn.TEXTJOIN("|",FALSE,AA$12:AA$13)&lt;&gt;_xlfn.TEXTJOIN("|",FALSE,$C44:$D44),0,
_xlfn.XLOOKUP(_xlfn.TEXTJOIN("|",FALSE,$C44:$F44,AA$12:AA$15),risk_factor_1&amp;"|"&amp;risk_factor_2,risk_factor_corr,
_xlfn.XLOOKUP(_xlfn.TEXTJOIN("|",FALSE,$C44:$F44,AA$12:AA$15),risk_factor_2&amp;"|"&amp;risk_factor_1,risk_factor_corr,
_xlfn.XLOOKUP(_xlfn.TEXTJOIN("|",FALSE,$C44:$D44,"Any"),risk_factor_1&amp;"|"&amp;risk_factor_2,risk_factor_corr,
_xlfn.XLOOKUP(_xlfn.TEXTJOIN("|",FALSE,$C44:$D44,"Any"),risk_factor_2&amp;"|"&amp;risk_factor_1,risk_factor_corr)))))))</f>
        <v>0</v>
      </c>
      <c r="AB44" s="32" cm="1">
        <f t="array" ref="AB44" xml:space="preserve"> IF(_xlfn.TEXTJOIN("|",FALSE,AB$12:AB$15)=_xlfn.TEXTJOIN("|",FALSE,$C44:$F44),0,
IF(AND($C44="Delta|CR_Cpty",AB$12="Delta|CR_Cpty"),
IF($F44=AB$15,
      _xlfn.XLOOKUP(_xlfn.TEXTJOIN("|",FALSE,$C44,"=","Any","=",AB$12,"=","Any","="),risk_factor_1&amp;"|"&amp;risk_factor_2,risk_factor_corr),
       IF(RIGHT($D44,LEN($D44)-FIND("_",$D44))=RIGHT(AB$13,LEN(AB$13)-FIND("_",AB$13)),
              IF(LEFT($D44,FIND("_",$D44)-1)=LEFT(AB$13,FIND("_",AB$13)-1),
                    IF($E44=AB$14,
                             _xlfn.XLOOKUP(_xlfn.TEXTJOIN("|",FALSE,$C44,LEFT($D44,FIND("_",$D44)-1) &amp;"_=","=","Any",AB$12,LEFT($D44,FIND("_",$D44)-1) &amp;"_=","=","Any"),risk_factor_1&amp;"|"&amp;risk_factor_2,risk_factor_corr),
                             _xlfn.XLOOKUP(_xlfn.TEXTJOIN("|",FALSE,$C44,LEFT($D44,FIND("_",$D44)-1) &amp;"_=","Any","Any",AB$12,LEFT($D44,FIND("_",$D44)-1) &amp;"_=","Any","Any"),risk_factor_1&amp;"|"&amp;risk_factor_2,risk_factor_corr)),
"n/a"),0)
),
IF(_xlfn.TEXTJOIN("|",FALSE,AB$12:AB$13)&lt;&gt;_xlfn.TEXTJOIN("|",FALSE,$C44:$D44),0,
_xlfn.XLOOKUP(_xlfn.TEXTJOIN("|",FALSE,$C44:$F44,AB$12:AB$15),risk_factor_1&amp;"|"&amp;risk_factor_2,risk_factor_corr,
_xlfn.XLOOKUP(_xlfn.TEXTJOIN("|",FALSE,$C44:$F44,AB$12:AB$15),risk_factor_2&amp;"|"&amp;risk_factor_1,risk_factor_corr,
_xlfn.XLOOKUP(_xlfn.TEXTJOIN("|",FALSE,$C44:$D44,"Any"),risk_factor_1&amp;"|"&amp;risk_factor_2,risk_factor_corr,
_xlfn.XLOOKUP(_xlfn.TEXTJOIN("|",FALSE,$C44:$D44,"Any"),risk_factor_2&amp;"|"&amp;risk_factor_1,risk_factor_corr)))))))</f>
        <v>0</v>
      </c>
      <c r="AC44" s="32" cm="1">
        <f t="array" ref="AC44" xml:space="preserve"> IF(_xlfn.TEXTJOIN("|",FALSE,AC$12:AC$15)=_xlfn.TEXTJOIN("|",FALSE,$C44:$F44),0,
IF(AND($C44="Delta|CR_Cpty",AC$12="Delta|CR_Cpty"),
IF($F44=AC$15,
      _xlfn.XLOOKUP(_xlfn.TEXTJOIN("|",FALSE,$C44,"=","Any","=",AC$12,"=","Any","="),risk_factor_1&amp;"|"&amp;risk_factor_2,risk_factor_corr),
       IF(RIGHT($D44,LEN($D44)-FIND("_",$D44))=RIGHT(AC$13,LEN(AC$13)-FIND("_",AC$13)),
              IF(LEFT($D44,FIND("_",$D44)-1)=LEFT(AC$13,FIND("_",AC$13)-1),
                    IF($E44=AC$14,
                             _xlfn.XLOOKUP(_xlfn.TEXTJOIN("|",FALSE,$C44,LEFT($D44,FIND("_",$D44)-1) &amp;"_=","=","Any",AC$12,LEFT($D44,FIND("_",$D44)-1) &amp;"_=","=","Any"),risk_factor_1&amp;"|"&amp;risk_factor_2,risk_factor_corr),
                             _xlfn.XLOOKUP(_xlfn.TEXTJOIN("|",FALSE,$C44,LEFT($D44,FIND("_",$D44)-1) &amp;"_=","Any","Any",AC$12,LEFT($D44,FIND("_",$D44)-1) &amp;"_=","Any","Any"),risk_factor_1&amp;"|"&amp;risk_factor_2,risk_factor_corr)),
"n/a"),0)
),
IF(_xlfn.TEXTJOIN("|",FALSE,AC$12:AC$13)&lt;&gt;_xlfn.TEXTJOIN("|",FALSE,$C44:$D44),0,
_xlfn.XLOOKUP(_xlfn.TEXTJOIN("|",FALSE,$C44:$F44,AC$12:AC$15),risk_factor_1&amp;"|"&amp;risk_factor_2,risk_factor_corr,
_xlfn.XLOOKUP(_xlfn.TEXTJOIN("|",FALSE,$C44:$F44,AC$12:AC$15),risk_factor_2&amp;"|"&amp;risk_factor_1,risk_factor_corr,
_xlfn.XLOOKUP(_xlfn.TEXTJOIN("|",FALSE,$C44:$D44,"Any"),risk_factor_1&amp;"|"&amp;risk_factor_2,risk_factor_corr,
_xlfn.XLOOKUP(_xlfn.TEXTJOIN("|",FALSE,$C44:$D44,"Any"),risk_factor_2&amp;"|"&amp;risk_factor_1,risk_factor_corr)))))))</f>
        <v>0</v>
      </c>
      <c r="AD44" s="32" cm="1">
        <f t="array" ref="AD44" xml:space="preserve"> IF(_xlfn.TEXTJOIN("|",FALSE,AD$12:AD$15)=_xlfn.TEXTJOIN("|",FALSE,$C44:$F44),0,
IF(AND($C44="Delta|CR_Cpty",AD$12="Delta|CR_Cpty"),
IF($F44=AD$15,
      _xlfn.XLOOKUP(_xlfn.TEXTJOIN("|",FALSE,$C44,"=","Any","=",AD$12,"=","Any","="),risk_factor_1&amp;"|"&amp;risk_factor_2,risk_factor_corr),
       IF(RIGHT($D44,LEN($D44)-FIND("_",$D44))=RIGHT(AD$13,LEN(AD$13)-FIND("_",AD$13)),
              IF(LEFT($D44,FIND("_",$D44)-1)=LEFT(AD$13,FIND("_",AD$13)-1),
                    IF($E44=AD$14,
                             _xlfn.XLOOKUP(_xlfn.TEXTJOIN("|",FALSE,$C44,LEFT($D44,FIND("_",$D44)-1) &amp;"_=","=","Any",AD$12,LEFT($D44,FIND("_",$D44)-1) &amp;"_=","=","Any"),risk_factor_1&amp;"|"&amp;risk_factor_2,risk_factor_corr),
                             _xlfn.XLOOKUP(_xlfn.TEXTJOIN("|",FALSE,$C44,LEFT($D44,FIND("_",$D44)-1) &amp;"_=","Any","Any",AD$12,LEFT($D44,FIND("_",$D44)-1) &amp;"_=","Any","Any"),risk_factor_1&amp;"|"&amp;risk_factor_2,risk_factor_corr)),
"n/a"),0)
),
IF(_xlfn.TEXTJOIN("|",FALSE,AD$12:AD$13)&lt;&gt;_xlfn.TEXTJOIN("|",FALSE,$C44:$D44),0,
_xlfn.XLOOKUP(_xlfn.TEXTJOIN("|",FALSE,$C44:$F44,AD$12:AD$15),risk_factor_1&amp;"|"&amp;risk_factor_2,risk_factor_corr,
_xlfn.XLOOKUP(_xlfn.TEXTJOIN("|",FALSE,$C44:$F44,AD$12:AD$15),risk_factor_2&amp;"|"&amp;risk_factor_1,risk_factor_corr,
_xlfn.XLOOKUP(_xlfn.TEXTJOIN("|",FALSE,$C44:$D44,"Any"),risk_factor_1&amp;"|"&amp;risk_factor_2,risk_factor_corr,
_xlfn.XLOOKUP(_xlfn.TEXTJOIN("|",FALSE,$C44:$D44,"Any"),risk_factor_2&amp;"|"&amp;risk_factor_1,risk_factor_corr)))))))</f>
        <v>0</v>
      </c>
      <c r="AE44" s="32" cm="1">
        <f t="array" ref="AE44" xml:space="preserve"> IF(_xlfn.TEXTJOIN("|",FALSE,AE$12:AE$15)=_xlfn.TEXTJOIN("|",FALSE,$C44:$F44),0,
IF(AND($C44="Delta|CR_Cpty",AE$12="Delta|CR_Cpty"),
IF($F44=AE$15,
      _xlfn.XLOOKUP(_xlfn.TEXTJOIN("|",FALSE,$C44,"=","Any","=",AE$12,"=","Any","="),risk_factor_1&amp;"|"&amp;risk_factor_2,risk_factor_corr),
       IF(RIGHT($D44,LEN($D44)-FIND("_",$D44))=RIGHT(AE$13,LEN(AE$13)-FIND("_",AE$13)),
              IF(LEFT($D44,FIND("_",$D44)-1)=LEFT(AE$13,FIND("_",AE$13)-1),
                    IF($E44=AE$14,
                             _xlfn.XLOOKUP(_xlfn.TEXTJOIN("|",FALSE,$C44,LEFT($D44,FIND("_",$D44)-1) &amp;"_=","=","Any",AE$12,LEFT($D44,FIND("_",$D44)-1) &amp;"_=","=","Any"),risk_factor_1&amp;"|"&amp;risk_factor_2,risk_factor_corr),
                             _xlfn.XLOOKUP(_xlfn.TEXTJOIN("|",FALSE,$C44,LEFT($D44,FIND("_",$D44)-1) &amp;"_=","Any","Any",AE$12,LEFT($D44,FIND("_",$D44)-1) &amp;"_=","Any","Any"),risk_factor_1&amp;"|"&amp;risk_factor_2,risk_factor_corr)),
"n/a"),0)
),
IF(_xlfn.TEXTJOIN("|",FALSE,AE$12:AE$13)&lt;&gt;_xlfn.TEXTJOIN("|",FALSE,$C44:$D44),0,
_xlfn.XLOOKUP(_xlfn.TEXTJOIN("|",FALSE,$C44:$F44,AE$12:AE$15),risk_factor_1&amp;"|"&amp;risk_factor_2,risk_factor_corr,
_xlfn.XLOOKUP(_xlfn.TEXTJOIN("|",FALSE,$C44:$F44,AE$12:AE$15),risk_factor_2&amp;"|"&amp;risk_factor_1,risk_factor_corr,
_xlfn.XLOOKUP(_xlfn.TEXTJOIN("|",FALSE,$C44:$D44,"Any"),risk_factor_1&amp;"|"&amp;risk_factor_2,risk_factor_corr,
_xlfn.XLOOKUP(_xlfn.TEXTJOIN("|",FALSE,$C44:$D44,"Any"),risk_factor_2&amp;"|"&amp;risk_factor_1,risk_factor_corr)))))))</f>
        <v>0</v>
      </c>
      <c r="AF44" s="32" cm="1">
        <f t="array" ref="AF44" xml:space="preserve"> IF(_xlfn.TEXTJOIN("|",FALSE,AF$12:AF$15)=_xlfn.TEXTJOIN("|",FALSE,$C44:$F44),0,
IF(AND($C44="Delta|CR_Cpty",AF$12="Delta|CR_Cpty"),
IF($F44=AF$15,
      _xlfn.XLOOKUP(_xlfn.TEXTJOIN("|",FALSE,$C44,"=","Any","=",AF$12,"=","Any","="),risk_factor_1&amp;"|"&amp;risk_factor_2,risk_factor_corr),
       IF(RIGHT($D44,LEN($D44)-FIND("_",$D44))=RIGHT(AF$13,LEN(AF$13)-FIND("_",AF$13)),
              IF(LEFT($D44,FIND("_",$D44)-1)=LEFT(AF$13,FIND("_",AF$13)-1),
                    IF($E44=AF$14,
                             _xlfn.XLOOKUP(_xlfn.TEXTJOIN("|",FALSE,$C44,LEFT($D44,FIND("_",$D44)-1) &amp;"_=","=","Any",AF$12,LEFT($D44,FIND("_",$D44)-1) &amp;"_=","=","Any"),risk_factor_1&amp;"|"&amp;risk_factor_2,risk_factor_corr),
                             _xlfn.XLOOKUP(_xlfn.TEXTJOIN("|",FALSE,$C44,LEFT($D44,FIND("_",$D44)-1) &amp;"_=","Any","Any",AF$12,LEFT($D44,FIND("_",$D44)-1) &amp;"_=","Any","Any"),risk_factor_1&amp;"|"&amp;risk_factor_2,risk_factor_corr)),
"n/a"),0)
),
IF(_xlfn.TEXTJOIN("|",FALSE,AF$12:AF$13)&lt;&gt;_xlfn.TEXTJOIN("|",FALSE,$C44:$D44),0,
_xlfn.XLOOKUP(_xlfn.TEXTJOIN("|",FALSE,$C44:$F44,AF$12:AF$15),risk_factor_1&amp;"|"&amp;risk_factor_2,risk_factor_corr,
_xlfn.XLOOKUP(_xlfn.TEXTJOIN("|",FALSE,$C44:$F44,AF$12:AF$15),risk_factor_2&amp;"|"&amp;risk_factor_1,risk_factor_corr,
_xlfn.XLOOKUP(_xlfn.TEXTJOIN("|",FALSE,$C44:$D44,"Any"),risk_factor_1&amp;"|"&amp;risk_factor_2,risk_factor_corr,
_xlfn.XLOOKUP(_xlfn.TEXTJOIN("|",FALSE,$C44:$D44,"Any"),risk_factor_2&amp;"|"&amp;risk_factor_1,risk_factor_corr)))))))</f>
        <v>0</v>
      </c>
      <c r="AG44" s="32" cm="1">
        <f t="array" ref="AG44" xml:space="preserve"> IF(_xlfn.TEXTJOIN("|",FALSE,AG$12:AG$15)=_xlfn.TEXTJOIN("|",FALSE,$C44:$F44),0,
IF(AND($C44="Delta|CR_Cpty",AG$12="Delta|CR_Cpty"),
IF($F44=AG$15,
      _xlfn.XLOOKUP(_xlfn.TEXTJOIN("|",FALSE,$C44,"=","Any","=",AG$12,"=","Any","="),risk_factor_1&amp;"|"&amp;risk_factor_2,risk_factor_corr),
       IF(RIGHT($D44,LEN($D44)-FIND("_",$D44))=RIGHT(AG$13,LEN(AG$13)-FIND("_",AG$13)),
              IF(LEFT($D44,FIND("_",$D44)-1)=LEFT(AG$13,FIND("_",AG$13)-1),
                    IF($E44=AG$14,
                             _xlfn.XLOOKUP(_xlfn.TEXTJOIN("|",FALSE,$C44,LEFT($D44,FIND("_",$D44)-1) &amp;"_=","=","Any",AG$12,LEFT($D44,FIND("_",$D44)-1) &amp;"_=","=","Any"),risk_factor_1&amp;"|"&amp;risk_factor_2,risk_factor_corr),
                             _xlfn.XLOOKUP(_xlfn.TEXTJOIN("|",FALSE,$C44,LEFT($D44,FIND("_",$D44)-1) &amp;"_=","Any","Any",AG$12,LEFT($D44,FIND("_",$D44)-1) &amp;"_=","Any","Any"),risk_factor_1&amp;"|"&amp;risk_factor_2,risk_factor_corr)),
"n/a"),0)
),
IF(_xlfn.TEXTJOIN("|",FALSE,AG$12:AG$13)&lt;&gt;_xlfn.TEXTJOIN("|",FALSE,$C44:$D44),0,
_xlfn.XLOOKUP(_xlfn.TEXTJOIN("|",FALSE,$C44:$F44,AG$12:AG$15),risk_factor_1&amp;"|"&amp;risk_factor_2,risk_factor_corr,
_xlfn.XLOOKUP(_xlfn.TEXTJOIN("|",FALSE,$C44:$F44,AG$12:AG$15),risk_factor_2&amp;"|"&amp;risk_factor_1,risk_factor_corr,
_xlfn.XLOOKUP(_xlfn.TEXTJOIN("|",FALSE,$C44:$D44,"Any"),risk_factor_1&amp;"|"&amp;risk_factor_2,risk_factor_corr,
_xlfn.XLOOKUP(_xlfn.TEXTJOIN("|",FALSE,$C44:$D44,"Any"),risk_factor_2&amp;"|"&amp;risk_factor_1,risk_factor_corr)))))))</f>
        <v>0</v>
      </c>
      <c r="AH44" s="32" cm="1">
        <f t="array" ref="AH44" xml:space="preserve"> IF(_xlfn.TEXTJOIN("|",FALSE,AH$12:AH$15)=_xlfn.TEXTJOIN("|",FALSE,$C44:$F44),0,
IF(AND($C44="Delta|CR_Cpty",AH$12="Delta|CR_Cpty"),
IF($F44=AH$15,
      _xlfn.XLOOKUP(_xlfn.TEXTJOIN("|",FALSE,$C44,"=","Any","=",AH$12,"=","Any","="),risk_factor_1&amp;"|"&amp;risk_factor_2,risk_factor_corr),
       IF(RIGHT($D44,LEN($D44)-FIND("_",$D44))=RIGHT(AH$13,LEN(AH$13)-FIND("_",AH$13)),
              IF(LEFT($D44,FIND("_",$D44)-1)=LEFT(AH$13,FIND("_",AH$13)-1),
                    IF($E44=AH$14,
                             _xlfn.XLOOKUP(_xlfn.TEXTJOIN("|",FALSE,$C44,LEFT($D44,FIND("_",$D44)-1) &amp;"_=","=","Any",AH$12,LEFT($D44,FIND("_",$D44)-1) &amp;"_=","=","Any"),risk_factor_1&amp;"|"&amp;risk_factor_2,risk_factor_corr),
                             _xlfn.XLOOKUP(_xlfn.TEXTJOIN("|",FALSE,$C44,LEFT($D44,FIND("_",$D44)-1) &amp;"_=","Any","Any",AH$12,LEFT($D44,FIND("_",$D44)-1) &amp;"_=","Any","Any"),risk_factor_1&amp;"|"&amp;risk_factor_2,risk_factor_corr)),
"n/a"),0)
),
IF(_xlfn.TEXTJOIN("|",FALSE,AH$12:AH$13)&lt;&gt;_xlfn.TEXTJOIN("|",FALSE,$C44:$D44),0,
_xlfn.XLOOKUP(_xlfn.TEXTJOIN("|",FALSE,$C44:$F44,AH$12:AH$15),risk_factor_1&amp;"|"&amp;risk_factor_2,risk_factor_corr,
_xlfn.XLOOKUP(_xlfn.TEXTJOIN("|",FALSE,$C44:$F44,AH$12:AH$15),risk_factor_2&amp;"|"&amp;risk_factor_1,risk_factor_corr,
_xlfn.XLOOKUP(_xlfn.TEXTJOIN("|",FALSE,$C44:$D44,"Any"),risk_factor_1&amp;"|"&amp;risk_factor_2,risk_factor_corr,
_xlfn.XLOOKUP(_xlfn.TEXTJOIN("|",FALSE,$C44:$D44,"Any"),risk_factor_2&amp;"|"&amp;risk_factor_1,risk_factor_corr)))))))</f>
        <v>0</v>
      </c>
      <c r="AI44" s="32" cm="1">
        <f t="array" ref="AI44" xml:space="preserve"> IF(_xlfn.TEXTJOIN("|",FALSE,AI$12:AI$15)=_xlfn.TEXTJOIN("|",FALSE,$C44:$F44),0,
IF(AND($C44="Delta|CR_Cpty",AI$12="Delta|CR_Cpty"),
IF($F44=AI$15,
      _xlfn.XLOOKUP(_xlfn.TEXTJOIN("|",FALSE,$C44,"=","Any","=",AI$12,"=","Any","="),risk_factor_1&amp;"|"&amp;risk_factor_2,risk_factor_corr),
       IF(RIGHT($D44,LEN($D44)-FIND("_",$D44))=RIGHT(AI$13,LEN(AI$13)-FIND("_",AI$13)),
              IF(LEFT($D44,FIND("_",$D44)-1)=LEFT(AI$13,FIND("_",AI$13)-1),
                    IF($E44=AI$14,
                             _xlfn.XLOOKUP(_xlfn.TEXTJOIN("|",FALSE,$C44,LEFT($D44,FIND("_",$D44)-1) &amp;"_=","=","Any",AI$12,LEFT($D44,FIND("_",$D44)-1) &amp;"_=","=","Any"),risk_factor_1&amp;"|"&amp;risk_factor_2,risk_factor_corr),
                             _xlfn.XLOOKUP(_xlfn.TEXTJOIN("|",FALSE,$C44,LEFT($D44,FIND("_",$D44)-1) &amp;"_=","Any","Any",AI$12,LEFT($D44,FIND("_",$D44)-1) &amp;"_=","Any","Any"),risk_factor_1&amp;"|"&amp;risk_factor_2,risk_factor_corr)),
"n/a"),0)
),
IF(_xlfn.TEXTJOIN("|",FALSE,AI$12:AI$13)&lt;&gt;_xlfn.TEXTJOIN("|",FALSE,$C44:$D44),0,
_xlfn.XLOOKUP(_xlfn.TEXTJOIN("|",FALSE,$C44:$F44,AI$12:AI$15),risk_factor_1&amp;"|"&amp;risk_factor_2,risk_factor_corr,
_xlfn.XLOOKUP(_xlfn.TEXTJOIN("|",FALSE,$C44:$F44,AI$12:AI$15),risk_factor_2&amp;"|"&amp;risk_factor_1,risk_factor_corr,
_xlfn.XLOOKUP(_xlfn.TEXTJOIN("|",FALSE,$C44:$D44,"Any"),risk_factor_1&amp;"|"&amp;risk_factor_2,risk_factor_corr,
_xlfn.XLOOKUP(_xlfn.TEXTJOIN("|",FALSE,$C44:$D44,"Any"),risk_factor_2&amp;"|"&amp;risk_factor_1,risk_factor_corr)))))))</f>
        <v>0</v>
      </c>
      <c r="AJ44" s="32" cm="1">
        <f t="array" ref="AJ44" xml:space="preserve"> IF(_xlfn.TEXTJOIN("|",FALSE,AJ$12:AJ$15)=_xlfn.TEXTJOIN("|",FALSE,$C44:$F44),0,
IF(AND($C44="Delta|CR_Cpty",AJ$12="Delta|CR_Cpty"),
IF($F44=AJ$15,
      _xlfn.XLOOKUP(_xlfn.TEXTJOIN("|",FALSE,$C44,"=","Any","=",AJ$12,"=","Any","="),risk_factor_1&amp;"|"&amp;risk_factor_2,risk_factor_corr),
       IF(RIGHT($D44,LEN($D44)-FIND("_",$D44))=RIGHT(AJ$13,LEN(AJ$13)-FIND("_",AJ$13)),
              IF(LEFT($D44,FIND("_",$D44)-1)=LEFT(AJ$13,FIND("_",AJ$13)-1),
                    IF($E44=AJ$14,
                             _xlfn.XLOOKUP(_xlfn.TEXTJOIN("|",FALSE,$C44,LEFT($D44,FIND("_",$D44)-1) &amp;"_=","=","Any",AJ$12,LEFT($D44,FIND("_",$D44)-1) &amp;"_=","=","Any"),risk_factor_1&amp;"|"&amp;risk_factor_2,risk_factor_corr),
                             _xlfn.XLOOKUP(_xlfn.TEXTJOIN("|",FALSE,$C44,LEFT($D44,FIND("_",$D44)-1) &amp;"_=","Any","Any",AJ$12,LEFT($D44,FIND("_",$D44)-1) &amp;"_=","Any","Any"),risk_factor_1&amp;"|"&amp;risk_factor_2,risk_factor_corr)),
"n/a"),0)
),
IF(_xlfn.TEXTJOIN("|",FALSE,AJ$12:AJ$13)&lt;&gt;_xlfn.TEXTJOIN("|",FALSE,$C44:$D44),0,
_xlfn.XLOOKUP(_xlfn.TEXTJOIN("|",FALSE,$C44:$F44,AJ$12:AJ$15),risk_factor_1&amp;"|"&amp;risk_factor_2,risk_factor_corr,
_xlfn.XLOOKUP(_xlfn.TEXTJOIN("|",FALSE,$C44:$F44,AJ$12:AJ$15),risk_factor_2&amp;"|"&amp;risk_factor_1,risk_factor_corr,
_xlfn.XLOOKUP(_xlfn.TEXTJOIN("|",FALSE,$C44:$D44,"Any"),risk_factor_1&amp;"|"&amp;risk_factor_2,risk_factor_corr,
_xlfn.XLOOKUP(_xlfn.TEXTJOIN("|",FALSE,$C44:$D44,"Any"),risk_factor_2&amp;"|"&amp;risk_factor_1,risk_factor_corr)))))))</f>
        <v>0</v>
      </c>
      <c r="AK44" s="32" cm="1">
        <f t="array" ref="AK44" xml:space="preserve"> IF(_xlfn.TEXTJOIN("|",FALSE,AK$12:AK$15)=_xlfn.TEXTJOIN("|",FALSE,$C44:$F44),0,
IF(AND($C44="Delta|CR_Cpty",AK$12="Delta|CR_Cpty"),
IF($F44=AK$15,
      _xlfn.XLOOKUP(_xlfn.TEXTJOIN("|",FALSE,$C44,"=","Any","=",AK$12,"=","Any","="),risk_factor_1&amp;"|"&amp;risk_factor_2,risk_factor_corr),
       IF(RIGHT($D44,LEN($D44)-FIND("_",$D44))=RIGHT(AK$13,LEN(AK$13)-FIND("_",AK$13)),
              IF(LEFT($D44,FIND("_",$D44)-1)=LEFT(AK$13,FIND("_",AK$13)-1),
                    IF($E44=AK$14,
                             _xlfn.XLOOKUP(_xlfn.TEXTJOIN("|",FALSE,$C44,LEFT($D44,FIND("_",$D44)-1) &amp;"_=","=","Any",AK$12,LEFT($D44,FIND("_",$D44)-1) &amp;"_=","=","Any"),risk_factor_1&amp;"|"&amp;risk_factor_2,risk_factor_corr),
                             _xlfn.XLOOKUP(_xlfn.TEXTJOIN("|",FALSE,$C44,LEFT($D44,FIND("_",$D44)-1) &amp;"_=","Any","Any",AK$12,LEFT($D44,FIND("_",$D44)-1) &amp;"_=","Any","Any"),risk_factor_1&amp;"|"&amp;risk_factor_2,risk_factor_corr)),
"n/a"),0)
),
IF(_xlfn.TEXTJOIN("|",FALSE,AK$12:AK$13)&lt;&gt;_xlfn.TEXTJOIN("|",FALSE,$C44:$D44),0,
_xlfn.XLOOKUP(_xlfn.TEXTJOIN("|",FALSE,$C44:$F44,AK$12:AK$15),risk_factor_1&amp;"|"&amp;risk_factor_2,risk_factor_corr,
_xlfn.XLOOKUP(_xlfn.TEXTJOIN("|",FALSE,$C44:$F44,AK$12:AK$15),risk_factor_2&amp;"|"&amp;risk_factor_1,risk_factor_corr,
_xlfn.XLOOKUP(_xlfn.TEXTJOIN("|",FALSE,$C44:$D44,"Any"),risk_factor_1&amp;"|"&amp;risk_factor_2,risk_factor_corr,
_xlfn.XLOOKUP(_xlfn.TEXTJOIN("|",FALSE,$C44:$D44,"Any"),risk_factor_2&amp;"|"&amp;risk_factor_1,risk_factor_corr)))))))</f>
        <v>0</v>
      </c>
      <c r="AL44" s="32" cm="1">
        <f t="array" ref="AL44" xml:space="preserve"> IF(_xlfn.TEXTJOIN("|",FALSE,AL$12:AL$15)=_xlfn.TEXTJOIN("|",FALSE,$C44:$F44),0,
IF(AND($C44="Delta|CR_Cpty",AL$12="Delta|CR_Cpty"),
IF($F44=AL$15,
      _xlfn.XLOOKUP(_xlfn.TEXTJOIN("|",FALSE,$C44,"=","Any","=",AL$12,"=","Any","="),risk_factor_1&amp;"|"&amp;risk_factor_2,risk_factor_corr),
       IF(RIGHT($D44,LEN($D44)-FIND("_",$D44))=RIGHT(AL$13,LEN(AL$13)-FIND("_",AL$13)),
              IF(LEFT($D44,FIND("_",$D44)-1)=LEFT(AL$13,FIND("_",AL$13)-1),
                    IF($E44=AL$14,
                             _xlfn.XLOOKUP(_xlfn.TEXTJOIN("|",FALSE,$C44,LEFT($D44,FIND("_",$D44)-1) &amp;"_=","=","Any",AL$12,LEFT($D44,FIND("_",$D44)-1) &amp;"_=","=","Any"),risk_factor_1&amp;"|"&amp;risk_factor_2,risk_factor_corr),
                             _xlfn.XLOOKUP(_xlfn.TEXTJOIN("|",FALSE,$C44,LEFT($D44,FIND("_",$D44)-1) &amp;"_=","Any","Any",AL$12,LEFT($D44,FIND("_",$D44)-1) &amp;"_=","Any","Any"),risk_factor_1&amp;"|"&amp;risk_factor_2,risk_factor_corr)),
"n/a"),0)
),
IF(_xlfn.TEXTJOIN("|",FALSE,AL$12:AL$13)&lt;&gt;_xlfn.TEXTJOIN("|",FALSE,$C44:$D44),0,
_xlfn.XLOOKUP(_xlfn.TEXTJOIN("|",FALSE,$C44:$F44,AL$12:AL$15),risk_factor_1&amp;"|"&amp;risk_factor_2,risk_factor_corr,
_xlfn.XLOOKUP(_xlfn.TEXTJOIN("|",FALSE,$C44:$F44,AL$12:AL$15),risk_factor_2&amp;"|"&amp;risk_factor_1,risk_factor_corr,
_xlfn.XLOOKUP(_xlfn.TEXTJOIN("|",FALSE,$C44:$D44,"Any"),risk_factor_1&amp;"|"&amp;risk_factor_2,risk_factor_corr,
_xlfn.XLOOKUP(_xlfn.TEXTJOIN("|",FALSE,$C44:$D44,"Any"),risk_factor_2&amp;"|"&amp;risk_factor_1,risk_factor_corr)))))))</f>
        <v>0</v>
      </c>
      <c r="AM44" s="32" cm="1">
        <f t="array" ref="AM44" xml:space="preserve"> IF(_xlfn.TEXTJOIN("|",FALSE,AM$12:AM$15)=_xlfn.TEXTJOIN("|",FALSE,$C44:$F44),0,
IF(AND($C44="Delta|CR_Cpty",AM$12="Delta|CR_Cpty"),
IF($F44=AM$15,
      _xlfn.XLOOKUP(_xlfn.TEXTJOIN("|",FALSE,$C44,"=","Any","=",AM$12,"=","Any","="),risk_factor_1&amp;"|"&amp;risk_factor_2,risk_factor_corr),
       IF(RIGHT($D44,LEN($D44)-FIND("_",$D44))=RIGHT(AM$13,LEN(AM$13)-FIND("_",AM$13)),
              IF(LEFT($D44,FIND("_",$D44)-1)=LEFT(AM$13,FIND("_",AM$13)-1),
                    IF($E44=AM$14,
                             _xlfn.XLOOKUP(_xlfn.TEXTJOIN("|",FALSE,$C44,LEFT($D44,FIND("_",$D44)-1) &amp;"_=","=","Any",AM$12,LEFT($D44,FIND("_",$D44)-1) &amp;"_=","=","Any"),risk_factor_1&amp;"|"&amp;risk_factor_2,risk_factor_corr),
                             _xlfn.XLOOKUP(_xlfn.TEXTJOIN("|",FALSE,$C44,LEFT($D44,FIND("_",$D44)-1) &amp;"_=","Any","Any",AM$12,LEFT($D44,FIND("_",$D44)-1) &amp;"_=","Any","Any"),risk_factor_1&amp;"|"&amp;risk_factor_2,risk_factor_corr)),
"n/a"),0)
),
IF(_xlfn.TEXTJOIN("|",FALSE,AM$12:AM$13)&lt;&gt;_xlfn.TEXTJOIN("|",FALSE,$C44:$D44),0,
_xlfn.XLOOKUP(_xlfn.TEXTJOIN("|",FALSE,$C44:$F44,AM$12:AM$15),risk_factor_1&amp;"|"&amp;risk_factor_2,risk_factor_corr,
_xlfn.XLOOKUP(_xlfn.TEXTJOIN("|",FALSE,$C44:$F44,AM$12:AM$15),risk_factor_2&amp;"|"&amp;risk_factor_1,risk_factor_corr,
_xlfn.XLOOKUP(_xlfn.TEXTJOIN("|",FALSE,$C44:$D44,"Any"),risk_factor_1&amp;"|"&amp;risk_factor_2,risk_factor_corr,
_xlfn.XLOOKUP(_xlfn.TEXTJOIN("|",FALSE,$C44:$D44,"Any"),risk_factor_2&amp;"|"&amp;risk_factor_1,risk_factor_corr)))))))</f>
        <v>0</v>
      </c>
      <c r="AN44" s="32" cm="1">
        <f t="array" ref="AN44" xml:space="preserve"> IF(_xlfn.TEXTJOIN("|",FALSE,AN$12:AN$15)=_xlfn.TEXTJOIN("|",FALSE,$C44:$F44),0,
IF(AND($C44="Delta|CR_Cpty",AN$12="Delta|CR_Cpty"),
IF($F44=AN$15,
      _xlfn.XLOOKUP(_xlfn.TEXTJOIN("|",FALSE,$C44,"=","Any","=",AN$12,"=","Any","="),risk_factor_1&amp;"|"&amp;risk_factor_2,risk_factor_corr),
       IF(RIGHT($D44,LEN($D44)-FIND("_",$D44))=RIGHT(AN$13,LEN(AN$13)-FIND("_",AN$13)),
              IF(LEFT($D44,FIND("_",$D44)-1)=LEFT(AN$13,FIND("_",AN$13)-1),
                    IF($E44=AN$14,
                             _xlfn.XLOOKUP(_xlfn.TEXTJOIN("|",FALSE,$C44,LEFT($D44,FIND("_",$D44)-1) &amp;"_=","=","Any",AN$12,LEFT($D44,FIND("_",$D44)-1) &amp;"_=","=","Any"),risk_factor_1&amp;"|"&amp;risk_factor_2,risk_factor_corr),
                             _xlfn.XLOOKUP(_xlfn.TEXTJOIN("|",FALSE,$C44,LEFT($D44,FIND("_",$D44)-1) &amp;"_=","Any","Any",AN$12,LEFT($D44,FIND("_",$D44)-1) &amp;"_=","Any","Any"),risk_factor_1&amp;"|"&amp;risk_factor_2,risk_factor_corr)),
"n/a"),0)
),
IF(_xlfn.TEXTJOIN("|",FALSE,AN$12:AN$13)&lt;&gt;_xlfn.TEXTJOIN("|",FALSE,$C44:$D44),0,
_xlfn.XLOOKUP(_xlfn.TEXTJOIN("|",FALSE,$C44:$F44,AN$12:AN$15),risk_factor_1&amp;"|"&amp;risk_factor_2,risk_factor_corr,
_xlfn.XLOOKUP(_xlfn.TEXTJOIN("|",FALSE,$C44:$F44,AN$12:AN$15),risk_factor_2&amp;"|"&amp;risk_factor_1,risk_factor_corr,
_xlfn.XLOOKUP(_xlfn.TEXTJOIN("|",FALSE,$C44:$D44,"Any"),risk_factor_1&amp;"|"&amp;risk_factor_2,risk_factor_corr,
_xlfn.XLOOKUP(_xlfn.TEXTJOIN("|",FALSE,$C44:$D44,"Any"),risk_factor_2&amp;"|"&amp;risk_factor_1,risk_factor_corr)))))))</f>
        <v>0</v>
      </c>
      <c r="AO44" s="32" cm="1">
        <f t="array" ref="AO44" xml:space="preserve"> IF(_xlfn.TEXTJOIN("|",FALSE,AO$12:AO$15)=_xlfn.TEXTJOIN("|",FALSE,$C44:$F44),0,
IF(AND($C44="Delta|CR_Cpty",AO$12="Delta|CR_Cpty"),
IF($F44=AO$15,
      _xlfn.XLOOKUP(_xlfn.TEXTJOIN("|",FALSE,$C44,"=","Any","=",AO$12,"=","Any","="),risk_factor_1&amp;"|"&amp;risk_factor_2,risk_factor_corr),
       IF(RIGHT($D44,LEN($D44)-FIND("_",$D44))=RIGHT(AO$13,LEN(AO$13)-FIND("_",AO$13)),
              IF(LEFT($D44,FIND("_",$D44)-1)=LEFT(AO$13,FIND("_",AO$13)-1),
                    IF($E44=AO$14,
                             _xlfn.XLOOKUP(_xlfn.TEXTJOIN("|",FALSE,$C44,LEFT($D44,FIND("_",$D44)-1) &amp;"_=","=","Any",AO$12,LEFT($D44,FIND("_",$D44)-1) &amp;"_=","=","Any"),risk_factor_1&amp;"|"&amp;risk_factor_2,risk_factor_corr),
                             _xlfn.XLOOKUP(_xlfn.TEXTJOIN("|",FALSE,$C44,LEFT($D44,FIND("_",$D44)-1) &amp;"_=","Any","Any",AO$12,LEFT($D44,FIND("_",$D44)-1) &amp;"_=","Any","Any"),risk_factor_1&amp;"|"&amp;risk_factor_2,risk_factor_corr)),
"n/a"),0)
),
IF(_xlfn.TEXTJOIN("|",FALSE,AO$12:AO$13)&lt;&gt;_xlfn.TEXTJOIN("|",FALSE,$C44:$D44),0,
_xlfn.XLOOKUP(_xlfn.TEXTJOIN("|",FALSE,$C44:$F44,AO$12:AO$15),risk_factor_1&amp;"|"&amp;risk_factor_2,risk_factor_corr,
_xlfn.XLOOKUP(_xlfn.TEXTJOIN("|",FALSE,$C44:$F44,AO$12:AO$15),risk_factor_2&amp;"|"&amp;risk_factor_1,risk_factor_corr,
_xlfn.XLOOKUP(_xlfn.TEXTJOIN("|",FALSE,$C44:$D44,"Any"),risk_factor_1&amp;"|"&amp;risk_factor_2,risk_factor_corr,
_xlfn.XLOOKUP(_xlfn.TEXTJOIN("|",FALSE,$C44:$D44,"Any"),risk_factor_2&amp;"|"&amp;risk_factor_1,risk_factor_corr)))))))</f>
        <v>0</v>
      </c>
      <c r="AP44" s="32" cm="1">
        <f t="array" ref="AP44" xml:space="preserve"> IF(_xlfn.TEXTJOIN("|",FALSE,AP$12:AP$15)=_xlfn.TEXTJOIN("|",FALSE,$C44:$F44),0,
IF(AND($C44="Delta|CR_Cpty",AP$12="Delta|CR_Cpty"),
IF($F44=AP$15,
      _xlfn.XLOOKUP(_xlfn.TEXTJOIN("|",FALSE,$C44,"=","Any","=",AP$12,"=","Any","="),risk_factor_1&amp;"|"&amp;risk_factor_2,risk_factor_corr),
       IF(RIGHT($D44,LEN($D44)-FIND("_",$D44))=RIGHT(AP$13,LEN(AP$13)-FIND("_",AP$13)),
              IF(LEFT($D44,FIND("_",$D44)-1)=LEFT(AP$13,FIND("_",AP$13)-1),
                    IF($E44=AP$14,
                             _xlfn.XLOOKUP(_xlfn.TEXTJOIN("|",FALSE,$C44,LEFT($D44,FIND("_",$D44)-1) &amp;"_=","=","Any",AP$12,LEFT($D44,FIND("_",$D44)-1) &amp;"_=","=","Any"),risk_factor_1&amp;"|"&amp;risk_factor_2,risk_factor_corr),
                             _xlfn.XLOOKUP(_xlfn.TEXTJOIN("|",FALSE,$C44,LEFT($D44,FIND("_",$D44)-1) &amp;"_=","Any","Any",AP$12,LEFT($D44,FIND("_",$D44)-1) &amp;"_=","Any","Any"),risk_factor_1&amp;"|"&amp;risk_factor_2,risk_factor_corr)),
"n/a"),0)
),
IF(_xlfn.TEXTJOIN("|",FALSE,AP$12:AP$13)&lt;&gt;_xlfn.TEXTJOIN("|",FALSE,$C44:$D44),0,
_xlfn.XLOOKUP(_xlfn.TEXTJOIN("|",FALSE,$C44:$F44,AP$12:AP$15),risk_factor_1&amp;"|"&amp;risk_factor_2,risk_factor_corr,
_xlfn.XLOOKUP(_xlfn.TEXTJOIN("|",FALSE,$C44:$F44,AP$12:AP$15),risk_factor_2&amp;"|"&amp;risk_factor_1,risk_factor_corr,
_xlfn.XLOOKUP(_xlfn.TEXTJOIN("|",FALSE,$C44:$D44,"Any"),risk_factor_1&amp;"|"&amp;risk_factor_2,risk_factor_corr,
_xlfn.XLOOKUP(_xlfn.TEXTJOIN("|",FALSE,$C44:$D44,"Any"),risk_factor_2&amp;"|"&amp;risk_factor_1,risk_factor_corr)))))))</f>
        <v>0</v>
      </c>
      <c r="AQ44" s="32" cm="1">
        <f t="array" ref="AQ44" xml:space="preserve"> IF(_xlfn.TEXTJOIN("|",FALSE,AQ$12:AQ$15)=_xlfn.TEXTJOIN("|",FALSE,$C44:$F44),0,
IF(AND($C44="Delta|CR_Cpty",AQ$12="Delta|CR_Cpty"),
IF($F44=AQ$15,
      _xlfn.XLOOKUP(_xlfn.TEXTJOIN("|",FALSE,$C44,"=","Any","=",AQ$12,"=","Any","="),risk_factor_1&amp;"|"&amp;risk_factor_2,risk_factor_corr),
       IF(RIGHT($D44,LEN($D44)-FIND("_",$D44))=RIGHT(AQ$13,LEN(AQ$13)-FIND("_",AQ$13)),
              IF(LEFT($D44,FIND("_",$D44)-1)=LEFT(AQ$13,FIND("_",AQ$13)-1),
                    IF($E44=AQ$14,
                             _xlfn.XLOOKUP(_xlfn.TEXTJOIN("|",FALSE,$C44,LEFT($D44,FIND("_",$D44)-1) &amp;"_=","=","Any",AQ$12,LEFT($D44,FIND("_",$D44)-1) &amp;"_=","=","Any"),risk_factor_1&amp;"|"&amp;risk_factor_2,risk_factor_corr),
                             _xlfn.XLOOKUP(_xlfn.TEXTJOIN("|",FALSE,$C44,LEFT($D44,FIND("_",$D44)-1) &amp;"_=","Any","Any",AQ$12,LEFT($D44,FIND("_",$D44)-1) &amp;"_=","Any","Any"),risk_factor_1&amp;"|"&amp;risk_factor_2,risk_factor_corr)),
"n/a"),0)
),
IF(_xlfn.TEXTJOIN("|",FALSE,AQ$12:AQ$13)&lt;&gt;_xlfn.TEXTJOIN("|",FALSE,$C44:$D44),0,
_xlfn.XLOOKUP(_xlfn.TEXTJOIN("|",FALSE,$C44:$F44,AQ$12:AQ$15),risk_factor_1&amp;"|"&amp;risk_factor_2,risk_factor_corr,
_xlfn.XLOOKUP(_xlfn.TEXTJOIN("|",FALSE,$C44:$F44,AQ$12:AQ$15),risk_factor_2&amp;"|"&amp;risk_factor_1,risk_factor_corr,
_xlfn.XLOOKUP(_xlfn.TEXTJOIN("|",FALSE,$C44:$D44,"Any"),risk_factor_1&amp;"|"&amp;risk_factor_2,risk_factor_corr,
_xlfn.XLOOKUP(_xlfn.TEXTJOIN("|",FALSE,$C44:$D44,"Any"),risk_factor_2&amp;"|"&amp;risk_factor_1,risk_factor_corr)))))))</f>
        <v>0</v>
      </c>
      <c r="AR44" s="32" cm="1">
        <f t="array" ref="AR44" xml:space="preserve"> IF(_xlfn.TEXTJOIN("|",FALSE,AR$12:AR$15)=_xlfn.TEXTJOIN("|",FALSE,$C44:$F44),0,
IF(AND($C44="Delta|CR_Cpty",AR$12="Delta|CR_Cpty"),
IF($F44=AR$15,
      _xlfn.XLOOKUP(_xlfn.TEXTJOIN("|",FALSE,$C44,"=","Any","=",AR$12,"=","Any","="),risk_factor_1&amp;"|"&amp;risk_factor_2,risk_factor_corr),
       IF(RIGHT($D44,LEN($D44)-FIND("_",$D44))=RIGHT(AR$13,LEN(AR$13)-FIND("_",AR$13)),
              IF(LEFT($D44,FIND("_",$D44)-1)=LEFT(AR$13,FIND("_",AR$13)-1),
                    IF($E44=AR$14,
                             _xlfn.XLOOKUP(_xlfn.TEXTJOIN("|",FALSE,$C44,LEFT($D44,FIND("_",$D44)-1) &amp;"_=","=","Any",AR$12,LEFT($D44,FIND("_",$D44)-1) &amp;"_=","=","Any"),risk_factor_1&amp;"|"&amp;risk_factor_2,risk_factor_corr),
                             _xlfn.XLOOKUP(_xlfn.TEXTJOIN("|",FALSE,$C44,LEFT($D44,FIND("_",$D44)-1) &amp;"_=","Any","Any",AR$12,LEFT($D44,FIND("_",$D44)-1) &amp;"_=","Any","Any"),risk_factor_1&amp;"|"&amp;risk_factor_2,risk_factor_corr)),
"n/a"),0)
),
IF(_xlfn.TEXTJOIN("|",FALSE,AR$12:AR$13)&lt;&gt;_xlfn.TEXTJOIN("|",FALSE,$C44:$D44),0,
_xlfn.XLOOKUP(_xlfn.TEXTJOIN("|",FALSE,$C44:$F44,AR$12:AR$15),risk_factor_1&amp;"|"&amp;risk_factor_2,risk_factor_corr,
_xlfn.XLOOKUP(_xlfn.TEXTJOIN("|",FALSE,$C44:$F44,AR$12:AR$15),risk_factor_2&amp;"|"&amp;risk_factor_1,risk_factor_corr,
_xlfn.XLOOKUP(_xlfn.TEXTJOIN("|",FALSE,$C44:$D44,"Any"),risk_factor_1&amp;"|"&amp;risk_factor_2,risk_factor_corr,
_xlfn.XLOOKUP(_xlfn.TEXTJOIN("|",FALSE,$C44:$D44,"Any"),risk_factor_2&amp;"|"&amp;risk_factor_1,risk_factor_corr)))))))</f>
        <v>0</v>
      </c>
      <c r="AS44" s="32" cm="1">
        <f t="array" ref="AS44" xml:space="preserve"> IF(_xlfn.TEXTJOIN("|",FALSE,AS$12:AS$15)=_xlfn.TEXTJOIN("|",FALSE,$C44:$F44),0,
IF(AND($C44="Delta|CR_Cpty",AS$12="Delta|CR_Cpty"),
IF($F44=AS$15,
      _xlfn.XLOOKUP(_xlfn.TEXTJOIN("|",FALSE,$C44,"=","Any","=",AS$12,"=","Any","="),risk_factor_1&amp;"|"&amp;risk_factor_2,risk_factor_corr),
       IF(RIGHT($D44,LEN($D44)-FIND("_",$D44))=RIGHT(AS$13,LEN(AS$13)-FIND("_",AS$13)),
              IF(LEFT($D44,FIND("_",$D44)-1)=LEFT(AS$13,FIND("_",AS$13)-1),
                    IF($E44=AS$14,
                             _xlfn.XLOOKUP(_xlfn.TEXTJOIN("|",FALSE,$C44,LEFT($D44,FIND("_",$D44)-1) &amp;"_=","=","Any",AS$12,LEFT($D44,FIND("_",$D44)-1) &amp;"_=","=","Any"),risk_factor_1&amp;"|"&amp;risk_factor_2,risk_factor_corr),
                             _xlfn.XLOOKUP(_xlfn.TEXTJOIN("|",FALSE,$C44,LEFT($D44,FIND("_",$D44)-1) &amp;"_=","Any","Any",AS$12,LEFT($D44,FIND("_",$D44)-1) &amp;"_=","Any","Any"),risk_factor_1&amp;"|"&amp;risk_factor_2,risk_factor_corr)),
"n/a"),0)
),
IF(_xlfn.TEXTJOIN("|",FALSE,AS$12:AS$13)&lt;&gt;_xlfn.TEXTJOIN("|",FALSE,$C44:$D44),0,
_xlfn.XLOOKUP(_xlfn.TEXTJOIN("|",FALSE,$C44:$F44,AS$12:AS$15),risk_factor_1&amp;"|"&amp;risk_factor_2,risk_factor_corr,
_xlfn.XLOOKUP(_xlfn.TEXTJOIN("|",FALSE,$C44:$F44,AS$12:AS$15),risk_factor_2&amp;"|"&amp;risk_factor_1,risk_factor_corr,
_xlfn.XLOOKUP(_xlfn.TEXTJOIN("|",FALSE,$C44:$D44,"Any"),risk_factor_1&amp;"|"&amp;risk_factor_2,risk_factor_corr,
_xlfn.XLOOKUP(_xlfn.TEXTJOIN("|",FALSE,$C44:$D44,"Any"),risk_factor_2&amp;"|"&amp;risk_factor_1,risk_factor_corr)))))))</f>
        <v>0</v>
      </c>
      <c r="AT44" s="32" cm="1">
        <f t="array" ref="AT44" xml:space="preserve"> IF(_xlfn.TEXTJOIN("|",FALSE,AT$12:AT$15)=_xlfn.TEXTJOIN("|",FALSE,$C44:$F44),0,
IF(AND($C44="Delta|CR_Cpty",AT$12="Delta|CR_Cpty"),
IF($F44=AT$15,
      _xlfn.XLOOKUP(_xlfn.TEXTJOIN("|",FALSE,$C44,"=","Any","=",AT$12,"=","Any","="),risk_factor_1&amp;"|"&amp;risk_factor_2,risk_factor_corr),
       IF(RIGHT($D44,LEN($D44)-FIND("_",$D44))=RIGHT(AT$13,LEN(AT$13)-FIND("_",AT$13)),
              IF(LEFT($D44,FIND("_",$D44)-1)=LEFT(AT$13,FIND("_",AT$13)-1),
                    IF($E44=AT$14,
                             _xlfn.XLOOKUP(_xlfn.TEXTJOIN("|",FALSE,$C44,LEFT($D44,FIND("_",$D44)-1) &amp;"_=","=","Any",AT$12,LEFT($D44,FIND("_",$D44)-1) &amp;"_=","=","Any"),risk_factor_1&amp;"|"&amp;risk_factor_2,risk_factor_corr),
                             _xlfn.XLOOKUP(_xlfn.TEXTJOIN("|",FALSE,$C44,LEFT($D44,FIND("_",$D44)-1) &amp;"_=","Any","Any",AT$12,LEFT($D44,FIND("_",$D44)-1) &amp;"_=","Any","Any"),risk_factor_1&amp;"|"&amp;risk_factor_2,risk_factor_corr)),
"n/a"),0)
),
IF(_xlfn.TEXTJOIN("|",FALSE,AT$12:AT$13)&lt;&gt;_xlfn.TEXTJOIN("|",FALSE,$C44:$D44),0,
_xlfn.XLOOKUP(_xlfn.TEXTJOIN("|",FALSE,$C44:$F44,AT$12:AT$15),risk_factor_1&amp;"|"&amp;risk_factor_2,risk_factor_corr,
_xlfn.XLOOKUP(_xlfn.TEXTJOIN("|",FALSE,$C44:$F44,AT$12:AT$15),risk_factor_2&amp;"|"&amp;risk_factor_1,risk_factor_corr,
_xlfn.XLOOKUP(_xlfn.TEXTJOIN("|",FALSE,$C44:$D44,"Any"),risk_factor_1&amp;"|"&amp;risk_factor_2,risk_factor_corr,
_xlfn.XLOOKUP(_xlfn.TEXTJOIN("|",FALSE,$C44:$D44,"Any"),risk_factor_2&amp;"|"&amp;risk_factor_1,risk_factor_corr)))))))</f>
        <v>0</v>
      </c>
      <c r="AU44" s="32" cm="1">
        <f t="array" ref="AU44" xml:space="preserve"> IF(_xlfn.TEXTJOIN("|",FALSE,AU$12:AU$15)=_xlfn.TEXTJOIN("|",FALSE,$C44:$F44),0,
IF(AND($C44="Delta|CR_Cpty",AU$12="Delta|CR_Cpty"),
IF($F44=AU$15,
      _xlfn.XLOOKUP(_xlfn.TEXTJOIN("|",FALSE,$C44,"=","Any","=",AU$12,"=","Any","="),risk_factor_1&amp;"|"&amp;risk_factor_2,risk_factor_corr),
       IF(RIGHT($D44,LEN($D44)-FIND("_",$D44))=RIGHT(AU$13,LEN(AU$13)-FIND("_",AU$13)),
              IF(LEFT($D44,FIND("_",$D44)-1)=LEFT(AU$13,FIND("_",AU$13)-1),
                    IF($E44=AU$14,
                             _xlfn.XLOOKUP(_xlfn.TEXTJOIN("|",FALSE,$C44,LEFT($D44,FIND("_",$D44)-1) &amp;"_=","=","Any",AU$12,LEFT($D44,FIND("_",$D44)-1) &amp;"_=","=","Any"),risk_factor_1&amp;"|"&amp;risk_factor_2,risk_factor_corr),
                             _xlfn.XLOOKUP(_xlfn.TEXTJOIN("|",FALSE,$C44,LEFT($D44,FIND("_",$D44)-1) &amp;"_=","Any","Any",AU$12,LEFT($D44,FIND("_",$D44)-1) &amp;"_=","Any","Any"),risk_factor_1&amp;"|"&amp;risk_factor_2,risk_factor_corr)),
"n/a"),0)
),
IF(_xlfn.TEXTJOIN("|",FALSE,AU$12:AU$13)&lt;&gt;_xlfn.TEXTJOIN("|",FALSE,$C44:$D44),0,
_xlfn.XLOOKUP(_xlfn.TEXTJOIN("|",FALSE,$C44:$F44,AU$12:AU$15),risk_factor_1&amp;"|"&amp;risk_factor_2,risk_factor_corr,
_xlfn.XLOOKUP(_xlfn.TEXTJOIN("|",FALSE,$C44:$F44,AU$12:AU$15),risk_factor_2&amp;"|"&amp;risk_factor_1,risk_factor_corr,
_xlfn.XLOOKUP(_xlfn.TEXTJOIN("|",FALSE,$C44:$D44,"Any"),risk_factor_1&amp;"|"&amp;risk_factor_2,risk_factor_corr,
_xlfn.XLOOKUP(_xlfn.TEXTJOIN("|",FALSE,$C44:$D44,"Any"),risk_factor_2&amp;"|"&amp;risk_factor_1,risk_factor_corr)))))))</f>
        <v>0</v>
      </c>
      <c r="AV44" s="32" cm="1">
        <f t="array" ref="AV44" xml:space="preserve"> IF(_xlfn.TEXTJOIN("|",FALSE,AV$12:AV$15)=_xlfn.TEXTJOIN("|",FALSE,$C44:$F44),0,
IF(AND($C44="Delta|CR_Cpty",AV$12="Delta|CR_Cpty"),
IF($F44=AV$15,
      _xlfn.XLOOKUP(_xlfn.TEXTJOIN("|",FALSE,$C44,"=","Any","=",AV$12,"=","Any","="),risk_factor_1&amp;"|"&amp;risk_factor_2,risk_factor_corr),
       IF(RIGHT($D44,LEN($D44)-FIND("_",$D44))=RIGHT(AV$13,LEN(AV$13)-FIND("_",AV$13)),
              IF(LEFT($D44,FIND("_",$D44)-1)=LEFT(AV$13,FIND("_",AV$13)-1),
                    IF($E44=AV$14,
                             _xlfn.XLOOKUP(_xlfn.TEXTJOIN("|",FALSE,$C44,LEFT($D44,FIND("_",$D44)-1) &amp;"_=","=","Any",AV$12,LEFT($D44,FIND("_",$D44)-1) &amp;"_=","=","Any"),risk_factor_1&amp;"|"&amp;risk_factor_2,risk_factor_corr),
                             _xlfn.XLOOKUP(_xlfn.TEXTJOIN("|",FALSE,$C44,LEFT($D44,FIND("_",$D44)-1) &amp;"_=","Any","Any",AV$12,LEFT($D44,FIND("_",$D44)-1) &amp;"_=","Any","Any"),risk_factor_1&amp;"|"&amp;risk_factor_2,risk_factor_corr)),
"n/a"),0)
),
IF(_xlfn.TEXTJOIN("|",FALSE,AV$12:AV$13)&lt;&gt;_xlfn.TEXTJOIN("|",FALSE,$C44:$D44),0,
_xlfn.XLOOKUP(_xlfn.TEXTJOIN("|",FALSE,$C44:$F44,AV$12:AV$15),risk_factor_1&amp;"|"&amp;risk_factor_2,risk_factor_corr,
_xlfn.XLOOKUP(_xlfn.TEXTJOIN("|",FALSE,$C44:$F44,AV$12:AV$15),risk_factor_2&amp;"|"&amp;risk_factor_1,risk_factor_corr,
_xlfn.XLOOKUP(_xlfn.TEXTJOIN("|",FALSE,$C44:$D44,"Any"),risk_factor_1&amp;"|"&amp;risk_factor_2,risk_factor_corr,
_xlfn.XLOOKUP(_xlfn.TEXTJOIN("|",FALSE,$C44:$D44,"Any"),risk_factor_2&amp;"|"&amp;risk_factor_1,risk_factor_corr)))))))</f>
        <v>0</v>
      </c>
      <c r="AW44" s="32" cm="1">
        <f t="array" ref="AW44" xml:space="preserve"> IF(_xlfn.TEXTJOIN("|",FALSE,AW$12:AW$15)=_xlfn.TEXTJOIN("|",FALSE,$C44:$F44),0,
IF(AND($C44="Delta|CR_Cpty",AW$12="Delta|CR_Cpty"),
IF($F44=AW$15,
      _xlfn.XLOOKUP(_xlfn.TEXTJOIN("|",FALSE,$C44,"=","Any","=",AW$12,"=","Any","="),risk_factor_1&amp;"|"&amp;risk_factor_2,risk_factor_corr),
       IF(RIGHT($D44,LEN($D44)-FIND("_",$D44))=RIGHT(AW$13,LEN(AW$13)-FIND("_",AW$13)),
              IF(LEFT($D44,FIND("_",$D44)-1)=LEFT(AW$13,FIND("_",AW$13)-1),
                    IF($E44=AW$14,
                             _xlfn.XLOOKUP(_xlfn.TEXTJOIN("|",FALSE,$C44,LEFT($D44,FIND("_",$D44)-1) &amp;"_=","=","Any",AW$12,LEFT($D44,FIND("_",$D44)-1) &amp;"_=","=","Any"),risk_factor_1&amp;"|"&amp;risk_factor_2,risk_factor_corr),
                             _xlfn.XLOOKUP(_xlfn.TEXTJOIN("|",FALSE,$C44,LEFT($D44,FIND("_",$D44)-1) &amp;"_=","Any","Any",AW$12,LEFT($D44,FIND("_",$D44)-1) &amp;"_=","Any","Any"),risk_factor_1&amp;"|"&amp;risk_factor_2,risk_factor_corr)),
"n/a"),0)
),
IF(_xlfn.TEXTJOIN("|",FALSE,AW$12:AW$13)&lt;&gt;_xlfn.TEXTJOIN("|",FALSE,$C44:$D44),0,
_xlfn.XLOOKUP(_xlfn.TEXTJOIN("|",FALSE,$C44:$F44,AW$12:AW$15),risk_factor_1&amp;"|"&amp;risk_factor_2,risk_factor_corr,
_xlfn.XLOOKUP(_xlfn.TEXTJOIN("|",FALSE,$C44:$F44,AW$12:AW$15),risk_factor_2&amp;"|"&amp;risk_factor_1,risk_factor_corr,
_xlfn.XLOOKUP(_xlfn.TEXTJOIN("|",FALSE,$C44:$D44,"Any"),risk_factor_1&amp;"|"&amp;risk_factor_2,risk_factor_corr,
_xlfn.XLOOKUP(_xlfn.TEXTJOIN("|",FALSE,$C44:$D44,"Any"),risk_factor_2&amp;"|"&amp;risk_factor_1,risk_factor_corr)))))))</f>
        <v>0</v>
      </c>
      <c r="AX44" s="32" cm="1">
        <f t="array" ref="AX44" xml:space="preserve"> IF(_xlfn.TEXTJOIN("|",FALSE,AX$12:AX$15)=_xlfn.TEXTJOIN("|",FALSE,$C44:$F44),0,
IF(AND($C44="Delta|CR_Cpty",AX$12="Delta|CR_Cpty"),
IF($F44=AX$15,
      _xlfn.XLOOKUP(_xlfn.TEXTJOIN("|",FALSE,$C44,"=","Any","=",AX$12,"=","Any","="),risk_factor_1&amp;"|"&amp;risk_factor_2,risk_factor_corr),
       IF(RIGHT($D44,LEN($D44)-FIND("_",$D44))=RIGHT(AX$13,LEN(AX$13)-FIND("_",AX$13)),
              IF(LEFT($D44,FIND("_",$D44)-1)=LEFT(AX$13,FIND("_",AX$13)-1),
                    IF($E44=AX$14,
                             _xlfn.XLOOKUP(_xlfn.TEXTJOIN("|",FALSE,$C44,LEFT($D44,FIND("_",$D44)-1) &amp;"_=","=","Any",AX$12,LEFT($D44,FIND("_",$D44)-1) &amp;"_=","=","Any"),risk_factor_1&amp;"|"&amp;risk_factor_2,risk_factor_corr),
                             _xlfn.XLOOKUP(_xlfn.TEXTJOIN("|",FALSE,$C44,LEFT($D44,FIND("_",$D44)-1) &amp;"_=","Any","Any",AX$12,LEFT($D44,FIND("_",$D44)-1) &amp;"_=","Any","Any"),risk_factor_1&amp;"|"&amp;risk_factor_2,risk_factor_corr)),
"n/a"),0)
),
IF(_xlfn.TEXTJOIN("|",FALSE,AX$12:AX$13)&lt;&gt;_xlfn.TEXTJOIN("|",FALSE,$C44:$D44),0,
_xlfn.XLOOKUP(_xlfn.TEXTJOIN("|",FALSE,$C44:$F44,AX$12:AX$15),risk_factor_1&amp;"|"&amp;risk_factor_2,risk_factor_corr,
_xlfn.XLOOKUP(_xlfn.TEXTJOIN("|",FALSE,$C44:$F44,AX$12:AX$15),risk_factor_2&amp;"|"&amp;risk_factor_1,risk_factor_corr,
_xlfn.XLOOKUP(_xlfn.TEXTJOIN("|",FALSE,$C44:$D44,"Any"),risk_factor_1&amp;"|"&amp;risk_factor_2,risk_factor_corr,
_xlfn.XLOOKUP(_xlfn.TEXTJOIN("|",FALSE,$C44:$D44,"Any"),risk_factor_2&amp;"|"&amp;risk_factor_1,risk_factor_corr)))))))</f>
        <v>0</v>
      </c>
      <c r="AY44" s="32" cm="1">
        <f t="array" ref="AY44" xml:space="preserve"> IF(_xlfn.TEXTJOIN("|",FALSE,AY$12:AY$15)=_xlfn.TEXTJOIN("|",FALSE,$C44:$F44),0,
IF(AND($C44="Delta|CR_Cpty",AY$12="Delta|CR_Cpty"),
IF($F44=AY$15,
      _xlfn.XLOOKUP(_xlfn.TEXTJOIN("|",FALSE,$C44,"=","Any","=",AY$12,"=","Any","="),risk_factor_1&amp;"|"&amp;risk_factor_2,risk_factor_corr),
       IF(RIGHT($D44,LEN($D44)-FIND("_",$D44))=RIGHT(AY$13,LEN(AY$13)-FIND("_",AY$13)),
              IF(LEFT($D44,FIND("_",$D44)-1)=LEFT(AY$13,FIND("_",AY$13)-1),
                    IF($E44=AY$14,
                             _xlfn.XLOOKUP(_xlfn.TEXTJOIN("|",FALSE,$C44,LEFT($D44,FIND("_",$D44)-1) &amp;"_=","=","Any",AY$12,LEFT($D44,FIND("_",$D44)-1) &amp;"_=","=","Any"),risk_factor_1&amp;"|"&amp;risk_factor_2,risk_factor_corr),
                             _xlfn.XLOOKUP(_xlfn.TEXTJOIN("|",FALSE,$C44,LEFT($D44,FIND("_",$D44)-1) &amp;"_=","Any","Any",AY$12,LEFT($D44,FIND("_",$D44)-1) &amp;"_=","Any","Any"),risk_factor_1&amp;"|"&amp;risk_factor_2,risk_factor_corr)),
"n/a"),0)
),
IF(_xlfn.TEXTJOIN("|",FALSE,AY$12:AY$13)&lt;&gt;_xlfn.TEXTJOIN("|",FALSE,$C44:$D44),0,
_xlfn.XLOOKUP(_xlfn.TEXTJOIN("|",FALSE,$C44:$F44,AY$12:AY$15),risk_factor_1&amp;"|"&amp;risk_factor_2,risk_factor_corr,
_xlfn.XLOOKUP(_xlfn.TEXTJOIN("|",FALSE,$C44:$F44,AY$12:AY$15),risk_factor_2&amp;"|"&amp;risk_factor_1,risk_factor_corr,
_xlfn.XLOOKUP(_xlfn.TEXTJOIN("|",FALSE,$C44:$D44,"Any"),risk_factor_1&amp;"|"&amp;risk_factor_2,risk_factor_corr,
_xlfn.XLOOKUP(_xlfn.TEXTJOIN("|",FALSE,$C44:$D44,"Any"),risk_factor_2&amp;"|"&amp;risk_factor_1,risk_factor_corr)))))))</f>
        <v>0</v>
      </c>
      <c r="AZ44" s="32" cm="1">
        <f t="array" ref="AZ44" xml:space="preserve"> IF(_xlfn.TEXTJOIN("|",FALSE,AZ$12:AZ$15)=_xlfn.TEXTJOIN("|",FALSE,$C44:$F44),0,
IF(AND($C44="Delta|CR_Cpty",AZ$12="Delta|CR_Cpty"),
IF($F44=AZ$15,
      _xlfn.XLOOKUP(_xlfn.TEXTJOIN("|",FALSE,$C44,"=","Any","=",AZ$12,"=","Any","="),risk_factor_1&amp;"|"&amp;risk_factor_2,risk_factor_corr),
       IF(RIGHT($D44,LEN($D44)-FIND("_",$D44))=RIGHT(AZ$13,LEN(AZ$13)-FIND("_",AZ$13)),
              IF(LEFT($D44,FIND("_",$D44)-1)=LEFT(AZ$13,FIND("_",AZ$13)-1),
                    IF($E44=AZ$14,
                             _xlfn.XLOOKUP(_xlfn.TEXTJOIN("|",FALSE,$C44,LEFT($D44,FIND("_",$D44)-1) &amp;"_=","=","Any",AZ$12,LEFT($D44,FIND("_",$D44)-1) &amp;"_=","=","Any"),risk_factor_1&amp;"|"&amp;risk_factor_2,risk_factor_corr),
                             _xlfn.XLOOKUP(_xlfn.TEXTJOIN("|",FALSE,$C44,LEFT($D44,FIND("_",$D44)-1) &amp;"_=","Any","Any",AZ$12,LEFT($D44,FIND("_",$D44)-1) &amp;"_=","Any","Any"),risk_factor_1&amp;"|"&amp;risk_factor_2,risk_factor_corr)),
"n/a"),0)
),
IF(_xlfn.TEXTJOIN("|",FALSE,AZ$12:AZ$13)&lt;&gt;_xlfn.TEXTJOIN("|",FALSE,$C44:$D44),0,
_xlfn.XLOOKUP(_xlfn.TEXTJOIN("|",FALSE,$C44:$F44,AZ$12:AZ$15),risk_factor_1&amp;"|"&amp;risk_factor_2,risk_factor_corr,
_xlfn.XLOOKUP(_xlfn.TEXTJOIN("|",FALSE,$C44:$F44,AZ$12:AZ$15),risk_factor_2&amp;"|"&amp;risk_factor_1,risk_factor_corr,
_xlfn.XLOOKUP(_xlfn.TEXTJOIN("|",FALSE,$C44:$D44,"Any"),risk_factor_1&amp;"|"&amp;risk_factor_2,risk_factor_corr,
_xlfn.XLOOKUP(_xlfn.TEXTJOIN("|",FALSE,$C44:$D44,"Any"),risk_factor_2&amp;"|"&amp;risk_factor_1,risk_factor_corr)))))))</f>
        <v>0</v>
      </c>
      <c r="BA44" s="32" cm="1">
        <f t="array" ref="BA44" xml:space="preserve"> IF(_xlfn.TEXTJOIN("|",FALSE,BA$12:BA$15)=_xlfn.TEXTJOIN("|",FALSE,$C44:$F44),0,
IF(AND($C44="Delta|CR_Cpty",BA$12="Delta|CR_Cpty"),
IF($F44=BA$15,
      _xlfn.XLOOKUP(_xlfn.TEXTJOIN("|",FALSE,$C44,"=","Any","=",BA$12,"=","Any","="),risk_factor_1&amp;"|"&amp;risk_factor_2,risk_factor_corr),
       IF(RIGHT($D44,LEN($D44)-FIND("_",$D44))=RIGHT(BA$13,LEN(BA$13)-FIND("_",BA$13)),
              IF(LEFT($D44,FIND("_",$D44)-1)=LEFT(BA$13,FIND("_",BA$13)-1),
                    IF($E44=BA$14,
                             _xlfn.XLOOKUP(_xlfn.TEXTJOIN("|",FALSE,$C44,LEFT($D44,FIND("_",$D44)-1) &amp;"_=","=","Any",BA$12,LEFT($D44,FIND("_",$D44)-1) &amp;"_=","=","Any"),risk_factor_1&amp;"|"&amp;risk_factor_2,risk_factor_corr),
                             _xlfn.XLOOKUP(_xlfn.TEXTJOIN("|",FALSE,$C44,LEFT($D44,FIND("_",$D44)-1) &amp;"_=","Any","Any",BA$12,LEFT($D44,FIND("_",$D44)-1) &amp;"_=","Any","Any"),risk_factor_1&amp;"|"&amp;risk_factor_2,risk_factor_corr)),
"n/a"),0)
),
IF(_xlfn.TEXTJOIN("|",FALSE,BA$12:BA$13)&lt;&gt;_xlfn.TEXTJOIN("|",FALSE,$C44:$D44),0,
_xlfn.XLOOKUP(_xlfn.TEXTJOIN("|",FALSE,$C44:$F44,BA$12:BA$15),risk_factor_1&amp;"|"&amp;risk_factor_2,risk_factor_corr,
_xlfn.XLOOKUP(_xlfn.TEXTJOIN("|",FALSE,$C44:$F44,BA$12:BA$15),risk_factor_2&amp;"|"&amp;risk_factor_1,risk_factor_corr,
_xlfn.XLOOKUP(_xlfn.TEXTJOIN("|",FALSE,$C44:$D44,"Any"),risk_factor_1&amp;"|"&amp;risk_factor_2,risk_factor_corr,
_xlfn.XLOOKUP(_xlfn.TEXTJOIN("|",FALSE,$C44:$D44,"Any"),risk_factor_2&amp;"|"&amp;risk_factor_1,risk_factor_corr)))))))</f>
        <v>0</v>
      </c>
      <c r="BB44" s="32" cm="1">
        <f t="array" ref="BB44" xml:space="preserve"> IF(_xlfn.TEXTJOIN("|",FALSE,BB$12:BB$15)=_xlfn.TEXTJOIN("|",FALSE,$C44:$F44),0,
IF(AND($C44="Delta|CR_Cpty",BB$12="Delta|CR_Cpty"),
IF($F44=BB$15,
      _xlfn.XLOOKUP(_xlfn.TEXTJOIN("|",FALSE,$C44,"=","Any","=",BB$12,"=","Any","="),risk_factor_1&amp;"|"&amp;risk_factor_2,risk_factor_corr),
       IF(RIGHT($D44,LEN($D44)-FIND("_",$D44))=RIGHT(BB$13,LEN(BB$13)-FIND("_",BB$13)),
              IF(LEFT($D44,FIND("_",$D44)-1)=LEFT(BB$13,FIND("_",BB$13)-1),
                    IF($E44=BB$14,
                             _xlfn.XLOOKUP(_xlfn.TEXTJOIN("|",FALSE,$C44,LEFT($D44,FIND("_",$D44)-1) &amp;"_=","=","Any",BB$12,LEFT($D44,FIND("_",$D44)-1) &amp;"_=","=","Any"),risk_factor_1&amp;"|"&amp;risk_factor_2,risk_factor_corr),
                             _xlfn.XLOOKUP(_xlfn.TEXTJOIN("|",FALSE,$C44,LEFT($D44,FIND("_",$D44)-1) &amp;"_=","Any","Any",BB$12,LEFT($D44,FIND("_",$D44)-1) &amp;"_=","Any","Any"),risk_factor_1&amp;"|"&amp;risk_factor_2,risk_factor_corr)),
"n/a"),0)
),
IF(_xlfn.TEXTJOIN("|",FALSE,BB$12:BB$13)&lt;&gt;_xlfn.TEXTJOIN("|",FALSE,$C44:$D44),0,
_xlfn.XLOOKUP(_xlfn.TEXTJOIN("|",FALSE,$C44:$F44,BB$12:BB$15),risk_factor_1&amp;"|"&amp;risk_factor_2,risk_factor_corr,
_xlfn.XLOOKUP(_xlfn.TEXTJOIN("|",FALSE,$C44:$F44,BB$12:BB$15),risk_factor_2&amp;"|"&amp;risk_factor_1,risk_factor_corr,
_xlfn.XLOOKUP(_xlfn.TEXTJOIN("|",FALSE,$C44:$D44,"Any"),risk_factor_1&amp;"|"&amp;risk_factor_2,risk_factor_corr,
_xlfn.XLOOKUP(_xlfn.TEXTJOIN("|",FALSE,$C44:$D44,"Any"),risk_factor_2&amp;"|"&amp;risk_factor_1,risk_factor_corr)))))))</f>
        <v>0</v>
      </c>
      <c r="BC44" s="32" cm="1">
        <f t="array" ref="BC44" xml:space="preserve"> IF(_xlfn.TEXTJOIN("|",FALSE,BC$12:BC$15)=_xlfn.TEXTJOIN("|",FALSE,$C44:$F44),0,
IF(AND($C44="Delta|CR_Cpty",BC$12="Delta|CR_Cpty"),
IF($F44=BC$15,
      _xlfn.XLOOKUP(_xlfn.TEXTJOIN("|",FALSE,$C44,"=","Any","=",BC$12,"=","Any","="),risk_factor_1&amp;"|"&amp;risk_factor_2,risk_factor_corr),
       IF(RIGHT($D44,LEN($D44)-FIND("_",$D44))=RIGHT(BC$13,LEN(BC$13)-FIND("_",BC$13)),
              IF(LEFT($D44,FIND("_",$D44)-1)=LEFT(BC$13,FIND("_",BC$13)-1),
                    IF($E44=BC$14,
                             _xlfn.XLOOKUP(_xlfn.TEXTJOIN("|",FALSE,$C44,LEFT($D44,FIND("_",$D44)-1) &amp;"_=","=","Any",BC$12,LEFT($D44,FIND("_",$D44)-1) &amp;"_=","=","Any"),risk_factor_1&amp;"|"&amp;risk_factor_2,risk_factor_corr),
                             _xlfn.XLOOKUP(_xlfn.TEXTJOIN("|",FALSE,$C44,LEFT($D44,FIND("_",$D44)-1) &amp;"_=","Any","Any",BC$12,LEFT($D44,FIND("_",$D44)-1) &amp;"_=","Any","Any"),risk_factor_1&amp;"|"&amp;risk_factor_2,risk_factor_corr)),
"n/a"),0)
),
IF(_xlfn.TEXTJOIN("|",FALSE,BC$12:BC$13)&lt;&gt;_xlfn.TEXTJOIN("|",FALSE,$C44:$D44),0,
_xlfn.XLOOKUP(_xlfn.TEXTJOIN("|",FALSE,$C44:$F44,BC$12:BC$15),risk_factor_1&amp;"|"&amp;risk_factor_2,risk_factor_corr,
_xlfn.XLOOKUP(_xlfn.TEXTJOIN("|",FALSE,$C44:$F44,BC$12:BC$15),risk_factor_2&amp;"|"&amp;risk_factor_1,risk_factor_corr,
_xlfn.XLOOKUP(_xlfn.TEXTJOIN("|",FALSE,$C44:$D44,"Any"),risk_factor_1&amp;"|"&amp;risk_factor_2,risk_factor_corr,
_xlfn.XLOOKUP(_xlfn.TEXTJOIN("|",FALSE,$C44:$D44,"Any"),risk_factor_2&amp;"|"&amp;risk_factor_1,risk_factor_corr)))))))</f>
        <v>0</v>
      </c>
      <c r="BD44" s="32" cm="1">
        <f t="array" ref="BD44" xml:space="preserve"> IF(_xlfn.TEXTJOIN("|",FALSE,BD$12:BD$15)=_xlfn.TEXTJOIN("|",FALSE,$C44:$F44),0,
IF(AND($C44="Delta|CR_Cpty",BD$12="Delta|CR_Cpty"),
IF($F44=BD$15,
      _xlfn.XLOOKUP(_xlfn.TEXTJOIN("|",FALSE,$C44,"=","Any","=",BD$12,"=","Any","="),risk_factor_1&amp;"|"&amp;risk_factor_2,risk_factor_corr),
       IF(RIGHT($D44,LEN($D44)-FIND("_",$D44))=RIGHT(BD$13,LEN(BD$13)-FIND("_",BD$13)),
              IF(LEFT($D44,FIND("_",$D44)-1)=LEFT(BD$13,FIND("_",BD$13)-1),
                    IF($E44=BD$14,
                             _xlfn.XLOOKUP(_xlfn.TEXTJOIN("|",FALSE,$C44,LEFT($D44,FIND("_",$D44)-1) &amp;"_=","=","Any",BD$12,LEFT($D44,FIND("_",$D44)-1) &amp;"_=","=","Any"),risk_factor_1&amp;"|"&amp;risk_factor_2,risk_factor_corr),
                             _xlfn.XLOOKUP(_xlfn.TEXTJOIN("|",FALSE,$C44,LEFT($D44,FIND("_",$D44)-1) &amp;"_=","Any","Any",BD$12,LEFT($D44,FIND("_",$D44)-1) &amp;"_=","Any","Any"),risk_factor_1&amp;"|"&amp;risk_factor_2,risk_factor_corr)),
"n/a"),0)
),
IF(_xlfn.TEXTJOIN("|",FALSE,BD$12:BD$13)&lt;&gt;_xlfn.TEXTJOIN("|",FALSE,$C44:$D44),0,
_xlfn.XLOOKUP(_xlfn.TEXTJOIN("|",FALSE,$C44:$F44,BD$12:BD$15),risk_factor_1&amp;"|"&amp;risk_factor_2,risk_factor_corr,
_xlfn.XLOOKUP(_xlfn.TEXTJOIN("|",FALSE,$C44:$F44,BD$12:BD$15),risk_factor_2&amp;"|"&amp;risk_factor_1,risk_factor_corr,
_xlfn.XLOOKUP(_xlfn.TEXTJOIN("|",FALSE,$C44:$D44,"Any"),risk_factor_1&amp;"|"&amp;risk_factor_2,risk_factor_corr,
_xlfn.XLOOKUP(_xlfn.TEXTJOIN("|",FALSE,$C44:$D44,"Any"),risk_factor_2&amp;"|"&amp;risk_factor_1,risk_factor_corr)))))))</f>
        <v>0</v>
      </c>
      <c r="BE44" s="32" cm="1">
        <f t="array" ref="BE44" xml:space="preserve"> IF(_xlfn.TEXTJOIN("|",FALSE,BE$12:BE$15)=_xlfn.TEXTJOIN("|",FALSE,$C44:$F44),0,
IF(AND($C44="Delta|CR_Cpty",BE$12="Delta|CR_Cpty"),
IF($F44=BE$15,
      _xlfn.XLOOKUP(_xlfn.TEXTJOIN("|",FALSE,$C44,"=","Any","=",BE$12,"=","Any","="),risk_factor_1&amp;"|"&amp;risk_factor_2,risk_factor_corr),
       IF(RIGHT($D44,LEN($D44)-FIND("_",$D44))=RIGHT(BE$13,LEN(BE$13)-FIND("_",BE$13)),
              IF(LEFT($D44,FIND("_",$D44)-1)=LEFT(BE$13,FIND("_",BE$13)-1),
                    IF($E44=BE$14,
                             _xlfn.XLOOKUP(_xlfn.TEXTJOIN("|",FALSE,$C44,LEFT($D44,FIND("_",$D44)-1) &amp;"_=","=","Any",BE$12,LEFT($D44,FIND("_",$D44)-1) &amp;"_=","=","Any"),risk_factor_1&amp;"|"&amp;risk_factor_2,risk_factor_corr),
                             _xlfn.XLOOKUP(_xlfn.TEXTJOIN("|",FALSE,$C44,LEFT($D44,FIND("_",$D44)-1) &amp;"_=","Any","Any",BE$12,LEFT($D44,FIND("_",$D44)-1) &amp;"_=","Any","Any"),risk_factor_1&amp;"|"&amp;risk_factor_2,risk_factor_corr)),
"n/a"),0)
),
IF(_xlfn.TEXTJOIN("|",FALSE,BE$12:BE$13)&lt;&gt;_xlfn.TEXTJOIN("|",FALSE,$C44:$D44),0,
_xlfn.XLOOKUP(_xlfn.TEXTJOIN("|",FALSE,$C44:$F44,BE$12:BE$15),risk_factor_1&amp;"|"&amp;risk_factor_2,risk_factor_corr,
_xlfn.XLOOKUP(_xlfn.TEXTJOIN("|",FALSE,$C44:$F44,BE$12:BE$15),risk_factor_2&amp;"|"&amp;risk_factor_1,risk_factor_corr,
_xlfn.XLOOKUP(_xlfn.TEXTJOIN("|",FALSE,$C44:$D44,"Any"),risk_factor_1&amp;"|"&amp;risk_factor_2,risk_factor_corr,
_xlfn.XLOOKUP(_xlfn.TEXTJOIN("|",FALSE,$C44:$D44,"Any"),risk_factor_2&amp;"|"&amp;risk_factor_1,risk_factor_corr)))))))</f>
        <v>0</v>
      </c>
      <c r="BF44" s="32" cm="1">
        <f t="array" ref="BF44" xml:space="preserve"> IF(_xlfn.TEXTJOIN("|",FALSE,BF$12:BF$15)=_xlfn.TEXTJOIN("|",FALSE,$C44:$F44),0,
IF(AND($C44="Delta|CR_Cpty",BF$12="Delta|CR_Cpty"),
IF($F44=BF$15,
      _xlfn.XLOOKUP(_xlfn.TEXTJOIN("|",FALSE,$C44,"=","Any","=",BF$12,"=","Any","="),risk_factor_1&amp;"|"&amp;risk_factor_2,risk_factor_corr),
       IF(RIGHT($D44,LEN($D44)-FIND("_",$D44))=RIGHT(BF$13,LEN(BF$13)-FIND("_",BF$13)),
              IF(LEFT($D44,FIND("_",$D44)-1)=LEFT(BF$13,FIND("_",BF$13)-1),
                    IF($E44=BF$14,
                             _xlfn.XLOOKUP(_xlfn.TEXTJOIN("|",FALSE,$C44,LEFT($D44,FIND("_",$D44)-1) &amp;"_=","=","Any",BF$12,LEFT($D44,FIND("_",$D44)-1) &amp;"_=","=","Any"),risk_factor_1&amp;"|"&amp;risk_factor_2,risk_factor_corr),
                             _xlfn.XLOOKUP(_xlfn.TEXTJOIN("|",FALSE,$C44,LEFT($D44,FIND("_",$D44)-1) &amp;"_=","Any","Any",BF$12,LEFT($D44,FIND("_",$D44)-1) &amp;"_=","Any","Any"),risk_factor_1&amp;"|"&amp;risk_factor_2,risk_factor_corr)),
"n/a"),0)
),
IF(_xlfn.TEXTJOIN("|",FALSE,BF$12:BF$13)&lt;&gt;_xlfn.TEXTJOIN("|",FALSE,$C44:$D44),0,
_xlfn.XLOOKUP(_xlfn.TEXTJOIN("|",FALSE,$C44:$F44,BF$12:BF$15),risk_factor_1&amp;"|"&amp;risk_factor_2,risk_factor_corr,
_xlfn.XLOOKUP(_xlfn.TEXTJOIN("|",FALSE,$C44:$F44,BF$12:BF$15),risk_factor_2&amp;"|"&amp;risk_factor_1,risk_factor_corr,
_xlfn.XLOOKUP(_xlfn.TEXTJOIN("|",FALSE,$C44:$D44,"Any"),risk_factor_1&amp;"|"&amp;risk_factor_2,risk_factor_corr,
_xlfn.XLOOKUP(_xlfn.TEXTJOIN("|",FALSE,$C44:$D44,"Any"),risk_factor_2&amp;"|"&amp;risk_factor_1,risk_factor_corr)))))))</f>
        <v>0</v>
      </c>
      <c r="BG44" s="32" cm="1">
        <f t="array" ref="BG44" xml:space="preserve"> IF(_xlfn.TEXTJOIN("|",FALSE,BG$12:BG$15)=_xlfn.TEXTJOIN("|",FALSE,$C44:$F44),0,
IF(AND($C44="Delta|CR_Cpty",BG$12="Delta|CR_Cpty"),
IF($F44=BG$15,
      _xlfn.XLOOKUP(_xlfn.TEXTJOIN("|",FALSE,$C44,"=","Any","=",BG$12,"=","Any","="),risk_factor_1&amp;"|"&amp;risk_factor_2,risk_factor_corr),
       IF(RIGHT($D44,LEN($D44)-FIND("_",$D44))=RIGHT(BG$13,LEN(BG$13)-FIND("_",BG$13)),
              IF(LEFT($D44,FIND("_",$D44)-1)=LEFT(BG$13,FIND("_",BG$13)-1),
                    IF($E44=BG$14,
                             _xlfn.XLOOKUP(_xlfn.TEXTJOIN("|",FALSE,$C44,LEFT($D44,FIND("_",$D44)-1) &amp;"_=","=","Any",BG$12,LEFT($D44,FIND("_",$D44)-1) &amp;"_=","=","Any"),risk_factor_1&amp;"|"&amp;risk_factor_2,risk_factor_corr),
                             _xlfn.XLOOKUP(_xlfn.TEXTJOIN("|",FALSE,$C44,LEFT($D44,FIND("_",$D44)-1) &amp;"_=","Any","Any",BG$12,LEFT($D44,FIND("_",$D44)-1) &amp;"_=","Any","Any"),risk_factor_1&amp;"|"&amp;risk_factor_2,risk_factor_corr)),
"n/a"),0)
),
IF(_xlfn.TEXTJOIN("|",FALSE,BG$12:BG$13)&lt;&gt;_xlfn.TEXTJOIN("|",FALSE,$C44:$D44),0,
_xlfn.XLOOKUP(_xlfn.TEXTJOIN("|",FALSE,$C44:$F44,BG$12:BG$15),risk_factor_1&amp;"|"&amp;risk_factor_2,risk_factor_corr,
_xlfn.XLOOKUP(_xlfn.TEXTJOIN("|",FALSE,$C44:$F44,BG$12:BG$15),risk_factor_2&amp;"|"&amp;risk_factor_1,risk_factor_corr,
_xlfn.XLOOKUP(_xlfn.TEXTJOIN("|",FALSE,$C44:$D44,"Any"),risk_factor_1&amp;"|"&amp;risk_factor_2,risk_factor_corr,
_xlfn.XLOOKUP(_xlfn.TEXTJOIN("|",FALSE,$C44:$D44,"Any"),risk_factor_2&amp;"|"&amp;risk_factor_1,risk_factor_corr)))))))</f>
        <v>0</v>
      </c>
      <c r="BH44" s="32" cm="1">
        <f t="array" ref="BH44" xml:space="preserve"> IF(_xlfn.TEXTJOIN("|",FALSE,BH$12:BH$15)=_xlfn.TEXTJOIN("|",FALSE,$C44:$F44),0,
IF(AND($C44="Delta|CR_Cpty",BH$12="Delta|CR_Cpty"),
IF($F44=BH$15,
      _xlfn.XLOOKUP(_xlfn.TEXTJOIN("|",FALSE,$C44,"=","Any","=",BH$12,"=","Any","="),risk_factor_1&amp;"|"&amp;risk_factor_2,risk_factor_corr),
       IF(RIGHT($D44,LEN($D44)-FIND("_",$D44))=RIGHT(BH$13,LEN(BH$13)-FIND("_",BH$13)),
              IF(LEFT($D44,FIND("_",$D44)-1)=LEFT(BH$13,FIND("_",BH$13)-1),
                    IF($E44=BH$14,
                             _xlfn.XLOOKUP(_xlfn.TEXTJOIN("|",FALSE,$C44,LEFT($D44,FIND("_",$D44)-1) &amp;"_=","=","Any",BH$12,LEFT($D44,FIND("_",$D44)-1) &amp;"_=","=","Any"),risk_factor_1&amp;"|"&amp;risk_factor_2,risk_factor_corr),
                             _xlfn.XLOOKUP(_xlfn.TEXTJOIN("|",FALSE,$C44,LEFT($D44,FIND("_",$D44)-1) &amp;"_=","Any","Any",BH$12,LEFT($D44,FIND("_",$D44)-1) &amp;"_=","Any","Any"),risk_factor_1&amp;"|"&amp;risk_factor_2,risk_factor_corr)),
"n/a"),0)
),
IF(_xlfn.TEXTJOIN("|",FALSE,BH$12:BH$13)&lt;&gt;_xlfn.TEXTJOIN("|",FALSE,$C44:$D44),0,
_xlfn.XLOOKUP(_xlfn.TEXTJOIN("|",FALSE,$C44:$F44,BH$12:BH$15),risk_factor_1&amp;"|"&amp;risk_factor_2,risk_factor_corr,
_xlfn.XLOOKUP(_xlfn.TEXTJOIN("|",FALSE,$C44:$F44,BH$12:BH$15),risk_factor_2&amp;"|"&amp;risk_factor_1,risk_factor_corr,
_xlfn.XLOOKUP(_xlfn.TEXTJOIN("|",FALSE,$C44:$D44,"Any"),risk_factor_1&amp;"|"&amp;risk_factor_2,risk_factor_corr,
_xlfn.XLOOKUP(_xlfn.TEXTJOIN("|",FALSE,$C44:$D44,"Any"),risk_factor_2&amp;"|"&amp;risk_factor_1,risk_factor_corr)))))))</f>
        <v>0</v>
      </c>
      <c r="BI44" s="32" cm="1">
        <f t="array" ref="BI44" xml:space="preserve"> IF(_xlfn.TEXTJOIN("|",FALSE,BI$12:BI$15)=_xlfn.TEXTJOIN("|",FALSE,$C44:$F44),0,
IF(AND($C44="Delta|CR_Cpty",BI$12="Delta|CR_Cpty"),
IF($F44=BI$15,
      _xlfn.XLOOKUP(_xlfn.TEXTJOIN("|",FALSE,$C44,"=","Any","=",BI$12,"=","Any","="),risk_factor_1&amp;"|"&amp;risk_factor_2,risk_factor_corr),
       IF(RIGHT($D44,LEN($D44)-FIND("_",$D44))=RIGHT(BI$13,LEN(BI$13)-FIND("_",BI$13)),
              IF(LEFT($D44,FIND("_",$D44)-1)=LEFT(BI$13,FIND("_",BI$13)-1),
                    IF($E44=BI$14,
                             _xlfn.XLOOKUP(_xlfn.TEXTJOIN("|",FALSE,$C44,LEFT($D44,FIND("_",$D44)-1) &amp;"_=","=","Any",BI$12,LEFT($D44,FIND("_",$D44)-1) &amp;"_=","=","Any"),risk_factor_1&amp;"|"&amp;risk_factor_2,risk_factor_corr),
                             _xlfn.XLOOKUP(_xlfn.TEXTJOIN("|",FALSE,$C44,LEFT($D44,FIND("_",$D44)-1) &amp;"_=","Any","Any",BI$12,LEFT($D44,FIND("_",$D44)-1) &amp;"_=","Any","Any"),risk_factor_1&amp;"|"&amp;risk_factor_2,risk_factor_corr)),
"n/a"),0)
),
IF(_xlfn.TEXTJOIN("|",FALSE,BI$12:BI$13)&lt;&gt;_xlfn.TEXTJOIN("|",FALSE,$C44:$D44),0,
_xlfn.XLOOKUP(_xlfn.TEXTJOIN("|",FALSE,$C44:$F44,BI$12:BI$15),risk_factor_1&amp;"|"&amp;risk_factor_2,risk_factor_corr,
_xlfn.XLOOKUP(_xlfn.TEXTJOIN("|",FALSE,$C44:$F44,BI$12:BI$15),risk_factor_2&amp;"|"&amp;risk_factor_1,risk_factor_corr,
_xlfn.XLOOKUP(_xlfn.TEXTJOIN("|",FALSE,$C44:$D44,"Any"),risk_factor_1&amp;"|"&amp;risk_factor_2,risk_factor_corr,
_xlfn.XLOOKUP(_xlfn.TEXTJOIN("|",FALSE,$C44:$D44,"Any"),risk_factor_2&amp;"|"&amp;risk_factor_1,risk_factor_corr)))))))</f>
        <v>0</v>
      </c>
      <c r="BJ44" s="32" cm="1">
        <f t="array" ref="BJ44" xml:space="preserve"> IF(_xlfn.TEXTJOIN("|",FALSE,BJ$12:BJ$15)=_xlfn.TEXTJOIN("|",FALSE,$C44:$F44),0,
IF(AND($C44="Delta|CR_Cpty",BJ$12="Delta|CR_Cpty"),
IF($F44=BJ$15,
      _xlfn.XLOOKUP(_xlfn.TEXTJOIN("|",FALSE,$C44,"=","Any","=",BJ$12,"=","Any","="),risk_factor_1&amp;"|"&amp;risk_factor_2,risk_factor_corr),
       IF(RIGHT($D44,LEN($D44)-FIND("_",$D44))=RIGHT(BJ$13,LEN(BJ$13)-FIND("_",BJ$13)),
              IF(LEFT($D44,FIND("_",$D44)-1)=LEFT(BJ$13,FIND("_",BJ$13)-1),
                    IF($E44=BJ$14,
                             _xlfn.XLOOKUP(_xlfn.TEXTJOIN("|",FALSE,$C44,LEFT($D44,FIND("_",$D44)-1) &amp;"_=","=","Any",BJ$12,LEFT($D44,FIND("_",$D44)-1) &amp;"_=","=","Any"),risk_factor_1&amp;"|"&amp;risk_factor_2,risk_factor_corr),
                             _xlfn.XLOOKUP(_xlfn.TEXTJOIN("|",FALSE,$C44,LEFT($D44,FIND("_",$D44)-1) &amp;"_=","Any","Any",BJ$12,LEFT($D44,FIND("_",$D44)-1) &amp;"_=","Any","Any"),risk_factor_1&amp;"|"&amp;risk_factor_2,risk_factor_corr)),
"n/a"),0)
),
IF(_xlfn.TEXTJOIN("|",FALSE,BJ$12:BJ$13)&lt;&gt;_xlfn.TEXTJOIN("|",FALSE,$C44:$D44),0,
_xlfn.XLOOKUP(_xlfn.TEXTJOIN("|",FALSE,$C44:$F44,BJ$12:BJ$15),risk_factor_1&amp;"|"&amp;risk_factor_2,risk_factor_corr,
_xlfn.XLOOKUP(_xlfn.TEXTJOIN("|",FALSE,$C44:$F44,BJ$12:BJ$15),risk_factor_2&amp;"|"&amp;risk_factor_1,risk_factor_corr,
_xlfn.XLOOKUP(_xlfn.TEXTJOIN("|",FALSE,$C44:$D44,"Any"),risk_factor_1&amp;"|"&amp;risk_factor_2,risk_factor_corr,
_xlfn.XLOOKUP(_xlfn.TEXTJOIN("|",FALSE,$C44:$D44,"Any"),risk_factor_2&amp;"|"&amp;risk_factor_1,risk_factor_corr)))))))</f>
        <v>0</v>
      </c>
      <c r="BK44" s="32" cm="1">
        <f t="array" ref="BK44" xml:space="preserve"> IF(_xlfn.TEXTJOIN("|",FALSE,BK$12:BK$15)=_xlfn.TEXTJOIN("|",FALSE,$C44:$F44),0,
IF(AND($C44="Delta|CR_Cpty",BK$12="Delta|CR_Cpty"),
IF($F44=BK$15,
      _xlfn.XLOOKUP(_xlfn.TEXTJOIN("|",FALSE,$C44,"=","Any","=",BK$12,"=","Any","="),risk_factor_1&amp;"|"&amp;risk_factor_2,risk_factor_corr),
       IF(RIGHT($D44,LEN($D44)-FIND("_",$D44))=RIGHT(BK$13,LEN(BK$13)-FIND("_",BK$13)),
              IF(LEFT($D44,FIND("_",$D44)-1)=LEFT(BK$13,FIND("_",BK$13)-1),
                    IF($E44=BK$14,
                             _xlfn.XLOOKUP(_xlfn.TEXTJOIN("|",FALSE,$C44,LEFT($D44,FIND("_",$D44)-1) &amp;"_=","=","Any",BK$12,LEFT($D44,FIND("_",$D44)-1) &amp;"_=","=","Any"),risk_factor_1&amp;"|"&amp;risk_factor_2,risk_factor_corr),
                             _xlfn.XLOOKUP(_xlfn.TEXTJOIN("|",FALSE,$C44,LEFT($D44,FIND("_",$D44)-1) &amp;"_=","Any","Any",BK$12,LEFT($D44,FIND("_",$D44)-1) &amp;"_=","Any","Any"),risk_factor_1&amp;"|"&amp;risk_factor_2,risk_factor_corr)),
"n/a"),0)
),
IF(_xlfn.TEXTJOIN("|",FALSE,BK$12:BK$13)&lt;&gt;_xlfn.TEXTJOIN("|",FALSE,$C44:$D44),0,
_xlfn.XLOOKUP(_xlfn.TEXTJOIN("|",FALSE,$C44:$F44,BK$12:BK$15),risk_factor_1&amp;"|"&amp;risk_factor_2,risk_factor_corr,
_xlfn.XLOOKUP(_xlfn.TEXTJOIN("|",FALSE,$C44:$F44,BK$12:BK$15),risk_factor_2&amp;"|"&amp;risk_factor_1,risk_factor_corr,
_xlfn.XLOOKUP(_xlfn.TEXTJOIN("|",FALSE,$C44:$D44,"Any"),risk_factor_1&amp;"|"&amp;risk_factor_2,risk_factor_corr,
_xlfn.XLOOKUP(_xlfn.TEXTJOIN("|",FALSE,$C44:$D44,"Any"),risk_factor_2&amp;"|"&amp;risk_factor_1,risk_factor_corr)))))))</f>
        <v>0</v>
      </c>
      <c r="BL44" s="32" cm="1">
        <f t="array" ref="BL44" xml:space="preserve"> IF(_xlfn.TEXTJOIN("|",FALSE,BL$12:BL$15)=_xlfn.TEXTJOIN("|",FALSE,$C44:$F44),0,
IF(AND($C44="Delta|CR_Cpty",BL$12="Delta|CR_Cpty"),
IF($F44=BL$15,
      _xlfn.XLOOKUP(_xlfn.TEXTJOIN("|",FALSE,$C44,"=","Any","=",BL$12,"=","Any","="),risk_factor_1&amp;"|"&amp;risk_factor_2,risk_factor_corr),
       IF(RIGHT($D44,LEN($D44)-FIND("_",$D44))=RIGHT(BL$13,LEN(BL$13)-FIND("_",BL$13)),
              IF(LEFT($D44,FIND("_",$D44)-1)=LEFT(BL$13,FIND("_",BL$13)-1),
                    IF($E44=BL$14,
                             _xlfn.XLOOKUP(_xlfn.TEXTJOIN("|",FALSE,$C44,LEFT($D44,FIND("_",$D44)-1) &amp;"_=","=","Any",BL$12,LEFT($D44,FIND("_",$D44)-1) &amp;"_=","=","Any"),risk_factor_1&amp;"|"&amp;risk_factor_2,risk_factor_corr),
                             _xlfn.XLOOKUP(_xlfn.TEXTJOIN("|",FALSE,$C44,LEFT($D44,FIND("_",$D44)-1) &amp;"_=","Any","Any",BL$12,LEFT($D44,FIND("_",$D44)-1) &amp;"_=","Any","Any"),risk_factor_1&amp;"|"&amp;risk_factor_2,risk_factor_corr)),
"n/a"),0)
),
IF(_xlfn.TEXTJOIN("|",FALSE,BL$12:BL$13)&lt;&gt;_xlfn.TEXTJOIN("|",FALSE,$C44:$D44),0,
_xlfn.XLOOKUP(_xlfn.TEXTJOIN("|",FALSE,$C44:$F44,BL$12:BL$15),risk_factor_1&amp;"|"&amp;risk_factor_2,risk_factor_corr,
_xlfn.XLOOKUP(_xlfn.TEXTJOIN("|",FALSE,$C44:$F44,BL$12:BL$15),risk_factor_2&amp;"|"&amp;risk_factor_1,risk_factor_corr,
_xlfn.XLOOKUP(_xlfn.TEXTJOIN("|",FALSE,$C44:$D44,"Any"),risk_factor_1&amp;"|"&amp;risk_factor_2,risk_factor_corr,
_xlfn.XLOOKUP(_xlfn.TEXTJOIN("|",FALSE,$C44:$D44,"Any"),risk_factor_2&amp;"|"&amp;risk_factor_1,risk_factor_corr)))))))</f>
        <v>0</v>
      </c>
      <c r="BM44" s="32" cm="1">
        <f t="array" ref="BM44" xml:space="preserve"> IF(_xlfn.TEXTJOIN("|",FALSE,BM$12:BM$15)=_xlfn.TEXTJOIN("|",FALSE,$C44:$F44),0,
IF(AND($C44="Delta|CR_Cpty",BM$12="Delta|CR_Cpty"),
IF($F44=BM$15,
      _xlfn.XLOOKUP(_xlfn.TEXTJOIN("|",FALSE,$C44,"=","Any","=",BM$12,"=","Any","="),risk_factor_1&amp;"|"&amp;risk_factor_2,risk_factor_corr),
       IF(RIGHT($D44,LEN($D44)-FIND("_",$D44))=RIGHT(BM$13,LEN(BM$13)-FIND("_",BM$13)),
              IF(LEFT($D44,FIND("_",$D44)-1)=LEFT(BM$13,FIND("_",BM$13)-1),
                    IF($E44=BM$14,
                             _xlfn.XLOOKUP(_xlfn.TEXTJOIN("|",FALSE,$C44,LEFT($D44,FIND("_",$D44)-1) &amp;"_=","=","Any",BM$12,LEFT($D44,FIND("_",$D44)-1) &amp;"_=","=","Any"),risk_factor_1&amp;"|"&amp;risk_factor_2,risk_factor_corr),
                             _xlfn.XLOOKUP(_xlfn.TEXTJOIN("|",FALSE,$C44,LEFT($D44,FIND("_",$D44)-1) &amp;"_=","Any","Any",BM$12,LEFT($D44,FIND("_",$D44)-1) &amp;"_=","Any","Any"),risk_factor_1&amp;"|"&amp;risk_factor_2,risk_factor_corr)),
"n/a"),0)
),
IF(_xlfn.TEXTJOIN("|",FALSE,BM$12:BM$13)&lt;&gt;_xlfn.TEXTJOIN("|",FALSE,$C44:$D44),0,
_xlfn.XLOOKUP(_xlfn.TEXTJOIN("|",FALSE,$C44:$F44,BM$12:BM$15),risk_factor_1&amp;"|"&amp;risk_factor_2,risk_factor_corr,
_xlfn.XLOOKUP(_xlfn.TEXTJOIN("|",FALSE,$C44:$F44,BM$12:BM$15),risk_factor_2&amp;"|"&amp;risk_factor_1,risk_factor_corr,
_xlfn.XLOOKUP(_xlfn.TEXTJOIN("|",FALSE,$C44:$D44,"Any"),risk_factor_1&amp;"|"&amp;risk_factor_2,risk_factor_corr,
_xlfn.XLOOKUP(_xlfn.TEXTJOIN("|",FALSE,$C44:$D44,"Any"),risk_factor_2&amp;"|"&amp;risk_factor_1,risk_factor_corr)))))))</f>
        <v>0</v>
      </c>
      <c r="BN44" s="32" cm="1">
        <f t="array" ref="BN44" xml:space="preserve"> IF(_xlfn.TEXTJOIN("|",FALSE,BN$12:BN$15)=_xlfn.TEXTJOIN("|",FALSE,$C44:$F44),0,
IF(AND($C44="Delta|CR_Cpty",BN$12="Delta|CR_Cpty"),
IF($F44=BN$15,
      _xlfn.XLOOKUP(_xlfn.TEXTJOIN("|",FALSE,$C44,"=","Any","=",BN$12,"=","Any","="),risk_factor_1&amp;"|"&amp;risk_factor_2,risk_factor_corr),
       IF(RIGHT($D44,LEN($D44)-FIND("_",$D44))=RIGHT(BN$13,LEN(BN$13)-FIND("_",BN$13)),
              IF(LEFT($D44,FIND("_",$D44)-1)=LEFT(BN$13,FIND("_",BN$13)-1),
                    IF($E44=BN$14,
                             _xlfn.XLOOKUP(_xlfn.TEXTJOIN("|",FALSE,$C44,LEFT($D44,FIND("_",$D44)-1) &amp;"_=","=","Any",BN$12,LEFT($D44,FIND("_",$D44)-1) &amp;"_=","=","Any"),risk_factor_1&amp;"|"&amp;risk_factor_2,risk_factor_corr),
                             _xlfn.XLOOKUP(_xlfn.TEXTJOIN("|",FALSE,$C44,LEFT($D44,FIND("_",$D44)-1) &amp;"_=","Any","Any",BN$12,LEFT($D44,FIND("_",$D44)-1) &amp;"_=","Any","Any"),risk_factor_1&amp;"|"&amp;risk_factor_2,risk_factor_corr)),
"n/a"),0)
),
IF(_xlfn.TEXTJOIN("|",FALSE,BN$12:BN$13)&lt;&gt;_xlfn.TEXTJOIN("|",FALSE,$C44:$D44),0,
_xlfn.XLOOKUP(_xlfn.TEXTJOIN("|",FALSE,$C44:$F44,BN$12:BN$15),risk_factor_1&amp;"|"&amp;risk_factor_2,risk_factor_corr,
_xlfn.XLOOKUP(_xlfn.TEXTJOIN("|",FALSE,$C44:$F44,BN$12:BN$15),risk_factor_2&amp;"|"&amp;risk_factor_1,risk_factor_corr,
_xlfn.XLOOKUP(_xlfn.TEXTJOIN("|",FALSE,$C44:$D44,"Any"),risk_factor_1&amp;"|"&amp;risk_factor_2,risk_factor_corr,
_xlfn.XLOOKUP(_xlfn.TEXTJOIN("|",FALSE,$C44:$D44,"Any"),risk_factor_2&amp;"|"&amp;risk_factor_1,risk_factor_corr)))))))</f>
        <v>0</v>
      </c>
      <c r="BO44" s="32" cm="1">
        <f t="array" ref="BO44" xml:space="preserve"> IF(_xlfn.TEXTJOIN("|",FALSE,BO$12:BO$15)=_xlfn.TEXTJOIN("|",FALSE,$C44:$F44),0,
IF(AND($C44="Delta|CR_Cpty",BO$12="Delta|CR_Cpty"),
IF($F44=BO$15,
      _xlfn.XLOOKUP(_xlfn.TEXTJOIN("|",FALSE,$C44,"=","Any","=",BO$12,"=","Any","="),risk_factor_1&amp;"|"&amp;risk_factor_2,risk_factor_corr),
       IF(RIGHT($D44,LEN($D44)-FIND("_",$D44))=RIGHT(BO$13,LEN(BO$13)-FIND("_",BO$13)),
              IF(LEFT($D44,FIND("_",$D44)-1)=LEFT(BO$13,FIND("_",BO$13)-1),
                    IF($E44=BO$14,
                             _xlfn.XLOOKUP(_xlfn.TEXTJOIN("|",FALSE,$C44,LEFT($D44,FIND("_",$D44)-1) &amp;"_=","=","Any",BO$12,LEFT($D44,FIND("_",$D44)-1) &amp;"_=","=","Any"),risk_factor_1&amp;"|"&amp;risk_factor_2,risk_factor_corr),
                             _xlfn.XLOOKUP(_xlfn.TEXTJOIN("|",FALSE,$C44,LEFT($D44,FIND("_",$D44)-1) &amp;"_=","Any","Any",BO$12,LEFT($D44,FIND("_",$D44)-1) &amp;"_=","Any","Any"),risk_factor_1&amp;"|"&amp;risk_factor_2,risk_factor_corr)),
"n/a"),0)
),
IF(_xlfn.TEXTJOIN("|",FALSE,BO$12:BO$13)&lt;&gt;_xlfn.TEXTJOIN("|",FALSE,$C44:$D44),0,
_xlfn.XLOOKUP(_xlfn.TEXTJOIN("|",FALSE,$C44:$F44,BO$12:BO$15),risk_factor_1&amp;"|"&amp;risk_factor_2,risk_factor_corr,
_xlfn.XLOOKUP(_xlfn.TEXTJOIN("|",FALSE,$C44:$F44,BO$12:BO$15),risk_factor_2&amp;"|"&amp;risk_factor_1,risk_factor_corr,
_xlfn.XLOOKUP(_xlfn.TEXTJOIN("|",FALSE,$C44:$D44,"Any"),risk_factor_1&amp;"|"&amp;risk_factor_2,risk_factor_corr,
_xlfn.XLOOKUP(_xlfn.TEXTJOIN("|",FALSE,$C44:$D44,"Any"),risk_factor_2&amp;"|"&amp;risk_factor_1,risk_factor_corr)))))))</f>
        <v>0</v>
      </c>
      <c r="BP44" s="32" cm="1">
        <f t="array" ref="BP44" xml:space="preserve"> IF(_xlfn.TEXTJOIN("|",FALSE,BP$12:BP$15)=_xlfn.TEXTJOIN("|",FALSE,$C44:$F44),0,
IF(AND($C44="Delta|CR_Cpty",BP$12="Delta|CR_Cpty"),
IF($F44=BP$15,
      _xlfn.XLOOKUP(_xlfn.TEXTJOIN("|",FALSE,$C44,"=","Any","=",BP$12,"=","Any","="),risk_factor_1&amp;"|"&amp;risk_factor_2,risk_factor_corr),
       IF(RIGHT($D44,LEN($D44)-FIND("_",$D44))=RIGHT(BP$13,LEN(BP$13)-FIND("_",BP$13)),
              IF(LEFT($D44,FIND("_",$D44)-1)=LEFT(BP$13,FIND("_",BP$13)-1),
                    IF($E44=BP$14,
                             _xlfn.XLOOKUP(_xlfn.TEXTJOIN("|",FALSE,$C44,LEFT($D44,FIND("_",$D44)-1) &amp;"_=","=","Any",BP$12,LEFT($D44,FIND("_",$D44)-1) &amp;"_=","=","Any"),risk_factor_1&amp;"|"&amp;risk_factor_2,risk_factor_corr),
                             _xlfn.XLOOKUP(_xlfn.TEXTJOIN("|",FALSE,$C44,LEFT($D44,FIND("_",$D44)-1) &amp;"_=","Any","Any",BP$12,LEFT($D44,FIND("_",$D44)-1) &amp;"_=","Any","Any"),risk_factor_1&amp;"|"&amp;risk_factor_2,risk_factor_corr)),
"n/a"),0)
),
IF(_xlfn.TEXTJOIN("|",FALSE,BP$12:BP$13)&lt;&gt;_xlfn.TEXTJOIN("|",FALSE,$C44:$D44),0,
_xlfn.XLOOKUP(_xlfn.TEXTJOIN("|",FALSE,$C44:$F44,BP$12:BP$15),risk_factor_1&amp;"|"&amp;risk_factor_2,risk_factor_corr,
_xlfn.XLOOKUP(_xlfn.TEXTJOIN("|",FALSE,$C44:$F44,BP$12:BP$15),risk_factor_2&amp;"|"&amp;risk_factor_1,risk_factor_corr,
_xlfn.XLOOKUP(_xlfn.TEXTJOIN("|",FALSE,$C44:$D44,"Any"),risk_factor_1&amp;"|"&amp;risk_factor_2,risk_factor_corr,
_xlfn.XLOOKUP(_xlfn.TEXTJOIN("|",FALSE,$C44:$D44,"Any"),risk_factor_2&amp;"|"&amp;risk_factor_1,risk_factor_corr)))))))</f>
        <v>0</v>
      </c>
      <c r="BQ44" s="32" cm="1">
        <f t="array" ref="BQ44" xml:space="preserve"> IF(_xlfn.TEXTJOIN("|",FALSE,BQ$12:BQ$15)=_xlfn.TEXTJOIN("|",FALSE,$C44:$F44),0,
IF(AND($C44="Delta|CR_Cpty",BQ$12="Delta|CR_Cpty"),
IF($F44=BQ$15,
      _xlfn.XLOOKUP(_xlfn.TEXTJOIN("|",FALSE,$C44,"=","Any","=",BQ$12,"=","Any","="),risk_factor_1&amp;"|"&amp;risk_factor_2,risk_factor_corr),
       IF(RIGHT($D44,LEN($D44)-FIND("_",$D44))=RIGHT(BQ$13,LEN(BQ$13)-FIND("_",BQ$13)),
              IF(LEFT($D44,FIND("_",$D44)-1)=LEFT(BQ$13,FIND("_",BQ$13)-1),
                    IF($E44=BQ$14,
                             _xlfn.XLOOKUP(_xlfn.TEXTJOIN("|",FALSE,$C44,LEFT($D44,FIND("_",$D44)-1) &amp;"_=","=","Any",BQ$12,LEFT($D44,FIND("_",$D44)-1) &amp;"_=","=","Any"),risk_factor_1&amp;"|"&amp;risk_factor_2,risk_factor_corr),
                             _xlfn.XLOOKUP(_xlfn.TEXTJOIN("|",FALSE,$C44,LEFT($D44,FIND("_",$D44)-1) &amp;"_=","Any","Any",BQ$12,LEFT($D44,FIND("_",$D44)-1) &amp;"_=","Any","Any"),risk_factor_1&amp;"|"&amp;risk_factor_2,risk_factor_corr)),
"n/a"),0)
),
IF(_xlfn.TEXTJOIN("|",FALSE,BQ$12:BQ$13)&lt;&gt;_xlfn.TEXTJOIN("|",FALSE,$C44:$D44),0,
_xlfn.XLOOKUP(_xlfn.TEXTJOIN("|",FALSE,$C44:$F44,BQ$12:BQ$15),risk_factor_1&amp;"|"&amp;risk_factor_2,risk_factor_corr,
_xlfn.XLOOKUP(_xlfn.TEXTJOIN("|",FALSE,$C44:$F44,BQ$12:BQ$15),risk_factor_2&amp;"|"&amp;risk_factor_1,risk_factor_corr,
_xlfn.XLOOKUP(_xlfn.TEXTJOIN("|",FALSE,$C44:$D44,"Any"),risk_factor_1&amp;"|"&amp;risk_factor_2,risk_factor_corr,
_xlfn.XLOOKUP(_xlfn.TEXTJOIN("|",FALSE,$C44:$D44,"Any"),risk_factor_2&amp;"|"&amp;risk_factor_1,risk_factor_corr)))))))</f>
        <v>0</v>
      </c>
      <c r="BR44" s="32" cm="1">
        <f t="array" ref="BR44" xml:space="preserve"> IF(_xlfn.TEXTJOIN("|",FALSE,BR$12:BR$15)=_xlfn.TEXTJOIN("|",FALSE,$C44:$F44),0,
IF(AND($C44="Delta|CR_Cpty",BR$12="Delta|CR_Cpty"),
IF($F44=BR$15,
      _xlfn.XLOOKUP(_xlfn.TEXTJOIN("|",FALSE,$C44,"=","Any","=",BR$12,"=","Any","="),risk_factor_1&amp;"|"&amp;risk_factor_2,risk_factor_corr),
       IF(RIGHT($D44,LEN($D44)-FIND("_",$D44))=RIGHT(BR$13,LEN(BR$13)-FIND("_",BR$13)),
              IF(LEFT($D44,FIND("_",$D44)-1)=LEFT(BR$13,FIND("_",BR$13)-1),
                    IF($E44=BR$14,
                             _xlfn.XLOOKUP(_xlfn.TEXTJOIN("|",FALSE,$C44,LEFT($D44,FIND("_",$D44)-1) &amp;"_=","=","Any",BR$12,LEFT($D44,FIND("_",$D44)-1) &amp;"_=","=","Any"),risk_factor_1&amp;"|"&amp;risk_factor_2,risk_factor_corr),
                             _xlfn.XLOOKUP(_xlfn.TEXTJOIN("|",FALSE,$C44,LEFT($D44,FIND("_",$D44)-1) &amp;"_=","Any","Any",BR$12,LEFT($D44,FIND("_",$D44)-1) &amp;"_=","Any","Any"),risk_factor_1&amp;"|"&amp;risk_factor_2,risk_factor_corr)),
"n/a"),0)
),
IF(_xlfn.TEXTJOIN("|",FALSE,BR$12:BR$13)&lt;&gt;_xlfn.TEXTJOIN("|",FALSE,$C44:$D44),0,
_xlfn.XLOOKUP(_xlfn.TEXTJOIN("|",FALSE,$C44:$F44,BR$12:BR$15),risk_factor_1&amp;"|"&amp;risk_factor_2,risk_factor_corr,
_xlfn.XLOOKUP(_xlfn.TEXTJOIN("|",FALSE,$C44:$F44,BR$12:BR$15),risk_factor_2&amp;"|"&amp;risk_factor_1,risk_factor_corr,
_xlfn.XLOOKUP(_xlfn.TEXTJOIN("|",FALSE,$C44:$D44,"Any"),risk_factor_1&amp;"|"&amp;risk_factor_2,risk_factor_corr,
_xlfn.XLOOKUP(_xlfn.TEXTJOIN("|",FALSE,$C44:$D44,"Any"),risk_factor_2&amp;"|"&amp;risk_factor_1,risk_factor_corr)))))))</f>
        <v>0</v>
      </c>
      <c r="BS44" s="32" cm="1">
        <f t="array" ref="BS44" xml:space="preserve"> IF(_xlfn.TEXTJOIN("|",FALSE,BS$12:BS$15)=_xlfn.TEXTJOIN("|",FALSE,$C44:$F44),0,
IF(AND($C44="Delta|CR_Cpty",BS$12="Delta|CR_Cpty"),
IF($F44=BS$15,
      _xlfn.XLOOKUP(_xlfn.TEXTJOIN("|",FALSE,$C44,"=","Any","=",BS$12,"=","Any","="),risk_factor_1&amp;"|"&amp;risk_factor_2,risk_factor_corr),
       IF(RIGHT($D44,LEN($D44)-FIND("_",$D44))=RIGHT(BS$13,LEN(BS$13)-FIND("_",BS$13)),
              IF(LEFT($D44,FIND("_",$D44)-1)=LEFT(BS$13,FIND("_",BS$13)-1),
                    IF($E44=BS$14,
                             _xlfn.XLOOKUP(_xlfn.TEXTJOIN("|",FALSE,$C44,LEFT($D44,FIND("_",$D44)-1) &amp;"_=","=","Any",BS$12,LEFT($D44,FIND("_",$D44)-1) &amp;"_=","=","Any"),risk_factor_1&amp;"|"&amp;risk_factor_2,risk_factor_corr),
                             _xlfn.XLOOKUP(_xlfn.TEXTJOIN("|",FALSE,$C44,LEFT($D44,FIND("_",$D44)-1) &amp;"_=","Any","Any",BS$12,LEFT($D44,FIND("_",$D44)-1) &amp;"_=","Any","Any"),risk_factor_1&amp;"|"&amp;risk_factor_2,risk_factor_corr)),
"n/a"),0)
),
IF(_xlfn.TEXTJOIN("|",FALSE,BS$12:BS$13)&lt;&gt;_xlfn.TEXTJOIN("|",FALSE,$C44:$D44),0,
_xlfn.XLOOKUP(_xlfn.TEXTJOIN("|",FALSE,$C44:$F44,BS$12:BS$15),risk_factor_1&amp;"|"&amp;risk_factor_2,risk_factor_corr,
_xlfn.XLOOKUP(_xlfn.TEXTJOIN("|",FALSE,$C44:$F44,BS$12:BS$15),risk_factor_2&amp;"|"&amp;risk_factor_1,risk_factor_corr,
_xlfn.XLOOKUP(_xlfn.TEXTJOIN("|",FALSE,$C44:$D44,"Any"),risk_factor_1&amp;"|"&amp;risk_factor_2,risk_factor_corr,
_xlfn.XLOOKUP(_xlfn.TEXTJOIN("|",FALSE,$C44:$D44,"Any"),risk_factor_2&amp;"|"&amp;risk_factor_1,risk_factor_corr)))))))</f>
        <v>0</v>
      </c>
      <c r="BT44" s="32" cm="1">
        <f t="array" ref="BT44" xml:space="preserve"> IF(_xlfn.TEXTJOIN("|",FALSE,BT$12:BT$15)=_xlfn.TEXTJOIN("|",FALSE,$C44:$F44),0,
IF(AND($C44="Delta|CR_Cpty",BT$12="Delta|CR_Cpty"),
IF($F44=BT$15,
      _xlfn.XLOOKUP(_xlfn.TEXTJOIN("|",FALSE,$C44,"=","Any","=",BT$12,"=","Any","="),risk_factor_1&amp;"|"&amp;risk_factor_2,risk_factor_corr),
       IF(RIGHT($D44,LEN($D44)-FIND("_",$D44))=RIGHT(BT$13,LEN(BT$13)-FIND("_",BT$13)),
              IF(LEFT($D44,FIND("_",$D44)-1)=LEFT(BT$13,FIND("_",BT$13)-1),
                    IF($E44=BT$14,
                             _xlfn.XLOOKUP(_xlfn.TEXTJOIN("|",FALSE,$C44,LEFT($D44,FIND("_",$D44)-1) &amp;"_=","=","Any",BT$12,LEFT($D44,FIND("_",$D44)-1) &amp;"_=","=","Any"),risk_factor_1&amp;"|"&amp;risk_factor_2,risk_factor_corr),
                             _xlfn.XLOOKUP(_xlfn.TEXTJOIN("|",FALSE,$C44,LEFT($D44,FIND("_",$D44)-1) &amp;"_=","Any","Any",BT$12,LEFT($D44,FIND("_",$D44)-1) &amp;"_=","Any","Any"),risk_factor_1&amp;"|"&amp;risk_factor_2,risk_factor_corr)),
"n/a"),0)
),
IF(_xlfn.TEXTJOIN("|",FALSE,BT$12:BT$13)&lt;&gt;_xlfn.TEXTJOIN("|",FALSE,$C44:$D44),0,
_xlfn.XLOOKUP(_xlfn.TEXTJOIN("|",FALSE,$C44:$F44,BT$12:BT$15),risk_factor_1&amp;"|"&amp;risk_factor_2,risk_factor_corr,
_xlfn.XLOOKUP(_xlfn.TEXTJOIN("|",FALSE,$C44:$F44,BT$12:BT$15),risk_factor_2&amp;"|"&amp;risk_factor_1,risk_factor_corr,
_xlfn.XLOOKUP(_xlfn.TEXTJOIN("|",FALSE,$C44:$D44,"Any"),risk_factor_1&amp;"|"&amp;risk_factor_2,risk_factor_corr,
_xlfn.XLOOKUP(_xlfn.TEXTJOIN("|",FALSE,$C44:$D44,"Any"),risk_factor_2&amp;"|"&amp;risk_factor_1,risk_factor_corr)))))))</f>
        <v>0</v>
      </c>
      <c r="BU44" s="32" cm="1">
        <f t="array" ref="BU44" xml:space="preserve"> IF(_xlfn.TEXTJOIN("|",FALSE,BU$12:BU$15)=_xlfn.TEXTJOIN("|",FALSE,$C44:$F44),0,
IF(AND($C44="Delta|CR_Cpty",BU$12="Delta|CR_Cpty"),
IF($F44=BU$15,
      _xlfn.XLOOKUP(_xlfn.TEXTJOIN("|",FALSE,$C44,"=","Any","=",BU$12,"=","Any","="),risk_factor_1&amp;"|"&amp;risk_factor_2,risk_factor_corr),
       IF(RIGHT($D44,LEN($D44)-FIND("_",$D44))=RIGHT(BU$13,LEN(BU$13)-FIND("_",BU$13)),
              IF(LEFT($D44,FIND("_",$D44)-1)=LEFT(BU$13,FIND("_",BU$13)-1),
                    IF($E44=BU$14,
                             _xlfn.XLOOKUP(_xlfn.TEXTJOIN("|",FALSE,$C44,LEFT($D44,FIND("_",$D44)-1) &amp;"_=","=","Any",BU$12,LEFT($D44,FIND("_",$D44)-1) &amp;"_=","=","Any"),risk_factor_1&amp;"|"&amp;risk_factor_2,risk_factor_corr),
                             _xlfn.XLOOKUP(_xlfn.TEXTJOIN("|",FALSE,$C44,LEFT($D44,FIND("_",$D44)-1) &amp;"_=","Any","Any",BU$12,LEFT($D44,FIND("_",$D44)-1) &amp;"_=","Any","Any"),risk_factor_1&amp;"|"&amp;risk_factor_2,risk_factor_corr)),
"n/a"),0)
),
IF(_xlfn.TEXTJOIN("|",FALSE,BU$12:BU$13)&lt;&gt;_xlfn.TEXTJOIN("|",FALSE,$C44:$D44),0,
_xlfn.XLOOKUP(_xlfn.TEXTJOIN("|",FALSE,$C44:$F44,BU$12:BU$15),risk_factor_1&amp;"|"&amp;risk_factor_2,risk_factor_corr,
_xlfn.XLOOKUP(_xlfn.TEXTJOIN("|",FALSE,$C44:$F44,BU$12:BU$15),risk_factor_2&amp;"|"&amp;risk_factor_1,risk_factor_corr,
_xlfn.XLOOKUP(_xlfn.TEXTJOIN("|",FALSE,$C44:$D44,"Any"),risk_factor_1&amp;"|"&amp;risk_factor_2,risk_factor_corr,
_xlfn.XLOOKUP(_xlfn.TEXTJOIN("|",FALSE,$C44:$D44,"Any"),risk_factor_2&amp;"|"&amp;risk_factor_1,risk_factor_corr)))))))</f>
        <v>0</v>
      </c>
    </row>
    <row r="45" spans="3:73" x14ac:dyDescent="0.25">
      <c r="C45" s="31" t="s">
        <v>193</v>
      </c>
      <c r="D45" s="31" t="s">
        <v>39</v>
      </c>
      <c r="E45" s="31" t="s">
        <v>18</v>
      </c>
      <c r="F45" s="31"/>
      <c r="G45" s="32" cm="1">
        <f t="array" ref="G45" xml:space="preserve"> IF(_xlfn.TEXTJOIN("|",FALSE,G$12:G$15)=_xlfn.TEXTJOIN("|",FALSE,$C45:$F45),0,
IF(AND($C45="Delta|CR_Cpty",G$12="Delta|CR_Cpty"),
IF($F45=G$15,
      _xlfn.XLOOKUP(_xlfn.TEXTJOIN("|",FALSE,$C45,"=","Any","=",G$12,"=","Any","="),risk_factor_1&amp;"|"&amp;risk_factor_2,risk_factor_corr),
       IF(RIGHT($D45,LEN($D45)-FIND("_",$D45))=RIGHT(G$13,LEN(G$13)-FIND("_",G$13)),
              IF(LEFT($D45,FIND("_",$D45)-1)=LEFT(G$13,FIND("_",G$13)-1),
                    IF($E45=G$14,
                             _xlfn.XLOOKUP(_xlfn.TEXTJOIN("|",FALSE,$C45,LEFT($D45,FIND("_",$D45)-1) &amp;"_=","=","Any",G$12,LEFT($D45,FIND("_",$D45)-1) &amp;"_=","=","Any"),risk_factor_1&amp;"|"&amp;risk_factor_2,risk_factor_corr),
                             _xlfn.XLOOKUP(_xlfn.TEXTJOIN("|",FALSE,$C45,LEFT($D45,FIND("_",$D45)-1) &amp;"_=","Any","Any",G$12,LEFT($D45,FIND("_",$D45)-1) &amp;"_=","Any","Any"),risk_factor_1&amp;"|"&amp;risk_factor_2,risk_factor_corr)),
"n/a"),0)
),
IF(_xlfn.TEXTJOIN("|",FALSE,G$12:G$13)&lt;&gt;_xlfn.TEXTJOIN("|",FALSE,$C45:$D45),0,
_xlfn.XLOOKUP(_xlfn.TEXTJOIN("|",FALSE,$C45:$F45,G$12:G$15),risk_factor_1&amp;"|"&amp;risk_factor_2,risk_factor_corr,
_xlfn.XLOOKUP(_xlfn.TEXTJOIN("|",FALSE,$C45:$F45,G$12:G$15),risk_factor_2&amp;"|"&amp;risk_factor_1,risk_factor_corr,
_xlfn.XLOOKUP(_xlfn.TEXTJOIN("|",FALSE,$C45:$D45,"Any"),risk_factor_1&amp;"|"&amp;risk_factor_2,risk_factor_corr,
_xlfn.XLOOKUP(_xlfn.TEXTJOIN("|",FALSE,$C45:$D45,"Any"),risk_factor_2&amp;"|"&amp;risk_factor_1,risk_factor_corr)))))))</f>
        <v>0</v>
      </c>
      <c r="H45" s="32" cm="1">
        <f t="array" ref="H45" xml:space="preserve"> IF(_xlfn.TEXTJOIN("|",FALSE,H$12:H$15)=_xlfn.TEXTJOIN("|",FALSE,$C45:$F45),0,
IF(AND($C45="Delta|CR_Cpty",H$12="Delta|CR_Cpty"),
IF($F45=H$15,
      _xlfn.XLOOKUP(_xlfn.TEXTJOIN("|",FALSE,$C45,"=","Any","=",H$12,"=","Any","="),risk_factor_1&amp;"|"&amp;risk_factor_2,risk_factor_corr),
       IF(RIGHT($D45,LEN($D45)-FIND("_",$D45))=RIGHT(H$13,LEN(H$13)-FIND("_",H$13)),
              IF(LEFT($D45,FIND("_",$D45)-1)=LEFT(H$13,FIND("_",H$13)-1),
                    IF($E45=H$14,
                             _xlfn.XLOOKUP(_xlfn.TEXTJOIN("|",FALSE,$C45,LEFT($D45,FIND("_",$D45)-1) &amp;"_=","=","Any",H$12,LEFT($D45,FIND("_",$D45)-1) &amp;"_=","=","Any"),risk_factor_1&amp;"|"&amp;risk_factor_2,risk_factor_corr),
                             _xlfn.XLOOKUP(_xlfn.TEXTJOIN("|",FALSE,$C45,LEFT($D45,FIND("_",$D45)-1) &amp;"_=","Any","Any",H$12,LEFT($D45,FIND("_",$D45)-1) &amp;"_=","Any","Any"),risk_factor_1&amp;"|"&amp;risk_factor_2,risk_factor_corr)),
"n/a"),0)
),
IF(_xlfn.TEXTJOIN("|",FALSE,H$12:H$13)&lt;&gt;_xlfn.TEXTJOIN("|",FALSE,$C45:$D45),0,
_xlfn.XLOOKUP(_xlfn.TEXTJOIN("|",FALSE,$C45:$F45,H$12:H$15),risk_factor_1&amp;"|"&amp;risk_factor_2,risk_factor_corr,
_xlfn.XLOOKUP(_xlfn.TEXTJOIN("|",FALSE,$C45:$F45,H$12:H$15),risk_factor_2&amp;"|"&amp;risk_factor_1,risk_factor_corr,
_xlfn.XLOOKUP(_xlfn.TEXTJOIN("|",FALSE,$C45:$D45,"Any"),risk_factor_1&amp;"|"&amp;risk_factor_2,risk_factor_corr,
_xlfn.XLOOKUP(_xlfn.TEXTJOIN("|",FALSE,$C45:$D45,"Any"),risk_factor_2&amp;"|"&amp;risk_factor_1,risk_factor_corr)))))))</f>
        <v>0</v>
      </c>
      <c r="I45" s="32" cm="1">
        <f t="array" ref="I45" xml:space="preserve"> IF(_xlfn.TEXTJOIN("|",FALSE,I$12:I$15)=_xlfn.TEXTJOIN("|",FALSE,$C45:$F45),0,
IF(AND($C45="Delta|CR_Cpty",I$12="Delta|CR_Cpty"),
IF($F45=I$15,
      _xlfn.XLOOKUP(_xlfn.TEXTJOIN("|",FALSE,$C45,"=","Any","=",I$12,"=","Any","="),risk_factor_1&amp;"|"&amp;risk_factor_2,risk_factor_corr),
       IF(RIGHT($D45,LEN($D45)-FIND("_",$D45))=RIGHT(I$13,LEN(I$13)-FIND("_",I$13)),
              IF(LEFT($D45,FIND("_",$D45)-1)=LEFT(I$13,FIND("_",I$13)-1),
                    IF($E45=I$14,
                             _xlfn.XLOOKUP(_xlfn.TEXTJOIN("|",FALSE,$C45,LEFT($D45,FIND("_",$D45)-1) &amp;"_=","=","Any",I$12,LEFT($D45,FIND("_",$D45)-1) &amp;"_=","=","Any"),risk_factor_1&amp;"|"&amp;risk_factor_2,risk_factor_corr),
                             _xlfn.XLOOKUP(_xlfn.TEXTJOIN("|",FALSE,$C45,LEFT($D45,FIND("_",$D45)-1) &amp;"_=","Any","Any",I$12,LEFT($D45,FIND("_",$D45)-1) &amp;"_=","Any","Any"),risk_factor_1&amp;"|"&amp;risk_factor_2,risk_factor_corr)),
"n/a"),0)
),
IF(_xlfn.TEXTJOIN("|",FALSE,I$12:I$13)&lt;&gt;_xlfn.TEXTJOIN("|",FALSE,$C45:$D45),0,
_xlfn.XLOOKUP(_xlfn.TEXTJOIN("|",FALSE,$C45:$F45,I$12:I$15),risk_factor_1&amp;"|"&amp;risk_factor_2,risk_factor_corr,
_xlfn.XLOOKUP(_xlfn.TEXTJOIN("|",FALSE,$C45:$F45,I$12:I$15),risk_factor_2&amp;"|"&amp;risk_factor_1,risk_factor_corr,
_xlfn.XLOOKUP(_xlfn.TEXTJOIN("|",FALSE,$C45:$D45,"Any"),risk_factor_1&amp;"|"&amp;risk_factor_2,risk_factor_corr,
_xlfn.XLOOKUP(_xlfn.TEXTJOIN("|",FALSE,$C45:$D45,"Any"),risk_factor_2&amp;"|"&amp;risk_factor_1,risk_factor_corr)))))))</f>
        <v>0</v>
      </c>
      <c r="J45" s="32" cm="1">
        <f t="array" ref="J45" xml:space="preserve"> IF(_xlfn.TEXTJOIN("|",FALSE,J$12:J$15)=_xlfn.TEXTJOIN("|",FALSE,$C45:$F45),0,
IF(AND($C45="Delta|CR_Cpty",J$12="Delta|CR_Cpty"),
IF($F45=J$15,
      _xlfn.XLOOKUP(_xlfn.TEXTJOIN("|",FALSE,$C45,"=","Any","=",J$12,"=","Any","="),risk_factor_1&amp;"|"&amp;risk_factor_2,risk_factor_corr),
       IF(RIGHT($D45,LEN($D45)-FIND("_",$D45))=RIGHT(J$13,LEN(J$13)-FIND("_",J$13)),
              IF(LEFT($D45,FIND("_",$D45)-1)=LEFT(J$13,FIND("_",J$13)-1),
                    IF($E45=J$14,
                             _xlfn.XLOOKUP(_xlfn.TEXTJOIN("|",FALSE,$C45,LEFT($D45,FIND("_",$D45)-1) &amp;"_=","=","Any",J$12,LEFT($D45,FIND("_",$D45)-1) &amp;"_=","=","Any"),risk_factor_1&amp;"|"&amp;risk_factor_2,risk_factor_corr),
                             _xlfn.XLOOKUP(_xlfn.TEXTJOIN("|",FALSE,$C45,LEFT($D45,FIND("_",$D45)-1) &amp;"_=","Any","Any",J$12,LEFT($D45,FIND("_",$D45)-1) &amp;"_=","Any","Any"),risk_factor_1&amp;"|"&amp;risk_factor_2,risk_factor_corr)),
"n/a"),0)
),
IF(_xlfn.TEXTJOIN("|",FALSE,J$12:J$13)&lt;&gt;_xlfn.TEXTJOIN("|",FALSE,$C45:$D45),0,
_xlfn.XLOOKUP(_xlfn.TEXTJOIN("|",FALSE,$C45:$F45,J$12:J$15),risk_factor_1&amp;"|"&amp;risk_factor_2,risk_factor_corr,
_xlfn.XLOOKUP(_xlfn.TEXTJOIN("|",FALSE,$C45:$F45,J$12:J$15),risk_factor_2&amp;"|"&amp;risk_factor_1,risk_factor_corr,
_xlfn.XLOOKUP(_xlfn.TEXTJOIN("|",FALSE,$C45:$D45,"Any"),risk_factor_1&amp;"|"&amp;risk_factor_2,risk_factor_corr,
_xlfn.XLOOKUP(_xlfn.TEXTJOIN("|",FALSE,$C45:$D45,"Any"),risk_factor_2&amp;"|"&amp;risk_factor_1,risk_factor_corr)))))))</f>
        <v>0</v>
      </c>
      <c r="K45" s="32" cm="1">
        <f t="array" ref="K45" xml:space="preserve"> IF(_xlfn.TEXTJOIN("|",FALSE,K$12:K$15)=_xlfn.TEXTJOIN("|",FALSE,$C45:$F45),0,
IF(AND($C45="Delta|CR_Cpty",K$12="Delta|CR_Cpty"),
IF($F45=K$15,
      _xlfn.XLOOKUP(_xlfn.TEXTJOIN("|",FALSE,$C45,"=","Any","=",K$12,"=","Any","="),risk_factor_1&amp;"|"&amp;risk_factor_2,risk_factor_corr),
       IF(RIGHT($D45,LEN($D45)-FIND("_",$D45))=RIGHT(K$13,LEN(K$13)-FIND("_",K$13)),
              IF(LEFT($D45,FIND("_",$D45)-1)=LEFT(K$13,FIND("_",K$13)-1),
                    IF($E45=K$14,
                             _xlfn.XLOOKUP(_xlfn.TEXTJOIN("|",FALSE,$C45,LEFT($D45,FIND("_",$D45)-1) &amp;"_=","=","Any",K$12,LEFT($D45,FIND("_",$D45)-1) &amp;"_=","=","Any"),risk_factor_1&amp;"|"&amp;risk_factor_2,risk_factor_corr),
                             _xlfn.XLOOKUP(_xlfn.TEXTJOIN("|",FALSE,$C45,LEFT($D45,FIND("_",$D45)-1) &amp;"_=","Any","Any",K$12,LEFT($D45,FIND("_",$D45)-1) &amp;"_=","Any","Any"),risk_factor_1&amp;"|"&amp;risk_factor_2,risk_factor_corr)),
"n/a"),0)
),
IF(_xlfn.TEXTJOIN("|",FALSE,K$12:K$13)&lt;&gt;_xlfn.TEXTJOIN("|",FALSE,$C45:$D45),0,
_xlfn.XLOOKUP(_xlfn.TEXTJOIN("|",FALSE,$C45:$F45,K$12:K$15),risk_factor_1&amp;"|"&amp;risk_factor_2,risk_factor_corr,
_xlfn.XLOOKUP(_xlfn.TEXTJOIN("|",FALSE,$C45:$F45,K$12:K$15),risk_factor_2&amp;"|"&amp;risk_factor_1,risk_factor_corr,
_xlfn.XLOOKUP(_xlfn.TEXTJOIN("|",FALSE,$C45:$D45,"Any"),risk_factor_1&amp;"|"&amp;risk_factor_2,risk_factor_corr,
_xlfn.XLOOKUP(_xlfn.TEXTJOIN("|",FALSE,$C45:$D45,"Any"),risk_factor_2&amp;"|"&amp;risk_factor_1,risk_factor_corr)))))))</f>
        <v>0</v>
      </c>
      <c r="L45" s="32" cm="1">
        <f t="array" ref="L45" xml:space="preserve"> IF(_xlfn.TEXTJOIN("|",FALSE,L$12:L$15)=_xlfn.TEXTJOIN("|",FALSE,$C45:$F45),0,
IF(AND($C45="Delta|CR_Cpty",L$12="Delta|CR_Cpty"),
IF($F45=L$15,
      _xlfn.XLOOKUP(_xlfn.TEXTJOIN("|",FALSE,$C45,"=","Any","=",L$12,"=","Any","="),risk_factor_1&amp;"|"&amp;risk_factor_2,risk_factor_corr),
       IF(RIGHT($D45,LEN($D45)-FIND("_",$D45))=RIGHT(L$13,LEN(L$13)-FIND("_",L$13)),
              IF(LEFT($D45,FIND("_",$D45)-1)=LEFT(L$13,FIND("_",L$13)-1),
                    IF($E45=L$14,
                             _xlfn.XLOOKUP(_xlfn.TEXTJOIN("|",FALSE,$C45,LEFT($D45,FIND("_",$D45)-1) &amp;"_=","=","Any",L$12,LEFT($D45,FIND("_",$D45)-1) &amp;"_=","=","Any"),risk_factor_1&amp;"|"&amp;risk_factor_2,risk_factor_corr),
                             _xlfn.XLOOKUP(_xlfn.TEXTJOIN("|",FALSE,$C45,LEFT($D45,FIND("_",$D45)-1) &amp;"_=","Any","Any",L$12,LEFT($D45,FIND("_",$D45)-1) &amp;"_=","Any","Any"),risk_factor_1&amp;"|"&amp;risk_factor_2,risk_factor_corr)),
"n/a"),0)
),
IF(_xlfn.TEXTJOIN("|",FALSE,L$12:L$13)&lt;&gt;_xlfn.TEXTJOIN("|",FALSE,$C45:$D45),0,
_xlfn.XLOOKUP(_xlfn.TEXTJOIN("|",FALSE,$C45:$F45,L$12:L$15),risk_factor_1&amp;"|"&amp;risk_factor_2,risk_factor_corr,
_xlfn.XLOOKUP(_xlfn.TEXTJOIN("|",FALSE,$C45:$F45,L$12:L$15),risk_factor_2&amp;"|"&amp;risk_factor_1,risk_factor_corr,
_xlfn.XLOOKUP(_xlfn.TEXTJOIN("|",FALSE,$C45:$D45,"Any"),risk_factor_1&amp;"|"&amp;risk_factor_2,risk_factor_corr,
_xlfn.XLOOKUP(_xlfn.TEXTJOIN("|",FALSE,$C45:$D45,"Any"),risk_factor_2&amp;"|"&amp;risk_factor_1,risk_factor_corr)))))))</f>
        <v>0</v>
      </c>
      <c r="M45" s="32" cm="1">
        <f t="array" ref="M45" xml:space="preserve"> IF(_xlfn.TEXTJOIN("|",FALSE,M$12:M$15)=_xlfn.TEXTJOIN("|",FALSE,$C45:$F45),0,
IF(AND($C45="Delta|CR_Cpty",M$12="Delta|CR_Cpty"),
IF($F45=M$15,
      _xlfn.XLOOKUP(_xlfn.TEXTJOIN("|",FALSE,$C45,"=","Any","=",M$12,"=","Any","="),risk_factor_1&amp;"|"&amp;risk_factor_2,risk_factor_corr),
       IF(RIGHT($D45,LEN($D45)-FIND("_",$D45))=RIGHT(M$13,LEN(M$13)-FIND("_",M$13)),
              IF(LEFT($D45,FIND("_",$D45)-1)=LEFT(M$13,FIND("_",M$13)-1),
                    IF($E45=M$14,
                             _xlfn.XLOOKUP(_xlfn.TEXTJOIN("|",FALSE,$C45,LEFT($D45,FIND("_",$D45)-1) &amp;"_=","=","Any",M$12,LEFT($D45,FIND("_",$D45)-1) &amp;"_=","=","Any"),risk_factor_1&amp;"|"&amp;risk_factor_2,risk_factor_corr),
                             _xlfn.XLOOKUP(_xlfn.TEXTJOIN("|",FALSE,$C45,LEFT($D45,FIND("_",$D45)-1) &amp;"_=","Any","Any",M$12,LEFT($D45,FIND("_",$D45)-1) &amp;"_=","Any","Any"),risk_factor_1&amp;"|"&amp;risk_factor_2,risk_factor_corr)),
"n/a"),0)
),
IF(_xlfn.TEXTJOIN("|",FALSE,M$12:M$13)&lt;&gt;_xlfn.TEXTJOIN("|",FALSE,$C45:$D45),0,
_xlfn.XLOOKUP(_xlfn.TEXTJOIN("|",FALSE,$C45:$F45,M$12:M$15),risk_factor_1&amp;"|"&amp;risk_factor_2,risk_factor_corr,
_xlfn.XLOOKUP(_xlfn.TEXTJOIN("|",FALSE,$C45:$F45,M$12:M$15),risk_factor_2&amp;"|"&amp;risk_factor_1,risk_factor_corr,
_xlfn.XLOOKUP(_xlfn.TEXTJOIN("|",FALSE,$C45:$D45,"Any"),risk_factor_1&amp;"|"&amp;risk_factor_2,risk_factor_corr,
_xlfn.XLOOKUP(_xlfn.TEXTJOIN("|",FALSE,$C45:$D45,"Any"),risk_factor_2&amp;"|"&amp;risk_factor_1,risk_factor_corr)))))))</f>
        <v>0</v>
      </c>
      <c r="N45" s="32" cm="1">
        <f t="array" ref="N45" xml:space="preserve"> IF(_xlfn.TEXTJOIN("|",FALSE,N$12:N$15)=_xlfn.TEXTJOIN("|",FALSE,$C45:$F45),0,
IF(AND($C45="Delta|CR_Cpty",N$12="Delta|CR_Cpty"),
IF($F45=N$15,
      _xlfn.XLOOKUP(_xlfn.TEXTJOIN("|",FALSE,$C45,"=","Any","=",N$12,"=","Any","="),risk_factor_1&amp;"|"&amp;risk_factor_2,risk_factor_corr),
       IF(RIGHT($D45,LEN($D45)-FIND("_",$D45))=RIGHT(N$13,LEN(N$13)-FIND("_",N$13)),
              IF(LEFT($D45,FIND("_",$D45)-1)=LEFT(N$13,FIND("_",N$13)-1),
                    IF($E45=N$14,
                             _xlfn.XLOOKUP(_xlfn.TEXTJOIN("|",FALSE,$C45,LEFT($D45,FIND("_",$D45)-1) &amp;"_=","=","Any",N$12,LEFT($D45,FIND("_",$D45)-1) &amp;"_=","=","Any"),risk_factor_1&amp;"|"&amp;risk_factor_2,risk_factor_corr),
                             _xlfn.XLOOKUP(_xlfn.TEXTJOIN("|",FALSE,$C45,LEFT($D45,FIND("_",$D45)-1) &amp;"_=","Any","Any",N$12,LEFT($D45,FIND("_",$D45)-1) &amp;"_=","Any","Any"),risk_factor_1&amp;"|"&amp;risk_factor_2,risk_factor_corr)),
"n/a"),0)
),
IF(_xlfn.TEXTJOIN("|",FALSE,N$12:N$13)&lt;&gt;_xlfn.TEXTJOIN("|",FALSE,$C45:$D45),0,
_xlfn.XLOOKUP(_xlfn.TEXTJOIN("|",FALSE,$C45:$F45,N$12:N$15),risk_factor_1&amp;"|"&amp;risk_factor_2,risk_factor_corr,
_xlfn.XLOOKUP(_xlfn.TEXTJOIN("|",FALSE,$C45:$F45,N$12:N$15),risk_factor_2&amp;"|"&amp;risk_factor_1,risk_factor_corr,
_xlfn.XLOOKUP(_xlfn.TEXTJOIN("|",FALSE,$C45:$D45,"Any"),risk_factor_1&amp;"|"&amp;risk_factor_2,risk_factor_corr,
_xlfn.XLOOKUP(_xlfn.TEXTJOIN("|",FALSE,$C45:$D45,"Any"),risk_factor_2&amp;"|"&amp;risk_factor_1,risk_factor_corr)))))))</f>
        <v>0</v>
      </c>
      <c r="O45" s="32" cm="1">
        <f t="array" ref="O45" xml:space="preserve"> IF(_xlfn.TEXTJOIN("|",FALSE,O$12:O$15)=_xlfn.TEXTJOIN("|",FALSE,$C45:$F45),0,
IF(AND($C45="Delta|CR_Cpty",O$12="Delta|CR_Cpty"),
IF($F45=O$15,
      _xlfn.XLOOKUP(_xlfn.TEXTJOIN("|",FALSE,$C45,"=","Any","=",O$12,"=","Any","="),risk_factor_1&amp;"|"&amp;risk_factor_2,risk_factor_corr),
       IF(RIGHT($D45,LEN($D45)-FIND("_",$D45))=RIGHT(O$13,LEN(O$13)-FIND("_",O$13)),
              IF(LEFT($D45,FIND("_",$D45)-1)=LEFT(O$13,FIND("_",O$13)-1),
                    IF($E45=O$14,
                             _xlfn.XLOOKUP(_xlfn.TEXTJOIN("|",FALSE,$C45,LEFT($D45,FIND("_",$D45)-1) &amp;"_=","=","Any",O$12,LEFT($D45,FIND("_",$D45)-1) &amp;"_=","=","Any"),risk_factor_1&amp;"|"&amp;risk_factor_2,risk_factor_corr),
                             _xlfn.XLOOKUP(_xlfn.TEXTJOIN("|",FALSE,$C45,LEFT($D45,FIND("_",$D45)-1) &amp;"_=","Any","Any",O$12,LEFT($D45,FIND("_",$D45)-1) &amp;"_=","Any","Any"),risk_factor_1&amp;"|"&amp;risk_factor_2,risk_factor_corr)),
"n/a"),0)
),
IF(_xlfn.TEXTJOIN("|",FALSE,O$12:O$13)&lt;&gt;_xlfn.TEXTJOIN("|",FALSE,$C45:$D45),0,
_xlfn.XLOOKUP(_xlfn.TEXTJOIN("|",FALSE,$C45:$F45,O$12:O$15),risk_factor_1&amp;"|"&amp;risk_factor_2,risk_factor_corr,
_xlfn.XLOOKUP(_xlfn.TEXTJOIN("|",FALSE,$C45:$F45,O$12:O$15),risk_factor_2&amp;"|"&amp;risk_factor_1,risk_factor_corr,
_xlfn.XLOOKUP(_xlfn.TEXTJOIN("|",FALSE,$C45:$D45,"Any"),risk_factor_1&amp;"|"&amp;risk_factor_2,risk_factor_corr,
_xlfn.XLOOKUP(_xlfn.TEXTJOIN("|",FALSE,$C45:$D45,"Any"),risk_factor_2&amp;"|"&amp;risk_factor_1,risk_factor_corr)))))))</f>
        <v>0</v>
      </c>
      <c r="P45" s="32" cm="1">
        <f t="array" ref="P45" xml:space="preserve"> IF(_xlfn.TEXTJOIN("|",FALSE,P$12:P$15)=_xlfn.TEXTJOIN("|",FALSE,$C45:$F45),0,
IF(AND($C45="Delta|CR_Cpty",P$12="Delta|CR_Cpty"),
IF($F45=P$15,
      _xlfn.XLOOKUP(_xlfn.TEXTJOIN("|",FALSE,$C45,"=","Any","=",P$12,"=","Any","="),risk_factor_1&amp;"|"&amp;risk_factor_2,risk_factor_corr),
       IF(RIGHT($D45,LEN($D45)-FIND("_",$D45))=RIGHT(P$13,LEN(P$13)-FIND("_",P$13)),
              IF(LEFT($D45,FIND("_",$D45)-1)=LEFT(P$13,FIND("_",P$13)-1),
                    IF($E45=P$14,
                             _xlfn.XLOOKUP(_xlfn.TEXTJOIN("|",FALSE,$C45,LEFT($D45,FIND("_",$D45)-1) &amp;"_=","=","Any",P$12,LEFT($D45,FIND("_",$D45)-1) &amp;"_=","=","Any"),risk_factor_1&amp;"|"&amp;risk_factor_2,risk_factor_corr),
                             _xlfn.XLOOKUP(_xlfn.TEXTJOIN("|",FALSE,$C45,LEFT($D45,FIND("_",$D45)-1) &amp;"_=","Any","Any",P$12,LEFT($D45,FIND("_",$D45)-1) &amp;"_=","Any","Any"),risk_factor_1&amp;"|"&amp;risk_factor_2,risk_factor_corr)),
"n/a"),0)
),
IF(_xlfn.TEXTJOIN("|",FALSE,P$12:P$13)&lt;&gt;_xlfn.TEXTJOIN("|",FALSE,$C45:$D45),0,
_xlfn.XLOOKUP(_xlfn.TEXTJOIN("|",FALSE,$C45:$F45,P$12:P$15),risk_factor_1&amp;"|"&amp;risk_factor_2,risk_factor_corr,
_xlfn.XLOOKUP(_xlfn.TEXTJOIN("|",FALSE,$C45:$F45,P$12:P$15),risk_factor_2&amp;"|"&amp;risk_factor_1,risk_factor_corr,
_xlfn.XLOOKUP(_xlfn.TEXTJOIN("|",FALSE,$C45:$D45,"Any"),risk_factor_1&amp;"|"&amp;risk_factor_2,risk_factor_corr,
_xlfn.XLOOKUP(_xlfn.TEXTJOIN("|",FALSE,$C45:$D45,"Any"),risk_factor_2&amp;"|"&amp;risk_factor_1,risk_factor_corr)))))))</f>
        <v>0</v>
      </c>
      <c r="Q45" s="32" cm="1">
        <f t="array" ref="Q45" xml:space="preserve"> IF(_xlfn.TEXTJOIN("|",FALSE,Q$12:Q$15)=_xlfn.TEXTJOIN("|",FALSE,$C45:$F45),0,
IF(AND($C45="Delta|CR_Cpty",Q$12="Delta|CR_Cpty"),
IF($F45=Q$15,
      _xlfn.XLOOKUP(_xlfn.TEXTJOIN("|",FALSE,$C45,"=","Any","=",Q$12,"=","Any","="),risk_factor_1&amp;"|"&amp;risk_factor_2,risk_factor_corr),
       IF(RIGHT($D45,LEN($D45)-FIND("_",$D45))=RIGHT(Q$13,LEN(Q$13)-FIND("_",Q$13)),
              IF(LEFT($D45,FIND("_",$D45)-1)=LEFT(Q$13,FIND("_",Q$13)-1),
                    IF($E45=Q$14,
                             _xlfn.XLOOKUP(_xlfn.TEXTJOIN("|",FALSE,$C45,LEFT($D45,FIND("_",$D45)-1) &amp;"_=","=","Any",Q$12,LEFT($D45,FIND("_",$D45)-1) &amp;"_=","=","Any"),risk_factor_1&amp;"|"&amp;risk_factor_2,risk_factor_corr),
                             _xlfn.XLOOKUP(_xlfn.TEXTJOIN("|",FALSE,$C45,LEFT($D45,FIND("_",$D45)-1) &amp;"_=","Any","Any",Q$12,LEFT($D45,FIND("_",$D45)-1) &amp;"_=","Any","Any"),risk_factor_1&amp;"|"&amp;risk_factor_2,risk_factor_corr)),
"n/a"),0)
),
IF(_xlfn.TEXTJOIN("|",FALSE,Q$12:Q$13)&lt;&gt;_xlfn.TEXTJOIN("|",FALSE,$C45:$D45),0,
_xlfn.XLOOKUP(_xlfn.TEXTJOIN("|",FALSE,$C45:$F45,Q$12:Q$15),risk_factor_1&amp;"|"&amp;risk_factor_2,risk_factor_corr,
_xlfn.XLOOKUP(_xlfn.TEXTJOIN("|",FALSE,$C45:$F45,Q$12:Q$15),risk_factor_2&amp;"|"&amp;risk_factor_1,risk_factor_corr,
_xlfn.XLOOKUP(_xlfn.TEXTJOIN("|",FALSE,$C45:$D45,"Any"),risk_factor_1&amp;"|"&amp;risk_factor_2,risk_factor_corr,
_xlfn.XLOOKUP(_xlfn.TEXTJOIN("|",FALSE,$C45:$D45,"Any"),risk_factor_2&amp;"|"&amp;risk_factor_1,risk_factor_corr)))))))</f>
        <v>0</v>
      </c>
      <c r="R45" s="32" cm="1">
        <f t="array" ref="R45" xml:space="preserve"> IF(_xlfn.TEXTJOIN("|",FALSE,R$12:R$15)=_xlfn.TEXTJOIN("|",FALSE,$C45:$F45),0,
IF(AND($C45="Delta|CR_Cpty",R$12="Delta|CR_Cpty"),
IF($F45=R$15,
      _xlfn.XLOOKUP(_xlfn.TEXTJOIN("|",FALSE,$C45,"=","Any","=",R$12,"=","Any","="),risk_factor_1&amp;"|"&amp;risk_factor_2,risk_factor_corr),
       IF(RIGHT($D45,LEN($D45)-FIND("_",$D45))=RIGHT(R$13,LEN(R$13)-FIND("_",R$13)),
              IF(LEFT($D45,FIND("_",$D45)-1)=LEFT(R$13,FIND("_",R$13)-1),
                    IF($E45=R$14,
                             _xlfn.XLOOKUP(_xlfn.TEXTJOIN("|",FALSE,$C45,LEFT($D45,FIND("_",$D45)-1) &amp;"_=","=","Any",R$12,LEFT($D45,FIND("_",$D45)-1) &amp;"_=","=","Any"),risk_factor_1&amp;"|"&amp;risk_factor_2,risk_factor_corr),
                             _xlfn.XLOOKUP(_xlfn.TEXTJOIN("|",FALSE,$C45,LEFT($D45,FIND("_",$D45)-1) &amp;"_=","Any","Any",R$12,LEFT($D45,FIND("_",$D45)-1) &amp;"_=","Any","Any"),risk_factor_1&amp;"|"&amp;risk_factor_2,risk_factor_corr)),
"n/a"),0)
),
IF(_xlfn.TEXTJOIN("|",FALSE,R$12:R$13)&lt;&gt;_xlfn.TEXTJOIN("|",FALSE,$C45:$D45),0,
_xlfn.XLOOKUP(_xlfn.TEXTJOIN("|",FALSE,$C45:$F45,R$12:R$15),risk_factor_1&amp;"|"&amp;risk_factor_2,risk_factor_corr,
_xlfn.XLOOKUP(_xlfn.TEXTJOIN("|",FALSE,$C45:$F45,R$12:R$15),risk_factor_2&amp;"|"&amp;risk_factor_1,risk_factor_corr,
_xlfn.XLOOKUP(_xlfn.TEXTJOIN("|",FALSE,$C45:$D45,"Any"),risk_factor_1&amp;"|"&amp;risk_factor_2,risk_factor_corr,
_xlfn.XLOOKUP(_xlfn.TEXTJOIN("|",FALSE,$C45:$D45,"Any"),risk_factor_2&amp;"|"&amp;risk_factor_1,risk_factor_corr)))))))</f>
        <v>0</v>
      </c>
      <c r="S45" s="32" cm="1">
        <f t="array" ref="S45" xml:space="preserve"> IF(_xlfn.TEXTJOIN("|",FALSE,S$12:S$15)=_xlfn.TEXTJOIN("|",FALSE,$C45:$F45),0,
IF(AND($C45="Delta|CR_Cpty",S$12="Delta|CR_Cpty"),
IF($F45=S$15,
      _xlfn.XLOOKUP(_xlfn.TEXTJOIN("|",FALSE,$C45,"=","Any","=",S$12,"=","Any","="),risk_factor_1&amp;"|"&amp;risk_factor_2,risk_factor_corr),
       IF(RIGHT($D45,LEN($D45)-FIND("_",$D45))=RIGHT(S$13,LEN(S$13)-FIND("_",S$13)),
              IF(LEFT($D45,FIND("_",$D45)-1)=LEFT(S$13,FIND("_",S$13)-1),
                    IF($E45=S$14,
                             _xlfn.XLOOKUP(_xlfn.TEXTJOIN("|",FALSE,$C45,LEFT($D45,FIND("_",$D45)-1) &amp;"_=","=","Any",S$12,LEFT($D45,FIND("_",$D45)-1) &amp;"_=","=","Any"),risk_factor_1&amp;"|"&amp;risk_factor_2,risk_factor_corr),
                             _xlfn.XLOOKUP(_xlfn.TEXTJOIN("|",FALSE,$C45,LEFT($D45,FIND("_",$D45)-1) &amp;"_=","Any","Any",S$12,LEFT($D45,FIND("_",$D45)-1) &amp;"_=","Any","Any"),risk_factor_1&amp;"|"&amp;risk_factor_2,risk_factor_corr)),
"n/a"),0)
),
IF(_xlfn.TEXTJOIN("|",FALSE,S$12:S$13)&lt;&gt;_xlfn.TEXTJOIN("|",FALSE,$C45:$D45),0,
_xlfn.XLOOKUP(_xlfn.TEXTJOIN("|",FALSE,$C45:$F45,S$12:S$15),risk_factor_1&amp;"|"&amp;risk_factor_2,risk_factor_corr,
_xlfn.XLOOKUP(_xlfn.TEXTJOIN("|",FALSE,$C45:$F45,S$12:S$15),risk_factor_2&amp;"|"&amp;risk_factor_1,risk_factor_corr,
_xlfn.XLOOKUP(_xlfn.TEXTJOIN("|",FALSE,$C45:$D45,"Any"),risk_factor_1&amp;"|"&amp;risk_factor_2,risk_factor_corr,
_xlfn.XLOOKUP(_xlfn.TEXTJOIN("|",FALSE,$C45:$D45,"Any"),risk_factor_2&amp;"|"&amp;risk_factor_1,risk_factor_corr)))))))</f>
        <v>0</v>
      </c>
      <c r="T45" s="32" cm="1">
        <f t="array" ref="T45" xml:space="preserve"> IF(_xlfn.TEXTJOIN("|",FALSE,T$12:T$15)=_xlfn.TEXTJOIN("|",FALSE,$C45:$F45),0,
IF(AND($C45="Delta|CR_Cpty",T$12="Delta|CR_Cpty"),
IF($F45=T$15,
      _xlfn.XLOOKUP(_xlfn.TEXTJOIN("|",FALSE,$C45,"=","Any","=",T$12,"=","Any","="),risk_factor_1&amp;"|"&amp;risk_factor_2,risk_factor_corr),
       IF(RIGHT($D45,LEN($D45)-FIND("_",$D45))=RIGHT(T$13,LEN(T$13)-FIND("_",T$13)),
              IF(LEFT($D45,FIND("_",$D45)-1)=LEFT(T$13,FIND("_",T$13)-1),
                    IF($E45=T$14,
                             _xlfn.XLOOKUP(_xlfn.TEXTJOIN("|",FALSE,$C45,LEFT($D45,FIND("_",$D45)-1) &amp;"_=","=","Any",T$12,LEFT($D45,FIND("_",$D45)-1) &amp;"_=","=","Any"),risk_factor_1&amp;"|"&amp;risk_factor_2,risk_factor_corr),
                             _xlfn.XLOOKUP(_xlfn.TEXTJOIN("|",FALSE,$C45,LEFT($D45,FIND("_",$D45)-1) &amp;"_=","Any","Any",T$12,LEFT($D45,FIND("_",$D45)-1) &amp;"_=","Any","Any"),risk_factor_1&amp;"|"&amp;risk_factor_2,risk_factor_corr)),
"n/a"),0)
),
IF(_xlfn.TEXTJOIN("|",FALSE,T$12:T$13)&lt;&gt;_xlfn.TEXTJOIN("|",FALSE,$C45:$D45),0,
_xlfn.XLOOKUP(_xlfn.TEXTJOIN("|",FALSE,$C45:$F45,T$12:T$15),risk_factor_1&amp;"|"&amp;risk_factor_2,risk_factor_corr,
_xlfn.XLOOKUP(_xlfn.TEXTJOIN("|",FALSE,$C45:$F45,T$12:T$15),risk_factor_2&amp;"|"&amp;risk_factor_1,risk_factor_corr,
_xlfn.XLOOKUP(_xlfn.TEXTJOIN("|",FALSE,$C45:$D45,"Any"),risk_factor_1&amp;"|"&amp;risk_factor_2,risk_factor_corr,
_xlfn.XLOOKUP(_xlfn.TEXTJOIN("|",FALSE,$C45:$D45,"Any"),risk_factor_2&amp;"|"&amp;risk_factor_1,risk_factor_corr)))))))</f>
        <v>0</v>
      </c>
      <c r="U45" s="32" cm="1">
        <f t="array" ref="U45" xml:space="preserve"> IF(_xlfn.TEXTJOIN("|",FALSE,U$12:U$15)=_xlfn.TEXTJOIN("|",FALSE,$C45:$F45),0,
IF(AND($C45="Delta|CR_Cpty",U$12="Delta|CR_Cpty"),
IF($F45=U$15,
      _xlfn.XLOOKUP(_xlfn.TEXTJOIN("|",FALSE,$C45,"=","Any","=",U$12,"=","Any","="),risk_factor_1&amp;"|"&amp;risk_factor_2,risk_factor_corr),
       IF(RIGHT($D45,LEN($D45)-FIND("_",$D45))=RIGHT(U$13,LEN(U$13)-FIND("_",U$13)),
              IF(LEFT($D45,FIND("_",$D45)-1)=LEFT(U$13,FIND("_",U$13)-1),
                    IF($E45=U$14,
                             _xlfn.XLOOKUP(_xlfn.TEXTJOIN("|",FALSE,$C45,LEFT($D45,FIND("_",$D45)-1) &amp;"_=","=","Any",U$12,LEFT($D45,FIND("_",$D45)-1) &amp;"_=","=","Any"),risk_factor_1&amp;"|"&amp;risk_factor_2,risk_factor_corr),
                             _xlfn.XLOOKUP(_xlfn.TEXTJOIN("|",FALSE,$C45,LEFT($D45,FIND("_",$D45)-1) &amp;"_=","Any","Any",U$12,LEFT($D45,FIND("_",$D45)-1) &amp;"_=","Any","Any"),risk_factor_1&amp;"|"&amp;risk_factor_2,risk_factor_corr)),
"n/a"),0)
),
IF(_xlfn.TEXTJOIN("|",FALSE,U$12:U$13)&lt;&gt;_xlfn.TEXTJOIN("|",FALSE,$C45:$D45),0,
_xlfn.XLOOKUP(_xlfn.TEXTJOIN("|",FALSE,$C45:$F45,U$12:U$15),risk_factor_1&amp;"|"&amp;risk_factor_2,risk_factor_corr,
_xlfn.XLOOKUP(_xlfn.TEXTJOIN("|",FALSE,$C45:$F45,U$12:U$15),risk_factor_2&amp;"|"&amp;risk_factor_1,risk_factor_corr,
_xlfn.XLOOKUP(_xlfn.TEXTJOIN("|",FALSE,$C45:$D45,"Any"),risk_factor_1&amp;"|"&amp;risk_factor_2,risk_factor_corr,
_xlfn.XLOOKUP(_xlfn.TEXTJOIN("|",FALSE,$C45:$D45,"Any"),risk_factor_2&amp;"|"&amp;risk_factor_1,risk_factor_corr)))))))</f>
        <v>0</v>
      </c>
      <c r="V45" s="32" cm="1">
        <f t="array" ref="V45" xml:space="preserve"> IF(_xlfn.TEXTJOIN("|",FALSE,V$12:V$15)=_xlfn.TEXTJOIN("|",FALSE,$C45:$F45),0,
IF(AND($C45="Delta|CR_Cpty",V$12="Delta|CR_Cpty"),
IF($F45=V$15,
      _xlfn.XLOOKUP(_xlfn.TEXTJOIN("|",FALSE,$C45,"=","Any","=",V$12,"=","Any","="),risk_factor_1&amp;"|"&amp;risk_factor_2,risk_factor_corr),
       IF(RIGHT($D45,LEN($D45)-FIND("_",$D45))=RIGHT(V$13,LEN(V$13)-FIND("_",V$13)),
              IF(LEFT($D45,FIND("_",$D45)-1)=LEFT(V$13,FIND("_",V$13)-1),
                    IF($E45=V$14,
                             _xlfn.XLOOKUP(_xlfn.TEXTJOIN("|",FALSE,$C45,LEFT($D45,FIND("_",$D45)-1) &amp;"_=","=","Any",V$12,LEFT($D45,FIND("_",$D45)-1) &amp;"_=","=","Any"),risk_factor_1&amp;"|"&amp;risk_factor_2,risk_factor_corr),
                             _xlfn.XLOOKUP(_xlfn.TEXTJOIN("|",FALSE,$C45,LEFT($D45,FIND("_",$D45)-1) &amp;"_=","Any","Any",V$12,LEFT($D45,FIND("_",$D45)-1) &amp;"_=","Any","Any"),risk_factor_1&amp;"|"&amp;risk_factor_2,risk_factor_corr)),
"n/a"),0)
),
IF(_xlfn.TEXTJOIN("|",FALSE,V$12:V$13)&lt;&gt;_xlfn.TEXTJOIN("|",FALSE,$C45:$D45),0,
_xlfn.XLOOKUP(_xlfn.TEXTJOIN("|",FALSE,$C45:$F45,V$12:V$15),risk_factor_1&amp;"|"&amp;risk_factor_2,risk_factor_corr,
_xlfn.XLOOKUP(_xlfn.TEXTJOIN("|",FALSE,$C45:$F45,V$12:V$15),risk_factor_2&amp;"|"&amp;risk_factor_1,risk_factor_corr,
_xlfn.XLOOKUP(_xlfn.TEXTJOIN("|",FALSE,$C45:$D45,"Any"),risk_factor_1&amp;"|"&amp;risk_factor_2,risk_factor_corr,
_xlfn.XLOOKUP(_xlfn.TEXTJOIN("|",FALSE,$C45:$D45,"Any"),risk_factor_2&amp;"|"&amp;risk_factor_1,risk_factor_corr)))))))</f>
        <v>0</v>
      </c>
      <c r="W45" s="32" cm="1">
        <f t="array" ref="W45" xml:space="preserve"> IF(_xlfn.TEXTJOIN("|",FALSE,W$12:W$15)=_xlfn.TEXTJOIN("|",FALSE,$C45:$F45),0,
IF(AND($C45="Delta|CR_Cpty",W$12="Delta|CR_Cpty"),
IF($F45=W$15,
      _xlfn.XLOOKUP(_xlfn.TEXTJOIN("|",FALSE,$C45,"=","Any","=",W$12,"=","Any","="),risk_factor_1&amp;"|"&amp;risk_factor_2,risk_factor_corr),
       IF(RIGHT($D45,LEN($D45)-FIND("_",$D45))=RIGHT(W$13,LEN(W$13)-FIND("_",W$13)),
              IF(LEFT($D45,FIND("_",$D45)-1)=LEFT(W$13,FIND("_",W$13)-1),
                    IF($E45=W$14,
                             _xlfn.XLOOKUP(_xlfn.TEXTJOIN("|",FALSE,$C45,LEFT($D45,FIND("_",$D45)-1) &amp;"_=","=","Any",W$12,LEFT($D45,FIND("_",$D45)-1) &amp;"_=","=","Any"),risk_factor_1&amp;"|"&amp;risk_factor_2,risk_factor_corr),
                             _xlfn.XLOOKUP(_xlfn.TEXTJOIN("|",FALSE,$C45,LEFT($D45,FIND("_",$D45)-1) &amp;"_=","Any","Any",W$12,LEFT($D45,FIND("_",$D45)-1) &amp;"_=","Any","Any"),risk_factor_1&amp;"|"&amp;risk_factor_2,risk_factor_corr)),
"n/a"),0)
),
IF(_xlfn.TEXTJOIN("|",FALSE,W$12:W$13)&lt;&gt;_xlfn.TEXTJOIN("|",FALSE,$C45:$D45),0,
_xlfn.XLOOKUP(_xlfn.TEXTJOIN("|",FALSE,$C45:$F45,W$12:W$15),risk_factor_1&amp;"|"&amp;risk_factor_2,risk_factor_corr,
_xlfn.XLOOKUP(_xlfn.TEXTJOIN("|",FALSE,$C45:$F45,W$12:W$15),risk_factor_2&amp;"|"&amp;risk_factor_1,risk_factor_corr,
_xlfn.XLOOKUP(_xlfn.TEXTJOIN("|",FALSE,$C45:$D45,"Any"),risk_factor_1&amp;"|"&amp;risk_factor_2,risk_factor_corr,
_xlfn.XLOOKUP(_xlfn.TEXTJOIN("|",FALSE,$C45:$D45,"Any"),risk_factor_2&amp;"|"&amp;risk_factor_1,risk_factor_corr)))))))</f>
        <v>0</v>
      </c>
      <c r="X45" s="32" cm="1">
        <f t="array" ref="X45" xml:space="preserve"> IF(_xlfn.TEXTJOIN("|",FALSE,X$12:X$15)=_xlfn.TEXTJOIN("|",FALSE,$C45:$F45),0,
IF(AND($C45="Delta|CR_Cpty",X$12="Delta|CR_Cpty"),
IF($F45=X$15,
      _xlfn.XLOOKUP(_xlfn.TEXTJOIN("|",FALSE,$C45,"=","Any","=",X$12,"=","Any","="),risk_factor_1&amp;"|"&amp;risk_factor_2,risk_factor_corr),
       IF(RIGHT($D45,LEN($D45)-FIND("_",$D45))=RIGHT(X$13,LEN(X$13)-FIND("_",X$13)),
              IF(LEFT($D45,FIND("_",$D45)-1)=LEFT(X$13,FIND("_",X$13)-1),
                    IF($E45=X$14,
                             _xlfn.XLOOKUP(_xlfn.TEXTJOIN("|",FALSE,$C45,LEFT($D45,FIND("_",$D45)-1) &amp;"_=","=","Any",X$12,LEFT($D45,FIND("_",$D45)-1) &amp;"_=","=","Any"),risk_factor_1&amp;"|"&amp;risk_factor_2,risk_factor_corr),
                             _xlfn.XLOOKUP(_xlfn.TEXTJOIN("|",FALSE,$C45,LEFT($D45,FIND("_",$D45)-1) &amp;"_=","Any","Any",X$12,LEFT($D45,FIND("_",$D45)-1) &amp;"_=","Any","Any"),risk_factor_1&amp;"|"&amp;risk_factor_2,risk_factor_corr)),
"n/a"),0)
),
IF(_xlfn.TEXTJOIN("|",FALSE,X$12:X$13)&lt;&gt;_xlfn.TEXTJOIN("|",FALSE,$C45:$D45),0,
_xlfn.XLOOKUP(_xlfn.TEXTJOIN("|",FALSE,$C45:$F45,X$12:X$15),risk_factor_1&amp;"|"&amp;risk_factor_2,risk_factor_corr,
_xlfn.XLOOKUP(_xlfn.TEXTJOIN("|",FALSE,$C45:$F45,X$12:X$15),risk_factor_2&amp;"|"&amp;risk_factor_1,risk_factor_corr,
_xlfn.XLOOKUP(_xlfn.TEXTJOIN("|",FALSE,$C45:$D45,"Any"),risk_factor_1&amp;"|"&amp;risk_factor_2,risk_factor_corr,
_xlfn.XLOOKUP(_xlfn.TEXTJOIN("|",FALSE,$C45:$D45,"Any"),risk_factor_2&amp;"|"&amp;risk_factor_1,risk_factor_corr)))))))</f>
        <v>0</v>
      </c>
      <c r="Y45" s="32" cm="1">
        <f t="array" ref="Y45" xml:space="preserve"> IF(_xlfn.TEXTJOIN("|",FALSE,Y$12:Y$15)=_xlfn.TEXTJOIN("|",FALSE,$C45:$F45),0,
IF(AND($C45="Delta|CR_Cpty",Y$12="Delta|CR_Cpty"),
IF($F45=Y$15,
      _xlfn.XLOOKUP(_xlfn.TEXTJOIN("|",FALSE,$C45,"=","Any","=",Y$12,"=","Any","="),risk_factor_1&amp;"|"&amp;risk_factor_2,risk_factor_corr),
       IF(RIGHT($D45,LEN($D45)-FIND("_",$D45))=RIGHT(Y$13,LEN(Y$13)-FIND("_",Y$13)),
              IF(LEFT($D45,FIND("_",$D45)-1)=LEFT(Y$13,FIND("_",Y$13)-1),
                    IF($E45=Y$14,
                             _xlfn.XLOOKUP(_xlfn.TEXTJOIN("|",FALSE,$C45,LEFT($D45,FIND("_",$D45)-1) &amp;"_=","=","Any",Y$12,LEFT($D45,FIND("_",$D45)-1) &amp;"_=","=","Any"),risk_factor_1&amp;"|"&amp;risk_factor_2,risk_factor_corr),
                             _xlfn.XLOOKUP(_xlfn.TEXTJOIN("|",FALSE,$C45,LEFT($D45,FIND("_",$D45)-1) &amp;"_=","Any","Any",Y$12,LEFT($D45,FIND("_",$D45)-1) &amp;"_=","Any","Any"),risk_factor_1&amp;"|"&amp;risk_factor_2,risk_factor_corr)),
"n/a"),0)
),
IF(_xlfn.TEXTJOIN("|",FALSE,Y$12:Y$13)&lt;&gt;_xlfn.TEXTJOIN("|",FALSE,$C45:$D45),0,
_xlfn.XLOOKUP(_xlfn.TEXTJOIN("|",FALSE,$C45:$F45,Y$12:Y$15),risk_factor_1&amp;"|"&amp;risk_factor_2,risk_factor_corr,
_xlfn.XLOOKUP(_xlfn.TEXTJOIN("|",FALSE,$C45:$F45,Y$12:Y$15),risk_factor_2&amp;"|"&amp;risk_factor_1,risk_factor_corr,
_xlfn.XLOOKUP(_xlfn.TEXTJOIN("|",FALSE,$C45:$D45,"Any"),risk_factor_1&amp;"|"&amp;risk_factor_2,risk_factor_corr,
_xlfn.XLOOKUP(_xlfn.TEXTJOIN("|",FALSE,$C45:$D45,"Any"),risk_factor_2&amp;"|"&amp;risk_factor_1,risk_factor_corr)))))))</f>
        <v>0</v>
      </c>
      <c r="Z45" s="32" cm="1">
        <f t="array" ref="Z45" xml:space="preserve"> IF(_xlfn.TEXTJOIN("|",FALSE,Z$12:Z$15)=_xlfn.TEXTJOIN("|",FALSE,$C45:$F45),0,
IF(AND($C45="Delta|CR_Cpty",Z$12="Delta|CR_Cpty"),
IF($F45=Z$15,
      _xlfn.XLOOKUP(_xlfn.TEXTJOIN("|",FALSE,$C45,"=","Any","=",Z$12,"=","Any","="),risk_factor_1&amp;"|"&amp;risk_factor_2,risk_factor_corr),
       IF(RIGHT($D45,LEN($D45)-FIND("_",$D45))=RIGHT(Z$13,LEN(Z$13)-FIND("_",Z$13)),
              IF(LEFT($D45,FIND("_",$D45)-1)=LEFT(Z$13,FIND("_",Z$13)-1),
                    IF($E45=Z$14,
                             _xlfn.XLOOKUP(_xlfn.TEXTJOIN("|",FALSE,$C45,LEFT($D45,FIND("_",$D45)-1) &amp;"_=","=","Any",Z$12,LEFT($D45,FIND("_",$D45)-1) &amp;"_=","=","Any"),risk_factor_1&amp;"|"&amp;risk_factor_2,risk_factor_corr),
                             _xlfn.XLOOKUP(_xlfn.TEXTJOIN("|",FALSE,$C45,LEFT($D45,FIND("_",$D45)-1) &amp;"_=","Any","Any",Z$12,LEFT($D45,FIND("_",$D45)-1) &amp;"_=","Any","Any"),risk_factor_1&amp;"|"&amp;risk_factor_2,risk_factor_corr)),
"n/a"),0)
),
IF(_xlfn.TEXTJOIN("|",FALSE,Z$12:Z$13)&lt;&gt;_xlfn.TEXTJOIN("|",FALSE,$C45:$D45),0,
_xlfn.XLOOKUP(_xlfn.TEXTJOIN("|",FALSE,$C45:$F45,Z$12:Z$15),risk_factor_1&amp;"|"&amp;risk_factor_2,risk_factor_corr,
_xlfn.XLOOKUP(_xlfn.TEXTJOIN("|",FALSE,$C45:$F45,Z$12:Z$15),risk_factor_2&amp;"|"&amp;risk_factor_1,risk_factor_corr,
_xlfn.XLOOKUP(_xlfn.TEXTJOIN("|",FALSE,$C45:$D45,"Any"),risk_factor_1&amp;"|"&amp;risk_factor_2,risk_factor_corr,
_xlfn.XLOOKUP(_xlfn.TEXTJOIN("|",FALSE,$C45:$D45,"Any"),risk_factor_2&amp;"|"&amp;risk_factor_1,risk_factor_corr)))))))</f>
        <v>0</v>
      </c>
      <c r="AA45" s="32" cm="1">
        <f t="array" ref="AA45" xml:space="preserve"> IF(_xlfn.TEXTJOIN("|",FALSE,AA$12:AA$15)=_xlfn.TEXTJOIN("|",FALSE,$C45:$F45),0,
IF(AND($C45="Delta|CR_Cpty",AA$12="Delta|CR_Cpty"),
IF($F45=AA$15,
      _xlfn.XLOOKUP(_xlfn.TEXTJOIN("|",FALSE,$C45,"=","Any","=",AA$12,"=","Any","="),risk_factor_1&amp;"|"&amp;risk_factor_2,risk_factor_corr),
       IF(RIGHT($D45,LEN($D45)-FIND("_",$D45))=RIGHT(AA$13,LEN(AA$13)-FIND("_",AA$13)),
              IF(LEFT($D45,FIND("_",$D45)-1)=LEFT(AA$13,FIND("_",AA$13)-1),
                    IF($E45=AA$14,
                             _xlfn.XLOOKUP(_xlfn.TEXTJOIN("|",FALSE,$C45,LEFT($D45,FIND("_",$D45)-1) &amp;"_=","=","Any",AA$12,LEFT($D45,FIND("_",$D45)-1) &amp;"_=","=","Any"),risk_factor_1&amp;"|"&amp;risk_factor_2,risk_factor_corr),
                             _xlfn.XLOOKUP(_xlfn.TEXTJOIN("|",FALSE,$C45,LEFT($D45,FIND("_",$D45)-1) &amp;"_=","Any","Any",AA$12,LEFT($D45,FIND("_",$D45)-1) &amp;"_=","Any","Any"),risk_factor_1&amp;"|"&amp;risk_factor_2,risk_factor_corr)),
"n/a"),0)
),
IF(_xlfn.TEXTJOIN("|",FALSE,AA$12:AA$13)&lt;&gt;_xlfn.TEXTJOIN("|",FALSE,$C45:$D45),0,
_xlfn.XLOOKUP(_xlfn.TEXTJOIN("|",FALSE,$C45:$F45,AA$12:AA$15),risk_factor_1&amp;"|"&amp;risk_factor_2,risk_factor_corr,
_xlfn.XLOOKUP(_xlfn.TEXTJOIN("|",FALSE,$C45:$F45,AA$12:AA$15),risk_factor_2&amp;"|"&amp;risk_factor_1,risk_factor_corr,
_xlfn.XLOOKUP(_xlfn.TEXTJOIN("|",FALSE,$C45:$D45,"Any"),risk_factor_1&amp;"|"&amp;risk_factor_2,risk_factor_corr,
_xlfn.XLOOKUP(_xlfn.TEXTJOIN("|",FALSE,$C45:$D45,"Any"),risk_factor_2&amp;"|"&amp;risk_factor_1,risk_factor_corr)))))))</f>
        <v>0</v>
      </c>
      <c r="AB45" s="32" cm="1">
        <f t="array" ref="AB45" xml:space="preserve"> IF(_xlfn.TEXTJOIN("|",FALSE,AB$12:AB$15)=_xlfn.TEXTJOIN("|",FALSE,$C45:$F45),0,
IF(AND($C45="Delta|CR_Cpty",AB$12="Delta|CR_Cpty"),
IF($F45=AB$15,
      _xlfn.XLOOKUP(_xlfn.TEXTJOIN("|",FALSE,$C45,"=","Any","=",AB$12,"=","Any","="),risk_factor_1&amp;"|"&amp;risk_factor_2,risk_factor_corr),
       IF(RIGHT($D45,LEN($D45)-FIND("_",$D45))=RIGHT(AB$13,LEN(AB$13)-FIND("_",AB$13)),
              IF(LEFT($D45,FIND("_",$D45)-1)=LEFT(AB$13,FIND("_",AB$13)-1),
                    IF($E45=AB$14,
                             _xlfn.XLOOKUP(_xlfn.TEXTJOIN("|",FALSE,$C45,LEFT($D45,FIND("_",$D45)-1) &amp;"_=","=","Any",AB$12,LEFT($D45,FIND("_",$D45)-1) &amp;"_=","=","Any"),risk_factor_1&amp;"|"&amp;risk_factor_2,risk_factor_corr),
                             _xlfn.XLOOKUP(_xlfn.TEXTJOIN("|",FALSE,$C45,LEFT($D45,FIND("_",$D45)-1) &amp;"_=","Any","Any",AB$12,LEFT($D45,FIND("_",$D45)-1) &amp;"_=","Any","Any"),risk_factor_1&amp;"|"&amp;risk_factor_2,risk_factor_corr)),
"n/a"),0)
),
IF(_xlfn.TEXTJOIN("|",FALSE,AB$12:AB$13)&lt;&gt;_xlfn.TEXTJOIN("|",FALSE,$C45:$D45),0,
_xlfn.XLOOKUP(_xlfn.TEXTJOIN("|",FALSE,$C45:$F45,AB$12:AB$15),risk_factor_1&amp;"|"&amp;risk_factor_2,risk_factor_corr,
_xlfn.XLOOKUP(_xlfn.TEXTJOIN("|",FALSE,$C45:$F45,AB$12:AB$15),risk_factor_2&amp;"|"&amp;risk_factor_1,risk_factor_corr,
_xlfn.XLOOKUP(_xlfn.TEXTJOIN("|",FALSE,$C45:$D45,"Any"),risk_factor_1&amp;"|"&amp;risk_factor_2,risk_factor_corr,
_xlfn.XLOOKUP(_xlfn.TEXTJOIN("|",FALSE,$C45:$D45,"Any"),risk_factor_2&amp;"|"&amp;risk_factor_1,risk_factor_corr)))))))</f>
        <v>0</v>
      </c>
      <c r="AC45" s="32" cm="1">
        <f t="array" ref="AC45" xml:space="preserve"> IF(_xlfn.TEXTJOIN("|",FALSE,AC$12:AC$15)=_xlfn.TEXTJOIN("|",FALSE,$C45:$F45),0,
IF(AND($C45="Delta|CR_Cpty",AC$12="Delta|CR_Cpty"),
IF($F45=AC$15,
      _xlfn.XLOOKUP(_xlfn.TEXTJOIN("|",FALSE,$C45,"=","Any","=",AC$12,"=","Any","="),risk_factor_1&amp;"|"&amp;risk_factor_2,risk_factor_corr),
       IF(RIGHT($D45,LEN($D45)-FIND("_",$D45))=RIGHT(AC$13,LEN(AC$13)-FIND("_",AC$13)),
              IF(LEFT($D45,FIND("_",$D45)-1)=LEFT(AC$13,FIND("_",AC$13)-1),
                    IF($E45=AC$14,
                             _xlfn.XLOOKUP(_xlfn.TEXTJOIN("|",FALSE,$C45,LEFT($D45,FIND("_",$D45)-1) &amp;"_=","=","Any",AC$12,LEFT($D45,FIND("_",$D45)-1) &amp;"_=","=","Any"),risk_factor_1&amp;"|"&amp;risk_factor_2,risk_factor_corr),
                             _xlfn.XLOOKUP(_xlfn.TEXTJOIN("|",FALSE,$C45,LEFT($D45,FIND("_",$D45)-1) &amp;"_=","Any","Any",AC$12,LEFT($D45,FIND("_",$D45)-1) &amp;"_=","Any","Any"),risk_factor_1&amp;"|"&amp;risk_factor_2,risk_factor_corr)),
"n/a"),0)
),
IF(_xlfn.TEXTJOIN("|",FALSE,AC$12:AC$13)&lt;&gt;_xlfn.TEXTJOIN("|",FALSE,$C45:$D45),0,
_xlfn.XLOOKUP(_xlfn.TEXTJOIN("|",FALSE,$C45:$F45,AC$12:AC$15),risk_factor_1&amp;"|"&amp;risk_factor_2,risk_factor_corr,
_xlfn.XLOOKUP(_xlfn.TEXTJOIN("|",FALSE,$C45:$F45,AC$12:AC$15),risk_factor_2&amp;"|"&amp;risk_factor_1,risk_factor_corr,
_xlfn.XLOOKUP(_xlfn.TEXTJOIN("|",FALSE,$C45:$D45,"Any"),risk_factor_1&amp;"|"&amp;risk_factor_2,risk_factor_corr,
_xlfn.XLOOKUP(_xlfn.TEXTJOIN("|",FALSE,$C45:$D45,"Any"),risk_factor_2&amp;"|"&amp;risk_factor_1,risk_factor_corr)))))))</f>
        <v>0</v>
      </c>
      <c r="AD45" s="32" cm="1">
        <f t="array" ref="AD45" xml:space="preserve"> IF(_xlfn.TEXTJOIN("|",FALSE,AD$12:AD$15)=_xlfn.TEXTJOIN("|",FALSE,$C45:$F45),0,
IF(AND($C45="Delta|CR_Cpty",AD$12="Delta|CR_Cpty"),
IF($F45=AD$15,
      _xlfn.XLOOKUP(_xlfn.TEXTJOIN("|",FALSE,$C45,"=","Any","=",AD$12,"=","Any","="),risk_factor_1&amp;"|"&amp;risk_factor_2,risk_factor_corr),
       IF(RIGHT($D45,LEN($D45)-FIND("_",$D45))=RIGHT(AD$13,LEN(AD$13)-FIND("_",AD$13)),
              IF(LEFT($D45,FIND("_",$D45)-1)=LEFT(AD$13,FIND("_",AD$13)-1),
                    IF($E45=AD$14,
                             _xlfn.XLOOKUP(_xlfn.TEXTJOIN("|",FALSE,$C45,LEFT($D45,FIND("_",$D45)-1) &amp;"_=","=","Any",AD$12,LEFT($D45,FIND("_",$D45)-1) &amp;"_=","=","Any"),risk_factor_1&amp;"|"&amp;risk_factor_2,risk_factor_corr),
                             _xlfn.XLOOKUP(_xlfn.TEXTJOIN("|",FALSE,$C45,LEFT($D45,FIND("_",$D45)-1) &amp;"_=","Any","Any",AD$12,LEFT($D45,FIND("_",$D45)-1) &amp;"_=","Any","Any"),risk_factor_1&amp;"|"&amp;risk_factor_2,risk_factor_corr)),
"n/a"),0)
),
IF(_xlfn.TEXTJOIN("|",FALSE,AD$12:AD$13)&lt;&gt;_xlfn.TEXTJOIN("|",FALSE,$C45:$D45),0,
_xlfn.XLOOKUP(_xlfn.TEXTJOIN("|",FALSE,$C45:$F45,AD$12:AD$15),risk_factor_1&amp;"|"&amp;risk_factor_2,risk_factor_corr,
_xlfn.XLOOKUP(_xlfn.TEXTJOIN("|",FALSE,$C45:$F45,AD$12:AD$15),risk_factor_2&amp;"|"&amp;risk_factor_1,risk_factor_corr,
_xlfn.XLOOKUP(_xlfn.TEXTJOIN("|",FALSE,$C45:$D45,"Any"),risk_factor_1&amp;"|"&amp;risk_factor_2,risk_factor_corr,
_xlfn.XLOOKUP(_xlfn.TEXTJOIN("|",FALSE,$C45:$D45,"Any"),risk_factor_2&amp;"|"&amp;risk_factor_1,risk_factor_corr)))))))</f>
        <v>0</v>
      </c>
      <c r="AE45" s="32" cm="1">
        <f t="array" ref="AE45" xml:space="preserve"> IF(_xlfn.TEXTJOIN("|",FALSE,AE$12:AE$15)=_xlfn.TEXTJOIN("|",FALSE,$C45:$F45),0,
IF(AND($C45="Delta|CR_Cpty",AE$12="Delta|CR_Cpty"),
IF($F45=AE$15,
      _xlfn.XLOOKUP(_xlfn.TEXTJOIN("|",FALSE,$C45,"=","Any","=",AE$12,"=","Any","="),risk_factor_1&amp;"|"&amp;risk_factor_2,risk_factor_corr),
       IF(RIGHT($D45,LEN($D45)-FIND("_",$D45))=RIGHT(AE$13,LEN(AE$13)-FIND("_",AE$13)),
              IF(LEFT($D45,FIND("_",$D45)-1)=LEFT(AE$13,FIND("_",AE$13)-1),
                    IF($E45=AE$14,
                             _xlfn.XLOOKUP(_xlfn.TEXTJOIN("|",FALSE,$C45,LEFT($D45,FIND("_",$D45)-1) &amp;"_=","=","Any",AE$12,LEFT($D45,FIND("_",$D45)-1) &amp;"_=","=","Any"),risk_factor_1&amp;"|"&amp;risk_factor_2,risk_factor_corr),
                             _xlfn.XLOOKUP(_xlfn.TEXTJOIN("|",FALSE,$C45,LEFT($D45,FIND("_",$D45)-1) &amp;"_=","Any","Any",AE$12,LEFT($D45,FIND("_",$D45)-1) &amp;"_=","Any","Any"),risk_factor_1&amp;"|"&amp;risk_factor_2,risk_factor_corr)),
"n/a"),0)
),
IF(_xlfn.TEXTJOIN("|",FALSE,AE$12:AE$13)&lt;&gt;_xlfn.TEXTJOIN("|",FALSE,$C45:$D45),0,
_xlfn.XLOOKUP(_xlfn.TEXTJOIN("|",FALSE,$C45:$F45,AE$12:AE$15),risk_factor_1&amp;"|"&amp;risk_factor_2,risk_factor_corr,
_xlfn.XLOOKUP(_xlfn.TEXTJOIN("|",FALSE,$C45:$F45,AE$12:AE$15),risk_factor_2&amp;"|"&amp;risk_factor_1,risk_factor_corr,
_xlfn.XLOOKUP(_xlfn.TEXTJOIN("|",FALSE,$C45:$D45,"Any"),risk_factor_1&amp;"|"&amp;risk_factor_2,risk_factor_corr,
_xlfn.XLOOKUP(_xlfn.TEXTJOIN("|",FALSE,$C45:$D45,"Any"),risk_factor_2&amp;"|"&amp;risk_factor_1,risk_factor_corr)))))))</f>
        <v>0</v>
      </c>
      <c r="AF45" s="32" cm="1">
        <f t="array" ref="AF45" xml:space="preserve"> IF(_xlfn.TEXTJOIN("|",FALSE,AF$12:AF$15)=_xlfn.TEXTJOIN("|",FALSE,$C45:$F45),0,
IF(AND($C45="Delta|CR_Cpty",AF$12="Delta|CR_Cpty"),
IF($F45=AF$15,
      _xlfn.XLOOKUP(_xlfn.TEXTJOIN("|",FALSE,$C45,"=","Any","=",AF$12,"=","Any","="),risk_factor_1&amp;"|"&amp;risk_factor_2,risk_factor_corr),
       IF(RIGHT($D45,LEN($D45)-FIND("_",$D45))=RIGHT(AF$13,LEN(AF$13)-FIND("_",AF$13)),
              IF(LEFT($D45,FIND("_",$D45)-1)=LEFT(AF$13,FIND("_",AF$13)-1),
                    IF($E45=AF$14,
                             _xlfn.XLOOKUP(_xlfn.TEXTJOIN("|",FALSE,$C45,LEFT($D45,FIND("_",$D45)-1) &amp;"_=","=","Any",AF$12,LEFT($D45,FIND("_",$D45)-1) &amp;"_=","=","Any"),risk_factor_1&amp;"|"&amp;risk_factor_2,risk_factor_corr),
                             _xlfn.XLOOKUP(_xlfn.TEXTJOIN("|",FALSE,$C45,LEFT($D45,FIND("_",$D45)-1) &amp;"_=","Any","Any",AF$12,LEFT($D45,FIND("_",$D45)-1) &amp;"_=","Any","Any"),risk_factor_1&amp;"|"&amp;risk_factor_2,risk_factor_corr)),
"n/a"),0)
),
IF(_xlfn.TEXTJOIN("|",FALSE,AF$12:AF$13)&lt;&gt;_xlfn.TEXTJOIN("|",FALSE,$C45:$D45),0,
_xlfn.XLOOKUP(_xlfn.TEXTJOIN("|",FALSE,$C45:$F45,AF$12:AF$15),risk_factor_1&amp;"|"&amp;risk_factor_2,risk_factor_corr,
_xlfn.XLOOKUP(_xlfn.TEXTJOIN("|",FALSE,$C45:$F45,AF$12:AF$15),risk_factor_2&amp;"|"&amp;risk_factor_1,risk_factor_corr,
_xlfn.XLOOKUP(_xlfn.TEXTJOIN("|",FALSE,$C45:$D45,"Any"),risk_factor_1&amp;"|"&amp;risk_factor_2,risk_factor_corr,
_xlfn.XLOOKUP(_xlfn.TEXTJOIN("|",FALSE,$C45:$D45,"Any"),risk_factor_2&amp;"|"&amp;risk_factor_1,risk_factor_corr)))))))</f>
        <v>0</v>
      </c>
      <c r="AG45" s="32" cm="1">
        <f t="array" ref="AG45" xml:space="preserve"> IF(_xlfn.TEXTJOIN("|",FALSE,AG$12:AG$15)=_xlfn.TEXTJOIN("|",FALSE,$C45:$F45),0,
IF(AND($C45="Delta|CR_Cpty",AG$12="Delta|CR_Cpty"),
IF($F45=AG$15,
      _xlfn.XLOOKUP(_xlfn.TEXTJOIN("|",FALSE,$C45,"=","Any","=",AG$12,"=","Any","="),risk_factor_1&amp;"|"&amp;risk_factor_2,risk_factor_corr),
       IF(RIGHT($D45,LEN($D45)-FIND("_",$D45))=RIGHT(AG$13,LEN(AG$13)-FIND("_",AG$13)),
              IF(LEFT($D45,FIND("_",$D45)-1)=LEFT(AG$13,FIND("_",AG$13)-1),
                    IF($E45=AG$14,
                             _xlfn.XLOOKUP(_xlfn.TEXTJOIN("|",FALSE,$C45,LEFT($D45,FIND("_",$D45)-1) &amp;"_=","=","Any",AG$12,LEFT($D45,FIND("_",$D45)-1) &amp;"_=","=","Any"),risk_factor_1&amp;"|"&amp;risk_factor_2,risk_factor_corr),
                             _xlfn.XLOOKUP(_xlfn.TEXTJOIN("|",FALSE,$C45,LEFT($D45,FIND("_",$D45)-1) &amp;"_=","Any","Any",AG$12,LEFT($D45,FIND("_",$D45)-1) &amp;"_=","Any","Any"),risk_factor_1&amp;"|"&amp;risk_factor_2,risk_factor_corr)),
"n/a"),0)
),
IF(_xlfn.TEXTJOIN("|",FALSE,AG$12:AG$13)&lt;&gt;_xlfn.TEXTJOIN("|",FALSE,$C45:$D45),0,
_xlfn.XLOOKUP(_xlfn.TEXTJOIN("|",FALSE,$C45:$F45,AG$12:AG$15),risk_factor_1&amp;"|"&amp;risk_factor_2,risk_factor_corr,
_xlfn.XLOOKUP(_xlfn.TEXTJOIN("|",FALSE,$C45:$F45,AG$12:AG$15),risk_factor_2&amp;"|"&amp;risk_factor_1,risk_factor_corr,
_xlfn.XLOOKUP(_xlfn.TEXTJOIN("|",FALSE,$C45:$D45,"Any"),risk_factor_1&amp;"|"&amp;risk_factor_2,risk_factor_corr,
_xlfn.XLOOKUP(_xlfn.TEXTJOIN("|",FALSE,$C45:$D45,"Any"),risk_factor_2&amp;"|"&amp;risk_factor_1,risk_factor_corr)))))))</f>
        <v>0</v>
      </c>
      <c r="AH45" s="32" cm="1">
        <f t="array" ref="AH45" xml:space="preserve"> IF(_xlfn.TEXTJOIN("|",FALSE,AH$12:AH$15)=_xlfn.TEXTJOIN("|",FALSE,$C45:$F45),0,
IF(AND($C45="Delta|CR_Cpty",AH$12="Delta|CR_Cpty"),
IF($F45=AH$15,
      _xlfn.XLOOKUP(_xlfn.TEXTJOIN("|",FALSE,$C45,"=","Any","=",AH$12,"=","Any","="),risk_factor_1&amp;"|"&amp;risk_factor_2,risk_factor_corr),
       IF(RIGHT($D45,LEN($D45)-FIND("_",$D45))=RIGHT(AH$13,LEN(AH$13)-FIND("_",AH$13)),
              IF(LEFT($D45,FIND("_",$D45)-1)=LEFT(AH$13,FIND("_",AH$13)-1),
                    IF($E45=AH$14,
                             _xlfn.XLOOKUP(_xlfn.TEXTJOIN("|",FALSE,$C45,LEFT($D45,FIND("_",$D45)-1) &amp;"_=","=","Any",AH$12,LEFT($D45,FIND("_",$D45)-1) &amp;"_=","=","Any"),risk_factor_1&amp;"|"&amp;risk_factor_2,risk_factor_corr),
                             _xlfn.XLOOKUP(_xlfn.TEXTJOIN("|",FALSE,$C45,LEFT($D45,FIND("_",$D45)-1) &amp;"_=","Any","Any",AH$12,LEFT($D45,FIND("_",$D45)-1) &amp;"_=","Any","Any"),risk_factor_1&amp;"|"&amp;risk_factor_2,risk_factor_corr)),
"n/a"),0)
),
IF(_xlfn.TEXTJOIN("|",FALSE,AH$12:AH$13)&lt;&gt;_xlfn.TEXTJOIN("|",FALSE,$C45:$D45),0,
_xlfn.XLOOKUP(_xlfn.TEXTJOIN("|",FALSE,$C45:$F45,AH$12:AH$15),risk_factor_1&amp;"|"&amp;risk_factor_2,risk_factor_corr,
_xlfn.XLOOKUP(_xlfn.TEXTJOIN("|",FALSE,$C45:$F45,AH$12:AH$15),risk_factor_2&amp;"|"&amp;risk_factor_1,risk_factor_corr,
_xlfn.XLOOKUP(_xlfn.TEXTJOIN("|",FALSE,$C45:$D45,"Any"),risk_factor_1&amp;"|"&amp;risk_factor_2,risk_factor_corr,
_xlfn.XLOOKUP(_xlfn.TEXTJOIN("|",FALSE,$C45:$D45,"Any"),risk_factor_2&amp;"|"&amp;risk_factor_1,risk_factor_corr)))))))</f>
        <v>0</v>
      </c>
      <c r="AI45" s="32" cm="1">
        <f t="array" ref="AI45" xml:space="preserve"> IF(_xlfn.TEXTJOIN("|",FALSE,AI$12:AI$15)=_xlfn.TEXTJOIN("|",FALSE,$C45:$F45),0,
IF(AND($C45="Delta|CR_Cpty",AI$12="Delta|CR_Cpty"),
IF($F45=AI$15,
      _xlfn.XLOOKUP(_xlfn.TEXTJOIN("|",FALSE,$C45,"=","Any","=",AI$12,"=","Any","="),risk_factor_1&amp;"|"&amp;risk_factor_2,risk_factor_corr),
       IF(RIGHT($D45,LEN($D45)-FIND("_",$D45))=RIGHT(AI$13,LEN(AI$13)-FIND("_",AI$13)),
              IF(LEFT($D45,FIND("_",$D45)-1)=LEFT(AI$13,FIND("_",AI$13)-1),
                    IF($E45=AI$14,
                             _xlfn.XLOOKUP(_xlfn.TEXTJOIN("|",FALSE,$C45,LEFT($D45,FIND("_",$D45)-1) &amp;"_=","=","Any",AI$12,LEFT($D45,FIND("_",$D45)-1) &amp;"_=","=","Any"),risk_factor_1&amp;"|"&amp;risk_factor_2,risk_factor_corr),
                             _xlfn.XLOOKUP(_xlfn.TEXTJOIN("|",FALSE,$C45,LEFT($D45,FIND("_",$D45)-1) &amp;"_=","Any","Any",AI$12,LEFT($D45,FIND("_",$D45)-1) &amp;"_=","Any","Any"),risk_factor_1&amp;"|"&amp;risk_factor_2,risk_factor_corr)),
"n/a"),0)
),
IF(_xlfn.TEXTJOIN("|",FALSE,AI$12:AI$13)&lt;&gt;_xlfn.TEXTJOIN("|",FALSE,$C45:$D45),0,
_xlfn.XLOOKUP(_xlfn.TEXTJOIN("|",FALSE,$C45:$F45,AI$12:AI$15),risk_factor_1&amp;"|"&amp;risk_factor_2,risk_factor_corr,
_xlfn.XLOOKUP(_xlfn.TEXTJOIN("|",FALSE,$C45:$F45,AI$12:AI$15),risk_factor_2&amp;"|"&amp;risk_factor_1,risk_factor_corr,
_xlfn.XLOOKUP(_xlfn.TEXTJOIN("|",FALSE,$C45:$D45,"Any"),risk_factor_1&amp;"|"&amp;risk_factor_2,risk_factor_corr,
_xlfn.XLOOKUP(_xlfn.TEXTJOIN("|",FALSE,$C45:$D45,"Any"),risk_factor_2&amp;"|"&amp;risk_factor_1,risk_factor_corr)))))))</f>
        <v>0</v>
      </c>
      <c r="AJ45" s="32" cm="1">
        <f t="array" ref="AJ45" xml:space="preserve"> IF(_xlfn.TEXTJOIN("|",FALSE,AJ$12:AJ$15)=_xlfn.TEXTJOIN("|",FALSE,$C45:$F45),0,
IF(AND($C45="Delta|CR_Cpty",AJ$12="Delta|CR_Cpty"),
IF($F45=AJ$15,
      _xlfn.XLOOKUP(_xlfn.TEXTJOIN("|",FALSE,$C45,"=","Any","=",AJ$12,"=","Any","="),risk_factor_1&amp;"|"&amp;risk_factor_2,risk_factor_corr),
       IF(RIGHT($D45,LEN($D45)-FIND("_",$D45))=RIGHT(AJ$13,LEN(AJ$13)-FIND("_",AJ$13)),
              IF(LEFT($D45,FIND("_",$D45)-1)=LEFT(AJ$13,FIND("_",AJ$13)-1),
                    IF($E45=AJ$14,
                             _xlfn.XLOOKUP(_xlfn.TEXTJOIN("|",FALSE,$C45,LEFT($D45,FIND("_",$D45)-1) &amp;"_=","=","Any",AJ$12,LEFT($D45,FIND("_",$D45)-1) &amp;"_=","=","Any"),risk_factor_1&amp;"|"&amp;risk_factor_2,risk_factor_corr),
                             _xlfn.XLOOKUP(_xlfn.TEXTJOIN("|",FALSE,$C45,LEFT($D45,FIND("_",$D45)-1) &amp;"_=","Any","Any",AJ$12,LEFT($D45,FIND("_",$D45)-1) &amp;"_=","Any","Any"),risk_factor_1&amp;"|"&amp;risk_factor_2,risk_factor_corr)),
"n/a"),0)
),
IF(_xlfn.TEXTJOIN("|",FALSE,AJ$12:AJ$13)&lt;&gt;_xlfn.TEXTJOIN("|",FALSE,$C45:$D45),0,
_xlfn.XLOOKUP(_xlfn.TEXTJOIN("|",FALSE,$C45:$F45,AJ$12:AJ$15),risk_factor_1&amp;"|"&amp;risk_factor_2,risk_factor_corr,
_xlfn.XLOOKUP(_xlfn.TEXTJOIN("|",FALSE,$C45:$F45,AJ$12:AJ$15),risk_factor_2&amp;"|"&amp;risk_factor_1,risk_factor_corr,
_xlfn.XLOOKUP(_xlfn.TEXTJOIN("|",FALSE,$C45:$D45,"Any"),risk_factor_1&amp;"|"&amp;risk_factor_2,risk_factor_corr,
_xlfn.XLOOKUP(_xlfn.TEXTJOIN("|",FALSE,$C45:$D45,"Any"),risk_factor_2&amp;"|"&amp;risk_factor_1,risk_factor_corr)))))))</f>
        <v>0</v>
      </c>
      <c r="AK45" s="32" cm="1">
        <f t="array" ref="AK45" xml:space="preserve"> IF(_xlfn.TEXTJOIN("|",FALSE,AK$12:AK$15)=_xlfn.TEXTJOIN("|",FALSE,$C45:$F45),0,
IF(AND($C45="Delta|CR_Cpty",AK$12="Delta|CR_Cpty"),
IF($F45=AK$15,
      _xlfn.XLOOKUP(_xlfn.TEXTJOIN("|",FALSE,$C45,"=","Any","=",AK$12,"=","Any","="),risk_factor_1&amp;"|"&amp;risk_factor_2,risk_factor_corr),
       IF(RIGHT($D45,LEN($D45)-FIND("_",$D45))=RIGHT(AK$13,LEN(AK$13)-FIND("_",AK$13)),
              IF(LEFT($D45,FIND("_",$D45)-1)=LEFT(AK$13,FIND("_",AK$13)-1),
                    IF($E45=AK$14,
                             _xlfn.XLOOKUP(_xlfn.TEXTJOIN("|",FALSE,$C45,LEFT($D45,FIND("_",$D45)-1) &amp;"_=","=","Any",AK$12,LEFT($D45,FIND("_",$D45)-1) &amp;"_=","=","Any"),risk_factor_1&amp;"|"&amp;risk_factor_2,risk_factor_corr),
                             _xlfn.XLOOKUP(_xlfn.TEXTJOIN("|",FALSE,$C45,LEFT($D45,FIND("_",$D45)-1) &amp;"_=","Any","Any",AK$12,LEFT($D45,FIND("_",$D45)-1) &amp;"_=","Any","Any"),risk_factor_1&amp;"|"&amp;risk_factor_2,risk_factor_corr)),
"n/a"),0)
),
IF(_xlfn.TEXTJOIN("|",FALSE,AK$12:AK$13)&lt;&gt;_xlfn.TEXTJOIN("|",FALSE,$C45:$D45),0,
_xlfn.XLOOKUP(_xlfn.TEXTJOIN("|",FALSE,$C45:$F45,AK$12:AK$15),risk_factor_1&amp;"|"&amp;risk_factor_2,risk_factor_corr,
_xlfn.XLOOKUP(_xlfn.TEXTJOIN("|",FALSE,$C45:$F45,AK$12:AK$15),risk_factor_2&amp;"|"&amp;risk_factor_1,risk_factor_corr,
_xlfn.XLOOKUP(_xlfn.TEXTJOIN("|",FALSE,$C45:$D45,"Any"),risk_factor_1&amp;"|"&amp;risk_factor_2,risk_factor_corr,
_xlfn.XLOOKUP(_xlfn.TEXTJOIN("|",FALSE,$C45:$D45,"Any"),risk_factor_2&amp;"|"&amp;risk_factor_1,risk_factor_corr)))))))</f>
        <v>0.55000000000000004</v>
      </c>
      <c r="AL45" s="32" cm="1">
        <f t="array" ref="AL45" xml:space="preserve"> IF(_xlfn.TEXTJOIN("|",FALSE,AL$12:AL$15)=_xlfn.TEXTJOIN("|",FALSE,$C45:$F45),0,
IF(AND($C45="Delta|CR_Cpty",AL$12="Delta|CR_Cpty"),
IF($F45=AL$15,
      _xlfn.XLOOKUP(_xlfn.TEXTJOIN("|",FALSE,$C45,"=","Any","=",AL$12,"=","Any","="),risk_factor_1&amp;"|"&amp;risk_factor_2,risk_factor_corr),
       IF(RIGHT($D45,LEN($D45)-FIND("_",$D45))=RIGHT(AL$13,LEN(AL$13)-FIND("_",AL$13)),
              IF(LEFT($D45,FIND("_",$D45)-1)=LEFT(AL$13,FIND("_",AL$13)-1),
                    IF($E45=AL$14,
                             _xlfn.XLOOKUP(_xlfn.TEXTJOIN("|",FALSE,$C45,LEFT($D45,FIND("_",$D45)-1) &amp;"_=","=","Any",AL$12,LEFT($D45,FIND("_",$D45)-1) &amp;"_=","=","Any"),risk_factor_1&amp;"|"&amp;risk_factor_2,risk_factor_corr),
                             _xlfn.XLOOKUP(_xlfn.TEXTJOIN("|",FALSE,$C45,LEFT($D45,FIND("_",$D45)-1) &amp;"_=","Any","Any",AL$12,LEFT($D45,FIND("_",$D45)-1) &amp;"_=","Any","Any"),risk_factor_1&amp;"|"&amp;risk_factor_2,risk_factor_corr)),
"n/a"),0)
),
IF(_xlfn.TEXTJOIN("|",FALSE,AL$12:AL$13)&lt;&gt;_xlfn.TEXTJOIN("|",FALSE,$C45:$D45),0,
_xlfn.XLOOKUP(_xlfn.TEXTJOIN("|",FALSE,$C45:$F45,AL$12:AL$15),risk_factor_1&amp;"|"&amp;risk_factor_2,risk_factor_corr,
_xlfn.XLOOKUP(_xlfn.TEXTJOIN("|",FALSE,$C45:$F45,AL$12:AL$15),risk_factor_2&amp;"|"&amp;risk_factor_1,risk_factor_corr,
_xlfn.XLOOKUP(_xlfn.TEXTJOIN("|",FALSE,$C45:$D45,"Any"),risk_factor_1&amp;"|"&amp;risk_factor_2,risk_factor_corr,
_xlfn.XLOOKUP(_xlfn.TEXTJOIN("|",FALSE,$C45:$D45,"Any"),risk_factor_2&amp;"|"&amp;risk_factor_1,risk_factor_corr)))))))</f>
        <v>0.91</v>
      </c>
      <c r="AM45" s="32" cm="1">
        <f t="array" ref="AM45" xml:space="preserve"> IF(_xlfn.TEXTJOIN("|",FALSE,AM$12:AM$15)=_xlfn.TEXTJOIN("|",FALSE,$C45:$F45),0,
IF(AND($C45="Delta|CR_Cpty",AM$12="Delta|CR_Cpty"),
IF($F45=AM$15,
      _xlfn.XLOOKUP(_xlfn.TEXTJOIN("|",FALSE,$C45,"=","Any","=",AM$12,"=","Any","="),risk_factor_1&amp;"|"&amp;risk_factor_2,risk_factor_corr),
       IF(RIGHT($D45,LEN($D45)-FIND("_",$D45))=RIGHT(AM$13,LEN(AM$13)-FIND("_",AM$13)),
              IF(LEFT($D45,FIND("_",$D45)-1)=LEFT(AM$13,FIND("_",AM$13)-1),
                    IF($E45=AM$14,
                             _xlfn.XLOOKUP(_xlfn.TEXTJOIN("|",FALSE,$C45,LEFT($D45,FIND("_",$D45)-1) &amp;"_=","=","Any",AM$12,LEFT($D45,FIND("_",$D45)-1) &amp;"_=","=","Any"),risk_factor_1&amp;"|"&amp;risk_factor_2,risk_factor_corr),
                             _xlfn.XLOOKUP(_xlfn.TEXTJOIN("|",FALSE,$C45,LEFT($D45,FIND("_",$D45)-1) &amp;"_=","Any","Any",AM$12,LEFT($D45,FIND("_",$D45)-1) &amp;"_=","Any","Any"),risk_factor_1&amp;"|"&amp;risk_factor_2,risk_factor_corr)),
"n/a"),0)
),
IF(_xlfn.TEXTJOIN("|",FALSE,AM$12:AM$13)&lt;&gt;_xlfn.TEXTJOIN("|",FALSE,$C45:$D45),0,
_xlfn.XLOOKUP(_xlfn.TEXTJOIN("|",FALSE,$C45:$F45,AM$12:AM$15),risk_factor_1&amp;"|"&amp;risk_factor_2,risk_factor_corr,
_xlfn.XLOOKUP(_xlfn.TEXTJOIN("|",FALSE,$C45:$F45,AM$12:AM$15),risk_factor_2&amp;"|"&amp;risk_factor_1,risk_factor_corr,
_xlfn.XLOOKUP(_xlfn.TEXTJOIN("|",FALSE,$C45:$D45,"Any"),risk_factor_1&amp;"|"&amp;risk_factor_2,risk_factor_corr,
_xlfn.XLOOKUP(_xlfn.TEXTJOIN("|",FALSE,$C45:$D45,"Any"),risk_factor_2&amp;"|"&amp;risk_factor_1,risk_factor_corr)))))))</f>
        <v>0.31</v>
      </c>
      <c r="AN45" s="32" cm="1">
        <f t="array" ref="AN45" xml:space="preserve"> IF(_xlfn.TEXTJOIN("|",FALSE,AN$12:AN$15)=_xlfn.TEXTJOIN("|",FALSE,$C45:$F45),0,
IF(AND($C45="Delta|CR_Cpty",AN$12="Delta|CR_Cpty"),
IF($F45=AN$15,
      _xlfn.XLOOKUP(_xlfn.TEXTJOIN("|",FALSE,$C45,"=","Any","=",AN$12,"=","Any","="),risk_factor_1&amp;"|"&amp;risk_factor_2,risk_factor_corr),
       IF(RIGHT($D45,LEN($D45)-FIND("_",$D45))=RIGHT(AN$13,LEN(AN$13)-FIND("_",AN$13)),
              IF(LEFT($D45,FIND("_",$D45)-1)=LEFT(AN$13,FIND("_",AN$13)-1),
                    IF($E45=AN$14,
                             _xlfn.XLOOKUP(_xlfn.TEXTJOIN("|",FALSE,$C45,LEFT($D45,FIND("_",$D45)-1) &amp;"_=","=","Any",AN$12,LEFT($D45,FIND("_",$D45)-1) &amp;"_=","=","Any"),risk_factor_1&amp;"|"&amp;risk_factor_2,risk_factor_corr),
                             _xlfn.XLOOKUP(_xlfn.TEXTJOIN("|",FALSE,$C45,LEFT($D45,FIND("_",$D45)-1) &amp;"_=","Any","Any",AN$12,LEFT($D45,FIND("_",$D45)-1) &amp;"_=","Any","Any"),risk_factor_1&amp;"|"&amp;risk_factor_2,risk_factor_corr)),
"n/a"),0)
),
IF(_xlfn.TEXTJOIN("|",FALSE,AN$12:AN$13)&lt;&gt;_xlfn.TEXTJOIN("|",FALSE,$C45:$D45),0,
_xlfn.XLOOKUP(_xlfn.TEXTJOIN("|",FALSE,$C45:$F45,AN$12:AN$15),risk_factor_1&amp;"|"&amp;risk_factor_2,risk_factor_corr,
_xlfn.XLOOKUP(_xlfn.TEXTJOIN("|",FALSE,$C45:$F45,AN$12:AN$15),risk_factor_2&amp;"|"&amp;risk_factor_1,risk_factor_corr,
_xlfn.XLOOKUP(_xlfn.TEXTJOIN("|",FALSE,$C45:$D45,"Any"),risk_factor_1&amp;"|"&amp;risk_factor_2,risk_factor_corr,
_xlfn.XLOOKUP(_xlfn.TEXTJOIN("|",FALSE,$C45:$D45,"Any"),risk_factor_2&amp;"|"&amp;risk_factor_1,risk_factor_corr)))))))</f>
        <v>0.72</v>
      </c>
      <c r="AO45" s="32" cm="1">
        <f t="array" ref="AO45" xml:space="preserve"> IF(_xlfn.TEXTJOIN("|",FALSE,AO$12:AO$15)=_xlfn.TEXTJOIN("|",FALSE,$C45:$F45),0,
IF(AND($C45="Delta|CR_Cpty",AO$12="Delta|CR_Cpty"),
IF($F45=AO$15,
      _xlfn.XLOOKUP(_xlfn.TEXTJOIN("|",FALSE,$C45,"=","Any","=",AO$12,"=","Any","="),risk_factor_1&amp;"|"&amp;risk_factor_2,risk_factor_corr),
       IF(RIGHT($D45,LEN($D45)-FIND("_",$D45))=RIGHT(AO$13,LEN(AO$13)-FIND("_",AO$13)),
              IF(LEFT($D45,FIND("_",$D45)-1)=LEFT(AO$13,FIND("_",AO$13)-1),
                    IF($E45=AO$14,
                             _xlfn.XLOOKUP(_xlfn.TEXTJOIN("|",FALSE,$C45,LEFT($D45,FIND("_",$D45)-1) &amp;"_=","=","Any",AO$12,LEFT($D45,FIND("_",$D45)-1) &amp;"_=","=","Any"),risk_factor_1&amp;"|"&amp;risk_factor_2,risk_factor_corr),
                             _xlfn.XLOOKUP(_xlfn.TEXTJOIN("|",FALSE,$C45,LEFT($D45,FIND("_",$D45)-1) &amp;"_=","Any","Any",AO$12,LEFT($D45,FIND("_",$D45)-1) &amp;"_=","Any","Any"),risk_factor_1&amp;"|"&amp;risk_factor_2,risk_factor_corr)),
"n/a"),0)
),
IF(_xlfn.TEXTJOIN("|",FALSE,AO$12:AO$13)&lt;&gt;_xlfn.TEXTJOIN("|",FALSE,$C45:$D45),0,
_xlfn.XLOOKUP(_xlfn.TEXTJOIN("|",FALSE,$C45:$F45,AO$12:AO$15),risk_factor_1&amp;"|"&amp;risk_factor_2,risk_factor_corr,
_xlfn.XLOOKUP(_xlfn.TEXTJOIN("|",FALSE,$C45:$F45,AO$12:AO$15),risk_factor_2&amp;"|"&amp;risk_factor_1,risk_factor_corr,
_xlfn.XLOOKUP(_xlfn.TEXTJOIN("|",FALSE,$C45:$D45,"Any"),risk_factor_1&amp;"|"&amp;risk_factor_2,risk_factor_corr,
_xlfn.XLOOKUP(_xlfn.TEXTJOIN("|",FALSE,$C45:$D45,"Any"),risk_factor_2&amp;"|"&amp;risk_factor_1,risk_factor_corr)))))))</f>
        <v>0</v>
      </c>
      <c r="AP45" s="32" cm="1">
        <f t="array" ref="AP45" xml:space="preserve"> IF(_xlfn.TEXTJOIN("|",FALSE,AP$12:AP$15)=_xlfn.TEXTJOIN("|",FALSE,$C45:$F45),0,
IF(AND($C45="Delta|CR_Cpty",AP$12="Delta|CR_Cpty"),
IF($F45=AP$15,
      _xlfn.XLOOKUP(_xlfn.TEXTJOIN("|",FALSE,$C45,"=","Any","=",AP$12,"=","Any","="),risk_factor_1&amp;"|"&amp;risk_factor_2,risk_factor_corr),
       IF(RIGHT($D45,LEN($D45)-FIND("_",$D45))=RIGHT(AP$13,LEN(AP$13)-FIND("_",AP$13)),
              IF(LEFT($D45,FIND("_",$D45)-1)=LEFT(AP$13,FIND("_",AP$13)-1),
                    IF($E45=AP$14,
                             _xlfn.XLOOKUP(_xlfn.TEXTJOIN("|",FALSE,$C45,LEFT($D45,FIND("_",$D45)-1) &amp;"_=","=","Any",AP$12,LEFT($D45,FIND("_",$D45)-1) &amp;"_=","=","Any"),risk_factor_1&amp;"|"&amp;risk_factor_2,risk_factor_corr),
                             _xlfn.XLOOKUP(_xlfn.TEXTJOIN("|",FALSE,$C45,LEFT($D45,FIND("_",$D45)-1) &amp;"_=","Any","Any",AP$12,LEFT($D45,FIND("_",$D45)-1) &amp;"_=","Any","Any"),risk_factor_1&amp;"|"&amp;risk_factor_2,risk_factor_corr)),
"n/a"),0)
),
IF(_xlfn.TEXTJOIN("|",FALSE,AP$12:AP$13)&lt;&gt;_xlfn.TEXTJOIN("|",FALSE,$C45:$D45),0,
_xlfn.XLOOKUP(_xlfn.TEXTJOIN("|",FALSE,$C45:$F45,AP$12:AP$15),risk_factor_1&amp;"|"&amp;risk_factor_2,risk_factor_corr,
_xlfn.XLOOKUP(_xlfn.TEXTJOIN("|",FALSE,$C45:$F45,AP$12:AP$15),risk_factor_2&amp;"|"&amp;risk_factor_1,risk_factor_corr,
_xlfn.XLOOKUP(_xlfn.TEXTJOIN("|",FALSE,$C45:$D45,"Any"),risk_factor_1&amp;"|"&amp;risk_factor_2,risk_factor_corr,
_xlfn.XLOOKUP(_xlfn.TEXTJOIN("|",FALSE,$C45:$D45,"Any"),risk_factor_2&amp;"|"&amp;risk_factor_1,risk_factor_corr)))))))</f>
        <v>0</v>
      </c>
      <c r="AQ45" s="32" cm="1">
        <f t="array" ref="AQ45" xml:space="preserve"> IF(_xlfn.TEXTJOIN("|",FALSE,AQ$12:AQ$15)=_xlfn.TEXTJOIN("|",FALSE,$C45:$F45),0,
IF(AND($C45="Delta|CR_Cpty",AQ$12="Delta|CR_Cpty"),
IF($F45=AQ$15,
      _xlfn.XLOOKUP(_xlfn.TEXTJOIN("|",FALSE,$C45,"=","Any","=",AQ$12,"=","Any","="),risk_factor_1&amp;"|"&amp;risk_factor_2,risk_factor_corr),
       IF(RIGHT($D45,LEN($D45)-FIND("_",$D45))=RIGHT(AQ$13,LEN(AQ$13)-FIND("_",AQ$13)),
              IF(LEFT($D45,FIND("_",$D45)-1)=LEFT(AQ$13,FIND("_",AQ$13)-1),
                    IF($E45=AQ$14,
                             _xlfn.XLOOKUP(_xlfn.TEXTJOIN("|",FALSE,$C45,LEFT($D45,FIND("_",$D45)-1) &amp;"_=","=","Any",AQ$12,LEFT($D45,FIND("_",$D45)-1) &amp;"_=","=","Any"),risk_factor_1&amp;"|"&amp;risk_factor_2,risk_factor_corr),
                             _xlfn.XLOOKUP(_xlfn.TEXTJOIN("|",FALSE,$C45,LEFT($D45,FIND("_",$D45)-1) &amp;"_=","Any","Any",AQ$12,LEFT($D45,FIND("_",$D45)-1) &amp;"_=","Any","Any"),risk_factor_1&amp;"|"&amp;risk_factor_2,risk_factor_corr)),
"n/a"),0)
),
IF(_xlfn.TEXTJOIN("|",FALSE,AQ$12:AQ$13)&lt;&gt;_xlfn.TEXTJOIN("|",FALSE,$C45:$D45),0,
_xlfn.XLOOKUP(_xlfn.TEXTJOIN("|",FALSE,$C45:$F45,AQ$12:AQ$15),risk_factor_1&amp;"|"&amp;risk_factor_2,risk_factor_corr,
_xlfn.XLOOKUP(_xlfn.TEXTJOIN("|",FALSE,$C45:$F45,AQ$12:AQ$15),risk_factor_2&amp;"|"&amp;risk_factor_1,risk_factor_corr,
_xlfn.XLOOKUP(_xlfn.TEXTJOIN("|",FALSE,$C45:$D45,"Any"),risk_factor_1&amp;"|"&amp;risk_factor_2,risk_factor_corr,
_xlfn.XLOOKUP(_xlfn.TEXTJOIN("|",FALSE,$C45:$D45,"Any"),risk_factor_2&amp;"|"&amp;risk_factor_1,risk_factor_corr)))))))</f>
        <v>0</v>
      </c>
      <c r="AR45" s="32" cm="1">
        <f t="array" ref="AR45" xml:space="preserve"> IF(_xlfn.TEXTJOIN("|",FALSE,AR$12:AR$15)=_xlfn.TEXTJOIN("|",FALSE,$C45:$F45),0,
IF(AND($C45="Delta|CR_Cpty",AR$12="Delta|CR_Cpty"),
IF($F45=AR$15,
      _xlfn.XLOOKUP(_xlfn.TEXTJOIN("|",FALSE,$C45,"=","Any","=",AR$12,"=","Any","="),risk_factor_1&amp;"|"&amp;risk_factor_2,risk_factor_corr),
       IF(RIGHT($D45,LEN($D45)-FIND("_",$D45))=RIGHT(AR$13,LEN(AR$13)-FIND("_",AR$13)),
              IF(LEFT($D45,FIND("_",$D45)-1)=LEFT(AR$13,FIND("_",AR$13)-1),
                    IF($E45=AR$14,
                             _xlfn.XLOOKUP(_xlfn.TEXTJOIN("|",FALSE,$C45,LEFT($D45,FIND("_",$D45)-1) &amp;"_=","=","Any",AR$12,LEFT($D45,FIND("_",$D45)-1) &amp;"_=","=","Any"),risk_factor_1&amp;"|"&amp;risk_factor_2,risk_factor_corr),
                             _xlfn.XLOOKUP(_xlfn.TEXTJOIN("|",FALSE,$C45,LEFT($D45,FIND("_",$D45)-1) &amp;"_=","Any","Any",AR$12,LEFT($D45,FIND("_",$D45)-1) &amp;"_=","Any","Any"),risk_factor_1&amp;"|"&amp;risk_factor_2,risk_factor_corr)),
"n/a"),0)
),
IF(_xlfn.TEXTJOIN("|",FALSE,AR$12:AR$13)&lt;&gt;_xlfn.TEXTJOIN("|",FALSE,$C45:$D45),0,
_xlfn.XLOOKUP(_xlfn.TEXTJOIN("|",FALSE,$C45:$F45,AR$12:AR$15),risk_factor_1&amp;"|"&amp;risk_factor_2,risk_factor_corr,
_xlfn.XLOOKUP(_xlfn.TEXTJOIN("|",FALSE,$C45:$F45,AR$12:AR$15),risk_factor_2&amp;"|"&amp;risk_factor_1,risk_factor_corr,
_xlfn.XLOOKUP(_xlfn.TEXTJOIN("|",FALSE,$C45:$D45,"Any"),risk_factor_1&amp;"|"&amp;risk_factor_2,risk_factor_corr,
_xlfn.XLOOKUP(_xlfn.TEXTJOIN("|",FALSE,$C45:$D45,"Any"),risk_factor_2&amp;"|"&amp;risk_factor_1,risk_factor_corr)))))))</f>
        <v>0</v>
      </c>
      <c r="AS45" s="32" cm="1">
        <f t="array" ref="AS45" xml:space="preserve"> IF(_xlfn.TEXTJOIN("|",FALSE,AS$12:AS$15)=_xlfn.TEXTJOIN("|",FALSE,$C45:$F45),0,
IF(AND($C45="Delta|CR_Cpty",AS$12="Delta|CR_Cpty"),
IF($F45=AS$15,
      _xlfn.XLOOKUP(_xlfn.TEXTJOIN("|",FALSE,$C45,"=","Any","=",AS$12,"=","Any","="),risk_factor_1&amp;"|"&amp;risk_factor_2,risk_factor_corr),
       IF(RIGHT($D45,LEN($D45)-FIND("_",$D45))=RIGHT(AS$13,LEN(AS$13)-FIND("_",AS$13)),
              IF(LEFT($D45,FIND("_",$D45)-1)=LEFT(AS$13,FIND("_",AS$13)-1),
                    IF($E45=AS$14,
                             _xlfn.XLOOKUP(_xlfn.TEXTJOIN("|",FALSE,$C45,LEFT($D45,FIND("_",$D45)-1) &amp;"_=","=","Any",AS$12,LEFT($D45,FIND("_",$D45)-1) &amp;"_=","=","Any"),risk_factor_1&amp;"|"&amp;risk_factor_2,risk_factor_corr),
                             _xlfn.XLOOKUP(_xlfn.TEXTJOIN("|",FALSE,$C45,LEFT($D45,FIND("_",$D45)-1) &amp;"_=","Any","Any",AS$12,LEFT($D45,FIND("_",$D45)-1) &amp;"_=","Any","Any"),risk_factor_1&amp;"|"&amp;risk_factor_2,risk_factor_corr)),
"n/a"),0)
),
IF(_xlfn.TEXTJOIN("|",FALSE,AS$12:AS$13)&lt;&gt;_xlfn.TEXTJOIN("|",FALSE,$C45:$D45),0,
_xlfn.XLOOKUP(_xlfn.TEXTJOIN("|",FALSE,$C45:$F45,AS$12:AS$15),risk_factor_1&amp;"|"&amp;risk_factor_2,risk_factor_corr,
_xlfn.XLOOKUP(_xlfn.TEXTJOIN("|",FALSE,$C45:$F45,AS$12:AS$15),risk_factor_2&amp;"|"&amp;risk_factor_1,risk_factor_corr,
_xlfn.XLOOKUP(_xlfn.TEXTJOIN("|",FALSE,$C45:$D45,"Any"),risk_factor_1&amp;"|"&amp;risk_factor_2,risk_factor_corr,
_xlfn.XLOOKUP(_xlfn.TEXTJOIN("|",FALSE,$C45:$D45,"Any"),risk_factor_2&amp;"|"&amp;risk_factor_1,risk_factor_corr)))))))</f>
        <v>0</v>
      </c>
      <c r="AT45" s="32" cm="1">
        <f t="array" ref="AT45" xml:space="preserve"> IF(_xlfn.TEXTJOIN("|",FALSE,AT$12:AT$15)=_xlfn.TEXTJOIN("|",FALSE,$C45:$F45),0,
IF(AND($C45="Delta|CR_Cpty",AT$12="Delta|CR_Cpty"),
IF($F45=AT$15,
      _xlfn.XLOOKUP(_xlfn.TEXTJOIN("|",FALSE,$C45,"=","Any","=",AT$12,"=","Any","="),risk_factor_1&amp;"|"&amp;risk_factor_2,risk_factor_corr),
       IF(RIGHT($D45,LEN($D45)-FIND("_",$D45))=RIGHT(AT$13,LEN(AT$13)-FIND("_",AT$13)),
              IF(LEFT($D45,FIND("_",$D45)-1)=LEFT(AT$13,FIND("_",AT$13)-1),
                    IF($E45=AT$14,
                             _xlfn.XLOOKUP(_xlfn.TEXTJOIN("|",FALSE,$C45,LEFT($D45,FIND("_",$D45)-1) &amp;"_=","=","Any",AT$12,LEFT($D45,FIND("_",$D45)-1) &amp;"_=","=","Any"),risk_factor_1&amp;"|"&amp;risk_factor_2,risk_factor_corr),
                             _xlfn.XLOOKUP(_xlfn.TEXTJOIN("|",FALSE,$C45,LEFT($D45,FIND("_",$D45)-1) &amp;"_=","Any","Any",AT$12,LEFT($D45,FIND("_",$D45)-1) &amp;"_=","Any","Any"),risk_factor_1&amp;"|"&amp;risk_factor_2,risk_factor_corr)),
"n/a"),0)
),
IF(_xlfn.TEXTJOIN("|",FALSE,AT$12:AT$13)&lt;&gt;_xlfn.TEXTJOIN("|",FALSE,$C45:$D45),0,
_xlfn.XLOOKUP(_xlfn.TEXTJOIN("|",FALSE,$C45:$F45,AT$12:AT$15),risk_factor_1&amp;"|"&amp;risk_factor_2,risk_factor_corr,
_xlfn.XLOOKUP(_xlfn.TEXTJOIN("|",FALSE,$C45:$F45,AT$12:AT$15),risk_factor_2&amp;"|"&amp;risk_factor_1,risk_factor_corr,
_xlfn.XLOOKUP(_xlfn.TEXTJOIN("|",FALSE,$C45:$D45,"Any"),risk_factor_1&amp;"|"&amp;risk_factor_2,risk_factor_corr,
_xlfn.XLOOKUP(_xlfn.TEXTJOIN("|",FALSE,$C45:$D45,"Any"),risk_factor_2&amp;"|"&amp;risk_factor_1,risk_factor_corr)))))))</f>
        <v>0</v>
      </c>
      <c r="AU45" s="32" cm="1">
        <f t="array" ref="AU45" xml:space="preserve"> IF(_xlfn.TEXTJOIN("|",FALSE,AU$12:AU$15)=_xlfn.TEXTJOIN("|",FALSE,$C45:$F45),0,
IF(AND($C45="Delta|CR_Cpty",AU$12="Delta|CR_Cpty"),
IF($F45=AU$15,
      _xlfn.XLOOKUP(_xlfn.TEXTJOIN("|",FALSE,$C45,"=","Any","=",AU$12,"=","Any","="),risk_factor_1&amp;"|"&amp;risk_factor_2,risk_factor_corr),
       IF(RIGHT($D45,LEN($D45)-FIND("_",$D45))=RIGHT(AU$13,LEN(AU$13)-FIND("_",AU$13)),
              IF(LEFT($D45,FIND("_",$D45)-1)=LEFT(AU$13,FIND("_",AU$13)-1),
                    IF($E45=AU$14,
                             _xlfn.XLOOKUP(_xlfn.TEXTJOIN("|",FALSE,$C45,LEFT($D45,FIND("_",$D45)-1) &amp;"_=","=","Any",AU$12,LEFT($D45,FIND("_",$D45)-1) &amp;"_=","=","Any"),risk_factor_1&amp;"|"&amp;risk_factor_2,risk_factor_corr),
                             _xlfn.XLOOKUP(_xlfn.TEXTJOIN("|",FALSE,$C45,LEFT($D45,FIND("_",$D45)-1) &amp;"_=","Any","Any",AU$12,LEFT($D45,FIND("_",$D45)-1) &amp;"_=","Any","Any"),risk_factor_1&amp;"|"&amp;risk_factor_2,risk_factor_corr)),
"n/a"),0)
),
IF(_xlfn.TEXTJOIN("|",FALSE,AU$12:AU$13)&lt;&gt;_xlfn.TEXTJOIN("|",FALSE,$C45:$D45),0,
_xlfn.XLOOKUP(_xlfn.TEXTJOIN("|",FALSE,$C45:$F45,AU$12:AU$15),risk_factor_1&amp;"|"&amp;risk_factor_2,risk_factor_corr,
_xlfn.XLOOKUP(_xlfn.TEXTJOIN("|",FALSE,$C45:$F45,AU$12:AU$15),risk_factor_2&amp;"|"&amp;risk_factor_1,risk_factor_corr,
_xlfn.XLOOKUP(_xlfn.TEXTJOIN("|",FALSE,$C45:$D45,"Any"),risk_factor_1&amp;"|"&amp;risk_factor_2,risk_factor_corr,
_xlfn.XLOOKUP(_xlfn.TEXTJOIN("|",FALSE,$C45:$D45,"Any"),risk_factor_2&amp;"|"&amp;risk_factor_1,risk_factor_corr)))))))</f>
        <v>0</v>
      </c>
      <c r="AV45" s="32" cm="1">
        <f t="array" ref="AV45" xml:space="preserve"> IF(_xlfn.TEXTJOIN("|",FALSE,AV$12:AV$15)=_xlfn.TEXTJOIN("|",FALSE,$C45:$F45),0,
IF(AND($C45="Delta|CR_Cpty",AV$12="Delta|CR_Cpty"),
IF($F45=AV$15,
      _xlfn.XLOOKUP(_xlfn.TEXTJOIN("|",FALSE,$C45,"=","Any","=",AV$12,"=","Any","="),risk_factor_1&amp;"|"&amp;risk_factor_2,risk_factor_corr),
       IF(RIGHT($D45,LEN($D45)-FIND("_",$D45))=RIGHT(AV$13,LEN(AV$13)-FIND("_",AV$13)),
              IF(LEFT($D45,FIND("_",$D45)-1)=LEFT(AV$13,FIND("_",AV$13)-1),
                    IF($E45=AV$14,
                             _xlfn.XLOOKUP(_xlfn.TEXTJOIN("|",FALSE,$C45,LEFT($D45,FIND("_",$D45)-1) &amp;"_=","=","Any",AV$12,LEFT($D45,FIND("_",$D45)-1) &amp;"_=","=","Any"),risk_factor_1&amp;"|"&amp;risk_factor_2,risk_factor_corr),
                             _xlfn.XLOOKUP(_xlfn.TEXTJOIN("|",FALSE,$C45,LEFT($D45,FIND("_",$D45)-1) &amp;"_=","Any","Any",AV$12,LEFT($D45,FIND("_",$D45)-1) &amp;"_=","Any","Any"),risk_factor_1&amp;"|"&amp;risk_factor_2,risk_factor_corr)),
"n/a"),0)
),
IF(_xlfn.TEXTJOIN("|",FALSE,AV$12:AV$13)&lt;&gt;_xlfn.TEXTJOIN("|",FALSE,$C45:$D45),0,
_xlfn.XLOOKUP(_xlfn.TEXTJOIN("|",FALSE,$C45:$F45,AV$12:AV$15),risk_factor_1&amp;"|"&amp;risk_factor_2,risk_factor_corr,
_xlfn.XLOOKUP(_xlfn.TEXTJOIN("|",FALSE,$C45:$F45,AV$12:AV$15),risk_factor_2&amp;"|"&amp;risk_factor_1,risk_factor_corr,
_xlfn.XLOOKUP(_xlfn.TEXTJOIN("|",FALSE,$C45:$D45,"Any"),risk_factor_1&amp;"|"&amp;risk_factor_2,risk_factor_corr,
_xlfn.XLOOKUP(_xlfn.TEXTJOIN("|",FALSE,$C45:$D45,"Any"),risk_factor_2&amp;"|"&amp;risk_factor_1,risk_factor_corr)))))))</f>
        <v>0</v>
      </c>
      <c r="AW45" s="32" cm="1">
        <f t="array" ref="AW45" xml:space="preserve"> IF(_xlfn.TEXTJOIN("|",FALSE,AW$12:AW$15)=_xlfn.TEXTJOIN("|",FALSE,$C45:$F45),0,
IF(AND($C45="Delta|CR_Cpty",AW$12="Delta|CR_Cpty"),
IF($F45=AW$15,
      _xlfn.XLOOKUP(_xlfn.TEXTJOIN("|",FALSE,$C45,"=","Any","=",AW$12,"=","Any","="),risk_factor_1&amp;"|"&amp;risk_factor_2,risk_factor_corr),
       IF(RIGHT($D45,LEN($D45)-FIND("_",$D45))=RIGHT(AW$13,LEN(AW$13)-FIND("_",AW$13)),
              IF(LEFT($D45,FIND("_",$D45)-1)=LEFT(AW$13,FIND("_",AW$13)-1),
                    IF($E45=AW$14,
                             _xlfn.XLOOKUP(_xlfn.TEXTJOIN("|",FALSE,$C45,LEFT($D45,FIND("_",$D45)-1) &amp;"_=","=","Any",AW$12,LEFT($D45,FIND("_",$D45)-1) &amp;"_=","=","Any"),risk_factor_1&amp;"|"&amp;risk_factor_2,risk_factor_corr),
                             _xlfn.XLOOKUP(_xlfn.TEXTJOIN("|",FALSE,$C45,LEFT($D45,FIND("_",$D45)-1) &amp;"_=","Any","Any",AW$12,LEFT($D45,FIND("_",$D45)-1) &amp;"_=","Any","Any"),risk_factor_1&amp;"|"&amp;risk_factor_2,risk_factor_corr)),
"n/a"),0)
),
IF(_xlfn.TEXTJOIN("|",FALSE,AW$12:AW$13)&lt;&gt;_xlfn.TEXTJOIN("|",FALSE,$C45:$D45),0,
_xlfn.XLOOKUP(_xlfn.TEXTJOIN("|",FALSE,$C45:$F45,AW$12:AW$15),risk_factor_1&amp;"|"&amp;risk_factor_2,risk_factor_corr,
_xlfn.XLOOKUP(_xlfn.TEXTJOIN("|",FALSE,$C45:$F45,AW$12:AW$15),risk_factor_2&amp;"|"&amp;risk_factor_1,risk_factor_corr,
_xlfn.XLOOKUP(_xlfn.TEXTJOIN("|",FALSE,$C45:$D45,"Any"),risk_factor_1&amp;"|"&amp;risk_factor_2,risk_factor_corr,
_xlfn.XLOOKUP(_xlfn.TEXTJOIN("|",FALSE,$C45:$D45,"Any"),risk_factor_2&amp;"|"&amp;risk_factor_1,risk_factor_corr)))))))</f>
        <v>0</v>
      </c>
      <c r="AX45" s="32" cm="1">
        <f t="array" ref="AX45" xml:space="preserve"> IF(_xlfn.TEXTJOIN("|",FALSE,AX$12:AX$15)=_xlfn.TEXTJOIN("|",FALSE,$C45:$F45),0,
IF(AND($C45="Delta|CR_Cpty",AX$12="Delta|CR_Cpty"),
IF($F45=AX$15,
      _xlfn.XLOOKUP(_xlfn.TEXTJOIN("|",FALSE,$C45,"=","Any","=",AX$12,"=","Any","="),risk_factor_1&amp;"|"&amp;risk_factor_2,risk_factor_corr),
       IF(RIGHT($D45,LEN($D45)-FIND("_",$D45))=RIGHT(AX$13,LEN(AX$13)-FIND("_",AX$13)),
              IF(LEFT($D45,FIND("_",$D45)-1)=LEFT(AX$13,FIND("_",AX$13)-1),
                    IF($E45=AX$14,
                             _xlfn.XLOOKUP(_xlfn.TEXTJOIN("|",FALSE,$C45,LEFT($D45,FIND("_",$D45)-1) &amp;"_=","=","Any",AX$12,LEFT($D45,FIND("_",$D45)-1) &amp;"_=","=","Any"),risk_factor_1&amp;"|"&amp;risk_factor_2,risk_factor_corr),
                             _xlfn.XLOOKUP(_xlfn.TEXTJOIN("|",FALSE,$C45,LEFT($D45,FIND("_",$D45)-1) &amp;"_=","Any","Any",AX$12,LEFT($D45,FIND("_",$D45)-1) &amp;"_=","Any","Any"),risk_factor_1&amp;"|"&amp;risk_factor_2,risk_factor_corr)),
"n/a"),0)
),
IF(_xlfn.TEXTJOIN("|",FALSE,AX$12:AX$13)&lt;&gt;_xlfn.TEXTJOIN("|",FALSE,$C45:$D45),0,
_xlfn.XLOOKUP(_xlfn.TEXTJOIN("|",FALSE,$C45:$F45,AX$12:AX$15),risk_factor_1&amp;"|"&amp;risk_factor_2,risk_factor_corr,
_xlfn.XLOOKUP(_xlfn.TEXTJOIN("|",FALSE,$C45:$F45,AX$12:AX$15),risk_factor_2&amp;"|"&amp;risk_factor_1,risk_factor_corr,
_xlfn.XLOOKUP(_xlfn.TEXTJOIN("|",FALSE,$C45:$D45,"Any"),risk_factor_1&amp;"|"&amp;risk_factor_2,risk_factor_corr,
_xlfn.XLOOKUP(_xlfn.TEXTJOIN("|",FALSE,$C45:$D45,"Any"),risk_factor_2&amp;"|"&amp;risk_factor_1,risk_factor_corr)))))))</f>
        <v>0</v>
      </c>
      <c r="AY45" s="32" cm="1">
        <f t="array" ref="AY45" xml:space="preserve"> IF(_xlfn.TEXTJOIN("|",FALSE,AY$12:AY$15)=_xlfn.TEXTJOIN("|",FALSE,$C45:$F45),0,
IF(AND($C45="Delta|CR_Cpty",AY$12="Delta|CR_Cpty"),
IF($F45=AY$15,
      _xlfn.XLOOKUP(_xlfn.TEXTJOIN("|",FALSE,$C45,"=","Any","=",AY$12,"=","Any","="),risk_factor_1&amp;"|"&amp;risk_factor_2,risk_factor_corr),
       IF(RIGHT($D45,LEN($D45)-FIND("_",$D45))=RIGHT(AY$13,LEN(AY$13)-FIND("_",AY$13)),
              IF(LEFT($D45,FIND("_",$D45)-1)=LEFT(AY$13,FIND("_",AY$13)-1),
                    IF($E45=AY$14,
                             _xlfn.XLOOKUP(_xlfn.TEXTJOIN("|",FALSE,$C45,LEFT($D45,FIND("_",$D45)-1) &amp;"_=","=","Any",AY$12,LEFT($D45,FIND("_",$D45)-1) &amp;"_=","=","Any"),risk_factor_1&amp;"|"&amp;risk_factor_2,risk_factor_corr),
                             _xlfn.XLOOKUP(_xlfn.TEXTJOIN("|",FALSE,$C45,LEFT($D45,FIND("_",$D45)-1) &amp;"_=","Any","Any",AY$12,LEFT($D45,FIND("_",$D45)-1) &amp;"_=","Any","Any"),risk_factor_1&amp;"|"&amp;risk_factor_2,risk_factor_corr)),
"n/a"),0)
),
IF(_xlfn.TEXTJOIN("|",FALSE,AY$12:AY$13)&lt;&gt;_xlfn.TEXTJOIN("|",FALSE,$C45:$D45),0,
_xlfn.XLOOKUP(_xlfn.TEXTJOIN("|",FALSE,$C45:$F45,AY$12:AY$15),risk_factor_1&amp;"|"&amp;risk_factor_2,risk_factor_corr,
_xlfn.XLOOKUP(_xlfn.TEXTJOIN("|",FALSE,$C45:$F45,AY$12:AY$15),risk_factor_2&amp;"|"&amp;risk_factor_1,risk_factor_corr,
_xlfn.XLOOKUP(_xlfn.TEXTJOIN("|",FALSE,$C45:$D45,"Any"),risk_factor_1&amp;"|"&amp;risk_factor_2,risk_factor_corr,
_xlfn.XLOOKUP(_xlfn.TEXTJOIN("|",FALSE,$C45:$D45,"Any"),risk_factor_2&amp;"|"&amp;risk_factor_1,risk_factor_corr)))))))</f>
        <v>0</v>
      </c>
      <c r="AZ45" s="32" cm="1">
        <f t="array" ref="AZ45" xml:space="preserve"> IF(_xlfn.TEXTJOIN("|",FALSE,AZ$12:AZ$15)=_xlfn.TEXTJOIN("|",FALSE,$C45:$F45),0,
IF(AND($C45="Delta|CR_Cpty",AZ$12="Delta|CR_Cpty"),
IF($F45=AZ$15,
      _xlfn.XLOOKUP(_xlfn.TEXTJOIN("|",FALSE,$C45,"=","Any","=",AZ$12,"=","Any","="),risk_factor_1&amp;"|"&amp;risk_factor_2,risk_factor_corr),
       IF(RIGHT($D45,LEN($D45)-FIND("_",$D45))=RIGHT(AZ$13,LEN(AZ$13)-FIND("_",AZ$13)),
              IF(LEFT($D45,FIND("_",$D45)-1)=LEFT(AZ$13,FIND("_",AZ$13)-1),
                    IF($E45=AZ$14,
                             _xlfn.XLOOKUP(_xlfn.TEXTJOIN("|",FALSE,$C45,LEFT($D45,FIND("_",$D45)-1) &amp;"_=","=","Any",AZ$12,LEFT($D45,FIND("_",$D45)-1) &amp;"_=","=","Any"),risk_factor_1&amp;"|"&amp;risk_factor_2,risk_factor_corr),
                             _xlfn.XLOOKUP(_xlfn.TEXTJOIN("|",FALSE,$C45,LEFT($D45,FIND("_",$D45)-1) &amp;"_=","Any","Any",AZ$12,LEFT($D45,FIND("_",$D45)-1) &amp;"_=","Any","Any"),risk_factor_1&amp;"|"&amp;risk_factor_2,risk_factor_corr)),
"n/a"),0)
),
IF(_xlfn.TEXTJOIN("|",FALSE,AZ$12:AZ$13)&lt;&gt;_xlfn.TEXTJOIN("|",FALSE,$C45:$D45),0,
_xlfn.XLOOKUP(_xlfn.TEXTJOIN("|",FALSE,$C45:$F45,AZ$12:AZ$15),risk_factor_1&amp;"|"&amp;risk_factor_2,risk_factor_corr,
_xlfn.XLOOKUP(_xlfn.TEXTJOIN("|",FALSE,$C45:$F45,AZ$12:AZ$15),risk_factor_2&amp;"|"&amp;risk_factor_1,risk_factor_corr,
_xlfn.XLOOKUP(_xlfn.TEXTJOIN("|",FALSE,$C45:$D45,"Any"),risk_factor_1&amp;"|"&amp;risk_factor_2,risk_factor_corr,
_xlfn.XLOOKUP(_xlfn.TEXTJOIN("|",FALSE,$C45:$D45,"Any"),risk_factor_2&amp;"|"&amp;risk_factor_1,risk_factor_corr)))))))</f>
        <v>0</v>
      </c>
      <c r="BA45" s="32" cm="1">
        <f t="array" ref="BA45" xml:space="preserve"> IF(_xlfn.TEXTJOIN("|",FALSE,BA$12:BA$15)=_xlfn.TEXTJOIN("|",FALSE,$C45:$F45),0,
IF(AND($C45="Delta|CR_Cpty",BA$12="Delta|CR_Cpty"),
IF($F45=BA$15,
      _xlfn.XLOOKUP(_xlfn.TEXTJOIN("|",FALSE,$C45,"=","Any","=",BA$12,"=","Any","="),risk_factor_1&amp;"|"&amp;risk_factor_2,risk_factor_corr),
       IF(RIGHT($D45,LEN($D45)-FIND("_",$D45))=RIGHT(BA$13,LEN(BA$13)-FIND("_",BA$13)),
              IF(LEFT($D45,FIND("_",$D45)-1)=LEFT(BA$13,FIND("_",BA$13)-1),
                    IF($E45=BA$14,
                             _xlfn.XLOOKUP(_xlfn.TEXTJOIN("|",FALSE,$C45,LEFT($D45,FIND("_",$D45)-1) &amp;"_=","=","Any",BA$12,LEFT($D45,FIND("_",$D45)-1) &amp;"_=","=","Any"),risk_factor_1&amp;"|"&amp;risk_factor_2,risk_factor_corr),
                             _xlfn.XLOOKUP(_xlfn.TEXTJOIN("|",FALSE,$C45,LEFT($D45,FIND("_",$D45)-1) &amp;"_=","Any","Any",BA$12,LEFT($D45,FIND("_",$D45)-1) &amp;"_=","Any","Any"),risk_factor_1&amp;"|"&amp;risk_factor_2,risk_factor_corr)),
"n/a"),0)
),
IF(_xlfn.TEXTJOIN("|",FALSE,BA$12:BA$13)&lt;&gt;_xlfn.TEXTJOIN("|",FALSE,$C45:$D45),0,
_xlfn.XLOOKUP(_xlfn.TEXTJOIN("|",FALSE,$C45:$F45,BA$12:BA$15),risk_factor_1&amp;"|"&amp;risk_factor_2,risk_factor_corr,
_xlfn.XLOOKUP(_xlfn.TEXTJOIN("|",FALSE,$C45:$F45,BA$12:BA$15),risk_factor_2&amp;"|"&amp;risk_factor_1,risk_factor_corr,
_xlfn.XLOOKUP(_xlfn.TEXTJOIN("|",FALSE,$C45:$D45,"Any"),risk_factor_1&amp;"|"&amp;risk_factor_2,risk_factor_corr,
_xlfn.XLOOKUP(_xlfn.TEXTJOIN("|",FALSE,$C45:$D45,"Any"),risk_factor_2&amp;"|"&amp;risk_factor_1,risk_factor_corr)))))))</f>
        <v>0</v>
      </c>
      <c r="BB45" s="32" cm="1">
        <f t="array" ref="BB45" xml:space="preserve"> IF(_xlfn.TEXTJOIN("|",FALSE,BB$12:BB$15)=_xlfn.TEXTJOIN("|",FALSE,$C45:$F45),0,
IF(AND($C45="Delta|CR_Cpty",BB$12="Delta|CR_Cpty"),
IF($F45=BB$15,
      _xlfn.XLOOKUP(_xlfn.TEXTJOIN("|",FALSE,$C45,"=","Any","=",BB$12,"=","Any","="),risk_factor_1&amp;"|"&amp;risk_factor_2,risk_factor_corr),
       IF(RIGHT($D45,LEN($D45)-FIND("_",$D45))=RIGHT(BB$13,LEN(BB$13)-FIND("_",BB$13)),
              IF(LEFT($D45,FIND("_",$D45)-1)=LEFT(BB$13,FIND("_",BB$13)-1),
                    IF($E45=BB$14,
                             _xlfn.XLOOKUP(_xlfn.TEXTJOIN("|",FALSE,$C45,LEFT($D45,FIND("_",$D45)-1) &amp;"_=","=","Any",BB$12,LEFT($D45,FIND("_",$D45)-1) &amp;"_=","=","Any"),risk_factor_1&amp;"|"&amp;risk_factor_2,risk_factor_corr),
                             _xlfn.XLOOKUP(_xlfn.TEXTJOIN("|",FALSE,$C45,LEFT($D45,FIND("_",$D45)-1) &amp;"_=","Any","Any",BB$12,LEFT($D45,FIND("_",$D45)-1) &amp;"_=","Any","Any"),risk_factor_1&amp;"|"&amp;risk_factor_2,risk_factor_corr)),
"n/a"),0)
),
IF(_xlfn.TEXTJOIN("|",FALSE,BB$12:BB$13)&lt;&gt;_xlfn.TEXTJOIN("|",FALSE,$C45:$D45),0,
_xlfn.XLOOKUP(_xlfn.TEXTJOIN("|",FALSE,$C45:$F45,BB$12:BB$15),risk_factor_1&amp;"|"&amp;risk_factor_2,risk_factor_corr,
_xlfn.XLOOKUP(_xlfn.TEXTJOIN("|",FALSE,$C45:$F45,BB$12:BB$15),risk_factor_2&amp;"|"&amp;risk_factor_1,risk_factor_corr,
_xlfn.XLOOKUP(_xlfn.TEXTJOIN("|",FALSE,$C45:$D45,"Any"),risk_factor_1&amp;"|"&amp;risk_factor_2,risk_factor_corr,
_xlfn.XLOOKUP(_xlfn.TEXTJOIN("|",FALSE,$C45:$D45,"Any"),risk_factor_2&amp;"|"&amp;risk_factor_1,risk_factor_corr)))))))</f>
        <v>0</v>
      </c>
      <c r="BC45" s="32" cm="1">
        <f t="array" ref="BC45" xml:space="preserve"> IF(_xlfn.TEXTJOIN("|",FALSE,BC$12:BC$15)=_xlfn.TEXTJOIN("|",FALSE,$C45:$F45),0,
IF(AND($C45="Delta|CR_Cpty",BC$12="Delta|CR_Cpty"),
IF($F45=BC$15,
      _xlfn.XLOOKUP(_xlfn.TEXTJOIN("|",FALSE,$C45,"=","Any","=",BC$12,"=","Any","="),risk_factor_1&amp;"|"&amp;risk_factor_2,risk_factor_corr),
       IF(RIGHT($D45,LEN($D45)-FIND("_",$D45))=RIGHT(BC$13,LEN(BC$13)-FIND("_",BC$13)),
              IF(LEFT($D45,FIND("_",$D45)-1)=LEFT(BC$13,FIND("_",BC$13)-1),
                    IF($E45=BC$14,
                             _xlfn.XLOOKUP(_xlfn.TEXTJOIN("|",FALSE,$C45,LEFT($D45,FIND("_",$D45)-1) &amp;"_=","=","Any",BC$12,LEFT($D45,FIND("_",$D45)-1) &amp;"_=","=","Any"),risk_factor_1&amp;"|"&amp;risk_factor_2,risk_factor_corr),
                             _xlfn.XLOOKUP(_xlfn.TEXTJOIN("|",FALSE,$C45,LEFT($D45,FIND("_",$D45)-1) &amp;"_=","Any","Any",BC$12,LEFT($D45,FIND("_",$D45)-1) &amp;"_=","Any","Any"),risk_factor_1&amp;"|"&amp;risk_factor_2,risk_factor_corr)),
"n/a"),0)
),
IF(_xlfn.TEXTJOIN("|",FALSE,BC$12:BC$13)&lt;&gt;_xlfn.TEXTJOIN("|",FALSE,$C45:$D45),0,
_xlfn.XLOOKUP(_xlfn.TEXTJOIN("|",FALSE,$C45:$F45,BC$12:BC$15),risk_factor_1&amp;"|"&amp;risk_factor_2,risk_factor_corr,
_xlfn.XLOOKUP(_xlfn.TEXTJOIN("|",FALSE,$C45:$F45,BC$12:BC$15),risk_factor_2&amp;"|"&amp;risk_factor_1,risk_factor_corr,
_xlfn.XLOOKUP(_xlfn.TEXTJOIN("|",FALSE,$C45:$D45,"Any"),risk_factor_1&amp;"|"&amp;risk_factor_2,risk_factor_corr,
_xlfn.XLOOKUP(_xlfn.TEXTJOIN("|",FALSE,$C45:$D45,"Any"),risk_factor_2&amp;"|"&amp;risk_factor_1,risk_factor_corr)))))))</f>
        <v>0</v>
      </c>
      <c r="BD45" s="32" cm="1">
        <f t="array" ref="BD45" xml:space="preserve"> IF(_xlfn.TEXTJOIN("|",FALSE,BD$12:BD$15)=_xlfn.TEXTJOIN("|",FALSE,$C45:$F45),0,
IF(AND($C45="Delta|CR_Cpty",BD$12="Delta|CR_Cpty"),
IF($F45=BD$15,
      _xlfn.XLOOKUP(_xlfn.TEXTJOIN("|",FALSE,$C45,"=","Any","=",BD$12,"=","Any","="),risk_factor_1&amp;"|"&amp;risk_factor_2,risk_factor_corr),
       IF(RIGHT($D45,LEN($D45)-FIND("_",$D45))=RIGHT(BD$13,LEN(BD$13)-FIND("_",BD$13)),
              IF(LEFT($D45,FIND("_",$D45)-1)=LEFT(BD$13,FIND("_",BD$13)-1),
                    IF($E45=BD$14,
                             _xlfn.XLOOKUP(_xlfn.TEXTJOIN("|",FALSE,$C45,LEFT($D45,FIND("_",$D45)-1) &amp;"_=","=","Any",BD$12,LEFT($D45,FIND("_",$D45)-1) &amp;"_=","=","Any"),risk_factor_1&amp;"|"&amp;risk_factor_2,risk_factor_corr),
                             _xlfn.XLOOKUP(_xlfn.TEXTJOIN("|",FALSE,$C45,LEFT($D45,FIND("_",$D45)-1) &amp;"_=","Any","Any",BD$12,LEFT($D45,FIND("_",$D45)-1) &amp;"_=","Any","Any"),risk_factor_1&amp;"|"&amp;risk_factor_2,risk_factor_corr)),
"n/a"),0)
),
IF(_xlfn.TEXTJOIN("|",FALSE,BD$12:BD$13)&lt;&gt;_xlfn.TEXTJOIN("|",FALSE,$C45:$D45),0,
_xlfn.XLOOKUP(_xlfn.TEXTJOIN("|",FALSE,$C45:$F45,BD$12:BD$15),risk_factor_1&amp;"|"&amp;risk_factor_2,risk_factor_corr,
_xlfn.XLOOKUP(_xlfn.TEXTJOIN("|",FALSE,$C45:$F45,BD$12:BD$15),risk_factor_2&amp;"|"&amp;risk_factor_1,risk_factor_corr,
_xlfn.XLOOKUP(_xlfn.TEXTJOIN("|",FALSE,$C45:$D45,"Any"),risk_factor_1&amp;"|"&amp;risk_factor_2,risk_factor_corr,
_xlfn.XLOOKUP(_xlfn.TEXTJOIN("|",FALSE,$C45:$D45,"Any"),risk_factor_2&amp;"|"&amp;risk_factor_1,risk_factor_corr)))))))</f>
        <v>0</v>
      </c>
      <c r="BE45" s="32" cm="1">
        <f t="array" ref="BE45" xml:space="preserve"> IF(_xlfn.TEXTJOIN("|",FALSE,BE$12:BE$15)=_xlfn.TEXTJOIN("|",FALSE,$C45:$F45),0,
IF(AND($C45="Delta|CR_Cpty",BE$12="Delta|CR_Cpty"),
IF($F45=BE$15,
      _xlfn.XLOOKUP(_xlfn.TEXTJOIN("|",FALSE,$C45,"=","Any","=",BE$12,"=","Any","="),risk_factor_1&amp;"|"&amp;risk_factor_2,risk_factor_corr),
       IF(RIGHT($D45,LEN($D45)-FIND("_",$D45))=RIGHT(BE$13,LEN(BE$13)-FIND("_",BE$13)),
              IF(LEFT($D45,FIND("_",$D45)-1)=LEFT(BE$13,FIND("_",BE$13)-1),
                    IF($E45=BE$14,
                             _xlfn.XLOOKUP(_xlfn.TEXTJOIN("|",FALSE,$C45,LEFT($D45,FIND("_",$D45)-1) &amp;"_=","=","Any",BE$12,LEFT($D45,FIND("_",$D45)-1) &amp;"_=","=","Any"),risk_factor_1&amp;"|"&amp;risk_factor_2,risk_factor_corr),
                             _xlfn.XLOOKUP(_xlfn.TEXTJOIN("|",FALSE,$C45,LEFT($D45,FIND("_",$D45)-1) &amp;"_=","Any","Any",BE$12,LEFT($D45,FIND("_",$D45)-1) &amp;"_=","Any","Any"),risk_factor_1&amp;"|"&amp;risk_factor_2,risk_factor_corr)),
"n/a"),0)
),
IF(_xlfn.TEXTJOIN("|",FALSE,BE$12:BE$13)&lt;&gt;_xlfn.TEXTJOIN("|",FALSE,$C45:$D45),0,
_xlfn.XLOOKUP(_xlfn.TEXTJOIN("|",FALSE,$C45:$F45,BE$12:BE$15),risk_factor_1&amp;"|"&amp;risk_factor_2,risk_factor_corr,
_xlfn.XLOOKUP(_xlfn.TEXTJOIN("|",FALSE,$C45:$F45,BE$12:BE$15),risk_factor_2&amp;"|"&amp;risk_factor_1,risk_factor_corr,
_xlfn.XLOOKUP(_xlfn.TEXTJOIN("|",FALSE,$C45:$D45,"Any"),risk_factor_1&amp;"|"&amp;risk_factor_2,risk_factor_corr,
_xlfn.XLOOKUP(_xlfn.TEXTJOIN("|",FALSE,$C45:$D45,"Any"),risk_factor_2&amp;"|"&amp;risk_factor_1,risk_factor_corr)))))))</f>
        <v>0</v>
      </c>
      <c r="BF45" s="32" cm="1">
        <f t="array" ref="BF45" xml:space="preserve"> IF(_xlfn.TEXTJOIN("|",FALSE,BF$12:BF$15)=_xlfn.TEXTJOIN("|",FALSE,$C45:$F45),0,
IF(AND($C45="Delta|CR_Cpty",BF$12="Delta|CR_Cpty"),
IF($F45=BF$15,
      _xlfn.XLOOKUP(_xlfn.TEXTJOIN("|",FALSE,$C45,"=","Any","=",BF$12,"=","Any","="),risk_factor_1&amp;"|"&amp;risk_factor_2,risk_factor_corr),
       IF(RIGHT($D45,LEN($D45)-FIND("_",$D45))=RIGHT(BF$13,LEN(BF$13)-FIND("_",BF$13)),
              IF(LEFT($D45,FIND("_",$D45)-1)=LEFT(BF$13,FIND("_",BF$13)-1),
                    IF($E45=BF$14,
                             _xlfn.XLOOKUP(_xlfn.TEXTJOIN("|",FALSE,$C45,LEFT($D45,FIND("_",$D45)-1) &amp;"_=","=","Any",BF$12,LEFT($D45,FIND("_",$D45)-1) &amp;"_=","=","Any"),risk_factor_1&amp;"|"&amp;risk_factor_2,risk_factor_corr),
                             _xlfn.XLOOKUP(_xlfn.TEXTJOIN("|",FALSE,$C45,LEFT($D45,FIND("_",$D45)-1) &amp;"_=","Any","Any",BF$12,LEFT($D45,FIND("_",$D45)-1) &amp;"_=","Any","Any"),risk_factor_1&amp;"|"&amp;risk_factor_2,risk_factor_corr)),
"n/a"),0)
),
IF(_xlfn.TEXTJOIN("|",FALSE,BF$12:BF$13)&lt;&gt;_xlfn.TEXTJOIN("|",FALSE,$C45:$D45),0,
_xlfn.XLOOKUP(_xlfn.TEXTJOIN("|",FALSE,$C45:$F45,BF$12:BF$15),risk_factor_1&amp;"|"&amp;risk_factor_2,risk_factor_corr,
_xlfn.XLOOKUP(_xlfn.TEXTJOIN("|",FALSE,$C45:$F45,BF$12:BF$15),risk_factor_2&amp;"|"&amp;risk_factor_1,risk_factor_corr,
_xlfn.XLOOKUP(_xlfn.TEXTJOIN("|",FALSE,$C45:$D45,"Any"),risk_factor_1&amp;"|"&amp;risk_factor_2,risk_factor_corr,
_xlfn.XLOOKUP(_xlfn.TEXTJOIN("|",FALSE,$C45:$D45,"Any"),risk_factor_2&amp;"|"&amp;risk_factor_1,risk_factor_corr)))))))</f>
        <v>0</v>
      </c>
      <c r="BG45" s="32" cm="1">
        <f t="array" ref="BG45" xml:space="preserve"> IF(_xlfn.TEXTJOIN("|",FALSE,BG$12:BG$15)=_xlfn.TEXTJOIN("|",FALSE,$C45:$F45),0,
IF(AND($C45="Delta|CR_Cpty",BG$12="Delta|CR_Cpty"),
IF($F45=BG$15,
      _xlfn.XLOOKUP(_xlfn.TEXTJOIN("|",FALSE,$C45,"=","Any","=",BG$12,"=","Any","="),risk_factor_1&amp;"|"&amp;risk_factor_2,risk_factor_corr),
       IF(RIGHT($D45,LEN($D45)-FIND("_",$D45))=RIGHT(BG$13,LEN(BG$13)-FIND("_",BG$13)),
              IF(LEFT($D45,FIND("_",$D45)-1)=LEFT(BG$13,FIND("_",BG$13)-1),
                    IF($E45=BG$14,
                             _xlfn.XLOOKUP(_xlfn.TEXTJOIN("|",FALSE,$C45,LEFT($D45,FIND("_",$D45)-1) &amp;"_=","=","Any",BG$12,LEFT($D45,FIND("_",$D45)-1) &amp;"_=","=","Any"),risk_factor_1&amp;"|"&amp;risk_factor_2,risk_factor_corr),
                             _xlfn.XLOOKUP(_xlfn.TEXTJOIN("|",FALSE,$C45,LEFT($D45,FIND("_",$D45)-1) &amp;"_=","Any","Any",BG$12,LEFT($D45,FIND("_",$D45)-1) &amp;"_=","Any","Any"),risk_factor_1&amp;"|"&amp;risk_factor_2,risk_factor_corr)),
"n/a"),0)
),
IF(_xlfn.TEXTJOIN("|",FALSE,BG$12:BG$13)&lt;&gt;_xlfn.TEXTJOIN("|",FALSE,$C45:$D45),0,
_xlfn.XLOOKUP(_xlfn.TEXTJOIN("|",FALSE,$C45:$F45,BG$12:BG$15),risk_factor_1&amp;"|"&amp;risk_factor_2,risk_factor_corr,
_xlfn.XLOOKUP(_xlfn.TEXTJOIN("|",FALSE,$C45:$F45,BG$12:BG$15),risk_factor_2&amp;"|"&amp;risk_factor_1,risk_factor_corr,
_xlfn.XLOOKUP(_xlfn.TEXTJOIN("|",FALSE,$C45:$D45,"Any"),risk_factor_1&amp;"|"&amp;risk_factor_2,risk_factor_corr,
_xlfn.XLOOKUP(_xlfn.TEXTJOIN("|",FALSE,$C45:$D45,"Any"),risk_factor_2&amp;"|"&amp;risk_factor_1,risk_factor_corr)))))))</f>
        <v>0</v>
      </c>
      <c r="BH45" s="32" cm="1">
        <f t="array" ref="BH45" xml:space="preserve"> IF(_xlfn.TEXTJOIN("|",FALSE,BH$12:BH$15)=_xlfn.TEXTJOIN("|",FALSE,$C45:$F45),0,
IF(AND($C45="Delta|CR_Cpty",BH$12="Delta|CR_Cpty"),
IF($F45=BH$15,
      _xlfn.XLOOKUP(_xlfn.TEXTJOIN("|",FALSE,$C45,"=","Any","=",BH$12,"=","Any","="),risk_factor_1&amp;"|"&amp;risk_factor_2,risk_factor_corr),
       IF(RIGHT($D45,LEN($D45)-FIND("_",$D45))=RIGHT(BH$13,LEN(BH$13)-FIND("_",BH$13)),
              IF(LEFT($D45,FIND("_",$D45)-1)=LEFT(BH$13,FIND("_",BH$13)-1),
                    IF($E45=BH$14,
                             _xlfn.XLOOKUP(_xlfn.TEXTJOIN("|",FALSE,$C45,LEFT($D45,FIND("_",$D45)-1) &amp;"_=","=","Any",BH$12,LEFT($D45,FIND("_",$D45)-1) &amp;"_=","=","Any"),risk_factor_1&amp;"|"&amp;risk_factor_2,risk_factor_corr),
                             _xlfn.XLOOKUP(_xlfn.TEXTJOIN("|",FALSE,$C45,LEFT($D45,FIND("_",$D45)-1) &amp;"_=","Any","Any",BH$12,LEFT($D45,FIND("_",$D45)-1) &amp;"_=","Any","Any"),risk_factor_1&amp;"|"&amp;risk_factor_2,risk_factor_corr)),
"n/a"),0)
),
IF(_xlfn.TEXTJOIN("|",FALSE,BH$12:BH$13)&lt;&gt;_xlfn.TEXTJOIN("|",FALSE,$C45:$D45),0,
_xlfn.XLOOKUP(_xlfn.TEXTJOIN("|",FALSE,$C45:$F45,BH$12:BH$15),risk_factor_1&amp;"|"&amp;risk_factor_2,risk_factor_corr,
_xlfn.XLOOKUP(_xlfn.TEXTJOIN("|",FALSE,$C45:$F45,BH$12:BH$15),risk_factor_2&amp;"|"&amp;risk_factor_1,risk_factor_corr,
_xlfn.XLOOKUP(_xlfn.TEXTJOIN("|",FALSE,$C45:$D45,"Any"),risk_factor_1&amp;"|"&amp;risk_factor_2,risk_factor_corr,
_xlfn.XLOOKUP(_xlfn.TEXTJOIN("|",FALSE,$C45:$D45,"Any"),risk_factor_2&amp;"|"&amp;risk_factor_1,risk_factor_corr)))))))</f>
        <v>0</v>
      </c>
      <c r="BI45" s="32" cm="1">
        <f t="array" ref="BI45" xml:space="preserve"> IF(_xlfn.TEXTJOIN("|",FALSE,BI$12:BI$15)=_xlfn.TEXTJOIN("|",FALSE,$C45:$F45),0,
IF(AND($C45="Delta|CR_Cpty",BI$12="Delta|CR_Cpty"),
IF($F45=BI$15,
      _xlfn.XLOOKUP(_xlfn.TEXTJOIN("|",FALSE,$C45,"=","Any","=",BI$12,"=","Any","="),risk_factor_1&amp;"|"&amp;risk_factor_2,risk_factor_corr),
       IF(RIGHT($D45,LEN($D45)-FIND("_",$D45))=RIGHT(BI$13,LEN(BI$13)-FIND("_",BI$13)),
              IF(LEFT($D45,FIND("_",$D45)-1)=LEFT(BI$13,FIND("_",BI$13)-1),
                    IF($E45=BI$14,
                             _xlfn.XLOOKUP(_xlfn.TEXTJOIN("|",FALSE,$C45,LEFT($D45,FIND("_",$D45)-1) &amp;"_=","=","Any",BI$12,LEFT($D45,FIND("_",$D45)-1) &amp;"_=","=","Any"),risk_factor_1&amp;"|"&amp;risk_factor_2,risk_factor_corr),
                             _xlfn.XLOOKUP(_xlfn.TEXTJOIN("|",FALSE,$C45,LEFT($D45,FIND("_",$D45)-1) &amp;"_=","Any","Any",BI$12,LEFT($D45,FIND("_",$D45)-1) &amp;"_=","Any","Any"),risk_factor_1&amp;"|"&amp;risk_factor_2,risk_factor_corr)),
"n/a"),0)
),
IF(_xlfn.TEXTJOIN("|",FALSE,BI$12:BI$13)&lt;&gt;_xlfn.TEXTJOIN("|",FALSE,$C45:$D45),0,
_xlfn.XLOOKUP(_xlfn.TEXTJOIN("|",FALSE,$C45:$F45,BI$12:BI$15),risk_factor_1&amp;"|"&amp;risk_factor_2,risk_factor_corr,
_xlfn.XLOOKUP(_xlfn.TEXTJOIN("|",FALSE,$C45:$F45,BI$12:BI$15),risk_factor_2&amp;"|"&amp;risk_factor_1,risk_factor_corr,
_xlfn.XLOOKUP(_xlfn.TEXTJOIN("|",FALSE,$C45:$D45,"Any"),risk_factor_1&amp;"|"&amp;risk_factor_2,risk_factor_corr,
_xlfn.XLOOKUP(_xlfn.TEXTJOIN("|",FALSE,$C45:$D45,"Any"),risk_factor_2&amp;"|"&amp;risk_factor_1,risk_factor_corr)))))))</f>
        <v>0</v>
      </c>
      <c r="BJ45" s="32" cm="1">
        <f t="array" ref="BJ45" xml:space="preserve"> IF(_xlfn.TEXTJOIN("|",FALSE,BJ$12:BJ$15)=_xlfn.TEXTJOIN("|",FALSE,$C45:$F45),0,
IF(AND($C45="Delta|CR_Cpty",BJ$12="Delta|CR_Cpty"),
IF($F45=BJ$15,
      _xlfn.XLOOKUP(_xlfn.TEXTJOIN("|",FALSE,$C45,"=","Any","=",BJ$12,"=","Any","="),risk_factor_1&amp;"|"&amp;risk_factor_2,risk_factor_corr),
       IF(RIGHT($D45,LEN($D45)-FIND("_",$D45))=RIGHT(BJ$13,LEN(BJ$13)-FIND("_",BJ$13)),
              IF(LEFT($D45,FIND("_",$D45)-1)=LEFT(BJ$13,FIND("_",BJ$13)-1),
                    IF($E45=BJ$14,
                             _xlfn.XLOOKUP(_xlfn.TEXTJOIN("|",FALSE,$C45,LEFT($D45,FIND("_",$D45)-1) &amp;"_=","=","Any",BJ$12,LEFT($D45,FIND("_",$D45)-1) &amp;"_=","=","Any"),risk_factor_1&amp;"|"&amp;risk_factor_2,risk_factor_corr),
                             _xlfn.XLOOKUP(_xlfn.TEXTJOIN("|",FALSE,$C45,LEFT($D45,FIND("_",$D45)-1) &amp;"_=","Any","Any",BJ$12,LEFT($D45,FIND("_",$D45)-1) &amp;"_=","Any","Any"),risk_factor_1&amp;"|"&amp;risk_factor_2,risk_factor_corr)),
"n/a"),0)
),
IF(_xlfn.TEXTJOIN("|",FALSE,BJ$12:BJ$13)&lt;&gt;_xlfn.TEXTJOIN("|",FALSE,$C45:$D45),0,
_xlfn.XLOOKUP(_xlfn.TEXTJOIN("|",FALSE,$C45:$F45,BJ$12:BJ$15),risk_factor_1&amp;"|"&amp;risk_factor_2,risk_factor_corr,
_xlfn.XLOOKUP(_xlfn.TEXTJOIN("|",FALSE,$C45:$F45,BJ$12:BJ$15),risk_factor_2&amp;"|"&amp;risk_factor_1,risk_factor_corr,
_xlfn.XLOOKUP(_xlfn.TEXTJOIN("|",FALSE,$C45:$D45,"Any"),risk_factor_1&amp;"|"&amp;risk_factor_2,risk_factor_corr,
_xlfn.XLOOKUP(_xlfn.TEXTJOIN("|",FALSE,$C45:$D45,"Any"),risk_factor_2&amp;"|"&amp;risk_factor_1,risk_factor_corr)))))))</f>
        <v>0</v>
      </c>
      <c r="BK45" s="32" cm="1">
        <f t="array" ref="BK45" xml:space="preserve"> IF(_xlfn.TEXTJOIN("|",FALSE,BK$12:BK$15)=_xlfn.TEXTJOIN("|",FALSE,$C45:$F45),0,
IF(AND($C45="Delta|CR_Cpty",BK$12="Delta|CR_Cpty"),
IF($F45=BK$15,
      _xlfn.XLOOKUP(_xlfn.TEXTJOIN("|",FALSE,$C45,"=","Any","=",BK$12,"=","Any","="),risk_factor_1&amp;"|"&amp;risk_factor_2,risk_factor_corr),
       IF(RIGHT($D45,LEN($D45)-FIND("_",$D45))=RIGHT(BK$13,LEN(BK$13)-FIND("_",BK$13)),
              IF(LEFT($D45,FIND("_",$D45)-1)=LEFT(BK$13,FIND("_",BK$13)-1),
                    IF($E45=BK$14,
                             _xlfn.XLOOKUP(_xlfn.TEXTJOIN("|",FALSE,$C45,LEFT($D45,FIND("_",$D45)-1) &amp;"_=","=","Any",BK$12,LEFT($D45,FIND("_",$D45)-1) &amp;"_=","=","Any"),risk_factor_1&amp;"|"&amp;risk_factor_2,risk_factor_corr),
                             _xlfn.XLOOKUP(_xlfn.TEXTJOIN("|",FALSE,$C45,LEFT($D45,FIND("_",$D45)-1) &amp;"_=","Any","Any",BK$12,LEFT($D45,FIND("_",$D45)-1) &amp;"_=","Any","Any"),risk_factor_1&amp;"|"&amp;risk_factor_2,risk_factor_corr)),
"n/a"),0)
),
IF(_xlfn.TEXTJOIN("|",FALSE,BK$12:BK$13)&lt;&gt;_xlfn.TEXTJOIN("|",FALSE,$C45:$D45),0,
_xlfn.XLOOKUP(_xlfn.TEXTJOIN("|",FALSE,$C45:$F45,BK$12:BK$15),risk_factor_1&amp;"|"&amp;risk_factor_2,risk_factor_corr,
_xlfn.XLOOKUP(_xlfn.TEXTJOIN("|",FALSE,$C45:$F45,BK$12:BK$15),risk_factor_2&amp;"|"&amp;risk_factor_1,risk_factor_corr,
_xlfn.XLOOKUP(_xlfn.TEXTJOIN("|",FALSE,$C45:$D45,"Any"),risk_factor_1&amp;"|"&amp;risk_factor_2,risk_factor_corr,
_xlfn.XLOOKUP(_xlfn.TEXTJOIN("|",FALSE,$C45:$D45,"Any"),risk_factor_2&amp;"|"&amp;risk_factor_1,risk_factor_corr)))))))</f>
        <v>0</v>
      </c>
      <c r="BL45" s="32" cm="1">
        <f t="array" ref="BL45" xml:space="preserve"> IF(_xlfn.TEXTJOIN("|",FALSE,BL$12:BL$15)=_xlfn.TEXTJOIN("|",FALSE,$C45:$F45),0,
IF(AND($C45="Delta|CR_Cpty",BL$12="Delta|CR_Cpty"),
IF($F45=BL$15,
      _xlfn.XLOOKUP(_xlfn.TEXTJOIN("|",FALSE,$C45,"=","Any","=",BL$12,"=","Any","="),risk_factor_1&amp;"|"&amp;risk_factor_2,risk_factor_corr),
       IF(RIGHT($D45,LEN($D45)-FIND("_",$D45))=RIGHT(BL$13,LEN(BL$13)-FIND("_",BL$13)),
              IF(LEFT($D45,FIND("_",$D45)-1)=LEFT(BL$13,FIND("_",BL$13)-1),
                    IF($E45=BL$14,
                             _xlfn.XLOOKUP(_xlfn.TEXTJOIN("|",FALSE,$C45,LEFT($D45,FIND("_",$D45)-1) &amp;"_=","=","Any",BL$12,LEFT($D45,FIND("_",$D45)-1) &amp;"_=","=","Any"),risk_factor_1&amp;"|"&amp;risk_factor_2,risk_factor_corr),
                             _xlfn.XLOOKUP(_xlfn.TEXTJOIN("|",FALSE,$C45,LEFT($D45,FIND("_",$D45)-1) &amp;"_=","Any","Any",BL$12,LEFT($D45,FIND("_",$D45)-1) &amp;"_=","Any","Any"),risk_factor_1&amp;"|"&amp;risk_factor_2,risk_factor_corr)),
"n/a"),0)
),
IF(_xlfn.TEXTJOIN("|",FALSE,BL$12:BL$13)&lt;&gt;_xlfn.TEXTJOIN("|",FALSE,$C45:$D45),0,
_xlfn.XLOOKUP(_xlfn.TEXTJOIN("|",FALSE,$C45:$F45,BL$12:BL$15),risk_factor_1&amp;"|"&amp;risk_factor_2,risk_factor_corr,
_xlfn.XLOOKUP(_xlfn.TEXTJOIN("|",FALSE,$C45:$F45,BL$12:BL$15),risk_factor_2&amp;"|"&amp;risk_factor_1,risk_factor_corr,
_xlfn.XLOOKUP(_xlfn.TEXTJOIN("|",FALSE,$C45:$D45,"Any"),risk_factor_1&amp;"|"&amp;risk_factor_2,risk_factor_corr,
_xlfn.XLOOKUP(_xlfn.TEXTJOIN("|",FALSE,$C45:$D45,"Any"),risk_factor_2&amp;"|"&amp;risk_factor_1,risk_factor_corr)))))))</f>
        <v>0</v>
      </c>
      <c r="BM45" s="32" cm="1">
        <f t="array" ref="BM45" xml:space="preserve"> IF(_xlfn.TEXTJOIN("|",FALSE,BM$12:BM$15)=_xlfn.TEXTJOIN("|",FALSE,$C45:$F45),0,
IF(AND($C45="Delta|CR_Cpty",BM$12="Delta|CR_Cpty"),
IF($F45=BM$15,
      _xlfn.XLOOKUP(_xlfn.TEXTJOIN("|",FALSE,$C45,"=","Any","=",BM$12,"=","Any","="),risk_factor_1&amp;"|"&amp;risk_factor_2,risk_factor_corr),
       IF(RIGHT($D45,LEN($D45)-FIND("_",$D45))=RIGHT(BM$13,LEN(BM$13)-FIND("_",BM$13)),
              IF(LEFT($D45,FIND("_",$D45)-1)=LEFT(BM$13,FIND("_",BM$13)-1),
                    IF($E45=BM$14,
                             _xlfn.XLOOKUP(_xlfn.TEXTJOIN("|",FALSE,$C45,LEFT($D45,FIND("_",$D45)-1) &amp;"_=","=","Any",BM$12,LEFT($D45,FIND("_",$D45)-1) &amp;"_=","=","Any"),risk_factor_1&amp;"|"&amp;risk_factor_2,risk_factor_corr),
                             _xlfn.XLOOKUP(_xlfn.TEXTJOIN("|",FALSE,$C45,LEFT($D45,FIND("_",$D45)-1) &amp;"_=","Any","Any",BM$12,LEFT($D45,FIND("_",$D45)-1) &amp;"_=","Any","Any"),risk_factor_1&amp;"|"&amp;risk_factor_2,risk_factor_corr)),
"n/a"),0)
),
IF(_xlfn.TEXTJOIN("|",FALSE,BM$12:BM$13)&lt;&gt;_xlfn.TEXTJOIN("|",FALSE,$C45:$D45),0,
_xlfn.XLOOKUP(_xlfn.TEXTJOIN("|",FALSE,$C45:$F45,BM$12:BM$15),risk_factor_1&amp;"|"&amp;risk_factor_2,risk_factor_corr,
_xlfn.XLOOKUP(_xlfn.TEXTJOIN("|",FALSE,$C45:$F45,BM$12:BM$15),risk_factor_2&amp;"|"&amp;risk_factor_1,risk_factor_corr,
_xlfn.XLOOKUP(_xlfn.TEXTJOIN("|",FALSE,$C45:$D45,"Any"),risk_factor_1&amp;"|"&amp;risk_factor_2,risk_factor_corr,
_xlfn.XLOOKUP(_xlfn.TEXTJOIN("|",FALSE,$C45:$D45,"Any"),risk_factor_2&amp;"|"&amp;risk_factor_1,risk_factor_corr)))))))</f>
        <v>0</v>
      </c>
      <c r="BN45" s="32" cm="1">
        <f t="array" ref="BN45" xml:space="preserve"> IF(_xlfn.TEXTJOIN("|",FALSE,BN$12:BN$15)=_xlfn.TEXTJOIN("|",FALSE,$C45:$F45),0,
IF(AND($C45="Delta|CR_Cpty",BN$12="Delta|CR_Cpty"),
IF($F45=BN$15,
      _xlfn.XLOOKUP(_xlfn.TEXTJOIN("|",FALSE,$C45,"=","Any","=",BN$12,"=","Any","="),risk_factor_1&amp;"|"&amp;risk_factor_2,risk_factor_corr),
       IF(RIGHT($D45,LEN($D45)-FIND("_",$D45))=RIGHT(BN$13,LEN(BN$13)-FIND("_",BN$13)),
              IF(LEFT($D45,FIND("_",$D45)-1)=LEFT(BN$13,FIND("_",BN$13)-1),
                    IF($E45=BN$14,
                             _xlfn.XLOOKUP(_xlfn.TEXTJOIN("|",FALSE,$C45,LEFT($D45,FIND("_",$D45)-1) &amp;"_=","=","Any",BN$12,LEFT($D45,FIND("_",$D45)-1) &amp;"_=","=","Any"),risk_factor_1&amp;"|"&amp;risk_factor_2,risk_factor_corr),
                             _xlfn.XLOOKUP(_xlfn.TEXTJOIN("|",FALSE,$C45,LEFT($D45,FIND("_",$D45)-1) &amp;"_=","Any","Any",BN$12,LEFT($D45,FIND("_",$D45)-1) &amp;"_=","Any","Any"),risk_factor_1&amp;"|"&amp;risk_factor_2,risk_factor_corr)),
"n/a"),0)
),
IF(_xlfn.TEXTJOIN("|",FALSE,BN$12:BN$13)&lt;&gt;_xlfn.TEXTJOIN("|",FALSE,$C45:$D45),0,
_xlfn.XLOOKUP(_xlfn.TEXTJOIN("|",FALSE,$C45:$F45,BN$12:BN$15),risk_factor_1&amp;"|"&amp;risk_factor_2,risk_factor_corr,
_xlfn.XLOOKUP(_xlfn.TEXTJOIN("|",FALSE,$C45:$F45,BN$12:BN$15),risk_factor_2&amp;"|"&amp;risk_factor_1,risk_factor_corr,
_xlfn.XLOOKUP(_xlfn.TEXTJOIN("|",FALSE,$C45:$D45,"Any"),risk_factor_1&amp;"|"&amp;risk_factor_2,risk_factor_corr,
_xlfn.XLOOKUP(_xlfn.TEXTJOIN("|",FALSE,$C45:$D45,"Any"),risk_factor_2&amp;"|"&amp;risk_factor_1,risk_factor_corr)))))))</f>
        <v>0</v>
      </c>
      <c r="BO45" s="32" cm="1">
        <f t="array" ref="BO45" xml:space="preserve"> IF(_xlfn.TEXTJOIN("|",FALSE,BO$12:BO$15)=_xlfn.TEXTJOIN("|",FALSE,$C45:$F45),0,
IF(AND($C45="Delta|CR_Cpty",BO$12="Delta|CR_Cpty"),
IF($F45=BO$15,
      _xlfn.XLOOKUP(_xlfn.TEXTJOIN("|",FALSE,$C45,"=","Any","=",BO$12,"=","Any","="),risk_factor_1&amp;"|"&amp;risk_factor_2,risk_factor_corr),
       IF(RIGHT($D45,LEN($D45)-FIND("_",$D45))=RIGHT(BO$13,LEN(BO$13)-FIND("_",BO$13)),
              IF(LEFT($D45,FIND("_",$D45)-1)=LEFT(BO$13,FIND("_",BO$13)-1),
                    IF($E45=BO$14,
                             _xlfn.XLOOKUP(_xlfn.TEXTJOIN("|",FALSE,$C45,LEFT($D45,FIND("_",$D45)-1) &amp;"_=","=","Any",BO$12,LEFT($D45,FIND("_",$D45)-1) &amp;"_=","=","Any"),risk_factor_1&amp;"|"&amp;risk_factor_2,risk_factor_corr),
                             _xlfn.XLOOKUP(_xlfn.TEXTJOIN("|",FALSE,$C45,LEFT($D45,FIND("_",$D45)-1) &amp;"_=","Any","Any",BO$12,LEFT($D45,FIND("_",$D45)-1) &amp;"_=","Any","Any"),risk_factor_1&amp;"|"&amp;risk_factor_2,risk_factor_corr)),
"n/a"),0)
),
IF(_xlfn.TEXTJOIN("|",FALSE,BO$12:BO$13)&lt;&gt;_xlfn.TEXTJOIN("|",FALSE,$C45:$D45),0,
_xlfn.XLOOKUP(_xlfn.TEXTJOIN("|",FALSE,$C45:$F45,BO$12:BO$15),risk_factor_1&amp;"|"&amp;risk_factor_2,risk_factor_corr,
_xlfn.XLOOKUP(_xlfn.TEXTJOIN("|",FALSE,$C45:$F45,BO$12:BO$15),risk_factor_2&amp;"|"&amp;risk_factor_1,risk_factor_corr,
_xlfn.XLOOKUP(_xlfn.TEXTJOIN("|",FALSE,$C45:$D45,"Any"),risk_factor_1&amp;"|"&amp;risk_factor_2,risk_factor_corr,
_xlfn.XLOOKUP(_xlfn.TEXTJOIN("|",FALSE,$C45:$D45,"Any"),risk_factor_2&amp;"|"&amp;risk_factor_1,risk_factor_corr)))))))</f>
        <v>0</v>
      </c>
      <c r="BP45" s="32" cm="1">
        <f t="array" ref="BP45" xml:space="preserve"> IF(_xlfn.TEXTJOIN("|",FALSE,BP$12:BP$15)=_xlfn.TEXTJOIN("|",FALSE,$C45:$F45),0,
IF(AND($C45="Delta|CR_Cpty",BP$12="Delta|CR_Cpty"),
IF($F45=BP$15,
      _xlfn.XLOOKUP(_xlfn.TEXTJOIN("|",FALSE,$C45,"=","Any","=",BP$12,"=","Any","="),risk_factor_1&amp;"|"&amp;risk_factor_2,risk_factor_corr),
       IF(RIGHT($D45,LEN($D45)-FIND("_",$D45))=RIGHT(BP$13,LEN(BP$13)-FIND("_",BP$13)),
              IF(LEFT($D45,FIND("_",$D45)-1)=LEFT(BP$13,FIND("_",BP$13)-1),
                    IF($E45=BP$14,
                             _xlfn.XLOOKUP(_xlfn.TEXTJOIN("|",FALSE,$C45,LEFT($D45,FIND("_",$D45)-1) &amp;"_=","=","Any",BP$12,LEFT($D45,FIND("_",$D45)-1) &amp;"_=","=","Any"),risk_factor_1&amp;"|"&amp;risk_factor_2,risk_factor_corr),
                             _xlfn.XLOOKUP(_xlfn.TEXTJOIN("|",FALSE,$C45,LEFT($D45,FIND("_",$D45)-1) &amp;"_=","Any","Any",BP$12,LEFT($D45,FIND("_",$D45)-1) &amp;"_=","Any","Any"),risk_factor_1&amp;"|"&amp;risk_factor_2,risk_factor_corr)),
"n/a"),0)
),
IF(_xlfn.TEXTJOIN("|",FALSE,BP$12:BP$13)&lt;&gt;_xlfn.TEXTJOIN("|",FALSE,$C45:$D45),0,
_xlfn.XLOOKUP(_xlfn.TEXTJOIN("|",FALSE,$C45:$F45,BP$12:BP$15),risk_factor_1&amp;"|"&amp;risk_factor_2,risk_factor_corr,
_xlfn.XLOOKUP(_xlfn.TEXTJOIN("|",FALSE,$C45:$F45,BP$12:BP$15),risk_factor_2&amp;"|"&amp;risk_factor_1,risk_factor_corr,
_xlfn.XLOOKUP(_xlfn.TEXTJOIN("|",FALSE,$C45:$D45,"Any"),risk_factor_1&amp;"|"&amp;risk_factor_2,risk_factor_corr,
_xlfn.XLOOKUP(_xlfn.TEXTJOIN("|",FALSE,$C45:$D45,"Any"),risk_factor_2&amp;"|"&amp;risk_factor_1,risk_factor_corr)))))))</f>
        <v>0</v>
      </c>
      <c r="BQ45" s="32" cm="1">
        <f t="array" ref="BQ45" xml:space="preserve"> IF(_xlfn.TEXTJOIN("|",FALSE,BQ$12:BQ$15)=_xlfn.TEXTJOIN("|",FALSE,$C45:$F45),0,
IF(AND($C45="Delta|CR_Cpty",BQ$12="Delta|CR_Cpty"),
IF($F45=BQ$15,
      _xlfn.XLOOKUP(_xlfn.TEXTJOIN("|",FALSE,$C45,"=","Any","=",BQ$12,"=","Any","="),risk_factor_1&amp;"|"&amp;risk_factor_2,risk_factor_corr),
       IF(RIGHT($D45,LEN($D45)-FIND("_",$D45))=RIGHT(BQ$13,LEN(BQ$13)-FIND("_",BQ$13)),
              IF(LEFT($D45,FIND("_",$D45)-1)=LEFT(BQ$13,FIND("_",BQ$13)-1),
                    IF($E45=BQ$14,
                             _xlfn.XLOOKUP(_xlfn.TEXTJOIN("|",FALSE,$C45,LEFT($D45,FIND("_",$D45)-1) &amp;"_=","=","Any",BQ$12,LEFT($D45,FIND("_",$D45)-1) &amp;"_=","=","Any"),risk_factor_1&amp;"|"&amp;risk_factor_2,risk_factor_corr),
                             _xlfn.XLOOKUP(_xlfn.TEXTJOIN("|",FALSE,$C45,LEFT($D45,FIND("_",$D45)-1) &amp;"_=","Any","Any",BQ$12,LEFT($D45,FIND("_",$D45)-1) &amp;"_=","Any","Any"),risk_factor_1&amp;"|"&amp;risk_factor_2,risk_factor_corr)),
"n/a"),0)
),
IF(_xlfn.TEXTJOIN("|",FALSE,BQ$12:BQ$13)&lt;&gt;_xlfn.TEXTJOIN("|",FALSE,$C45:$D45),0,
_xlfn.XLOOKUP(_xlfn.TEXTJOIN("|",FALSE,$C45:$F45,BQ$12:BQ$15),risk_factor_1&amp;"|"&amp;risk_factor_2,risk_factor_corr,
_xlfn.XLOOKUP(_xlfn.TEXTJOIN("|",FALSE,$C45:$F45,BQ$12:BQ$15),risk_factor_2&amp;"|"&amp;risk_factor_1,risk_factor_corr,
_xlfn.XLOOKUP(_xlfn.TEXTJOIN("|",FALSE,$C45:$D45,"Any"),risk_factor_1&amp;"|"&amp;risk_factor_2,risk_factor_corr,
_xlfn.XLOOKUP(_xlfn.TEXTJOIN("|",FALSE,$C45:$D45,"Any"),risk_factor_2&amp;"|"&amp;risk_factor_1,risk_factor_corr)))))))</f>
        <v>0</v>
      </c>
      <c r="BR45" s="32" cm="1">
        <f t="array" ref="BR45" xml:space="preserve"> IF(_xlfn.TEXTJOIN("|",FALSE,BR$12:BR$15)=_xlfn.TEXTJOIN("|",FALSE,$C45:$F45),0,
IF(AND($C45="Delta|CR_Cpty",BR$12="Delta|CR_Cpty"),
IF($F45=BR$15,
      _xlfn.XLOOKUP(_xlfn.TEXTJOIN("|",FALSE,$C45,"=","Any","=",BR$12,"=","Any","="),risk_factor_1&amp;"|"&amp;risk_factor_2,risk_factor_corr),
       IF(RIGHT($D45,LEN($D45)-FIND("_",$D45))=RIGHT(BR$13,LEN(BR$13)-FIND("_",BR$13)),
              IF(LEFT($D45,FIND("_",$D45)-1)=LEFT(BR$13,FIND("_",BR$13)-1),
                    IF($E45=BR$14,
                             _xlfn.XLOOKUP(_xlfn.TEXTJOIN("|",FALSE,$C45,LEFT($D45,FIND("_",$D45)-1) &amp;"_=","=","Any",BR$12,LEFT($D45,FIND("_",$D45)-1) &amp;"_=","=","Any"),risk_factor_1&amp;"|"&amp;risk_factor_2,risk_factor_corr),
                             _xlfn.XLOOKUP(_xlfn.TEXTJOIN("|",FALSE,$C45,LEFT($D45,FIND("_",$D45)-1) &amp;"_=","Any","Any",BR$12,LEFT($D45,FIND("_",$D45)-1) &amp;"_=","Any","Any"),risk_factor_1&amp;"|"&amp;risk_factor_2,risk_factor_corr)),
"n/a"),0)
),
IF(_xlfn.TEXTJOIN("|",FALSE,BR$12:BR$13)&lt;&gt;_xlfn.TEXTJOIN("|",FALSE,$C45:$D45),0,
_xlfn.XLOOKUP(_xlfn.TEXTJOIN("|",FALSE,$C45:$F45,BR$12:BR$15),risk_factor_1&amp;"|"&amp;risk_factor_2,risk_factor_corr,
_xlfn.XLOOKUP(_xlfn.TEXTJOIN("|",FALSE,$C45:$F45,BR$12:BR$15),risk_factor_2&amp;"|"&amp;risk_factor_1,risk_factor_corr,
_xlfn.XLOOKUP(_xlfn.TEXTJOIN("|",FALSE,$C45:$D45,"Any"),risk_factor_1&amp;"|"&amp;risk_factor_2,risk_factor_corr,
_xlfn.XLOOKUP(_xlfn.TEXTJOIN("|",FALSE,$C45:$D45,"Any"),risk_factor_2&amp;"|"&amp;risk_factor_1,risk_factor_corr)))))))</f>
        <v>0</v>
      </c>
      <c r="BS45" s="32" cm="1">
        <f t="array" ref="BS45" xml:space="preserve"> IF(_xlfn.TEXTJOIN("|",FALSE,BS$12:BS$15)=_xlfn.TEXTJOIN("|",FALSE,$C45:$F45),0,
IF(AND($C45="Delta|CR_Cpty",BS$12="Delta|CR_Cpty"),
IF($F45=BS$15,
      _xlfn.XLOOKUP(_xlfn.TEXTJOIN("|",FALSE,$C45,"=","Any","=",BS$12,"=","Any","="),risk_factor_1&amp;"|"&amp;risk_factor_2,risk_factor_corr),
       IF(RIGHT($D45,LEN($D45)-FIND("_",$D45))=RIGHT(BS$13,LEN(BS$13)-FIND("_",BS$13)),
              IF(LEFT($D45,FIND("_",$D45)-1)=LEFT(BS$13,FIND("_",BS$13)-1),
                    IF($E45=BS$14,
                             _xlfn.XLOOKUP(_xlfn.TEXTJOIN("|",FALSE,$C45,LEFT($D45,FIND("_",$D45)-1) &amp;"_=","=","Any",BS$12,LEFT($D45,FIND("_",$D45)-1) &amp;"_=","=","Any"),risk_factor_1&amp;"|"&amp;risk_factor_2,risk_factor_corr),
                             _xlfn.XLOOKUP(_xlfn.TEXTJOIN("|",FALSE,$C45,LEFT($D45,FIND("_",$D45)-1) &amp;"_=","Any","Any",BS$12,LEFT($D45,FIND("_",$D45)-1) &amp;"_=","Any","Any"),risk_factor_1&amp;"|"&amp;risk_factor_2,risk_factor_corr)),
"n/a"),0)
),
IF(_xlfn.TEXTJOIN("|",FALSE,BS$12:BS$13)&lt;&gt;_xlfn.TEXTJOIN("|",FALSE,$C45:$D45),0,
_xlfn.XLOOKUP(_xlfn.TEXTJOIN("|",FALSE,$C45:$F45,BS$12:BS$15),risk_factor_1&amp;"|"&amp;risk_factor_2,risk_factor_corr,
_xlfn.XLOOKUP(_xlfn.TEXTJOIN("|",FALSE,$C45:$F45,BS$12:BS$15),risk_factor_2&amp;"|"&amp;risk_factor_1,risk_factor_corr,
_xlfn.XLOOKUP(_xlfn.TEXTJOIN("|",FALSE,$C45:$D45,"Any"),risk_factor_1&amp;"|"&amp;risk_factor_2,risk_factor_corr,
_xlfn.XLOOKUP(_xlfn.TEXTJOIN("|",FALSE,$C45:$D45,"Any"),risk_factor_2&amp;"|"&amp;risk_factor_1,risk_factor_corr)))))))</f>
        <v>0</v>
      </c>
      <c r="BT45" s="32" cm="1">
        <f t="array" ref="BT45" xml:space="preserve"> IF(_xlfn.TEXTJOIN("|",FALSE,BT$12:BT$15)=_xlfn.TEXTJOIN("|",FALSE,$C45:$F45),0,
IF(AND($C45="Delta|CR_Cpty",BT$12="Delta|CR_Cpty"),
IF($F45=BT$15,
      _xlfn.XLOOKUP(_xlfn.TEXTJOIN("|",FALSE,$C45,"=","Any","=",BT$12,"=","Any","="),risk_factor_1&amp;"|"&amp;risk_factor_2,risk_factor_corr),
       IF(RIGHT($D45,LEN($D45)-FIND("_",$D45))=RIGHT(BT$13,LEN(BT$13)-FIND("_",BT$13)),
              IF(LEFT($D45,FIND("_",$D45)-1)=LEFT(BT$13,FIND("_",BT$13)-1),
                    IF($E45=BT$14,
                             _xlfn.XLOOKUP(_xlfn.TEXTJOIN("|",FALSE,$C45,LEFT($D45,FIND("_",$D45)-1) &amp;"_=","=","Any",BT$12,LEFT($D45,FIND("_",$D45)-1) &amp;"_=","=","Any"),risk_factor_1&amp;"|"&amp;risk_factor_2,risk_factor_corr),
                             _xlfn.XLOOKUP(_xlfn.TEXTJOIN("|",FALSE,$C45,LEFT($D45,FIND("_",$D45)-1) &amp;"_=","Any","Any",BT$12,LEFT($D45,FIND("_",$D45)-1) &amp;"_=","Any","Any"),risk_factor_1&amp;"|"&amp;risk_factor_2,risk_factor_corr)),
"n/a"),0)
),
IF(_xlfn.TEXTJOIN("|",FALSE,BT$12:BT$13)&lt;&gt;_xlfn.TEXTJOIN("|",FALSE,$C45:$D45),0,
_xlfn.XLOOKUP(_xlfn.TEXTJOIN("|",FALSE,$C45:$F45,BT$12:BT$15),risk_factor_1&amp;"|"&amp;risk_factor_2,risk_factor_corr,
_xlfn.XLOOKUP(_xlfn.TEXTJOIN("|",FALSE,$C45:$F45,BT$12:BT$15),risk_factor_2&amp;"|"&amp;risk_factor_1,risk_factor_corr,
_xlfn.XLOOKUP(_xlfn.TEXTJOIN("|",FALSE,$C45:$D45,"Any"),risk_factor_1&amp;"|"&amp;risk_factor_2,risk_factor_corr,
_xlfn.XLOOKUP(_xlfn.TEXTJOIN("|",FALSE,$C45:$D45,"Any"),risk_factor_2&amp;"|"&amp;risk_factor_1,risk_factor_corr)))))))</f>
        <v>0</v>
      </c>
      <c r="BU45" s="32" cm="1">
        <f t="array" ref="BU45" xml:space="preserve"> IF(_xlfn.TEXTJOIN("|",FALSE,BU$12:BU$15)=_xlfn.TEXTJOIN("|",FALSE,$C45:$F45),0,
IF(AND($C45="Delta|CR_Cpty",BU$12="Delta|CR_Cpty"),
IF($F45=BU$15,
      _xlfn.XLOOKUP(_xlfn.TEXTJOIN("|",FALSE,$C45,"=","Any","=",BU$12,"=","Any","="),risk_factor_1&amp;"|"&amp;risk_factor_2,risk_factor_corr),
       IF(RIGHT($D45,LEN($D45)-FIND("_",$D45))=RIGHT(BU$13,LEN(BU$13)-FIND("_",BU$13)),
              IF(LEFT($D45,FIND("_",$D45)-1)=LEFT(BU$13,FIND("_",BU$13)-1),
                    IF($E45=BU$14,
                             _xlfn.XLOOKUP(_xlfn.TEXTJOIN("|",FALSE,$C45,LEFT($D45,FIND("_",$D45)-1) &amp;"_=","=","Any",BU$12,LEFT($D45,FIND("_",$D45)-1) &amp;"_=","=","Any"),risk_factor_1&amp;"|"&amp;risk_factor_2,risk_factor_corr),
                             _xlfn.XLOOKUP(_xlfn.TEXTJOIN("|",FALSE,$C45,LEFT($D45,FIND("_",$D45)-1) &amp;"_=","Any","Any",BU$12,LEFT($D45,FIND("_",$D45)-1) &amp;"_=","Any","Any"),risk_factor_1&amp;"|"&amp;risk_factor_2,risk_factor_corr)),
"n/a"),0)
),
IF(_xlfn.TEXTJOIN("|",FALSE,BU$12:BU$13)&lt;&gt;_xlfn.TEXTJOIN("|",FALSE,$C45:$D45),0,
_xlfn.XLOOKUP(_xlfn.TEXTJOIN("|",FALSE,$C45:$F45,BU$12:BU$15),risk_factor_1&amp;"|"&amp;risk_factor_2,risk_factor_corr,
_xlfn.XLOOKUP(_xlfn.TEXTJOIN("|",FALSE,$C45:$F45,BU$12:BU$15),risk_factor_2&amp;"|"&amp;risk_factor_1,risk_factor_corr,
_xlfn.XLOOKUP(_xlfn.TEXTJOIN("|",FALSE,$C45:$D45,"Any"),risk_factor_1&amp;"|"&amp;risk_factor_2,risk_factor_corr,
_xlfn.XLOOKUP(_xlfn.TEXTJOIN("|",FALSE,$C45:$D45,"Any"),risk_factor_2&amp;"|"&amp;risk_factor_1,risk_factor_corr)))))))</f>
        <v>0</v>
      </c>
    </row>
    <row r="46" spans="3:73" x14ac:dyDescent="0.25">
      <c r="C46" s="31" t="s">
        <v>193</v>
      </c>
      <c r="D46" s="31" t="s">
        <v>39</v>
      </c>
      <c r="E46" s="31" t="s">
        <v>163</v>
      </c>
      <c r="F46" s="31"/>
      <c r="G46" s="32" cm="1">
        <f t="array" ref="G46" xml:space="preserve"> IF(_xlfn.TEXTJOIN("|",FALSE,G$12:G$15)=_xlfn.TEXTJOIN("|",FALSE,$C46:$F46),0,
IF(AND($C46="Delta|CR_Cpty",G$12="Delta|CR_Cpty"),
IF($F46=G$15,
      _xlfn.XLOOKUP(_xlfn.TEXTJOIN("|",FALSE,$C46,"=","Any","=",G$12,"=","Any","="),risk_factor_1&amp;"|"&amp;risk_factor_2,risk_factor_corr),
       IF(RIGHT($D46,LEN($D46)-FIND("_",$D46))=RIGHT(G$13,LEN(G$13)-FIND("_",G$13)),
              IF(LEFT($D46,FIND("_",$D46)-1)=LEFT(G$13,FIND("_",G$13)-1),
                    IF($E46=G$14,
                             _xlfn.XLOOKUP(_xlfn.TEXTJOIN("|",FALSE,$C46,LEFT($D46,FIND("_",$D46)-1) &amp;"_=","=","Any",G$12,LEFT($D46,FIND("_",$D46)-1) &amp;"_=","=","Any"),risk_factor_1&amp;"|"&amp;risk_factor_2,risk_factor_corr),
                             _xlfn.XLOOKUP(_xlfn.TEXTJOIN("|",FALSE,$C46,LEFT($D46,FIND("_",$D46)-1) &amp;"_=","Any","Any",G$12,LEFT($D46,FIND("_",$D46)-1) &amp;"_=","Any","Any"),risk_factor_1&amp;"|"&amp;risk_factor_2,risk_factor_corr)),
"n/a"),0)
),
IF(_xlfn.TEXTJOIN("|",FALSE,G$12:G$13)&lt;&gt;_xlfn.TEXTJOIN("|",FALSE,$C46:$D46),0,
_xlfn.XLOOKUP(_xlfn.TEXTJOIN("|",FALSE,$C46:$F46,G$12:G$15),risk_factor_1&amp;"|"&amp;risk_factor_2,risk_factor_corr,
_xlfn.XLOOKUP(_xlfn.TEXTJOIN("|",FALSE,$C46:$F46,G$12:G$15),risk_factor_2&amp;"|"&amp;risk_factor_1,risk_factor_corr,
_xlfn.XLOOKUP(_xlfn.TEXTJOIN("|",FALSE,$C46:$D46,"Any"),risk_factor_1&amp;"|"&amp;risk_factor_2,risk_factor_corr,
_xlfn.XLOOKUP(_xlfn.TEXTJOIN("|",FALSE,$C46:$D46,"Any"),risk_factor_2&amp;"|"&amp;risk_factor_1,risk_factor_corr)))))))</f>
        <v>0</v>
      </c>
      <c r="H46" s="32" cm="1">
        <f t="array" ref="H46" xml:space="preserve"> IF(_xlfn.TEXTJOIN("|",FALSE,H$12:H$15)=_xlfn.TEXTJOIN("|",FALSE,$C46:$F46),0,
IF(AND($C46="Delta|CR_Cpty",H$12="Delta|CR_Cpty"),
IF($F46=H$15,
      _xlfn.XLOOKUP(_xlfn.TEXTJOIN("|",FALSE,$C46,"=","Any","=",H$12,"=","Any","="),risk_factor_1&amp;"|"&amp;risk_factor_2,risk_factor_corr),
       IF(RIGHT($D46,LEN($D46)-FIND("_",$D46))=RIGHT(H$13,LEN(H$13)-FIND("_",H$13)),
              IF(LEFT($D46,FIND("_",$D46)-1)=LEFT(H$13,FIND("_",H$13)-1),
                    IF($E46=H$14,
                             _xlfn.XLOOKUP(_xlfn.TEXTJOIN("|",FALSE,$C46,LEFT($D46,FIND("_",$D46)-1) &amp;"_=","=","Any",H$12,LEFT($D46,FIND("_",$D46)-1) &amp;"_=","=","Any"),risk_factor_1&amp;"|"&amp;risk_factor_2,risk_factor_corr),
                             _xlfn.XLOOKUP(_xlfn.TEXTJOIN("|",FALSE,$C46,LEFT($D46,FIND("_",$D46)-1) &amp;"_=","Any","Any",H$12,LEFT($D46,FIND("_",$D46)-1) &amp;"_=","Any","Any"),risk_factor_1&amp;"|"&amp;risk_factor_2,risk_factor_corr)),
"n/a"),0)
),
IF(_xlfn.TEXTJOIN("|",FALSE,H$12:H$13)&lt;&gt;_xlfn.TEXTJOIN("|",FALSE,$C46:$D46),0,
_xlfn.XLOOKUP(_xlfn.TEXTJOIN("|",FALSE,$C46:$F46,H$12:H$15),risk_factor_1&amp;"|"&amp;risk_factor_2,risk_factor_corr,
_xlfn.XLOOKUP(_xlfn.TEXTJOIN("|",FALSE,$C46:$F46,H$12:H$15),risk_factor_2&amp;"|"&amp;risk_factor_1,risk_factor_corr,
_xlfn.XLOOKUP(_xlfn.TEXTJOIN("|",FALSE,$C46:$D46,"Any"),risk_factor_1&amp;"|"&amp;risk_factor_2,risk_factor_corr,
_xlfn.XLOOKUP(_xlfn.TEXTJOIN("|",FALSE,$C46:$D46,"Any"),risk_factor_2&amp;"|"&amp;risk_factor_1,risk_factor_corr)))))))</f>
        <v>0</v>
      </c>
      <c r="I46" s="32" cm="1">
        <f t="array" ref="I46" xml:space="preserve"> IF(_xlfn.TEXTJOIN("|",FALSE,I$12:I$15)=_xlfn.TEXTJOIN("|",FALSE,$C46:$F46),0,
IF(AND($C46="Delta|CR_Cpty",I$12="Delta|CR_Cpty"),
IF($F46=I$15,
      _xlfn.XLOOKUP(_xlfn.TEXTJOIN("|",FALSE,$C46,"=","Any","=",I$12,"=","Any","="),risk_factor_1&amp;"|"&amp;risk_factor_2,risk_factor_corr),
       IF(RIGHT($D46,LEN($D46)-FIND("_",$D46))=RIGHT(I$13,LEN(I$13)-FIND("_",I$13)),
              IF(LEFT($D46,FIND("_",$D46)-1)=LEFT(I$13,FIND("_",I$13)-1),
                    IF($E46=I$14,
                             _xlfn.XLOOKUP(_xlfn.TEXTJOIN("|",FALSE,$C46,LEFT($D46,FIND("_",$D46)-1) &amp;"_=","=","Any",I$12,LEFT($D46,FIND("_",$D46)-1) &amp;"_=","=","Any"),risk_factor_1&amp;"|"&amp;risk_factor_2,risk_factor_corr),
                             _xlfn.XLOOKUP(_xlfn.TEXTJOIN("|",FALSE,$C46,LEFT($D46,FIND("_",$D46)-1) &amp;"_=","Any","Any",I$12,LEFT($D46,FIND("_",$D46)-1) &amp;"_=","Any","Any"),risk_factor_1&amp;"|"&amp;risk_factor_2,risk_factor_corr)),
"n/a"),0)
),
IF(_xlfn.TEXTJOIN("|",FALSE,I$12:I$13)&lt;&gt;_xlfn.TEXTJOIN("|",FALSE,$C46:$D46),0,
_xlfn.XLOOKUP(_xlfn.TEXTJOIN("|",FALSE,$C46:$F46,I$12:I$15),risk_factor_1&amp;"|"&amp;risk_factor_2,risk_factor_corr,
_xlfn.XLOOKUP(_xlfn.TEXTJOIN("|",FALSE,$C46:$F46,I$12:I$15),risk_factor_2&amp;"|"&amp;risk_factor_1,risk_factor_corr,
_xlfn.XLOOKUP(_xlfn.TEXTJOIN("|",FALSE,$C46:$D46,"Any"),risk_factor_1&amp;"|"&amp;risk_factor_2,risk_factor_corr,
_xlfn.XLOOKUP(_xlfn.TEXTJOIN("|",FALSE,$C46:$D46,"Any"),risk_factor_2&amp;"|"&amp;risk_factor_1,risk_factor_corr)))))))</f>
        <v>0</v>
      </c>
      <c r="J46" s="32" cm="1">
        <f t="array" ref="J46" xml:space="preserve"> IF(_xlfn.TEXTJOIN("|",FALSE,J$12:J$15)=_xlfn.TEXTJOIN("|",FALSE,$C46:$F46),0,
IF(AND($C46="Delta|CR_Cpty",J$12="Delta|CR_Cpty"),
IF($F46=J$15,
      _xlfn.XLOOKUP(_xlfn.TEXTJOIN("|",FALSE,$C46,"=","Any","=",J$12,"=","Any","="),risk_factor_1&amp;"|"&amp;risk_factor_2,risk_factor_corr),
       IF(RIGHT($D46,LEN($D46)-FIND("_",$D46))=RIGHT(J$13,LEN(J$13)-FIND("_",J$13)),
              IF(LEFT($D46,FIND("_",$D46)-1)=LEFT(J$13,FIND("_",J$13)-1),
                    IF($E46=J$14,
                             _xlfn.XLOOKUP(_xlfn.TEXTJOIN("|",FALSE,$C46,LEFT($D46,FIND("_",$D46)-1) &amp;"_=","=","Any",J$12,LEFT($D46,FIND("_",$D46)-1) &amp;"_=","=","Any"),risk_factor_1&amp;"|"&amp;risk_factor_2,risk_factor_corr),
                             _xlfn.XLOOKUP(_xlfn.TEXTJOIN("|",FALSE,$C46,LEFT($D46,FIND("_",$D46)-1) &amp;"_=","Any","Any",J$12,LEFT($D46,FIND("_",$D46)-1) &amp;"_=","Any","Any"),risk_factor_1&amp;"|"&amp;risk_factor_2,risk_factor_corr)),
"n/a"),0)
),
IF(_xlfn.TEXTJOIN("|",FALSE,J$12:J$13)&lt;&gt;_xlfn.TEXTJOIN("|",FALSE,$C46:$D46),0,
_xlfn.XLOOKUP(_xlfn.TEXTJOIN("|",FALSE,$C46:$F46,J$12:J$15),risk_factor_1&amp;"|"&amp;risk_factor_2,risk_factor_corr,
_xlfn.XLOOKUP(_xlfn.TEXTJOIN("|",FALSE,$C46:$F46,J$12:J$15),risk_factor_2&amp;"|"&amp;risk_factor_1,risk_factor_corr,
_xlfn.XLOOKUP(_xlfn.TEXTJOIN("|",FALSE,$C46:$D46,"Any"),risk_factor_1&amp;"|"&amp;risk_factor_2,risk_factor_corr,
_xlfn.XLOOKUP(_xlfn.TEXTJOIN("|",FALSE,$C46:$D46,"Any"),risk_factor_2&amp;"|"&amp;risk_factor_1,risk_factor_corr)))))))</f>
        <v>0</v>
      </c>
      <c r="K46" s="32" cm="1">
        <f t="array" ref="K46" xml:space="preserve"> IF(_xlfn.TEXTJOIN("|",FALSE,K$12:K$15)=_xlfn.TEXTJOIN("|",FALSE,$C46:$F46),0,
IF(AND($C46="Delta|CR_Cpty",K$12="Delta|CR_Cpty"),
IF($F46=K$15,
      _xlfn.XLOOKUP(_xlfn.TEXTJOIN("|",FALSE,$C46,"=","Any","=",K$12,"=","Any","="),risk_factor_1&amp;"|"&amp;risk_factor_2,risk_factor_corr),
       IF(RIGHT($D46,LEN($D46)-FIND("_",$D46))=RIGHT(K$13,LEN(K$13)-FIND("_",K$13)),
              IF(LEFT($D46,FIND("_",$D46)-1)=LEFT(K$13,FIND("_",K$13)-1),
                    IF($E46=K$14,
                             _xlfn.XLOOKUP(_xlfn.TEXTJOIN("|",FALSE,$C46,LEFT($D46,FIND("_",$D46)-1) &amp;"_=","=","Any",K$12,LEFT($D46,FIND("_",$D46)-1) &amp;"_=","=","Any"),risk_factor_1&amp;"|"&amp;risk_factor_2,risk_factor_corr),
                             _xlfn.XLOOKUP(_xlfn.TEXTJOIN("|",FALSE,$C46,LEFT($D46,FIND("_",$D46)-1) &amp;"_=","Any","Any",K$12,LEFT($D46,FIND("_",$D46)-1) &amp;"_=","Any","Any"),risk_factor_1&amp;"|"&amp;risk_factor_2,risk_factor_corr)),
"n/a"),0)
),
IF(_xlfn.TEXTJOIN("|",FALSE,K$12:K$13)&lt;&gt;_xlfn.TEXTJOIN("|",FALSE,$C46:$D46),0,
_xlfn.XLOOKUP(_xlfn.TEXTJOIN("|",FALSE,$C46:$F46,K$12:K$15),risk_factor_1&amp;"|"&amp;risk_factor_2,risk_factor_corr,
_xlfn.XLOOKUP(_xlfn.TEXTJOIN("|",FALSE,$C46:$F46,K$12:K$15),risk_factor_2&amp;"|"&amp;risk_factor_1,risk_factor_corr,
_xlfn.XLOOKUP(_xlfn.TEXTJOIN("|",FALSE,$C46:$D46,"Any"),risk_factor_1&amp;"|"&amp;risk_factor_2,risk_factor_corr,
_xlfn.XLOOKUP(_xlfn.TEXTJOIN("|",FALSE,$C46:$D46,"Any"),risk_factor_2&amp;"|"&amp;risk_factor_1,risk_factor_corr)))))))</f>
        <v>0</v>
      </c>
      <c r="L46" s="32" cm="1">
        <f t="array" ref="L46" xml:space="preserve"> IF(_xlfn.TEXTJOIN("|",FALSE,L$12:L$15)=_xlfn.TEXTJOIN("|",FALSE,$C46:$F46),0,
IF(AND($C46="Delta|CR_Cpty",L$12="Delta|CR_Cpty"),
IF($F46=L$15,
      _xlfn.XLOOKUP(_xlfn.TEXTJOIN("|",FALSE,$C46,"=","Any","=",L$12,"=","Any","="),risk_factor_1&amp;"|"&amp;risk_factor_2,risk_factor_corr),
       IF(RIGHT($D46,LEN($D46)-FIND("_",$D46))=RIGHT(L$13,LEN(L$13)-FIND("_",L$13)),
              IF(LEFT($D46,FIND("_",$D46)-1)=LEFT(L$13,FIND("_",L$13)-1),
                    IF($E46=L$14,
                             _xlfn.XLOOKUP(_xlfn.TEXTJOIN("|",FALSE,$C46,LEFT($D46,FIND("_",$D46)-1) &amp;"_=","=","Any",L$12,LEFT($D46,FIND("_",$D46)-1) &amp;"_=","=","Any"),risk_factor_1&amp;"|"&amp;risk_factor_2,risk_factor_corr),
                             _xlfn.XLOOKUP(_xlfn.TEXTJOIN("|",FALSE,$C46,LEFT($D46,FIND("_",$D46)-1) &amp;"_=","Any","Any",L$12,LEFT($D46,FIND("_",$D46)-1) &amp;"_=","Any","Any"),risk_factor_1&amp;"|"&amp;risk_factor_2,risk_factor_corr)),
"n/a"),0)
),
IF(_xlfn.TEXTJOIN("|",FALSE,L$12:L$13)&lt;&gt;_xlfn.TEXTJOIN("|",FALSE,$C46:$D46),0,
_xlfn.XLOOKUP(_xlfn.TEXTJOIN("|",FALSE,$C46:$F46,L$12:L$15),risk_factor_1&amp;"|"&amp;risk_factor_2,risk_factor_corr,
_xlfn.XLOOKUP(_xlfn.TEXTJOIN("|",FALSE,$C46:$F46,L$12:L$15),risk_factor_2&amp;"|"&amp;risk_factor_1,risk_factor_corr,
_xlfn.XLOOKUP(_xlfn.TEXTJOIN("|",FALSE,$C46:$D46,"Any"),risk_factor_1&amp;"|"&amp;risk_factor_2,risk_factor_corr,
_xlfn.XLOOKUP(_xlfn.TEXTJOIN("|",FALSE,$C46:$D46,"Any"),risk_factor_2&amp;"|"&amp;risk_factor_1,risk_factor_corr)))))))</f>
        <v>0</v>
      </c>
      <c r="M46" s="32" cm="1">
        <f t="array" ref="M46" xml:space="preserve"> IF(_xlfn.TEXTJOIN("|",FALSE,M$12:M$15)=_xlfn.TEXTJOIN("|",FALSE,$C46:$F46),0,
IF(AND($C46="Delta|CR_Cpty",M$12="Delta|CR_Cpty"),
IF($F46=M$15,
      _xlfn.XLOOKUP(_xlfn.TEXTJOIN("|",FALSE,$C46,"=","Any","=",M$12,"=","Any","="),risk_factor_1&amp;"|"&amp;risk_factor_2,risk_factor_corr),
       IF(RIGHT($D46,LEN($D46)-FIND("_",$D46))=RIGHT(M$13,LEN(M$13)-FIND("_",M$13)),
              IF(LEFT($D46,FIND("_",$D46)-1)=LEFT(M$13,FIND("_",M$13)-1),
                    IF($E46=M$14,
                             _xlfn.XLOOKUP(_xlfn.TEXTJOIN("|",FALSE,$C46,LEFT($D46,FIND("_",$D46)-1) &amp;"_=","=","Any",M$12,LEFT($D46,FIND("_",$D46)-1) &amp;"_=","=","Any"),risk_factor_1&amp;"|"&amp;risk_factor_2,risk_factor_corr),
                             _xlfn.XLOOKUP(_xlfn.TEXTJOIN("|",FALSE,$C46,LEFT($D46,FIND("_",$D46)-1) &amp;"_=","Any","Any",M$12,LEFT($D46,FIND("_",$D46)-1) &amp;"_=","Any","Any"),risk_factor_1&amp;"|"&amp;risk_factor_2,risk_factor_corr)),
"n/a"),0)
),
IF(_xlfn.TEXTJOIN("|",FALSE,M$12:M$13)&lt;&gt;_xlfn.TEXTJOIN("|",FALSE,$C46:$D46),0,
_xlfn.XLOOKUP(_xlfn.TEXTJOIN("|",FALSE,$C46:$F46,M$12:M$15),risk_factor_1&amp;"|"&amp;risk_factor_2,risk_factor_corr,
_xlfn.XLOOKUP(_xlfn.TEXTJOIN("|",FALSE,$C46:$F46,M$12:M$15),risk_factor_2&amp;"|"&amp;risk_factor_1,risk_factor_corr,
_xlfn.XLOOKUP(_xlfn.TEXTJOIN("|",FALSE,$C46:$D46,"Any"),risk_factor_1&amp;"|"&amp;risk_factor_2,risk_factor_corr,
_xlfn.XLOOKUP(_xlfn.TEXTJOIN("|",FALSE,$C46:$D46,"Any"),risk_factor_2&amp;"|"&amp;risk_factor_1,risk_factor_corr)))))))</f>
        <v>0</v>
      </c>
      <c r="N46" s="32" cm="1">
        <f t="array" ref="N46" xml:space="preserve"> IF(_xlfn.TEXTJOIN("|",FALSE,N$12:N$15)=_xlfn.TEXTJOIN("|",FALSE,$C46:$F46),0,
IF(AND($C46="Delta|CR_Cpty",N$12="Delta|CR_Cpty"),
IF($F46=N$15,
      _xlfn.XLOOKUP(_xlfn.TEXTJOIN("|",FALSE,$C46,"=","Any","=",N$12,"=","Any","="),risk_factor_1&amp;"|"&amp;risk_factor_2,risk_factor_corr),
       IF(RIGHT($D46,LEN($D46)-FIND("_",$D46))=RIGHT(N$13,LEN(N$13)-FIND("_",N$13)),
              IF(LEFT($D46,FIND("_",$D46)-1)=LEFT(N$13,FIND("_",N$13)-1),
                    IF($E46=N$14,
                             _xlfn.XLOOKUP(_xlfn.TEXTJOIN("|",FALSE,$C46,LEFT($D46,FIND("_",$D46)-1) &amp;"_=","=","Any",N$12,LEFT($D46,FIND("_",$D46)-1) &amp;"_=","=","Any"),risk_factor_1&amp;"|"&amp;risk_factor_2,risk_factor_corr),
                             _xlfn.XLOOKUP(_xlfn.TEXTJOIN("|",FALSE,$C46,LEFT($D46,FIND("_",$D46)-1) &amp;"_=","Any","Any",N$12,LEFT($D46,FIND("_",$D46)-1) &amp;"_=","Any","Any"),risk_factor_1&amp;"|"&amp;risk_factor_2,risk_factor_corr)),
"n/a"),0)
),
IF(_xlfn.TEXTJOIN("|",FALSE,N$12:N$13)&lt;&gt;_xlfn.TEXTJOIN("|",FALSE,$C46:$D46),0,
_xlfn.XLOOKUP(_xlfn.TEXTJOIN("|",FALSE,$C46:$F46,N$12:N$15),risk_factor_1&amp;"|"&amp;risk_factor_2,risk_factor_corr,
_xlfn.XLOOKUP(_xlfn.TEXTJOIN("|",FALSE,$C46:$F46,N$12:N$15),risk_factor_2&amp;"|"&amp;risk_factor_1,risk_factor_corr,
_xlfn.XLOOKUP(_xlfn.TEXTJOIN("|",FALSE,$C46:$D46,"Any"),risk_factor_1&amp;"|"&amp;risk_factor_2,risk_factor_corr,
_xlfn.XLOOKUP(_xlfn.TEXTJOIN("|",FALSE,$C46:$D46,"Any"),risk_factor_2&amp;"|"&amp;risk_factor_1,risk_factor_corr)))))))</f>
        <v>0</v>
      </c>
      <c r="O46" s="32" cm="1">
        <f t="array" ref="O46" xml:space="preserve"> IF(_xlfn.TEXTJOIN("|",FALSE,O$12:O$15)=_xlfn.TEXTJOIN("|",FALSE,$C46:$F46),0,
IF(AND($C46="Delta|CR_Cpty",O$12="Delta|CR_Cpty"),
IF($F46=O$15,
      _xlfn.XLOOKUP(_xlfn.TEXTJOIN("|",FALSE,$C46,"=","Any","=",O$12,"=","Any","="),risk_factor_1&amp;"|"&amp;risk_factor_2,risk_factor_corr),
       IF(RIGHT($D46,LEN($D46)-FIND("_",$D46))=RIGHT(O$13,LEN(O$13)-FIND("_",O$13)),
              IF(LEFT($D46,FIND("_",$D46)-1)=LEFT(O$13,FIND("_",O$13)-1),
                    IF($E46=O$14,
                             _xlfn.XLOOKUP(_xlfn.TEXTJOIN("|",FALSE,$C46,LEFT($D46,FIND("_",$D46)-1) &amp;"_=","=","Any",O$12,LEFT($D46,FIND("_",$D46)-1) &amp;"_=","=","Any"),risk_factor_1&amp;"|"&amp;risk_factor_2,risk_factor_corr),
                             _xlfn.XLOOKUP(_xlfn.TEXTJOIN("|",FALSE,$C46,LEFT($D46,FIND("_",$D46)-1) &amp;"_=","Any","Any",O$12,LEFT($D46,FIND("_",$D46)-1) &amp;"_=","Any","Any"),risk_factor_1&amp;"|"&amp;risk_factor_2,risk_factor_corr)),
"n/a"),0)
),
IF(_xlfn.TEXTJOIN("|",FALSE,O$12:O$13)&lt;&gt;_xlfn.TEXTJOIN("|",FALSE,$C46:$D46),0,
_xlfn.XLOOKUP(_xlfn.TEXTJOIN("|",FALSE,$C46:$F46,O$12:O$15),risk_factor_1&amp;"|"&amp;risk_factor_2,risk_factor_corr,
_xlfn.XLOOKUP(_xlfn.TEXTJOIN("|",FALSE,$C46:$F46,O$12:O$15),risk_factor_2&amp;"|"&amp;risk_factor_1,risk_factor_corr,
_xlfn.XLOOKUP(_xlfn.TEXTJOIN("|",FALSE,$C46:$D46,"Any"),risk_factor_1&amp;"|"&amp;risk_factor_2,risk_factor_corr,
_xlfn.XLOOKUP(_xlfn.TEXTJOIN("|",FALSE,$C46:$D46,"Any"),risk_factor_2&amp;"|"&amp;risk_factor_1,risk_factor_corr)))))))</f>
        <v>0</v>
      </c>
      <c r="P46" s="32" cm="1">
        <f t="array" ref="P46" xml:space="preserve"> IF(_xlfn.TEXTJOIN("|",FALSE,P$12:P$15)=_xlfn.TEXTJOIN("|",FALSE,$C46:$F46),0,
IF(AND($C46="Delta|CR_Cpty",P$12="Delta|CR_Cpty"),
IF($F46=P$15,
      _xlfn.XLOOKUP(_xlfn.TEXTJOIN("|",FALSE,$C46,"=","Any","=",P$12,"=","Any","="),risk_factor_1&amp;"|"&amp;risk_factor_2,risk_factor_corr),
       IF(RIGHT($D46,LEN($D46)-FIND("_",$D46))=RIGHT(P$13,LEN(P$13)-FIND("_",P$13)),
              IF(LEFT($D46,FIND("_",$D46)-1)=LEFT(P$13,FIND("_",P$13)-1),
                    IF($E46=P$14,
                             _xlfn.XLOOKUP(_xlfn.TEXTJOIN("|",FALSE,$C46,LEFT($D46,FIND("_",$D46)-1) &amp;"_=","=","Any",P$12,LEFT($D46,FIND("_",$D46)-1) &amp;"_=","=","Any"),risk_factor_1&amp;"|"&amp;risk_factor_2,risk_factor_corr),
                             _xlfn.XLOOKUP(_xlfn.TEXTJOIN("|",FALSE,$C46,LEFT($D46,FIND("_",$D46)-1) &amp;"_=","Any","Any",P$12,LEFT($D46,FIND("_",$D46)-1) &amp;"_=","Any","Any"),risk_factor_1&amp;"|"&amp;risk_factor_2,risk_factor_corr)),
"n/a"),0)
),
IF(_xlfn.TEXTJOIN("|",FALSE,P$12:P$13)&lt;&gt;_xlfn.TEXTJOIN("|",FALSE,$C46:$D46),0,
_xlfn.XLOOKUP(_xlfn.TEXTJOIN("|",FALSE,$C46:$F46,P$12:P$15),risk_factor_1&amp;"|"&amp;risk_factor_2,risk_factor_corr,
_xlfn.XLOOKUP(_xlfn.TEXTJOIN("|",FALSE,$C46:$F46,P$12:P$15),risk_factor_2&amp;"|"&amp;risk_factor_1,risk_factor_corr,
_xlfn.XLOOKUP(_xlfn.TEXTJOIN("|",FALSE,$C46:$D46,"Any"),risk_factor_1&amp;"|"&amp;risk_factor_2,risk_factor_corr,
_xlfn.XLOOKUP(_xlfn.TEXTJOIN("|",FALSE,$C46:$D46,"Any"),risk_factor_2&amp;"|"&amp;risk_factor_1,risk_factor_corr)))))))</f>
        <v>0</v>
      </c>
      <c r="Q46" s="32" cm="1">
        <f t="array" ref="Q46" xml:space="preserve"> IF(_xlfn.TEXTJOIN("|",FALSE,Q$12:Q$15)=_xlfn.TEXTJOIN("|",FALSE,$C46:$F46),0,
IF(AND($C46="Delta|CR_Cpty",Q$12="Delta|CR_Cpty"),
IF($F46=Q$15,
      _xlfn.XLOOKUP(_xlfn.TEXTJOIN("|",FALSE,$C46,"=","Any","=",Q$12,"=","Any","="),risk_factor_1&amp;"|"&amp;risk_factor_2,risk_factor_corr),
       IF(RIGHT($D46,LEN($D46)-FIND("_",$D46))=RIGHT(Q$13,LEN(Q$13)-FIND("_",Q$13)),
              IF(LEFT($D46,FIND("_",$D46)-1)=LEFT(Q$13,FIND("_",Q$13)-1),
                    IF($E46=Q$14,
                             _xlfn.XLOOKUP(_xlfn.TEXTJOIN("|",FALSE,$C46,LEFT($D46,FIND("_",$D46)-1) &amp;"_=","=","Any",Q$12,LEFT($D46,FIND("_",$D46)-1) &amp;"_=","=","Any"),risk_factor_1&amp;"|"&amp;risk_factor_2,risk_factor_corr),
                             _xlfn.XLOOKUP(_xlfn.TEXTJOIN("|",FALSE,$C46,LEFT($D46,FIND("_",$D46)-1) &amp;"_=","Any","Any",Q$12,LEFT($D46,FIND("_",$D46)-1) &amp;"_=","Any","Any"),risk_factor_1&amp;"|"&amp;risk_factor_2,risk_factor_corr)),
"n/a"),0)
),
IF(_xlfn.TEXTJOIN("|",FALSE,Q$12:Q$13)&lt;&gt;_xlfn.TEXTJOIN("|",FALSE,$C46:$D46),0,
_xlfn.XLOOKUP(_xlfn.TEXTJOIN("|",FALSE,$C46:$F46,Q$12:Q$15),risk_factor_1&amp;"|"&amp;risk_factor_2,risk_factor_corr,
_xlfn.XLOOKUP(_xlfn.TEXTJOIN("|",FALSE,$C46:$F46,Q$12:Q$15),risk_factor_2&amp;"|"&amp;risk_factor_1,risk_factor_corr,
_xlfn.XLOOKUP(_xlfn.TEXTJOIN("|",FALSE,$C46:$D46,"Any"),risk_factor_1&amp;"|"&amp;risk_factor_2,risk_factor_corr,
_xlfn.XLOOKUP(_xlfn.TEXTJOIN("|",FALSE,$C46:$D46,"Any"),risk_factor_2&amp;"|"&amp;risk_factor_1,risk_factor_corr)))))))</f>
        <v>0</v>
      </c>
      <c r="R46" s="32" cm="1">
        <f t="array" ref="R46" xml:space="preserve"> IF(_xlfn.TEXTJOIN("|",FALSE,R$12:R$15)=_xlfn.TEXTJOIN("|",FALSE,$C46:$F46),0,
IF(AND($C46="Delta|CR_Cpty",R$12="Delta|CR_Cpty"),
IF($F46=R$15,
      _xlfn.XLOOKUP(_xlfn.TEXTJOIN("|",FALSE,$C46,"=","Any","=",R$12,"=","Any","="),risk_factor_1&amp;"|"&amp;risk_factor_2,risk_factor_corr),
       IF(RIGHT($D46,LEN($D46)-FIND("_",$D46))=RIGHT(R$13,LEN(R$13)-FIND("_",R$13)),
              IF(LEFT($D46,FIND("_",$D46)-1)=LEFT(R$13,FIND("_",R$13)-1),
                    IF($E46=R$14,
                             _xlfn.XLOOKUP(_xlfn.TEXTJOIN("|",FALSE,$C46,LEFT($D46,FIND("_",$D46)-1) &amp;"_=","=","Any",R$12,LEFT($D46,FIND("_",$D46)-1) &amp;"_=","=","Any"),risk_factor_1&amp;"|"&amp;risk_factor_2,risk_factor_corr),
                             _xlfn.XLOOKUP(_xlfn.TEXTJOIN("|",FALSE,$C46,LEFT($D46,FIND("_",$D46)-1) &amp;"_=","Any","Any",R$12,LEFT($D46,FIND("_",$D46)-1) &amp;"_=","Any","Any"),risk_factor_1&amp;"|"&amp;risk_factor_2,risk_factor_corr)),
"n/a"),0)
),
IF(_xlfn.TEXTJOIN("|",FALSE,R$12:R$13)&lt;&gt;_xlfn.TEXTJOIN("|",FALSE,$C46:$D46),0,
_xlfn.XLOOKUP(_xlfn.TEXTJOIN("|",FALSE,$C46:$F46,R$12:R$15),risk_factor_1&amp;"|"&amp;risk_factor_2,risk_factor_corr,
_xlfn.XLOOKUP(_xlfn.TEXTJOIN("|",FALSE,$C46:$F46,R$12:R$15),risk_factor_2&amp;"|"&amp;risk_factor_1,risk_factor_corr,
_xlfn.XLOOKUP(_xlfn.TEXTJOIN("|",FALSE,$C46:$D46,"Any"),risk_factor_1&amp;"|"&amp;risk_factor_2,risk_factor_corr,
_xlfn.XLOOKUP(_xlfn.TEXTJOIN("|",FALSE,$C46:$D46,"Any"),risk_factor_2&amp;"|"&amp;risk_factor_1,risk_factor_corr)))))))</f>
        <v>0</v>
      </c>
      <c r="S46" s="32" cm="1">
        <f t="array" ref="S46" xml:space="preserve"> IF(_xlfn.TEXTJOIN("|",FALSE,S$12:S$15)=_xlfn.TEXTJOIN("|",FALSE,$C46:$F46),0,
IF(AND($C46="Delta|CR_Cpty",S$12="Delta|CR_Cpty"),
IF($F46=S$15,
      _xlfn.XLOOKUP(_xlfn.TEXTJOIN("|",FALSE,$C46,"=","Any","=",S$12,"=","Any","="),risk_factor_1&amp;"|"&amp;risk_factor_2,risk_factor_corr),
       IF(RIGHT($D46,LEN($D46)-FIND("_",$D46))=RIGHT(S$13,LEN(S$13)-FIND("_",S$13)),
              IF(LEFT($D46,FIND("_",$D46)-1)=LEFT(S$13,FIND("_",S$13)-1),
                    IF($E46=S$14,
                             _xlfn.XLOOKUP(_xlfn.TEXTJOIN("|",FALSE,$C46,LEFT($D46,FIND("_",$D46)-1) &amp;"_=","=","Any",S$12,LEFT($D46,FIND("_",$D46)-1) &amp;"_=","=","Any"),risk_factor_1&amp;"|"&amp;risk_factor_2,risk_factor_corr),
                             _xlfn.XLOOKUP(_xlfn.TEXTJOIN("|",FALSE,$C46,LEFT($D46,FIND("_",$D46)-1) &amp;"_=","Any","Any",S$12,LEFT($D46,FIND("_",$D46)-1) &amp;"_=","Any","Any"),risk_factor_1&amp;"|"&amp;risk_factor_2,risk_factor_corr)),
"n/a"),0)
),
IF(_xlfn.TEXTJOIN("|",FALSE,S$12:S$13)&lt;&gt;_xlfn.TEXTJOIN("|",FALSE,$C46:$D46),0,
_xlfn.XLOOKUP(_xlfn.TEXTJOIN("|",FALSE,$C46:$F46,S$12:S$15),risk_factor_1&amp;"|"&amp;risk_factor_2,risk_factor_corr,
_xlfn.XLOOKUP(_xlfn.TEXTJOIN("|",FALSE,$C46:$F46,S$12:S$15),risk_factor_2&amp;"|"&amp;risk_factor_1,risk_factor_corr,
_xlfn.XLOOKUP(_xlfn.TEXTJOIN("|",FALSE,$C46:$D46,"Any"),risk_factor_1&amp;"|"&amp;risk_factor_2,risk_factor_corr,
_xlfn.XLOOKUP(_xlfn.TEXTJOIN("|",FALSE,$C46:$D46,"Any"),risk_factor_2&amp;"|"&amp;risk_factor_1,risk_factor_corr)))))))</f>
        <v>0</v>
      </c>
      <c r="T46" s="32" cm="1">
        <f t="array" ref="T46" xml:space="preserve"> IF(_xlfn.TEXTJOIN("|",FALSE,T$12:T$15)=_xlfn.TEXTJOIN("|",FALSE,$C46:$F46),0,
IF(AND($C46="Delta|CR_Cpty",T$12="Delta|CR_Cpty"),
IF($F46=T$15,
      _xlfn.XLOOKUP(_xlfn.TEXTJOIN("|",FALSE,$C46,"=","Any","=",T$12,"=","Any","="),risk_factor_1&amp;"|"&amp;risk_factor_2,risk_factor_corr),
       IF(RIGHT($D46,LEN($D46)-FIND("_",$D46))=RIGHT(T$13,LEN(T$13)-FIND("_",T$13)),
              IF(LEFT($D46,FIND("_",$D46)-1)=LEFT(T$13,FIND("_",T$13)-1),
                    IF($E46=T$14,
                             _xlfn.XLOOKUP(_xlfn.TEXTJOIN("|",FALSE,$C46,LEFT($D46,FIND("_",$D46)-1) &amp;"_=","=","Any",T$12,LEFT($D46,FIND("_",$D46)-1) &amp;"_=","=","Any"),risk_factor_1&amp;"|"&amp;risk_factor_2,risk_factor_corr),
                             _xlfn.XLOOKUP(_xlfn.TEXTJOIN("|",FALSE,$C46,LEFT($D46,FIND("_",$D46)-1) &amp;"_=","Any","Any",T$12,LEFT($D46,FIND("_",$D46)-1) &amp;"_=","Any","Any"),risk_factor_1&amp;"|"&amp;risk_factor_2,risk_factor_corr)),
"n/a"),0)
),
IF(_xlfn.TEXTJOIN("|",FALSE,T$12:T$13)&lt;&gt;_xlfn.TEXTJOIN("|",FALSE,$C46:$D46),0,
_xlfn.XLOOKUP(_xlfn.TEXTJOIN("|",FALSE,$C46:$F46,T$12:T$15),risk_factor_1&amp;"|"&amp;risk_factor_2,risk_factor_corr,
_xlfn.XLOOKUP(_xlfn.TEXTJOIN("|",FALSE,$C46:$F46,T$12:T$15),risk_factor_2&amp;"|"&amp;risk_factor_1,risk_factor_corr,
_xlfn.XLOOKUP(_xlfn.TEXTJOIN("|",FALSE,$C46:$D46,"Any"),risk_factor_1&amp;"|"&amp;risk_factor_2,risk_factor_corr,
_xlfn.XLOOKUP(_xlfn.TEXTJOIN("|",FALSE,$C46:$D46,"Any"),risk_factor_2&amp;"|"&amp;risk_factor_1,risk_factor_corr)))))))</f>
        <v>0</v>
      </c>
      <c r="U46" s="32" cm="1">
        <f t="array" ref="U46" xml:space="preserve"> IF(_xlfn.TEXTJOIN("|",FALSE,U$12:U$15)=_xlfn.TEXTJOIN("|",FALSE,$C46:$F46),0,
IF(AND($C46="Delta|CR_Cpty",U$12="Delta|CR_Cpty"),
IF($F46=U$15,
      _xlfn.XLOOKUP(_xlfn.TEXTJOIN("|",FALSE,$C46,"=","Any","=",U$12,"=","Any","="),risk_factor_1&amp;"|"&amp;risk_factor_2,risk_factor_corr),
       IF(RIGHT($D46,LEN($D46)-FIND("_",$D46))=RIGHT(U$13,LEN(U$13)-FIND("_",U$13)),
              IF(LEFT($D46,FIND("_",$D46)-1)=LEFT(U$13,FIND("_",U$13)-1),
                    IF($E46=U$14,
                             _xlfn.XLOOKUP(_xlfn.TEXTJOIN("|",FALSE,$C46,LEFT($D46,FIND("_",$D46)-1) &amp;"_=","=","Any",U$12,LEFT($D46,FIND("_",$D46)-1) &amp;"_=","=","Any"),risk_factor_1&amp;"|"&amp;risk_factor_2,risk_factor_corr),
                             _xlfn.XLOOKUP(_xlfn.TEXTJOIN("|",FALSE,$C46,LEFT($D46,FIND("_",$D46)-1) &amp;"_=","Any","Any",U$12,LEFT($D46,FIND("_",$D46)-1) &amp;"_=","Any","Any"),risk_factor_1&amp;"|"&amp;risk_factor_2,risk_factor_corr)),
"n/a"),0)
),
IF(_xlfn.TEXTJOIN("|",FALSE,U$12:U$13)&lt;&gt;_xlfn.TEXTJOIN("|",FALSE,$C46:$D46),0,
_xlfn.XLOOKUP(_xlfn.TEXTJOIN("|",FALSE,$C46:$F46,U$12:U$15),risk_factor_1&amp;"|"&amp;risk_factor_2,risk_factor_corr,
_xlfn.XLOOKUP(_xlfn.TEXTJOIN("|",FALSE,$C46:$F46,U$12:U$15),risk_factor_2&amp;"|"&amp;risk_factor_1,risk_factor_corr,
_xlfn.XLOOKUP(_xlfn.TEXTJOIN("|",FALSE,$C46:$D46,"Any"),risk_factor_1&amp;"|"&amp;risk_factor_2,risk_factor_corr,
_xlfn.XLOOKUP(_xlfn.TEXTJOIN("|",FALSE,$C46:$D46,"Any"),risk_factor_2&amp;"|"&amp;risk_factor_1,risk_factor_corr)))))))</f>
        <v>0</v>
      </c>
      <c r="V46" s="32" cm="1">
        <f t="array" ref="V46" xml:space="preserve"> IF(_xlfn.TEXTJOIN("|",FALSE,V$12:V$15)=_xlfn.TEXTJOIN("|",FALSE,$C46:$F46),0,
IF(AND($C46="Delta|CR_Cpty",V$12="Delta|CR_Cpty"),
IF($F46=V$15,
      _xlfn.XLOOKUP(_xlfn.TEXTJOIN("|",FALSE,$C46,"=","Any","=",V$12,"=","Any","="),risk_factor_1&amp;"|"&amp;risk_factor_2,risk_factor_corr),
       IF(RIGHT($D46,LEN($D46)-FIND("_",$D46))=RIGHT(V$13,LEN(V$13)-FIND("_",V$13)),
              IF(LEFT($D46,FIND("_",$D46)-1)=LEFT(V$13,FIND("_",V$13)-1),
                    IF($E46=V$14,
                             _xlfn.XLOOKUP(_xlfn.TEXTJOIN("|",FALSE,$C46,LEFT($D46,FIND("_",$D46)-1) &amp;"_=","=","Any",V$12,LEFT($D46,FIND("_",$D46)-1) &amp;"_=","=","Any"),risk_factor_1&amp;"|"&amp;risk_factor_2,risk_factor_corr),
                             _xlfn.XLOOKUP(_xlfn.TEXTJOIN("|",FALSE,$C46,LEFT($D46,FIND("_",$D46)-1) &amp;"_=","Any","Any",V$12,LEFT($D46,FIND("_",$D46)-1) &amp;"_=","Any","Any"),risk_factor_1&amp;"|"&amp;risk_factor_2,risk_factor_corr)),
"n/a"),0)
),
IF(_xlfn.TEXTJOIN("|",FALSE,V$12:V$13)&lt;&gt;_xlfn.TEXTJOIN("|",FALSE,$C46:$D46),0,
_xlfn.XLOOKUP(_xlfn.TEXTJOIN("|",FALSE,$C46:$F46,V$12:V$15),risk_factor_1&amp;"|"&amp;risk_factor_2,risk_factor_corr,
_xlfn.XLOOKUP(_xlfn.TEXTJOIN("|",FALSE,$C46:$F46,V$12:V$15),risk_factor_2&amp;"|"&amp;risk_factor_1,risk_factor_corr,
_xlfn.XLOOKUP(_xlfn.TEXTJOIN("|",FALSE,$C46:$D46,"Any"),risk_factor_1&amp;"|"&amp;risk_factor_2,risk_factor_corr,
_xlfn.XLOOKUP(_xlfn.TEXTJOIN("|",FALSE,$C46:$D46,"Any"),risk_factor_2&amp;"|"&amp;risk_factor_1,risk_factor_corr)))))))</f>
        <v>0</v>
      </c>
      <c r="W46" s="32" cm="1">
        <f t="array" ref="W46" xml:space="preserve"> IF(_xlfn.TEXTJOIN("|",FALSE,W$12:W$15)=_xlfn.TEXTJOIN("|",FALSE,$C46:$F46),0,
IF(AND($C46="Delta|CR_Cpty",W$12="Delta|CR_Cpty"),
IF($F46=W$15,
      _xlfn.XLOOKUP(_xlfn.TEXTJOIN("|",FALSE,$C46,"=","Any","=",W$12,"=","Any","="),risk_factor_1&amp;"|"&amp;risk_factor_2,risk_factor_corr),
       IF(RIGHT($D46,LEN($D46)-FIND("_",$D46))=RIGHT(W$13,LEN(W$13)-FIND("_",W$13)),
              IF(LEFT($D46,FIND("_",$D46)-1)=LEFT(W$13,FIND("_",W$13)-1),
                    IF($E46=W$14,
                             _xlfn.XLOOKUP(_xlfn.TEXTJOIN("|",FALSE,$C46,LEFT($D46,FIND("_",$D46)-1) &amp;"_=","=","Any",W$12,LEFT($D46,FIND("_",$D46)-1) &amp;"_=","=","Any"),risk_factor_1&amp;"|"&amp;risk_factor_2,risk_factor_corr),
                             _xlfn.XLOOKUP(_xlfn.TEXTJOIN("|",FALSE,$C46,LEFT($D46,FIND("_",$D46)-1) &amp;"_=","Any","Any",W$12,LEFT($D46,FIND("_",$D46)-1) &amp;"_=","Any","Any"),risk_factor_1&amp;"|"&amp;risk_factor_2,risk_factor_corr)),
"n/a"),0)
),
IF(_xlfn.TEXTJOIN("|",FALSE,W$12:W$13)&lt;&gt;_xlfn.TEXTJOIN("|",FALSE,$C46:$D46),0,
_xlfn.XLOOKUP(_xlfn.TEXTJOIN("|",FALSE,$C46:$F46,W$12:W$15),risk_factor_1&amp;"|"&amp;risk_factor_2,risk_factor_corr,
_xlfn.XLOOKUP(_xlfn.TEXTJOIN("|",FALSE,$C46:$F46,W$12:W$15),risk_factor_2&amp;"|"&amp;risk_factor_1,risk_factor_corr,
_xlfn.XLOOKUP(_xlfn.TEXTJOIN("|",FALSE,$C46:$D46,"Any"),risk_factor_1&amp;"|"&amp;risk_factor_2,risk_factor_corr,
_xlfn.XLOOKUP(_xlfn.TEXTJOIN("|",FALSE,$C46:$D46,"Any"),risk_factor_2&amp;"|"&amp;risk_factor_1,risk_factor_corr)))))))</f>
        <v>0</v>
      </c>
      <c r="X46" s="32" cm="1">
        <f t="array" ref="X46" xml:space="preserve"> IF(_xlfn.TEXTJOIN("|",FALSE,X$12:X$15)=_xlfn.TEXTJOIN("|",FALSE,$C46:$F46),0,
IF(AND($C46="Delta|CR_Cpty",X$12="Delta|CR_Cpty"),
IF($F46=X$15,
      _xlfn.XLOOKUP(_xlfn.TEXTJOIN("|",FALSE,$C46,"=","Any","=",X$12,"=","Any","="),risk_factor_1&amp;"|"&amp;risk_factor_2,risk_factor_corr),
       IF(RIGHT($D46,LEN($D46)-FIND("_",$D46))=RIGHT(X$13,LEN(X$13)-FIND("_",X$13)),
              IF(LEFT($D46,FIND("_",$D46)-1)=LEFT(X$13,FIND("_",X$13)-1),
                    IF($E46=X$14,
                             _xlfn.XLOOKUP(_xlfn.TEXTJOIN("|",FALSE,$C46,LEFT($D46,FIND("_",$D46)-1) &amp;"_=","=","Any",X$12,LEFT($D46,FIND("_",$D46)-1) &amp;"_=","=","Any"),risk_factor_1&amp;"|"&amp;risk_factor_2,risk_factor_corr),
                             _xlfn.XLOOKUP(_xlfn.TEXTJOIN("|",FALSE,$C46,LEFT($D46,FIND("_",$D46)-1) &amp;"_=","Any","Any",X$12,LEFT($D46,FIND("_",$D46)-1) &amp;"_=","Any","Any"),risk_factor_1&amp;"|"&amp;risk_factor_2,risk_factor_corr)),
"n/a"),0)
),
IF(_xlfn.TEXTJOIN("|",FALSE,X$12:X$13)&lt;&gt;_xlfn.TEXTJOIN("|",FALSE,$C46:$D46),0,
_xlfn.XLOOKUP(_xlfn.TEXTJOIN("|",FALSE,$C46:$F46,X$12:X$15),risk_factor_1&amp;"|"&amp;risk_factor_2,risk_factor_corr,
_xlfn.XLOOKUP(_xlfn.TEXTJOIN("|",FALSE,$C46:$F46,X$12:X$15),risk_factor_2&amp;"|"&amp;risk_factor_1,risk_factor_corr,
_xlfn.XLOOKUP(_xlfn.TEXTJOIN("|",FALSE,$C46:$D46,"Any"),risk_factor_1&amp;"|"&amp;risk_factor_2,risk_factor_corr,
_xlfn.XLOOKUP(_xlfn.TEXTJOIN("|",FALSE,$C46:$D46,"Any"),risk_factor_2&amp;"|"&amp;risk_factor_1,risk_factor_corr)))))))</f>
        <v>0</v>
      </c>
      <c r="Y46" s="32" cm="1">
        <f t="array" ref="Y46" xml:space="preserve"> IF(_xlfn.TEXTJOIN("|",FALSE,Y$12:Y$15)=_xlfn.TEXTJOIN("|",FALSE,$C46:$F46),0,
IF(AND($C46="Delta|CR_Cpty",Y$12="Delta|CR_Cpty"),
IF($F46=Y$15,
      _xlfn.XLOOKUP(_xlfn.TEXTJOIN("|",FALSE,$C46,"=","Any","=",Y$12,"=","Any","="),risk_factor_1&amp;"|"&amp;risk_factor_2,risk_factor_corr),
       IF(RIGHT($D46,LEN($D46)-FIND("_",$D46))=RIGHT(Y$13,LEN(Y$13)-FIND("_",Y$13)),
              IF(LEFT($D46,FIND("_",$D46)-1)=LEFT(Y$13,FIND("_",Y$13)-1),
                    IF($E46=Y$14,
                             _xlfn.XLOOKUP(_xlfn.TEXTJOIN("|",FALSE,$C46,LEFT($D46,FIND("_",$D46)-1) &amp;"_=","=","Any",Y$12,LEFT($D46,FIND("_",$D46)-1) &amp;"_=","=","Any"),risk_factor_1&amp;"|"&amp;risk_factor_2,risk_factor_corr),
                             _xlfn.XLOOKUP(_xlfn.TEXTJOIN("|",FALSE,$C46,LEFT($D46,FIND("_",$D46)-1) &amp;"_=","Any","Any",Y$12,LEFT($D46,FIND("_",$D46)-1) &amp;"_=","Any","Any"),risk_factor_1&amp;"|"&amp;risk_factor_2,risk_factor_corr)),
"n/a"),0)
),
IF(_xlfn.TEXTJOIN("|",FALSE,Y$12:Y$13)&lt;&gt;_xlfn.TEXTJOIN("|",FALSE,$C46:$D46),0,
_xlfn.XLOOKUP(_xlfn.TEXTJOIN("|",FALSE,$C46:$F46,Y$12:Y$15),risk_factor_1&amp;"|"&amp;risk_factor_2,risk_factor_corr,
_xlfn.XLOOKUP(_xlfn.TEXTJOIN("|",FALSE,$C46:$F46,Y$12:Y$15),risk_factor_2&amp;"|"&amp;risk_factor_1,risk_factor_corr,
_xlfn.XLOOKUP(_xlfn.TEXTJOIN("|",FALSE,$C46:$D46,"Any"),risk_factor_1&amp;"|"&amp;risk_factor_2,risk_factor_corr,
_xlfn.XLOOKUP(_xlfn.TEXTJOIN("|",FALSE,$C46:$D46,"Any"),risk_factor_2&amp;"|"&amp;risk_factor_1,risk_factor_corr)))))))</f>
        <v>0</v>
      </c>
      <c r="Z46" s="32" cm="1">
        <f t="array" ref="Z46" xml:space="preserve"> IF(_xlfn.TEXTJOIN("|",FALSE,Z$12:Z$15)=_xlfn.TEXTJOIN("|",FALSE,$C46:$F46),0,
IF(AND($C46="Delta|CR_Cpty",Z$12="Delta|CR_Cpty"),
IF($F46=Z$15,
      _xlfn.XLOOKUP(_xlfn.TEXTJOIN("|",FALSE,$C46,"=","Any","=",Z$12,"=","Any","="),risk_factor_1&amp;"|"&amp;risk_factor_2,risk_factor_corr),
       IF(RIGHT($D46,LEN($D46)-FIND("_",$D46))=RIGHT(Z$13,LEN(Z$13)-FIND("_",Z$13)),
              IF(LEFT($D46,FIND("_",$D46)-1)=LEFT(Z$13,FIND("_",Z$13)-1),
                    IF($E46=Z$14,
                             _xlfn.XLOOKUP(_xlfn.TEXTJOIN("|",FALSE,$C46,LEFT($D46,FIND("_",$D46)-1) &amp;"_=","=","Any",Z$12,LEFT($D46,FIND("_",$D46)-1) &amp;"_=","=","Any"),risk_factor_1&amp;"|"&amp;risk_factor_2,risk_factor_corr),
                             _xlfn.XLOOKUP(_xlfn.TEXTJOIN("|",FALSE,$C46,LEFT($D46,FIND("_",$D46)-1) &amp;"_=","Any","Any",Z$12,LEFT($D46,FIND("_",$D46)-1) &amp;"_=","Any","Any"),risk_factor_1&amp;"|"&amp;risk_factor_2,risk_factor_corr)),
"n/a"),0)
),
IF(_xlfn.TEXTJOIN("|",FALSE,Z$12:Z$13)&lt;&gt;_xlfn.TEXTJOIN("|",FALSE,$C46:$D46),0,
_xlfn.XLOOKUP(_xlfn.TEXTJOIN("|",FALSE,$C46:$F46,Z$12:Z$15),risk_factor_1&amp;"|"&amp;risk_factor_2,risk_factor_corr,
_xlfn.XLOOKUP(_xlfn.TEXTJOIN("|",FALSE,$C46:$F46,Z$12:Z$15),risk_factor_2&amp;"|"&amp;risk_factor_1,risk_factor_corr,
_xlfn.XLOOKUP(_xlfn.TEXTJOIN("|",FALSE,$C46:$D46,"Any"),risk_factor_1&amp;"|"&amp;risk_factor_2,risk_factor_corr,
_xlfn.XLOOKUP(_xlfn.TEXTJOIN("|",FALSE,$C46:$D46,"Any"),risk_factor_2&amp;"|"&amp;risk_factor_1,risk_factor_corr)))))))</f>
        <v>0</v>
      </c>
      <c r="AA46" s="32" cm="1">
        <f t="array" ref="AA46" xml:space="preserve"> IF(_xlfn.TEXTJOIN("|",FALSE,AA$12:AA$15)=_xlfn.TEXTJOIN("|",FALSE,$C46:$F46),0,
IF(AND($C46="Delta|CR_Cpty",AA$12="Delta|CR_Cpty"),
IF($F46=AA$15,
      _xlfn.XLOOKUP(_xlfn.TEXTJOIN("|",FALSE,$C46,"=","Any","=",AA$12,"=","Any","="),risk_factor_1&amp;"|"&amp;risk_factor_2,risk_factor_corr),
       IF(RIGHT($D46,LEN($D46)-FIND("_",$D46))=RIGHT(AA$13,LEN(AA$13)-FIND("_",AA$13)),
              IF(LEFT($D46,FIND("_",$D46)-1)=LEFT(AA$13,FIND("_",AA$13)-1),
                    IF($E46=AA$14,
                             _xlfn.XLOOKUP(_xlfn.TEXTJOIN("|",FALSE,$C46,LEFT($D46,FIND("_",$D46)-1) &amp;"_=","=","Any",AA$12,LEFT($D46,FIND("_",$D46)-1) &amp;"_=","=","Any"),risk_factor_1&amp;"|"&amp;risk_factor_2,risk_factor_corr),
                             _xlfn.XLOOKUP(_xlfn.TEXTJOIN("|",FALSE,$C46,LEFT($D46,FIND("_",$D46)-1) &amp;"_=","Any","Any",AA$12,LEFT($D46,FIND("_",$D46)-1) &amp;"_=","Any","Any"),risk_factor_1&amp;"|"&amp;risk_factor_2,risk_factor_corr)),
"n/a"),0)
),
IF(_xlfn.TEXTJOIN("|",FALSE,AA$12:AA$13)&lt;&gt;_xlfn.TEXTJOIN("|",FALSE,$C46:$D46),0,
_xlfn.XLOOKUP(_xlfn.TEXTJOIN("|",FALSE,$C46:$F46,AA$12:AA$15),risk_factor_1&amp;"|"&amp;risk_factor_2,risk_factor_corr,
_xlfn.XLOOKUP(_xlfn.TEXTJOIN("|",FALSE,$C46:$F46,AA$12:AA$15),risk_factor_2&amp;"|"&amp;risk_factor_1,risk_factor_corr,
_xlfn.XLOOKUP(_xlfn.TEXTJOIN("|",FALSE,$C46:$D46,"Any"),risk_factor_1&amp;"|"&amp;risk_factor_2,risk_factor_corr,
_xlfn.XLOOKUP(_xlfn.TEXTJOIN("|",FALSE,$C46:$D46,"Any"),risk_factor_2&amp;"|"&amp;risk_factor_1,risk_factor_corr)))))))</f>
        <v>0</v>
      </c>
      <c r="AB46" s="32" cm="1">
        <f t="array" ref="AB46" xml:space="preserve"> IF(_xlfn.TEXTJOIN("|",FALSE,AB$12:AB$15)=_xlfn.TEXTJOIN("|",FALSE,$C46:$F46),0,
IF(AND($C46="Delta|CR_Cpty",AB$12="Delta|CR_Cpty"),
IF($F46=AB$15,
      _xlfn.XLOOKUP(_xlfn.TEXTJOIN("|",FALSE,$C46,"=","Any","=",AB$12,"=","Any","="),risk_factor_1&amp;"|"&amp;risk_factor_2,risk_factor_corr),
       IF(RIGHT($D46,LEN($D46)-FIND("_",$D46))=RIGHT(AB$13,LEN(AB$13)-FIND("_",AB$13)),
              IF(LEFT($D46,FIND("_",$D46)-1)=LEFT(AB$13,FIND("_",AB$13)-1),
                    IF($E46=AB$14,
                             _xlfn.XLOOKUP(_xlfn.TEXTJOIN("|",FALSE,$C46,LEFT($D46,FIND("_",$D46)-1) &amp;"_=","=","Any",AB$12,LEFT($D46,FIND("_",$D46)-1) &amp;"_=","=","Any"),risk_factor_1&amp;"|"&amp;risk_factor_2,risk_factor_corr),
                             _xlfn.XLOOKUP(_xlfn.TEXTJOIN("|",FALSE,$C46,LEFT($D46,FIND("_",$D46)-1) &amp;"_=","Any","Any",AB$12,LEFT($D46,FIND("_",$D46)-1) &amp;"_=","Any","Any"),risk_factor_1&amp;"|"&amp;risk_factor_2,risk_factor_corr)),
"n/a"),0)
),
IF(_xlfn.TEXTJOIN("|",FALSE,AB$12:AB$13)&lt;&gt;_xlfn.TEXTJOIN("|",FALSE,$C46:$D46),0,
_xlfn.XLOOKUP(_xlfn.TEXTJOIN("|",FALSE,$C46:$F46,AB$12:AB$15),risk_factor_1&amp;"|"&amp;risk_factor_2,risk_factor_corr,
_xlfn.XLOOKUP(_xlfn.TEXTJOIN("|",FALSE,$C46:$F46,AB$12:AB$15),risk_factor_2&amp;"|"&amp;risk_factor_1,risk_factor_corr,
_xlfn.XLOOKUP(_xlfn.TEXTJOIN("|",FALSE,$C46:$D46,"Any"),risk_factor_1&amp;"|"&amp;risk_factor_2,risk_factor_corr,
_xlfn.XLOOKUP(_xlfn.TEXTJOIN("|",FALSE,$C46:$D46,"Any"),risk_factor_2&amp;"|"&amp;risk_factor_1,risk_factor_corr)))))))</f>
        <v>0</v>
      </c>
      <c r="AC46" s="32" cm="1">
        <f t="array" ref="AC46" xml:space="preserve"> IF(_xlfn.TEXTJOIN("|",FALSE,AC$12:AC$15)=_xlfn.TEXTJOIN("|",FALSE,$C46:$F46),0,
IF(AND($C46="Delta|CR_Cpty",AC$12="Delta|CR_Cpty"),
IF($F46=AC$15,
      _xlfn.XLOOKUP(_xlfn.TEXTJOIN("|",FALSE,$C46,"=","Any","=",AC$12,"=","Any","="),risk_factor_1&amp;"|"&amp;risk_factor_2,risk_factor_corr),
       IF(RIGHT($D46,LEN($D46)-FIND("_",$D46))=RIGHT(AC$13,LEN(AC$13)-FIND("_",AC$13)),
              IF(LEFT($D46,FIND("_",$D46)-1)=LEFT(AC$13,FIND("_",AC$13)-1),
                    IF($E46=AC$14,
                             _xlfn.XLOOKUP(_xlfn.TEXTJOIN("|",FALSE,$C46,LEFT($D46,FIND("_",$D46)-1) &amp;"_=","=","Any",AC$12,LEFT($D46,FIND("_",$D46)-1) &amp;"_=","=","Any"),risk_factor_1&amp;"|"&amp;risk_factor_2,risk_factor_corr),
                             _xlfn.XLOOKUP(_xlfn.TEXTJOIN("|",FALSE,$C46,LEFT($D46,FIND("_",$D46)-1) &amp;"_=","Any","Any",AC$12,LEFT($D46,FIND("_",$D46)-1) &amp;"_=","Any","Any"),risk_factor_1&amp;"|"&amp;risk_factor_2,risk_factor_corr)),
"n/a"),0)
),
IF(_xlfn.TEXTJOIN("|",FALSE,AC$12:AC$13)&lt;&gt;_xlfn.TEXTJOIN("|",FALSE,$C46:$D46),0,
_xlfn.XLOOKUP(_xlfn.TEXTJOIN("|",FALSE,$C46:$F46,AC$12:AC$15),risk_factor_1&amp;"|"&amp;risk_factor_2,risk_factor_corr,
_xlfn.XLOOKUP(_xlfn.TEXTJOIN("|",FALSE,$C46:$F46,AC$12:AC$15),risk_factor_2&amp;"|"&amp;risk_factor_1,risk_factor_corr,
_xlfn.XLOOKUP(_xlfn.TEXTJOIN("|",FALSE,$C46:$D46,"Any"),risk_factor_1&amp;"|"&amp;risk_factor_2,risk_factor_corr,
_xlfn.XLOOKUP(_xlfn.TEXTJOIN("|",FALSE,$C46:$D46,"Any"),risk_factor_2&amp;"|"&amp;risk_factor_1,risk_factor_corr)))))))</f>
        <v>0</v>
      </c>
      <c r="AD46" s="32" cm="1">
        <f t="array" ref="AD46" xml:space="preserve"> IF(_xlfn.TEXTJOIN("|",FALSE,AD$12:AD$15)=_xlfn.TEXTJOIN("|",FALSE,$C46:$F46),0,
IF(AND($C46="Delta|CR_Cpty",AD$12="Delta|CR_Cpty"),
IF($F46=AD$15,
      _xlfn.XLOOKUP(_xlfn.TEXTJOIN("|",FALSE,$C46,"=","Any","=",AD$12,"=","Any","="),risk_factor_1&amp;"|"&amp;risk_factor_2,risk_factor_corr),
       IF(RIGHT($D46,LEN($D46)-FIND("_",$D46))=RIGHT(AD$13,LEN(AD$13)-FIND("_",AD$13)),
              IF(LEFT($D46,FIND("_",$D46)-1)=LEFT(AD$13,FIND("_",AD$13)-1),
                    IF($E46=AD$14,
                             _xlfn.XLOOKUP(_xlfn.TEXTJOIN("|",FALSE,$C46,LEFT($D46,FIND("_",$D46)-1) &amp;"_=","=","Any",AD$12,LEFT($D46,FIND("_",$D46)-1) &amp;"_=","=","Any"),risk_factor_1&amp;"|"&amp;risk_factor_2,risk_factor_corr),
                             _xlfn.XLOOKUP(_xlfn.TEXTJOIN("|",FALSE,$C46,LEFT($D46,FIND("_",$D46)-1) &amp;"_=","Any","Any",AD$12,LEFT($D46,FIND("_",$D46)-1) &amp;"_=","Any","Any"),risk_factor_1&amp;"|"&amp;risk_factor_2,risk_factor_corr)),
"n/a"),0)
),
IF(_xlfn.TEXTJOIN("|",FALSE,AD$12:AD$13)&lt;&gt;_xlfn.TEXTJOIN("|",FALSE,$C46:$D46),0,
_xlfn.XLOOKUP(_xlfn.TEXTJOIN("|",FALSE,$C46:$F46,AD$12:AD$15),risk_factor_1&amp;"|"&amp;risk_factor_2,risk_factor_corr,
_xlfn.XLOOKUP(_xlfn.TEXTJOIN("|",FALSE,$C46:$F46,AD$12:AD$15),risk_factor_2&amp;"|"&amp;risk_factor_1,risk_factor_corr,
_xlfn.XLOOKUP(_xlfn.TEXTJOIN("|",FALSE,$C46:$D46,"Any"),risk_factor_1&amp;"|"&amp;risk_factor_2,risk_factor_corr,
_xlfn.XLOOKUP(_xlfn.TEXTJOIN("|",FALSE,$C46:$D46,"Any"),risk_factor_2&amp;"|"&amp;risk_factor_1,risk_factor_corr)))))))</f>
        <v>0</v>
      </c>
      <c r="AE46" s="32" cm="1">
        <f t="array" ref="AE46" xml:space="preserve"> IF(_xlfn.TEXTJOIN("|",FALSE,AE$12:AE$15)=_xlfn.TEXTJOIN("|",FALSE,$C46:$F46),0,
IF(AND($C46="Delta|CR_Cpty",AE$12="Delta|CR_Cpty"),
IF($F46=AE$15,
      _xlfn.XLOOKUP(_xlfn.TEXTJOIN("|",FALSE,$C46,"=","Any","=",AE$12,"=","Any","="),risk_factor_1&amp;"|"&amp;risk_factor_2,risk_factor_corr),
       IF(RIGHT($D46,LEN($D46)-FIND("_",$D46))=RIGHT(AE$13,LEN(AE$13)-FIND("_",AE$13)),
              IF(LEFT($D46,FIND("_",$D46)-1)=LEFT(AE$13,FIND("_",AE$13)-1),
                    IF($E46=AE$14,
                             _xlfn.XLOOKUP(_xlfn.TEXTJOIN("|",FALSE,$C46,LEFT($D46,FIND("_",$D46)-1) &amp;"_=","=","Any",AE$12,LEFT($D46,FIND("_",$D46)-1) &amp;"_=","=","Any"),risk_factor_1&amp;"|"&amp;risk_factor_2,risk_factor_corr),
                             _xlfn.XLOOKUP(_xlfn.TEXTJOIN("|",FALSE,$C46,LEFT($D46,FIND("_",$D46)-1) &amp;"_=","Any","Any",AE$12,LEFT($D46,FIND("_",$D46)-1) &amp;"_=","Any","Any"),risk_factor_1&amp;"|"&amp;risk_factor_2,risk_factor_corr)),
"n/a"),0)
),
IF(_xlfn.TEXTJOIN("|",FALSE,AE$12:AE$13)&lt;&gt;_xlfn.TEXTJOIN("|",FALSE,$C46:$D46),0,
_xlfn.XLOOKUP(_xlfn.TEXTJOIN("|",FALSE,$C46:$F46,AE$12:AE$15),risk_factor_1&amp;"|"&amp;risk_factor_2,risk_factor_corr,
_xlfn.XLOOKUP(_xlfn.TEXTJOIN("|",FALSE,$C46:$F46,AE$12:AE$15),risk_factor_2&amp;"|"&amp;risk_factor_1,risk_factor_corr,
_xlfn.XLOOKUP(_xlfn.TEXTJOIN("|",FALSE,$C46:$D46,"Any"),risk_factor_1&amp;"|"&amp;risk_factor_2,risk_factor_corr,
_xlfn.XLOOKUP(_xlfn.TEXTJOIN("|",FALSE,$C46:$D46,"Any"),risk_factor_2&amp;"|"&amp;risk_factor_1,risk_factor_corr)))))))</f>
        <v>0</v>
      </c>
      <c r="AF46" s="32" cm="1">
        <f t="array" ref="AF46" xml:space="preserve"> IF(_xlfn.TEXTJOIN("|",FALSE,AF$12:AF$15)=_xlfn.TEXTJOIN("|",FALSE,$C46:$F46),0,
IF(AND($C46="Delta|CR_Cpty",AF$12="Delta|CR_Cpty"),
IF($F46=AF$15,
      _xlfn.XLOOKUP(_xlfn.TEXTJOIN("|",FALSE,$C46,"=","Any","=",AF$12,"=","Any","="),risk_factor_1&amp;"|"&amp;risk_factor_2,risk_factor_corr),
       IF(RIGHT($D46,LEN($D46)-FIND("_",$D46))=RIGHT(AF$13,LEN(AF$13)-FIND("_",AF$13)),
              IF(LEFT($D46,FIND("_",$D46)-1)=LEFT(AF$13,FIND("_",AF$13)-1),
                    IF($E46=AF$14,
                             _xlfn.XLOOKUP(_xlfn.TEXTJOIN("|",FALSE,$C46,LEFT($D46,FIND("_",$D46)-1) &amp;"_=","=","Any",AF$12,LEFT($D46,FIND("_",$D46)-1) &amp;"_=","=","Any"),risk_factor_1&amp;"|"&amp;risk_factor_2,risk_factor_corr),
                             _xlfn.XLOOKUP(_xlfn.TEXTJOIN("|",FALSE,$C46,LEFT($D46,FIND("_",$D46)-1) &amp;"_=","Any","Any",AF$12,LEFT($D46,FIND("_",$D46)-1) &amp;"_=","Any","Any"),risk_factor_1&amp;"|"&amp;risk_factor_2,risk_factor_corr)),
"n/a"),0)
),
IF(_xlfn.TEXTJOIN("|",FALSE,AF$12:AF$13)&lt;&gt;_xlfn.TEXTJOIN("|",FALSE,$C46:$D46),0,
_xlfn.XLOOKUP(_xlfn.TEXTJOIN("|",FALSE,$C46:$F46,AF$12:AF$15),risk_factor_1&amp;"|"&amp;risk_factor_2,risk_factor_corr,
_xlfn.XLOOKUP(_xlfn.TEXTJOIN("|",FALSE,$C46:$F46,AF$12:AF$15),risk_factor_2&amp;"|"&amp;risk_factor_1,risk_factor_corr,
_xlfn.XLOOKUP(_xlfn.TEXTJOIN("|",FALSE,$C46:$D46,"Any"),risk_factor_1&amp;"|"&amp;risk_factor_2,risk_factor_corr,
_xlfn.XLOOKUP(_xlfn.TEXTJOIN("|",FALSE,$C46:$D46,"Any"),risk_factor_2&amp;"|"&amp;risk_factor_1,risk_factor_corr)))))))</f>
        <v>0</v>
      </c>
      <c r="AG46" s="32" cm="1">
        <f t="array" ref="AG46" xml:space="preserve"> IF(_xlfn.TEXTJOIN("|",FALSE,AG$12:AG$15)=_xlfn.TEXTJOIN("|",FALSE,$C46:$F46),0,
IF(AND($C46="Delta|CR_Cpty",AG$12="Delta|CR_Cpty"),
IF($F46=AG$15,
      _xlfn.XLOOKUP(_xlfn.TEXTJOIN("|",FALSE,$C46,"=","Any","=",AG$12,"=","Any","="),risk_factor_1&amp;"|"&amp;risk_factor_2,risk_factor_corr),
       IF(RIGHT($D46,LEN($D46)-FIND("_",$D46))=RIGHT(AG$13,LEN(AG$13)-FIND("_",AG$13)),
              IF(LEFT($D46,FIND("_",$D46)-1)=LEFT(AG$13,FIND("_",AG$13)-1),
                    IF($E46=AG$14,
                             _xlfn.XLOOKUP(_xlfn.TEXTJOIN("|",FALSE,$C46,LEFT($D46,FIND("_",$D46)-1) &amp;"_=","=","Any",AG$12,LEFT($D46,FIND("_",$D46)-1) &amp;"_=","=","Any"),risk_factor_1&amp;"|"&amp;risk_factor_2,risk_factor_corr),
                             _xlfn.XLOOKUP(_xlfn.TEXTJOIN("|",FALSE,$C46,LEFT($D46,FIND("_",$D46)-1) &amp;"_=","Any","Any",AG$12,LEFT($D46,FIND("_",$D46)-1) &amp;"_=","Any","Any"),risk_factor_1&amp;"|"&amp;risk_factor_2,risk_factor_corr)),
"n/a"),0)
),
IF(_xlfn.TEXTJOIN("|",FALSE,AG$12:AG$13)&lt;&gt;_xlfn.TEXTJOIN("|",FALSE,$C46:$D46),0,
_xlfn.XLOOKUP(_xlfn.TEXTJOIN("|",FALSE,$C46:$F46,AG$12:AG$15),risk_factor_1&amp;"|"&amp;risk_factor_2,risk_factor_corr,
_xlfn.XLOOKUP(_xlfn.TEXTJOIN("|",FALSE,$C46:$F46,AG$12:AG$15),risk_factor_2&amp;"|"&amp;risk_factor_1,risk_factor_corr,
_xlfn.XLOOKUP(_xlfn.TEXTJOIN("|",FALSE,$C46:$D46,"Any"),risk_factor_1&amp;"|"&amp;risk_factor_2,risk_factor_corr,
_xlfn.XLOOKUP(_xlfn.TEXTJOIN("|",FALSE,$C46:$D46,"Any"),risk_factor_2&amp;"|"&amp;risk_factor_1,risk_factor_corr)))))))</f>
        <v>0</v>
      </c>
      <c r="AH46" s="32" cm="1">
        <f t="array" ref="AH46" xml:space="preserve"> IF(_xlfn.TEXTJOIN("|",FALSE,AH$12:AH$15)=_xlfn.TEXTJOIN("|",FALSE,$C46:$F46),0,
IF(AND($C46="Delta|CR_Cpty",AH$12="Delta|CR_Cpty"),
IF($F46=AH$15,
      _xlfn.XLOOKUP(_xlfn.TEXTJOIN("|",FALSE,$C46,"=","Any","=",AH$12,"=","Any","="),risk_factor_1&amp;"|"&amp;risk_factor_2,risk_factor_corr),
       IF(RIGHT($D46,LEN($D46)-FIND("_",$D46))=RIGHT(AH$13,LEN(AH$13)-FIND("_",AH$13)),
              IF(LEFT($D46,FIND("_",$D46)-1)=LEFT(AH$13,FIND("_",AH$13)-1),
                    IF($E46=AH$14,
                             _xlfn.XLOOKUP(_xlfn.TEXTJOIN("|",FALSE,$C46,LEFT($D46,FIND("_",$D46)-1) &amp;"_=","=","Any",AH$12,LEFT($D46,FIND("_",$D46)-1) &amp;"_=","=","Any"),risk_factor_1&amp;"|"&amp;risk_factor_2,risk_factor_corr),
                             _xlfn.XLOOKUP(_xlfn.TEXTJOIN("|",FALSE,$C46,LEFT($D46,FIND("_",$D46)-1) &amp;"_=","Any","Any",AH$12,LEFT($D46,FIND("_",$D46)-1) &amp;"_=","Any","Any"),risk_factor_1&amp;"|"&amp;risk_factor_2,risk_factor_corr)),
"n/a"),0)
),
IF(_xlfn.TEXTJOIN("|",FALSE,AH$12:AH$13)&lt;&gt;_xlfn.TEXTJOIN("|",FALSE,$C46:$D46),0,
_xlfn.XLOOKUP(_xlfn.TEXTJOIN("|",FALSE,$C46:$F46,AH$12:AH$15),risk_factor_1&amp;"|"&amp;risk_factor_2,risk_factor_corr,
_xlfn.XLOOKUP(_xlfn.TEXTJOIN("|",FALSE,$C46:$F46,AH$12:AH$15),risk_factor_2&amp;"|"&amp;risk_factor_1,risk_factor_corr,
_xlfn.XLOOKUP(_xlfn.TEXTJOIN("|",FALSE,$C46:$D46,"Any"),risk_factor_1&amp;"|"&amp;risk_factor_2,risk_factor_corr,
_xlfn.XLOOKUP(_xlfn.TEXTJOIN("|",FALSE,$C46:$D46,"Any"),risk_factor_2&amp;"|"&amp;risk_factor_1,risk_factor_corr)))))))</f>
        <v>0</v>
      </c>
      <c r="AI46" s="32" cm="1">
        <f t="array" ref="AI46" xml:space="preserve"> IF(_xlfn.TEXTJOIN("|",FALSE,AI$12:AI$15)=_xlfn.TEXTJOIN("|",FALSE,$C46:$F46),0,
IF(AND($C46="Delta|CR_Cpty",AI$12="Delta|CR_Cpty"),
IF($F46=AI$15,
      _xlfn.XLOOKUP(_xlfn.TEXTJOIN("|",FALSE,$C46,"=","Any","=",AI$12,"=","Any","="),risk_factor_1&amp;"|"&amp;risk_factor_2,risk_factor_corr),
       IF(RIGHT($D46,LEN($D46)-FIND("_",$D46))=RIGHT(AI$13,LEN(AI$13)-FIND("_",AI$13)),
              IF(LEFT($D46,FIND("_",$D46)-1)=LEFT(AI$13,FIND("_",AI$13)-1),
                    IF($E46=AI$14,
                             _xlfn.XLOOKUP(_xlfn.TEXTJOIN("|",FALSE,$C46,LEFT($D46,FIND("_",$D46)-1) &amp;"_=","=","Any",AI$12,LEFT($D46,FIND("_",$D46)-1) &amp;"_=","=","Any"),risk_factor_1&amp;"|"&amp;risk_factor_2,risk_factor_corr),
                             _xlfn.XLOOKUP(_xlfn.TEXTJOIN("|",FALSE,$C46,LEFT($D46,FIND("_",$D46)-1) &amp;"_=","Any","Any",AI$12,LEFT($D46,FIND("_",$D46)-1) &amp;"_=","Any","Any"),risk_factor_1&amp;"|"&amp;risk_factor_2,risk_factor_corr)),
"n/a"),0)
),
IF(_xlfn.TEXTJOIN("|",FALSE,AI$12:AI$13)&lt;&gt;_xlfn.TEXTJOIN("|",FALSE,$C46:$D46),0,
_xlfn.XLOOKUP(_xlfn.TEXTJOIN("|",FALSE,$C46:$F46,AI$12:AI$15),risk_factor_1&amp;"|"&amp;risk_factor_2,risk_factor_corr,
_xlfn.XLOOKUP(_xlfn.TEXTJOIN("|",FALSE,$C46:$F46,AI$12:AI$15),risk_factor_2&amp;"|"&amp;risk_factor_1,risk_factor_corr,
_xlfn.XLOOKUP(_xlfn.TEXTJOIN("|",FALSE,$C46:$D46,"Any"),risk_factor_1&amp;"|"&amp;risk_factor_2,risk_factor_corr,
_xlfn.XLOOKUP(_xlfn.TEXTJOIN("|",FALSE,$C46:$D46,"Any"),risk_factor_2&amp;"|"&amp;risk_factor_1,risk_factor_corr)))))))</f>
        <v>0</v>
      </c>
      <c r="AJ46" s="32" cm="1">
        <f t="array" ref="AJ46" xml:space="preserve"> IF(_xlfn.TEXTJOIN("|",FALSE,AJ$12:AJ$15)=_xlfn.TEXTJOIN("|",FALSE,$C46:$F46),0,
IF(AND($C46="Delta|CR_Cpty",AJ$12="Delta|CR_Cpty"),
IF($F46=AJ$15,
      _xlfn.XLOOKUP(_xlfn.TEXTJOIN("|",FALSE,$C46,"=","Any","=",AJ$12,"=","Any","="),risk_factor_1&amp;"|"&amp;risk_factor_2,risk_factor_corr),
       IF(RIGHT($D46,LEN($D46)-FIND("_",$D46))=RIGHT(AJ$13,LEN(AJ$13)-FIND("_",AJ$13)),
              IF(LEFT($D46,FIND("_",$D46)-1)=LEFT(AJ$13,FIND("_",AJ$13)-1),
                    IF($E46=AJ$14,
                             _xlfn.XLOOKUP(_xlfn.TEXTJOIN("|",FALSE,$C46,LEFT($D46,FIND("_",$D46)-1) &amp;"_=","=","Any",AJ$12,LEFT($D46,FIND("_",$D46)-1) &amp;"_=","=","Any"),risk_factor_1&amp;"|"&amp;risk_factor_2,risk_factor_corr),
                             _xlfn.XLOOKUP(_xlfn.TEXTJOIN("|",FALSE,$C46,LEFT($D46,FIND("_",$D46)-1) &amp;"_=","Any","Any",AJ$12,LEFT($D46,FIND("_",$D46)-1) &amp;"_=","Any","Any"),risk_factor_1&amp;"|"&amp;risk_factor_2,risk_factor_corr)),
"n/a"),0)
),
IF(_xlfn.TEXTJOIN("|",FALSE,AJ$12:AJ$13)&lt;&gt;_xlfn.TEXTJOIN("|",FALSE,$C46:$D46),0,
_xlfn.XLOOKUP(_xlfn.TEXTJOIN("|",FALSE,$C46:$F46,AJ$12:AJ$15),risk_factor_1&amp;"|"&amp;risk_factor_2,risk_factor_corr,
_xlfn.XLOOKUP(_xlfn.TEXTJOIN("|",FALSE,$C46:$F46,AJ$12:AJ$15),risk_factor_2&amp;"|"&amp;risk_factor_1,risk_factor_corr,
_xlfn.XLOOKUP(_xlfn.TEXTJOIN("|",FALSE,$C46:$D46,"Any"),risk_factor_1&amp;"|"&amp;risk_factor_2,risk_factor_corr,
_xlfn.XLOOKUP(_xlfn.TEXTJOIN("|",FALSE,$C46:$D46,"Any"),risk_factor_2&amp;"|"&amp;risk_factor_1,risk_factor_corr)))))))</f>
        <v>0.55000000000000004</v>
      </c>
      <c r="AK46" s="32" cm="1">
        <f t="array" ref="AK46" xml:space="preserve"> IF(_xlfn.TEXTJOIN("|",FALSE,AK$12:AK$15)=_xlfn.TEXTJOIN("|",FALSE,$C46:$F46),0,
IF(AND($C46="Delta|CR_Cpty",AK$12="Delta|CR_Cpty"),
IF($F46=AK$15,
      _xlfn.XLOOKUP(_xlfn.TEXTJOIN("|",FALSE,$C46,"=","Any","=",AK$12,"=","Any","="),risk_factor_1&amp;"|"&amp;risk_factor_2,risk_factor_corr),
       IF(RIGHT($D46,LEN($D46)-FIND("_",$D46))=RIGHT(AK$13,LEN(AK$13)-FIND("_",AK$13)),
              IF(LEFT($D46,FIND("_",$D46)-1)=LEFT(AK$13,FIND("_",AK$13)-1),
                    IF($E46=AK$14,
                             _xlfn.XLOOKUP(_xlfn.TEXTJOIN("|",FALSE,$C46,LEFT($D46,FIND("_",$D46)-1) &amp;"_=","=","Any",AK$12,LEFT($D46,FIND("_",$D46)-1) &amp;"_=","=","Any"),risk_factor_1&amp;"|"&amp;risk_factor_2,risk_factor_corr),
                             _xlfn.XLOOKUP(_xlfn.TEXTJOIN("|",FALSE,$C46,LEFT($D46,FIND("_",$D46)-1) &amp;"_=","Any","Any",AK$12,LEFT($D46,FIND("_",$D46)-1) &amp;"_=","Any","Any"),risk_factor_1&amp;"|"&amp;risk_factor_2,risk_factor_corr)),
"n/a"),0)
),
IF(_xlfn.TEXTJOIN("|",FALSE,AK$12:AK$13)&lt;&gt;_xlfn.TEXTJOIN("|",FALSE,$C46:$D46),0,
_xlfn.XLOOKUP(_xlfn.TEXTJOIN("|",FALSE,$C46:$F46,AK$12:AK$15),risk_factor_1&amp;"|"&amp;risk_factor_2,risk_factor_corr,
_xlfn.XLOOKUP(_xlfn.TEXTJOIN("|",FALSE,$C46:$F46,AK$12:AK$15),risk_factor_2&amp;"|"&amp;risk_factor_1,risk_factor_corr,
_xlfn.XLOOKUP(_xlfn.TEXTJOIN("|",FALSE,$C46:$D46,"Any"),risk_factor_1&amp;"|"&amp;risk_factor_2,risk_factor_corr,
_xlfn.XLOOKUP(_xlfn.TEXTJOIN("|",FALSE,$C46:$D46,"Any"),risk_factor_2&amp;"|"&amp;risk_factor_1,risk_factor_corr)))))))</f>
        <v>0</v>
      </c>
      <c r="AL46" s="32" cm="1">
        <f t="array" ref="AL46" xml:space="preserve"> IF(_xlfn.TEXTJOIN("|",FALSE,AL$12:AL$15)=_xlfn.TEXTJOIN("|",FALSE,$C46:$F46),0,
IF(AND($C46="Delta|CR_Cpty",AL$12="Delta|CR_Cpty"),
IF($F46=AL$15,
      _xlfn.XLOOKUP(_xlfn.TEXTJOIN("|",FALSE,$C46,"=","Any","=",AL$12,"=","Any","="),risk_factor_1&amp;"|"&amp;risk_factor_2,risk_factor_corr),
       IF(RIGHT($D46,LEN($D46)-FIND("_",$D46))=RIGHT(AL$13,LEN(AL$13)-FIND("_",AL$13)),
              IF(LEFT($D46,FIND("_",$D46)-1)=LEFT(AL$13,FIND("_",AL$13)-1),
                    IF($E46=AL$14,
                             _xlfn.XLOOKUP(_xlfn.TEXTJOIN("|",FALSE,$C46,LEFT($D46,FIND("_",$D46)-1) &amp;"_=","=","Any",AL$12,LEFT($D46,FIND("_",$D46)-1) &amp;"_=","=","Any"),risk_factor_1&amp;"|"&amp;risk_factor_2,risk_factor_corr),
                             _xlfn.XLOOKUP(_xlfn.TEXTJOIN("|",FALSE,$C46,LEFT($D46,FIND("_",$D46)-1) &amp;"_=","Any","Any",AL$12,LEFT($D46,FIND("_",$D46)-1) &amp;"_=","Any","Any"),risk_factor_1&amp;"|"&amp;risk_factor_2,risk_factor_corr)),
"n/a"),0)
),
IF(_xlfn.TEXTJOIN("|",FALSE,AL$12:AL$13)&lt;&gt;_xlfn.TEXTJOIN("|",FALSE,$C46:$D46),0,
_xlfn.XLOOKUP(_xlfn.TEXTJOIN("|",FALSE,$C46:$F46,AL$12:AL$15),risk_factor_1&amp;"|"&amp;risk_factor_2,risk_factor_corr,
_xlfn.XLOOKUP(_xlfn.TEXTJOIN("|",FALSE,$C46:$F46,AL$12:AL$15),risk_factor_2&amp;"|"&amp;risk_factor_1,risk_factor_corr,
_xlfn.XLOOKUP(_xlfn.TEXTJOIN("|",FALSE,$C46:$D46,"Any"),risk_factor_1&amp;"|"&amp;risk_factor_2,risk_factor_corr,
_xlfn.XLOOKUP(_xlfn.TEXTJOIN("|",FALSE,$C46:$D46,"Any"),risk_factor_2&amp;"|"&amp;risk_factor_1,risk_factor_corr)))))))</f>
        <v>0.72</v>
      </c>
      <c r="AM46" s="32" cm="1">
        <f t="array" ref="AM46" xml:space="preserve"> IF(_xlfn.TEXTJOIN("|",FALSE,AM$12:AM$15)=_xlfn.TEXTJOIN("|",FALSE,$C46:$F46),0,
IF(AND($C46="Delta|CR_Cpty",AM$12="Delta|CR_Cpty"),
IF($F46=AM$15,
      _xlfn.XLOOKUP(_xlfn.TEXTJOIN("|",FALSE,$C46,"=","Any","=",AM$12,"=","Any","="),risk_factor_1&amp;"|"&amp;risk_factor_2,risk_factor_corr),
       IF(RIGHT($D46,LEN($D46)-FIND("_",$D46))=RIGHT(AM$13,LEN(AM$13)-FIND("_",AM$13)),
              IF(LEFT($D46,FIND("_",$D46)-1)=LEFT(AM$13,FIND("_",AM$13)-1),
                    IF($E46=AM$14,
                             _xlfn.XLOOKUP(_xlfn.TEXTJOIN("|",FALSE,$C46,LEFT($D46,FIND("_",$D46)-1) &amp;"_=","=","Any",AM$12,LEFT($D46,FIND("_",$D46)-1) &amp;"_=","=","Any"),risk_factor_1&amp;"|"&amp;risk_factor_2,risk_factor_corr),
                             _xlfn.XLOOKUP(_xlfn.TEXTJOIN("|",FALSE,$C46,LEFT($D46,FIND("_",$D46)-1) &amp;"_=","Any","Any",AM$12,LEFT($D46,FIND("_",$D46)-1) &amp;"_=","Any","Any"),risk_factor_1&amp;"|"&amp;risk_factor_2,risk_factor_corr)),
"n/a"),0)
),
IF(_xlfn.TEXTJOIN("|",FALSE,AM$12:AM$13)&lt;&gt;_xlfn.TEXTJOIN("|",FALSE,$C46:$D46),0,
_xlfn.XLOOKUP(_xlfn.TEXTJOIN("|",FALSE,$C46:$F46,AM$12:AM$15),risk_factor_1&amp;"|"&amp;risk_factor_2,risk_factor_corr,
_xlfn.XLOOKUP(_xlfn.TEXTJOIN("|",FALSE,$C46:$F46,AM$12:AM$15),risk_factor_2&amp;"|"&amp;risk_factor_1,risk_factor_corr,
_xlfn.XLOOKUP(_xlfn.TEXTJOIN("|",FALSE,$C46:$D46,"Any"),risk_factor_1&amp;"|"&amp;risk_factor_2,risk_factor_corr,
_xlfn.XLOOKUP(_xlfn.TEXTJOIN("|",FALSE,$C46:$D46,"Any"),risk_factor_2&amp;"|"&amp;risk_factor_1,risk_factor_corr)))))))</f>
        <v>0.83</v>
      </c>
      <c r="AN46" s="32" cm="1">
        <f t="array" ref="AN46" xml:space="preserve"> IF(_xlfn.TEXTJOIN("|",FALSE,AN$12:AN$15)=_xlfn.TEXTJOIN("|",FALSE,$C46:$F46),0,
IF(AND($C46="Delta|CR_Cpty",AN$12="Delta|CR_Cpty"),
IF($F46=AN$15,
      _xlfn.XLOOKUP(_xlfn.TEXTJOIN("|",FALSE,$C46,"=","Any","=",AN$12,"=","Any","="),risk_factor_1&amp;"|"&amp;risk_factor_2,risk_factor_corr),
       IF(RIGHT($D46,LEN($D46)-FIND("_",$D46))=RIGHT(AN$13,LEN(AN$13)-FIND("_",AN$13)),
              IF(LEFT($D46,FIND("_",$D46)-1)=LEFT(AN$13,FIND("_",AN$13)-1),
                    IF($E46=AN$14,
                             _xlfn.XLOOKUP(_xlfn.TEXTJOIN("|",FALSE,$C46,LEFT($D46,FIND("_",$D46)-1) &amp;"_=","=","Any",AN$12,LEFT($D46,FIND("_",$D46)-1) &amp;"_=","=","Any"),risk_factor_1&amp;"|"&amp;risk_factor_2,risk_factor_corr),
                             _xlfn.XLOOKUP(_xlfn.TEXTJOIN("|",FALSE,$C46,LEFT($D46,FIND("_",$D46)-1) &amp;"_=","Any","Any",AN$12,LEFT($D46,FIND("_",$D46)-1) &amp;"_=","Any","Any"),risk_factor_1&amp;"|"&amp;risk_factor_2,risk_factor_corr)),
"n/a"),0)
),
IF(_xlfn.TEXTJOIN("|",FALSE,AN$12:AN$13)&lt;&gt;_xlfn.TEXTJOIN("|",FALSE,$C46:$D46),0,
_xlfn.XLOOKUP(_xlfn.TEXTJOIN("|",FALSE,$C46:$F46,AN$12:AN$15),risk_factor_1&amp;"|"&amp;risk_factor_2,risk_factor_corr,
_xlfn.XLOOKUP(_xlfn.TEXTJOIN("|",FALSE,$C46:$F46,AN$12:AN$15),risk_factor_2&amp;"|"&amp;risk_factor_1,risk_factor_corr,
_xlfn.XLOOKUP(_xlfn.TEXTJOIN("|",FALSE,$C46:$D46,"Any"),risk_factor_1&amp;"|"&amp;risk_factor_2,risk_factor_corr,
_xlfn.XLOOKUP(_xlfn.TEXTJOIN("|",FALSE,$C46:$D46,"Any"),risk_factor_2&amp;"|"&amp;risk_factor_1,risk_factor_corr)))))))</f>
        <v>0.91</v>
      </c>
      <c r="AO46" s="32" cm="1">
        <f t="array" ref="AO46" xml:space="preserve"> IF(_xlfn.TEXTJOIN("|",FALSE,AO$12:AO$15)=_xlfn.TEXTJOIN("|",FALSE,$C46:$F46),0,
IF(AND($C46="Delta|CR_Cpty",AO$12="Delta|CR_Cpty"),
IF($F46=AO$15,
      _xlfn.XLOOKUP(_xlfn.TEXTJOIN("|",FALSE,$C46,"=","Any","=",AO$12,"=","Any","="),risk_factor_1&amp;"|"&amp;risk_factor_2,risk_factor_corr),
       IF(RIGHT($D46,LEN($D46)-FIND("_",$D46))=RIGHT(AO$13,LEN(AO$13)-FIND("_",AO$13)),
              IF(LEFT($D46,FIND("_",$D46)-1)=LEFT(AO$13,FIND("_",AO$13)-1),
                    IF($E46=AO$14,
                             _xlfn.XLOOKUP(_xlfn.TEXTJOIN("|",FALSE,$C46,LEFT($D46,FIND("_",$D46)-1) &amp;"_=","=","Any",AO$12,LEFT($D46,FIND("_",$D46)-1) &amp;"_=","=","Any"),risk_factor_1&amp;"|"&amp;risk_factor_2,risk_factor_corr),
                             _xlfn.XLOOKUP(_xlfn.TEXTJOIN("|",FALSE,$C46,LEFT($D46,FIND("_",$D46)-1) &amp;"_=","Any","Any",AO$12,LEFT($D46,FIND("_",$D46)-1) &amp;"_=","Any","Any"),risk_factor_1&amp;"|"&amp;risk_factor_2,risk_factor_corr)),
"n/a"),0)
),
IF(_xlfn.TEXTJOIN("|",FALSE,AO$12:AO$13)&lt;&gt;_xlfn.TEXTJOIN("|",FALSE,$C46:$D46),0,
_xlfn.XLOOKUP(_xlfn.TEXTJOIN("|",FALSE,$C46:$F46,AO$12:AO$15),risk_factor_1&amp;"|"&amp;risk_factor_2,risk_factor_corr,
_xlfn.XLOOKUP(_xlfn.TEXTJOIN("|",FALSE,$C46:$F46,AO$12:AO$15),risk_factor_2&amp;"|"&amp;risk_factor_1,risk_factor_corr,
_xlfn.XLOOKUP(_xlfn.TEXTJOIN("|",FALSE,$C46:$D46,"Any"),risk_factor_1&amp;"|"&amp;risk_factor_2,risk_factor_corr,
_xlfn.XLOOKUP(_xlfn.TEXTJOIN("|",FALSE,$C46:$D46,"Any"),risk_factor_2&amp;"|"&amp;risk_factor_1,risk_factor_corr)))))))</f>
        <v>0</v>
      </c>
      <c r="AP46" s="32" cm="1">
        <f t="array" ref="AP46" xml:space="preserve"> IF(_xlfn.TEXTJOIN("|",FALSE,AP$12:AP$15)=_xlfn.TEXTJOIN("|",FALSE,$C46:$F46),0,
IF(AND($C46="Delta|CR_Cpty",AP$12="Delta|CR_Cpty"),
IF($F46=AP$15,
      _xlfn.XLOOKUP(_xlfn.TEXTJOIN("|",FALSE,$C46,"=","Any","=",AP$12,"=","Any","="),risk_factor_1&amp;"|"&amp;risk_factor_2,risk_factor_corr),
       IF(RIGHT($D46,LEN($D46)-FIND("_",$D46))=RIGHT(AP$13,LEN(AP$13)-FIND("_",AP$13)),
              IF(LEFT($D46,FIND("_",$D46)-1)=LEFT(AP$13,FIND("_",AP$13)-1),
                    IF($E46=AP$14,
                             _xlfn.XLOOKUP(_xlfn.TEXTJOIN("|",FALSE,$C46,LEFT($D46,FIND("_",$D46)-1) &amp;"_=","=","Any",AP$12,LEFT($D46,FIND("_",$D46)-1) &amp;"_=","=","Any"),risk_factor_1&amp;"|"&amp;risk_factor_2,risk_factor_corr),
                             _xlfn.XLOOKUP(_xlfn.TEXTJOIN("|",FALSE,$C46,LEFT($D46,FIND("_",$D46)-1) &amp;"_=","Any","Any",AP$12,LEFT($D46,FIND("_",$D46)-1) &amp;"_=","Any","Any"),risk_factor_1&amp;"|"&amp;risk_factor_2,risk_factor_corr)),
"n/a"),0)
),
IF(_xlfn.TEXTJOIN("|",FALSE,AP$12:AP$13)&lt;&gt;_xlfn.TEXTJOIN("|",FALSE,$C46:$D46),0,
_xlfn.XLOOKUP(_xlfn.TEXTJOIN("|",FALSE,$C46:$F46,AP$12:AP$15),risk_factor_1&amp;"|"&amp;risk_factor_2,risk_factor_corr,
_xlfn.XLOOKUP(_xlfn.TEXTJOIN("|",FALSE,$C46:$F46,AP$12:AP$15),risk_factor_2&amp;"|"&amp;risk_factor_1,risk_factor_corr,
_xlfn.XLOOKUP(_xlfn.TEXTJOIN("|",FALSE,$C46:$D46,"Any"),risk_factor_1&amp;"|"&amp;risk_factor_2,risk_factor_corr,
_xlfn.XLOOKUP(_xlfn.TEXTJOIN("|",FALSE,$C46:$D46,"Any"),risk_factor_2&amp;"|"&amp;risk_factor_1,risk_factor_corr)))))))</f>
        <v>0</v>
      </c>
      <c r="AQ46" s="32" cm="1">
        <f t="array" ref="AQ46" xml:space="preserve"> IF(_xlfn.TEXTJOIN("|",FALSE,AQ$12:AQ$15)=_xlfn.TEXTJOIN("|",FALSE,$C46:$F46),0,
IF(AND($C46="Delta|CR_Cpty",AQ$12="Delta|CR_Cpty"),
IF($F46=AQ$15,
      _xlfn.XLOOKUP(_xlfn.TEXTJOIN("|",FALSE,$C46,"=","Any","=",AQ$12,"=","Any","="),risk_factor_1&amp;"|"&amp;risk_factor_2,risk_factor_corr),
       IF(RIGHT($D46,LEN($D46)-FIND("_",$D46))=RIGHT(AQ$13,LEN(AQ$13)-FIND("_",AQ$13)),
              IF(LEFT($D46,FIND("_",$D46)-1)=LEFT(AQ$13,FIND("_",AQ$13)-1),
                    IF($E46=AQ$14,
                             _xlfn.XLOOKUP(_xlfn.TEXTJOIN("|",FALSE,$C46,LEFT($D46,FIND("_",$D46)-1) &amp;"_=","=","Any",AQ$12,LEFT($D46,FIND("_",$D46)-1) &amp;"_=","=","Any"),risk_factor_1&amp;"|"&amp;risk_factor_2,risk_factor_corr),
                             _xlfn.XLOOKUP(_xlfn.TEXTJOIN("|",FALSE,$C46,LEFT($D46,FIND("_",$D46)-1) &amp;"_=","Any","Any",AQ$12,LEFT($D46,FIND("_",$D46)-1) &amp;"_=","Any","Any"),risk_factor_1&amp;"|"&amp;risk_factor_2,risk_factor_corr)),
"n/a"),0)
),
IF(_xlfn.TEXTJOIN("|",FALSE,AQ$12:AQ$13)&lt;&gt;_xlfn.TEXTJOIN("|",FALSE,$C46:$D46),0,
_xlfn.XLOOKUP(_xlfn.TEXTJOIN("|",FALSE,$C46:$F46,AQ$12:AQ$15),risk_factor_1&amp;"|"&amp;risk_factor_2,risk_factor_corr,
_xlfn.XLOOKUP(_xlfn.TEXTJOIN("|",FALSE,$C46:$F46,AQ$12:AQ$15),risk_factor_2&amp;"|"&amp;risk_factor_1,risk_factor_corr,
_xlfn.XLOOKUP(_xlfn.TEXTJOIN("|",FALSE,$C46:$D46,"Any"),risk_factor_1&amp;"|"&amp;risk_factor_2,risk_factor_corr,
_xlfn.XLOOKUP(_xlfn.TEXTJOIN("|",FALSE,$C46:$D46,"Any"),risk_factor_2&amp;"|"&amp;risk_factor_1,risk_factor_corr)))))))</f>
        <v>0</v>
      </c>
      <c r="AR46" s="32" cm="1">
        <f t="array" ref="AR46" xml:space="preserve"> IF(_xlfn.TEXTJOIN("|",FALSE,AR$12:AR$15)=_xlfn.TEXTJOIN("|",FALSE,$C46:$F46),0,
IF(AND($C46="Delta|CR_Cpty",AR$12="Delta|CR_Cpty"),
IF($F46=AR$15,
      _xlfn.XLOOKUP(_xlfn.TEXTJOIN("|",FALSE,$C46,"=","Any","=",AR$12,"=","Any","="),risk_factor_1&amp;"|"&amp;risk_factor_2,risk_factor_corr),
       IF(RIGHT($D46,LEN($D46)-FIND("_",$D46))=RIGHT(AR$13,LEN(AR$13)-FIND("_",AR$13)),
              IF(LEFT($D46,FIND("_",$D46)-1)=LEFT(AR$13,FIND("_",AR$13)-1),
                    IF($E46=AR$14,
                             _xlfn.XLOOKUP(_xlfn.TEXTJOIN("|",FALSE,$C46,LEFT($D46,FIND("_",$D46)-1) &amp;"_=","=","Any",AR$12,LEFT($D46,FIND("_",$D46)-1) &amp;"_=","=","Any"),risk_factor_1&amp;"|"&amp;risk_factor_2,risk_factor_corr),
                             _xlfn.XLOOKUP(_xlfn.TEXTJOIN("|",FALSE,$C46,LEFT($D46,FIND("_",$D46)-1) &amp;"_=","Any","Any",AR$12,LEFT($D46,FIND("_",$D46)-1) &amp;"_=","Any","Any"),risk_factor_1&amp;"|"&amp;risk_factor_2,risk_factor_corr)),
"n/a"),0)
),
IF(_xlfn.TEXTJOIN("|",FALSE,AR$12:AR$13)&lt;&gt;_xlfn.TEXTJOIN("|",FALSE,$C46:$D46),0,
_xlfn.XLOOKUP(_xlfn.TEXTJOIN("|",FALSE,$C46:$F46,AR$12:AR$15),risk_factor_1&amp;"|"&amp;risk_factor_2,risk_factor_corr,
_xlfn.XLOOKUP(_xlfn.TEXTJOIN("|",FALSE,$C46:$F46,AR$12:AR$15),risk_factor_2&amp;"|"&amp;risk_factor_1,risk_factor_corr,
_xlfn.XLOOKUP(_xlfn.TEXTJOIN("|",FALSE,$C46:$D46,"Any"),risk_factor_1&amp;"|"&amp;risk_factor_2,risk_factor_corr,
_xlfn.XLOOKUP(_xlfn.TEXTJOIN("|",FALSE,$C46:$D46,"Any"),risk_factor_2&amp;"|"&amp;risk_factor_1,risk_factor_corr)))))))</f>
        <v>0</v>
      </c>
      <c r="AS46" s="32" cm="1">
        <f t="array" ref="AS46" xml:space="preserve"> IF(_xlfn.TEXTJOIN("|",FALSE,AS$12:AS$15)=_xlfn.TEXTJOIN("|",FALSE,$C46:$F46),0,
IF(AND($C46="Delta|CR_Cpty",AS$12="Delta|CR_Cpty"),
IF($F46=AS$15,
      _xlfn.XLOOKUP(_xlfn.TEXTJOIN("|",FALSE,$C46,"=","Any","=",AS$12,"=","Any","="),risk_factor_1&amp;"|"&amp;risk_factor_2,risk_factor_corr),
       IF(RIGHT($D46,LEN($D46)-FIND("_",$D46))=RIGHT(AS$13,LEN(AS$13)-FIND("_",AS$13)),
              IF(LEFT($D46,FIND("_",$D46)-1)=LEFT(AS$13,FIND("_",AS$13)-1),
                    IF($E46=AS$14,
                             _xlfn.XLOOKUP(_xlfn.TEXTJOIN("|",FALSE,$C46,LEFT($D46,FIND("_",$D46)-1) &amp;"_=","=","Any",AS$12,LEFT($D46,FIND("_",$D46)-1) &amp;"_=","=","Any"),risk_factor_1&amp;"|"&amp;risk_factor_2,risk_factor_corr),
                             _xlfn.XLOOKUP(_xlfn.TEXTJOIN("|",FALSE,$C46,LEFT($D46,FIND("_",$D46)-1) &amp;"_=","Any","Any",AS$12,LEFT($D46,FIND("_",$D46)-1) &amp;"_=","Any","Any"),risk_factor_1&amp;"|"&amp;risk_factor_2,risk_factor_corr)),
"n/a"),0)
),
IF(_xlfn.TEXTJOIN("|",FALSE,AS$12:AS$13)&lt;&gt;_xlfn.TEXTJOIN("|",FALSE,$C46:$D46),0,
_xlfn.XLOOKUP(_xlfn.TEXTJOIN("|",FALSE,$C46:$F46,AS$12:AS$15),risk_factor_1&amp;"|"&amp;risk_factor_2,risk_factor_corr,
_xlfn.XLOOKUP(_xlfn.TEXTJOIN("|",FALSE,$C46:$F46,AS$12:AS$15),risk_factor_2&amp;"|"&amp;risk_factor_1,risk_factor_corr,
_xlfn.XLOOKUP(_xlfn.TEXTJOIN("|",FALSE,$C46:$D46,"Any"),risk_factor_1&amp;"|"&amp;risk_factor_2,risk_factor_corr,
_xlfn.XLOOKUP(_xlfn.TEXTJOIN("|",FALSE,$C46:$D46,"Any"),risk_factor_2&amp;"|"&amp;risk_factor_1,risk_factor_corr)))))))</f>
        <v>0</v>
      </c>
      <c r="AT46" s="32" cm="1">
        <f t="array" ref="AT46" xml:space="preserve"> IF(_xlfn.TEXTJOIN("|",FALSE,AT$12:AT$15)=_xlfn.TEXTJOIN("|",FALSE,$C46:$F46),0,
IF(AND($C46="Delta|CR_Cpty",AT$12="Delta|CR_Cpty"),
IF($F46=AT$15,
      _xlfn.XLOOKUP(_xlfn.TEXTJOIN("|",FALSE,$C46,"=","Any","=",AT$12,"=","Any","="),risk_factor_1&amp;"|"&amp;risk_factor_2,risk_factor_corr),
       IF(RIGHT($D46,LEN($D46)-FIND("_",$D46))=RIGHT(AT$13,LEN(AT$13)-FIND("_",AT$13)),
              IF(LEFT($D46,FIND("_",$D46)-1)=LEFT(AT$13,FIND("_",AT$13)-1),
                    IF($E46=AT$14,
                             _xlfn.XLOOKUP(_xlfn.TEXTJOIN("|",FALSE,$C46,LEFT($D46,FIND("_",$D46)-1) &amp;"_=","=","Any",AT$12,LEFT($D46,FIND("_",$D46)-1) &amp;"_=","=","Any"),risk_factor_1&amp;"|"&amp;risk_factor_2,risk_factor_corr),
                             _xlfn.XLOOKUP(_xlfn.TEXTJOIN("|",FALSE,$C46,LEFT($D46,FIND("_",$D46)-1) &amp;"_=","Any","Any",AT$12,LEFT($D46,FIND("_",$D46)-1) &amp;"_=","Any","Any"),risk_factor_1&amp;"|"&amp;risk_factor_2,risk_factor_corr)),
"n/a"),0)
),
IF(_xlfn.TEXTJOIN("|",FALSE,AT$12:AT$13)&lt;&gt;_xlfn.TEXTJOIN("|",FALSE,$C46:$D46),0,
_xlfn.XLOOKUP(_xlfn.TEXTJOIN("|",FALSE,$C46:$F46,AT$12:AT$15),risk_factor_1&amp;"|"&amp;risk_factor_2,risk_factor_corr,
_xlfn.XLOOKUP(_xlfn.TEXTJOIN("|",FALSE,$C46:$F46,AT$12:AT$15),risk_factor_2&amp;"|"&amp;risk_factor_1,risk_factor_corr,
_xlfn.XLOOKUP(_xlfn.TEXTJOIN("|",FALSE,$C46:$D46,"Any"),risk_factor_1&amp;"|"&amp;risk_factor_2,risk_factor_corr,
_xlfn.XLOOKUP(_xlfn.TEXTJOIN("|",FALSE,$C46:$D46,"Any"),risk_factor_2&amp;"|"&amp;risk_factor_1,risk_factor_corr)))))))</f>
        <v>0</v>
      </c>
      <c r="AU46" s="32" cm="1">
        <f t="array" ref="AU46" xml:space="preserve"> IF(_xlfn.TEXTJOIN("|",FALSE,AU$12:AU$15)=_xlfn.TEXTJOIN("|",FALSE,$C46:$F46),0,
IF(AND($C46="Delta|CR_Cpty",AU$12="Delta|CR_Cpty"),
IF($F46=AU$15,
      _xlfn.XLOOKUP(_xlfn.TEXTJOIN("|",FALSE,$C46,"=","Any","=",AU$12,"=","Any","="),risk_factor_1&amp;"|"&amp;risk_factor_2,risk_factor_corr),
       IF(RIGHT($D46,LEN($D46)-FIND("_",$D46))=RIGHT(AU$13,LEN(AU$13)-FIND("_",AU$13)),
              IF(LEFT($D46,FIND("_",$D46)-1)=LEFT(AU$13,FIND("_",AU$13)-1),
                    IF($E46=AU$14,
                             _xlfn.XLOOKUP(_xlfn.TEXTJOIN("|",FALSE,$C46,LEFT($D46,FIND("_",$D46)-1) &amp;"_=","=","Any",AU$12,LEFT($D46,FIND("_",$D46)-1) &amp;"_=","=","Any"),risk_factor_1&amp;"|"&amp;risk_factor_2,risk_factor_corr),
                             _xlfn.XLOOKUP(_xlfn.TEXTJOIN("|",FALSE,$C46,LEFT($D46,FIND("_",$D46)-1) &amp;"_=","Any","Any",AU$12,LEFT($D46,FIND("_",$D46)-1) &amp;"_=","Any","Any"),risk_factor_1&amp;"|"&amp;risk_factor_2,risk_factor_corr)),
"n/a"),0)
),
IF(_xlfn.TEXTJOIN("|",FALSE,AU$12:AU$13)&lt;&gt;_xlfn.TEXTJOIN("|",FALSE,$C46:$D46),0,
_xlfn.XLOOKUP(_xlfn.TEXTJOIN("|",FALSE,$C46:$F46,AU$12:AU$15),risk_factor_1&amp;"|"&amp;risk_factor_2,risk_factor_corr,
_xlfn.XLOOKUP(_xlfn.TEXTJOIN("|",FALSE,$C46:$F46,AU$12:AU$15),risk_factor_2&amp;"|"&amp;risk_factor_1,risk_factor_corr,
_xlfn.XLOOKUP(_xlfn.TEXTJOIN("|",FALSE,$C46:$D46,"Any"),risk_factor_1&amp;"|"&amp;risk_factor_2,risk_factor_corr,
_xlfn.XLOOKUP(_xlfn.TEXTJOIN("|",FALSE,$C46:$D46,"Any"),risk_factor_2&amp;"|"&amp;risk_factor_1,risk_factor_corr)))))))</f>
        <v>0</v>
      </c>
      <c r="AV46" s="32" cm="1">
        <f t="array" ref="AV46" xml:space="preserve"> IF(_xlfn.TEXTJOIN("|",FALSE,AV$12:AV$15)=_xlfn.TEXTJOIN("|",FALSE,$C46:$F46),0,
IF(AND($C46="Delta|CR_Cpty",AV$12="Delta|CR_Cpty"),
IF($F46=AV$15,
      _xlfn.XLOOKUP(_xlfn.TEXTJOIN("|",FALSE,$C46,"=","Any","=",AV$12,"=","Any","="),risk_factor_1&amp;"|"&amp;risk_factor_2,risk_factor_corr),
       IF(RIGHT($D46,LEN($D46)-FIND("_",$D46))=RIGHT(AV$13,LEN(AV$13)-FIND("_",AV$13)),
              IF(LEFT($D46,FIND("_",$D46)-1)=LEFT(AV$13,FIND("_",AV$13)-1),
                    IF($E46=AV$14,
                             _xlfn.XLOOKUP(_xlfn.TEXTJOIN("|",FALSE,$C46,LEFT($D46,FIND("_",$D46)-1) &amp;"_=","=","Any",AV$12,LEFT($D46,FIND("_",$D46)-1) &amp;"_=","=","Any"),risk_factor_1&amp;"|"&amp;risk_factor_2,risk_factor_corr),
                             _xlfn.XLOOKUP(_xlfn.TEXTJOIN("|",FALSE,$C46,LEFT($D46,FIND("_",$D46)-1) &amp;"_=","Any","Any",AV$12,LEFT($D46,FIND("_",$D46)-1) &amp;"_=","Any","Any"),risk_factor_1&amp;"|"&amp;risk_factor_2,risk_factor_corr)),
"n/a"),0)
),
IF(_xlfn.TEXTJOIN("|",FALSE,AV$12:AV$13)&lt;&gt;_xlfn.TEXTJOIN("|",FALSE,$C46:$D46),0,
_xlfn.XLOOKUP(_xlfn.TEXTJOIN("|",FALSE,$C46:$F46,AV$12:AV$15),risk_factor_1&amp;"|"&amp;risk_factor_2,risk_factor_corr,
_xlfn.XLOOKUP(_xlfn.TEXTJOIN("|",FALSE,$C46:$F46,AV$12:AV$15),risk_factor_2&amp;"|"&amp;risk_factor_1,risk_factor_corr,
_xlfn.XLOOKUP(_xlfn.TEXTJOIN("|",FALSE,$C46:$D46,"Any"),risk_factor_1&amp;"|"&amp;risk_factor_2,risk_factor_corr,
_xlfn.XLOOKUP(_xlfn.TEXTJOIN("|",FALSE,$C46:$D46,"Any"),risk_factor_2&amp;"|"&amp;risk_factor_1,risk_factor_corr)))))))</f>
        <v>0</v>
      </c>
      <c r="AW46" s="32" cm="1">
        <f t="array" ref="AW46" xml:space="preserve"> IF(_xlfn.TEXTJOIN("|",FALSE,AW$12:AW$15)=_xlfn.TEXTJOIN("|",FALSE,$C46:$F46),0,
IF(AND($C46="Delta|CR_Cpty",AW$12="Delta|CR_Cpty"),
IF($F46=AW$15,
      _xlfn.XLOOKUP(_xlfn.TEXTJOIN("|",FALSE,$C46,"=","Any","=",AW$12,"=","Any","="),risk_factor_1&amp;"|"&amp;risk_factor_2,risk_factor_corr),
       IF(RIGHT($D46,LEN($D46)-FIND("_",$D46))=RIGHT(AW$13,LEN(AW$13)-FIND("_",AW$13)),
              IF(LEFT($D46,FIND("_",$D46)-1)=LEFT(AW$13,FIND("_",AW$13)-1),
                    IF($E46=AW$14,
                             _xlfn.XLOOKUP(_xlfn.TEXTJOIN("|",FALSE,$C46,LEFT($D46,FIND("_",$D46)-1) &amp;"_=","=","Any",AW$12,LEFT($D46,FIND("_",$D46)-1) &amp;"_=","=","Any"),risk_factor_1&amp;"|"&amp;risk_factor_2,risk_factor_corr),
                             _xlfn.XLOOKUP(_xlfn.TEXTJOIN("|",FALSE,$C46,LEFT($D46,FIND("_",$D46)-1) &amp;"_=","Any","Any",AW$12,LEFT($D46,FIND("_",$D46)-1) &amp;"_=","Any","Any"),risk_factor_1&amp;"|"&amp;risk_factor_2,risk_factor_corr)),
"n/a"),0)
),
IF(_xlfn.TEXTJOIN("|",FALSE,AW$12:AW$13)&lt;&gt;_xlfn.TEXTJOIN("|",FALSE,$C46:$D46),0,
_xlfn.XLOOKUP(_xlfn.TEXTJOIN("|",FALSE,$C46:$F46,AW$12:AW$15),risk_factor_1&amp;"|"&amp;risk_factor_2,risk_factor_corr,
_xlfn.XLOOKUP(_xlfn.TEXTJOIN("|",FALSE,$C46:$F46,AW$12:AW$15),risk_factor_2&amp;"|"&amp;risk_factor_1,risk_factor_corr,
_xlfn.XLOOKUP(_xlfn.TEXTJOIN("|",FALSE,$C46:$D46,"Any"),risk_factor_1&amp;"|"&amp;risk_factor_2,risk_factor_corr,
_xlfn.XLOOKUP(_xlfn.TEXTJOIN("|",FALSE,$C46:$D46,"Any"),risk_factor_2&amp;"|"&amp;risk_factor_1,risk_factor_corr)))))))</f>
        <v>0</v>
      </c>
      <c r="AX46" s="32" cm="1">
        <f t="array" ref="AX46" xml:space="preserve"> IF(_xlfn.TEXTJOIN("|",FALSE,AX$12:AX$15)=_xlfn.TEXTJOIN("|",FALSE,$C46:$F46),0,
IF(AND($C46="Delta|CR_Cpty",AX$12="Delta|CR_Cpty"),
IF($F46=AX$15,
      _xlfn.XLOOKUP(_xlfn.TEXTJOIN("|",FALSE,$C46,"=","Any","=",AX$12,"=","Any","="),risk_factor_1&amp;"|"&amp;risk_factor_2,risk_factor_corr),
       IF(RIGHT($D46,LEN($D46)-FIND("_",$D46))=RIGHT(AX$13,LEN(AX$13)-FIND("_",AX$13)),
              IF(LEFT($D46,FIND("_",$D46)-1)=LEFT(AX$13,FIND("_",AX$13)-1),
                    IF($E46=AX$14,
                             _xlfn.XLOOKUP(_xlfn.TEXTJOIN("|",FALSE,$C46,LEFT($D46,FIND("_",$D46)-1) &amp;"_=","=","Any",AX$12,LEFT($D46,FIND("_",$D46)-1) &amp;"_=","=","Any"),risk_factor_1&amp;"|"&amp;risk_factor_2,risk_factor_corr),
                             _xlfn.XLOOKUP(_xlfn.TEXTJOIN("|",FALSE,$C46,LEFT($D46,FIND("_",$D46)-1) &amp;"_=","Any","Any",AX$12,LEFT($D46,FIND("_",$D46)-1) &amp;"_=","Any","Any"),risk_factor_1&amp;"|"&amp;risk_factor_2,risk_factor_corr)),
"n/a"),0)
),
IF(_xlfn.TEXTJOIN("|",FALSE,AX$12:AX$13)&lt;&gt;_xlfn.TEXTJOIN("|",FALSE,$C46:$D46),0,
_xlfn.XLOOKUP(_xlfn.TEXTJOIN("|",FALSE,$C46:$F46,AX$12:AX$15),risk_factor_1&amp;"|"&amp;risk_factor_2,risk_factor_corr,
_xlfn.XLOOKUP(_xlfn.TEXTJOIN("|",FALSE,$C46:$F46,AX$12:AX$15),risk_factor_2&amp;"|"&amp;risk_factor_1,risk_factor_corr,
_xlfn.XLOOKUP(_xlfn.TEXTJOIN("|",FALSE,$C46:$D46,"Any"),risk_factor_1&amp;"|"&amp;risk_factor_2,risk_factor_corr,
_xlfn.XLOOKUP(_xlfn.TEXTJOIN("|",FALSE,$C46:$D46,"Any"),risk_factor_2&amp;"|"&amp;risk_factor_1,risk_factor_corr)))))))</f>
        <v>0</v>
      </c>
      <c r="AY46" s="32" cm="1">
        <f t="array" ref="AY46" xml:space="preserve"> IF(_xlfn.TEXTJOIN("|",FALSE,AY$12:AY$15)=_xlfn.TEXTJOIN("|",FALSE,$C46:$F46),0,
IF(AND($C46="Delta|CR_Cpty",AY$12="Delta|CR_Cpty"),
IF($F46=AY$15,
      _xlfn.XLOOKUP(_xlfn.TEXTJOIN("|",FALSE,$C46,"=","Any","=",AY$12,"=","Any","="),risk_factor_1&amp;"|"&amp;risk_factor_2,risk_factor_corr),
       IF(RIGHT($D46,LEN($D46)-FIND("_",$D46))=RIGHT(AY$13,LEN(AY$13)-FIND("_",AY$13)),
              IF(LEFT($D46,FIND("_",$D46)-1)=LEFT(AY$13,FIND("_",AY$13)-1),
                    IF($E46=AY$14,
                             _xlfn.XLOOKUP(_xlfn.TEXTJOIN("|",FALSE,$C46,LEFT($D46,FIND("_",$D46)-1) &amp;"_=","=","Any",AY$12,LEFT($D46,FIND("_",$D46)-1) &amp;"_=","=","Any"),risk_factor_1&amp;"|"&amp;risk_factor_2,risk_factor_corr),
                             _xlfn.XLOOKUP(_xlfn.TEXTJOIN("|",FALSE,$C46,LEFT($D46,FIND("_",$D46)-1) &amp;"_=","Any","Any",AY$12,LEFT($D46,FIND("_",$D46)-1) &amp;"_=","Any","Any"),risk_factor_1&amp;"|"&amp;risk_factor_2,risk_factor_corr)),
"n/a"),0)
),
IF(_xlfn.TEXTJOIN("|",FALSE,AY$12:AY$13)&lt;&gt;_xlfn.TEXTJOIN("|",FALSE,$C46:$D46),0,
_xlfn.XLOOKUP(_xlfn.TEXTJOIN("|",FALSE,$C46:$F46,AY$12:AY$15),risk_factor_1&amp;"|"&amp;risk_factor_2,risk_factor_corr,
_xlfn.XLOOKUP(_xlfn.TEXTJOIN("|",FALSE,$C46:$F46,AY$12:AY$15),risk_factor_2&amp;"|"&amp;risk_factor_1,risk_factor_corr,
_xlfn.XLOOKUP(_xlfn.TEXTJOIN("|",FALSE,$C46:$D46,"Any"),risk_factor_1&amp;"|"&amp;risk_factor_2,risk_factor_corr,
_xlfn.XLOOKUP(_xlfn.TEXTJOIN("|",FALSE,$C46:$D46,"Any"),risk_factor_2&amp;"|"&amp;risk_factor_1,risk_factor_corr)))))))</f>
        <v>0</v>
      </c>
      <c r="AZ46" s="32" cm="1">
        <f t="array" ref="AZ46" xml:space="preserve"> IF(_xlfn.TEXTJOIN("|",FALSE,AZ$12:AZ$15)=_xlfn.TEXTJOIN("|",FALSE,$C46:$F46),0,
IF(AND($C46="Delta|CR_Cpty",AZ$12="Delta|CR_Cpty"),
IF($F46=AZ$15,
      _xlfn.XLOOKUP(_xlfn.TEXTJOIN("|",FALSE,$C46,"=","Any","=",AZ$12,"=","Any","="),risk_factor_1&amp;"|"&amp;risk_factor_2,risk_factor_corr),
       IF(RIGHT($D46,LEN($D46)-FIND("_",$D46))=RIGHT(AZ$13,LEN(AZ$13)-FIND("_",AZ$13)),
              IF(LEFT($D46,FIND("_",$D46)-1)=LEFT(AZ$13,FIND("_",AZ$13)-1),
                    IF($E46=AZ$14,
                             _xlfn.XLOOKUP(_xlfn.TEXTJOIN("|",FALSE,$C46,LEFT($D46,FIND("_",$D46)-1) &amp;"_=","=","Any",AZ$12,LEFT($D46,FIND("_",$D46)-1) &amp;"_=","=","Any"),risk_factor_1&amp;"|"&amp;risk_factor_2,risk_factor_corr),
                             _xlfn.XLOOKUP(_xlfn.TEXTJOIN("|",FALSE,$C46,LEFT($D46,FIND("_",$D46)-1) &amp;"_=","Any","Any",AZ$12,LEFT($D46,FIND("_",$D46)-1) &amp;"_=","Any","Any"),risk_factor_1&amp;"|"&amp;risk_factor_2,risk_factor_corr)),
"n/a"),0)
),
IF(_xlfn.TEXTJOIN("|",FALSE,AZ$12:AZ$13)&lt;&gt;_xlfn.TEXTJOIN("|",FALSE,$C46:$D46),0,
_xlfn.XLOOKUP(_xlfn.TEXTJOIN("|",FALSE,$C46:$F46,AZ$12:AZ$15),risk_factor_1&amp;"|"&amp;risk_factor_2,risk_factor_corr,
_xlfn.XLOOKUP(_xlfn.TEXTJOIN("|",FALSE,$C46:$F46,AZ$12:AZ$15),risk_factor_2&amp;"|"&amp;risk_factor_1,risk_factor_corr,
_xlfn.XLOOKUP(_xlfn.TEXTJOIN("|",FALSE,$C46:$D46,"Any"),risk_factor_1&amp;"|"&amp;risk_factor_2,risk_factor_corr,
_xlfn.XLOOKUP(_xlfn.TEXTJOIN("|",FALSE,$C46:$D46,"Any"),risk_factor_2&amp;"|"&amp;risk_factor_1,risk_factor_corr)))))))</f>
        <v>0</v>
      </c>
      <c r="BA46" s="32" cm="1">
        <f t="array" ref="BA46" xml:space="preserve"> IF(_xlfn.TEXTJOIN("|",FALSE,BA$12:BA$15)=_xlfn.TEXTJOIN("|",FALSE,$C46:$F46),0,
IF(AND($C46="Delta|CR_Cpty",BA$12="Delta|CR_Cpty"),
IF($F46=BA$15,
      _xlfn.XLOOKUP(_xlfn.TEXTJOIN("|",FALSE,$C46,"=","Any","=",BA$12,"=","Any","="),risk_factor_1&amp;"|"&amp;risk_factor_2,risk_factor_corr),
       IF(RIGHT($D46,LEN($D46)-FIND("_",$D46))=RIGHT(BA$13,LEN(BA$13)-FIND("_",BA$13)),
              IF(LEFT($D46,FIND("_",$D46)-1)=LEFT(BA$13,FIND("_",BA$13)-1),
                    IF($E46=BA$14,
                             _xlfn.XLOOKUP(_xlfn.TEXTJOIN("|",FALSE,$C46,LEFT($D46,FIND("_",$D46)-1) &amp;"_=","=","Any",BA$12,LEFT($D46,FIND("_",$D46)-1) &amp;"_=","=","Any"),risk_factor_1&amp;"|"&amp;risk_factor_2,risk_factor_corr),
                             _xlfn.XLOOKUP(_xlfn.TEXTJOIN("|",FALSE,$C46,LEFT($D46,FIND("_",$D46)-1) &amp;"_=","Any","Any",BA$12,LEFT($D46,FIND("_",$D46)-1) &amp;"_=","Any","Any"),risk_factor_1&amp;"|"&amp;risk_factor_2,risk_factor_corr)),
"n/a"),0)
),
IF(_xlfn.TEXTJOIN("|",FALSE,BA$12:BA$13)&lt;&gt;_xlfn.TEXTJOIN("|",FALSE,$C46:$D46),0,
_xlfn.XLOOKUP(_xlfn.TEXTJOIN("|",FALSE,$C46:$F46,BA$12:BA$15),risk_factor_1&amp;"|"&amp;risk_factor_2,risk_factor_corr,
_xlfn.XLOOKUP(_xlfn.TEXTJOIN("|",FALSE,$C46:$F46,BA$12:BA$15),risk_factor_2&amp;"|"&amp;risk_factor_1,risk_factor_corr,
_xlfn.XLOOKUP(_xlfn.TEXTJOIN("|",FALSE,$C46:$D46,"Any"),risk_factor_1&amp;"|"&amp;risk_factor_2,risk_factor_corr,
_xlfn.XLOOKUP(_xlfn.TEXTJOIN("|",FALSE,$C46:$D46,"Any"),risk_factor_2&amp;"|"&amp;risk_factor_1,risk_factor_corr)))))))</f>
        <v>0</v>
      </c>
      <c r="BB46" s="32" cm="1">
        <f t="array" ref="BB46" xml:space="preserve"> IF(_xlfn.TEXTJOIN("|",FALSE,BB$12:BB$15)=_xlfn.TEXTJOIN("|",FALSE,$C46:$F46),0,
IF(AND($C46="Delta|CR_Cpty",BB$12="Delta|CR_Cpty"),
IF($F46=BB$15,
      _xlfn.XLOOKUP(_xlfn.TEXTJOIN("|",FALSE,$C46,"=","Any","=",BB$12,"=","Any","="),risk_factor_1&amp;"|"&amp;risk_factor_2,risk_factor_corr),
       IF(RIGHT($D46,LEN($D46)-FIND("_",$D46))=RIGHT(BB$13,LEN(BB$13)-FIND("_",BB$13)),
              IF(LEFT($D46,FIND("_",$D46)-1)=LEFT(BB$13,FIND("_",BB$13)-1),
                    IF($E46=BB$14,
                             _xlfn.XLOOKUP(_xlfn.TEXTJOIN("|",FALSE,$C46,LEFT($D46,FIND("_",$D46)-1) &amp;"_=","=","Any",BB$12,LEFT($D46,FIND("_",$D46)-1) &amp;"_=","=","Any"),risk_factor_1&amp;"|"&amp;risk_factor_2,risk_factor_corr),
                             _xlfn.XLOOKUP(_xlfn.TEXTJOIN("|",FALSE,$C46,LEFT($D46,FIND("_",$D46)-1) &amp;"_=","Any","Any",BB$12,LEFT($D46,FIND("_",$D46)-1) &amp;"_=","Any","Any"),risk_factor_1&amp;"|"&amp;risk_factor_2,risk_factor_corr)),
"n/a"),0)
),
IF(_xlfn.TEXTJOIN("|",FALSE,BB$12:BB$13)&lt;&gt;_xlfn.TEXTJOIN("|",FALSE,$C46:$D46),0,
_xlfn.XLOOKUP(_xlfn.TEXTJOIN("|",FALSE,$C46:$F46,BB$12:BB$15),risk_factor_1&amp;"|"&amp;risk_factor_2,risk_factor_corr,
_xlfn.XLOOKUP(_xlfn.TEXTJOIN("|",FALSE,$C46:$F46,BB$12:BB$15),risk_factor_2&amp;"|"&amp;risk_factor_1,risk_factor_corr,
_xlfn.XLOOKUP(_xlfn.TEXTJOIN("|",FALSE,$C46:$D46,"Any"),risk_factor_1&amp;"|"&amp;risk_factor_2,risk_factor_corr,
_xlfn.XLOOKUP(_xlfn.TEXTJOIN("|",FALSE,$C46:$D46,"Any"),risk_factor_2&amp;"|"&amp;risk_factor_1,risk_factor_corr)))))))</f>
        <v>0</v>
      </c>
      <c r="BC46" s="32" cm="1">
        <f t="array" ref="BC46" xml:space="preserve"> IF(_xlfn.TEXTJOIN("|",FALSE,BC$12:BC$15)=_xlfn.TEXTJOIN("|",FALSE,$C46:$F46),0,
IF(AND($C46="Delta|CR_Cpty",BC$12="Delta|CR_Cpty"),
IF($F46=BC$15,
      _xlfn.XLOOKUP(_xlfn.TEXTJOIN("|",FALSE,$C46,"=","Any","=",BC$12,"=","Any","="),risk_factor_1&amp;"|"&amp;risk_factor_2,risk_factor_corr),
       IF(RIGHT($D46,LEN($D46)-FIND("_",$D46))=RIGHT(BC$13,LEN(BC$13)-FIND("_",BC$13)),
              IF(LEFT($D46,FIND("_",$D46)-1)=LEFT(BC$13,FIND("_",BC$13)-1),
                    IF($E46=BC$14,
                             _xlfn.XLOOKUP(_xlfn.TEXTJOIN("|",FALSE,$C46,LEFT($D46,FIND("_",$D46)-1) &amp;"_=","=","Any",BC$12,LEFT($D46,FIND("_",$D46)-1) &amp;"_=","=","Any"),risk_factor_1&amp;"|"&amp;risk_factor_2,risk_factor_corr),
                             _xlfn.XLOOKUP(_xlfn.TEXTJOIN("|",FALSE,$C46,LEFT($D46,FIND("_",$D46)-1) &amp;"_=","Any","Any",BC$12,LEFT($D46,FIND("_",$D46)-1) &amp;"_=","Any","Any"),risk_factor_1&amp;"|"&amp;risk_factor_2,risk_factor_corr)),
"n/a"),0)
),
IF(_xlfn.TEXTJOIN("|",FALSE,BC$12:BC$13)&lt;&gt;_xlfn.TEXTJOIN("|",FALSE,$C46:$D46),0,
_xlfn.XLOOKUP(_xlfn.TEXTJOIN("|",FALSE,$C46:$F46,BC$12:BC$15),risk_factor_1&amp;"|"&amp;risk_factor_2,risk_factor_corr,
_xlfn.XLOOKUP(_xlfn.TEXTJOIN("|",FALSE,$C46:$F46,BC$12:BC$15),risk_factor_2&amp;"|"&amp;risk_factor_1,risk_factor_corr,
_xlfn.XLOOKUP(_xlfn.TEXTJOIN("|",FALSE,$C46:$D46,"Any"),risk_factor_1&amp;"|"&amp;risk_factor_2,risk_factor_corr,
_xlfn.XLOOKUP(_xlfn.TEXTJOIN("|",FALSE,$C46:$D46,"Any"),risk_factor_2&amp;"|"&amp;risk_factor_1,risk_factor_corr)))))))</f>
        <v>0</v>
      </c>
      <c r="BD46" s="32" cm="1">
        <f t="array" ref="BD46" xml:space="preserve"> IF(_xlfn.TEXTJOIN("|",FALSE,BD$12:BD$15)=_xlfn.TEXTJOIN("|",FALSE,$C46:$F46),0,
IF(AND($C46="Delta|CR_Cpty",BD$12="Delta|CR_Cpty"),
IF($F46=BD$15,
      _xlfn.XLOOKUP(_xlfn.TEXTJOIN("|",FALSE,$C46,"=","Any","=",BD$12,"=","Any","="),risk_factor_1&amp;"|"&amp;risk_factor_2,risk_factor_corr),
       IF(RIGHT($D46,LEN($D46)-FIND("_",$D46))=RIGHT(BD$13,LEN(BD$13)-FIND("_",BD$13)),
              IF(LEFT($D46,FIND("_",$D46)-1)=LEFT(BD$13,FIND("_",BD$13)-1),
                    IF($E46=BD$14,
                             _xlfn.XLOOKUP(_xlfn.TEXTJOIN("|",FALSE,$C46,LEFT($D46,FIND("_",$D46)-1) &amp;"_=","=","Any",BD$12,LEFT($D46,FIND("_",$D46)-1) &amp;"_=","=","Any"),risk_factor_1&amp;"|"&amp;risk_factor_2,risk_factor_corr),
                             _xlfn.XLOOKUP(_xlfn.TEXTJOIN("|",FALSE,$C46,LEFT($D46,FIND("_",$D46)-1) &amp;"_=","Any","Any",BD$12,LEFT($D46,FIND("_",$D46)-1) &amp;"_=","Any","Any"),risk_factor_1&amp;"|"&amp;risk_factor_2,risk_factor_corr)),
"n/a"),0)
),
IF(_xlfn.TEXTJOIN("|",FALSE,BD$12:BD$13)&lt;&gt;_xlfn.TEXTJOIN("|",FALSE,$C46:$D46),0,
_xlfn.XLOOKUP(_xlfn.TEXTJOIN("|",FALSE,$C46:$F46,BD$12:BD$15),risk_factor_1&amp;"|"&amp;risk_factor_2,risk_factor_corr,
_xlfn.XLOOKUP(_xlfn.TEXTJOIN("|",FALSE,$C46:$F46,BD$12:BD$15),risk_factor_2&amp;"|"&amp;risk_factor_1,risk_factor_corr,
_xlfn.XLOOKUP(_xlfn.TEXTJOIN("|",FALSE,$C46:$D46,"Any"),risk_factor_1&amp;"|"&amp;risk_factor_2,risk_factor_corr,
_xlfn.XLOOKUP(_xlfn.TEXTJOIN("|",FALSE,$C46:$D46,"Any"),risk_factor_2&amp;"|"&amp;risk_factor_1,risk_factor_corr)))))))</f>
        <v>0</v>
      </c>
      <c r="BE46" s="32" cm="1">
        <f t="array" ref="BE46" xml:space="preserve"> IF(_xlfn.TEXTJOIN("|",FALSE,BE$12:BE$15)=_xlfn.TEXTJOIN("|",FALSE,$C46:$F46),0,
IF(AND($C46="Delta|CR_Cpty",BE$12="Delta|CR_Cpty"),
IF($F46=BE$15,
      _xlfn.XLOOKUP(_xlfn.TEXTJOIN("|",FALSE,$C46,"=","Any","=",BE$12,"=","Any","="),risk_factor_1&amp;"|"&amp;risk_factor_2,risk_factor_corr),
       IF(RIGHT($D46,LEN($D46)-FIND("_",$D46))=RIGHT(BE$13,LEN(BE$13)-FIND("_",BE$13)),
              IF(LEFT($D46,FIND("_",$D46)-1)=LEFT(BE$13,FIND("_",BE$13)-1),
                    IF($E46=BE$14,
                             _xlfn.XLOOKUP(_xlfn.TEXTJOIN("|",FALSE,$C46,LEFT($D46,FIND("_",$D46)-1) &amp;"_=","=","Any",BE$12,LEFT($D46,FIND("_",$D46)-1) &amp;"_=","=","Any"),risk_factor_1&amp;"|"&amp;risk_factor_2,risk_factor_corr),
                             _xlfn.XLOOKUP(_xlfn.TEXTJOIN("|",FALSE,$C46,LEFT($D46,FIND("_",$D46)-1) &amp;"_=","Any","Any",BE$12,LEFT($D46,FIND("_",$D46)-1) &amp;"_=","Any","Any"),risk_factor_1&amp;"|"&amp;risk_factor_2,risk_factor_corr)),
"n/a"),0)
),
IF(_xlfn.TEXTJOIN("|",FALSE,BE$12:BE$13)&lt;&gt;_xlfn.TEXTJOIN("|",FALSE,$C46:$D46),0,
_xlfn.XLOOKUP(_xlfn.TEXTJOIN("|",FALSE,$C46:$F46,BE$12:BE$15),risk_factor_1&amp;"|"&amp;risk_factor_2,risk_factor_corr,
_xlfn.XLOOKUP(_xlfn.TEXTJOIN("|",FALSE,$C46:$F46,BE$12:BE$15),risk_factor_2&amp;"|"&amp;risk_factor_1,risk_factor_corr,
_xlfn.XLOOKUP(_xlfn.TEXTJOIN("|",FALSE,$C46:$D46,"Any"),risk_factor_1&amp;"|"&amp;risk_factor_2,risk_factor_corr,
_xlfn.XLOOKUP(_xlfn.TEXTJOIN("|",FALSE,$C46:$D46,"Any"),risk_factor_2&amp;"|"&amp;risk_factor_1,risk_factor_corr)))))))</f>
        <v>0</v>
      </c>
      <c r="BF46" s="32" cm="1">
        <f t="array" ref="BF46" xml:space="preserve"> IF(_xlfn.TEXTJOIN("|",FALSE,BF$12:BF$15)=_xlfn.TEXTJOIN("|",FALSE,$C46:$F46),0,
IF(AND($C46="Delta|CR_Cpty",BF$12="Delta|CR_Cpty"),
IF($F46=BF$15,
      _xlfn.XLOOKUP(_xlfn.TEXTJOIN("|",FALSE,$C46,"=","Any","=",BF$12,"=","Any","="),risk_factor_1&amp;"|"&amp;risk_factor_2,risk_factor_corr),
       IF(RIGHT($D46,LEN($D46)-FIND("_",$D46))=RIGHT(BF$13,LEN(BF$13)-FIND("_",BF$13)),
              IF(LEFT($D46,FIND("_",$D46)-1)=LEFT(BF$13,FIND("_",BF$13)-1),
                    IF($E46=BF$14,
                             _xlfn.XLOOKUP(_xlfn.TEXTJOIN("|",FALSE,$C46,LEFT($D46,FIND("_",$D46)-1) &amp;"_=","=","Any",BF$12,LEFT($D46,FIND("_",$D46)-1) &amp;"_=","=","Any"),risk_factor_1&amp;"|"&amp;risk_factor_2,risk_factor_corr),
                             _xlfn.XLOOKUP(_xlfn.TEXTJOIN("|",FALSE,$C46,LEFT($D46,FIND("_",$D46)-1) &amp;"_=","Any","Any",BF$12,LEFT($D46,FIND("_",$D46)-1) &amp;"_=","Any","Any"),risk_factor_1&amp;"|"&amp;risk_factor_2,risk_factor_corr)),
"n/a"),0)
),
IF(_xlfn.TEXTJOIN("|",FALSE,BF$12:BF$13)&lt;&gt;_xlfn.TEXTJOIN("|",FALSE,$C46:$D46),0,
_xlfn.XLOOKUP(_xlfn.TEXTJOIN("|",FALSE,$C46:$F46,BF$12:BF$15),risk_factor_1&amp;"|"&amp;risk_factor_2,risk_factor_corr,
_xlfn.XLOOKUP(_xlfn.TEXTJOIN("|",FALSE,$C46:$F46,BF$12:BF$15),risk_factor_2&amp;"|"&amp;risk_factor_1,risk_factor_corr,
_xlfn.XLOOKUP(_xlfn.TEXTJOIN("|",FALSE,$C46:$D46,"Any"),risk_factor_1&amp;"|"&amp;risk_factor_2,risk_factor_corr,
_xlfn.XLOOKUP(_xlfn.TEXTJOIN("|",FALSE,$C46:$D46,"Any"),risk_factor_2&amp;"|"&amp;risk_factor_1,risk_factor_corr)))))))</f>
        <v>0</v>
      </c>
      <c r="BG46" s="32" cm="1">
        <f t="array" ref="BG46" xml:space="preserve"> IF(_xlfn.TEXTJOIN("|",FALSE,BG$12:BG$15)=_xlfn.TEXTJOIN("|",FALSE,$C46:$F46),0,
IF(AND($C46="Delta|CR_Cpty",BG$12="Delta|CR_Cpty"),
IF($F46=BG$15,
      _xlfn.XLOOKUP(_xlfn.TEXTJOIN("|",FALSE,$C46,"=","Any","=",BG$12,"=","Any","="),risk_factor_1&amp;"|"&amp;risk_factor_2,risk_factor_corr),
       IF(RIGHT($D46,LEN($D46)-FIND("_",$D46))=RIGHT(BG$13,LEN(BG$13)-FIND("_",BG$13)),
              IF(LEFT($D46,FIND("_",$D46)-1)=LEFT(BG$13,FIND("_",BG$13)-1),
                    IF($E46=BG$14,
                             _xlfn.XLOOKUP(_xlfn.TEXTJOIN("|",FALSE,$C46,LEFT($D46,FIND("_",$D46)-1) &amp;"_=","=","Any",BG$12,LEFT($D46,FIND("_",$D46)-1) &amp;"_=","=","Any"),risk_factor_1&amp;"|"&amp;risk_factor_2,risk_factor_corr),
                             _xlfn.XLOOKUP(_xlfn.TEXTJOIN("|",FALSE,$C46,LEFT($D46,FIND("_",$D46)-1) &amp;"_=","Any","Any",BG$12,LEFT($D46,FIND("_",$D46)-1) &amp;"_=","Any","Any"),risk_factor_1&amp;"|"&amp;risk_factor_2,risk_factor_corr)),
"n/a"),0)
),
IF(_xlfn.TEXTJOIN("|",FALSE,BG$12:BG$13)&lt;&gt;_xlfn.TEXTJOIN("|",FALSE,$C46:$D46),0,
_xlfn.XLOOKUP(_xlfn.TEXTJOIN("|",FALSE,$C46:$F46,BG$12:BG$15),risk_factor_1&amp;"|"&amp;risk_factor_2,risk_factor_corr,
_xlfn.XLOOKUP(_xlfn.TEXTJOIN("|",FALSE,$C46:$F46,BG$12:BG$15),risk_factor_2&amp;"|"&amp;risk_factor_1,risk_factor_corr,
_xlfn.XLOOKUP(_xlfn.TEXTJOIN("|",FALSE,$C46:$D46,"Any"),risk_factor_1&amp;"|"&amp;risk_factor_2,risk_factor_corr,
_xlfn.XLOOKUP(_xlfn.TEXTJOIN("|",FALSE,$C46:$D46,"Any"),risk_factor_2&amp;"|"&amp;risk_factor_1,risk_factor_corr)))))))</f>
        <v>0</v>
      </c>
      <c r="BH46" s="32" cm="1">
        <f t="array" ref="BH46" xml:space="preserve"> IF(_xlfn.TEXTJOIN("|",FALSE,BH$12:BH$15)=_xlfn.TEXTJOIN("|",FALSE,$C46:$F46),0,
IF(AND($C46="Delta|CR_Cpty",BH$12="Delta|CR_Cpty"),
IF($F46=BH$15,
      _xlfn.XLOOKUP(_xlfn.TEXTJOIN("|",FALSE,$C46,"=","Any","=",BH$12,"=","Any","="),risk_factor_1&amp;"|"&amp;risk_factor_2,risk_factor_corr),
       IF(RIGHT($D46,LEN($D46)-FIND("_",$D46))=RIGHT(BH$13,LEN(BH$13)-FIND("_",BH$13)),
              IF(LEFT($D46,FIND("_",$D46)-1)=LEFT(BH$13,FIND("_",BH$13)-1),
                    IF($E46=BH$14,
                             _xlfn.XLOOKUP(_xlfn.TEXTJOIN("|",FALSE,$C46,LEFT($D46,FIND("_",$D46)-1) &amp;"_=","=","Any",BH$12,LEFT($D46,FIND("_",$D46)-1) &amp;"_=","=","Any"),risk_factor_1&amp;"|"&amp;risk_factor_2,risk_factor_corr),
                             _xlfn.XLOOKUP(_xlfn.TEXTJOIN("|",FALSE,$C46,LEFT($D46,FIND("_",$D46)-1) &amp;"_=","Any","Any",BH$12,LEFT($D46,FIND("_",$D46)-1) &amp;"_=","Any","Any"),risk_factor_1&amp;"|"&amp;risk_factor_2,risk_factor_corr)),
"n/a"),0)
),
IF(_xlfn.TEXTJOIN("|",FALSE,BH$12:BH$13)&lt;&gt;_xlfn.TEXTJOIN("|",FALSE,$C46:$D46),0,
_xlfn.XLOOKUP(_xlfn.TEXTJOIN("|",FALSE,$C46:$F46,BH$12:BH$15),risk_factor_1&amp;"|"&amp;risk_factor_2,risk_factor_corr,
_xlfn.XLOOKUP(_xlfn.TEXTJOIN("|",FALSE,$C46:$F46,BH$12:BH$15),risk_factor_2&amp;"|"&amp;risk_factor_1,risk_factor_corr,
_xlfn.XLOOKUP(_xlfn.TEXTJOIN("|",FALSE,$C46:$D46,"Any"),risk_factor_1&amp;"|"&amp;risk_factor_2,risk_factor_corr,
_xlfn.XLOOKUP(_xlfn.TEXTJOIN("|",FALSE,$C46:$D46,"Any"),risk_factor_2&amp;"|"&amp;risk_factor_1,risk_factor_corr)))))))</f>
        <v>0</v>
      </c>
      <c r="BI46" s="32" cm="1">
        <f t="array" ref="BI46" xml:space="preserve"> IF(_xlfn.TEXTJOIN("|",FALSE,BI$12:BI$15)=_xlfn.TEXTJOIN("|",FALSE,$C46:$F46),0,
IF(AND($C46="Delta|CR_Cpty",BI$12="Delta|CR_Cpty"),
IF($F46=BI$15,
      _xlfn.XLOOKUP(_xlfn.TEXTJOIN("|",FALSE,$C46,"=","Any","=",BI$12,"=","Any","="),risk_factor_1&amp;"|"&amp;risk_factor_2,risk_factor_corr),
       IF(RIGHT($D46,LEN($D46)-FIND("_",$D46))=RIGHT(BI$13,LEN(BI$13)-FIND("_",BI$13)),
              IF(LEFT($D46,FIND("_",$D46)-1)=LEFT(BI$13,FIND("_",BI$13)-1),
                    IF($E46=BI$14,
                             _xlfn.XLOOKUP(_xlfn.TEXTJOIN("|",FALSE,$C46,LEFT($D46,FIND("_",$D46)-1) &amp;"_=","=","Any",BI$12,LEFT($D46,FIND("_",$D46)-1) &amp;"_=","=","Any"),risk_factor_1&amp;"|"&amp;risk_factor_2,risk_factor_corr),
                             _xlfn.XLOOKUP(_xlfn.TEXTJOIN("|",FALSE,$C46,LEFT($D46,FIND("_",$D46)-1) &amp;"_=","Any","Any",BI$12,LEFT($D46,FIND("_",$D46)-1) &amp;"_=","Any","Any"),risk_factor_1&amp;"|"&amp;risk_factor_2,risk_factor_corr)),
"n/a"),0)
),
IF(_xlfn.TEXTJOIN("|",FALSE,BI$12:BI$13)&lt;&gt;_xlfn.TEXTJOIN("|",FALSE,$C46:$D46),0,
_xlfn.XLOOKUP(_xlfn.TEXTJOIN("|",FALSE,$C46:$F46,BI$12:BI$15),risk_factor_1&amp;"|"&amp;risk_factor_2,risk_factor_corr,
_xlfn.XLOOKUP(_xlfn.TEXTJOIN("|",FALSE,$C46:$F46,BI$12:BI$15),risk_factor_2&amp;"|"&amp;risk_factor_1,risk_factor_corr,
_xlfn.XLOOKUP(_xlfn.TEXTJOIN("|",FALSE,$C46:$D46,"Any"),risk_factor_1&amp;"|"&amp;risk_factor_2,risk_factor_corr,
_xlfn.XLOOKUP(_xlfn.TEXTJOIN("|",FALSE,$C46:$D46,"Any"),risk_factor_2&amp;"|"&amp;risk_factor_1,risk_factor_corr)))))))</f>
        <v>0</v>
      </c>
      <c r="BJ46" s="32" cm="1">
        <f t="array" ref="BJ46" xml:space="preserve"> IF(_xlfn.TEXTJOIN("|",FALSE,BJ$12:BJ$15)=_xlfn.TEXTJOIN("|",FALSE,$C46:$F46),0,
IF(AND($C46="Delta|CR_Cpty",BJ$12="Delta|CR_Cpty"),
IF($F46=BJ$15,
      _xlfn.XLOOKUP(_xlfn.TEXTJOIN("|",FALSE,$C46,"=","Any","=",BJ$12,"=","Any","="),risk_factor_1&amp;"|"&amp;risk_factor_2,risk_factor_corr),
       IF(RIGHT($D46,LEN($D46)-FIND("_",$D46))=RIGHT(BJ$13,LEN(BJ$13)-FIND("_",BJ$13)),
              IF(LEFT($D46,FIND("_",$D46)-1)=LEFT(BJ$13,FIND("_",BJ$13)-1),
                    IF($E46=BJ$14,
                             _xlfn.XLOOKUP(_xlfn.TEXTJOIN("|",FALSE,$C46,LEFT($D46,FIND("_",$D46)-1) &amp;"_=","=","Any",BJ$12,LEFT($D46,FIND("_",$D46)-1) &amp;"_=","=","Any"),risk_factor_1&amp;"|"&amp;risk_factor_2,risk_factor_corr),
                             _xlfn.XLOOKUP(_xlfn.TEXTJOIN("|",FALSE,$C46,LEFT($D46,FIND("_",$D46)-1) &amp;"_=","Any","Any",BJ$12,LEFT($D46,FIND("_",$D46)-1) &amp;"_=","Any","Any"),risk_factor_1&amp;"|"&amp;risk_factor_2,risk_factor_corr)),
"n/a"),0)
),
IF(_xlfn.TEXTJOIN("|",FALSE,BJ$12:BJ$13)&lt;&gt;_xlfn.TEXTJOIN("|",FALSE,$C46:$D46),0,
_xlfn.XLOOKUP(_xlfn.TEXTJOIN("|",FALSE,$C46:$F46,BJ$12:BJ$15),risk_factor_1&amp;"|"&amp;risk_factor_2,risk_factor_corr,
_xlfn.XLOOKUP(_xlfn.TEXTJOIN("|",FALSE,$C46:$F46,BJ$12:BJ$15),risk_factor_2&amp;"|"&amp;risk_factor_1,risk_factor_corr,
_xlfn.XLOOKUP(_xlfn.TEXTJOIN("|",FALSE,$C46:$D46,"Any"),risk_factor_1&amp;"|"&amp;risk_factor_2,risk_factor_corr,
_xlfn.XLOOKUP(_xlfn.TEXTJOIN("|",FALSE,$C46:$D46,"Any"),risk_factor_2&amp;"|"&amp;risk_factor_1,risk_factor_corr)))))))</f>
        <v>0</v>
      </c>
      <c r="BK46" s="32" cm="1">
        <f t="array" ref="BK46" xml:space="preserve"> IF(_xlfn.TEXTJOIN("|",FALSE,BK$12:BK$15)=_xlfn.TEXTJOIN("|",FALSE,$C46:$F46),0,
IF(AND($C46="Delta|CR_Cpty",BK$12="Delta|CR_Cpty"),
IF($F46=BK$15,
      _xlfn.XLOOKUP(_xlfn.TEXTJOIN("|",FALSE,$C46,"=","Any","=",BK$12,"=","Any","="),risk_factor_1&amp;"|"&amp;risk_factor_2,risk_factor_corr),
       IF(RIGHT($D46,LEN($D46)-FIND("_",$D46))=RIGHT(BK$13,LEN(BK$13)-FIND("_",BK$13)),
              IF(LEFT($D46,FIND("_",$D46)-1)=LEFT(BK$13,FIND("_",BK$13)-1),
                    IF($E46=BK$14,
                             _xlfn.XLOOKUP(_xlfn.TEXTJOIN("|",FALSE,$C46,LEFT($D46,FIND("_",$D46)-1) &amp;"_=","=","Any",BK$12,LEFT($D46,FIND("_",$D46)-1) &amp;"_=","=","Any"),risk_factor_1&amp;"|"&amp;risk_factor_2,risk_factor_corr),
                             _xlfn.XLOOKUP(_xlfn.TEXTJOIN("|",FALSE,$C46,LEFT($D46,FIND("_",$D46)-1) &amp;"_=","Any","Any",BK$12,LEFT($D46,FIND("_",$D46)-1) &amp;"_=","Any","Any"),risk_factor_1&amp;"|"&amp;risk_factor_2,risk_factor_corr)),
"n/a"),0)
),
IF(_xlfn.TEXTJOIN("|",FALSE,BK$12:BK$13)&lt;&gt;_xlfn.TEXTJOIN("|",FALSE,$C46:$D46),0,
_xlfn.XLOOKUP(_xlfn.TEXTJOIN("|",FALSE,$C46:$F46,BK$12:BK$15),risk_factor_1&amp;"|"&amp;risk_factor_2,risk_factor_corr,
_xlfn.XLOOKUP(_xlfn.TEXTJOIN("|",FALSE,$C46:$F46,BK$12:BK$15),risk_factor_2&amp;"|"&amp;risk_factor_1,risk_factor_corr,
_xlfn.XLOOKUP(_xlfn.TEXTJOIN("|",FALSE,$C46:$D46,"Any"),risk_factor_1&amp;"|"&amp;risk_factor_2,risk_factor_corr,
_xlfn.XLOOKUP(_xlfn.TEXTJOIN("|",FALSE,$C46:$D46,"Any"),risk_factor_2&amp;"|"&amp;risk_factor_1,risk_factor_corr)))))))</f>
        <v>0</v>
      </c>
      <c r="BL46" s="32" cm="1">
        <f t="array" ref="BL46" xml:space="preserve"> IF(_xlfn.TEXTJOIN("|",FALSE,BL$12:BL$15)=_xlfn.TEXTJOIN("|",FALSE,$C46:$F46),0,
IF(AND($C46="Delta|CR_Cpty",BL$12="Delta|CR_Cpty"),
IF($F46=BL$15,
      _xlfn.XLOOKUP(_xlfn.TEXTJOIN("|",FALSE,$C46,"=","Any","=",BL$12,"=","Any","="),risk_factor_1&amp;"|"&amp;risk_factor_2,risk_factor_corr),
       IF(RIGHT($D46,LEN($D46)-FIND("_",$D46))=RIGHT(BL$13,LEN(BL$13)-FIND("_",BL$13)),
              IF(LEFT($D46,FIND("_",$D46)-1)=LEFT(BL$13,FIND("_",BL$13)-1),
                    IF($E46=BL$14,
                             _xlfn.XLOOKUP(_xlfn.TEXTJOIN("|",FALSE,$C46,LEFT($D46,FIND("_",$D46)-1) &amp;"_=","=","Any",BL$12,LEFT($D46,FIND("_",$D46)-1) &amp;"_=","=","Any"),risk_factor_1&amp;"|"&amp;risk_factor_2,risk_factor_corr),
                             _xlfn.XLOOKUP(_xlfn.TEXTJOIN("|",FALSE,$C46,LEFT($D46,FIND("_",$D46)-1) &amp;"_=","Any","Any",BL$12,LEFT($D46,FIND("_",$D46)-1) &amp;"_=","Any","Any"),risk_factor_1&amp;"|"&amp;risk_factor_2,risk_factor_corr)),
"n/a"),0)
),
IF(_xlfn.TEXTJOIN("|",FALSE,BL$12:BL$13)&lt;&gt;_xlfn.TEXTJOIN("|",FALSE,$C46:$D46),0,
_xlfn.XLOOKUP(_xlfn.TEXTJOIN("|",FALSE,$C46:$F46,BL$12:BL$15),risk_factor_1&amp;"|"&amp;risk_factor_2,risk_factor_corr,
_xlfn.XLOOKUP(_xlfn.TEXTJOIN("|",FALSE,$C46:$F46,BL$12:BL$15),risk_factor_2&amp;"|"&amp;risk_factor_1,risk_factor_corr,
_xlfn.XLOOKUP(_xlfn.TEXTJOIN("|",FALSE,$C46:$D46,"Any"),risk_factor_1&amp;"|"&amp;risk_factor_2,risk_factor_corr,
_xlfn.XLOOKUP(_xlfn.TEXTJOIN("|",FALSE,$C46:$D46,"Any"),risk_factor_2&amp;"|"&amp;risk_factor_1,risk_factor_corr)))))))</f>
        <v>0</v>
      </c>
      <c r="BM46" s="32" cm="1">
        <f t="array" ref="BM46" xml:space="preserve"> IF(_xlfn.TEXTJOIN("|",FALSE,BM$12:BM$15)=_xlfn.TEXTJOIN("|",FALSE,$C46:$F46),0,
IF(AND($C46="Delta|CR_Cpty",BM$12="Delta|CR_Cpty"),
IF($F46=BM$15,
      _xlfn.XLOOKUP(_xlfn.TEXTJOIN("|",FALSE,$C46,"=","Any","=",BM$12,"=","Any","="),risk_factor_1&amp;"|"&amp;risk_factor_2,risk_factor_corr),
       IF(RIGHT($D46,LEN($D46)-FIND("_",$D46))=RIGHT(BM$13,LEN(BM$13)-FIND("_",BM$13)),
              IF(LEFT($D46,FIND("_",$D46)-1)=LEFT(BM$13,FIND("_",BM$13)-1),
                    IF($E46=BM$14,
                             _xlfn.XLOOKUP(_xlfn.TEXTJOIN("|",FALSE,$C46,LEFT($D46,FIND("_",$D46)-1) &amp;"_=","=","Any",BM$12,LEFT($D46,FIND("_",$D46)-1) &amp;"_=","=","Any"),risk_factor_1&amp;"|"&amp;risk_factor_2,risk_factor_corr),
                             _xlfn.XLOOKUP(_xlfn.TEXTJOIN("|",FALSE,$C46,LEFT($D46,FIND("_",$D46)-1) &amp;"_=","Any","Any",BM$12,LEFT($D46,FIND("_",$D46)-1) &amp;"_=","Any","Any"),risk_factor_1&amp;"|"&amp;risk_factor_2,risk_factor_corr)),
"n/a"),0)
),
IF(_xlfn.TEXTJOIN("|",FALSE,BM$12:BM$13)&lt;&gt;_xlfn.TEXTJOIN("|",FALSE,$C46:$D46),0,
_xlfn.XLOOKUP(_xlfn.TEXTJOIN("|",FALSE,$C46:$F46,BM$12:BM$15),risk_factor_1&amp;"|"&amp;risk_factor_2,risk_factor_corr,
_xlfn.XLOOKUP(_xlfn.TEXTJOIN("|",FALSE,$C46:$F46,BM$12:BM$15),risk_factor_2&amp;"|"&amp;risk_factor_1,risk_factor_corr,
_xlfn.XLOOKUP(_xlfn.TEXTJOIN("|",FALSE,$C46:$D46,"Any"),risk_factor_1&amp;"|"&amp;risk_factor_2,risk_factor_corr,
_xlfn.XLOOKUP(_xlfn.TEXTJOIN("|",FALSE,$C46:$D46,"Any"),risk_factor_2&amp;"|"&amp;risk_factor_1,risk_factor_corr)))))))</f>
        <v>0</v>
      </c>
      <c r="BN46" s="32" cm="1">
        <f t="array" ref="BN46" xml:space="preserve"> IF(_xlfn.TEXTJOIN("|",FALSE,BN$12:BN$15)=_xlfn.TEXTJOIN("|",FALSE,$C46:$F46),0,
IF(AND($C46="Delta|CR_Cpty",BN$12="Delta|CR_Cpty"),
IF($F46=BN$15,
      _xlfn.XLOOKUP(_xlfn.TEXTJOIN("|",FALSE,$C46,"=","Any","=",BN$12,"=","Any","="),risk_factor_1&amp;"|"&amp;risk_factor_2,risk_factor_corr),
       IF(RIGHT($D46,LEN($D46)-FIND("_",$D46))=RIGHT(BN$13,LEN(BN$13)-FIND("_",BN$13)),
              IF(LEFT($D46,FIND("_",$D46)-1)=LEFT(BN$13,FIND("_",BN$13)-1),
                    IF($E46=BN$14,
                             _xlfn.XLOOKUP(_xlfn.TEXTJOIN("|",FALSE,$C46,LEFT($D46,FIND("_",$D46)-1) &amp;"_=","=","Any",BN$12,LEFT($D46,FIND("_",$D46)-1) &amp;"_=","=","Any"),risk_factor_1&amp;"|"&amp;risk_factor_2,risk_factor_corr),
                             _xlfn.XLOOKUP(_xlfn.TEXTJOIN("|",FALSE,$C46,LEFT($D46,FIND("_",$D46)-1) &amp;"_=","Any","Any",BN$12,LEFT($D46,FIND("_",$D46)-1) &amp;"_=","Any","Any"),risk_factor_1&amp;"|"&amp;risk_factor_2,risk_factor_corr)),
"n/a"),0)
),
IF(_xlfn.TEXTJOIN("|",FALSE,BN$12:BN$13)&lt;&gt;_xlfn.TEXTJOIN("|",FALSE,$C46:$D46),0,
_xlfn.XLOOKUP(_xlfn.TEXTJOIN("|",FALSE,$C46:$F46,BN$12:BN$15),risk_factor_1&amp;"|"&amp;risk_factor_2,risk_factor_corr,
_xlfn.XLOOKUP(_xlfn.TEXTJOIN("|",FALSE,$C46:$F46,BN$12:BN$15),risk_factor_2&amp;"|"&amp;risk_factor_1,risk_factor_corr,
_xlfn.XLOOKUP(_xlfn.TEXTJOIN("|",FALSE,$C46:$D46,"Any"),risk_factor_1&amp;"|"&amp;risk_factor_2,risk_factor_corr,
_xlfn.XLOOKUP(_xlfn.TEXTJOIN("|",FALSE,$C46:$D46,"Any"),risk_factor_2&amp;"|"&amp;risk_factor_1,risk_factor_corr)))))))</f>
        <v>0</v>
      </c>
      <c r="BO46" s="32" cm="1">
        <f t="array" ref="BO46" xml:space="preserve"> IF(_xlfn.TEXTJOIN("|",FALSE,BO$12:BO$15)=_xlfn.TEXTJOIN("|",FALSE,$C46:$F46),0,
IF(AND($C46="Delta|CR_Cpty",BO$12="Delta|CR_Cpty"),
IF($F46=BO$15,
      _xlfn.XLOOKUP(_xlfn.TEXTJOIN("|",FALSE,$C46,"=","Any","=",BO$12,"=","Any","="),risk_factor_1&amp;"|"&amp;risk_factor_2,risk_factor_corr),
       IF(RIGHT($D46,LEN($D46)-FIND("_",$D46))=RIGHT(BO$13,LEN(BO$13)-FIND("_",BO$13)),
              IF(LEFT($D46,FIND("_",$D46)-1)=LEFT(BO$13,FIND("_",BO$13)-1),
                    IF($E46=BO$14,
                             _xlfn.XLOOKUP(_xlfn.TEXTJOIN("|",FALSE,$C46,LEFT($D46,FIND("_",$D46)-1) &amp;"_=","=","Any",BO$12,LEFT($D46,FIND("_",$D46)-1) &amp;"_=","=","Any"),risk_factor_1&amp;"|"&amp;risk_factor_2,risk_factor_corr),
                             _xlfn.XLOOKUP(_xlfn.TEXTJOIN("|",FALSE,$C46,LEFT($D46,FIND("_",$D46)-1) &amp;"_=","Any","Any",BO$12,LEFT($D46,FIND("_",$D46)-1) &amp;"_=","Any","Any"),risk_factor_1&amp;"|"&amp;risk_factor_2,risk_factor_corr)),
"n/a"),0)
),
IF(_xlfn.TEXTJOIN("|",FALSE,BO$12:BO$13)&lt;&gt;_xlfn.TEXTJOIN("|",FALSE,$C46:$D46),0,
_xlfn.XLOOKUP(_xlfn.TEXTJOIN("|",FALSE,$C46:$F46,BO$12:BO$15),risk_factor_1&amp;"|"&amp;risk_factor_2,risk_factor_corr,
_xlfn.XLOOKUP(_xlfn.TEXTJOIN("|",FALSE,$C46:$F46,BO$12:BO$15),risk_factor_2&amp;"|"&amp;risk_factor_1,risk_factor_corr,
_xlfn.XLOOKUP(_xlfn.TEXTJOIN("|",FALSE,$C46:$D46,"Any"),risk_factor_1&amp;"|"&amp;risk_factor_2,risk_factor_corr,
_xlfn.XLOOKUP(_xlfn.TEXTJOIN("|",FALSE,$C46:$D46,"Any"),risk_factor_2&amp;"|"&amp;risk_factor_1,risk_factor_corr)))))))</f>
        <v>0</v>
      </c>
      <c r="BP46" s="32" cm="1">
        <f t="array" ref="BP46" xml:space="preserve"> IF(_xlfn.TEXTJOIN("|",FALSE,BP$12:BP$15)=_xlfn.TEXTJOIN("|",FALSE,$C46:$F46),0,
IF(AND($C46="Delta|CR_Cpty",BP$12="Delta|CR_Cpty"),
IF($F46=BP$15,
      _xlfn.XLOOKUP(_xlfn.TEXTJOIN("|",FALSE,$C46,"=","Any","=",BP$12,"=","Any","="),risk_factor_1&amp;"|"&amp;risk_factor_2,risk_factor_corr),
       IF(RIGHT($D46,LEN($D46)-FIND("_",$D46))=RIGHT(BP$13,LEN(BP$13)-FIND("_",BP$13)),
              IF(LEFT($D46,FIND("_",$D46)-1)=LEFT(BP$13,FIND("_",BP$13)-1),
                    IF($E46=BP$14,
                             _xlfn.XLOOKUP(_xlfn.TEXTJOIN("|",FALSE,$C46,LEFT($D46,FIND("_",$D46)-1) &amp;"_=","=","Any",BP$12,LEFT($D46,FIND("_",$D46)-1) &amp;"_=","=","Any"),risk_factor_1&amp;"|"&amp;risk_factor_2,risk_factor_corr),
                             _xlfn.XLOOKUP(_xlfn.TEXTJOIN("|",FALSE,$C46,LEFT($D46,FIND("_",$D46)-1) &amp;"_=","Any","Any",BP$12,LEFT($D46,FIND("_",$D46)-1) &amp;"_=","Any","Any"),risk_factor_1&amp;"|"&amp;risk_factor_2,risk_factor_corr)),
"n/a"),0)
),
IF(_xlfn.TEXTJOIN("|",FALSE,BP$12:BP$13)&lt;&gt;_xlfn.TEXTJOIN("|",FALSE,$C46:$D46),0,
_xlfn.XLOOKUP(_xlfn.TEXTJOIN("|",FALSE,$C46:$F46,BP$12:BP$15),risk_factor_1&amp;"|"&amp;risk_factor_2,risk_factor_corr,
_xlfn.XLOOKUP(_xlfn.TEXTJOIN("|",FALSE,$C46:$F46,BP$12:BP$15),risk_factor_2&amp;"|"&amp;risk_factor_1,risk_factor_corr,
_xlfn.XLOOKUP(_xlfn.TEXTJOIN("|",FALSE,$C46:$D46,"Any"),risk_factor_1&amp;"|"&amp;risk_factor_2,risk_factor_corr,
_xlfn.XLOOKUP(_xlfn.TEXTJOIN("|",FALSE,$C46:$D46,"Any"),risk_factor_2&amp;"|"&amp;risk_factor_1,risk_factor_corr)))))))</f>
        <v>0</v>
      </c>
      <c r="BQ46" s="32" cm="1">
        <f t="array" ref="BQ46" xml:space="preserve"> IF(_xlfn.TEXTJOIN("|",FALSE,BQ$12:BQ$15)=_xlfn.TEXTJOIN("|",FALSE,$C46:$F46),0,
IF(AND($C46="Delta|CR_Cpty",BQ$12="Delta|CR_Cpty"),
IF($F46=BQ$15,
      _xlfn.XLOOKUP(_xlfn.TEXTJOIN("|",FALSE,$C46,"=","Any","=",BQ$12,"=","Any","="),risk_factor_1&amp;"|"&amp;risk_factor_2,risk_factor_corr),
       IF(RIGHT($D46,LEN($D46)-FIND("_",$D46))=RIGHT(BQ$13,LEN(BQ$13)-FIND("_",BQ$13)),
              IF(LEFT($D46,FIND("_",$D46)-1)=LEFT(BQ$13,FIND("_",BQ$13)-1),
                    IF($E46=BQ$14,
                             _xlfn.XLOOKUP(_xlfn.TEXTJOIN("|",FALSE,$C46,LEFT($D46,FIND("_",$D46)-1) &amp;"_=","=","Any",BQ$12,LEFT($D46,FIND("_",$D46)-1) &amp;"_=","=","Any"),risk_factor_1&amp;"|"&amp;risk_factor_2,risk_factor_corr),
                             _xlfn.XLOOKUP(_xlfn.TEXTJOIN("|",FALSE,$C46,LEFT($D46,FIND("_",$D46)-1) &amp;"_=","Any","Any",BQ$12,LEFT($D46,FIND("_",$D46)-1) &amp;"_=","Any","Any"),risk_factor_1&amp;"|"&amp;risk_factor_2,risk_factor_corr)),
"n/a"),0)
),
IF(_xlfn.TEXTJOIN("|",FALSE,BQ$12:BQ$13)&lt;&gt;_xlfn.TEXTJOIN("|",FALSE,$C46:$D46),0,
_xlfn.XLOOKUP(_xlfn.TEXTJOIN("|",FALSE,$C46:$F46,BQ$12:BQ$15),risk_factor_1&amp;"|"&amp;risk_factor_2,risk_factor_corr,
_xlfn.XLOOKUP(_xlfn.TEXTJOIN("|",FALSE,$C46:$F46,BQ$12:BQ$15),risk_factor_2&amp;"|"&amp;risk_factor_1,risk_factor_corr,
_xlfn.XLOOKUP(_xlfn.TEXTJOIN("|",FALSE,$C46:$D46,"Any"),risk_factor_1&amp;"|"&amp;risk_factor_2,risk_factor_corr,
_xlfn.XLOOKUP(_xlfn.TEXTJOIN("|",FALSE,$C46:$D46,"Any"),risk_factor_2&amp;"|"&amp;risk_factor_1,risk_factor_corr)))))))</f>
        <v>0</v>
      </c>
      <c r="BR46" s="32" cm="1">
        <f t="array" ref="BR46" xml:space="preserve"> IF(_xlfn.TEXTJOIN("|",FALSE,BR$12:BR$15)=_xlfn.TEXTJOIN("|",FALSE,$C46:$F46),0,
IF(AND($C46="Delta|CR_Cpty",BR$12="Delta|CR_Cpty"),
IF($F46=BR$15,
      _xlfn.XLOOKUP(_xlfn.TEXTJOIN("|",FALSE,$C46,"=","Any","=",BR$12,"=","Any","="),risk_factor_1&amp;"|"&amp;risk_factor_2,risk_factor_corr),
       IF(RIGHT($D46,LEN($D46)-FIND("_",$D46))=RIGHT(BR$13,LEN(BR$13)-FIND("_",BR$13)),
              IF(LEFT($D46,FIND("_",$D46)-1)=LEFT(BR$13,FIND("_",BR$13)-1),
                    IF($E46=BR$14,
                             _xlfn.XLOOKUP(_xlfn.TEXTJOIN("|",FALSE,$C46,LEFT($D46,FIND("_",$D46)-1) &amp;"_=","=","Any",BR$12,LEFT($D46,FIND("_",$D46)-1) &amp;"_=","=","Any"),risk_factor_1&amp;"|"&amp;risk_factor_2,risk_factor_corr),
                             _xlfn.XLOOKUP(_xlfn.TEXTJOIN("|",FALSE,$C46,LEFT($D46,FIND("_",$D46)-1) &amp;"_=","Any","Any",BR$12,LEFT($D46,FIND("_",$D46)-1) &amp;"_=","Any","Any"),risk_factor_1&amp;"|"&amp;risk_factor_2,risk_factor_corr)),
"n/a"),0)
),
IF(_xlfn.TEXTJOIN("|",FALSE,BR$12:BR$13)&lt;&gt;_xlfn.TEXTJOIN("|",FALSE,$C46:$D46),0,
_xlfn.XLOOKUP(_xlfn.TEXTJOIN("|",FALSE,$C46:$F46,BR$12:BR$15),risk_factor_1&amp;"|"&amp;risk_factor_2,risk_factor_corr,
_xlfn.XLOOKUP(_xlfn.TEXTJOIN("|",FALSE,$C46:$F46,BR$12:BR$15),risk_factor_2&amp;"|"&amp;risk_factor_1,risk_factor_corr,
_xlfn.XLOOKUP(_xlfn.TEXTJOIN("|",FALSE,$C46:$D46,"Any"),risk_factor_1&amp;"|"&amp;risk_factor_2,risk_factor_corr,
_xlfn.XLOOKUP(_xlfn.TEXTJOIN("|",FALSE,$C46:$D46,"Any"),risk_factor_2&amp;"|"&amp;risk_factor_1,risk_factor_corr)))))))</f>
        <v>0</v>
      </c>
      <c r="BS46" s="32" cm="1">
        <f t="array" ref="BS46" xml:space="preserve"> IF(_xlfn.TEXTJOIN("|",FALSE,BS$12:BS$15)=_xlfn.TEXTJOIN("|",FALSE,$C46:$F46),0,
IF(AND($C46="Delta|CR_Cpty",BS$12="Delta|CR_Cpty"),
IF($F46=BS$15,
      _xlfn.XLOOKUP(_xlfn.TEXTJOIN("|",FALSE,$C46,"=","Any","=",BS$12,"=","Any","="),risk_factor_1&amp;"|"&amp;risk_factor_2,risk_factor_corr),
       IF(RIGHT($D46,LEN($D46)-FIND("_",$D46))=RIGHT(BS$13,LEN(BS$13)-FIND("_",BS$13)),
              IF(LEFT($D46,FIND("_",$D46)-1)=LEFT(BS$13,FIND("_",BS$13)-1),
                    IF($E46=BS$14,
                             _xlfn.XLOOKUP(_xlfn.TEXTJOIN("|",FALSE,$C46,LEFT($D46,FIND("_",$D46)-1) &amp;"_=","=","Any",BS$12,LEFT($D46,FIND("_",$D46)-1) &amp;"_=","=","Any"),risk_factor_1&amp;"|"&amp;risk_factor_2,risk_factor_corr),
                             _xlfn.XLOOKUP(_xlfn.TEXTJOIN("|",FALSE,$C46,LEFT($D46,FIND("_",$D46)-1) &amp;"_=","Any","Any",BS$12,LEFT($D46,FIND("_",$D46)-1) &amp;"_=","Any","Any"),risk_factor_1&amp;"|"&amp;risk_factor_2,risk_factor_corr)),
"n/a"),0)
),
IF(_xlfn.TEXTJOIN("|",FALSE,BS$12:BS$13)&lt;&gt;_xlfn.TEXTJOIN("|",FALSE,$C46:$D46),0,
_xlfn.XLOOKUP(_xlfn.TEXTJOIN("|",FALSE,$C46:$F46,BS$12:BS$15),risk_factor_1&amp;"|"&amp;risk_factor_2,risk_factor_corr,
_xlfn.XLOOKUP(_xlfn.TEXTJOIN("|",FALSE,$C46:$F46,BS$12:BS$15),risk_factor_2&amp;"|"&amp;risk_factor_1,risk_factor_corr,
_xlfn.XLOOKUP(_xlfn.TEXTJOIN("|",FALSE,$C46:$D46,"Any"),risk_factor_1&amp;"|"&amp;risk_factor_2,risk_factor_corr,
_xlfn.XLOOKUP(_xlfn.TEXTJOIN("|",FALSE,$C46:$D46,"Any"),risk_factor_2&amp;"|"&amp;risk_factor_1,risk_factor_corr)))))))</f>
        <v>0</v>
      </c>
      <c r="BT46" s="32" cm="1">
        <f t="array" ref="BT46" xml:space="preserve"> IF(_xlfn.TEXTJOIN("|",FALSE,BT$12:BT$15)=_xlfn.TEXTJOIN("|",FALSE,$C46:$F46),0,
IF(AND($C46="Delta|CR_Cpty",BT$12="Delta|CR_Cpty"),
IF($F46=BT$15,
      _xlfn.XLOOKUP(_xlfn.TEXTJOIN("|",FALSE,$C46,"=","Any","=",BT$12,"=","Any","="),risk_factor_1&amp;"|"&amp;risk_factor_2,risk_factor_corr),
       IF(RIGHT($D46,LEN($D46)-FIND("_",$D46))=RIGHT(BT$13,LEN(BT$13)-FIND("_",BT$13)),
              IF(LEFT($D46,FIND("_",$D46)-1)=LEFT(BT$13,FIND("_",BT$13)-1),
                    IF($E46=BT$14,
                             _xlfn.XLOOKUP(_xlfn.TEXTJOIN("|",FALSE,$C46,LEFT($D46,FIND("_",$D46)-1) &amp;"_=","=","Any",BT$12,LEFT($D46,FIND("_",$D46)-1) &amp;"_=","=","Any"),risk_factor_1&amp;"|"&amp;risk_factor_2,risk_factor_corr),
                             _xlfn.XLOOKUP(_xlfn.TEXTJOIN("|",FALSE,$C46,LEFT($D46,FIND("_",$D46)-1) &amp;"_=","Any","Any",BT$12,LEFT($D46,FIND("_",$D46)-1) &amp;"_=","Any","Any"),risk_factor_1&amp;"|"&amp;risk_factor_2,risk_factor_corr)),
"n/a"),0)
),
IF(_xlfn.TEXTJOIN("|",FALSE,BT$12:BT$13)&lt;&gt;_xlfn.TEXTJOIN("|",FALSE,$C46:$D46),0,
_xlfn.XLOOKUP(_xlfn.TEXTJOIN("|",FALSE,$C46:$F46,BT$12:BT$15),risk_factor_1&amp;"|"&amp;risk_factor_2,risk_factor_corr,
_xlfn.XLOOKUP(_xlfn.TEXTJOIN("|",FALSE,$C46:$F46,BT$12:BT$15),risk_factor_2&amp;"|"&amp;risk_factor_1,risk_factor_corr,
_xlfn.XLOOKUP(_xlfn.TEXTJOIN("|",FALSE,$C46:$D46,"Any"),risk_factor_1&amp;"|"&amp;risk_factor_2,risk_factor_corr,
_xlfn.XLOOKUP(_xlfn.TEXTJOIN("|",FALSE,$C46:$D46,"Any"),risk_factor_2&amp;"|"&amp;risk_factor_1,risk_factor_corr)))))))</f>
        <v>0</v>
      </c>
      <c r="BU46" s="32" cm="1">
        <f t="array" ref="BU46" xml:space="preserve"> IF(_xlfn.TEXTJOIN("|",FALSE,BU$12:BU$15)=_xlfn.TEXTJOIN("|",FALSE,$C46:$F46),0,
IF(AND($C46="Delta|CR_Cpty",BU$12="Delta|CR_Cpty"),
IF($F46=BU$15,
      _xlfn.XLOOKUP(_xlfn.TEXTJOIN("|",FALSE,$C46,"=","Any","=",BU$12,"=","Any","="),risk_factor_1&amp;"|"&amp;risk_factor_2,risk_factor_corr),
       IF(RIGHT($D46,LEN($D46)-FIND("_",$D46))=RIGHT(BU$13,LEN(BU$13)-FIND("_",BU$13)),
              IF(LEFT($D46,FIND("_",$D46)-1)=LEFT(BU$13,FIND("_",BU$13)-1),
                    IF($E46=BU$14,
                             _xlfn.XLOOKUP(_xlfn.TEXTJOIN("|",FALSE,$C46,LEFT($D46,FIND("_",$D46)-1) &amp;"_=","=","Any",BU$12,LEFT($D46,FIND("_",$D46)-1) &amp;"_=","=","Any"),risk_factor_1&amp;"|"&amp;risk_factor_2,risk_factor_corr),
                             _xlfn.XLOOKUP(_xlfn.TEXTJOIN("|",FALSE,$C46,LEFT($D46,FIND("_",$D46)-1) &amp;"_=","Any","Any",BU$12,LEFT($D46,FIND("_",$D46)-1) &amp;"_=","Any","Any"),risk_factor_1&amp;"|"&amp;risk_factor_2,risk_factor_corr)),
"n/a"),0)
),
IF(_xlfn.TEXTJOIN("|",FALSE,BU$12:BU$13)&lt;&gt;_xlfn.TEXTJOIN("|",FALSE,$C46:$D46),0,
_xlfn.XLOOKUP(_xlfn.TEXTJOIN("|",FALSE,$C46:$F46,BU$12:BU$15),risk_factor_1&amp;"|"&amp;risk_factor_2,risk_factor_corr,
_xlfn.XLOOKUP(_xlfn.TEXTJOIN("|",FALSE,$C46:$F46,BU$12:BU$15),risk_factor_2&amp;"|"&amp;risk_factor_1,risk_factor_corr,
_xlfn.XLOOKUP(_xlfn.TEXTJOIN("|",FALSE,$C46:$D46,"Any"),risk_factor_1&amp;"|"&amp;risk_factor_2,risk_factor_corr,
_xlfn.XLOOKUP(_xlfn.TEXTJOIN("|",FALSE,$C46:$D46,"Any"),risk_factor_2&amp;"|"&amp;risk_factor_1,risk_factor_corr)))))))</f>
        <v>0</v>
      </c>
    </row>
    <row r="47" spans="3:73" x14ac:dyDescent="0.25">
      <c r="C47" s="31" t="s">
        <v>193</v>
      </c>
      <c r="D47" s="31" t="s">
        <v>39</v>
      </c>
      <c r="E47" s="31" t="s">
        <v>161</v>
      </c>
      <c r="F47" s="31"/>
      <c r="G47" s="32" cm="1">
        <f t="array" ref="G47" xml:space="preserve"> IF(_xlfn.TEXTJOIN("|",FALSE,G$12:G$15)=_xlfn.TEXTJOIN("|",FALSE,$C47:$F47),0,
IF(AND($C47="Delta|CR_Cpty",G$12="Delta|CR_Cpty"),
IF($F47=G$15,
      _xlfn.XLOOKUP(_xlfn.TEXTJOIN("|",FALSE,$C47,"=","Any","=",G$12,"=","Any","="),risk_factor_1&amp;"|"&amp;risk_factor_2,risk_factor_corr),
       IF(RIGHT($D47,LEN($D47)-FIND("_",$D47))=RIGHT(G$13,LEN(G$13)-FIND("_",G$13)),
              IF(LEFT($D47,FIND("_",$D47)-1)=LEFT(G$13,FIND("_",G$13)-1),
                    IF($E47=G$14,
                             _xlfn.XLOOKUP(_xlfn.TEXTJOIN("|",FALSE,$C47,LEFT($D47,FIND("_",$D47)-1) &amp;"_=","=","Any",G$12,LEFT($D47,FIND("_",$D47)-1) &amp;"_=","=","Any"),risk_factor_1&amp;"|"&amp;risk_factor_2,risk_factor_corr),
                             _xlfn.XLOOKUP(_xlfn.TEXTJOIN("|",FALSE,$C47,LEFT($D47,FIND("_",$D47)-1) &amp;"_=","Any","Any",G$12,LEFT($D47,FIND("_",$D47)-1) &amp;"_=","Any","Any"),risk_factor_1&amp;"|"&amp;risk_factor_2,risk_factor_corr)),
"n/a"),0)
),
IF(_xlfn.TEXTJOIN("|",FALSE,G$12:G$13)&lt;&gt;_xlfn.TEXTJOIN("|",FALSE,$C47:$D47),0,
_xlfn.XLOOKUP(_xlfn.TEXTJOIN("|",FALSE,$C47:$F47,G$12:G$15),risk_factor_1&amp;"|"&amp;risk_factor_2,risk_factor_corr,
_xlfn.XLOOKUP(_xlfn.TEXTJOIN("|",FALSE,$C47:$F47,G$12:G$15),risk_factor_2&amp;"|"&amp;risk_factor_1,risk_factor_corr,
_xlfn.XLOOKUP(_xlfn.TEXTJOIN("|",FALSE,$C47:$D47,"Any"),risk_factor_1&amp;"|"&amp;risk_factor_2,risk_factor_corr,
_xlfn.XLOOKUP(_xlfn.TEXTJOIN("|",FALSE,$C47:$D47,"Any"),risk_factor_2&amp;"|"&amp;risk_factor_1,risk_factor_corr)))))))</f>
        <v>0</v>
      </c>
      <c r="H47" s="32" cm="1">
        <f t="array" ref="H47" xml:space="preserve"> IF(_xlfn.TEXTJOIN("|",FALSE,H$12:H$15)=_xlfn.TEXTJOIN("|",FALSE,$C47:$F47),0,
IF(AND($C47="Delta|CR_Cpty",H$12="Delta|CR_Cpty"),
IF($F47=H$15,
      _xlfn.XLOOKUP(_xlfn.TEXTJOIN("|",FALSE,$C47,"=","Any","=",H$12,"=","Any","="),risk_factor_1&amp;"|"&amp;risk_factor_2,risk_factor_corr),
       IF(RIGHT($D47,LEN($D47)-FIND("_",$D47))=RIGHT(H$13,LEN(H$13)-FIND("_",H$13)),
              IF(LEFT($D47,FIND("_",$D47)-1)=LEFT(H$13,FIND("_",H$13)-1),
                    IF($E47=H$14,
                             _xlfn.XLOOKUP(_xlfn.TEXTJOIN("|",FALSE,$C47,LEFT($D47,FIND("_",$D47)-1) &amp;"_=","=","Any",H$12,LEFT($D47,FIND("_",$D47)-1) &amp;"_=","=","Any"),risk_factor_1&amp;"|"&amp;risk_factor_2,risk_factor_corr),
                             _xlfn.XLOOKUP(_xlfn.TEXTJOIN("|",FALSE,$C47,LEFT($D47,FIND("_",$D47)-1) &amp;"_=","Any","Any",H$12,LEFT($D47,FIND("_",$D47)-1) &amp;"_=","Any","Any"),risk_factor_1&amp;"|"&amp;risk_factor_2,risk_factor_corr)),
"n/a"),0)
),
IF(_xlfn.TEXTJOIN("|",FALSE,H$12:H$13)&lt;&gt;_xlfn.TEXTJOIN("|",FALSE,$C47:$D47),0,
_xlfn.XLOOKUP(_xlfn.TEXTJOIN("|",FALSE,$C47:$F47,H$12:H$15),risk_factor_1&amp;"|"&amp;risk_factor_2,risk_factor_corr,
_xlfn.XLOOKUP(_xlfn.TEXTJOIN("|",FALSE,$C47:$F47,H$12:H$15),risk_factor_2&amp;"|"&amp;risk_factor_1,risk_factor_corr,
_xlfn.XLOOKUP(_xlfn.TEXTJOIN("|",FALSE,$C47:$D47,"Any"),risk_factor_1&amp;"|"&amp;risk_factor_2,risk_factor_corr,
_xlfn.XLOOKUP(_xlfn.TEXTJOIN("|",FALSE,$C47:$D47,"Any"),risk_factor_2&amp;"|"&amp;risk_factor_1,risk_factor_corr)))))))</f>
        <v>0</v>
      </c>
      <c r="I47" s="32" cm="1">
        <f t="array" ref="I47" xml:space="preserve"> IF(_xlfn.TEXTJOIN("|",FALSE,I$12:I$15)=_xlfn.TEXTJOIN("|",FALSE,$C47:$F47),0,
IF(AND($C47="Delta|CR_Cpty",I$12="Delta|CR_Cpty"),
IF($F47=I$15,
      _xlfn.XLOOKUP(_xlfn.TEXTJOIN("|",FALSE,$C47,"=","Any","=",I$12,"=","Any","="),risk_factor_1&amp;"|"&amp;risk_factor_2,risk_factor_corr),
       IF(RIGHT($D47,LEN($D47)-FIND("_",$D47))=RIGHT(I$13,LEN(I$13)-FIND("_",I$13)),
              IF(LEFT($D47,FIND("_",$D47)-1)=LEFT(I$13,FIND("_",I$13)-1),
                    IF($E47=I$14,
                             _xlfn.XLOOKUP(_xlfn.TEXTJOIN("|",FALSE,$C47,LEFT($D47,FIND("_",$D47)-1) &amp;"_=","=","Any",I$12,LEFT($D47,FIND("_",$D47)-1) &amp;"_=","=","Any"),risk_factor_1&amp;"|"&amp;risk_factor_2,risk_factor_corr),
                             _xlfn.XLOOKUP(_xlfn.TEXTJOIN("|",FALSE,$C47,LEFT($D47,FIND("_",$D47)-1) &amp;"_=","Any","Any",I$12,LEFT($D47,FIND("_",$D47)-1) &amp;"_=","Any","Any"),risk_factor_1&amp;"|"&amp;risk_factor_2,risk_factor_corr)),
"n/a"),0)
),
IF(_xlfn.TEXTJOIN("|",FALSE,I$12:I$13)&lt;&gt;_xlfn.TEXTJOIN("|",FALSE,$C47:$D47),0,
_xlfn.XLOOKUP(_xlfn.TEXTJOIN("|",FALSE,$C47:$F47,I$12:I$15),risk_factor_1&amp;"|"&amp;risk_factor_2,risk_factor_corr,
_xlfn.XLOOKUP(_xlfn.TEXTJOIN("|",FALSE,$C47:$F47,I$12:I$15),risk_factor_2&amp;"|"&amp;risk_factor_1,risk_factor_corr,
_xlfn.XLOOKUP(_xlfn.TEXTJOIN("|",FALSE,$C47:$D47,"Any"),risk_factor_1&amp;"|"&amp;risk_factor_2,risk_factor_corr,
_xlfn.XLOOKUP(_xlfn.TEXTJOIN("|",FALSE,$C47:$D47,"Any"),risk_factor_2&amp;"|"&amp;risk_factor_1,risk_factor_corr)))))))</f>
        <v>0</v>
      </c>
      <c r="J47" s="32" cm="1">
        <f t="array" ref="J47" xml:space="preserve"> IF(_xlfn.TEXTJOIN("|",FALSE,J$12:J$15)=_xlfn.TEXTJOIN("|",FALSE,$C47:$F47),0,
IF(AND($C47="Delta|CR_Cpty",J$12="Delta|CR_Cpty"),
IF($F47=J$15,
      _xlfn.XLOOKUP(_xlfn.TEXTJOIN("|",FALSE,$C47,"=","Any","=",J$12,"=","Any","="),risk_factor_1&amp;"|"&amp;risk_factor_2,risk_factor_corr),
       IF(RIGHT($D47,LEN($D47)-FIND("_",$D47))=RIGHT(J$13,LEN(J$13)-FIND("_",J$13)),
              IF(LEFT($D47,FIND("_",$D47)-1)=LEFT(J$13,FIND("_",J$13)-1),
                    IF($E47=J$14,
                             _xlfn.XLOOKUP(_xlfn.TEXTJOIN("|",FALSE,$C47,LEFT($D47,FIND("_",$D47)-1) &amp;"_=","=","Any",J$12,LEFT($D47,FIND("_",$D47)-1) &amp;"_=","=","Any"),risk_factor_1&amp;"|"&amp;risk_factor_2,risk_factor_corr),
                             _xlfn.XLOOKUP(_xlfn.TEXTJOIN("|",FALSE,$C47,LEFT($D47,FIND("_",$D47)-1) &amp;"_=","Any","Any",J$12,LEFT($D47,FIND("_",$D47)-1) &amp;"_=","Any","Any"),risk_factor_1&amp;"|"&amp;risk_factor_2,risk_factor_corr)),
"n/a"),0)
),
IF(_xlfn.TEXTJOIN("|",FALSE,J$12:J$13)&lt;&gt;_xlfn.TEXTJOIN("|",FALSE,$C47:$D47),0,
_xlfn.XLOOKUP(_xlfn.TEXTJOIN("|",FALSE,$C47:$F47,J$12:J$15),risk_factor_1&amp;"|"&amp;risk_factor_2,risk_factor_corr,
_xlfn.XLOOKUP(_xlfn.TEXTJOIN("|",FALSE,$C47:$F47,J$12:J$15),risk_factor_2&amp;"|"&amp;risk_factor_1,risk_factor_corr,
_xlfn.XLOOKUP(_xlfn.TEXTJOIN("|",FALSE,$C47:$D47,"Any"),risk_factor_1&amp;"|"&amp;risk_factor_2,risk_factor_corr,
_xlfn.XLOOKUP(_xlfn.TEXTJOIN("|",FALSE,$C47:$D47,"Any"),risk_factor_2&amp;"|"&amp;risk_factor_1,risk_factor_corr)))))))</f>
        <v>0</v>
      </c>
      <c r="K47" s="32" cm="1">
        <f t="array" ref="K47" xml:space="preserve"> IF(_xlfn.TEXTJOIN("|",FALSE,K$12:K$15)=_xlfn.TEXTJOIN("|",FALSE,$C47:$F47),0,
IF(AND($C47="Delta|CR_Cpty",K$12="Delta|CR_Cpty"),
IF($F47=K$15,
      _xlfn.XLOOKUP(_xlfn.TEXTJOIN("|",FALSE,$C47,"=","Any","=",K$12,"=","Any","="),risk_factor_1&amp;"|"&amp;risk_factor_2,risk_factor_corr),
       IF(RIGHT($D47,LEN($D47)-FIND("_",$D47))=RIGHT(K$13,LEN(K$13)-FIND("_",K$13)),
              IF(LEFT($D47,FIND("_",$D47)-1)=LEFT(K$13,FIND("_",K$13)-1),
                    IF($E47=K$14,
                             _xlfn.XLOOKUP(_xlfn.TEXTJOIN("|",FALSE,$C47,LEFT($D47,FIND("_",$D47)-1) &amp;"_=","=","Any",K$12,LEFT($D47,FIND("_",$D47)-1) &amp;"_=","=","Any"),risk_factor_1&amp;"|"&amp;risk_factor_2,risk_factor_corr),
                             _xlfn.XLOOKUP(_xlfn.TEXTJOIN("|",FALSE,$C47,LEFT($D47,FIND("_",$D47)-1) &amp;"_=","Any","Any",K$12,LEFT($D47,FIND("_",$D47)-1) &amp;"_=","Any","Any"),risk_factor_1&amp;"|"&amp;risk_factor_2,risk_factor_corr)),
"n/a"),0)
),
IF(_xlfn.TEXTJOIN("|",FALSE,K$12:K$13)&lt;&gt;_xlfn.TEXTJOIN("|",FALSE,$C47:$D47),0,
_xlfn.XLOOKUP(_xlfn.TEXTJOIN("|",FALSE,$C47:$F47,K$12:K$15),risk_factor_1&amp;"|"&amp;risk_factor_2,risk_factor_corr,
_xlfn.XLOOKUP(_xlfn.TEXTJOIN("|",FALSE,$C47:$F47,K$12:K$15),risk_factor_2&amp;"|"&amp;risk_factor_1,risk_factor_corr,
_xlfn.XLOOKUP(_xlfn.TEXTJOIN("|",FALSE,$C47:$D47,"Any"),risk_factor_1&amp;"|"&amp;risk_factor_2,risk_factor_corr,
_xlfn.XLOOKUP(_xlfn.TEXTJOIN("|",FALSE,$C47:$D47,"Any"),risk_factor_2&amp;"|"&amp;risk_factor_1,risk_factor_corr)))))))</f>
        <v>0</v>
      </c>
      <c r="L47" s="32" cm="1">
        <f t="array" ref="L47" xml:space="preserve"> IF(_xlfn.TEXTJOIN("|",FALSE,L$12:L$15)=_xlfn.TEXTJOIN("|",FALSE,$C47:$F47),0,
IF(AND($C47="Delta|CR_Cpty",L$12="Delta|CR_Cpty"),
IF($F47=L$15,
      _xlfn.XLOOKUP(_xlfn.TEXTJOIN("|",FALSE,$C47,"=","Any","=",L$12,"=","Any","="),risk_factor_1&amp;"|"&amp;risk_factor_2,risk_factor_corr),
       IF(RIGHT($D47,LEN($D47)-FIND("_",$D47))=RIGHT(L$13,LEN(L$13)-FIND("_",L$13)),
              IF(LEFT($D47,FIND("_",$D47)-1)=LEFT(L$13,FIND("_",L$13)-1),
                    IF($E47=L$14,
                             _xlfn.XLOOKUP(_xlfn.TEXTJOIN("|",FALSE,$C47,LEFT($D47,FIND("_",$D47)-1) &amp;"_=","=","Any",L$12,LEFT($D47,FIND("_",$D47)-1) &amp;"_=","=","Any"),risk_factor_1&amp;"|"&amp;risk_factor_2,risk_factor_corr),
                             _xlfn.XLOOKUP(_xlfn.TEXTJOIN("|",FALSE,$C47,LEFT($D47,FIND("_",$D47)-1) &amp;"_=","Any","Any",L$12,LEFT($D47,FIND("_",$D47)-1) &amp;"_=","Any","Any"),risk_factor_1&amp;"|"&amp;risk_factor_2,risk_factor_corr)),
"n/a"),0)
),
IF(_xlfn.TEXTJOIN("|",FALSE,L$12:L$13)&lt;&gt;_xlfn.TEXTJOIN("|",FALSE,$C47:$D47),0,
_xlfn.XLOOKUP(_xlfn.TEXTJOIN("|",FALSE,$C47:$F47,L$12:L$15),risk_factor_1&amp;"|"&amp;risk_factor_2,risk_factor_corr,
_xlfn.XLOOKUP(_xlfn.TEXTJOIN("|",FALSE,$C47:$F47,L$12:L$15),risk_factor_2&amp;"|"&amp;risk_factor_1,risk_factor_corr,
_xlfn.XLOOKUP(_xlfn.TEXTJOIN("|",FALSE,$C47:$D47,"Any"),risk_factor_1&amp;"|"&amp;risk_factor_2,risk_factor_corr,
_xlfn.XLOOKUP(_xlfn.TEXTJOIN("|",FALSE,$C47:$D47,"Any"),risk_factor_2&amp;"|"&amp;risk_factor_1,risk_factor_corr)))))))</f>
        <v>0</v>
      </c>
      <c r="M47" s="32" cm="1">
        <f t="array" ref="M47" xml:space="preserve"> IF(_xlfn.TEXTJOIN("|",FALSE,M$12:M$15)=_xlfn.TEXTJOIN("|",FALSE,$C47:$F47),0,
IF(AND($C47="Delta|CR_Cpty",M$12="Delta|CR_Cpty"),
IF($F47=M$15,
      _xlfn.XLOOKUP(_xlfn.TEXTJOIN("|",FALSE,$C47,"=","Any","=",M$12,"=","Any","="),risk_factor_1&amp;"|"&amp;risk_factor_2,risk_factor_corr),
       IF(RIGHT($D47,LEN($D47)-FIND("_",$D47))=RIGHT(M$13,LEN(M$13)-FIND("_",M$13)),
              IF(LEFT($D47,FIND("_",$D47)-1)=LEFT(M$13,FIND("_",M$13)-1),
                    IF($E47=M$14,
                             _xlfn.XLOOKUP(_xlfn.TEXTJOIN("|",FALSE,$C47,LEFT($D47,FIND("_",$D47)-1) &amp;"_=","=","Any",M$12,LEFT($D47,FIND("_",$D47)-1) &amp;"_=","=","Any"),risk_factor_1&amp;"|"&amp;risk_factor_2,risk_factor_corr),
                             _xlfn.XLOOKUP(_xlfn.TEXTJOIN("|",FALSE,$C47,LEFT($D47,FIND("_",$D47)-1) &amp;"_=","Any","Any",M$12,LEFT($D47,FIND("_",$D47)-1) &amp;"_=","Any","Any"),risk_factor_1&amp;"|"&amp;risk_factor_2,risk_factor_corr)),
"n/a"),0)
),
IF(_xlfn.TEXTJOIN("|",FALSE,M$12:M$13)&lt;&gt;_xlfn.TEXTJOIN("|",FALSE,$C47:$D47),0,
_xlfn.XLOOKUP(_xlfn.TEXTJOIN("|",FALSE,$C47:$F47,M$12:M$15),risk_factor_1&amp;"|"&amp;risk_factor_2,risk_factor_corr,
_xlfn.XLOOKUP(_xlfn.TEXTJOIN("|",FALSE,$C47:$F47,M$12:M$15),risk_factor_2&amp;"|"&amp;risk_factor_1,risk_factor_corr,
_xlfn.XLOOKUP(_xlfn.TEXTJOIN("|",FALSE,$C47:$D47,"Any"),risk_factor_1&amp;"|"&amp;risk_factor_2,risk_factor_corr,
_xlfn.XLOOKUP(_xlfn.TEXTJOIN("|",FALSE,$C47:$D47,"Any"),risk_factor_2&amp;"|"&amp;risk_factor_1,risk_factor_corr)))))))</f>
        <v>0</v>
      </c>
      <c r="N47" s="32" cm="1">
        <f t="array" ref="N47" xml:space="preserve"> IF(_xlfn.TEXTJOIN("|",FALSE,N$12:N$15)=_xlfn.TEXTJOIN("|",FALSE,$C47:$F47),0,
IF(AND($C47="Delta|CR_Cpty",N$12="Delta|CR_Cpty"),
IF($F47=N$15,
      _xlfn.XLOOKUP(_xlfn.TEXTJOIN("|",FALSE,$C47,"=","Any","=",N$12,"=","Any","="),risk_factor_1&amp;"|"&amp;risk_factor_2,risk_factor_corr),
       IF(RIGHT($D47,LEN($D47)-FIND("_",$D47))=RIGHT(N$13,LEN(N$13)-FIND("_",N$13)),
              IF(LEFT($D47,FIND("_",$D47)-1)=LEFT(N$13,FIND("_",N$13)-1),
                    IF($E47=N$14,
                             _xlfn.XLOOKUP(_xlfn.TEXTJOIN("|",FALSE,$C47,LEFT($D47,FIND("_",$D47)-1) &amp;"_=","=","Any",N$12,LEFT($D47,FIND("_",$D47)-1) &amp;"_=","=","Any"),risk_factor_1&amp;"|"&amp;risk_factor_2,risk_factor_corr),
                             _xlfn.XLOOKUP(_xlfn.TEXTJOIN("|",FALSE,$C47,LEFT($D47,FIND("_",$D47)-1) &amp;"_=","Any","Any",N$12,LEFT($D47,FIND("_",$D47)-1) &amp;"_=","Any","Any"),risk_factor_1&amp;"|"&amp;risk_factor_2,risk_factor_corr)),
"n/a"),0)
),
IF(_xlfn.TEXTJOIN("|",FALSE,N$12:N$13)&lt;&gt;_xlfn.TEXTJOIN("|",FALSE,$C47:$D47),0,
_xlfn.XLOOKUP(_xlfn.TEXTJOIN("|",FALSE,$C47:$F47,N$12:N$15),risk_factor_1&amp;"|"&amp;risk_factor_2,risk_factor_corr,
_xlfn.XLOOKUP(_xlfn.TEXTJOIN("|",FALSE,$C47:$F47,N$12:N$15),risk_factor_2&amp;"|"&amp;risk_factor_1,risk_factor_corr,
_xlfn.XLOOKUP(_xlfn.TEXTJOIN("|",FALSE,$C47:$D47,"Any"),risk_factor_1&amp;"|"&amp;risk_factor_2,risk_factor_corr,
_xlfn.XLOOKUP(_xlfn.TEXTJOIN("|",FALSE,$C47:$D47,"Any"),risk_factor_2&amp;"|"&amp;risk_factor_1,risk_factor_corr)))))))</f>
        <v>0</v>
      </c>
      <c r="O47" s="32" cm="1">
        <f t="array" ref="O47" xml:space="preserve"> IF(_xlfn.TEXTJOIN("|",FALSE,O$12:O$15)=_xlfn.TEXTJOIN("|",FALSE,$C47:$F47),0,
IF(AND($C47="Delta|CR_Cpty",O$12="Delta|CR_Cpty"),
IF($F47=O$15,
      _xlfn.XLOOKUP(_xlfn.TEXTJOIN("|",FALSE,$C47,"=","Any","=",O$12,"=","Any","="),risk_factor_1&amp;"|"&amp;risk_factor_2,risk_factor_corr),
       IF(RIGHT($D47,LEN($D47)-FIND("_",$D47))=RIGHT(O$13,LEN(O$13)-FIND("_",O$13)),
              IF(LEFT($D47,FIND("_",$D47)-1)=LEFT(O$13,FIND("_",O$13)-1),
                    IF($E47=O$14,
                             _xlfn.XLOOKUP(_xlfn.TEXTJOIN("|",FALSE,$C47,LEFT($D47,FIND("_",$D47)-1) &amp;"_=","=","Any",O$12,LEFT($D47,FIND("_",$D47)-1) &amp;"_=","=","Any"),risk_factor_1&amp;"|"&amp;risk_factor_2,risk_factor_corr),
                             _xlfn.XLOOKUP(_xlfn.TEXTJOIN("|",FALSE,$C47,LEFT($D47,FIND("_",$D47)-1) &amp;"_=","Any","Any",O$12,LEFT($D47,FIND("_",$D47)-1) &amp;"_=","Any","Any"),risk_factor_1&amp;"|"&amp;risk_factor_2,risk_factor_corr)),
"n/a"),0)
),
IF(_xlfn.TEXTJOIN("|",FALSE,O$12:O$13)&lt;&gt;_xlfn.TEXTJOIN("|",FALSE,$C47:$D47),0,
_xlfn.XLOOKUP(_xlfn.TEXTJOIN("|",FALSE,$C47:$F47,O$12:O$15),risk_factor_1&amp;"|"&amp;risk_factor_2,risk_factor_corr,
_xlfn.XLOOKUP(_xlfn.TEXTJOIN("|",FALSE,$C47:$F47,O$12:O$15),risk_factor_2&amp;"|"&amp;risk_factor_1,risk_factor_corr,
_xlfn.XLOOKUP(_xlfn.TEXTJOIN("|",FALSE,$C47:$D47,"Any"),risk_factor_1&amp;"|"&amp;risk_factor_2,risk_factor_corr,
_xlfn.XLOOKUP(_xlfn.TEXTJOIN("|",FALSE,$C47:$D47,"Any"),risk_factor_2&amp;"|"&amp;risk_factor_1,risk_factor_corr)))))))</f>
        <v>0</v>
      </c>
      <c r="P47" s="32" cm="1">
        <f t="array" ref="P47" xml:space="preserve"> IF(_xlfn.TEXTJOIN("|",FALSE,P$12:P$15)=_xlfn.TEXTJOIN("|",FALSE,$C47:$F47),0,
IF(AND($C47="Delta|CR_Cpty",P$12="Delta|CR_Cpty"),
IF($F47=P$15,
      _xlfn.XLOOKUP(_xlfn.TEXTJOIN("|",FALSE,$C47,"=","Any","=",P$12,"=","Any","="),risk_factor_1&amp;"|"&amp;risk_factor_2,risk_factor_corr),
       IF(RIGHT($D47,LEN($D47)-FIND("_",$D47))=RIGHT(P$13,LEN(P$13)-FIND("_",P$13)),
              IF(LEFT($D47,FIND("_",$D47)-1)=LEFT(P$13,FIND("_",P$13)-1),
                    IF($E47=P$14,
                             _xlfn.XLOOKUP(_xlfn.TEXTJOIN("|",FALSE,$C47,LEFT($D47,FIND("_",$D47)-1) &amp;"_=","=","Any",P$12,LEFT($D47,FIND("_",$D47)-1) &amp;"_=","=","Any"),risk_factor_1&amp;"|"&amp;risk_factor_2,risk_factor_corr),
                             _xlfn.XLOOKUP(_xlfn.TEXTJOIN("|",FALSE,$C47,LEFT($D47,FIND("_",$D47)-1) &amp;"_=","Any","Any",P$12,LEFT($D47,FIND("_",$D47)-1) &amp;"_=","Any","Any"),risk_factor_1&amp;"|"&amp;risk_factor_2,risk_factor_corr)),
"n/a"),0)
),
IF(_xlfn.TEXTJOIN("|",FALSE,P$12:P$13)&lt;&gt;_xlfn.TEXTJOIN("|",FALSE,$C47:$D47),0,
_xlfn.XLOOKUP(_xlfn.TEXTJOIN("|",FALSE,$C47:$F47,P$12:P$15),risk_factor_1&amp;"|"&amp;risk_factor_2,risk_factor_corr,
_xlfn.XLOOKUP(_xlfn.TEXTJOIN("|",FALSE,$C47:$F47,P$12:P$15),risk_factor_2&amp;"|"&amp;risk_factor_1,risk_factor_corr,
_xlfn.XLOOKUP(_xlfn.TEXTJOIN("|",FALSE,$C47:$D47,"Any"),risk_factor_1&amp;"|"&amp;risk_factor_2,risk_factor_corr,
_xlfn.XLOOKUP(_xlfn.TEXTJOIN("|",FALSE,$C47:$D47,"Any"),risk_factor_2&amp;"|"&amp;risk_factor_1,risk_factor_corr)))))))</f>
        <v>0</v>
      </c>
      <c r="Q47" s="32" cm="1">
        <f t="array" ref="Q47" xml:space="preserve"> IF(_xlfn.TEXTJOIN("|",FALSE,Q$12:Q$15)=_xlfn.TEXTJOIN("|",FALSE,$C47:$F47),0,
IF(AND($C47="Delta|CR_Cpty",Q$12="Delta|CR_Cpty"),
IF($F47=Q$15,
      _xlfn.XLOOKUP(_xlfn.TEXTJOIN("|",FALSE,$C47,"=","Any","=",Q$12,"=","Any","="),risk_factor_1&amp;"|"&amp;risk_factor_2,risk_factor_corr),
       IF(RIGHT($D47,LEN($D47)-FIND("_",$D47))=RIGHT(Q$13,LEN(Q$13)-FIND("_",Q$13)),
              IF(LEFT($D47,FIND("_",$D47)-1)=LEFT(Q$13,FIND("_",Q$13)-1),
                    IF($E47=Q$14,
                             _xlfn.XLOOKUP(_xlfn.TEXTJOIN("|",FALSE,$C47,LEFT($D47,FIND("_",$D47)-1) &amp;"_=","=","Any",Q$12,LEFT($D47,FIND("_",$D47)-1) &amp;"_=","=","Any"),risk_factor_1&amp;"|"&amp;risk_factor_2,risk_factor_corr),
                             _xlfn.XLOOKUP(_xlfn.TEXTJOIN("|",FALSE,$C47,LEFT($D47,FIND("_",$D47)-1) &amp;"_=","Any","Any",Q$12,LEFT($D47,FIND("_",$D47)-1) &amp;"_=","Any","Any"),risk_factor_1&amp;"|"&amp;risk_factor_2,risk_factor_corr)),
"n/a"),0)
),
IF(_xlfn.TEXTJOIN("|",FALSE,Q$12:Q$13)&lt;&gt;_xlfn.TEXTJOIN("|",FALSE,$C47:$D47),0,
_xlfn.XLOOKUP(_xlfn.TEXTJOIN("|",FALSE,$C47:$F47,Q$12:Q$15),risk_factor_1&amp;"|"&amp;risk_factor_2,risk_factor_corr,
_xlfn.XLOOKUP(_xlfn.TEXTJOIN("|",FALSE,$C47:$F47,Q$12:Q$15),risk_factor_2&amp;"|"&amp;risk_factor_1,risk_factor_corr,
_xlfn.XLOOKUP(_xlfn.TEXTJOIN("|",FALSE,$C47:$D47,"Any"),risk_factor_1&amp;"|"&amp;risk_factor_2,risk_factor_corr,
_xlfn.XLOOKUP(_xlfn.TEXTJOIN("|",FALSE,$C47:$D47,"Any"),risk_factor_2&amp;"|"&amp;risk_factor_1,risk_factor_corr)))))))</f>
        <v>0</v>
      </c>
      <c r="R47" s="32" cm="1">
        <f t="array" ref="R47" xml:space="preserve"> IF(_xlfn.TEXTJOIN("|",FALSE,R$12:R$15)=_xlfn.TEXTJOIN("|",FALSE,$C47:$F47),0,
IF(AND($C47="Delta|CR_Cpty",R$12="Delta|CR_Cpty"),
IF($F47=R$15,
      _xlfn.XLOOKUP(_xlfn.TEXTJOIN("|",FALSE,$C47,"=","Any","=",R$12,"=","Any","="),risk_factor_1&amp;"|"&amp;risk_factor_2,risk_factor_corr),
       IF(RIGHT($D47,LEN($D47)-FIND("_",$D47))=RIGHT(R$13,LEN(R$13)-FIND("_",R$13)),
              IF(LEFT($D47,FIND("_",$D47)-1)=LEFT(R$13,FIND("_",R$13)-1),
                    IF($E47=R$14,
                             _xlfn.XLOOKUP(_xlfn.TEXTJOIN("|",FALSE,$C47,LEFT($D47,FIND("_",$D47)-1) &amp;"_=","=","Any",R$12,LEFT($D47,FIND("_",$D47)-1) &amp;"_=","=","Any"),risk_factor_1&amp;"|"&amp;risk_factor_2,risk_factor_corr),
                             _xlfn.XLOOKUP(_xlfn.TEXTJOIN("|",FALSE,$C47,LEFT($D47,FIND("_",$D47)-1) &amp;"_=","Any","Any",R$12,LEFT($D47,FIND("_",$D47)-1) &amp;"_=","Any","Any"),risk_factor_1&amp;"|"&amp;risk_factor_2,risk_factor_corr)),
"n/a"),0)
),
IF(_xlfn.TEXTJOIN("|",FALSE,R$12:R$13)&lt;&gt;_xlfn.TEXTJOIN("|",FALSE,$C47:$D47),0,
_xlfn.XLOOKUP(_xlfn.TEXTJOIN("|",FALSE,$C47:$F47,R$12:R$15),risk_factor_1&amp;"|"&amp;risk_factor_2,risk_factor_corr,
_xlfn.XLOOKUP(_xlfn.TEXTJOIN("|",FALSE,$C47:$F47,R$12:R$15),risk_factor_2&amp;"|"&amp;risk_factor_1,risk_factor_corr,
_xlfn.XLOOKUP(_xlfn.TEXTJOIN("|",FALSE,$C47:$D47,"Any"),risk_factor_1&amp;"|"&amp;risk_factor_2,risk_factor_corr,
_xlfn.XLOOKUP(_xlfn.TEXTJOIN("|",FALSE,$C47:$D47,"Any"),risk_factor_2&amp;"|"&amp;risk_factor_1,risk_factor_corr)))))))</f>
        <v>0</v>
      </c>
      <c r="S47" s="32" cm="1">
        <f t="array" ref="S47" xml:space="preserve"> IF(_xlfn.TEXTJOIN("|",FALSE,S$12:S$15)=_xlfn.TEXTJOIN("|",FALSE,$C47:$F47),0,
IF(AND($C47="Delta|CR_Cpty",S$12="Delta|CR_Cpty"),
IF($F47=S$15,
      _xlfn.XLOOKUP(_xlfn.TEXTJOIN("|",FALSE,$C47,"=","Any","=",S$12,"=","Any","="),risk_factor_1&amp;"|"&amp;risk_factor_2,risk_factor_corr),
       IF(RIGHT($D47,LEN($D47)-FIND("_",$D47))=RIGHT(S$13,LEN(S$13)-FIND("_",S$13)),
              IF(LEFT($D47,FIND("_",$D47)-1)=LEFT(S$13,FIND("_",S$13)-1),
                    IF($E47=S$14,
                             _xlfn.XLOOKUP(_xlfn.TEXTJOIN("|",FALSE,$C47,LEFT($D47,FIND("_",$D47)-1) &amp;"_=","=","Any",S$12,LEFT($D47,FIND("_",$D47)-1) &amp;"_=","=","Any"),risk_factor_1&amp;"|"&amp;risk_factor_2,risk_factor_corr),
                             _xlfn.XLOOKUP(_xlfn.TEXTJOIN("|",FALSE,$C47,LEFT($D47,FIND("_",$D47)-1) &amp;"_=","Any","Any",S$12,LEFT($D47,FIND("_",$D47)-1) &amp;"_=","Any","Any"),risk_factor_1&amp;"|"&amp;risk_factor_2,risk_factor_corr)),
"n/a"),0)
),
IF(_xlfn.TEXTJOIN("|",FALSE,S$12:S$13)&lt;&gt;_xlfn.TEXTJOIN("|",FALSE,$C47:$D47),0,
_xlfn.XLOOKUP(_xlfn.TEXTJOIN("|",FALSE,$C47:$F47,S$12:S$15),risk_factor_1&amp;"|"&amp;risk_factor_2,risk_factor_corr,
_xlfn.XLOOKUP(_xlfn.TEXTJOIN("|",FALSE,$C47:$F47,S$12:S$15),risk_factor_2&amp;"|"&amp;risk_factor_1,risk_factor_corr,
_xlfn.XLOOKUP(_xlfn.TEXTJOIN("|",FALSE,$C47:$D47,"Any"),risk_factor_1&amp;"|"&amp;risk_factor_2,risk_factor_corr,
_xlfn.XLOOKUP(_xlfn.TEXTJOIN("|",FALSE,$C47:$D47,"Any"),risk_factor_2&amp;"|"&amp;risk_factor_1,risk_factor_corr)))))))</f>
        <v>0</v>
      </c>
      <c r="T47" s="32" cm="1">
        <f t="array" ref="T47" xml:space="preserve"> IF(_xlfn.TEXTJOIN("|",FALSE,T$12:T$15)=_xlfn.TEXTJOIN("|",FALSE,$C47:$F47),0,
IF(AND($C47="Delta|CR_Cpty",T$12="Delta|CR_Cpty"),
IF($F47=T$15,
      _xlfn.XLOOKUP(_xlfn.TEXTJOIN("|",FALSE,$C47,"=","Any","=",T$12,"=","Any","="),risk_factor_1&amp;"|"&amp;risk_factor_2,risk_factor_corr),
       IF(RIGHT($D47,LEN($D47)-FIND("_",$D47))=RIGHT(T$13,LEN(T$13)-FIND("_",T$13)),
              IF(LEFT($D47,FIND("_",$D47)-1)=LEFT(T$13,FIND("_",T$13)-1),
                    IF($E47=T$14,
                             _xlfn.XLOOKUP(_xlfn.TEXTJOIN("|",FALSE,$C47,LEFT($D47,FIND("_",$D47)-1) &amp;"_=","=","Any",T$12,LEFT($D47,FIND("_",$D47)-1) &amp;"_=","=","Any"),risk_factor_1&amp;"|"&amp;risk_factor_2,risk_factor_corr),
                             _xlfn.XLOOKUP(_xlfn.TEXTJOIN("|",FALSE,$C47,LEFT($D47,FIND("_",$D47)-1) &amp;"_=","Any","Any",T$12,LEFT($D47,FIND("_",$D47)-1) &amp;"_=","Any","Any"),risk_factor_1&amp;"|"&amp;risk_factor_2,risk_factor_corr)),
"n/a"),0)
),
IF(_xlfn.TEXTJOIN("|",FALSE,T$12:T$13)&lt;&gt;_xlfn.TEXTJOIN("|",FALSE,$C47:$D47),0,
_xlfn.XLOOKUP(_xlfn.TEXTJOIN("|",FALSE,$C47:$F47,T$12:T$15),risk_factor_1&amp;"|"&amp;risk_factor_2,risk_factor_corr,
_xlfn.XLOOKUP(_xlfn.TEXTJOIN("|",FALSE,$C47:$F47,T$12:T$15),risk_factor_2&amp;"|"&amp;risk_factor_1,risk_factor_corr,
_xlfn.XLOOKUP(_xlfn.TEXTJOIN("|",FALSE,$C47:$D47,"Any"),risk_factor_1&amp;"|"&amp;risk_factor_2,risk_factor_corr,
_xlfn.XLOOKUP(_xlfn.TEXTJOIN("|",FALSE,$C47:$D47,"Any"),risk_factor_2&amp;"|"&amp;risk_factor_1,risk_factor_corr)))))))</f>
        <v>0</v>
      </c>
      <c r="U47" s="32" cm="1">
        <f t="array" ref="U47" xml:space="preserve"> IF(_xlfn.TEXTJOIN("|",FALSE,U$12:U$15)=_xlfn.TEXTJOIN("|",FALSE,$C47:$F47),0,
IF(AND($C47="Delta|CR_Cpty",U$12="Delta|CR_Cpty"),
IF($F47=U$15,
      _xlfn.XLOOKUP(_xlfn.TEXTJOIN("|",FALSE,$C47,"=","Any","=",U$12,"=","Any","="),risk_factor_1&amp;"|"&amp;risk_factor_2,risk_factor_corr),
       IF(RIGHT($D47,LEN($D47)-FIND("_",$D47))=RIGHT(U$13,LEN(U$13)-FIND("_",U$13)),
              IF(LEFT($D47,FIND("_",$D47)-1)=LEFT(U$13,FIND("_",U$13)-1),
                    IF($E47=U$14,
                             _xlfn.XLOOKUP(_xlfn.TEXTJOIN("|",FALSE,$C47,LEFT($D47,FIND("_",$D47)-1) &amp;"_=","=","Any",U$12,LEFT($D47,FIND("_",$D47)-1) &amp;"_=","=","Any"),risk_factor_1&amp;"|"&amp;risk_factor_2,risk_factor_corr),
                             _xlfn.XLOOKUP(_xlfn.TEXTJOIN("|",FALSE,$C47,LEFT($D47,FIND("_",$D47)-1) &amp;"_=","Any","Any",U$12,LEFT($D47,FIND("_",$D47)-1) &amp;"_=","Any","Any"),risk_factor_1&amp;"|"&amp;risk_factor_2,risk_factor_corr)),
"n/a"),0)
),
IF(_xlfn.TEXTJOIN("|",FALSE,U$12:U$13)&lt;&gt;_xlfn.TEXTJOIN("|",FALSE,$C47:$D47),0,
_xlfn.XLOOKUP(_xlfn.TEXTJOIN("|",FALSE,$C47:$F47,U$12:U$15),risk_factor_1&amp;"|"&amp;risk_factor_2,risk_factor_corr,
_xlfn.XLOOKUP(_xlfn.TEXTJOIN("|",FALSE,$C47:$F47,U$12:U$15),risk_factor_2&amp;"|"&amp;risk_factor_1,risk_factor_corr,
_xlfn.XLOOKUP(_xlfn.TEXTJOIN("|",FALSE,$C47:$D47,"Any"),risk_factor_1&amp;"|"&amp;risk_factor_2,risk_factor_corr,
_xlfn.XLOOKUP(_xlfn.TEXTJOIN("|",FALSE,$C47:$D47,"Any"),risk_factor_2&amp;"|"&amp;risk_factor_1,risk_factor_corr)))))))</f>
        <v>0</v>
      </c>
      <c r="V47" s="32" cm="1">
        <f t="array" ref="V47" xml:space="preserve"> IF(_xlfn.TEXTJOIN("|",FALSE,V$12:V$15)=_xlfn.TEXTJOIN("|",FALSE,$C47:$F47),0,
IF(AND($C47="Delta|CR_Cpty",V$12="Delta|CR_Cpty"),
IF($F47=V$15,
      _xlfn.XLOOKUP(_xlfn.TEXTJOIN("|",FALSE,$C47,"=","Any","=",V$12,"=","Any","="),risk_factor_1&amp;"|"&amp;risk_factor_2,risk_factor_corr),
       IF(RIGHT($D47,LEN($D47)-FIND("_",$D47))=RIGHT(V$13,LEN(V$13)-FIND("_",V$13)),
              IF(LEFT($D47,FIND("_",$D47)-1)=LEFT(V$13,FIND("_",V$13)-1),
                    IF($E47=V$14,
                             _xlfn.XLOOKUP(_xlfn.TEXTJOIN("|",FALSE,$C47,LEFT($D47,FIND("_",$D47)-1) &amp;"_=","=","Any",V$12,LEFT($D47,FIND("_",$D47)-1) &amp;"_=","=","Any"),risk_factor_1&amp;"|"&amp;risk_factor_2,risk_factor_corr),
                             _xlfn.XLOOKUP(_xlfn.TEXTJOIN("|",FALSE,$C47,LEFT($D47,FIND("_",$D47)-1) &amp;"_=","Any","Any",V$12,LEFT($D47,FIND("_",$D47)-1) &amp;"_=","Any","Any"),risk_factor_1&amp;"|"&amp;risk_factor_2,risk_factor_corr)),
"n/a"),0)
),
IF(_xlfn.TEXTJOIN("|",FALSE,V$12:V$13)&lt;&gt;_xlfn.TEXTJOIN("|",FALSE,$C47:$D47),0,
_xlfn.XLOOKUP(_xlfn.TEXTJOIN("|",FALSE,$C47:$F47,V$12:V$15),risk_factor_1&amp;"|"&amp;risk_factor_2,risk_factor_corr,
_xlfn.XLOOKUP(_xlfn.TEXTJOIN("|",FALSE,$C47:$F47,V$12:V$15),risk_factor_2&amp;"|"&amp;risk_factor_1,risk_factor_corr,
_xlfn.XLOOKUP(_xlfn.TEXTJOIN("|",FALSE,$C47:$D47,"Any"),risk_factor_1&amp;"|"&amp;risk_factor_2,risk_factor_corr,
_xlfn.XLOOKUP(_xlfn.TEXTJOIN("|",FALSE,$C47:$D47,"Any"),risk_factor_2&amp;"|"&amp;risk_factor_1,risk_factor_corr)))))))</f>
        <v>0</v>
      </c>
      <c r="W47" s="32" cm="1">
        <f t="array" ref="W47" xml:space="preserve"> IF(_xlfn.TEXTJOIN("|",FALSE,W$12:W$15)=_xlfn.TEXTJOIN("|",FALSE,$C47:$F47),0,
IF(AND($C47="Delta|CR_Cpty",W$12="Delta|CR_Cpty"),
IF($F47=W$15,
      _xlfn.XLOOKUP(_xlfn.TEXTJOIN("|",FALSE,$C47,"=","Any","=",W$12,"=","Any","="),risk_factor_1&amp;"|"&amp;risk_factor_2,risk_factor_corr),
       IF(RIGHT($D47,LEN($D47)-FIND("_",$D47))=RIGHT(W$13,LEN(W$13)-FIND("_",W$13)),
              IF(LEFT($D47,FIND("_",$D47)-1)=LEFT(W$13,FIND("_",W$13)-1),
                    IF($E47=W$14,
                             _xlfn.XLOOKUP(_xlfn.TEXTJOIN("|",FALSE,$C47,LEFT($D47,FIND("_",$D47)-1) &amp;"_=","=","Any",W$12,LEFT($D47,FIND("_",$D47)-1) &amp;"_=","=","Any"),risk_factor_1&amp;"|"&amp;risk_factor_2,risk_factor_corr),
                             _xlfn.XLOOKUP(_xlfn.TEXTJOIN("|",FALSE,$C47,LEFT($D47,FIND("_",$D47)-1) &amp;"_=","Any","Any",W$12,LEFT($D47,FIND("_",$D47)-1) &amp;"_=","Any","Any"),risk_factor_1&amp;"|"&amp;risk_factor_2,risk_factor_corr)),
"n/a"),0)
),
IF(_xlfn.TEXTJOIN("|",FALSE,W$12:W$13)&lt;&gt;_xlfn.TEXTJOIN("|",FALSE,$C47:$D47),0,
_xlfn.XLOOKUP(_xlfn.TEXTJOIN("|",FALSE,$C47:$F47,W$12:W$15),risk_factor_1&amp;"|"&amp;risk_factor_2,risk_factor_corr,
_xlfn.XLOOKUP(_xlfn.TEXTJOIN("|",FALSE,$C47:$F47,W$12:W$15),risk_factor_2&amp;"|"&amp;risk_factor_1,risk_factor_corr,
_xlfn.XLOOKUP(_xlfn.TEXTJOIN("|",FALSE,$C47:$D47,"Any"),risk_factor_1&amp;"|"&amp;risk_factor_2,risk_factor_corr,
_xlfn.XLOOKUP(_xlfn.TEXTJOIN("|",FALSE,$C47:$D47,"Any"),risk_factor_2&amp;"|"&amp;risk_factor_1,risk_factor_corr)))))))</f>
        <v>0</v>
      </c>
      <c r="X47" s="32" cm="1">
        <f t="array" ref="X47" xml:space="preserve"> IF(_xlfn.TEXTJOIN("|",FALSE,X$12:X$15)=_xlfn.TEXTJOIN("|",FALSE,$C47:$F47),0,
IF(AND($C47="Delta|CR_Cpty",X$12="Delta|CR_Cpty"),
IF($F47=X$15,
      _xlfn.XLOOKUP(_xlfn.TEXTJOIN("|",FALSE,$C47,"=","Any","=",X$12,"=","Any","="),risk_factor_1&amp;"|"&amp;risk_factor_2,risk_factor_corr),
       IF(RIGHT($D47,LEN($D47)-FIND("_",$D47))=RIGHT(X$13,LEN(X$13)-FIND("_",X$13)),
              IF(LEFT($D47,FIND("_",$D47)-1)=LEFT(X$13,FIND("_",X$13)-1),
                    IF($E47=X$14,
                             _xlfn.XLOOKUP(_xlfn.TEXTJOIN("|",FALSE,$C47,LEFT($D47,FIND("_",$D47)-1) &amp;"_=","=","Any",X$12,LEFT($D47,FIND("_",$D47)-1) &amp;"_=","=","Any"),risk_factor_1&amp;"|"&amp;risk_factor_2,risk_factor_corr),
                             _xlfn.XLOOKUP(_xlfn.TEXTJOIN("|",FALSE,$C47,LEFT($D47,FIND("_",$D47)-1) &amp;"_=","Any","Any",X$12,LEFT($D47,FIND("_",$D47)-1) &amp;"_=","Any","Any"),risk_factor_1&amp;"|"&amp;risk_factor_2,risk_factor_corr)),
"n/a"),0)
),
IF(_xlfn.TEXTJOIN("|",FALSE,X$12:X$13)&lt;&gt;_xlfn.TEXTJOIN("|",FALSE,$C47:$D47),0,
_xlfn.XLOOKUP(_xlfn.TEXTJOIN("|",FALSE,$C47:$F47,X$12:X$15),risk_factor_1&amp;"|"&amp;risk_factor_2,risk_factor_corr,
_xlfn.XLOOKUP(_xlfn.TEXTJOIN("|",FALSE,$C47:$F47,X$12:X$15),risk_factor_2&amp;"|"&amp;risk_factor_1,risk_factor_corr,
_xlfn.XLOOKUP(_xlfn.TEXTJOIN("|",FALSE,$C47:$D47,"Any"),risk_factor_1&amp;"|"&amp;risk_factor_2,risk_factor_corr,
_xlfn.XLOOKUP(_xlfn.TEXTJOIN("|",FALSE,$C47:$D47,"Any"),risk_factor_2&amp;"|"&amp;risk_factor_1,risk_factor_corr)))))))</f>
        <v>0</v>
      </c>
      <c r="Y47" s="32" cm="1">
        <f t="array" ref="Y47" xml:space="preserve"> IF(_xlfn.TEXTJOIN("|",FALSE,Y$12:Y$15)=_xlfn.TEXTJOIN("|",FALSE,$C47:$F47),0,
IF(AND($C47="Delta|CR_Cpty",Y$12="Delta|CR_Cpty"),
IF($F47=Y$15,
      _xlfn.XLOOKUP(_xlfn.TEXTJOIN("|",FALSE,$C47,"=","Any","=",Y$12,"=","Any","="),risk_factor_1&amp;"|"&amp;risk_factor_2,risk_factor_corr),
       IF(RIGHT($D47,LEN($D47)-FIND("_",$D47))=RIGHT(Y$13,LEN(Y$13)-FIND("_",Y$13)),
              IF(LEFT($D47,FIND("_",$D47)-1)=LEFT(Y$13,FIND("_",Y$13)-1),
                    IF($E47=Y$14,
                             _xlfn.XLOOKUP(_xlfn.TEXTJOIN("|",FALSE,$C47,LEFT($D47,FIND("_",$D47)-1) &amp;"_=","=","Any",Y$12,LEFT($D47,FIND("_",$D47)-1) &amp;"_=","=","Any"),risk_factor_1&amp;"|"&amp;risk_factor_2,risk_factor_corr),
                             _xlfn.XLOOKUP(_xlfn.TEXTJOIN("|",FALSE,$C47,LEFT($D47,FIND("_",$D47)-1) &amp;"_=","Any","Any",Y$12,LEFT($D47,FIND("_",$D47)-1) &amp;"_=","Any","Any"),risk_factor_1&amp;"|"&amp;risk_factor_2,risk_factor_corr)),
"n/a"),0)
),
IF(_xlfn.TEXTJOIN("|",FALSE,Y$12:Y$13)&lt;&gt;_xlfn.TEXTJOIN("|",FALSE,$C47:$D47),0,
_xlfn.XLOOKUP(_xlfn.TEXTJOIN("|",FALSE,$C47:$F47,Y$12:Y$15),risk_factor_1&amp;"|"&amp;risk_factor_2,risk_factor_corr,
_xlfn.XLOOKUP(_xlfn.TEXTJOIN("|",FALSE,$C47:$F47,Y$12:Y$15),risk_factor_2&amp;"|"&amp;risk_factor_1,risk_factor_corr,
_xlfn.XLOOKUP(_xlfn.TEXTJOIN("|",FALSE,$C47:$D47,"Any"),risk_factor_1&amp;"|"&amp;risk_factor_2,risk_factor_corr,
_xlfn.XLOOKUP(_xlfn.TEXTJOIN("|",FALSE,$C47:$D47,"Any"),risk_factor_2&amp;"|"&amp;risk_factor_1,risk_factor_corr)))))))</f>
        <v>0</v>
      </c>
      <c r="Z47" s="32" cm="1">
        <f t="array" ref="Z47" xml:space="preserve"> IF(_xlfn.TEXTJOIN("|",FALSE,Z$12:Z$15)=_xlfn.TEXTJOIN("|",FALSE,$C47:$F47),0,
IF(AND($C47="Delta|CR_Cpty",Z$12="Delta|CR_Cpty"),
IF($F47=Z$15,
      _xlfn.XLOOKUP(_xlfn.TEXTJOIN("|",FALSE,$C47,"=","Any","=",Z$12,"=","Any","="),risk_factor_1&amp;"|"&amp;risk_factor_2,risk_factor_corr),
       IF(RIGHT($D47,LEN($D47)-FIND("_",$D47))=RIGHT(Z$13,LEN(Z$13)-FIND("_",Z$13)),
              IF(LEFT($D47,FIND("_",$D47)-1)=LEFT(Z$13,FIND("_",Z$13)-1),
                    IF($E47=Z$14,
                             _xlfn.XLOOKUP(_xlfn.TEXTJOIN("|",FALSE,$C47,LEFT($D47,FIND("_",$D47)-1) &amp;"_=","=","Any",Z$12,LEFT($D47,FIND("_",$D47)-1) &amp;"_=","=","Any"),risk_factor_1&amp;"|"&amp;risk_factor_2,risk_factor_corr),
                             _xlfn.XLOOKUP(_xlfn.TEXTJOIN("|",FALSE,$C47,LEFT($D47,FIND("_",$D47)-1) &amp;"_=","Any","Any",Z$12,LEFT($D47,FIND("_",$D47)-1) &amp;"_=","Any","Any"),risk_factor_1&amp;"|"&amp;risk_factor_2,risk_factor_corr)),
"n/a"),0)
),
IF(_xlfn.TEXTJOIN("|",FALSE,Z$12:Z$13)&lt;&gt;_xlfn.TEXTJOIN("|",FALSE,$C47:$D47),0,
_xlfn.XLOOKUP(_xlfn.TEXTJOIN("|",FALSE,$C47:$F47,Z$12:Z$15),risk_factor_1&amp;"|"&amp;risk_factor_2,risk_factor_corr,
_xlfn.XLOOKUP(_xlfn.TEXTJOIN("|",FALSE,$C47:$F47,Z$12:Z$15),risk_factor_2&amp;"|"&amp;risk_factor_1,risk_factor_corr,
_xlfn.XLOOKUP(_xlfn.TEXTJOIN("|",FALSE,$C47:$D47,"Any"),risk_factor_1&amp;"|"&amp;risk_factor_2,risk_factor_corr,
_xlfn.XLOOKUP(_xlfn.TEXTJOIN("|",FALSE,$C47:$D47,"Any"),risk_factor_2&amp;"|"&amp;risk_factor_1,risk_factor_corr)))))))</f>
        <v>0</v>
      </c>
      <c r="AA47" s="32" cm="1">
        <f t="array" ref="AA47" xml:space="preserve"> IF(_xlfn.TEXTJOIN("|",FALSE,AA$12:AA$15)=_xlfn.TEXTJOIN("|",FALSE,$C47:$F47),0,
IF(AND($C47="Delta|CR_Cpty",AA$12="Delta|CR_Cpty"),
IF($F47=AA$15,
      _xlfn.XLOOKUP(_xlfn.TEXTJOIN("|",FALSE,$C47,"=","Any","=",AA$12,"=","Any","="),risk_factor_1&amp;"|"&amp;risk_factor_2,risk_factor_corr),
       IF(RIGHT($D47,LEN($D47)-FIND("_",$D47))=RIGHT(AA$13,LEN(AA$13)-FIND("_",AA$13)),
              IF(LEFT($D47,FIND("_",$D47)-1)=LEFT(AA$13,FIND("_",AA$13)-1),
                    IF($E47=AA$14,
                             _xlfn.XLOOKUP(_xlfn.TEXTJOIN("|",FALSE,$C47,LEFT($D47,FIND("_",$D47)-1) &amp;"_=","=","Any",AA$12,LEFT($D47,FIND("_",$D47)-1) &amp;"_=","=","Any"),risk_factor_1&amp;"|"&amp;risk_factor_2,risk_factor_corr),
                             _xlfn.XLOOKUP(_xlfn.TEXTJOIN("|",FALSE,$C47,LEFT($D47,FIND("_",$D47)-1) &amp;"_=","Any","Any",AA$12,LEFT($D47,FIND("_",$D47)-1) &amp;"_=","Any","Any"),risk_factor_1&amp;"|"&amp;risk_factor_2,risk_factor_corr)),
"n/a"),0)
),
IF(_xlfn.TEXTJOIN("|",FALSE,AA$12:AA$13)&lt;&gt;_xlfn.TEXTJOIN("|",FALSE,$C47:$D47),0,
_xlfn.XLOOKUP(_xlfn.TEXTJOIN("|",FALSE,$C47:$F47,AA$12:AA$15),risk_factor_1&amp;"|"&amp;risk_factor_2,risk_factor_corr,
_xlfn.XLOOKUP(_xlfn.TEXTJOIN("|",FALSE,$C47:$F47,AA$12:AA$15),risk_factor_2&amp;"|"&amp;risk_factor_1,risk_factor_corr,
_xlfn.XLOOKUP(_xlfn.TEXTJOIN("|",FALSE,$C47:$D47,"Any"),risk_factor_1&amp;"|"&amp;risk_factor_2,risk_factor_corr,
_xlfn.XLOOKUP(_xlfn.TEXTJOIN("|",FALSE,$C47:$D47,"Any"),risk_factor_2&amp;"|"&amp;risk_factor_1,risk_factor_corr)))))))</f>
        <v>0</v>
      </c>
      <c r="AB47" s="32" cm="1">
        <f t="array" ref="AB47" xml:space="preserve"> IF(_xlfn.TEXTJOIN("|",FALSE,AB$12:AB$15)=_xlfn.TEXTJOIN("|",FALSE,$C47:$F47),0,
IF(AND($C47="Delta|CR_Cpty",AB$12="Delta|CR_Cpty"),
IF($F47=AB$15,
      _xlfn.XLOOKUP(_xlfn.TEXTJOIN("|",FALSE,$C47,"=","Any","=",AB$12,"=","Any","="),risk_factor_1&amp;"|"&amp;risk_factor_2,risk_factor_corr),
       IF(RIGHT($D47,LEN($D47)-FIND("_",$D47))=RIGHT(AB$13,LEN(AB$13)-FIND("_",AB$13)),
              IF(LEFT($D47,FIND("_",$D47)-1)=LEFT(AB$13,FIND("_",AB$13)-1),
                    IF($E47=AB$14,
                             _xlfn.XLOOKUP(_xlfn.TEXTJOIN("|",FALSE,$C47,LEFT($D47,FIND("_",$D47)-1) &amp;"_=","=","Any",AB$12,LEFT($D47,FIND("_",$D47)-1) &amp;"_=","=","Any"),risk_factor_1&amp;"|"&amp;risk_factor_2,risk_factor_corr),
                             _xlfn.XLOOKUP(_xlfn.TEXTJOIN("|",FALSE,$C47,LEFT($D47,FIND("_",$D47)-1) &amp;"_=","Any","Any",AB$12,LEFT($D47,FIND("_",$D47)-1) &amp;"_=","Any","Any"),risk_factor_1&amp;"|"&amp;risk_factor_2,risk_factor_corr)),
"n/a"),0)
),
IF(_xlfn.TEXTJOIN("|",FALSE,AB$12:AB$13)&lt;&gt;_xlfn.TEXTJOIN("|",FALSE,$C47:$D47),0,
_xlfn.XLOOKUP(_xlfn.TEXTJOIN("|",FALSE,$C47:$F47,AB$12:AB$15),risk_factor_1&amp;"|"&amp;risk_factor_2,risk_factor_corr,
_xlfn.XLOOKUP(_xlfn.TEXTJOIN("|",FALSE,$C47:$F47,AB$12:AB$15),risk_factor_2&amp;"|"&amp;risk_factor_1,risk_factor_corr,
_xlfn.XLOOKUP(_xlfn.TEXTJOIN("|",FALSE,$C47:$D47,"Any"),risk_factor_1&amp;"|"&amp;risk_factor_2,risk_factor_corr,
_xlfn.XLOOKUP(_xlfn.TEXTJOIN("|",FALSE,$C47:$D47,"Any"),risk_factor_2&amp;"|"&amp;risk_factor_1,risk_factor_corr)))))))</f>
        <v>0</v>
      </c>
      <c r="AC47" s="32" cm="1">
        <f t="array" ref="AC47" xml:space="preserve"> IF(_xlfn.TEXTJOIN("|",FALSE,AC$12:AC$15)=_xlfn.TEXTJOIN("|",FALSE,$C47:$F47),0,
IF(AND($C47="Delta|CR_Cpty",AC$12="Delta|CR_Cpty"),
IF($F47=AC$15,
      _xlfn.XLOOKUP(_xlfn.TEXTJOIN("|",FALSE,$C47,"=","Any","=",AC$12,"=","Any","="),risk_factor_1&amp;"|"&amp;risk_factor_2,risk_factor_corr),
       IF(RIGHT($D47,LEN($D47)-FIND("_",$D47))=RIGHT(AC$13,LEN(AC$13)-FIND("_",AC$13)),
              IF(LEFT($D47,FIND("_",$D47)-1)=LEFT(AC$13,FIND("_",AC$13)-1),
                    IF($E47=AC$14,
                             _xlfn.XLOOKUP(_xlfn.TEXTJOIN("|",FALSE,$C47,LEFT($D47,FIND("_",$D47)-1) &amp;"_=","=","Any",AC$12,LEFT($D47,FIND("_",$D47)-1) &amp;"_=","=","Any"),risk_factor_1&amp;"|"&amp;risk_factor_2,risk_factor_corr),
                             _xlfn.XLOOKUP(_xlfn.TEXTJOIN("|",FALSE,$C47,LEFT($D47,FIND("_",$D47)-1) &amp;"_=","Any","Any",AC$12,LEFT($D47,FIND("_",$D47)-1) &amp;"_=","Any","Any"),risk_factor_1&amp;"|"&amp;risk_factor_2,risk_factor_corr)),
"n/a"),0)
),
IF(_xlfn.TEXTJOIN("|",FALSE,AC$12:AC$13)&lt;&gt;_xlfn.TEXTJOIN("|",FALSE,$C47:$D47),0,
_xlfn.XLOOKUP(_xlfn.TEXTJOIN("|",FALSE,$C47:$F47,AC$12:AC$15),risk_factor_1&amp;"|"&amp;risk_factor_2,risk_factor_corr,
_xlfn.XLOOKUP(_xlfn.TEXTJOIN("|",FALSE,$C47:$F47,AC$12:AC$15),risk_factor_2&amp;"|"&amp;risk_factor_1,risk_factor_corr,
_xlfn.XLOOKUP(_xlfn.TEXTJOIN("|",FALSE,$C47:$D47,"Any"),risk_factor_1&amp;"|"&amp;risk_factor_2,risk_factor_corr,
_xlfn.XLOOKUP(_xlfn.TEXTJOIN("|",FALSE,$C47:$D47,"Any"),risk_factor_2&amp;"|"&amp;risk_factor_1,risk_factor_corr)))))))</f>
        <v>0</v>
      </c>
      <c r="AD47" s="32" cm="1">
        <f t="array" ref="AD47" xml:space="preserve"> IF(_xlfn.TEXTJOIN("|",FALSE,AD$12:AD$15)=_xlfn.TEXTJOIN("|",FALSE,$C47:$F47),0,
IF(AND($C47="Delta|CR_Cpty",AD$12="Delta|CR_Cpty"),
IF($F47=AD$15,
      _xlfn.XLOOKUP(_xlfn.TEXTJOIN("|",FALSE,$C47,"=","Any","=",AD$12,"=","Any","="),risk_factor_1&amp;"|"&amp;risk_factor_2,risk_factor_corr),
       IF(RIGHT($D47,LEN($D47)-FIND("_",$D47))=RIGHT(AD$13,LEN(AD$13)-FIND("_",AD$13)),
              IF(LEFT($D47,FIND("_",$D47)-1)=LEFT(AD$13,FIND("_",AD$13)-1),
                    IF($E47=AD$14,
                             _xlfn.XLOOKUP(_xlfn.TEXTJOIN("|",FALSE,$C47,LEFT($D47,FIND("_",$D47)-1) &amp;"_=","=","Any",AD$12,LEFT($D47,FIND("_",$D47)-1) &amp;"_=","=","Any"),risk_factor_1&amp;"|"&amp;risk_factor_2,risk_factor_corr),
                             _xlfn.XLOOKUP(_xlfn.TEXTJOIN("|",FALSE,$C47,LEFT($D47,FIND("_",$D47)-1) &amp;"_=","Any","Any",AD$12,LEFT($D47,FIND("_",$D47)-1) &amp;"_=","Any","Any"),risk_factor_1&amp;"|"&amp;risk_factor_2,risk_factor_corr)),
"n/a"),0)
),
IF(_xlfn.TEXTJOIN("|",FALSE,AD$12:AD$13)&lt;&gt;_xlfn.TEXTJOIN("|",FALSE,$C47:$D47),0,
_xlfn.XLOOKUP(_xlfn.TEXTJOIN("|",FALSE,$C47:$F47,AD$12:AD$15),risk_factor_1&amp;"|"&amp;risk_factor_2,risk_factor_corr,
_xlfn.XLOOKUP(_xlfn.TEXTJOIN("|",FALSE,$C47:$F47,AD$12:AD$15),risk_factor_2&amp;"|"&amp;risk_factor_1,risk_factor_corr,
_xlfn.XLOOKUP(_xlfn.TEXTJOIN("|",FALSE,$C47:$D47,"Any"),risk_factor_1&amp;"|"&amp;risk_factor_2,risk_factor_corr,
_xlfn.XLOOKUP(_xlfn.TEXTJOIN("|",FALSE,$C47:$D47,"Any"),risk_factor_2&amp;"|"&amp;risk_factor_1,risk_factor_corr)))))))</f>
        <v>0</v>
      </c>
      <c r="AE47" s="32" cm="1">
        <f t="array" ref="AE47" xml:space="preserve"> IF(_xlfn.TEXTJOIN("|",FALSE,AE$12:AE$15)=_xlfn.TEXTJOIN("|",FALSE,$C47:$F47),0,
IF(AND($C47="Delta|CR_Cpty",AE$12="Delta|CR_Cpty"),
IF($F47=AE$15,
      _xlfn.XLOOKUP(_xlfn.TEXTJOIN("|",FALSE,$C47,"=","Any","=",AE$12,"=","Any","="),risk_factor_1&amp;"|"&amp;risk_factor_2,risk_factor_corr),
       IF(RIGHT($D47,LEN($D47)-FIND("_",$D47))=RIGHT(AE$13,LEN(AE$13)-FIND("_",AE$13)),
              IF(LEFT($D47,FIND("_",$D47)-1)=LEFT(AE$13,FIND("_",AE$13)-1),
                    IF($E47=AE$14,
                             _xlfn.XLOOKUP(_xlfn.TEXTJOIN("|",FALSE,$C47,LEFT($D47,FIND("_",$D47)-1) &amp;"_=","=","Any",AE$12,LEFT($D47,FIND("_",$D47)-1) &amp;"_=","=","Any"),risk_factor_1&amp;"|"&amp;risk_factor_2,risk_factor_corr),
                             _xlfn.XLOOKUP(_xlfn.TEXTJOIN("|",FALSE,$C47,LEFT($D47,FIND("_",$D47)-1) &amp;"_=","Any","Any",AE$12,LEFT($D47,FIND("_",$D47)-1) &amp;"_=","Any","Any"),risk_factor_1&amp;"|"&amp;risk_factor_2,risk_factor_corr)),
"n/a"),0)
),
IF(_xlfn.TEXTJOIN("|",FALSE,AE$12:AE$13)&lt;&gt;_xlfn.TEXTJOIN("|",FALSE,$C47:$D47),0,
_xlfn.XLOOKUP(_xlfn.TEXTJOIN("|",FALSE,$C47:$F47,AE$12:AE$15),risk_factor_1&amp;"|"&amp;risk_factor_2,risk_factor_corr,
_xlfn.XLOOKUP(_xlfn.TEXTJOIN("|",FALSE,$C47:$F47,AE$12:AE$15),risk_factor_2&amp;"|"&amp;risk_factor_1,risk_factor_corr,
_xlfn.XLOOKUP(_xlfn.TEXTJOIN("|",FALSE,$C47:$D47,"Any"),risk_factor_1&amp;"|"&amp;risk_factor_2,risk_factor_corr,
_xlfn.XLOOKUP(_xlfn.TEXTJOIN("|",FALSE,$C47:$D47,"Any"),risk_factor_2&amp;"|"&amp;risk_factor_1,risk_factor_corr)))))))</f>
        <v>0</v>
      </c>
      <c r="AF47" s="32" cm="1">
        <f t="array" ref="AF47" xml:space="preserve"> IF(_xlfn.TEXTJOIN("|",FALSE,AF$12:AF$15)=_xlfn.TEXTJOIN("|",FALSE,$C47:$F47),0,
IF(AND($C47="Delta|CR_Cpty",AF$12="Delta|CR_Cpty"),
IF($F47=AF$15,
      _xlfn.XLOOKUP(_xlfn.TEXTJOIN("|",FALSE,$C47,"=","Any","=",AF$12,"=","Any","="),risk_factor_1&amp;"|"&amp;risk_factor_2,risk_factor_corr),
       IF(RIGHT($D47,LEN($D47)-FIND("_",$D47))=RIGHT(AF$13,LEN(AF$13)-FIND("_",AF$13)),
              IF(LEFT($D47,FIND("_",$D47)-1)=LEFT(AF$13,FIND("_",AF$13)-1),
                    IF($E47=AF$14,
                             _xlfn.XLOOKUP(_xlfn.TEXTJOIN("|",FALSE,$C47,LEFT($D47,FIND("_",$D47)-1) &amp;"_=","=","Any",AF$12,LEFT($D47,FIND("_",$D47)-1) &amp;"_=","=","Any"),risk_factor_1&amp;"|"&amp;risk_factor_2,risk_factor_corr),
                             _xlfn.XLOOKUP(_xlfn.TEXTJOIN("|",FALSE,$C47,LEFT($D47,FIND("_",$D47)-1) &amp;"_=","Any","Any",AF$12,LEFT($D47,FIND("_",$D47)-1) &amp;"_=","Any","Any"),risk_factor_1&amp;"|"&amp;risk_factor_2,risk_factor_corr)),
"n/a"),0)
),
IF(_xlfn.TEXTJOIN("|",FALSE,AF$12:AF$13)&lt;&gt;_xlfn.TEXTJOIN("|",FALSE,$C47:$D47),0,
_xlfn.XLOOKUP(_xlfn.TEXTJOIN("|",FALSE,$C47:$F47,AF$12:AF$15),risk_factor_1&amp;"|"&amp;risk_factor_2,risk_factor_corr,
_xlfn.XLOOKUP(_xlfn.TEXTJOIN("|",FALSE,$C47:$F47,AF$12:AF$15),risk_factor_2&amp;"|"&amp;risk_factor_1,risk_factor_corr,
_xlfn.XLOOKUP(_xlfn.TEXTJOIN("|",FALSE,$C47:$D47,"Any"),risk_factor_1&amp;"|"&amp;risk_factor_2,risk_factor_corr,
_xlfn.XLOOKUP(_xlfn.TEXTJOIN("|",FALSE,$C47:$D47,"Any"),risk_factor_2&amp;"|"&amp;risk_factor_1,risk_factor_corr)))))))</f>
        <v>0</v>
      </c>
      <c r="AG47" s="32" cm="1">
        <f t="array" ref="AG47" xml:space="preserve"> IF(_xlfn.TEXTJOIN("|",FALSE,AG$12:AG$15)=_xlfn.TEXTJOIN("|",FALSE,$C47:$F47),0,
IF(AND($C47="Delta|CR_Cpty",AG$12="Delta|CR_Cpty"),
IF($F47=AG$15,
      _xlfn.XLOOKUP(_xlfn.TEXTJOIN("|",FALSE,$C47,"=","Any","=",AG$12,"=","Any","="),risk_factor_1&amp;"|"&amp;risk_factor_2,risk_factor_corr),
       IF(RIGHT($D47,LEN($D47)-FIND("_",$D47))=RIGHT(AG$13,LEN(AG$13)-FIND("_",AG$13)),
              IF(LEFT($D47,FIND("_",$D47)-1)=LEFT(AG$13,FIND("_",AG$13)-1),
                    IF($E47=AG$14,
                             _xlfn.XLOOKUP(_xlfn.TEXTJOIN("|",FALSE,$C47,LEFT($D47,FIND("_",$D47)-1) &amp;"_=","=","Any",AG$12,LEFT($D47,FIND("_",$D47)-1) &amp;"_=","=","Any"),risk_factor_1&amp;"|"&amp;risk_factor_2,risk_factor_corr),
                             _xlfn.XLOOKUP(_xlfn.TEXTJOIN("|",FALSE,$C47,LEFT($D47,FIND("_",$D47)-1) &amp;"_=","Any","Any",AG$12,LEFT($D47,FIND("_",$D47)-1) &amp;"_=","Any","Any"),risk_factor_1&amp;"|"&amp;risk_factor_2,risk_factor_corr)),
"n/a"),0)
),
IF(_xlfn.TEXTJOIN("|",FALSE,AG$12:AG$13)&lt;&gt;_xlfn.TEXTJOIN("|",FALSE,$C47:$D47),0,
_xlfn.XLOOKUP(_xlfn.TEXTJOIN("|",FALSE,$C47:$F47,AG$12:AG$15),risk_factor_1&amp;"|"&amp;risk_factor_2,risk_factor_corr,
_xlfn.XLOOKUP(_xlfn.TEXTJOIN("|",FALSE,$C47:$F47,AG$12:AG$15),risk_factor_2&amp;"|"&amp;risk_factor_1,risk_factor_corr,
_xlfn.XLOOKUP(_xlfn.TEXTJOIN("|",FALSE,$C47:$D47,"Any"),risk_factor_1&amp;"|"&amp;risk_factor_2,risk_factor_corr,
_xlfn.XLOOKUP(_xlfn.TEXTJOIN("|",FALSE,$C47:$D47,"Any"),risk_factor_2&amp;"|"&amp;risk_factor_1,risk_factor_corr)))))))</f>
        <v>0</v>
      </c>
      <c r="AH47" s="32" cm="1">
        <f t="array" ref="AH47" xml:space="preserve"> IF(_xlfn.TEXTJOIN("|",FALSE,AH$12:AH$15)=_xlfn.TEXTJOIN("|",FALSE,$C47:$F47),0,
IF(AND($C47="Delta|CR_Cpty",AH$12="Delta|CR_Cpty"),
IF($F47=AH$15,
      _xlfn.XLOOKUP(_xlfn.TEXTJOIN("|",FALSE,$C47,"=","Any","=",AH$12,"=","Any","="),risk_factor_1&amp;"|"&amp;risk_factor_2,risk_factor_corr),
       IF(RIGHT($D47,LEN($D47)-FIND("_",$D47))=RIGHT(AH$13,LEN(AH$13)-FIND("_",AH$13)),
              IF(LEFT($D47,FIND("_",$D47)-1)=LEFT(AH$13,FIND("_",AH$13)-1),
                    IF($E47=AH$14,
                             _xlfn.XLOOKUP(_xlfn.TEXTJOIN("|",FALSE,$C47,LEFT($D47,FIND("_",$D47)-1) &amp;"_=","=","Any",AH$12,LEFT($D47,FIND("_",$D47)-1) &amp;"_=","=","Any"),risk_factor_1&amp;"|"&amp;risk_factor_2,risk_factor_corr),
                             _xlfn.XLOOKUP(_xlfn.TEXTJOIN("|",FALSE,$C47,LEFT($D47,FIND("_",$D47)-1) &amp;"_=","Any","Any",AH$12,LEFT($D47,FIND("_",$D47)-1) &amp;"_=","Any","Any"),risk_factor_1&amp;"|"&amp;risk_factor_2,risk_factor_corr)),
"n/a"),0)
),
IF(_xlfn.TEXTJOIN("|",FALSE,AH$12:AH$13)&lt;&gt;_xlfn.TEXTJOIN("|",FALSE,$C47:$D47),0,
_xlfn.XLOOKUP(_xlfn.TEXTJOIN("|",FALSE,$C47:$F47,AH$12:AH$15),risk_factor_1&amp;"|"&amp;risk_factor_2,risk_factor_corr,
_xlfn.XLOOKUP(_xlfn.TEXTJOIN("|",FALSE,$C47:$F47,AH$12:AH$15),risk_factor_2&amp;"|"&amp;risk_factor_1,risk_factor_corr,
_xlfn.XLOOKUP(_xlfn.TEXTJOIN("|",FALSE,$C47:$D47,"Any"),risk_factor_1&amp;"|"&amp;risk_factor_2,risk_factor_corr,
_xlfn.XLOOKUP(_xlfn.TEXTJOIN("|",FALSE,$C47:$D47,"Any"),risk_factor_2&amp;"|"&amp;risk_factor_1,risk_factor_corr)))))))</f>
        <v>0</v>
      </c>
      <c r="AI47" s="32" cm="1">
        <f t="array" ref="AI47" xml:space="preserve"> IF(_xlfn.TEXTJOIN("|",FALSE,AI$12:AI$15)=_xlfn.TEXTJOIN("|",FALSE,$C47:$F47),0,
IF(AND($C47="Delta|CR_Cpty",AI$12="Delta|CR_Cpty"),
IF($F47=AI$15,
      _xlfn.XLOOKUP(_xlfn.TEXTJOIN("|",FALSE,$C47,"=","Any","=",AI$12,"=","Any","="),risk_factor_1&amp;"|"&amp;risk_factor_2,risk_factor_corr),
       IF(RIGHT($D47,LEN($D47)-FIND("_",$D47))=RIGHT(AI$13,LEN(AI$13)-FIND("_",AI$13)),
              IF(LEFT($D47,FIND("_",$D47)-1)=LEFT(AI$13,FIND("_",AI$13)-1),
                    IF($E47=AI$14,
                             _xlfn.XLOOKUP(_xlfn.TEXTJOIN("|",FALSE,$C47,LEFT($D47,FIND("_",$D47)-1) &amp;"_=","=","Any",AI$12,LEFT($D47,FIND("_",$D47)-1) &amp;"_=","=","Any"),risk_factor_1&amp;"|"&amp;risk_factor_2,risk_factor_corr),
                             _xlfn.XLOOKUP(_xlfn.TEXTJOIN("|",FALSE,$C47,LEFT($D47,FIND("_",$D47)-1) &amp;"_=","Any","Any",AI$12,LEFT($D47,FIND("_",$D47)-1) &amp;"_=","Any","Any"),risk_factor_1&amp;"|"&amp;risk_factor_2,risk_factor_corr)),
"n/a"),0)
),
IF(_xlfn.TEXTJOIN("|",FALSE,AI$12:AI$13)&lt;&gt;_xlfn.TEXTJOIN("|",FALSE,$C47:$D47),0,
_xlfn.XLOOKUP(_xlfn.TEXTJOIN("|",FALSE,$C47:$F47,AI$12:AI$15),risk_factor_1&amp;"|"&amp;risk_factor_2,risk_factor_corr,
_xlfn.XLOOKUP(_xlfn.TEXTJOIN("|",FALSE,$C47:$F47,AI$12:AI$15),risk_factor_2&amp;"|"&amp;risk_factor_1,risk_factor_corr,
_xlfn.XLOOKUP(_xlfn.TEXTJOIN("|",FALSE,$C47:$D47,"Any"),risk_factor_1&amp;"|"&amp;risk_factor_2,risk_factor_corr,
_xlfn.XLOOKUP(_xlfn.TEXTJOIN("|",FALSE,$C47:$D47,"Any"),risk_factor_2&amp;"|"&amp;risk_factor_1,risk_factor_corr)))))))</f>
        <v>0</v>
      </c>
      <c r="AJ47" s="32" cm="1">
        <f t="array" ref="AJ47" xml:space="preserve"> IF(_xlfn.TEXTJOIN("|",FALSE,AJ$12:AJ$15)=_xlfn.TEXTJOIN("|",FALSE,$C47:$F47),0,
IF(AND($C47="Delta|CR_Cpty",AJ$12="Delta|CR_Cpty"),
IF($F47=AJ$15,
      _xlfn.XLOOKUP(_xlfn.TEXTJOIN("|",FALSE,$C47,"=","Any","=",AJ$12,"=","Any","="),risk_factor_1&amp;"|"&amp;risk_factor_2,risk_factor_corr),
       IF(RIGHT($D47,LEN($D47)-FIND("_",$D47))=RIGHT(AJ$13,LEN(AJ$13)-FIND("_",AJ$13)),
              IF(LEFT($D47,FIND("_",$D47)-1)=LEFT(AJ$13,FIND("_",AJ$13)-1),
                    IF($E47=AJ$14,
                             _xlfn.XLOOKUP(_xlfn.TEXTJOIN("|",FALSE,$C47,LEFT($D47,FIND("_",$D47)-1) &amp;"_=","=","Any",AJ$12,LEFT($D47,FIND("_",$D47)-1) &amp;"_=","=","Any"),risk_factor_1&amp;"|"&amp;risk_factor_2,risk_factor_corr),
                             _xlfn.XLOOKUP(_xlfn.TEXTJOIN("|",FALSE,$C47,LEFT($D47,FIND("_",$D47)-1) &amp;"_=","Any","Any",AJ$12,LEFT($D47,FIND("_",$D47)-1) &amp;"_=","Any","Any"),risk_factor_1&amp;"|"&amp;risk_factor_2,risk_factor_corr)),
"n/a"),0)
),
IF(_xlfn.TEXTJOIN("|",FALSE,AJ$12:AJ$13)&lt;&gt;_xlfn.TEXTJOIN("|",FALSE,$C47:$D47),0,
_xlfn.XLOOKUP(_xlfn.TEXTJOIN("|",FALSE,$C47:$F47,AJ$12:AJ$15),risk_factor_1&amp;"|"&amp;risk_factor_2,risk_factor_corr,
_xlfn.XLOOKUP(_xlfn.TEXTJOIN("|",FALSE,$C47:$F47,AJ$12:AJ$15),risk_factor_2&amp;"|"&amp;risk_factor_1,risk_factor_corr,
_xlfn.XLOOKUP(_xlfn.TEXTJOIN("|",FALSE,$C47:$D47,"Any"),risk_factor_1&amp;"|"&amp;risk_factor_2,risk_factor_corr,
_xlfn.XLOOKUP(_xlfn.TEXTJOIN("|",FALSE,$C47:$D47,"Any"),risk_factor_2&amp;"|"&amp;risk_factor_1,risk_factor_corr)))))))</f>
        <v>0.91</v>
      </c>
      <c r="AK47" s="32" cm="1">
        <f t="array" ref="AK47" xml:space="preserve"> IF(_xlfn.TEXTJOIN("|",FALSE,AK$12:AK$15)=_xlfn.TEXTJOIN("|",FALSE,$C47:$F47),0,
IF(AND($C47="Delta|CR_Cpty",AK$12="Delta|CR_Cpty"),
IF($F47=AK$15,
      _xlfn.XLOOKUP(_xlfn.TEXTJOIN("|",FALSE,$C47,"=","Any","=",AK$12,"=","Any","="),risk_factor_1&amp;"|"&amp;risk_factor_2,risk_factor_corr),
       IF(RIGHT($D47,LEN($D47)-FIND("_",$D47))=RIGHT(AK$13,LEN(AK$13)-FIND("_",AK$13)),
              IF(LEFT($D47,FIND("_",$D47)-1)=LEFT(AK$13,FIND("_",AK$13)-1),
                    IF($E47=AK$14,
                             _xlfn.XLOOKUP(_xlfn.TEXTJOIN("|",FALSE,$C47,LEFT($D47,FIND("_",$D47)-1) &amp;"_=","=","Any",AK$12,LEFT($D47,FIND("_",$D47)-1) &amp;"_=","=","Any"),risk_factor_1&amp;"|"&amp;risk_factor_2,risk_factor_corr),
                             _xlfn.XLOOKUP(_xlfn.TEXTJOIN("|",FALSE,$C47,LEFT($D47,FIND("_",$D47)-1) &amp;"_=","Any","Any",AK$12,LEFT($D47,FIND("_",$D47)-1) &amp;"_=","Any","Any"),risk_factor_1&amp;"|"&amp;risk_factor_2,risk_factor_corr)),
"n/a"),0)
),
IF(_xlfn.TEXTJOIN("|",FALSE,AK$12:AK$13)&lt;&gt;_xlfn.TEXTJOIN("|",FALSE,$C47:$D47),0,
_xlfn.XLOOKUP(_xlfn.TEXTJOIN("|",FALSE,$C47:$F47,AK$12:AK$15),risk_factor_1&amp;"|"&amp;risk_factor_2,risk_factor_corr,
_xlfn.XLOOKUP(_xlfn.TEXTJOIN("|",FALSE,$C47:$F47,AK$12:AK$15),risk_factor_2&amp;"|"&amp;risk_factor_1,risk_factor_corr,
_xlfn.XLOOKUP(_xlfn.TEXTJOIN("|",FALSE,$C47:$D47,"Any"),risk_factor_1&amp;"|"&amp;risk_factor_2,risk_factor_corr,
_xlfn.XLOOKUP(_xlfn.TEXTJOIN("|",FALSE,$C47:$D47,"Any"),risk_factor_2&amp;"|"&amp;risk_factor_1,risk_factor_corr)))))))</f>
        <v>0.72</v>
      </c>
      <c r="AL47" s="32" cm="1">
        <f t="array" ref="AL47" xml:space="preserve"> IF(_xlfn.TEXTJOIN("|",FALSE,AL$12:AL$15)=_xlfn.TEXTJOIN("|",FALSE,$C47:$F47),0,
IF(AND($C47="Delta|CR_Cpty",AL$12="Delta|CR_Cpty"),
IF($F47=AL$15,
      _xlfn.XLOOKUP(_xlfn.TEXTJOIN("|",FALSE,$C47,"=","Any","=",AL$12,"=","Any","="),risk_factor_1&amp;"|"&amp;risk_factor_2,risk_factor_corr),
       IF(RIGHT($D47,LEN($D47)-FIND("_",$D47))=RIGHT(AL$13,LEN(AL$13)-FIND("_",AL$13)),
              IF(LEFT($D47,FIND("_",$D47)-1)=LEFT(AL$13,FIND("_",AL$13)-1),
                    IF($E47=AL$14,
                             _xlfn.XLOOKUP(_xlfn.TEXTJOIN("|",FALSE,$C47,LEFT($D47,FIND("_",$D47)-1) &amp;"_=","=","Any",AL$12,LEFT($D47,FIND("_",$D47)-1) &amp;"_=","=","Any"),risk_factor_1&amp;"|"&amp;risk_factor_2,risk_factor_corr),
                             _xlfn.XLOOKUP(_xlfn.TEXTJOIN("|",FALSE,$C47,LEFT($D47,FIND("_",$D47)-1) &amp;"_=","Any","Any",AL$12,LEFT($D47,FIND("_",$D47)-1) &amp;"_=","Any","Any"),risk_factor_1&amp;"|"&amp;risk_factor_2,risk_factor_corr)),
"n/a"),0)
),
IF(_xlfn.TEXTJOIN("|",FALSE,AL$12:AL$13)&lt;&gt;_xlfn.TEXTJOIN("|",FALSE,$C47:$D47),0,
_xlfn.XLOOKUP(_xlfn.TEXTJOIN("|",FALSE,$C47:$F47,AL$12:AL$15),risk_factor_1&amp;"|"&amp;risk_factor_2,risk_factor_corr,
_xlfn.XLOOKUP(_xlfn.TEXTJOIN("|",FALSE,$C47:$F47,AL$12:AL$15),risk_factor_2&amp;"|"&amp;risk_factor_1,risk_factor_corr,
_xlfn.XLOOKUP(_xlfn.TEXTJOIN("|",FALSE,$C47:$D47,"Any"),risk_factor_1&amp;"|"&amp;risk_factor_2,risk_factor_corr,
_xlfn.XLOOKUP(_xlfn.TEXTJOIN("|",FALSE,$C47:$D47,"Any"),risk_factor_2&amp;"|"&amp;risk_factor_1,risk_factor_corr)))))))</f>
        <v>0</v>
      </c>
      <c r="AM47" s="32" cm="1">
        <f t="array" ref="AM47" xml:space="preserve"> IF(_xlfn.TEXTJOIN("|",FALSE,AM$12:AM$15)=_xlfn.TEXTJOIN("|",FALSE,$C47:$F47),0,
IF(AND($C47="Delta|CR_Cpty",AM$12="Delta|CR_Cpty"),
IF($F47=AM$15,
      _xlfn.XLOOKUP(_xlfn.TEXTJOIN("|",FALSE,$C47,"=","Any","=",AM$12,"=","Any","="),risk_factor_1&amp;"|"&amp;risk_factor_2,risk_factor_corr),
       IF(RIGHT($D47,LEN($D47)-FIND("_",$D47))=RIGHT(AM$13,LEN(AM$13)-FIND("_",AM$13)),
              IF(LEFT($D47,FIND("_",$D47)-1)=LEFT(AM$13,FIND("_",AM$13)-1),
                    IF($E47=AM$14,
                             _xlfn.XLOOKUP(_xlfn.TEXTJOIN("|",FALSE,$C47,LEFT($D47,FIND("_",$D47)-1) &amp;"_=","=","Any",AM$12,LEFT($D47,FIND("_",$D47)-1) &amp;"_=","=","Any"),risk_factor_1&amp;"|"&amp;risk_factor_2,risk_factor_corr),
                             _xlfn.XLOOKUP(_xlfn.TEXTJOIN("|",FALSE,$C47,LEFT($D47,FIND("_",$D47)-1) &amp;"_=","Any","Any",AM$12,LEFT($D47,FIND("_",$D47)-1) &amp;"_=","Any","Any"),risk_factor_1&amp;"|"&amp;risk_factor_2,risk_factor_corr)),
"n/a"),0)
),
IF(_xlfn.TEXTJOIN("|",FALSE,AM$12:AM$13)&lt;&gt;_xlfn.TEXTJOIN("|",FALSE,$C47:$D47),0,
_xlfn.XLOOKUP(_xlfn.TEXTJOIN("|",FALSE,$C47:$F47,AM$12:AM$15),risk_factor_1&amp;"|"&amp;risk_factor_2,risk_factor_corr,
_xlfn.XLOOKUP(_xlfn.TEXTJOIN("|",FALSE,$C47:$F47,AM$12:AM$15),risk_factor_2&amp;"|"&amp;risk_factor_1,risk_factor_corr,
_xlfn.XLOOKUP(_xlfn.TEXTJOIN("|",FALSE,$C47:$D47,"Any"),risk_factor_1&amp;"|"&amp;risk_factor_2,risk_factor_corr,
_xlfn.XLOOKUP(_xlfn.TEXTJOIN("|",FALSE,$C47:$D47,"Any"),risk_factor_2&amp;"|"&amp;risk_factor_1,risk_factor_corr)))))))</f>
        <v>0.45</v>
      </c>
      <c r="AN47" s="32" cm="1">
        <f t="array" ref="AN47" xml:space="preserve"> IF(_xlfn.TEXTJOIN("|",FALSE,AN$12:AN$15)=_xlfn.TEXTJOIN("|",FALSE,$C47:$F47),0,
IF(AND($C47="Delta|CR_Cpty",AN$12="Delta|CR_Cpty"),
IF($F47=AN$15,
      _xlfn.XLOOKUP(_xlfn.TEXTJOIN("|",FALSE,$C47,"=","Any","=",AN$12,"=","Any","="),risk_factor_1&amp;"|"&amp;risk_factor_2,risk_factor_corr),
       IF(RIGHT($D47,LEN($D47)-FIND("_",$D47))=RIGHT(AN$13,LEN(AN$13)-FIND("_",AN$13)),
              IF(LEFT($D47,FIND("_",$D47)-1)=LEFT(AN$13,FIND("_",AN$13)-1),
                    IF($E47=AN$14,
                             _xlfn.XLOOKUP(_xlfn.TEXTJOIN("|",FALSE,$C47,LEFT($D47,FIND("_",$D47)-1) &amp;"_=","=","Any",AN$12,LEFT($D47,FIND("_",$D47)-1) &amp;"_=","=","Any"),risk_factor_1&amp;"|"&amp;risk_factor_2,risk_factor_corr),
                             _xlfn.XLOOKUP(_xlfn.TEXTJOIN("|",FALSE,$C47,LEFT($D47,FIND("_",$D47)-1) &amp;"_=","Any","Any",AN$12,LEFT($D47,FIND("_",$D47)-1) &amp;"_=","Any","Any"),risk_factor_1&amp;"|"&amp;risk_factor_2,risk_factor_corr)),
"n/a"),0)
),
IF(_xlfn.TEXTJOIN("|",FALSE,AN$12:AN$13)&lt;&gt;_xlfn.TEXTJOIN("|",FALSE,$C47:$D47),0,
_xlfn.XLOOKUP(_xlfn.TEXTJOIN("|",FALSE,$C47:$F47,AN$12:AN$15),risk_factor_1&amp;"|"&amp;risk_factor_2,risk_factor_corr,
_xlfn.XLOOKUP(_xlfn.TEXTJOIN("|",FALSE,$C47:$F47,AN$12:AN$15),risk_factor_2&amp;"|"&amp;risk_factor_1,risk_factor_corr,
_xlfn.XLOOKUP(_xlfn.TEXTJOIN("|",FALSE,$C47:$D47,"Any"),risk_factor_1&amp;"|"&amp;risk_factor_2,risk_factor_corr,
_xlfn.XLOOKUP(_xlfn.TEXTJOIN("|",FALSE,$C47:$D47,"Any"),risk_factor_2&amp;"|"&amp;risk_factor_1,risk_factor_corr)))))))</f>
        <v>0.87</v>
      </c>
      <c r="AO47" s="32" cm="1">
        <f t="array" ref="AO47" xml:space="preserve"> IF(_xlfn.TEXTJOIN("|",FALSE,AO$12:AO$15)=_xlfn.TEXTJOIN("|",FALSE,$C47:$F47),0,
IF(AND($C47="Delta|CR_Cpty",AO$12="Delta|CR_Cpty"),
IF($F47=AO$15,
      _xlfn.XLOOKUP(_xlfn.TEXTJOIN("|",FALSE,$C47,"=","Any","=",AO$12,"=","Any","="),risk_factor_1&amp;"|"&amp;risk_factor_2,risk_factor_corr),
       IF(RIGHT($D47,LEN($D47)-FIND("_",$D47))=RIGHT(AO$13,LEN(AO$13)-FIND("_",AO$13)),
              IF(LEFT($D47,FIND("_",$D47)-1)=LEFT(AO$13,FIND("_",AO$13)-1),
                    IF($E47=AO$14,
                             _xlfn.XLOOKUP(_xlfn.TEXTJOIN("|",FALSE,$C47,LEFT($D47,FIND("_",$D47)-1) &amp;"_=","=","Any",AO$12,LEFT($D47,FIND("_",$D47)-1) &amp;"_=","=","Any"),risk_factor_1&amp;"|"&amp;risk_factor_2,risk_factor_corr),
                             _xlfn.XLOOKUP(_xlfn.TEXTJOIN("|",FALSE,$C47,LEFT($D47,FIND("_",$D47)-1) &amp;"_=","Any","Any",AO$12,LEFT($D47,FIND("_",$D47)-1) &amp;"_=","Any","Any"),risk_factor_1&amp;"|"&amp;risk_factor_2,risk_factor_corr)),
"n/a"),0)
),
IF(_xlfn.TEXTJOIN("|",FALSE,AO$12:AO$13)&lt;&gt;_xlfn.TEXTJOIN("|",FALSE,$C47:$D47),0,
_xlfn.XLOOKUP(_xlfn.TEXTJOIN("|",FALSE,$C47:$F47,AO$12:AO$15),risk_factor_1&amp;"|"&amp;risk_factor_2,risk_factor_corr,
_xlfn.XLOOKUP(_xlfn.TEXTJOIN("|",FALSE,$C47:$F47,AO$12:AO$15),risk_factor_2&amp;"|"&amp;risk_factor_1,risk_factor_corr,
_xlfn.XLOOKUP(_xlfn.TEXTJOIN("|",FALSE,$C47:$D47,"Any"),risk_factor_1&amp;"|"&amp;risk_factor_2,risk_factor_corr,
_xlfn.XLOOKUP(_xlfn.TEXTJOIN("|",FALSE,$C47:$D47,"Any"),risk_factor_2&amp;"|"&amp;risk_factor_1,risk_factor_corr)))))))</f>
        <v>0</v>
      </c>
      <c r="AP47" s="32" cm="1">
        <f t="array" ref="AP47" xml:space="preserve"> IF(_xlfn.TEXTJOIN("|",FALSE,AP$12:AP$15)=_xlfn.TEXTJOIN("|",FALSE,$C47:$F47),0,
IF(AND($C47="Delta|CR_Cpty",AP$12="Delta|CR_Cpty"),
IF($F47=AP$15,
      _xlfn.XLOOKUP(_xlfn.TEXTJOIN("|",FALSE,$C47,"=","Any","=",AP$12,"=","Any","="),risk_factor_1&amp;"|"&amp;risk_factor_2,risk_factor_corr),
       IF(RIGHT($D47,LEN($D47)-FIND("_",$D47))=RIGHT(AP$13,LEN(AP$13)-FIND("_",AP$13)),
              IF(LEFT($D47,FIND("_",$D47)-1)=LEFT(AP$13,FIND("_",AP$13)-1),
                    IF($E47=AP$14,
                             _xlfn.XLOOKUP(_xlfn.TEXTJOIN("|",FALSE,$C47,LEFT($D47,FIND("_",$D47)-1) &amp;"_=","=","Any",AP$12,LEFT($D47,FIND("_",$D47)-1) &amp;"_=","=","Any"),risk_factor_1&amp;"|"&amp;risk_factor_2,risk_factor_corr),
                             _xlfn.XLOOKUP(_xlfn.TEXTJOIN("|",FALSE,$C47,LEFT($D47,FIND("_",$D47)-1) &amp;"_=","Any","Any",AP$12,LEFT($D47,FIND("_",$D47)-1) &amp;"_=","Any","Any"),risk_factor_1&amp;"|"&amp;risk_factor_2,risk_factor_corr)),
"n/a"),0)
),
IF(_xlfn.TEXTJOIN("|",FALSE,AP$12:AP$13)&lt;&gt;_xlfn.TEXTJOIN("|",FALSE,$C47:$D47),0,
_xlfn.XLOOKUP(_xlfn.TEXTJOIN("|",FALSE,$C47:$F47,AP$12:AP$15),risk_factor_1&amp;"|"&amp;risk_factor_2,risk_factor_corr,
_xlfn.XLOOKUP(_xlfn.TEXTJOIN("|",FALSE,$C47:$F47,AP$12:AP$15),risk_factor_2&amp;"|"&amp;risk_factor_1,risk_factor_corr,
_xlfn.XLOOKUP(_xlfn.TEXTJOIN("|",FALSE,$C47:$D47,"Any"),risk_factor_1&amp;"|"&amp;risk_factor_2,risk_factor_corr,
_xlfn.XLOOKUP(_xlfn.TEXTJOIN("|",FALSE,$C47:$D47,"Any"),risk_factor_2&amp;"|"&amp;risk_factor_1,risk_factor_corr)))))))</f>
        <v>0</v>
      </c>
      <c r="AQ47" s="32" cm="1">
        <f t="array" ref="AQ47" xml:space="preserve"> IF(_xlfn.TEXTJOIN("|",FALSE,AQ$12:AQ$15)=_xlfn.TEXTJOIN("|",FALSE,$C47:$F47),0,
IF(AND($C47="Delta|CR_Cpty",AQ$12="Delta|CR_Cpty"),
IF($F47=AQ$15,
      _xlfn.XLOOKUP(_xlfn.TEXTJOIN("|",FALSE,$C47,"=","Any","=",AQ$12,"=","Any","="),risk_factor_1&amp;"|"&amp;risk_factor_2,risk_factor_corr),
       IF(RIGHT($D47,LEN($D47)-FIND("_",$D47))=RIGHT(AQ$13,LEN(AQ$13)-FIND("_",AQ$13)),
              IF(LEFT($D47,FIND("_",$D47)-1)=LEFT(AQ$13,FIND("_",AQ$13)-1),
                    IF($E47=AQ$14,
                             _xlfn.XLOOKUP(_xlfn.TEXTJOIN("|",FALSE,$C47,LEFT($D47,FIND("_",$D47)-1) &amp;"_=","=","Any",AQ$12,LEFT($D47,FIND("_",$D47)-1) &amp;"_=","=","Any"),risk_factor_1&amp;"|"&amp;risk_factor_2,risk_factor_corr),
                             _xlfn.XLOOKUP(_xlfn.TEXTJOIN("|",FALSE,$C47,LEFT($D47,FIND("_",$D47)-1) &amp;"_=","Any","Any",AQ$12,LEFT($D47,FIND("_",$D47)-1) &amp;"_=","Any","Any"),risk_factor_1&amp;"|"&amp;risk_factor_2,risk_factor_corr)),
"n/a"),0)
),
IF(_xlfn.TEXTJOIN("|",FALSE,AQ$12:AQ$13)&lt;&gt;_xlfn.TEXTJOIN("|",FALSE,$C47:$D47),0,
_xlfn.XLOOKUP(_xlfn.TEXTJOIN("|",FALSE,$C47:$F47,AQ$12:AQ$15),risk_factor_1&amp;"|"&amp;risk_factor_2,risk_factor_corr,
_xlfn.XLOOKUP(_xlfn.TEXTJOIN("|",FALSE,$C47:$F47,AQ$12:AQ$15),risk_factor_2&amp;"|"&amp;risk_factor_1,risk_factor_corr,
_xlfn.XLOOKUP(_xlfn.TEXTJOIN("|",FALSE,$C47:$D47,"Any"),risk_factor_1&amp;"|"&amp;risk_factor_2,risk_factor_corr,
_xlfn.XLOOKUP(_xlfn.TEXTJOIN("|",FALSE,$C47:$D47,"Any"),risk_factor_2&amp;"|"&amp;risk_factor_1,risk_factor_corr)))))))</f>
        <v>0</v>
      </c>
      <c r="AR47" s="32" cm="1">
        <f t="array" ref="AR47" xml:space="preserve"> IF(_xlfn.TEXTJOIN("|",FALSE,AR$12:AR$15)=_xlfn.TEXTJOIN("|",FALSE,$C47:$F47),0,
IF(AND($C47="Delta|CR_Cpty",AR$12="Delta|CR_Cpty"),
IF($F47=AR$15,
      _xlfn.XLOOKUP(_xlfn.TEXTJOIN("|",FALSE,$C47,"=","Any","=",AR$12,"=","Any","="),risk_factor_1&amp;"|"&amp;risk_factor_2,risk_factor_corr),
       IF(RIGHT($D47,LEN($D47)-FIND("_",$D47))=RIGHT(AR$13,LEN(AR$13)-FIND("_",AR$13)),
              IF(LEFT($D47,FIND("_",$D47)-1)=LEFT(AR$13,FIND("_",AR$13)-1),
                    IF($E47=AR$14,
                             _xlfn.XLOOKUP(_xlfn.TEXTJOIN("|",FALSE,$C47,LEFT($D47,FIND("_",$D47)-1) &amp;"_=","=","Any",AR$12,LEFT($D47,FIND("_",$D47)-1) &amp;"_=","=","Any"),risk_factor_1&amp;"|"&amp;risk_factor_2,risk_factor_corr),
                             _xlfn.XLOOKUP(_xlfn.TEXTJOIN("|",FALSE,$C47,LEFT($D47,FIND("_",$D47)-1) &amp;"_=","Any","Any",AR$12,LEFT($D47,FIND("_",$D47)-1) &amp;"_=","Any","Any"),risk_factor_1&amp;"|"&amp;risk_factor_2,risk_factor_corr)),
"n/a"),0)
),
IF(_xlfn.TEXTJOIN("|",FALSE,AR$12:AR$13)&lt;&gt;_xlfn.TEXTJOIN("|",FALSE,$C47:$D47),0,
_xlfn.XLOOKUP(_xlfn.TEXTJOIN("|",FALSE,$C47:$F47,AR$12:AR$15),risk_factor_1&amp;"|"&amp;risk_factor_2,risk_factor_corr,
_xlfn.XLOOKUP(_xlfn.TEXTJOIN("|",FALSE,$C47:$F47,AR$12:AR$15),risk_factor_2&amp;"|"&amp;risk_factor_1,risk_factor_corr,
_xlfn.XLOOKUP(_xlfn.TEXTJOIN("|",FALSE,$C47:$D47,"Any"),risk_factor_1&amp;"|"&amp;risk_factor_2,risk_factor_corr,
_xlfn.XLOOKUP(_xlfn.TEXTJOIN("|",FALSE,$C47:$D47,"Any"),risk_factor_2&amp;"|"&amp;risk_factor_1,risk_factor_corr)))))))</f>
        <v>0</v>
      </c>
      <c r="AS47" s="32" cm="1">
        <f t="array" ref="AS47" xml:space="preserve"> IF(_xlfn.TEXTJOIN("|",FALSE,AS$12:AS$15)=_xlfn.TEXTJOIN("|",FALSE,$C47:$F47),0,
IF(AND($C47="Delta|CR_Cpty",AS$12="Delta|CR_Cpty"),
IF($F47=AS$15,
      _xlfn.XLOOKUP(_xlfn.TEXTJOIN("|",FALSE,$C47,"=","Any","=",AS$12,"=","Any","="),risk_factor_1&amp;"|"&amp;risk_factor_2,risk_factor_corr),
       IF(RIGHT($D47,LEN($D47)-FIND("_",$D47))=RIGHT(AS$13,LEN(AS$13)-FIND("_",AS$13)),
              IF(LEFT($D47,FIND("_",$D47)-1)=LEFT(AS$13,FIND("_",AS$13)-1),
                    IF($E47=AS$14,
                             _xlfn.XLOOKUP(_xlfn.TEXTJOIN("|",FALSE,$C47,LEFT($D47,FIND("_",$D47)-1) &amp;"_=","=","Any",AS$12,LEFT($D47,FIND("_",$D47)-1) &amp;"_=","=","Any"),risk_factor_1&amp;"|"&amp;risk_factor_2,risk_factor_corr),
                             _xlfn.XLOOKUP(_xlfn.TEXTJOIN("|",FALSE,$C47,LEFT($D47,FIND("_",$D47)-1) &amp;"_=","Any","Any",AS$12,LEFT($D47,FIND("_",$D47)-1) &amp;"_=","Any","Any"),risk_factor_1&amp;"|"&amp;risk_factor_2,risk_factor_corr)),
"n/a"),0)
),
IF(_xlfn.TEXTJOIN("|",FALSE,AS$12:AS$13)&lt;&gt;_xlfn.TEXTJOIN("|",FALSE,$C47:$D47),0,
_xlfn.XLOOKUP(_xlfn.TEXTJOIN("|",FALSE,$C47:$F47,AS$12:AS$15),risk_factor_1&amp;"|"&amp;risk_factor_2,risk_factor_corr,
_xlfn.XLOOKUP(_xlfn.TEXTJOIN("|",FALSE,$C47:$F47,AS$12:AS$15),risk_factor_2&amp;"|"&amp;risk_factor_1,risk_factor_corr,
_xlfn.XLOOKUP(_xlfn.TEXTJOIN("|",FALSE,$C47:$D47,"Any"),risk_factor_1&amp;"|"&amp;risk_factor_2,risk_factor_corr,
_xlfn.XLOOKUP(_xlfn.TEXTJOIN("|",FALSE,$C47:$D47,"Any"),risk_factor_2&amp;"|"&amp;risk_factor_1,risk_factor_corr)))))))</f>
        <v>0</v>
      </c>
      <c r="AT47" s="32" cm="1">
        <f t="array" ref="AT47" xml:space="preserve"> IF(_xlfn.TEXTJOIN("|",FALSE,AT$12:AT$15)=_xlfn.TEXTJOIN("|",FALSE,$C47:$F47),0,
IF(AND($C47="Delta|CR_Cpty",AT$12="Delta|CR_Cpty"),
IF($F47=AT$15,
      _xlfn.XLOOKUP(_xlfn.TEXTJOIN("|",FALSE,$C47,"=","Any","=",AT$12,"=","Any","="),risk_factor_1&amp;"|"&amp;risk_factor_2,risk_factor_corr),
       IF(RIGHT($D47,LEN($D47)-FIND("_",$D47))=RIGHT(AT$13,LEN(AT$13)-FIND("_",AT$13)),
              IF(LEFT($D47,FIND("_",$D47)-1)=LEFT(AT$13,FIND("_",AT$13)-1),
                    IF($E47=AT$14,
                             _xlfn.XLOOKUP(_xlfn.TEXTJOIN("|",FALSE,$C47,LEFT($D47,FIND("_",$D47)-1) &amp;"_=","=","Any",AT$12,LEFT($D47,FIND("_",$D47)-1) &amp;"_=","=","Any"),risk_factor_1&amp;"|"&amp;risk_factor_2,risk_factor_corr),
                             _xlfn.XLOOKUP(_xlfn.TEXTJOIN("|",FALSE,$C47,LEFT($D47,FIND("_",$D47)-1) &amp;"_=","Any","Any",AT$12,LEFT($D47,FIND("_",$D47)-1) &amp;"_=","Any","Any"),risk_factor_1&amp;"|"&amp;risk_factor_2,risk_factor_corr)),
"n/a"),0)
),
IF(_xlfn.TEXTJOIN("|",FALSE,AT$12:AT$13)&lt;&gt;_xlfn.TEXTJOIN("|",FALSE,$C47:$D47),0,
_xlfn.XLOOKUP(_xlfn.TEXTJOIN("|",FALSE,$C47:$F47,AT$12:AT$15),risk_factor_1&amp;"|"&amp;risk_factor_2,risk_factor_corr,
_xlfn.XLOOKUP(_xlfn.TEXTJOIN("|",FALSE,$C47:$F47,AT$12:AT$15),risk_factor_2&amp;"|"&amp;risk_factor_1,risk_factor_corr,
_xlfn.XLOOKUP(_xlfn.TEXTJOIN("|",FALSE,$C47:$D47,"Any"),risk_factor_1&amp;"|"&amp;risk_factor_2,risk_factor_corr,
_xlfn.XLOOKUP(_xlfn.TEXTJOIN("|",FALSE,$C47:$D47,"Any"),risk_factor_2&amp;"|"&amp;risk_factor_1,risk_factor_corr)))))))</f>
        <v>0</v>
      </c>
      <c r="AU47" s="32" cm="1">
        <f t="array" ref="AU47" xml:space="preserve"> IF(_xlfn.TEXTJOIN("|",FALSE,AU$12:AU$15)=_xlfn.TEXTJOIN("|",FALSE,$C47:$F47),0,
IF(AND($C47="Delta|CR_Cpty",AU$12="Delta|CR_Cpty"),
IF($F47=AU$15,
      _xlfn.XLOOKUP(_xlfn.TEXTJOIN("|",FALSE,$C47,"=","Any","=",AU$12,"=","Any","="),risk_factor_1&amp;"|"&amp;risk_factor_2,risk_factor_corr),
       IF(RIGHT($D47,LEN($D47)-FIND("_",$D47))=RIGHT(AU$13,LEN(AU$13)-FIND("_",AU$13)),
              IF(LEFT($D47,FIND("_",$D47)-1)=LEFT(AU$13,FIND("_",AU$13)-1),
                    IF($E47=AU$14,
                             _xlfn.XLOOKUP(_xlfn.TEXTJOIN("|",FALSE,$C47,LEFT($D47,FIND("_",$D47)-1) &amp;"_=","=","Any",AU$12,LEFT($D47,FIND("_",$D47)-1) &amp;"_=","=","Any"),risk_factor_1&amp;"|"&amp;risk_factor_2,risk_factor_corr),
                             _xlfn.XLOOKUP(_xlfn.TEXTJOIN("|",FALSE,$C47,LEFT($D47,FIND("_",$D47)-1) &amp;"_=","Any","Any",AU$12,LEFT($D47,FIND("_",$D47)-1) &amp;"_=","Any","Any"),risk_factor_1&amp;"|"&amp;risk_factor_2,risk_factor_corr)),
"n/a"),0)
),
IF(_xlfn.TEXTJOIN("|",FALSE,AU$12:AU$13)&lt;&gt;_xlfn.TEXTJOIN("|",FALSE,$C47:$D47),0,
_xlfn.XLOOKUP(_xlfn.TEXTJOIN("|",FALSE,$C47:$F47,AU$12:AU$15),risk_factor_1&amp;"|"&amp;risk_factor_2,risk_factor_corr,
_xlfn.XLOOKUP(_xlfn.TEXTJOIN("|",FALSE,$C47:$F47,AU$12:AU$15),risk_factor_2&amp;"|"&amp;risk_factor_1,risk_factor_corr,
_xlfn.XLOOKUP(_xlfn.TEXTJOIN("|",FALSE,$C47:$D47,"Any"),risk_factor_1&amp;"|"&amp;risk_factor_2,risk_factor_corr,
_xlfn.XLOOKUP(_xlfn.TEXTJOIN("|",FALSE,$C47:$D47,"Any"),risk_factor_2&amp;"|"&amp;risk_factor_1,risk_factor_corr)))))))</f>
        <v>0</v>
      </c>
      <c r="AV47" s="32" cm="1">
        <f t="array" ref="AV47" xml:space="preserve"> IF(_xlfn.TEXTJOIN("|",FALSE,AV$12:AV$15)=_xlfn.TEXTJOIN("|",FALSE,$C47:$F47),0,
IF(AND($C47="Delta|CR_Cpty",AV$12="Delta|CR_Cpty"),
IF($F47=AV$15,
      _xlfn.XLOOKUP(_xlfn.TEXTJOIN("|",FALSE,$C47,"=","Any","=",AV$12,"=","Any","="),risk_factor_1&amp;"|"&amp;risk_factor_2,risk_factor_corr),
       IF(RIGHT($D47,LEN($D47)-FIND("_",$D47))=RIGHT(AV$13,LEN(AV$13)-FIND("_",AV$13)),
              IF(LEFT($D47,FIND("_",$D47)-1)=LEFT(AV$13,FIND("_",AV$13)-1),
                    IF($E47=AV$14,
                             _xlfn.XLOOKUP(_xlfn.TEXTJOIN("|",FALSE,$C47,LEFT($D47,FIND("_",$D47)-1) &amp;"_=","=","Any",AV$12,LEFT($D47,FIND("_",$D47)-1) &amp;"_=","=","Any"),risk_factor_1&amp;"|"&amp;risk_factor_2,risk_factor_corr),
                             _xlfn.XLOOKUP(_xlfn.TEXTJOIN("|",FALSE,$C47,LEFT($D47,FIND("_",$D47)-1) &amp;"_=","Any","Any",AV$12,LEFT($D47,FIND("_",$D47)-1) &amp;"_=","Any","Any"),risk_factor_1&amp;"|"&amp;risk_factor_2,risk_factor_corr)),
"n/a"),0)
),
IF(_xlfn.TEXTJOIN("|",FALSE,AV$12:AV$13)&lt;&gt;_xlfn.TEXTJOIN("|",FALSE,$C47:$D47),0,
_xlfn.XLOOKUP(_xlfn.TEXTJOIN("|",FALSE,$C47:$F47,AV$12:AV$15),risk_factor_1&amp;"|"&amp;risk_factor_2,risk_factor_corr,
_xlfn.XLOOKUP(_xlfn.TEXTJOIN("|",FALSE,$C47:$F47,AV$12:AV$15),risk_factor_2&amp;"|"&amp;risk_factor_1,risk_factor_corr,
_xlfn.XLOOKUP(_xlfn.TEXTJOIN("|",FALSE,$C47:$D47,"Any"),risk_factor_1&amp;"|"&amp;risk_factor_2,risk_factor_corr,
_xlfn.XLOOKUP(_xlfn.TEXTJOIN("|",FALSE,$C47:$D47,"Any"),risk_factor_2&amp;"|"&amp;risk_factor_1,risk_factor_corr)))))))</f>
        <v>0</v>
      </c>
      <c r="AW47" s="32" cm="1">
        <f t="array" ref="AW47" xml:space="preserve"> IF(_xlfn.TEXTJOIN("|",FALSE,AW$12:AW$15)=_xlfn.TEXTJOIN("|",FALSE,$C47:$F47),0,
IF(AND($C47="Delta|CR_Cpty",AW$12="Delta|CR_Cpty"),
IF($F47=AW$15,
      _xlfn.XLOOKUP(_xlfn.TEXTJOIN("|",FALSE,$C47,"=","Any","=",AW$12,"=","Any","="),risk_factor_1&amp;"|"&amp;risk_factor_2,risk_factor_corr),
       IF(RIGHT($D47,LEN($D47)-FIND("_",$D47))=RIGHT(AW$13,LEN(AW$13)-FIND("_",AW$13)),
              IF(LEFT($D47,FIND("_",$D47)-1)=LEFT(AW$13,FIND("_",AW$13)-1),
                    IF($E47=AW$14,
                             _xlfn.XLOOKUP(_xlfn.TEXTJOIN("|",FALSE,$C47,LEFT($D47,FIND("_",$D47)-1) &amp;"_=","=","Any",AW$12,LEFT($D47,FIND("_",$D47)-1) &amp;"_=","=","Any"),risk_factor_1&amp;"|"&amp;risk_factor_2,risk_factor_corr),
                             _xlfn.XLOOKUP(_xlfn.TEXTJOIN("|",FALSE,$C47,LEFT($D47,FIND("_",$D47)-1) &amp;"_=","Any","Any",AW$12,LEFT($D47,FIND("_",$D47)-1) &amp;"_=","Any","Any"),risk_factor_1&amp;"|"&amp;risk_factor_2,risk_factor_corr)),
"n/a"),0)
),
IF(_xlfn.TEXTJOIN("|",FALSE,AW$12:AW$13)&lt;&gt;_xlfn.TEXTJOIN("|",FALSE,$C47:$D47),0,
_xlfn.XLOOKUP(_xlfn.TEXTJOIN("|",FALSE,$C47:$F47,AW$12:AW$15),risk_factor_1&amp;"|"&amp;risk_factor_2,risk_factor_corr,
_xlfn.XLOOKUP(_xlfn.TEXTJOIN("|",FALSE,$C47:$F47,AW$12:AW$15),risk_factor_2&amp;"|"&amp;risk_factor_1,risk_factor_corr,
_xlfn.XLOOKUP(_xlfn.TEXTJOIN("|",FALSE,$C47:$D47,"Any"),risk_factor_1&amp;"|"&amp;risk_factor_2,risk_factor_corr,
_xlfn.XLOOKUP(_xlfn.TEXTJOIN("|",FALSE,$C47:$D47,"Any"),risk_factor_2&amp;"|"&amp;risk_factor_1,risk_factor_corr)))))))</f>
        <v>0</v>
      </c>
      <c r="AX47" s="32" cm="1">
        <f t="array" ref="AX47" xml:space="preserve"> IF(_xlfn.TEXTJOIN("|",FALSE,AX$12:AX$15)=_xlfn.TEXTJOIN("|",FALSE,$C47:$F47),0,
IF(AND($C47="Delta|CR_Cpty",AX$12="Delta|CR_Cpty"),
IF($F47=AX$15,
      _xlfn.XLOOKUP(_xlfn.TEXTJOIN("|",FALSE,$C47,"=","Any","=",AX$12,"=","Any","="),risk_factor_1&amp;"|"&amp;risk_factor_2,risk_factor_corr),
       IF(RIGHT($D47,LEN($D47)-FIND("_",$D47))=RIGHT(AX$13,LEN(AX$13)-FIND("_",AX$13)),
              IF(LEFT($D47,FIND("_",$D47)-1)=LEFT(AX$13,FIND("_",AX$13)-1),
                    IF($E47=AX$14,
                             _xlfn.XLOOKUP(_xlfn.TEXTJOIN("|",FALSE,$C47,LEFT($D47,FIND("_",$D47)-1) &amp;"_=","=","Any",AX$12,LEFT($D47,FIND("_",$D47)-1) &amp;"_=","=","Any"),risk_factor_1&amp;"|"&amp;risk_factor_2,risk_factor_corr),
                             _xlfn.XLOOKUP(_xlfn.TEXTJOIN("|",FALSE,$C47,LEFT($D47,FIND("_",$D47)-1) &amp;"_=","Any","Any",AX$12,LEFT($D47,FIND("_",$D47)-1) &amp;"_=","Any","Any"),risk_factor_1&amp;"|"&amp;risk_factor_2,risk_factor_corr)),
"n/a"),0)
),
IF(_xlfn.TEXTJOIN("|",FALSE,AX$12:AX$13)&lt;&gt;_xlfn.TEXTJOIN("|",FALSE,$C47:$D47),0,
_xlfn.XLOOKUP(_xlfn.TEXTJOIN("|",FALSE,$C47:$F47,AX$12:AX$15),risk_factor_1&amp;"|"&amp;risk_factor_2,risk_factor_corr,
_xlfn.XLOOKUP(_xlfn.TEXTJOIN("|",FALSE,$C47:$F47,AX$12:AX$15),risk_factor_2&amp;"|"&amp;risk_factor_1,risk_factor_corr,
_xlfn.XLOOKUP(_xlfn.TEXTJOIN("|",FALSE,$C47:$D47,"Any"),risk_factor_1&amp;"|"&amp;risk_factor_2,risk_factor_corr,
_xlfn.XLOOKUP(_xlfn.TEXTJOIN("|",FALSE,$C47:$D47,"Any"),risk_factor_2&amp;"|"&amp;risk_factor_1,risk_factor_corr)))))))</f>
        <v>0</v>
      </c>
      <c r="AY47" s="32" cm="1">
        <f t="array" ref="AY47" xml:space="preserve"> IF(_xlfn.TEXTJOIN("|",FALSE,AY$12:AY$15)=_xlfn.TEXTJOIN("|",FALSE,$C47:$F47),0,
IF(AND($C47="Delta|CR_Cpty",AY$12="Delta|CR_Cpty"),
IF($F47=AY$15,
      _xlfn.XLOOKUP(_xlfn.TEXTJOIN("|",FALSE,$C47,"=","Any","=",AY$12,"=","Any","="),risk_factor_1&amp;"|"&amp;risk_factor_2,risk_factor_corr),
       IF(RIGHT($D47,LEN($D47)-FIND("_",$D47))=RIGHT(AY$13,LEN(AY$13)-FIND("_",AY$13)),
              IF(LEFT($D47,FIND("_",$D47)-1)=LEFT(AY$13,FIND("_",AY$13)-1),
                    IF($E47=AY$14,
                             _xlfn.XLOOKUP(_xlfn.TEXTJOIN("|",FALSE,$C47,LEFT($D47,FIND("_",$D47)-1) &amp;"_=","=","Any",AY$12,LEFT($D47,FIND("_",$D47)-1) &amp;"_=","=","Any"),risk_factor_1&amp;"|"&amp;risk_factor_2,risk_factor_corr),
                             _xlfn.XLOOKUP(_xlfn.TEXTJOIN("|",FALSE,$C47,LEFT($D47,FIND("_",$D47)-1) &amp;"_=","Any","Any",AY$12,LEFT($D47,FIND("_",$D47)-1) &amp;"_=","Any","Any"),risk_factor_1&amp;"|"&amp;risk_factor_2,risk_factor_corr)),
"n/a"),0)
),
IF(_xlfn.TEXTJOIN("|",FALSE,AY$12:AY$13)&lt;&gt;_xlfn.TEXTJOIN("|",FALSE,$C47:$D47),0,
_xlfn.XLOOKUP(_xlfn.TEXTJOIN("|",FALSE,$C47:$F47,AY$12:AY$15),risk_factor_1&amp;"|"&amp;risk_factor_2,risk_factor_corr,
_xlfn.XLOOKUP(_xlfn.TEXTJOIN("|",FALSE,$C47:$F47,AY$12:AY$15),risk_factor_2&amp;"|"&amp;risk_factor_1,risk_factor_corr,
_xlfn.XLOOKUP(_xlfn.TEXTJOIN("|",FALSE,$C47:$D47,"Any"),risk_factor_1&amp;"|"&amp;risk_factor_2,risk_factor_corr,
_xlfn.XLOOKUP(_xlfn.TEXTJOIN("|",FALSE,$C47:$D47,"Any"),risk_factor_2&amp;"|"&amp;risk_factor_1,risk_factor_corr)))))))</f>
        <v>0</v>
      </c>
      <c r="AZ47" s="32" cm="1">
        <f t="array" ref="AZ47" xml:space="preserve"> IF(_xlfn.TEXTJOIN("|",FALSE,AZ$12:AZ$15)=_xlfn.TEXTJOIN("|",FALSE,$C47:$F47),0,
IF(AND($C47="Delta|CR_Cpty",AZ$12="Delta|CR_Cpty"),
IF($F47=AZ$15,
      _xlfn.XLOOKUP(_xlfn.TEXTJOIN("|",FALSE,$C47,"=","Any","=",AZ$12,"=","Any","="),risk_factor_1&amp;"|"&amp;risk_factor_2,risk_factor_corr),
       IF(RIGHT($D47,LEN($D47)-FIND("_",$D47))=RIGHT(AZ$13,LEN(AZ$13)-FIND("_",AZ$13)),
              IF(LEFT($D47,FIND("_",$D47)-1)=LEFT(AZ$13,FIND("_",AZ$13)-1),
                    IF($E47=AZ$14,
                             _xlfn.XLOOKUP(_xlfn.TEXTJOIN("|",FALSE,$C47,LEFT($D47,FIND("_",$D47)-1) &amp;"_=","=","Any",AZ$12,LEFT($D47,FIND("_",$D47)-1) &amp;"_=","=","Any"),risk_factor_1&amp;"|"&amp;risk_factor_2,risk_factor_corr),
                             _xlfn.XLOOKUP(_xlfn.TEXTJOIN("|",FALSE,$C47,LEFT($D47,FIND("_",$D47)-1) &amp;"_=","Any","Any",AZ$12,LEFT($D47,FIND("_",$D47)-1) &amp;"_=","Any","Any"),risk_factor_1&amp;"|"&amp;risk_factor_2,risk_factor_corr)),
"n/a"),0)
),
IF(_xlfn.TEXTJOIN("|",FALSE,AZ$12:AZ$13)&lt;&gt;_xlfn.TEXTJOIN("|",FALSE,$C47:$D47),0,
_xlfn.XLOOKUP(_xlfn.TEXTJOIN("|",FALSE,$C47:$F47,AZ$12:AZ$15),risk_factor_1&amp;"|"&amp;risk_factor_2,risk_factor_corr,
_xlfn.XLOOKUP(_xlfn.TEXTJOIN("|",FALSE,$C47:$F47,AZ$12:AZ$15),risk_factor_2&amp;"|"&amp;risk_factor_1,risk_factor_corr,
_xlfn.XLOOKUP(_xlfn.TEXTJOIN("|",FALSE,$C47:$D47,"Any"),risk_factor_1&amp;"|"&amp;risk_factor_2,risk_factor_corr,
_xlfn.XLOOKUP(_xlfn.TEXTJOIN("|",FALSE,$C47:$D47,"Any"),risk_factor_2&amp;"|"&amp;risk_factor_1,risk_factor_corr)))))))</f>
        <v>0</v>
      </c>
      <c r="BA47" s="32" cm="1">
        <f t="array" ref="BA47" xml:space="preserve"> IF(_xlfn.TEXTJOIN("|",FALSE,BA$12:BA$15)=_xlfn.TEXTJOIN("|",FALSE,$C47:$F47),0,
IF(AND($C47="Delta|CR_Cpty",BA$12="Delta|CR_Cpty"),
IF($F47=BA$15,
      _xlfn.XLOOKUP(_xlfn.TEXTJOIN("|",FALSE,$C47,"=","Any","=",BA$12,"=","Any","="),risk_factor_1&amp;"|"&amp;risk_factor_2,risk_factor_corr),
       IF(RIGHT($D47,LEN($D47)-FIND("_",$D47))=RIGHT(BA$13,LEN(BA$13)-FIND("_",BA$13)),
              IF(LEFT($D47,FIND("_",$D47)-1)=LEFT(BA$13,FIND("_",BA$13)-1),
                    IF($E47=BA$14,
                             _xlfn.XLOOKUP(_xlfn.TEXTJOIN("|",FALSE,$C47,LEFT($D47,FIND("_",$D47)-1) &amp;"_=","=","Any",BA$12,LEFT($D47,FIND("_",$D47)-1) &amp;"_=","=","Any"),risk_factor_1&amp;"|"&amp;risk_factor_2,risk_factor_corr),
                             _xlfn.XLOOKUP(_xlfn.TEXTJOIN("|",FALSE,$C47,LEFT($D47,FIND("_",$D47)-1) &amp;"_=","Any","Any",BA$12,LEFT($D47,FIND("_",$D47)-1) &amp;"_=","Any","Any"),risk_factor_1&amp;"|"&amp;risk_factor_2,risk_factor_corr)),
"n/a"),0)
),
IF(_xlfn.TEXTJOIN("|",FALSE,BA$12:BA$13)&lt;&gt;_xlfn.TEXTJOIN("|",FALSE,$C47:$D47),0,
_xlfn.XLOOKUP(_xlfn.TEXTJOIN("|",FALSE,$C47:$F47,BA$12:BA$15),risk_factor_1&amp;"|"&amp;risk_factor_2,risk_factor_corr,
_xlfn.XLOOKUP(_xlfn.TEXTJOIN("|",FALSE,$C47:$F47,BA$12:BA$15),risk_factor_2&amp;"|"&amp;risk_factor_1,risk_factor_corr,
_xlfn.XLOOKUP(_xlfn.TEXTJOIN("|",FALSE,$C47:$D47,"Any"),risk_factor_1&amp;"|"&amp;risk_factor_2,risk_factor_corr,
_xlfn.XLOOKUP(_xlfn.TEXTJOIN("|",FALSE,$C47:$D47,"Any"),risk_factor_2&amp;"|"&amp;risk_factor_1,risk_factor_corr)))))))</f>
        <v>0</v>
      </c>
      <c r="BB47" s="32" cm="1">
        <f t="array" ref="BB47" xml:space="preserve"> IF(_xlfn.TEXTJOIN("|",FALSE,BB$12:BB$15)=_xlfn.TEXTJOIN("|",FALSE,$C47:$F47),0,
IF(AND($C47="Delta|CR_Cpty",BB$12="Delta|CR_Cpty"),
IF($F47=BB$15,
      _xlfn.XLOOKUP(_xlfn.TEXTJOIN("|",FALSE,$C47,"=","Any","=",BB$12,"=","Any","="),risk_factor_1&amp;"|"&amp;risk_factor_2,risk_factor_corr),
       IF(RIGHT($D47,LEN($D47)-FIND("_",$D47))=RIGHT(BB$13,LEN(BB$13)-FIND("_",BB$13)),
              IF(LEFT($D47,FIND("_",$D47)-1)=LEFT(BB$13,FIND("_",BB$13)-1),
                    IF($E47=BB$14,
                             _xlfn.XLOOKUP(_xlfn.TEXTJOIN("|",FALSE,$C47,LEFT($D47,FIND("_",$D47)-1) &amp;"_=","=","Any",BB$12,LEFT($D47,FIND("_",$D47)-1) &amp;"_=","=","Any"),risk_factor_1&amp;"|"&amp;risk_factor_2,risk_factor_corr),
                             _xlfn.XLOOKUP(_xlfn.TEXTJOIN("|",FALSE,$C47,LEFT($D47,FIND("_",$D47)-1) &amp;"_=","Any","Any",BB$12,LEFT($D47,FIND("_",$D47)-1) &amp;"_=","Any","Any"),risk_factor_1&amp;"|"&amp;risk_factor_2,risk_factor_corr)),
"n/a"),0)
),
IF(_xlfn.TEXTJOIN("|",FALSE,BB$12:BB$13)&lt;&gt;_xlfn.TEXTJOIN("|",FALSE,$C47:$D47),0,
_xlfn.XLOOKUP(_xlfn.TEXTJOIN("|",FALSE,$C47:$F47,BB$12:BB$15),risk_factor_1&amp;"|"&amp;risk_factor_2,risk_factor_corr,
_xlfn.XLOOKUP(_xlfn.TEXTJOIN("|",FALSE,$C47:$F47,BB$12:BB$15),risk_factor_2&amp;"|"&amp;risk_factor_1,risk_factor_corr,
_xlfn.XLOOKUP(_xlfn.TEXTJOIN("|",FALSE,$C47:$D47,"Any"),risk_factor_1&amp;"|"&amp;risk_factor_2,risk_factor_corr,
_xlfn.XLOOKUP(_xlfn.TEXTJOIN("|",FALSE,$C47:$D47,"Any"),risk_factor_2&amp;"|"&amp;risk_factor_1,risk_factor_corr)))))))</f>
        <v>0</v>
      </c>
      <c r="BC47" s="32" cm="1">
        <f t="array" ref="BC47" xml:space="preserve"> IF(_xlfn.TEXTJOIN("|",FALSE,BC$12:BC$15)=_xlfn.TEXTJOIN("|",FALSE,$C47:$F47),0,
IF(AND($C47="Delta|CR_Cpty",BC$12="Delta|CR_Cpty"),
IF($F47=BC$15,
      _xlfn.XLOOKUP(_xlfn.TEXTJOIN("|",FALSE,$C47,"=","Any","=",BC$12,"=","Any","="),risk_factor_1&amp;"|"&amp;risk_factor_2,risk_factor_corr),
       IF(RIGHT($D47,LEN($D47)-FIND("_",$D47))=RIGHT(BC$13,LEN(BC$13)-FIND("_",BC$13)),
              IF(LEFT($D47,FIND("_",$D47)-1)=LEFT(BC$13,FIND("_",BC$13)-1),
                    IF($E47=BC$14,
                             _xlfn.XLOOKUP(_xlfn.TEXTJOIN("|",FALSE,$C47,LEFT($D47,FIND("_",$D47)-1) &amp;"_=","=","Any",BC$12,LEFT($D47,FIND("_",$D47)-1) &amp;"_=","=","Any"),risk_factor_1&amp;"|"&amp;risk_factor_2,risk_factor_corr),
                             _xlfn.XLOOKUP(_xlfn.TEXTJOIN("|",FALSE,$C47,LEFT($D47,FIND("_",$D47)-1) &amp;"_=","Any","Any",BC$12,LEFT($D47,FIND("_",$D47)-1) &amp;"_=","Any","Any"),risk_factor_1&amp;"|"&amp;risk_factor_2,risk_factor_corr)),
"n/a"),0)
),
IF(_xlfn.TEXTJOIN("|",FALSE,BC$12:BC$13)&lt;&gt;_xlfn.TEXTJOIN("|",FALSE,$C47:$D47),0,
_xlfn.XLOOKUP(_xlfn.TEXTJOIN("|",FALSE,$C47:$F47,BC$12:BC$15),risk_factor_1&amp;"|"&amp;risk_factor_2,risk_factor_corr,
_xlfn.XLOOKUP(_xlfn.TEXTJOIN("|",FALSE,$C47:$F47,BC$12:BC$15),risk_factor_2&amp;"|"&amp;risk_factor_1,risk_factor_corr,
_xlfn.XLOOKUP(_xlfn.TEXTJOIN("|",FALSE,$C47:$D47,"Any"),risk_factor_1&amp;"|"&amp;risk_factor_2,risk_factor_corr,
_xlfn.XLOOKUP(_xlfn.TEXTJOIN("|",FALSE,$C47:$D47,"Any"),risk_factor_2&amp;"|"&amp;risk_factor_1,risk_factor_corr)))))))</f>
        <v>0</v>
      </c>
      <c r="BD47" s="32" cm="1">
        <f t="array" ref="BD47" xml:space="preserve"> IF(_xlfn.TEXTJOIN("|",FALSE,BD$12:BD$15)=_xlfn.TEXTJOIN("|",FALSE,$C47:$F47),0,
IF(AND($C47="Delta|CR_Cpty",BD$12="Delta|CR_Cpty"),
IF($F47=BD$15,
      _xlfn.XLOOKUP(_xlfn.TEXTJOIN("|",FALSE,$C47,"=","Any","=",BD$12,"=","Any","="),risk_factor_1&amp;"|"&amp;risk_factor_2,risk_factor_corr),
       IF(RIGHT($D47,LEN($D47)-FIND("_",$D47))=RIGHT(BD$13,LEN(BD$13)-FIND("_",BD$13)),
              IF(LEFT($D47,FIND("_",$D47)-1)=LEFT(BD$13,FIND("_",BD$13)-1),
                    IF($E47=BD$14,
                             _xlfn.XLOOKUP(_xlfn.TEXTJOIN("|",FALSE,$C47,LEFT($D47,FIND("_",$D47)-1) &amp;"_=","=","Any",BD$12,LEFT($D47,FIND("_",$D47)-1) &amp;"_=","=","Any"),risk_factor_1&amp;"|"&amp;risk_factor_2,risk_factor_corr),
                             _xlfn.XLOOKUP(_xlfn.TEXTJOIN("|",FALSE,$C47,LEFT($D47,FIND("_",$D47)-1) &amp;"_=","Any","Any",BD$12,LEFT($D47,FIND("_",$D47)-1) &amp;"_=","Any","Any"),risk_factor_1&amp;"|"&amp;risk_factor_2,risk_factor_corr)),
"n/a"),0)
),
IF(_xlfn.TEXTJOIN("|",FALSE,BD$12:BD$13)&lt;&gt;_xlfn.TEXTJOIN("|",FALSE,$C47:$D47),0,
_xlfn.XLOOKUP(_xlfn.TEXTJOIN("|",FALSE,$C47:$F47,BD$12:BD$15),risk_factor_1&amp;"|"&amp;risk_factor_2,risk_factor_corr,
_xlfn.XLOOKUP(_xlfn.TEXTJOIN("|",FALSE,$C47:$F47,BD$12:BD$15),risk_factor_2&amp;"|"&amp;risk_factor_1,risk_factor_corr,
_xlfn.XLOOKUP(_xlfn.TEXTJOIN("|",FALSE,$C47:$D47,"Any"),risk_factor_1&amp;"|"&amp;risk_factor_2,risk_factor_corr,
_xlfn.XLOOKUP(_xlfn.TEXTJOIN("|",FALSE,$C47:$D47,"Any"),risk_factor_2&amp;"|"&amp;risk_factor_1,risk_factor_corr)))))))</f>
        <v>0</v>
      </c>
      <c r="BE47" s="32" cm="1">
        <f t="array" ref="BE47" xml:space="preserve"> IF(_xlfn.TEXTJOIN("|",FALSE,BE$12:BE$15)=_xlfn.TEXTJOIN("|",FALSE,$C47:$F47),0,
IF(AND($C47="Delta|CR_Cpty",BE$12="Delta|CR_Cpty"),
IF($F47=BE$15,
      _xlfn.XLOOKUP(_xlfn.TEXTJOIN("|",FALSE,$C47,"=","Any","=",BE$12,"=","Any","="),risk_factor_1&amp;"|"&amp;risk_factor_2,risk_factor_corr),
       IF(RIGHT($D47,LEN($D47)-FIND("_",$D47))=RIGHT(BE$13,LEN(BE$13)-FIND("_",BE$13)),
              IF(LEFT($D47,FIND("_",$D47)-1)=LEFT(BE$13,FIND("_",BE$13)-1),
                    IF($E47=BE$14,
                             _xlfn.XLOOKUP(_xlfn.TEXTJOIN("|",FALSE,$C47,LEFT($D47,FIND("_",$D47)-1) &amp;"_=","=","Any",BE$12,LEFT($D47,FIND("_",$D47)-1) &amp;"_=","=","Any"),risk_factor_1&amp;"|"&amp;risk_factor_2,risk_factor_corr),
                             _xlfn.XLOOKUP(_xlfn.TEXTJOIN("|",FALSE,$C47,LEFT($D47,FIND("_",$D47)-1) &amp;"_=","Any","Any",BE$12,LEFT($D47,FIND("_",$D47)-1) &amp;"_=","Any","Any"),risk_factor_1&amp;"|"&amp;risk_factor_2,risk_factor_corr)),
"n/a"),0)
),
IF(_xlfn.TEXTJOIN("|",FALSE,BE$12:BE$13)&lt;&gt;_xlfn.TEXTJOIN("|",FALSE,$C47:$D47),0,
_xlfn.XLOOKUP(_xlfn.TEXTJOIN("|",FALSE,$C47:$F47,BE$12:BE$15),risk_factor_1&amp;"|"&amp;risk_factor_2,risk_factor_corr,
_xlfn.XLOOKUP(_xlfn.TEXTJOIN("|",FALSE,$C47:$F47,BE$12:BE$15),risk_factor_2&amp;"|"&amp;risk_factor_1,risk_factor_corr,
_xlfn.XLOOKUP(_xlfn.TEXTJOIN("|",FALSE,$C47:$D47,"Any"),risk_factor_1&amp;"|"&amp;risk_factor_2,risk_factor_corr,
_xlfn.XLOOKUP(_xlfn.TEXTJOIN("|",FALSE,$C47:$D47,"Any"),risk_factor_2&amp;"|"&amp;risk_factor_1,risk_factor_corr)))))))</f>
        <v>0</v>
      </c>
      <c r="BF47" s="32" cm="1">
        <f t="array" ref="BF47" xml:space="preserve"> IF(_xlfn.TEXTJOIN("|",FALSE,BF$12:BF$15)=_xlfn.TEXTJOIN("|",FALSE,$C47:$F47),0,
IF(AND($C47="Delta|CR_Cpty",BF$12="Delta|CR_Cpty"),
IF($F47=BF$15,
      _xlfn.XLOOKUP(_xlfn.TEXTJOIN("|",FALSE,$C47,"=","Any","=",BF$12,"=","Any","="),risk_factor_1&amp;"|"&amp;risk_factor_2,risk_factor_corr),
       IF(RIGHT($D47,LEN($D47)-FIND("_",$D47))=RIGHT(BF$13,LEN(BF$13)-FIND("_",BF$13)),
              IF(LEFT($D47,FIND("_",$D47)-1)=LEFT(BF$13,FIND("_",BF$13)-1),
                    IF($E47=BF$14,
                             _xlfn.XLOOKUP(_xlfn.TEXTJOIN("|",FALSE,$C47,LEFT($D47,FIND("_",$D47)-1) &amp;"_=","=","Any",BF$12,LEFT($D47,FIND("_",$D47)-1) &amp;"_=","=","Any"),risk_factor_1&amp;"|"&amp;risk_factor_2,risk_factor_corr),
                             _xlfn.XLOOKUP(_xlfn.TEXTJOIN("|",FALSE,$C47,LEFT($D47,FIND("_",$D47)-1) &amp;"_=","Any","Any",BF$12,LEFT($D47,FIND("_",$D47)-1) &amp;"_=","Any","Any"),risk_factor_1&amp;"|"&amp;risk_factor_2,risk_factor_corr)),
"n/a"),0)
),
IF(_xlfn.TEXTJOIN("|",FALSE,BF$12:BF$13)&lt;&gt;_xlfn.TEXTJOIN("|",FALSE,$C47:$D47),0,
_xlfn.XLOOKUP(_xlfn.TEXTJOIN("|",FALSE,$C47:$F47,BF$12:BF$15),risk_factor_1&amp;"|"&amp;risk_factor_2,risk_factor_corr,
_xlfn.XLOOKUP(_xlfn.TEXTJOIN("|",FALSE,$C47:$F47,BF$12:BF$15),risk_factor_2&amp;"|"&amp;risk_factor_1,risk_factor_corr,
_xlfn.XLOOKUP(_xlfn.TEXTJOIN("|",FALSE,$C47:$D47,"Any"),risk_factor_1&amp;"|"&amp;risk_factor_2,risk_factor_corr,
_xlfn.XLOOKUP(_xlfn.TEXTJOIN("|",FALSE,$C47:$D47,"Any"),risk_factor_2&amp;"|"&amp;risk_factor_1,risk_factor_corr)))))))</f>
        <v>0</v>
      </c>
      <c r="BG47" s="32" cm="1">
        <f t="array" ref="BG47" xml:space="preserve"> IF(_xlfn.TEXTJOIN("|",FALSE,BG$12:BG$15)=_xlfn.TEXTJOIN("|",FALSE,$C47:$F47),0,
IF(AND($C47="Delta|CR_Cpty",BG$12="Delta|CR_Cpty"),
IF($F47=BG$15,
      _xlfn.XLOOKUP(_xlfn.TEXTJOIN("|",FALSE,$C47,"=","Any","=",BG$12,"=","Any","="),risk_factor_1&amp;"|"&amp;risk_factor_2,risk_factor_corr),
       IF(RIGHT($D47,LEN($D47)-FIND("_",$D47))=RIGHT(BG$13,LEN(BG$13)-FIND("_",BG$13)),
              IF(LEFT($D47,FIND("_",$D47)-1)=LEFT(BG$13,FIND("_",BG$13)-1),
                    IF($E47=BG$14,
                             _xlfn.XLOOKUP(_xlfn.TEXTJOIN("|",FALSE,$C47,LEFT($D47,FIND("_",$D47)-1) &amp;"_=","=","Any",BG$12,LEFT($D47,FIND("_",$D47)-1) &amp;"_=","=","Any"),risk_factor_1&amp;"|"&amp;risk_factor_2,risk_factor_corr),
                             _xlfn.XLOOKUP(_xlfn.TEXTJOIN("|",FALSE,$C47,LEFT($D47,FIND("_",$D47)-1) &amp;"_=","Any","Any",BG$12,LEFT($D47,FIND("_",$D47)-1) &amp;"_=","Any","Any"),risk_factor_1&amp;"|"&amp;risk_factor_2,risk_factor_corr)),
"n/a"),0)
),
IF(_xlfn.TEXTJOIN("|",FALSE,BG$12:BG$13)&lt;&gt;_xlfn.TEXTJOIN("|",FALSE,$C47:$D47),0,
_xlfn.XLOOKUP(_xlfn.TEXTJOIN("|",FALSE,$C47:$F47,BG$12:BG$15),risk_factor_1&amp;"|"&amp;risk_factor_2,risk_factor_corr,
_xlfn.XLOOKUP(_xlfn.TEXTJOIN("|",FALSE,$C47:$F47,BG$12:BG$15),risk_factor_2&amp;"|"&amp;risk_factor_1,risk_factor_corr,
_xlfn.XLOOKUP(_xlfn.TEXTJOIN("|",FALSE,$C47:$D47,"Any"),risk_factor_1&amp;"|"&amp;risk_factor_2,risk_factor_corr,
_xlfn.XLOOKUP(_xlfn.TEXTJOIN("|",FALSE,$C47:$D47,"Any"),risk_factor_2&amp;"|"&amp;risk_factor_1,risk_factor_corr)))))))</f>
        <v>0</v>
      </c>
      <c r="BH47" s="32" cm="1">
        <f t="array" ref="BH47" xml:space="preserve"> IF(_xlfn.TEXTJOIN("|",FALSE,BH$12:BH$15)=_xlfn.TEXTJOIN("|",FALSE,$C47:$F47),0,
IF(AND($C47="Delta|CR_Cpty",BH$12="Delta|CR_Cpty"),
IF($F47=BH$15,
      _xlfn.XLOOKUP(_xlfn.TEXTJOIN("|",FALSE,$C47,"=","Any","=",BH$12,"=","Any","="),risk_factor_1&amp;"|"&amp;risk_factor_2,risk_factor_corr),
       IF(RIGHT($D47,LEN($D47)-FIND("_",$D47))=RIGHT(BH$13,LEN(BH$13)-FIND("_",BH$13)),
              IF(LEFT($D47,FIND("_",$D47)-1)=LEFT(BH$13,FIND("_",BH$13)-1),
                    IF($E47=BH$14,
                             _xlfn.XLOOKUP(_xlfn.TEXTJOIN("|",FALSE,$C47,LEFT($D47,FIND("_",$D47)-1) &amp;"_=","=","Any",BH$12,LEFT($D47,FIND("_",$D47)-1) &amp;"_=","=","Any"),risk_factor_1&amp;"|"&amp;risk_factor_2,risk_factor_corr),
                             _xlfn.XLOOKUP(_xlfn.TEXTJOIN("|",FALSE,$C47,LEFT($D47,FIND("_",$D47)-1) &amp;"_=","Any","Any",BH$12,LEFT($D47,FIND("_",$D47)-1) &amp;"_=","Any","Any"),risk_factor_1&amp;"|"&amp;risk_factor_2,risk_factor_corr)),
"n/a"),0)
),
IF(_xlfn.TEXTJOIN("|",FALSE,BH$12:BH$13)&lt;&gt;_xlfn.TEXTJOIN("|",FALSE,$C47:$D47),0,
_xlfn.XLOOKUP(_xlfn.TEXTJOIN("|",FALSE,$C47:$F47,BH$12:BH$15),risk_factor_1&amp;"|"&amp;risk_factor_2,risk_factor_corr,
_xlfn.XLOOKUP(_xlfn.TEXTJOIN("|",FALSE,$C47:$F47,BH$12:BH$15),risk_factor_2&amp;"|"&amp;risk_factor_1,risk_factor_corr,
_xlfn.XLOOKUP(_xlfn.TEXTJOIN("|",FALSE,$C47:$D47,"Any"),risk_factor_1&amp;"|"&amp;risk_factor_2,risk_factor_corr,
_xlfn.XLOOKUP(_xlfn.TEXTJOIN("|",FALSE,$C47:$D47,"Any"),risk_factor_2&amp;"|"&amp;risk_factor_1,risk_factor_corr)))))))</f>
        <v>0</v>
      </c>
      <c r="BI47" s="32" cm="1">
        <f t="array" ref="BI47" xml:space="preserve"> IF(_xlfn.TEXTJOIN("|",FALSE,BI$12:BI$15)=_xlfn.TEXTJOIN("|",FALSE,$C47:$F47),0,
IF(AND($C47="Delta|CR_Cpty",BI$12="Delta|CR_Cpty"),
IF($F47=BI$15,
      _xlfn.XLOOKUP(_xlfn.TEXTJOIN("|",FALSE,$C47,"=","Any","=",BI$12,"=","Any","="),risk_factor_1&amp;"|"&amp;risk_factor_2,risk_factor_corr),
       IF(RIGHT($D47,LEN($D47)-FIND("_",$D47))=RIGHT(BI$13,LEN(BI$13)-FIND("_",BI$13)),
              IF(LEFT($D47,FIND("_",$D47)-1)=LEFT(BI$13,FIND("_",BI$13)-1),
                    IF($E47=BI$14,
                             _xlfn.XLOOKUP(_xlfn.TEXTJOIN("|",FALSE,$C47,LEFT($D47,FIND("_",$D47)-1) &amp;"_=","=","Any",BI$12,LEFT($D47,FIND("_",$D47)-1) &amp;"_=","=","Any"),risk_factor_1&amp;"|"&amp;risk_factor_2,risk_factor_corr),
                             _xlfn.XLOOKUP(_xlfn.TEXTJOIN("|",FALSE,$C47,LEFT($D47,FIND("_",$D47)-1) &amp;"_=","Any","Any",BI$12,LEFT($D47,FIND("_",$D47)-1) &amp;"_=","Any","Any"),risk_factor_1&amp;"|"&amp;risk_factor_2,risk_factor_corr)),
"n/a"),0)
),
IF(_xlfn.TEXTJOIN("|",FALSE,BI$12:BI$13)&lt;&gt;_xlfn.TEXTJOIN("|",FALSE,$C47:$D47),0,
_xlfn.XLOOKUP(_xlfn.TEXTJOIN("|",FALSE,$C47:$F47,BI$12:BI$15),risk_factor_1&amp;"|"&amp;risk_factor_2,risk_factor_corr,
_xlfn.XLOOKUP(_xlfn.TEXTJOIN("|",FALSE,$C47:$F47,BI$12:BI$15),risk_factor_2&amp;"|"&amp;risk_factor_1,risk_factor_corr,
_xlfn.XLOOKUP(_xlfn.TEXTJOIN("|",FALSE,$C47:$D47,"Any"),risk_factor_1&amp;"|"&amp;risk_factor_2,risk_factor_corr,
_xlfn.XLOOKUP(_xlfn.TEXTJOIN("|",FALSE,$C47:$D47,"Any"),risk_factor_2&amp;"|"&amp;risk_factor_1,risk_factor_corr)))))))</f>
        <v>0</v>
      </c>
      <c r="BJ47" s="32" cm="1">
        <f t="array" ref="BJ47" xml:space="preserve"> IF(_xlfn.TEXTJOIN("|",FALSE,BJ$12:BJ$15)=_xlfn.TEXTJOIN("|",FALSE,$C47:$F47),0,
IF(AND($C47="Delta|CR_Cpty",BJ$12="Delta|CR_Cpty"),
IF($F47=BJ$15,
      _xlfn.XLOOKUP(_xlfn.TEXTJOIN("|",FALSE,$C47,"=","Any","=",BJ$12,"=","Any","="),risk_factor_1&amp;"|"&amp;risk_factor_2,risk_factor_corr),
       IF(RIGHT($D47,LEN($D47)-FIND("_",$D47))=RIGHT(BJ$13,LEN(BJ$13)-FIND("_",BJ$13)),
              IF(LEFT($D47,FIND("_",$D47)-1)=LEFT(BJ$13,FIND("_",BJ$13)-1),
                    IF($E47=BJ$14,
                             _xlfn.XLOOKUP(_xlfn.TEXTJOIN("|",FALSE,$C47,LEFT($D47,FIND("_",$D47)-1) &amp;"_=","=","Any",BJ$12,LEFT($D47,FIND("_",$D47)-1) &amp;"_=","=","Any"),risk_factor_1&amp;"|"&amp;risk_factor_2,risk_factor_corr),
                             _xlfn.XLOOKUP(_xlfn.TEXTJOIN("|",FALSE,$C47,LEFT($D47,FIND("_",$D47)-1) &amp;"_=","Any","Any",BJ$12,LEFT($D47,FIND("_",$D47)-1) &amp;"_=","Any","Any"),risk_factor_1&amp;"|"&amp;risk_factor_2,risk_factor_corr)),
"n/a"),0)
),
IF(_xlfn.TEXTJOIN("|",FALSE,BJ$12:BJ$13)&lt;&gt;_xlfn.TEXTJOIN("|",FALSE,$C47:$D47),0,
_xlfn.XLOOKUP(_xlfn.TEXTJOIN("|",FALSE,$C47:$F47,BJ$12:BJ$15),risk_factor_1&amp;"|"&amp;risk_factor_2,risk_factor_corr,
_xlfn.XLOOKUP(_xlfn.TEXTJOIN("|",FALSE,$C47:$F47,BJ$12:BJ$15),risk_factor_2&amp;"|"&amp;risk_factor_1,risk_factor_corr,
_xlfn.XLOOKUP(_xlfn.TEXTJOIN("|",FALSE,$C47:$D47,"Any"),risk_factor_1&amp;"|"&amp;risk_factor_2,risk_factor_corr,
_xlfn.XLOOKUP(_xlfn.TEXTJOIN("|",FALSE,$C47:$D47,"Any"),risk_factor_2&amp;"|"&amp;risk_factor_1,risk_factor_corr)))))))</f>
        <v>0</v>
      </c>
      <c r="BK47" s="32" cm="1">
        <f t="array" ref="BK47" xml:space="preserve"> IF(_xlfn.TEXTJOIN("|",FALSE,BK$12:BK$15)=_xlfn.TEXTJOIN("|",FALSE,$C47:$F47),0,
IF(AND($C47="Delta|CR_Cpty",BK$12="Delta|CR_Cpty"),
IF($F47=BK$15,
      _xlfn.XLOOKUP(_xlfn.TEXTJOIN("|",FALSE,$C47,"=","Any","=",BK$12,"=","Any","="),risk_factor_1&amp;"|"&amp;risk_factor_2,risk_factor_corr),
       IF(RIGHT($D47,LEN($D47)-FIND("_",$D47))=RIGHT(BK$13,LEN(BK$13)-FIND("_",BK$13)),
              IF(LEFT($D47,FIND("_",$D47)-1)=LEFT(BK$13,FIND("_",BK$13)-1),
                    IF($E47=BK$14,
                             _xlfn.XLOOKUP(_xlfn.TEXTJOIN("|",FALSE,$C47,LEFT($D47,FIND("_",$D47)-1) &amp;"_=","=","Any",BK$12,LEFT($D47,FIND("_",$D47)-1) &amp;"_=","=","Any"),risk_factor_1&amp;"|"&amp;risk_factor_2,risk_factor_corr),
                             _xlfn.XLOOKUP(_xlfn.TEXTJOIN("|",FALSE,$C47,LEFT($D47,FIND("_",$D47)-1) &amp;"_=","Any","Any",BK$12,LEFT($D47,FIND("_",$D47)-1) &amp;"_=","Any","Any"),risk_factor_1&amp;"|"&amp;risk_factor_2,risk_factor_corr)),
"n/a"),0)
),
IF(_xlfn.TEXTJOIN("|",FALSE,BK$12:BK$13)&lt;&gt;_xlfn.TEXTJOIN("|",FALSE,$C47:$D47),0,
_xlfn.XLOOKUP(_xlfn.TEXTJOIN("|",FALSE,$C47:$F47,BK$12:BK$15),risk_factor_1&amp;"|"&amp;risk_factor_2,risk_factor_corr,
_xlfn.XLOOKUP(_xlfn.TEXTJOIN("|",FALSE,$C47:$F47,BK$12:BK$15),risk_factor_2&amp;"|"&amp;risk_factor_1,risk_factor_corr,
_xlfn.XLOOKUP(_xlfn.TEXTJOIN("|",FALSE,$C47:$D47,"Any"),risk_factor_1&amp;"|"&amp;risk_factor_2,risk_factor_corr,
_xlfn.XLOOKUP(_xlfn.TEXTJOIN("|",FALSE,$C47:$D47,"Any"),risk_factor_2&amp;"|"&amp;risk_factor_1,risk_factor_corr)))))))</f>
        <v>0</v>
      </c>
      <c r="BL47" s="32" cm="1">
        <f t="array" ref="BL47" xml:space="preserve"> IF(_xlfn.TEXTJOIN("|",FALSE,BL$12:BL$15)=_xlfn.TEXTJOIN("|",FALSE,$C47:$F47),0,
IF(AND($C47="Delta|CR_Cpty",BL$12="Delta|CR_Cpty"),
IF($F47=BL$15,
      _xlfn.XLOOKUP(_xlfn.TEXTJOIN("|",FALSE,$C47,"=","Any","=",BL$12,"=","Any","="),risk_factor_1&amp;"|"&amp;risk_factor_2,risk_factor_corr),
       IF(RIGHT($D47,LEN($D47)-FIND("_",$D47))=RIGHT(BL$13,LEN(BL$13)-FIND("_",BL$13)),
              IF(LEFT($D47,FIND("_",$D47)-1)=LEFT(BL$13,FIND("_",BL$13)-1),
                    IF($E47=BL$14,
                             _xlfn.XLOOKUP(_xlfn.TEXTJOIN("|",FALSE,$C47,LEFT($D47,FIND("_",$D47)-1) &amp;"_=","=","Any",BL$12,LEFT($D47,FIND("_",$D47)-1) &amp;"_=","=","Any"),risk_factor_1&amp;"|"&amp;risk_factor_2,risk_factor_corr),
                             _xlfn.XLOOKUP(_xlfn.TEXTJOIN("|",FALSE,$C47,LEFT($D47,FIND("_",$D47)-1) &amp;"_=","Any","Any",BL$12,LEFT($D47,FIND("_",$D47)-1) &amp;"_=","Any","Any"),risk_factor_1&amp;"|"&amp;risk_factor_2,risk_factor_corr)),
"n/a"),0)
),
IF(_xlfn.TEXTJOIN("|",FALSE,BL$12:BL$13)&lt;&gt;_xlfn.TEXTJOIN("|",FALSE,$C47:$D47),0,
_xlfn.XLOOKUP(_xlfn.TEXTJOIN("|",FALSE,$C47:$F47,BL$12:BL$15),risk_factor_1&amp;"|"&amp;risk_factor_2,risk_factor_corr,
_xlfn.XLOOKUP(_xlfn.TEXTJOIN("|",FALSE,$C47:$F47,BL$12:BL$15),risk_factor_2&amp;"|"&amp;risk_factor_1,risk_factor_corr,
_xlfn.XLOOKUP(_xlfn.TEXTJOIN("|",FALSE,$C47:$D47,"Any"),risk_factor_1&amp;"|"&amp;risk_factor_2,risk_factor_corr,
_xlfn.XLOOKUP(_xlfn.TEXTJOIN("|",FALSE,$C47:$D47,"Any"),risk_factor_2&amp;"|"&amp;risk_factor_1,risk_factor_corr)))))))</f>
        <v>0</v>
      </c>
      <c r="BM47" s="32" cm="1">
        <f t="array" ref="BM47" xml:space="preserve"> IF(_xlfn.TEXTJOIN("|",FALSE,BM$12:BM$15)=_xlfn.TEXTJOIN("|",FALSE,$C47:$F47),0,
IF(AND($C47="Delta|CR_Cpty",BM$12="Delta|CR_Cpty"),
IF($F47=BM$15,
      _xlfn.XLOOKUP(_xlfn.TEXTJOIN("|",FALSE,$C47,"=","Any","=",BM$12,"=","Any","="),risk_factor_1&amp;"|"&amp;risk_factor_2,risk_factor_corr),
       IF(RIGHT($D47,LEN($D47)-FIND("_",$D47))=RIGHT(BM$13,LEN(BM$13)-FIND("_",BM$13)),
              IF(LEFT($D47,FIND("_",$D47)-1)=LEFT(BM$13,FIND("_",BM$13)-1),
                    IF($E47=BM$14,
                             _xlfn.XLOOKUP(_xlfn.TEXTJOIN("|",FALSE,$C47,LEFT($D47,FIND("_",$D47)-1) &amp;"_=","=","Any",BM$12,LEFT($D47,FIND("_",$D47)-1) &amp;"_=","=","Any"),risk_factor_1&amp;"|"&amp;risk_factor_2,risk_factor_corr),
                             _xlfn.XLOOKUP(_xlfn.TEXTJOIN("|",FALSE,$C47,LEFT($D47,FIND("_",$D47)-1) &amp;"_=","Any","Any",BM$12,LEFT($D47,FIND("_",$D47)-1) &amp;"_=","Any","Any"),risk_factor_1&amp;"|"&amp;risk_factor_2,risk_factor_corr)),
"n/a"),0)
),
IF(_xlfn.TEXTJOIN("|",FALSE,BM$12:BM$13)&lt;&gt;_xlfn.TEXTJOIN("|",FALSE,$C47:$D47),0,
_xlfn.XLOOKUP(_xlfn.TEXTJOIN("|",FALSE,$C47:$F47,BM$12:BM$15),risk_factor_1&amp;"|"&amp;risk_factor_2,risk_factor_corr,
_xlfn.XLOOKUP(_xlfn.TEXTJOIN("|",FALSE,$C47:$F47,BM$12:BM$15),risk_factor_2&amp;"|"&amp;risk_factor_1,risk_factor_corr,
_xlfn.XLOOKUP(_xlfn.TEXTJOIN("|",FALSE,$C47:$D47,"Any"),risk_factor_1&amp;"|"&amp;risk_factor_2,risk_factor_corr,
_xlfn.XLOOKUP(_xlfn.TEXTJOIN("|",FALSE,$C47:$D47,"Any"),risk_factor_2&amp;"|"&amp;risk_factor_1,risk_factor_corr)))))))</f>
        <v>0</v>
      </c>
      <c r="BN47" s="32" cm="1">
        <f t="array" ref="BN47" xml:space="preserve"> IF(_xlfn.TEXTJOIN("|",FALSE,BN$12:BN$15)=_xlfn.TEXTJOIN("|",FALSE,$C47:$F47),0,
IF(AND($C47="Delta|CR_Cpty",BN$12="Delta|CR_Cpty"),
IF($F47=BN$15,
      _xlfn.XLOOKUP(_xlfn.TEXTJOIN("|",FALSE,$C47,"=","Any","=",BN$12,"=","Any","="),risk_factor_1&amp;"|"&amp;risk_factor_2,risk_factor_corr),
       IF(RIGHT($D47,LEN($D47)-FIND("_",$D47))=RIGHT(BN$13,LEN(BN$13)-FIND("_",BN$13)),
              IF(LEFT($D47,FIND("_",$D47)-1)=LEFT(BN$13,FIND("_",BN$13)-1),
                    IF($E47=BN$14,
                             _xlfn.XLOOKUP(_xlfn.TEXTJOIN("|",FALSE,$C47,LEFT($D47,FIND("_",$D47)-1) &amp;"_=","=","Any",BN$12,LEFT($D47,FIND("_",$D47)-1) &amp;"_=","=","Any"),risk_factor_1&amp;"|"&amp;risk_factor_2,risk_factor_corr),
                             _xlfn.XLOOKUP(_xlfn.TEXTJOIN("|",FALSE,$C47,LEFT($D47,FIND("_",$D47)-1) &amp;"_=","Any","Any",BN$12,LEFT($D47,FIND("_",$D47)-1) &amp;"_=","Any","Any"),risk_factor_1&amp;"|"&amp;risk_factor_2,risk_factor_corr)),
"n/a"),0)
),
IF(_xlfn.TEXTJOIN("|",FALSE,BN$12:BN$13)&lt;&gt;_xlfn.TEXTJOIN("|",FALSE,$C47:$D47),0,
_xlfn.XLOOKUP(_xlfn.TEXTJOIN("|",FALSE,$C47:$F47,BN$12:BN$15),risk_factor_1&amp;"|"&amp;risk_factor_2,risk_factor_corr,
_xlfn.XLOOKUP(_xlfn.TEXTJOIN("|",FALSE,$C47:$F47,BN$12:BN$15),risk_factor_2&amp;"|"&amp;risk_factor_1,risk_factor_corr,
_xlfn.XLOOKUP(_xlfn.TEXTJOIN("|",FALSE,$C47:$D47,"Any"),risk_factor_1&amp;"|"&amp;risk_factor_2,risk_factor_corr,
_xlfn.XLOOKUP(_xlfn.TEXTJOIN("|",FALSE,$C47:$D47,"Any"),risk_factor_2&amp;"|"&amp;risk_factor_1,risk_factor_corr)))))))</f>
        <v>0</v>
      </c>
      <c r="BO47" s="32" cm="1">
        <f t="array" ref="BO47" xml:space="preserve"> IF(_xlfn.TEXTJOIN("|",FALSE,BO$12:BO$15)=_xlfn.TEXTJOIN("|",FALSE,$C47:$F47),0,
IF(AND($C47="Delta|CR_Cpty",BO$12="Delta|CR_Cpty"),
IF($F47=BO$15,
      _xlfn.XLOOKUP(_xlfn.TEXTJOIN("|",FALSE,$C47,"=","Any","=",BO$12,"=","Any","="),risk_factor_1&amp;"|"&amp;risk_factor_2,risk_factor_corr),
       IF(RIGHT($D47,LEN($D47)-FIND("_",$D47))=RIGHT(BO$13,LEN(BO$13)-FIND("_",BO$13)),
              IF(LEFT($D47,FIND("_",$D47)-1)=LEFT(BO$13,FIND("_",BO$13)-1),
                    IF($E47=BO$14,
                             _xlfn.XLOOKUP(_xlfn.TEXTJOIN("|",FALSE,$C47,LEFT($D47,FIND("_",$D47)-1) &amp;"_=","=","Any",BO$12,LEFT($D47,FIND("_",$D47)-1) &amp;"_=","=","Any"),risk_factor_1&amp;"|"&amp;risk_factor_2,risk_factor_corr),
                             _xlfn.XLOOKUP(_xlfn.TEXTJOIN("|",FALSE,$C47,LEFT($D47,FIND("_",$D47)-1) &amp;"_=","Any","Any",BO$12,LEFT($D47,FIND("_",$D47)-1) &amp;"_=","Any","Any"),risk_factor_1&amp;"|"&amp;risk_factor_2,risk_factor_corr)),
"n/a"),0)
),
IF(_xlfn.TEXTJOIN("|",FALSE,BO$12:BO$13)&lt;&gt;_xlfn.TEXTJOIN("|",FALSE,$C47:$D47),0,
_xlfn.XLOOKUP(_xlfn.TEXTJOIN("|",FALSE,$C47:$F47,BO$12:BO$15),risk_factor_1&amp;"|"&amp;risk_factor_2,risk_factor_corr,
_xlfn.XLOOKUP(_xlfn.TEXTJOIN("|",FALSE,$C47:$F47,BO$12:BO$15),risk_factor_2&amp;"|"&amp;risk_factor_1,risk_factor_corr,
_xlfn.XLOOKUP(_xlfn.TEXTJOIN("|",FALSE,$C47:$D47,"Any"),risk_factor_1&amp;"|"&amp;risk_factor_2,risk_factor_corr,
_xlfn.XLOOKUP(_xlfn.TEXTJOIN("|",FALSE,$C47:$D47,"Any"),risk_factor_2&amp;"|"&amp;risk_factor_1,risk_factor_corr)))))))</f>
        <v>0</v>
      </c>
      <c r="BP47" s="32" cm="1">
        <f t="array" ref="BP47" xml:space="preserve"> IF(_xlfn.TEXTJOIN("|",FALSE,BP$12:BP$15)=_xlfn.TEXTJOIN("|",FALSE,$C47:$F47),0,
IF(AND($C47="Delta|CR_Cpty",BP$12="Delta|CR_Cpty"),
IF($F47=BP$15,
      _xlfn.XLOOKUP(_xlfn.TEXTJOIN("|",FALSE,$C47,"=","Any","=",BP$12,"=","Any","="),risk_factor_1&amp;"|"&amp;risk_factor_2,risk_factor_corr),
       IF(RIGHT($D47,LEN($D47)-FIND("_",$D47))=RIGHT(BP$13,LEN(BP$13)-FIND("_",BP$13)),
              IF(LEFT($D47,FIND("_",$D47)-1)=LEFT(BP$13,FIND("_",BP$13)-1),
                    IF($E47=BP$14,
                             _xlfn.XLOOKUP(_xlfn.TEXTJOIN("|",FALSE,$C47,LEFT($D47,FIND("_",$D47)-1) &amp;"_=","=","Any",BP$12,LEFT($D47,FIND("_",$D47)-1) &amp;"_=","=","Any"),risk_factor_1&amp;"|"&amp;risk_factor_2,risk_factor_corr),
                             _xlfn.XLOOKUP(_xlfn.TEXTJOIN("|",FALSE,$C47,LEFT($D47,FIND("_",$D47)-1) &amp;"_=","Any","Any",BP$12,LEFT($D47,FIND("_",$D47)-1) &amp;"_=","Any","Any"),risk_factor_1&amp;"|"&amp;risk_factor_2,risk_factor_corr)),
"n/a"),0)
),
IF(_xlfn.TEXTJOIN("|",FALSE,BP$12:BP$13)&lt;&gt;_xlfn.TEXTJOIN("|",FALSE,$C47:$D47),0,
_xlfn.XLOOKUP(_xlfn.TEXTJOIN("|",FALSE,$C47:$F47,BP$12:BP$15),risk_factor_1&amp;"|"&amp;risk_factor_2,risk_factor_corr,
_xlfn.XLOOKUP(_xlfn.TEXTJOIN("|",FALSE,$C47:$F47,BP$12:BP$15),risk_factor_2&amp;"|"&amp;risk_factor_1,risk_factor_corr,
_xlfn.XLOOKUP(_xlfn.TEXTJOIN("|",FALSE,$C47:$D47,"Any"),risk_factor_1&amp;"|"&amp;risk_factor_2,risk_factor_corr,
_xlfn.XLOOKUP(_xlfn.TEXTJOIN("|",FALSE,$C47:$D47,"Any"),risk_factor_2&amp;"|"&amp;risk_factor_1,risk_factor_corr)))))))</f>
        <v>0</v>
      </c>
      <c r="BQ47" s="32" cm="1">
        <f t="array" ref="BQ47" xml:space="preserve"> IF(_xlfn.TEXTJOIN("|",FALSE,BQ$12:BQ$15)=_xlfn.TEXTJOIN("|",FALSE,$C47:$F47),0,
IF(AND($C47="Delta|CR_Cpty",BQ$12="Delta|CR_Cpty"),
IF($F47=BQ$15,
      _xlfn.XLOOKUP(_xlfn.TEXTJOIN("|",FALSE,$C47,"=","Any","=",BQ$12,"=","Any","="),risk_factor_1&amp;"|"&amp;risk_factor_2,risk_factor_corr),
       IF(RIGHT($D47,LEN($D47)-FIND("_",$D47))=RIGHT(BQ$13,LEN(BQ$13)-FIND("_",BQ$13)),
              IF(LEFT($D47,FIND("_",$D47)-1)=LEFT(BQ$13,FIND("_",BQ$13)-1),
                    IF($E47=BQ$14,
                             _xlfn.XLOOKUP(_xlfn.TEXTJOIN("|",FALSE,$C47,LEFT($D47,FIND("_",$D47)-1) &amp;"_=","=","Any",BQ$12,LEFT($D47,FIND("_",$D47)-1) &amp;"_=","=","Any"),risk_factor_1&amp;"|"&amp;risk_factor_2,risk_factor_corr),
                             _xlfn.XLOOKUP(_xlfn.TEXTJOIN("|",FALSE,$C47,LEFT($D47,FIND("_",$D47)-1) &amp;"_=","Any","Any",BQ$12,LEFT($D47,FIND("_",$D47)-1) &amp;"_=","Any","Any"),risk_factor_1&amp;"|"&amp;risk_factor_2,risk_factor_corr)),
"n/a"),0)
),
IF(_xlfn.TEXTJOIN("|",FALSE,BQ$12:BQ$13)&lt;&gt;_xlfn.TEXTJOIN("|",FALSE,$C47:$D47),0,
_xlfn.XLOOKUP(_xlfn.TEXTJOIN("|",FALSE,$C47:$F47,BQ$12:BQ$15),risk_factor_1&amp;"|"&amp;risk_factor_2,risk_factor_corr,
_xlfn.XLOOKUP(_xlfn.TEXTJOIN("|",FALSE,$C47:$F47,BQ$12:BQ$15),risk_factor_2&amp;"|"&amp;risk_factor_1,risk_factor_corr,
_xlfn.XLOOKUP(_xlfn.TEXTJOIN("|",FALSE,$C47:$D47,"Any"),risk_factor_1&amp;"|"&amp;risk_factor_2,risk_factor_corr,
_xlfn.XLOOKUP(_xlfn.TEXTJOIN("|",FALSE,$C47:$D47,"Any"),risk_factor_2&amp;"|"&amp;risk_factor_1,risk_factor_corr)))))))</f>
        <v>0</v>
      </c>
      <c r="BR47" s="32" cm="1">
        <f t="array" ref="BR47" xml:space="preserve"> IF(_xlfn.TEXTJOIN("|",FALSE,BR$12:BR$15)=_xlfn.TEXTJOIN("|",FALSE,$C47:$F47),0,
IF(AND($C47="Delta|CR_Cpty",BR$12="Delta|CR_Cpty"),
IF($F47=BR$15,
      _xlfn.XLOOKUP(_xlfn.TEXTJOIN("|",FALSE,$C47,"=","Any","=",BR$12,"=","Any","="),risk_factor_1&amp;"|"&amp;risk_factor_2,risk_factor_corr),
       IF(RIGHT($D47,LEN($D47)-FIND("_",$D47))=RIGHT(BR$13,LEN(BR$13)-FIND("_",BR$13)),
              IF(LEFT($D47,FIND("_",$D47)-1)=LEFT(BR$13,FIND("_",BR$13)-1),
                    IF($E47=BR$14,
                             _xlfn.XLOOKUP(_xlfn.TEXTJOIN("|",FALSE,$C47,LEFT($D47,FIND("_",$D47)-1) &amp;"_=","=","Any",BR$12,LEFT($D47,FIND("_",$D47)-1) &amp;"_=","=","Any"),risk_factor_1&amp;"|"&amp;risk_factor_2,risk_factor_corr),
                             _xlfn.XLOOKUP(_xlfn.TEXTJOIN("|",FALSE,$C47,LEFT($D47,FIND("_",$D47)-1) &amp;"_=","Any","Any",BR$12,LEFT($D47,FIND("_",$D47)-1) &amp;"_=","Any","Any"),risk_factor_1&amp;"|"&amp;risk_factor_2,risk_factor_corr)),
"n/a"),0)
),
IF(_xlfn.TEXTJOIN("|",FALSE,BR$12:BR$13)&lt;&gt;_xlfn.TEXTJOIN("|",FALSE,$C47:$D47),0,
_xlfn.XLOOKUP(_xlfn.TEXTJOIN("|",FALSE,$C47:$F47,BR$12:BR$15),risk_factor_1&amp;"|"&amp;risk_factor_2,risk_factor_corr,
_xlfn.XLOOKUP(_xlfn.TEXTJOIN("|",FALSE,$C47:$F47,BR$12:BR$15),risk_factor_2&amp;"|"&amp;risk_factor_1,risk_factor_corr,
_xlfn.XLOOKUP(_xlfn.TEXTJOIN("|",FALSE,$C47:$D47,"Any"),risk_factor_1&amp;"|"&amp;risk_factor_2,risk_factor_corr,
_xlfn.XLOOKUP(_xlfn.TEXTJOIN("|",FALSE,$C47:$D47,"Any"),risk_factor_2&amp;"|"&amp;risk_factor_1,risk_factor_corr)))))))</f>
        <v>0</v>
      </c>
      <c r="BS47" s="32" cm="1">
        <f t="array" ref="BS47" xml:space="preserve"> IF(_xlfn.TEXTJOIN("|",FALSE,BS$12:BS$15)=_xlfn.TEXTJOIN("|",FALSE,$C47:$F47),0,
IF(AND($C47="Delta|CR_Cpty",BS$12="Delta|CR_Cpty"),
IF($F47=BS$15,
      _xlfn.XLOOKUP(_xlfn.TEXTJOIN("|",FALSE,$C47,"=","Any","=",BS$12,"=","Any","="),risk_factor_1&amp;"|"&amp;risk_factor_2,risk_factor_corr),
       IF(RIGHT($D47,LEN($D47)-FIND("_",$D47))=RIGHT(BS$13,LEN(BS$13)-FIND("_",BS$13)),
              IF(LEFT($D47,FIND("_",$D47)-1)=LEFT(BS$13,FIND("_",BS$13)-1),
                    IF($E47=BS$14,
                             _xlfn.XLOOKUP(_xlfn.TEXTJOIN("|",FALSE,$C47,LEFT($D47,FIND("_",$D47)-1) &amp;"_=","=","Any",BS$12,LEFT($D47,FIND("_",$D47)-1) &amp;"_=","=","Any"),risk_factor_1&amp;"|"&amp;risk_factor_2,risk_factor_corr),
                             _xlfn.XLOOKUP(_xlfn.TEXTJOIN("|",FALSE,$C47,LEFT($D47,FIND("_",$D47)-1) &amp;"_=","Any","Any",BS$12,LEFT($D47,FIND("_",$D47)-1) &amp;"_=","Any","Any"),risk_factor_1&amp;"|"&amp;risk_factor_2,risk_factor_corr)),
"n/a"),0)
),
IF(_xlfn.TEXTJOIN("|",FALSE,BS$12:BS$13)&lt;&gt;_xlfn.TEXTJOIN("|",FALSE,$C47:$D47),0,
_xlfn.XLOOKUP(_xlfn.TEXTJOIN("|",FALSE,$C47:$F47,BS$12:BS$15),risk_factor_1&amp;"|"&amp;risk_factor_2,risk_factor_corr,
_xlfn.XLOOKUP(_xlfn.TEXTJOIN("|",FALSE,$C47:$F47,BS$12:BS$15),risk_factor_2&amp;"|"&amp;risk_factor_1,risk_factor_corr,
_xlfn.XLOOKUP(_xlfn.TEXTJOIN("|",FALSE,$C47:$D47,"Any"),risk_factor_1&amp;"|"&amp;risk_factor_2,risk_factor_corr,
_xlfn.XLOOKUP(_xlfn.TEXTJOIN("|",FALSE,$C47:$D47,"Any"),risk_factor_2&amp;"|"&amp;risk_factor_1,risk_factor_corr)))))))</f>
        <v>0</v>
      </c>
      <c r="BT47" s="32" cm="1">
        <f t="array" ref="BT47" xml:space="preserve"> IF(_xlfn.TEXTJOIN("|",FALSE,BT$12:BT$15)=_xlfn.TEXTJOIN("|",FALSE,$C47:$F47),0,
IF(AND($C47="Delta|CR_Cpty",BT$12="Delta|CR_Cpty"),
IF($F47=BT$15,
      _xlfn.XLOOKUP(_xlfn.TEXTJOIN("|",FALSE,$C47,"=","Any","=",BT$12,"=","Any","="),risk_factor_1&amp;"|"&amp;risk_factor_2,risk_factor_corr),
       IF(RIGHT($D47,LEN($D47)-FIND("_",$D47))=RIGHT(BT$13,LEN(BT$13)-FIND("_",BT$13)),
              IF(LEFT($D47,FIND("_",$D47)-1)=LEFT(BT$13,FIND("_",BT$13)-1),
                    IF($E47=BT$14,
                             _xlfn.XLOOKUP(_xlfn.TEXTJOIN("|",FALSE,$C47,LEFT($D47,FIND("_",$D47)-1) &amp;"_=","=","Any",BT$12,LEFT($D47,FIND("_",$D47)-1) &amp;"_=","=","Any"),risk_factor_1&amp;"|"&amp;risk_factor_2,risk_factor_corr),
                             _xlfn.XLOOKUP(_xlfn.TEXTJOIN("|",FALSE,$C47,LEFT($D47,FIND("_",$D47)-1) &amp;"_=","Any","Any",BT$12,LEFT($D47,FIND("_",$D47)-1) &amp;"_=","Any","Any"),risk_factor_1&amp;"|"&amp;risk_factor_2,risk_factor_corr)),
"n/a"),0)
),
IF(_xlfn.TEXTJOIN("|",FALSE,BT$12:BT$13)&lt;&gt;_xlfn.TEXTJOIN("|",FALSE,$C47:$D47),0,
_xlfn.XLOOKUP(_xlfn.TEXTJOIN("|",FALSE,$C47:$F47,BT$12:BT$15),risk_factor_1&amp;"|"&amp;risk_factor_2,risk_factor_corr,
_xlfn.XLOOKUP(_xlfn.TEXTJOIN("|",FALSE,$C47:$F47,BT$12:BT$15),risk_factor_2&amp;"|"&amp;risk_factor_1,risk_factor_corr,
_xlfn.XLOOKUP(_xlfn.TEXTJOIN("|",FALSE,$C47:$D47,"Any"),risk_factor_1&amp;"|"&amp;risk_factor_2,risk_factor_corr,
_xlfn.XLOOKUP(_xlfn.TEXTJOIN("|",FALSE,$C47:$D47,"Any"),risk_factor_2&amp;"|"&amp;risk_factor_1,risk_factor_corr)))))))</f>
        <v>0</v>
      </c>
      <c r="BU47" s="32" cm="1">
        <f t="array" ref="BU47" xml:space="preserve"> IF(_xlfn.TEXTJOIN("|",FALSE,BU$12:BU$15)=_xlfn.TEXTJOIN("|",FALSE,$C47:$F47),0,
IF(AND($C47="Delta|CR_Cpty",BU$12="Delta|CR_Cpty"),
IF($F47=BU$15,
      _xlfn.XLOOKUP(_xlfn.TEXTJOIN("|",FALSE,$C47,"=","Any","=",BU$12,"=","Any","="),risk_factor_1&amp;"|"&amp;risk_factor_2,risk_factor_corr),
       IF(RIGHT($D47,LEN($D47)-FIND("_",$D47))=RIGHT(BU$13,LEN(BU$13)-FIND("_",BU$13)),
              IF(LEFT($D47,FIND("_",$D47)-1)=LEFT(BU$13,FIND("_",BU$13)-1),
                    IF($E47=BU$14,
                             _xlfn.XLOOKUP(_xlfn.TEXTJOIN("|",FALSE,$C47,LEFT($D47,FIND("_",$D47)-1) &amp;"_=","=","Any",BU$12,LEFT($D47,FIND("_",$D47)-1) &amp;"_=","=","Any"),risk_factor_1&amp;"|"&amp;risk_factor_2,risk_factor_corr),
                             _xlfn.XLOOKUP(_xlfn.TEXTJOIN("|",FALSE,$C47,LEFT($D47,FIND("_",$D47)-1) &amp;"_=","Any","Any",BU$12,LEFT($D47,FIND("_",$D47)-1) &amp;"_=","Any","Any"),risk_factor_1&amp;"|"&amp;risk_factor_2,risk_factor_corr)),
"n/a"),0)
),
IF(_xlfn.TEXTJOIN("|",FALSE,BU$12:BU$13)&lt;&gt;_xlfn.TEXTJOIN("|",FALSE,$C47:$D47),0,
_xlfn.XLOOKUP(_xlfn.TEXTJOIN("|",FALSE,$C47:$F47,BU$12:BU$15),risk_factor_1&amp;"|"&amp;risk_factor_2,risk_factor_corr,
_xlfn.XLOOKUP(_xlfn.TEXTJOIN("|",FALSE,$C47:$F47,BU$12:BU$15),risk_factor_2&amp;"|"&amp;risk_factor_1,risk_factor_corr,
_xlfn.XLOOKUP(_xlfn.TEXTJOIN("|",FALSE,$C47:$D47,"Any"),risk_factor_1&amp;"|"&amp;risk_factor_2,risk_factor_corr,
_xlfn.XLOOKUP(_xlfn.TEXTJOIN("|",FALSE,$C47:$D47,"Any"),risk_factor_2&amp;"|"&amp;risk_factor_1,risk_factor_corr)))))))</f>
        <v>0</v>
      </c>
    </row>
    <row r="48" spans="3:73" x14ac:dyDescent="0.25">
      <c r="C48" s="31" t="s">
        <v>193</v>
      </c>
      <c r="D48" s="31" t="s">
        <v>39</v>
      </c>
      <c r="E48" s="31" t="s">
        <v>164</v>
      </c>
      <c r="F48" s="31"/>
      <c r="G48" s="32" cm="1">
        <f t="array" ref="G48" xml:space="preserve"> IF(_xlfn.TEXTJOIN("|",FALSE,G$12:G$15)=_xlfn.TEXTJOIN("|",FALSE,$C48:$F48),0,
IF(AND($C48="Delta|CR_Cpty",G$12="Delta|CR_Cpty"),
IF($F48=G$15,
      _xlfn.XLOOKUP(_xlfn.TEXTJOIN("|",FALSE,$C48,"=","Any","=",G$12,"=","Any","="),risk_factor_1&amp;"|"&amp;risk_factor_2,risk_factor_corr),
       IF(RIGHT($D48,LEN($D48)-FIND("_",$D48))=RIGHT(G$13,LEN(G$13)-FIND("_",G$13)),
              IF(LEFT($D48,FIND("_",$D48)-1)=LEFT(G$13,FIND("_",G$13)-1),
                    IF($E48=G$14,
                             _xlfn.XLOOKUP(_xlfn.TEXTJOIN("|",FALSE,$C48,LEFT($D48,FIND("_",$D48)-1) &amp;"_=","=","Any",G$12,LEFT($D48,FIND("_",$D48)-1) &amp;"_=","=","Any"),risk_factor_1&amp;"|"&amp;risk_factor_2,risk_factor_corr),
                             _xlfn.XLOOKUP(_xlfn.TEXTJOIN("|",FALSE,$C48,LEFT($D48,FIND("_",$D48)-1) &amp;"_=","Any","Any",G$12,LEFT($D48,FIND("_",$D48)-1) &amp;"_=","Any","Any"),risk_factor_1&amp;"|"&amp;risk_factor_2,risk_factor_corr)),
"n/a"),0)
),
IF(_xlfn.TEXTJOIN("|",FALSE,G$12:G$13)&lt;&gt;_xlfn.TEXTJOIN("|",FALSE,$C48:$D48),0,
_xlfn.XLOOKUP(_xlfn.TEXTJOIN("|",FALSE,$C48:$F48,G$12:G$15),risk_factor_1&amp;"|"&amp;risk_factor_2,risk_factor_corr,
_xlfn.XLOOKUP(_xlfn.TEXTJOIN("|",FALSE,$C48:$F48,G$12:G$15),risk_factor_2&amp;"|"&amp;risk_factor_1,risk_factor_corr,
_xlfn.XLOOKUP(_xlfn.TEXTJOIN("|",FALSE,$C48:$D48,"Any"),risk_factor_1&amp;"|"&amp;risk_factor_2,risk_factor_corr,
_xlfn.XLOOKUP(_xlfn.TEXTJOIN("|",FALSE,$C48:$D48,"Any"),risk_factor_2&amp;"|"&amp;risk_factor_1,risk_factor_corr)))))))</f>
        <v>0</v>
      </c>
      <c r="H48" s="32" cm="1">
        <f t="array" ref="H48" xml:space="preserve"> IF(_xlfn.TEXTJOIN("|",FALSE,H$12:H$15)=_xlfn.TEXTJOIN("|",FALSE,$C48:$F48),0,
IF(AND($C48="Delta|CR_Cpty",H$12="Delta|CR_Cpty"),
IF($F48=H$15,
      _xlfn.XLOOKUP(_xlfn.TEXTJOIN("|",FALSE,$C48,"=","Any","=",H$12,"=","Any","="),risk_factor_1&amp;"|"&amp;risk_factor_2,risk_factor_corr),
       IF(RIGHT($D48,LEN($D48)-FIND("_",$D48))=RIGHT(H$13,LEN(H$13)-FIND("_",H$13)),
              IF(LEFT($D48,FIND("_",$D48)-1)=LEFT(H$13,FIND("_",H$13)-1),
                    IF($E48=H$14,
                             _xlfn.XLOOKUP(_xlfn.TEXTJOIN("|",FALSE,$C48,LEFT($D48,FIND("_",$D48)-1) &amp;"_=","=","Any",H$12,LEFT($D48,FIND("_",$D48)-1) &amp;"_=","=","Any"),risk_factor_1&amp;"|"&amp;risk_factor_2,risk_factor_corr),
                             _xlfn.XLOOKUP(_xlfn.TEXTJOIN("|",FALSE,$C48,LEFT($D48,FIND("_",$D48)-1) &amp;"_=","Any","Any",H$12,LEFT($D48,FIND("_",$D48)-1) &amp;"_=","Any","Any"),risk_factor_1&amp;"|"&amp;risk_factor_2,risk_factor_corr)),
"n/a"),0)
),
IF(_xlfn.TEXTJOIN("|",FALSE,H$12:H$13)&lt;&gt;_xlfn.TEXTJOIN("|",FALSE,$C48:$D48),0,
_xlfn.XLOOKUP(_xlfn.TEXTJOIN("|",FALSE,$C48:$F48,H$12:H$15),risk_factor_1&amp;"|"&amp;risk_factor_2,risk_factor_corr,
_xlfn.XLOOKUP(_xlfn.TEXTJOIN("|",FALSE,$C48:$F48,H$12:H$15),risk_factor_2&amp;"|"&amp;risk_factor_1,risk_factor_corr,
_xlfn.XLOOKUP(_xlfn.TEXTJOIN("|",FALSE,$C48:$D48,"Any"),risk_factor_1&amp;"|"&amp;risk_factor_2,risk_factor_corr,
_xlfn.XLOOKUP(_xlfn.TEXTJOIN("|",FALSE,$C48:$D48,"Any"),risk_factor_2&amp;"|"&amp;risk_factor_1,risk_factor_corr)))))))</f>
        <v>0</v>
      </c>
      <c r="I48" s="32" cm="1">
        <f t="array" ref="I48" xml:space="preserve"> IF(_xlfn.TEXTJOIN("|",FALSE,I$12:I$15)=_xlfn.TEXTJOIN("|",FALSE,$C48:$F48),0,
IF(AND($C48="Delta|CR_Cpty",I$12="Delta|CR_Cpty"),
IF($F48=I$15,
      _xlfn.XLOOKUP(_xlfn.TEXTJOIN("|",FALSE,$C48,"=","Any","=",I$12,"=","Any","="),risk_factor_1&amp;"|"&amp;risk_factor_2,risk_factor_corr),
       IF(RIGHT($D48,LEN($D48)-FIND("_",$D48))=RIGHT(I$13,LEN(I$13)-FIND("_",I$13)),
              IF(LEFT($D48,FIND("_",$D48)-1)=LEFT(I$13,FIND("_",I$13)-1),
                    IF($E48=I$14,
                             _xlfn.XLOOKUP(_xlfn.TEXTJOIN("|",FALSE,$C48,LEFT($D48,FIND("_",$D48)-1) &amp;"_=","=","Any",I$12,LEFT($D48,FIND("_",$D48)-1) &amp;"_=","=","Any"),risk_factor_1&amp;"|"&amp;risk_factor_2,risk_factor_corr),
                             _xlfn.XLOOKUP(_xlfn.TEXTJOIN("|",FALSE,$C48,LEFT($D48,FIND("_",$D48)-1) &amp;"_=","Any","Any",I$12,LEFT($D48,FIND("_",$D48)-1) &amp;"_=","Any","Any"),risk_factor_1&amp;"|"&amp;risk_factor_2,risk_factor_corr)),
"n/a"),0)
),
IF(_xlfn.TEXTJOIN("|",FALSE,I$12:I$13)&lt;&gt;_xlfn.TEXTJOIN("|",FALSE,$C48:$D48),0,
_xlfn.XLOOKUP(_xlfn.TEXTJOIN("|",FALSE,$C48:$F48,I$12:I$15),risk_factor_1&amp;"|"&amp;risk_factor_2,risk_factor_corr,
_xlfn.XLOOKUP(_xlfn.TEXTJOIN("|",FALSE,$C48:$F48,I$12:I$15),risk_factor_2&amp;"|"&amp;risk_factor_1,risk_factor_corr,
_xlfn.XLOOKUP(_xlfn.TEXTJOIN("|",FALSE,$C48:$D48,"Any"),risk_factor_1&amp;"|"&amp;risk_factor_2,risk_factor_corr,
_xlfn.XLOOKUP(_xlfn.TEXTJOIN("|",FALSE,$C48:$D48,"Any"),risk_factor_2&amp;"|"&amp;risk_factor_1,risk_factor_corr)))))))</f>
        <v>0</v>
      </c>
      <c r="J48" s="32" cm="1">
        <f t="array" ref="J48" xml:space="preserve"> IF(_xlfn.TEXTJOIN("|",FALSE,J$12:J$15)=_xlfn.TEXTJOIN("|",FALSE,$C48:$F48),0,
IF(AND($C48="Delta|CR_Cpty",J$12="Delta|CR_Cpty"),
IF($F48=J$15,
      _xlfn.XLOOKUP(_xlfn.TEXTJOIN("|",FALSE,$C48,"=","Any","=",J$12,"=","Any","="),risk_factor_1&amp;"|"&amp;risk_factor_2,risk_factor_corr),
       IF(RIGHT($D48,LEN($D48)-FIND("_",$D48))=RIGHT(J$13,LEN(J$13)-FIND("_",J$13)),
              IF(LEFT($D48,FIND("_",$D48)-1)=LEFT(J$13,FIND("_",J$13)-1),
                    IF($E48=J$14,
                             _xlfn.XLOOKUP(_xlfn.TEXTJOIN("|",FALSE,$C48,LEFT($D48,FIND("_",$D48)-1) &amp;"_=","=","Any",J$12,LEFT($D48,FIND("_",$D48)-1) &amp;"_=","=","Any"),risk_factor_1&amp;"|"&amp;risk_factor_2,risk_factor_corr),
                             _xlfn.XLOOKUP(_xlfn.TEXTJOIN("|",FALSE,$C48,LEFT($D48,FIND("_",$D48)-1) &amp;"_=","Any","Any",J$12,LEFT($D48,FIND("_",$D48)-1) &amp;"_=","Any","Any"),risk_factor_1&amp;"|"&amp;risk_factor_2,risk_factor_corr)),
"n/a"),0)
),
IF(_xlfn.TEXTJOIN("|",FALSE,J$12:J$13)&lt;&gt;_xlfn.TEXTJOIN("|",FALSE,$C48:$D48),0,
_xlfn.XLOOKUP(_xlfn.TEXTJOIN("|",FALSE,$C48:$F48,J$12:J$15),risk_factor_1&amp;"|"&amp;risk_factor_2,risk_factor_corr,
_xlfn.XLOOKUP(_xlfn.TEXTJOIN("|",FALSE,$C48:$F48,J$12:J$15),risk_factor_2&amp;"|"&amp;risk_factor_1,risk_factor_corr,
_xlfn.XLOOKUP(_xlfn.TEXTJOIN("|",FALSE,$C48:$D48,"Any"),risk_factor_1&amp;"|"&amp;risk_factor_2,risk_factor_corr,
_xlfn.XLOOKUP(_xlfn.TEXTJOIN("|",FALSE,$C48:$D48,"Any"),risk_factor_2&amp;"|"&amp;risk_factor_1,risk_factor_corr)))))))</f>
        <v>0</v>
      </c>
      <c r="K48" s="32" cm="1">
        <f t="array" ref="K48" xml:space="preserve"> IF(_xlfn.TEXTJOIN("|",FALSE,K$12:K$15)=_xlfn.TEXTJOIN("|",FALSE,$C48:$F48),0,
IF(AND($C48="Delta|CR_Cpty",K$12="Delta|CR_Cpty"),
IF($F48=K$15,
      _xlfn.XLOOKUP(_xlfn.TEXTJOIN("|",FALSE,$C48,"=","Any","=",K$12,"=","Any","="),risk_factor_1&amp;"|"&amp;risk_factor_2,risk_factor_corr),
       IF(RIGHT($D48,LEN($D48)-FIND("_",$D48))=RIGHT(K$13,LEN(K$13)-FIND("_",K$13)),
              IF(LEFT($D48,FIND("_",$D48)-1)=LEFT(K$13,FIND("_",K$13)-1),
                    IF($E48=K$14,
                             _xlfn.XLOOKUP(_xlfn.TEXTJOIN("|",FALSE,$C48,LEFT($D48,FIND("_",$D48)-1) &amp;"_=","=","Any",K$12,LEFT($D48,FIND("_",$D48)-1) &amp;"_=","=","Any"),risk_factor_1&amp;"|"&amp;risk_factor_2,risk_factor_corr),
                             _xlfn.XLOOKUP(_xlfn.TEXTJOIN("|",FALSE,$C48,LEFT($D48,FIND("_",$D48)-1) &amp;"_=","Any","Any",K$12,LEFT($D48,FIND("_",$D48)-1) &amp;"_=","Any","Any"),risk_factor_1&amp;"|"&amp;risk_factor_2,risk_factor_corr)),
"n/a"),0)
),
IF(_xlfn.TEXTJOIN("|",FALSE,K$12:K$13)&lt;&gt;_xlfn.TEXTJOIN("|",FALSE,$C48:$D48),0,
_xlfn.XLOOKUP(_xlfn.TEXTJOIN("|",FALSE,$C48:$F48,K$12:K$15),risk_factor_1&amp;"|"&amp;risk_factor_2,risk_factor_corr,
_xlfn.XLOOKUP(_xlfn.TEXTJOIN("|",FALSE,$C48:$F48,K$12:K$15),risk_factor_2&amp;"|"&amp;risk_factor_1,risk_factor_corr,
_xlfn.XLOOKUP(_xlfn.TEXTJOIN("|",FALSE,$C48:$D48,"Any"),risk_factor_1&amp;"|"&amp;risk_factor_2,risk_factor_corr,
_xlfn.XLOOKUP(_xlfn.TEXTJOIN("|",FALSE,$C48:$D48,"Any"),risk_factor_2&amp;"|"&amp;risk_factor_1,risk_factor_corr)))))))</f>
        <v>0</v>
      </c>
      <c r="L48" s="32" cm="1">
        <f t="array" ref="L48" xml:space="preserve"> IF(_xlfn.TEXTJOIN("|",FALSE,L$12:L$15)=_xlfn.TEXTJOIN("|",FALSE,$C48:$F48),0,
IF(AND($C48="Delta|CR_Cpty",L$12="Delta|CR_Cpty"),
IF($F48=L$15,
      _xlfn.XLOOKUP(_xlfn.TEXTJOIN("|",FALSE,$C48,"=","Any","=",L$12,"=","Any","="),risk_factor_1&amp;"|"&amp;risk_factor_2,risk_factor_corr),
       IF(RIGHT($D48,LEN($D48)-FIND("_",$D48))=RIGHT(L$13,LEN(L$13)-FIND("_",L$13)),
              IF(LEFT($D48,FIND("_",$D48)-1)=LEFT(L$13,FIND("_",L$13)-1),
                    IF($E48=L$14,
                             _xlfn.XLOOKUP(_xlfn.TEXTJOIN("|",FALSE,$C48,LEFT($D48,FIND("_",$D48)-1) &amp;"_=","=","Any",L$12,LEFT($D48,FIND("_",$D48)-1) &amp;"_=","=","Any"),risk_factor_1&amp;"|"&amp;risk_factor_2,risk_factor_corr),
                             _xlfn.XLOOKUP(_xlfn.TEXTJOIN("|",FALSE,$C48,LEFT($D48,FIND("_",$D48)-1) &amp;"_=","Any","Any",L$12,LEFT($D48,FIND("_",$D48)-1) &amp;"_=","Any","Any"),risk_factor_1&amp;"|"&amp;risk_factor_2,risk_factor_corr)),
"n/a"),0)
),
IF(_xlfn.TEXTJOIN("|",FALSE,L$12:L$13)&lt;&gt;_xlfn.TEXTJOIN("|",FALSE,$C48:$D48),0,
_xlfn.XLOOKUP(_xlfn.TEXTJOIN("|",FALSE,$C48:$F48,L$12:L$15),risk_factor_1&amp;"|"&amp;risk_factor_2,risk_factor_corr,
_xlfn.XLOOKUP(_xlfn.TEXTJOIN("|",FALSE,$C48:$F48,L$12:L$15),risk_factor_2&amp;"|"&amp;risk_factor_1,risk_factor_corr,
_xlfn.XLOOKUP(_xlfn.TEXTJOIN("|",FALSE,$C48:$D48,"Any"),risk_factor_1&amp;"|"&amp;risk_factor_2,risk_factor_corr,
_xlfn.XLOOKUP(_xlfn.TEXTJOIN("|",FALSE,$C48:$D48,"Any"),risk_factor_2&amp;"|"&amp;risk_factor_1,risk_factor_corr)))))))</f>
        <v>0</v>
      </c>
      <c r="M48" s="32" cm="1">
        <f t="array" ref="M48" xml:space="preserve"> IF(_xlfn.TEXTJOIN("|",FALSE,M$12:M$15)=_xlfn.TEXTJOIN("|",FALSE,$C48:$F48),0,
IF(AND($C48="Delta|CR_Cpty",M$12="Delta|CR_Cpty"),
IF($F48=M$15,
      _xlfn.XLOOKUP(_xlfn.TEXTJOIN("|",FALSE,$C48,"=","Any","=",M$12,"=","Any","="),risk_factor_1&amp;"|"&amp;risk_factor_2,risk_factor_corr),
       IF(RIGHT($D48,LEN($D48)-FIND("_",$D48))=RIGHT(M$13,LEN(M$13)-FIND("_",M$13)),
              IF(LEFT($D48,FIND("_",$D48)-1)=LEFT(M$13,FIND("_",M$13)-1),
                    IF($E48=M$14,
                             _xlfn.XLOOKUP(_xlfn.TEXTJOIN("|",FALSE,$C48,LEFT($D48,FIND("_",$D48)-1) &amp;"_=","=","Any",M$12,LEFT($D48,FIND("_",$D48)-1) &amp;"_=","=","Any"),risk_factor_1&amp;"|"&amp;risk_factor_2,risk_factor_corr),
                             _xlfn.XLOOKUP(_xlfn.TEXTJOIN("|",FALSE,$C48,LEFT($D48,FIND("_",$D48)-1) &amp;"_=","Any","Any",M$12,LEFT($D48,FIND("_",$D48)-1) &amp;"_=","Any","Any"),risk_factor_1&amp;"|"&amp;risk_factor_2,risk_factor_corr)),
"n/a"),0)
),
IF(_xlfn.TEXTJOIN("|",FALSE,M$12:M$13)&lt;&gt;_xlfn.TEXTJOIN("|",FALSE,$C48:$D48),0,
_xlfn.XLOOKUP(_xlfn.TEXTJOIN("|",FALSE,$C48:$F48,M$12:M$15),risk_factor_1&amp;"|"&amp;risk_factor_2,risk_factor_corr,
_xlfn.XLOOKUP(_xlfn.TEXTJOIN("|",FALSE,$C48:$F48,M$12:M$15),risk_factor_2&amp;"|"&amp;risk_factor_1,risk_factor_corr,
_xlfn.XLOOKUP(_xlfn.TEXTJOIN("|",FALSE,$C48:$D48,"Any"),risk_factor_1&amp;"|"&amp;risk_factor_2,risk_factor_corr,
_xlfn.XLOOKUP(_xlfn.TEXTJOIN("|",FALSE,$C48:$D48,"Any"),risk_factor_2&amp;"|"&amp;risk_factor_1,risk_factor_corr)))))))</f>
        <v>0</v>
      </c>
      <c r="N48" s="32" cm="1">
        <f t="array" ref="N48" xml:space="preserve"> IF(_xlfn.TEXTJOIN("|",FALSE,N$12:N$15)=_xlfn.TEXTJOIN("|",FALSE,$C48:$F48),0,
IF(AND($C48="Delta|CR_Cpty",N$12="Delta|CR_Cpty"),
IF($F48=N$15,
      _xlfn.XLOOKUP(_xlfn.TEXTJOIN("|",FALSE,$C48,"=","Any","=",N$12,"=","Any","="),risk_factor_1&amp;"|"&amp;risk_factor_2,risk_factor_corr),
       IF(RIGHT($D48,LEN($D48)-FIND("_",$D48))=RIGHT(N$13,LEN(N$13)-FIND("_",N$13)),
              IF(LEFT($D48,FIND("_",$D48)-1)=LEFT(N$13,FIND("_",N$13)-1),
                    IF($E48=N$14,
                             _xlfn.XLOOKUP(_xlfn.TEXTJOIN("|",FALSE,$C48,LEFT($D48,FIND("_",$D48)-1) &amp;"_=","=","Any",N$12,LEFT($D48,FIND("_",$D48)-1) &amp;"_=","=","Any"),risk_factor_1&amp;"|"&amp;risk_factor_2,risk_factor_corr),
                             _xlfn.XLOOKUP(_xlfn.TEXTJOIN("|",FALSE,$C48,LEFT($D48,FIND("_",$D48)-1) &amp;"_=","Any","Any",N$12,LEFT($D48,FIND("_",$D48)-1) &amp;"_=","Any","Any"),risk_factor_1&amp;"|"&amp;risk_factor_2,risk_factor_corr)),
"n/a"),0)
),
IF(_xlfn.TEXTJOIN("|",FALSE,N$12:N$13)&lt;&gt;_xlfn.TEXTJOIN("|",FALSE,$C48:$D48),0,
_xlfn.XLOOKUP(_xlfn.TEXTJOIN("|",FALSE,$C48:$F48,N$12:N$15),risk_factor_1&amp;"|"&amp;risk_factor_2,risk_factor_corr,
_xlfn.XLOOKUP(_xlfn.TEXTJOIN("|",FALSE,$C48:$F48,N$12:N$15),risk_factor_2&amp;"|"&amp;risk_factor_1,risk_factor_corr,
_xlfn.XLOOKUP(_xlfn.TEXTJOIN("|",FALSE,$C48:$D48,"Any"),risk_factor_1&amp;"|"&amp;risk_factor_2,risk_factor_corr,
_xlfn.XLOOKUP(_xlfn.TEXTJOIN("|",FALSE,$C48:$D48,"Any"),risk_factor_2&amp;"|"&amp;risk_factor_1,risk_factor_corr)))))))</f>
        <v>0</v>
      </c>
      <c r="O48" s="32" cm="1">
        <f t="array" ref="O48" xml:space="preserve"> IF(_xlfn.TEXTJOIN("|",FALSE,O$12:O$15)=_xlfn.TEXTJOIN("|",FALSE,$C48:$F48),0,
IF(AND($C48="Delta|CR_Cpty",O$12="Delta|CR_Cpty"),
IF($F48=O$15,
      _xlfn.XLOOKUP(_xlfn.TEXTJOIN("|",FALSE,$C48,"=","Any","=",O$12,"=","Any","="),risk_factor_1&amp;"|"&amp;risk_factor_2,risk_factor_corr),
       IF(RIGHT($D48,LEN($D48)-FIND("_",$D48))=RIGHT(O$13,LEN(O$13)-FIND("_",O$13)),
              IF(LEFT($D48,FIND("_",$D48)-1)=LEFT(O$13,FIND("_",O$13)-1),
                    IF($E48=O$14,
                             _xlfn.XLOOKUP(_xlfn.TEXTJOIN("|",FALSE,$C48,LEFT($D48,FIND("_",$D48)-1) &amp;"_=","=","Any",O$12,LEFT($D48,FIND("_",$D48)-1) &amp;"_=","=","Any"),risk_factor_1&amp;"|"&amp;risk_factor_2,risk_factor_corr),
                             _xlfn.XLOOKUP(_xlfn.TEXTJOIN("|",FALSE,$C48,LEFT($D48,FIND("_",$D48)-1) &amp;"_=","Any","Any",O$12,LEFT($D48,FIND("_",$D48)-1) &amp;"_=","Any","Any"),risk_factor_1&amp;"|"&amp;risk_factor_2,risk_factor_corr)),
"n/a"),0)
),
IF(_xlfn.TEXTJOIN("|",FALSE,O$12:O$13)&lt;&gt;_xlfn.TEXTJOIN("|",FALSE,$C48:$D48),0,
_xlfn.XLOOKUP(_xlfn.TEXTJOIN("|",FALSE,$C48:$F48,O$12:O$15),risk_factor_1&amp;"|"&amp;risk_factor_2,risk_factor_corr,
_xlfn.XLOOKUP(_xlfn.TEXTJOIN("|",FALSE,$C48:$F48,O$12:O$15),risk_factor_2&amp;"|"&amp;risk_factor_1,risk_factor_corr,
_xlfn.XLOOKUP(_xlfn.TEXTJOIN("|",FALSE,$C48:$D48,"Any"),risk_factor_1&amp;"|"&amp;risk_factor_2,risk_factor_corr,
_xlfn.XLOOKUP(_xlfn.TEXTJOIN("|",FALSE,$C48:$D48,"Any"),risk_factor_2&amp;"|"&amp;risk_factor_1,risk_factor_corr)))))))</f>
        <v>0</v>
      </c>
      <c r="P48" s="32" cm="1">
        <f t="array" ref="P48" xml:space="preserve"> IF(_xlfn.TEXTJOIN("|",FALSE,P$12:P$15)=_xlfn.TEXTJOIN("|",FALSE,$C48:$F48),0,
IF(AND($C48="Delta|CR_Cpty",P$12="Delta|CR_Cpty"),
IF($F48=P$15,
      _xlfn.XLOOKUP(_xlfn.TEXTJOIN("|",FALSE,$C48,"=","Any","=",P$12,"=","Any","="),risk_factor_1&amp;"|"&amp;risk_factor_2,risk_factor_corr),
       IF(RIGHT($D48,LEN($D48)-FIND("_",$D48))=RIGHT(P$13,LEN(P$13)-FIND("_",P$13)),
              IF(LEFT($D48,FIND("_",$D48)-1)=LEFT(P$13,FIND("_",P$13)-1),
                    IF($E48=P$14,
                             _xlfn.XLOOKUP(_xlfn.TEXTJOIN("|",FALSE,$C48,LEFT($D48,FIND("_",$D48)-1) &amp;"_=","=","Any",P$12,LEFT($D48,FIND("_",$D48)-1) &amp;"_=","=","Any"),risk_factor_1&amp;"|"&amp;risk_factor_2,risk_factor_corr),
                             _xlfn.XLOOKUP(_xlfn.TEXTJOIN("|",FALSE,$C48,LEFT($D48,FIND("_",$D48)-1) &amp;"_=","Any","Any",P$12,LEFT($D48,FIND("_",$D48)-1) &amp;"_=","Any","Any"),risk_factor_1&amp;"|"&amp;risk_factor_2,risk_factor_corr)),
"n/a"),0)
),
IF(_xlfn.TEXTJOIN("|",FALSE,P$12:P$13)&lt;&gt;_xlfn.TEXTJOIN("|",FALSE,$C48:$D48),0,
_xlfn.XLOOKUP(_xlfn.TEXTJOIN("|",FALSE,$C48:$F48,P$12:P$15),risk_factor_1&amp;"|"&amp;risk_factor_2,risk_factor_corr,
_xlfn.XLOOKUP(_xlfn.TEXTJOIN("|",FALSE,$C48:$F48,P$12:P$15),risk_factor_2&amp;"|"&amp;risk_factor_1,risk_factor_corr,
_xlfn.XLOOKUP(_xlfn.TEXTJOIN("|",FALSE,$C48:$D48,"Any"),risk_factor_1&amp;"|"&amp;risk_factor_2,risk_factor_corr,
_xlfn.XLOOKUP(_xlfn.TEXTJOIN("|",FALSE,$C48:$D48,"Any"),risk_factor_2&amp;"|"&amp;risk_factor_1,risk_factor_corr)))))))</f>
        <v>0</v>
      </c>
      <c r="Q48" s="32" cm="1">
        <f t="array" ref="Q48" xml:space="preserve"> IF(_xlfn.TEXTJOIN("|",FALSE,Q$12:Q$15)=_xlfn.TEXTJOIN("|",FALSE,$C48:$F48),0,
IF(AND($C48="Delta|CR_Cpty",Q$12="Delta|CR_Cpty"),
IF($F48=Q$15,
      _xlfn.XLOOKUP(_xlfn.TEXTJOIN("|",FALSE,$C48,"=","Any","=",Q$12,"=","Any","="),risk_factor_1&amp;"|"&amp;risk_factor_2,risk_factor_corr),
       IF(RIGHT($D48,LEN($D48)-FIND("_",$D48))=RIGHT(Q$13,LEN(Q$13)-FIND("_",Q$13)),
              IF(LEFT($D48,FIND("_",$D48)-1)=LEFT(Q$13,FIND("_",Q$13)-1),
                    IF($E48=Q$14,
                             _xlfn.XLOOKUP(_xlfn.TEXTJOIN("|",FALSE,$C48,LEFT($D48,FIND("_",$D48)-1) &amp;"_=","=","Any",Q$12,LEFT($D48,FIND("_",$D48)-1) &amp;"_=","=","Any"),risk_factor_1&amp;"|"&amp;risk_factor_2,risk_factor_corr),
                             _xlfn.XLOOKUP(_xlfn.TEXTJOIN("|",FALSE,$C48,LEFT($D48,FIND("_",$D48)-1) &amp;"_=","Any","Any",Q$12,LEFT($D48,FIND("_",$D48)-1) &amp;"_=","Any","Any"),risk_factor_1&amp;"|"&amp;risk_factor_2,risk_factor_corr)),
"n/a"),0)
),
IF(_xlfn.TEXTJOIN("|",FALSE,Q$12:Q$13)&lt;&gt;_xlfn.TEXTJOIN("|",FALSE,$C48:$D48),0,
_xlfn.XLOOKUP(_xlfn.TEXTJOIN("|",FALSE,$C48:$F48,Q$12:Q$15),risk_factor_1&amp;"|"&amp;risk_factor_2,risk_factor_corr,
_xlfn.XLOOKUP(_xlfn.TEXTJOIN("|",FALSE,$C48:$F48,Q$12:Q$15),risk_factor_2&amp;"|"&amp;risk_factor_1,risk_factor_corr,
_xlfn.XLOOKUP(_xlfn.TEXTJOIN("|",FALSE,$C48:$D48,"Any"),risk_factor_1&amp;"|"&amp;risk_factor_2,risk_factor_corr,
_xlfn.XLOOKUP(_xlfn.TEXTJOIN("|",FALSE,$C48:$D48,"Any"),risk_factor_2&amp;"|"&amp;risk_factor_1,risk_factor_corr)))))))</f>
        <v>0</v>
      </c>
      <c r="R48" s="32" cm="1">
        <f t="array" ref="R48" xml:space="preserve"> IF(_xlfn.TEXTJOIN("|",FALSE,R$12:R$15)=_xlfn.TEXTJOIN("|",FALSE,$C48:$F48),0,
IF(AND($C48="Delta|CR_Cpty",R$12="Delta|CR_Cpty"),
IF($F48=R$15,
      _xlfn.XLOOKUP(_xlfn.TEXTJOIN("|",FALSE,$C48,"=","Any","=",R$12,"=","Any","="),risk_factor_1&amp;"|"&amp;risk_factor_2,risk_factor_corr),
       IF(RIGHT($D48,LEN($D48)-FIND("_",$D48))=RIGHT(R$13,LEN(R$13)-FIND("_",R$13)),
              IF(LEFT($D48,FIND("_",$D48)-1)=LEFT(R$13,FIND("_",R$13)-1),
                    IF($E48=R$14,
                             _xlfn.XLOOKUP(_xlfn.TEXTJOIN("|",FALSE,$C48,LEFT($D48,FIND("_",$D48)-1) &amp;"_=","=","Any",R$12,LEFT($D48,FIND("_",$D48)-1) &amp;"_=","=","Any"),risk_factor_1&amp;"|"&amp;risk_factor_2,risk_factor_corr),
                             _xlfn.XLOOKUP(_xlfn.TEXTJOIN("|",FALSE,$C48,LEFT($D48,FIND("_",$D48)-1) &amp;"_=","Any","Any",R$12,LEFT($D48,FIND("_",$D48)-1) &amp;"_=","Any","Any"),risk_factor_1&amp;"|"&amp;risk_factor_2,risk_factor_corr)),
"n/a"),0)
),
IF(_xlfn.TEXTJOIN("|",FALSE,R$12:R$13)&lt;&gt;_xlfn.TEXTJOIN("|",FALSE,$C48:$D48),0,
_xlfn.XLOOKUP(_xlfn.TEXTJOIN("|",FALSE,$C48:$F48,R$12:R$15),risk_factor_1&amp;"|"&amp;risk_factor_2,risk_factor_corr,
_xlfn.XLOOKUP(_xlfn.TEXTJOIN("|",FALSE,$C48:$F48,R$12:R$15),risk_factor_2&amp;"|"&amp;risk_factor_1,risk_factor_corr,
_xlfn.XLOOKUP(_xlfn.TEXTJOIN("|",FALSE,$C48:$D48,"Any"),risk_factor_1&amp;"|"&amp;risk_factor_2,risk_factor_corr,
_xlfn.XLOOKUP(_xlfn.TEXTJOIN("|",FALSE,$C48:$D48,"Any"),risk_factor_2&amp;"|"&amp;risk_factor_1,risk_factor_corr)))))))</f>
        <v>0</v>
      </c>
      <c r="S48" s="32" cm="1">
        <f t="array" ref="S48" xml:space="preserve"> IF(_xlfn.TEXTJOIN("|",FALSE,S$12:S$15)=_xlfn.TEXTJOIN("|",FALSE,$C48:$F48),0,
IF(AND($C48="Delta|CR_Cpty",S$12="Delta|CR_Cpty"),
IF($F48=S$15,
      _xlfn.XLOOKUP(_xlfn.TEXTJOIN("|",FALSE,$C48,"=","Any","=",S$12,"=","Any","="),risk_factor_1&amp;"|"&amp;risk_factor_2,risk_factor_corr),
       IF(RIGHT($D48,LEN($D48)-FIND("_",$D48))=RIGHT(S$13,LEN(S$13)-FIND("_",S$13)),
              IF(LEFT($D48,FIND("_",$D48)-1)=LEFT(S$13,FIND("_",S$13)-1),
                    IF($E48=S$14,
                             _xlfn.XLOOKUP(_xlfn.TEXTJOIN("|",FALSE,$C48,LEFT($D48,FIND("_",$D48)-1) &amp;"_=","=","Any",S$12,LEFT($D48,FIND("_",$D48)-1) &amp;"_=","=","Any"),risk_factor_1&amp;"|"&amp;risk_factor_2,risk_factor_corr),
                             _xlfn.XLOOKUP(_xlfn.TEXTJOIN("|",FALSE,$C48,LEFT($D48,FIND("_",$D48)-1) &amp;"_=","Any","Any",S$12,LEFT($D48,FIND("_",$D48)-1) &amp;"_=","Any","Any"),risk_factor_1&amp;"|"&amp;risk_factor_2,risk_factor_corr)),
"n/a"),0)
),
IF(_xlfn.TEXTJOIN("|",FALSE,S$12:S$13)&lt;&gt;_xlfn.TEXTJOIN("|",FALSE,$C48:$D48),0,
_xlfn.XLOOKUP(_xlfn.TEXTJOIN("|",FALSE,$C48:$F48,S$12:S$15),risk_factor_1&amp;"|"&amp;risk_factor_2,risk_factor_corr,
_xlfn.XLOOKUP(_xlfn.TEXTJOIN("|",FALSE,$C48:$F48,S$12:S$15),risk_factor_2&amp;"|"&amp;risk_factor_1,risk_factor_corr,
_xlfn.XLOOKUP(_xlfn.TEXTJOIN("|",FALSE,$C48:$D48,"Any"),risk_factor_1&amp;"|"&amp;risk_factor_2,risk_factor_corr,
_xlfn.XLOOKUP(_xlfn.TEXTJOIN("|",FALSE,$C48:$D48,"Any"),risk_factor_2&amp;"|"&amp;risk_factor_1,risk_factor_corr)))))))</f>
        <v>0</v>
      </c>
      <c r="T48" s="32" cm="1">
        <f t="array" ref="T48" xml:space="preserve"> IF(_xlfn.TEXTJOIN("|",FALSE,T$12:T$15)=_xlfn.TEXTJOIN("|",FALSE,$C48:$F48),0,
IF(AND($C48="Delta|CR_Cpty",T$12="Delta|CR_Cpty"),
IF($F48=T$15,
      _xlfn.XLOOKUP(_xlfn.TEXTJOIN("|",FALSE,$C48,"=","Any","=",T$12,"=","Any","="),risk_factor_1&amp;"|"&amp;risk_factor_2,risk_factor_corr),
       IF(RIGHT($D48,LEN($D48)-FIND("_",$D48))=RIGHT(T$13,LEN(T$13)-FIND("_",T$13)),
              IF(LEFT($D48,FIND("_",$D48)-1)=LEFT(T$13,FIND("_",T$13)-1),
                    IF($E48=T$14,
                             _xlfn.XLOOKUP(_xlfn.TEXTJOIN("|",FALSE,$C48,LEFT($D48,FIND("_",$D48)-1) &amp;"_=","=","Any",T$12,LEFT($D48,FIND("_",$D48)-1) &amp;"_=","=","Any"),risk_factor_1&amp;"|"&amp;risk_factor_2,risk_factor_corr),
                             _xlfn.XLOOKUP(_xlfn.TEXTJOIN("|",FALSE,$C48,LEFT($D48,FIND("_",$D48)-1) &amp;"_=","Any","Any",T$12,LEFT($D48,FIND("_",$D48)-1) &amp;"_=","Any","Any"),risk_factor_1&amp;"|"&amp;risk_factor_2,risk_factor_corr)),
"n/a"),0)
),
IF(_xlfn.TEXTJOIN("|",FALSE,T$12:T$13)&lt;&gt;_xlfn.TEXTJOIN("|",FALSE,$C48:$D48),0,
_xlfn.XLOOKUP(_xlfn.TEXTJOIN("|",FALSE,$C48:$F48,T$12:T$15),risk_factor_1&amp;"|"&amp;risk_factor_2,risk_factor_corr,
_xlfn.XLOOKUP(_xlfn.TEXTJOIN("|",FALSE,$C48:$F48,T$12:T$15),risk_factor_2&amp;"|"&amp;risk_factor_1,risk_factor_corr,
_xlfn.XLOOKUP(_xlfn.TEXTJOIN("|",FALSE,$C48:$D48,"Any"),risk_factor_1&amp;"|"&amp;risk_factor_2,risk_factor_corr,
_xlfn.XLOOKUP(_xlfn.TEXTJOIN("|",FALSE,$C48:$D48,"Any"),risk_factor_2&amp;"|"&amp;risk_factor_1,risk_factor_corr)))))))</f>
        <v>0</v>
      </c>
      <c r="U48" s="32" cm="1">
        <f t="array" ref="U48" xml:space="preserve"> IF(_xlfn.TEXTJOIN("|",FALSE,U$12:U$15)=_xlfn.TEXTJOIN("|",FALSE,$C48:$F48),0,
IF(AND($C48="Delta|CR_Cpty",U$12="Delta|CR_Cpty"),
IF($F48=U$15,
      _xlfn.XLOOKUP(_xlfn.TEXTJOIN("|",FALSE,$C48,"=","Any","=",U$12,"=","Any","="),risk_factor_1&amp;"|"&amp;risk_factor_2,risk_factor_corr),
       IF(RIGHT($D48,LEN($D48)-FIND("_",$D48))=RIGHT(U$13,LEN(U$13)-FIND("_",U$13)),
              IF(LEFT($D48,FIND("_",$D48)-1)=LEFT(U$13,FIND("_",U$13)-1),
                    IF($E48=U$14,
                             _xlfn.XLOOKUP(_xlfn.TEXTJOIN("|",FALSE,$C48,LEFT($D48,FIND("_",$D48)-1) &amp;"_=","=","Any",U$12,LEFT($D48,FIND("_",$D48)-1) &amp;"_=","=","Any"),risk_factor_1&amp;"|"&amp;risk_factor_2,risk_factor_corr),
                             _xlfn.XLOOKUP(_xlfn.TEXTJOIN("|",FALSE,$C48,LEFT($D48,FIND("_",$D48)-1) &amp;"_=","Any","Any",U$12,LEFT($D48,FIND("_",$D48)-1) &amp;"_=","Any","Any"),risk_factor_1&amp;"|"&amp;risk_factor_2,risk_factor_corr)),
"n/a"),0)
),
IF(_xlfn.TEXTJOIN("|",FALSE,U$12:U$13)&lt;&gt;_xlfn.TEXTJOIN("|",FALSE,$C48:$D48),0,
_xlfn.XLOOKUP(_xlfn.TEXTJOIN("|",FALSE,$C48:$F48,U$12:U$15),risk_factor_1&amp;"|"&amp;risk_factor_2,risk_factor_corr,
_xlfn.XLOOKUP(_xlfn.TEXTJOIN("|",FALSE,$C48:$F48,U$12:U$15),risk_factor_2&amp;"|"&amp;risk_factor_1,risk_factor_corr,
_xlfn.XLOOKUP(_xlfn.TEXTJOIN("|",FALSE,$C48:$D48,"Any"),risk_factor_1&amp;"|"&amp;risk_factor_2,risk_factor_corr,
_xlfn.XLOOKUP(_xlfn.TEXTJOIN("|",FALSE,$C48:$D48,"Any"),risk_factor_2&amp;"|"&amp;risk_factor_1,risk_factor_corr)))))))</f>
        <v>0</v>
      </c>
      <c r="V48" s="32" cm="1">
        <f t="array" ref="V48" xml:space="preserve"> IF(_xlfn.TEXTJOIN("|",FALSE,V$12:V$15)=_xlfn.TEXTJOIN("|",FALSE,$C48:$F48),0,
IF(AND($C48="Delta|CR_Cpty",V$12="Delta|CR_Cpty"),
IF($F48=V$15,
      _xlfn.XLOOKUP(_xlfn.TEXTJOIN("|",FALSE,$C48,"=","Any","=",V$12,"=","Any","="),risk_factor_1&amp;"|"&amp;risk_factor_2,risk_factor_corr),
       IF(RIGHT($D48,LEN($D48)-FIND("_",$D48))=RIGHT(V$13,LEN(V$13)-FIND("_",V$13)),
              IF(LEFT($D48,FIND("_",$D48)-1)=LEFT(V$13,FIND("_",V$13)-1),
                    IF($E48=V$14,
                             _xlfn.XLOOKUP(_xlfn.TEXTJOIN("|",FALSE,$C48,LEFT($D48,FIND("_",$D48)-1) &amp;"_=","=","Any",V$12,LEFT($D48,FIND("_",$D48)-1) &amp;"_=","=","Any"),risk_factor_1&amp;"|"&amp;risk_factor_2,risk_factor_corr),
                             _xlfn.XLOOKUP(_xlfn.TEXTJOIN("|",FALSE,$C48,LEFT($D48,FIND("_",$D48)-1) &amp;"_=","Any","Any",V$12,LEFT($D48,FIND("_",$D48)-1) &amp;"_=","Any","Any"),risk_factor_1&amp;"|"&amp;risk_factor_2,risk_factor_corr)),
"n/a"),0)
),
IF(_xlfn.TEXTJOIN("|",FALSE,V$12:V$13)&lt;&gt;_xlfn.TEXTJOIN("|",FALSE,$C48:$D48),0,
_xlfn.XLOOKUP(_xlfn.TEXTJOIN("|",FALSE,$C48:$F48,V$12:V$15),risk_factor_1&amp;"|"&amp;risk_factor_2,risk_factor_corr,
_xlfn.XLOOKUP(_xlfn.TEXTJOIN("|",FALSE,$C48:$F48,V$12:V$15),risk_factor_2&amp;"|"&amp;risk_factor_1,risk_factor_corr,
_xlfn.XLOOKUP(_xlfn.TEXTJOIN("|",FALSE,$C48:$D48,"Any"),risk_factor_1&amp;"|"&amp;risk_factor_2,risk_factor_corr,
_xlfn.XLOOKUP(_xlfn.TEXTJOIN("|",FALSE,$C48:$D48,"Any"),risk_factor_2&amp;"|"&amp;risk_factor_1,risk_factor_corr)))))))</f>
        <v>0</v>
      </c>
      <c r="W48" s="32" cm="1">
        <f t="array" ref="W48" xml:space="preserve"> IF(_xlfn.TEXTJOIN("|",FALSE,W$12:W$15)=_xlfn.TEXTJOIN("|",FALSE,$C48:$F48),0,
IF(AND($C48="Delta|CR_Cpty",W$12="Delta|CR_Cpty"),
IF($F48=W$15,
      _xlfn.XLOOKUP(_xlfn.TEXTJOIN("|",FALSE,$C48,"=","Any","=",W$12,"=","Any","="),risk_factor_1&amp;"|"&amp;risk_factor_2,risk_factor_corr),
       IF(RIGHT($D48,LEN($D48)-FIND("_",$D48))=RIGHT(W$13,LEN(W$13)-FIND("_",W$13)),
              IF(LEFT($D48,FIND("_",$D48)-1)=LEFT(W$13,FIND("_",W$13)-1),
                    IF($E48=W$14,
                             _xlfn.XLOOKUP(_xlfn.TEXTJOIN("|",FALSE,$C48,LEFT($D48,FIND("_",$D48)-1) &amp;"_=","=","Any",W$12,LEFT($D48,FIND("_",$D48)-1) &amp;"_=","=","Any"),risk_factor_1&amp;"|"&amp;risk_factor_2,risk_factor_corr),
                             _xlfn.XLOOKUP(_xlfn.TEXTJOIN("|",FALSE,$C48,LEFT($D48,FIND("_",$D48)-1) &amp;"_=","Any","Any",W$12,LEFT($D48,FIND("_",$D48)-1) &amp;"_=","Any","Any"),risk_factor_1&amp;"|"&amp;risk_factor_2,risk_factor_corr)),
"n/a"),0)
),
IF(_xlfn.TEXTJOIN("|",FALSE,W$12:W$13)&lt;&gt;_xlfn.TEXTJOIN("|",FALSE,$C48:$D48),0,
_xlfn.XLOOKUP(_xlfn.TEXTJOIN("|",FALSE,$C48:$F48,W$12:W$15),risk_factor_1&amp;"|"&amp;risk_factor_2,risk_factor_corr,
_xlfn.XLOOKUP(_xlfn.TEXTJOIN("|",FALSE,$C48:$F48,W$12:W$15),risk_factor_2&amp;"|"&amp;risk_factor_1,risk_factor_corr,
_xlfn.XLOOKUP(_xlfn.TEXTJOIN("|",FALSE,$C48:$D48,"Any"),risk_factor_1&amp;"|"&amp;risk_factor_2,risk_factor_corr,
_xlfn.XLOOKUP(_xlfn.TEXTJOIN("|",FALSE,$C48:$D48,"Any"),risk_factor_2&amp;"|"&amp;risk_factor_1,risk_factor_corr)))))))</f>
        <v>0</v>
      </c>
      <c r="X48" s="32" cm="1">
        <f t="array" ref="X48" xml:space="preserve"> IF(_xlfn.TEXTJOIN("|",FALSE,X$12:X$15)=_xlfn.TEXTJOIN("|",FALSE,$C48:$F48),0,
IF(AND($C48="Delta|CR_Cpty",X$12="Delta|CR_Cpty"),
IF($F48=X$15,
      _xlfn.XLOOKUP(_xlfn.TEXTJOIN("|",FALSE,$C48,"=","Any","=",X$12,"=","Any","="),risk_factor_1&amp;"|"&amp;risk_factor_2,risk_factor_corr),
       IF(RIGHT($D48,LEN($D48)-FIND("_",$D48))=RIGHT(X$13,LEN(X$13)-FIND("_",X$13)),
              IF(LEFT($D48,FIND("_",$D48)-1)=LEFT(X$13,FIND("_",X$13)-1),
                    IF($E48=X$14,
                             _xlfn.XLOOKUP(_xlfn.TEXTJOIN("|",FALSE,$C48,LEFT($D48,FIND("_",$D48)-1) &amp;"_=","=","Any",X$12,LEFT($D48,FIND("_",$D48)-1) &amp;"_=","=","Any"),risk_factor_1&amp;"|"&amp;risk_factor_2,risk_factor_corr),
                             _xlfn.XLOOKUP(_xlfn.TEXTJOIN("|",FALSE,$C48,LEFT($D48,FIND("_",$D48)-1) &amp;"_=","Any","Any",X$12,LEFT($D48,FIND("_",$D48)-1) &amp;"_=","Any","Any"),risk_factor_1&amp;"|"&amp;risk_factor_2,risk_factor_corr)),
"n/a"),0)
),
IF(_xlfn.TEXTJOIN("|",FALSE,X$12:X$13)&lt;&gt;_xlfn.TEXTJOIN("|",FALSE,$C48:$D48),0,
_xlfn.XLOOKUP(_xlfn.TEXTJOIN("|",FALSE,$C48:$F48,X$12:X$15),risk_factor_1&amp;"|"&amp;risk_factor_2,risk_factor_corr,
_xlfn.XLOOKUP(_xlfn.TEXTJOIN("|",FALSE,$C48:$F48,X$12:X$15),risk_factor_2&amp;"|"&amp;risk_factor_1,risk_factor_corr,
_xlfn.XLOOKUP(_xlfn.TEXTJOIN("|",FALSE,$C48:$D48,"Any"),risk_factor_1&amp;"|"&amp;risk_factor_2,risk_factor_corr,
_xlfn.XLOOKUP(_xlfn.TEXTJOIN("|",FALSE,$C48:$D48,"Any"),risk_factor_2&amp;"|"&amp;risk_factor_1,risk_factor_corr)))))))</f>
        <v>0</v>
      </c>
      <c r="Y48" s="32" cm="1">
        <f t="array" ref="Y48" xml:space="preserve"> IF(_xlfn.TEXTJOIN("|",FALSE,Y$12:Y$15)=_xlfn.TEXTJOIN("|",FALSE,$C48:$F48),0,
IF(AND($C48="Delta|CR_Cpty",Y$12="Delta|CR_Cpty"),
IF($F48=Y$15,
      _xlfn.XLOOKUP(_xlfn.TEXTJOIN("|",FALSE,$C48,"=","Any","=",Y$12,"=","Any","="),risk_factor_1&amp;"|"&amp;risk_factor_2,risk_factor_corr),
       IF(RIGHT($D48,LEN($D48)-FIND("_",$D48))=RIGHT(Y$13,LEN(Y$13)-FIND("_",Y$13)),
              IF(LEFT($D48,FIND("_",$D48)-1)=LEFT(Y$13,FIND("_",Y$13)-1),
                    IF($E48=Y$14,
                             _xlfn.XLOOKUP(_xlfn.TEXTJOIN("|",FALSE,$C48,LEFT($D48,FIND("_",$D48)-1) &amp;"_=","=","Any",Y$12,LEFT($D48,FIND("_",$D48)-1) &amp;"_=","=","Any"),risk_factor_1&amp;"|"&amp;risk_factor_2,risk_factor_corr),
                             _xlfn.XLOOKUP(_xlfn.TEXTJOIN("|",FALSE,$C48,LEFT($D48,FIND("_",$D48)-1) &amp;"_=","Any","Any",Y$12,LEFT($D48,FIND("_",$D48)-1) &amp;"_=","Any","Any"),risk_factor_1&amp;"|"&amp;risk_factor_2,risk_factor_corr)),
"n/a"),0)
),
IF(_xlfn.TEXTJOIN("|",FALSE,Y$12:Y$13)&lt;&gt;_xlfn.TEXTJOIN("|",FALSE,$C48:$D48),0,
_xlfn.XLOOKUP(_xlfn.TEXTJOIN("|",FALSE,$C48:$F48,Y$12:Y$15),risk_factor_1&amp;"|"&amp;risk_factor_2,risk_factor_corr,
_xlfn.XLOOKUP(_xlfn.TEXTJOIN("|",FALSE,$C48:$F48,Y$12:Y$15),risk_factor_2&amp;"|"&amp;risk_factor_1,risk_factor_corr,
_xlfn.XLOOKUP(_xlfn.TEXTJOIN("|",FALSE,$C48:$D48,"Any"),risk_factor_1&amp;"|"&amp;risk_factor_2,risk_factor_corr,
_xlfn.XLOOKUP(_xlfn.TEXTJOIN("|",FALSE,$C48:$D48,"Any"),risk_factor_2&amp;"|"&amp;risk_factor_1,risk_factor_corr)))))))</f>
        <v>0</v>
      </c>
      <c r="Z48" s="32" cm="1">
        <f t="array" ref="Z48" xml:space="preserve"> IF(_xlfn.TEXTJOIN("|",FALSE,Z$12:Z$15)=_xlfn.TEXTJOIN("|",FALSE,$C48:$F48),0,
IF(AND($C48="Delta|CR_Cpty",Z$12="Delta|CR_Cpty"),
IF($F48=Z$15,
      _xlfn.XLOOKUP(_xlfn.TEXTJOIN("|",FALSE,$C48,"=","Any","=",Z$12,"=","Any","="),risk_factor_1&amp;"|"&amp;risk_factor_2,risk_factor_corr),
       IF(RIGHT($D48,LEN($D48)-FIND("_",$D48))=RIGHT(Z$13,LEN(Z$13)-FIND("_",Z$13)),
              IF(LEFT($D48,FIND("_",$D48)-1)=LEFT(Z$13,FIND("_",Z$13)-1),
                    IF($E48=Z$14,
                             _xlfn.XLOOKUP(_xlfn.TEXTJOIN("|",FALSE,$C48,LEFT($D48,FIND("_",$D48)-1) &amp;"_=","=","Any",Z$12,LEFT($D48,FIND("_",$D48)-1) &amp;"_=","=","Any"),risk_factor_1&amp;"|"&amp;risk_factor_2,risk_factor_corr),
                             _xlfn.XLOOKUP(_xlfn.TEXTJOIN("|",FALSE,$C48,LEFT($D48,FIND("_",$D48)-1) &amp;"_=","Any","Any",Z$12,LEFT($D48,FIND("_",$D48)-1) &amp;"_=","Any","Any"),risk_factor_1&amp;"|"&amp;risk_factor_2,risk_factor_corr)),
"n/a"),0)
),
IF(_xlfn.TEXTJOIN("|",FALSE,Z$12:Z$13)&lt;&gt;_xlfn.TEXTJOIN("|",FALSE,$C48:$D48),0,
_xlfn.XLOOKUP(_xlfn.TEXTJOIN("|",FALSE,$C48:$F48,Z$12:Z$15),risk_factor_1&amp;"|"&amp;risk_factor_2,risk_factor_corr,
_xlfn.XLOOKUP(_xlfn.TEXTJOIN("|",FALSE,$C48:$F48,Z$12:Z$15),risk_factor_2&amp;"|"&amp;risk_factor_1,risk_factor_corr,
_xlfn.XLOOKUP(_xlfn.TEXTJOIN("|",FALSE,$C48:$D48,"Any"),risk_factor_1&amp;"|"&amp;risk_factor_2,risk_factor_corr,
_xlfn.XLOOKUP(_xlfn.TEXTJOIN("|",FALSE,$C48:$D48,"Any"),risk_factor_2&amp;"|"&amp;risk_factor_1,risk_factor_corr)))))))</f>
        <v>0</v>
      </c>
      <c r="AA48" s="32" cm="1">
        <f t="array" ref="AA48" xml:space="preserve"> IF(_xlfn.TEXTJOIN("|",FALSE,AA$12:AA$15)=_xlfn.TEXTJOIN("|",FALSE,$C48:$F48),0,
IF(AND($C48="Delta|CR_Cpty",AA$12="Delta|CR_Cpty"),
IF($F48=AA$15,
      _xlfn.XLOOKUP(_xlfn.TEXTJOIN("|",FALSE,$C48,"=","Any","=",AA$12,"=","Any","="),risk_factor_1&amp;"|"&amp;risk_factor_2,risk_factor_corr),
       IF(RIGHT($D48,LEN($D48)-FIND("_",$D48))=RIGHT(AA$13,LEN(AA$13)-FIND("_",AA$13)),
              IF(LEFT($D48,FIND("_",$D48)-1)=LEFT(AA$13,FIND("_",AA$13)-1),
                    IF($E48=AA$14,
                             _xlfn.XLOOKUP(_xlfn.TEXTJOIN("|",FALSE,$C48,LEFT($D48,FIND("_",$D48)-1) &amp;"_=","=","Any",AA$12,LEFT($D48,FIND("_",$D48)-1) &amp;"_=","=","Any"),risk_factor_1&amp;"|"&amp;risk_factor_2,risk_factor_corr),
                             _xlfn.XLOOKUP(_xlfn.TEXTJOIN("|",FALSE,$C48,LEFT($D48,FIND("_",$D48)-1) &amp;"_=","Any","Any",AA$12,LEFT($D48,FIND("_",$D48)-1) &amp;"_=","Any","Any"),risk_factor_1&amp;"|"&amp;risk_factor_2,risk_factor_corr)),
"n/a"),0)
),
IF(_xlfn.TEXTJOIN("|",FALSE,AA$12:AA$13)&lt;&gt;_xlfn.TEXTJOIN("|",FALSE,$C48:$D48),0,
_xlfn.XLOOKUP(_xlfn.TEXTJOIN("|",FALSE,$C48:$F48,AA$12:AA$15),risk_factor_1&amp;"|"&amp;risk_factor_2,risk_factor_corr,
_xlfn.XLOOKUP(_xlfn.TEXTJOIN("|",FALSE,$C48:$F48,AA$12:AA$15),risk_factor_2&amp;"|"&amp;risk_factor_1,risk_factor_corr,
_xlfn.XLOOKUP(_xlfn.TEXTJOIN("|",FALSE,$C48:$D48,"Any"),risk_factor_1&amp;"|"&amp;risk_factor_2,risk_factor_corr,
_xlfn.XLOOKUP(_xlfn.TEXTJOIN("|",FALSE,$C48:$D48,"Any"),risk_factor_2&amp;"|"&amp;risk_factor_1,risk_factor_corr)))))))</f>
        <v>0</v>
      </c>
      <c r="AB48" s="32" cm="1">
        <f t="array" ref="AB48" xml:space="preserve"> IF(_xlfn.TEXTJOIN("|",FALSE,AB$12:AB$15)=_xlfn.TEXTJOIN("|",FALSE,$C48:$F48),0,
IF(AND($C48="Delta|CR_Cpty",AB$12="Delta|CR_Cpty"),
IF($F48=AB$15,
      _xlfn.XLOOKUP(_xlfn.TEXTJOIN("|",FALSE,$C48,"=","Any","=",AB$12,"=","Any","="),risk_factor_1&amp;"|"&amp;risk_factor_2,risk_factor_corr),
       IF(RIGHT($D48,LEN($D48)-FIND("_",$D48))=RIGHT(AB$13,LEN(AB$13)-FIND("_",AB$13)),
              IF(LEFT($D48,FIND("_",$D48)-1)=LEFT(AB$13,FIND("_",AB$13)-1),
                    IF($E48=AB$14,
                             _xlfn.XLOOKUP(_xlfn.TEXTJOIN("|",FALSE,$C48,LEFT($D48,FIND("_",$D48)-1) &amp;"_=","=","Any",AB$12,LEFT($D48,FIND("_",$D48)-1) &amp;"_=","=","Any"),risk_factor_1&amp;"|"&amp;risk_factor_2,risk_factor_corr),
                             _xlfn.XLOOKUP(_xlfn.TEXTJOIN("|",FALSE,$C48,LEFT($D48,FIND("_",$D48)-1) &amp;"_=","Any","Any",AB$12,LEFT($D48,FIND("_",$D48)-1) &amp;"_=","Any","Any"),risk_factor_1&amp;"|"&amp;risk_factor_2,risk_factor_corr)),
"n/a"),0)
),
IF(_xlfn.TEXTJOIN("|",FALSE,AB$12:AB$13)&lt;&gt;_xlfn.TEXTJOIN("|",FALSE,$C48:$D48),0,
_xlfn.XLOOKUP(_xlfn.TEXTJOIN("|",FALSE,$C48:$F48,AB$12:AB$15),risk_factor_1&amp;"|"&amp;risk_factor_2,risk_factor_corr,
_xlfn.XLOOKUP(_xlfn.TEXTJOIN("|",FALSE,$C48:$F48,AB$12:AB$15),risk_factor_2&amp;"|"&amp;risk_factor_1,risk_factor_corr,
_xlfn.XLOOKUP(_xlfn.TEXTJOIN("|",FALSE,$C48:$D48,"Any"),risk_factor_1&amp;"|"&amp;risk_factor_2,risk_factor_corr,
_xlfn.XLOOKUP(_xlfn.TEXTJOIN("|",FALSE,$C48:$D48,"Any"),risk_factor_2&amp;"|"&amp;risk_factor_1,risk_factor_corr)))))))</f>
        <v>0</v>
      </c>
      <c r="AC48" s="32" cm="1">
        <f t="array" ref="AC48" xml:space="preserve"> IF(_xlfn.TEXTJOIN("|",FALSE,AC$12:AC$15)=_xlfn.TEXTJOIN("|",FALSE,$C48:$F48),0,
IF(AND($C48="Delta|CR_Cpty",AC$12="Delta|CR_Cpty"),
IF($F48=AC$15,
      _xlfn.XLOOKUP(_xlfn.TEXTJOIN("|",FALSE,$C48,"=","Any","=",AC$12,"=","Any","="),risk_factor_1&amp;"|"&amp;risk_factor_2,risk_factor_corr),
       IF(RIGHT($D48,LEN($D48)-FIND("_",$D48))=RIGHT(AC$13,LEN(AC$13)-FIND("_",AC$13)),
              IF(LEFT($D48,FIND("_",$D48)-1)=LEFT(AC$13,FIND("_",AC$13)-1),
                    IF($E48=AC$14,
                             _xlfn.XLOOKUP(_xlfn.TEXTJOIN("|",FALSE,$C48,LEFT($D48,FIND("_",$D48)-1) &amp;"_=","=","Any",AC$12,LEFT($D48,FIND("_",$D48)-1) &amp;"_=","=","Any"),risk_factor_1&amp;"|"&amp;risk_factor_2,risk_factor_corr),
                             _xlfn.XLOOKUP(_xlfn.TEXTJOIN("|",FALSE,$C48,LEFT($D48,FIND("_",$D48)-1) &amp;"_=","Any","Any",AC$12,LEFT($D48,FIND("_",$D48)-1) &amp;"_=","Any","Any"),risk_factor_1&amp;"|"&amp;risk_factor_2,risk_factor_corr)),
"n/a"),0)
),
IF(_xlfn.TEXTJOIN("|",FALSE,AC$12:AC$13)&lt;&gt;_xlfn.TEXTJOIN("|",FALSE,$C48:$D48),0,
_xlfn.XLOOKUP(_xlfn.TEXTJOIN("|",FALSE,$C48:$F48,AC$12:AC$15),risk_factor_1&amp;"|"&amp;risk_factor_2,risk_factor_corr,
_xlfn.XLOOKUP(_xlfn.TEXTJOIN("|",FALSE,$C48:$F48,AC$12:AC$15),risk_factor_2&amp;"|"&amp;risk_factor_1,risk_factor_corr,
_xlfn.XLOOKUP(_xlfn.TEXTJOIN("|",FALSE,$C48:$D48,"Any"),risk_factor_1&amp;"|"&amp;risk_factor_2,risk_factor_corr,
_xlfn.XLOOKUP(_xlfn.TEXTJOIN("|",FALSE,$C48:$D48,"Any"),risk_factor_2&amp;"|"&amp;risk_factor_1,risk_factor_corr)))))))</f>
        <v>0</v>
      </c>
      <c r="AD48" s="32" cm="1">
        <f t="array" ref="AD48" xml:space="preserve"> IF(_xlfn.TEXTJOIN("|",FALSE,AD$12:AD$15)=_xlfn.TEXTJOIN("|",FALSE,$C48:$F48),0,
IF(AND($C48="Delta|CR_Cpty",AD$12="Delta|CR_Cpty"),
IF($F48=AD$15,
      _xlfn.XLOOKUP(_xlfn.TEXTJOIN("|",FALSE,$C48,"=","Any","=",AD$12,"=","Any","="),risk_factor_1&amp;"|"&amp;risk_factor_2,risk_factor_corr),
       IF(RIGHT($D48,LEN($D48)-FIND("_",$D48))=RIGHT(AD$13,LEN(AD$13)-FIND("_",AD$13)),
              IF(LEFT($D48,FIND("_",$D48)-1)=LEFT(AD$13,FIND("_",AD$13)-1),
                    IF($E48=AD$14,
                             _xlfn.XLOOKUP(_xlfn.TEXTJOIN("|",FALSE,$C48,LEFT($D48,FIND("_",$D48)-1) &amp;"_=","=","Any",AD$12,LEFT($D48,FIND("_",$D48)-1) &amp;"_=","=","Any"),risk_factor_1&amp;"|"&amp;risk_factor_2,risk_factor_corr),
                             _xlfn.XLOOKUP(_xlfn.TEXTJOIN("|",FALSE,$C48,LEFT($D48,FIND("_",$D48)-1) &amp;"_=","Any","Any",AD$12,LEFT($D48,FIND("_",$D48)-1) &amp;"_=","Any","Any"),risk_factor_1&amp;"|"&amp;risk_factor_2,risk_factor_corr)),
"n/a"),0)
),
IF(_xlfn.TEXTJOIN("|",FALSE,AD$12:AD$13)&lt;&gt;_xlfn.TEXTJOIN("|",FALSE,$C48:$D48),0,
_xlfn.XLOOKUP(_xlfn.TEXTJOIN("|",FALSE,$C48:$F48,AD$12:AD$15),risk_factor_1&amp;"|"&amp;risk_factor_2,risk_factor_corr,
_xlfn.XLOOKUP(_xlfn.TEXTJOIN("|",FALSE,$C48:$F48,AD$12:AD$15),risk_factor_2&amp;"|"&amp;risk_factor_1,risk_factor_corr,
_xlfn.XLOOKUP(_xlfn.TEXTJOIN("|",FALSE,$C48:$D48,"Any"),risk_factor_1&amp;"|"&amp;risk_factor_2,risk_factor_corr,
_xlfn.XLOOKUP(_xlfn.TEXTJOIN("|",FALSE,$C48:$D48,"Any"),risk_factor_2&amp;"|"&amp;risk_factor_1,risk_factor_corr)))))))</f>
        <v>0</v>
      </c>
      <c r="AE48" s="32" cm="1">
        <f t="array" ref="AE48" xml:space="preserve"> IF(_xlfn.TEXTJOIN("|",FALSE,AE$12:AE$15)=_xlfn.TEXTJOIN("|",FALSE,$C48:$F48),0,
IF(AND($C48="Delta|CR_Cpty",AE$12="Delta|CR_Cpty"),
IF($F48=AE$15,
      _xlfn.XLOOKUP(_xlfn.TEXTJOIN("|",FALSE,$C48,"=","Any","=",AE$12,"=","Any","="),risk_factor_1&amp;"|"&amp;risk_factor_2,risk_factor_corr),
       IF(RIGHT($D48,LEN($D48)-FIND("_",$D48))=RIGHT(AE$13,LEN(AE$13)-FIND("_",AE$13)),
              IF(LEFT($D48,FIND("_",$D48)-1)=LEFT(AE$13,FIND("_",AE$13)-1),
                    IF($E48=AE$14,
                             _xlfn.XLOOKUP(_xlfn.TEXTJOIN("|",FALSE,$C48,LEFT($D48,FIND("_",$D48)-1) &amp;"_=","=","Any",AE$12,LEFT($D48,FIND("_",$D48)-1) &amp;"_=","=","Any"),risk_factor_1&amp;"|"&amp;risk_factor_2,risk_factor_corr),
                             _xlfn.XLOOKUP(_xlfn.TEXTJOIN("|",FALSE,$C48,LEFT($D48,FIND("_",$D48)-1) &amp;"_=","Any","Any",AE$12,LEFT($D48,FIND("_",$D48)-1) &amp;"_=","Any","Any"),risk_factor_1&amp;"|"&amp;risk_factor_2,risk_factor_corr)),
"n/a"),0)
),
IF(_xlfn.TEXTJOIN("|",FALSE,AE$12:AE$13)&lt;&gt;_xlfn.TEXTJOIN("|",FALSE,$C48:$D48),0,
_xlfn.XLOOKUP(_xlfn.TEXTJOIN("|",FALSE,$C48:$F48,AE$12:AE$15),risk_factor_1&amp;"|"&amp;risk_factor_2,risk_factor_corr,
_xlfn.XLOOKUP(_xlfn.TEXTJOIN("|",FALSE,$C48:$F48,AE$12:AE$15),risk_factor_2&amp;"|"&amp;risk_factor_1,risk_factor_corr,
_xlfn.XLOOKUP(_xlfn.TEXTJOIN("|",FALSE,$C48:$D48,"Any"),risk_factor_1&amp;"|"&amp;risk_factor_2,risk_factor_corr,
_xlfn.XLOOKUP(_xlfn.TEXTJOIN("|",FALSE,$C48:$D48,"Any"),risk_factor_2&amp;"|"&amp;risk_factor_1,risk_factor_corr)))))))</f>
        <v>0</v>
      </c>
      <c r="AF48" s="32" cm="1">
        <f t="array" ref="AF48" xml:space="preserve"> IF(_xlfn.TEXTJOIN("|",FALSE,AF$12:AF$15)=_xlfn.TEXTJOIN("|",FALSE,$C48:$F48),0,
IF(AND($C48="Delta|CR_Cpty",AF$12="Delta|CR_Cpty"),
IF($F48=AF$15,
      _xlfn.XLOOKUP(_xlfn.TEXTJOIN("|",FALSE,$C48,"=","Any","=",AF$12,"=","Any","="),risk_factor_1&amp;"|"&amp;risk_factor_2,risk_factor_corr),
       IF(RIGHT($D48,LEN($D48)-FIND("_",$D48))=RIGHT(AF$13,LEN(AF$13)-FIND("_",AF$13)),
              IF(LEFT($D48,FIND("_",$D48)-1)=LEFT(AF$13,FIND("_",AF$13)-1),
                    IF($E48=AF$14,
                             _xlfn.XLOOKUP(_xlfn.TEXTJOIN("|",FALSE,$C48,LEFT($D48,FIND("_",$D48)-1) &amp;"_=","=","Any",AF$12,LEFT($D48,FIND("_",$D48)-1) &amp;"_=","=","Any"),risk_factor_1&amp;"|"&amp;risk_factor_2,risk_factor_corr),
                             _xlfn.XLOOKUP(_xlfn.TEXTJOIN("|",FALSE,$C48,LEFT($D48,FIND("_",$D48)-1) &amp;"_=","Any","Any",AF$12,LEFT($D48,FIND("_",$D48)-1) &amp;"_=","Any","Any"),risk_factor_1&amp;"|"&amp;risk_factor_2,risk_factor_corr)),
"n/a"),0)
),
IF(_xlfn.TEXTJOIN("|",FALSE,AF$12:AF$13)&lt;&gt;_xlfn.TEXTJOIN("|",FALSE,$C48:$D48),0,
_xlfn.XLOOKUP(_xlfn.TEXTJOIN("|",FALSE,$C48:$F48,AF$12:AF$15),risk_factor_1&amp;"|"&amp;risk_factor_2,risk_factor_corr,
_xlfn.XLOOKUP(_xlfn.TEXTJOIN("|",FALSE,$C48:$F48,AF$12:AF$15),risk_factor_2&amp;"|"&amp;risk_factor_1,risk_factor_corr,
_xlfn.XLOOKUP(_xlfn.TEXTJOIN("|",FALSE,$C48:$D48,"Any"),risk_factor_1&amp;"|"&amp;risk_factor_2,risk_factor_corr,
_xlfn.XLOOKUP(_xlfn.TEXTJOIN("|",FALSE,$C48:$D48,"Any"),risk_factor_2&amp;"|"&amp;risk_factor_1,risk_factor_corr)))))))</f>
        <v>0</v>
      </c>
      <c r="AG48" s="32" cm="1">
        <f t="array" ref="AG48" xml:space="preserve"> IF(_xlfn.TEXTJOIN("|",FALSE,AG$12:AG$15)=_xlfn.TEXTJOIN("|",FALSE,$C48:$F48),0,
IF(AND($C48="Delta|CR_Cpty",AG$12="Delta|CR_Cpty"),
IF($F48=AG$15,
      _xlfn.XLOOKUP(_xlfn.TEXTJOIN("|",FALSE,$C48,"=","Any","=",AG$12,"=","Any","="),risk_factor_1&amp;"|"&amp;risk_factor_2,risk_factor_corr),
       IF(RIGHT($D48,LEN($D48)-FIND("_",$D48))=RIGHT(AG$13,LEN(AG$13)-FIND("_",AG$13)),
              IF(LEFT($D48,FIND("_",$D48)-1)=LEFT(AG$13,FIND("_",AG$13)-1),
                    IF($E48=AG$14,
                             _xlfn.XLOOKUP(_xlfn.TEXTJOIN("|",FALSE,$C48,LEFT($D48,FIND("_",$D48)-1) &amp;"_=","=","Any",AG$12,LEFT($D48,FIND("_",$D48)-1) &amp;"_=","=","Any"),risk_factor_1&amp;"|"&amp;risk_factor_2,risk_factor_corr),
                             _xlfn.XLOOKUP(_xlfn.TEXTJOIN("|",FALSE,$C48,LEFT($D48,FIND("_",$D48)-1) &amp;"_=","Any","Any",AG$12,LEFT($D48,FIND("_",$D48)-1) &amp;"_=","Any","Any"),risk_factor_1&amp;"|"&amp;risk_factor_2,risk_factor_corr)),
"n/a"),0)
),
IF(_xlfn.TEXTJOIN("|",FALSE,AG$12:AG$13)&lt;&gt;_xlfn.TEXTJOIN("|",FALSE,$C48:$D48),0,
_xlfn.XLOOKUP(_xlfn.TEXTJOIN("|",FALSE,$C48:$F48,AG$12:AG$15),risk_factor_1&amp;"|"&amp;risk_factor_2,risk_factor_corr,
_xlfn.XLOOKUP(_xlfn.TEXTJOIN("|",FALSE,$C48:$F48,AG$12:AG$15),risk_factor_2&amp;"|"&amp;risk_factor_1,risk_factor_corr,
_xlfn.XLOOKUP(_xlfn.TEXTJOIN("|",FALSE,$C48:$D48,"Any"),risk_factor_1&amp;"|"&amp;risk_factor_2,risk_factor_corr,
_xlfn.XLOOKUP(_xlfn.TEXTJOIN("|",FALSE,$C48:$D48,"Any"),risk_factor_2&amp;"|"&amp;risk_factor_1,risk_factor_corr)))))))</f>
        <v>0</v>
      </c>
      <c r="AH48" s="32" cm="1">
        <f t="array" ref="AH48" xml:space="preserve"> IF(_xlfn.TEXTJOIN("|",FALSE,AH$12:AH$15)=_xlfn.TEXTJOIN("|",FALSE,$C48:$F48),0,
IF(AND($C48="Delta|CR_Cpty",AH$12="Delta|CR_Cpty"),
IF($F48=AH$15,
      _xlfn.XLOOKUP(_xlfn.TEXTJOIN("|",FALSE,$C48,"=","Any","=",AH$12,"=","Any","="),risk_factor_1&amp;"|"&amp;risk_factor_2,risk_factor_corr),
       IF(RIGHT($D48,LEN($D48)-FIND("_",$D48))=RIGHT(AH$13,LEN(AH$13)-FIND("_",AH$13)),
              IF(LEFT($D48,FIND("_",$D48)-1)=LEFT(AH$13,FIND("_",AH$13)-1),
                    IF($E48=AH$14,
                             _xlfn.XLOOKUP(_xlfn.TEXTJOIN("|",FALSE,$C48,LEFT($D48,FIND("_",$D48)-1) &amp;"_=","=","Any",AH$12,LEFT($D48,FIND("_",$D48)-1) &amp;"_=","=","Any"),risk_factor_1&amp;"|"&amp;risk_factor_2,risk_factor_corr),
                             _xlfn.XLOOKUP(_xlfn.TEXTJOIN("|",FALSE,$C48,LEFT($D48,FIND("_",$D48)-1) &amp;"_=","Any","Any",AH$12,LEFT($D48,FIND("_",$D48)-1) &amp;"_=","Any","Any"),risk_factor_1&amp;"|"&amp;risk_factor_2,risk_factor_corr)),
"n/a"),0)
),
IF(_xlfn.TEXTJOIN("|",FALSE,AH$12:AH$13)&lt;&gt;_xlfn.TEXTJOIN("|",FALSE,$C48:$D48),0,
_xlfn.XLOOKUP(_xlfn.TEXTJOIN("|",FALSE,$C48:$F48,AH$12:AH$15),risk_factor_1&amp;"|"&amp;risk_factor_2,risk_factor_corr,
_xlfn.XLOOKUP(_xlfn.TEXTJOIN("|",FALSE,$C48:$F48,AH$12:AH$15),risk_factor_2&amp;"|"&amp;risk_factor_1,risk_factor_corr,
_xlfn.XLOOKUP(_xlfn.TEXTJOIN("|",FALSE,$C48:$D48,"Any"),risk_factor_1&amp;"|"&amp;risk_factor_2,risk_factor_corr,
_xlfn.XLOOKUP(_xlfn.TEXTJOIN("|",FALSE,$C48:$D48,"Any"),risk_factor_2&amp;"|"&amp;risk_factor_1,risk_factor_corr)))))))</f>
        <v>0</v>
      </c>
      <c r="AI48" s="32" cm="1">
        <f t="array" ref="AI48" xml:space="preserve"> IF(_xlfn.TEXTJOIN("|",FALSE,AI$12:AI$15)=_xlfn.TEXTJOIN("|",FALSE,$C48:$F48),0,
IF(AND($C48="Delta|CR_Cpty",AI$12="Delta|CR_Cpty"),
IF($F48=AI$15,
      _xlfn.XLOOKUP(_xlfn.TEXTJOIN("|",FALSE,$C48,"=","Any","=",AI$12,"=","Any","="),risk_factor_1&amp;"|"&amp;risk_factor_2,risk_factor_corr),
       IF(RIGHT($D48,LEN($D48)-FIND("_",$D48))=RIGHT(AI$13,LEN(AI$13)-FIND("_",AI$13)),
              IF(LEFT($D48,FIND("_",$D48)-1)=LEFT(AI$13,FIND("_",AI$13)-1),
                    IF($E48=AI$14,
                             _xlfn.XLOOKUP(_xlfn.TEXTJOIN("|",FALSE,$C48,LEFT($D48,FIND("_",$D48)-1) &amp;"_=","=","Any",AI$12,LEFT($D48,FIND("_",$D48)-1) &amp;"_=","=","Any"),risk_factor_1&amp;"|"&amp;risk_factor_2,risk_factor_corr),
                             _xlfn.XLOOKUP(_xlfn.TEXTJOIN("|",FALSE,$C48,LEFT($D48,FIND("_",$D48)-1) &amp;"_=","Any","Any",AI$12,LEFT($D48,FIND("_",$D48)-1) &amp;"_=","Any","Any"),risk_factor_1&amp;"|"&amp;risk_factor_2,risk_factor_corr)),
"n/a"),0)
),
IF(_xlfn.TEXTJOIN("|",FALSE,AI$12:AI$13)&lt;&gt;_xlfn.TEXTJOIN("|",FALSE,$C48:$D48),0,
_xlfn.XLOOKUP(_xlfn.TEXTJOIN("|",FALSE,$C48:$F48,AI$12:AI$15),risk_factor_1&amp;"|"&amp;risk_factor_2,risk_factor_corr,
_xlfn.XLOOKUP(_xlfn.TEXTJOIN("|",FALSE,$C48:$F48,AI$12:AI$15),risk_factor_2&amp;"|"&amp;risk_factor_1,risk_factor_corr,
_xlfn.XLOOKUP(_xlfn.TEXTJOIN("|",FALSE,$C48:$D48,"Any"),risk_factor_1&amp;"|"&amp;risk_factor_2,risk_factor_corr,
_xlfn.XLOOKUP(_xlfn.TEXTJOIN("|",FALSE,$C48:$D48,"Any"),risk_factor_2&amp;"|"&amp;risk_factor_1,risk_factor_corr)))))))</f>
        <v>0</v>
      </c>
      <c r="AJ48" s="32" cm="1">
        <f t="array" ref="AJ48" xml:space="preserve"> IF(_xlfn.TEXTJOIN("|",FALSE,AJ$12:AJ$15)=_xlfn.TEXTJOIN("|",FALSE,$C48:$F48),0,
IF(AND($C48="Delta|CR_Cpty",AJ$12="Delta|CR_Cpty"),
IF($F48=AJ$15,
      _xlfn.XLOOKUP(_xlfn.TEXTJOIN("|",FALSE,$C48,"=","Any","=",AJ$12,"=","Any","="),risk_factor_1&amp;"|"&amp;risk_factor_2,risk_factor_corr),
       IF(RIGHT($D48,LEN($D48)-FIND("_",$D48))=RIGHT(AJ$13,LEN(AJ$13)-FIND("_",AJ$13)),
              IF(LEFT($D48,FIND("_",$D48)-1)=LEFT(AJ$13,FIND("_",AJ$13)-1),
                    IF($E48=AJ$14,
                             _xlfn.XLOOKUP(_xlfn.TEXTJOIN("|",FALSE,$C48,LEFT($D48,FIND("_",$D48)-1) &amp;"_=","=","Any",AJ$12,LEFT($D48,FIND("_",$D48)-1) &amp;"_=","=","Any"),risk_factor_1&amp;"|"&amp;risk_factor_2,risk_factor_corr),
                             _xlfn.XLOOKUP(_xlfn.TEXTJOIN("|",FALSE,$C48,LEFT($D48,FIND("_",$D48)-1) &amp;"_=","Any","Any",AJ$12,LEFT($D48,FIND("_",$D48)-1) &amp;"_=","Any","Any"),risk_factor_1&amp;"|"&amp;risk_factor_2,risk_factor_corr)),
"n/a"),0)
),
IF(_xlfn.TEXTJOIN("|",FALSE,AJ$12:AJ$13)&lt;&gt;_xlfn.TEXTJOIN("|",FALSE,$C48:$D48),0,
_xlfn.XLOOKUP(_xlfn.TEXTJOIN("|",FALSE,$C48:$F48,AJ$12:AJ$15),risk_factor_1&amp;"|"&amp;risk_factor_2,risk_factor_corr,
_xlfn.XLOOKUP(_xlfn.TEXTJOIN("|",FALSE,$C48:$F48,AJ$12:AJ$15),risk_factor_2&amp;"|"&amp;risk_factor_1,risk_factor_corr,
_xlfn.XLOOKUP(_xlfn.TEXTJOIN("|",FALSE,$C48:$D48,"Any"),risk_factor_1&amp;"|"&amp;risk_factor_2,risk_factor_corr,
_xlfn.XLOOKUP(_xlfn.TEXTJOIN("|",FALSE,$C48:$D48,"Any"),risk_factor_2&amp;"|"&amp;risk_factor_1,risk_factor_corr)))))))</f>
        <v>0.31</v>
      </c>
      <c r="AK48" s="32" cm="1">
        <f t="array" ref="AK48" xml:space="preserve"> IF(_xlfn.TEXTJOIN("|",FALSE,AK$12:AK$15)=_xlfn.TEXTJOIN("|",FALSE,$C48:$F48),0,
IF(AND($C48="Delta|CR_Cpty",AK$12="Delta|CR_Cpty"),
IF($F48=AK$15,
      _xlfn.XLOOKUP(_xlfn.TEXTJOIN("|",FALSE,$C48,"=","Any","=",AK$12,"=","Any","="),risk_factor_1&amp;"|"&amp;risk_factor_2,risk_factor_corr),
       IF(RIGHT($D48,LEN($D48)-FIND("_",$D48))=RIGHT(AK$13,LEN(AK$13)-FIND("_",AK$13)),
              IF(LEFT($D48,FIND("_",$D48)-1)=LEFT(AK$13,FIND("_",AK$13)-1),
                    IF($E48=AK$14,
                             _xlfn.XLOOKUP(_xlfn.TEXTJOIN("|",FALSE,$C48,LEFT($D48,FIND("_",$D48)-1) &amp;"_=","=","Any",AK$12,LEFT($D48,FIND("_",$D48)-1) &amp;"_=","=","Any"),risk_factor_1&amp;"|"&amp;risk_factor_2,risk_factor_corr),
                             _xlfn.XLOOKUP(_xlfn.TEXTJOIN("|",FALSE,$C48,LEFT($D48,FIND("_",$D48)-1) &amp;"_=","Any","Any",AK$12,LEFT($D48,FIND("_",$D48)-1) &amp;"_=","Any","Any"),risk_factor_1&amp;"|"&amp;risk_factor_2,risk_factor_corr)),
"n/a"),0)
),
IF(_xlfn.TEXTJOIN("|",FALSE,AK$12:AK$13)&lt;&gt;_xlfn.TEXTJOIN("|",FALSE,$C48:$D48),0,
_xlfn.XLOOKUP(_xlfn.TEXTJOIN("|",FALSE,$C48:$F48,AK$12:AK$15),risk_factor_1&amp;"|"&amp;risk_factor_2,risk_factor_corr,
_xlfn.XLOOKUP(_xlfn.TEXTJOIN("|",FALSE,$C48:$F48,AK$12:AK$15),risk_factor_2&amp;"|"&amp;risk_factor_1,risk_factor_corr,
_xlfn.XLOOKUP(_xlfn.TEXTJOIN("|",FALSE,$C48:$D48,"Any"),risk_factor_1&amp;"|"&amp;risk_factor_2,risk_factor_corr,
_xlfn.XLOOKUP(_xlfn.TEXTJOIN("|",FALSE,$C48:$D48,"Any"),risk_factor_2&amp;"|"&amp;risk_factor_1,risk_factor_corr)))))))</f>
        <v>0.83</v>
      </c>
      <c r="AL48" s="32" cm="1">
        <f t="array" ref="AL48" xml:space="preserve"> IF(_xlfn.TEXTJOIN("|",FALSE,AL$12:AL$15)=_xlfn.TEXTJOIN("|",FALSE,$C48:$F48),0,
IF(AND($C48="Delta|CR_Cpty",AL$12="Delta|CR_Cpty"),
IF($F48=AL$15,
      _xlfn.XLOOKUP(_xlfn.TEXTJOIN("|",FALSE,$C48,"=","Any","=",AL$12,"=","Any","="),risk_factor_1&amp;"|"&amp;risk_factor_2,risk_factor_corr),
       IF(RIGHT($D48,LEN($D48)-FIND("_",$D48))=RIGHT(AL$13,LEN(AL$13)-FIND("_",AL$13)),
              IF(LEFT($D48,FIND("_",$D48)-1)=LEFT(AL$13,FIND("_",AL$13)-1),
                    IF($E48=AL$14,
                             _xlfn.XLOOKUP(_xlfn.TEXTJOIN("|",FALSE,$C48,LEFT($D48,FIND("_",$D48)-1) &amp;"_=","=","Any",AL$12,LEFT($D48,FIND("_",$D48)-1) &amp;"_=","=","Any"),risk_factor_1&amp;"|"&amp;risk_factor_2,risk_factor_corr),
                             _xlfn.XLOOKUP(_xlfn.TEXTJOIN("|",FALSE,$C48,LEFT($D48,FIND("_",$D48)-1) &amp;"_=","Any","Any",AL$12,LEFT($D48,FIND("_",$D48)-1) &amp;"_=","Any","Any"),risk_factor_1&amp;"|"&amp;risk_factor_2,risk_factor_corr)),
"n/a"),0)
),
IF(_xlfn.TEXTJOIN("|",FALSE,AL$12:AL$13)&lt;&gt;_xlfn.TEXTJOIN("|",FALSE,$C48:$D48),0,
_xlfn.XLOOKUP(_xlfn.TEXTJOIN("|",FALSE,$C48:$F48,AL$12:AL$15),risk_factor_1&amp;"|"&amp;risk_factor_2,risk_factor_corr,
_xlfn.XLOOKUP(_xlfn.TEXTJOIN("|",FALSE,$C48:$F48,AL$12:AL$15),risk_factor_2&amp;"|"&amp;risk_factor_1,risk_factor_corr,
_xlfn.XLOOKUP(_xlfn.TEXTJOIN("|",FALSE,$C48:$D48,"Any"),risk_factor_1&amp;"|"&amp;risk_factor_2,risk_factor_corr,
_xlfn.XLOOKUP(_xlfn.TEXTJOIN("|",FALSE,$C48:$D48,"Any"),risk_factor_2&amp;"|"&amp;risk_factor_1,risk_factor_corr)))))))</f>
        <v>0.45</v>
      </c>
      <c r="AM48" s="32" cm="1">
        <f t="array" ref="AM48" xml:space="preserve"> IF(_xlfn.TEXTJOIN("|",FALSE,AM$12:AM$15)=_xlfn.TEXTJOIN("|",FALSE,$C48:$F48),0,
IF(AND($C48="Delta|CR_Cpty",AM$12="Delta|CR_Cpty"),
IF($F48=AM$15,
      _xlfn.XLOOKUP(_xlfn.TEXTJOIN("|",FALSE,$C48,"=","Any","=",AM$12,"=","Any","="),risk_factor_1&amp;"|"&amp;risk_factor_2,risk_factor_corr),
       IF(RIGHT($D48,LEN($D48)-FIND("_",$D48))=RIGHT(AM$13,LEN(AM$13)-FIND("_",AM$13)),
              IF(LEFT($D48,FIND("_",$D48)-1)=LEFT(AM$13,FIND("_",AM$13)-1),
                    IF($E48=AM$14,
                             _xlfn.XLOOKUP(_xlfn.TEXTJOIN("|",FALSE,$C48,LEFT($D48,FIND("_",$D48)-1) &amp;"_=","=","Any",AM$12,LEFT($D48,FIND("_",$D48)-1) &amp;"_=","=","Any"),risk_factor_1&amp;"|"&amp;risk_factor_2,risk_factor_corr),
                             _xlfn.XLOOKUP(_xlfn.TEXTJOIN("|",FALSE,$C48,LEFT($D48,FIND("_",$D48)-1) &amp;"_=","Any","Any",AM$12,LEFT($D48,FIND("_",$D48)-1) &amp;"_=","Any","Any"),risk_factor_1&amp;"|"&amp;risk_factor_2,risk_factor_corr)),
"n/a"),0)
),
IF(_xlfn.TEXTJOIN("|",FALSE,AM$12:AM$13)&lt;&gt;_xlfn.TEXTJOIN("|",FALSE,$C48:$D48),0,
_xlfn.XLOOKUP(_xlfn.TEXTJOIN("|",FALSE,$C48:$F48,AM$12:AM$15),risk_factor_1&amp;"|"&amp;risk_factor_2,risk_factor_corr,
_xlfn.XLOOKUP(_xlfn.TEXTJOIN("|",FALSE,$C48:$F48,AM$12:AM$15),risk_factor_2&amp;"|"&amp;risk_factor_1,risk_factor_corr,
_xlfn.XLOOKUP(_xlfn.TEXTJOIN("|",FALSE,$C48:$D48,"Any"),risk_factor_1&amp;"|"&amp;risk_factor_2,risk_factor_corr,
_xlfn.XLOOKUP(_xlfn.TEXTJOIN("|",FALSE,$C48:$D48,"Any"),risk_factor_2&amp;"|"&amp;risk_factor_1,risk_factor_corr)))))))</f>
        <v>0</v>
      </c>
      <c r="AN48" s="32" cm="1">
        <f t="array" ref="AN48" xml:space="preserve"> IF(_xlfn.TEXTJOIN("|",FALSE,AN$12:AN$15)=_xlfn.TEXTJOIN("|",FALSE,$C48:$F48),0,
IF(AND($C48="Delta|CR_Cpty",AN$12="Delta|CR_Cpty"),
IF($F48=AN$15,
      _xlfn.XLOOKUP(_xlfn.TEXTJOIN("|",FALSE,$C48,"=","Any","=",AN$12,"=","Any","="),risk_factor_1&amp;"|"&amp;risk_factor_2,risk_factor_corr),
       IF(RIGHT($D48,LEN($D48)-FIND("_",$D48))=RIGHT(AN$13,LEN(AN$13)-FIND("_",AN$13)),
              IF(LEFT($D48,FIND("_",$D48)-1)=LEFT(AN$13,FIND("_",AN$13)-1),
                    IF($E48=AN$14,
                             _xlfn.XLOOKUP(_xlfn.TEXTJOIN("|",FALSE,$C48,LEFT($D48,FIND("_",$D48)-1) &amp;"_=","=","Any",AN$12,LEFT($D48,FIND("_",$D48)-1) &amp;"_=","=","Any"),risk_factor_1&amp;"|"&amp;risk_factor_2,risk_factor_corr),
                             _xlfn.XLOOKUP(_xlfn.TEXTJOIN("|",FALSE,$C48,LEFT($D48,FIND("_",$D48)-1) &amp;"_=","Any","Any",AN$12,LEFT($D48,FIND("_",$D48)-1) &amp;"_=","Any","Any"),risk_factor_1&amp;"|"&amp;risk_factor_2,risk_factor_corr)),
"n/a"),0)
),
IF(_xlfn.TEXTJOIN("|",FALSE,AN$12:AN$13)&lt;&gt;_xlfn.TEXTJOIN("|",FALSE,$C48:$D48),0,
_xlfn.XLOOKUP(_xlfn.TEXTJOIN("|",FALSE,$C48:$F48,AN$12:AN$15),risk_factor_1&amp;"|"&amp;risk_factor_2,risk_factor_corr,
_xlfn.XLOOKUP(_xlfn.TEXTJOIN("|",FALSE,$C48:$F48,AN$12:AN$15),risk_factor_2&amp;"|"&amp;risk_factor_1,risk_factor_corr,
_xlfn.XLOOKUP(_xlfn.TEXTJOIN("|",FALSE,$C48:$D48,"Any"),risk_factor_1&amp;"|"&amp;risk_factor_2,risk_factor_corr,
_xlfn.XLOOKUP(_xlfn.TEXTJOIN("|",FALSE,$C48:$D48,"Any"),risk_factor_2&amp;"|"&amp;risk_factor_1,risk_factor_corr)))))))</f>
        <v>0.68</v>
      </c>
      <c r="AO48" s="32" cm="1">
        <f t="array" ref="AO48" xml:space="preserve"> IF(_xlfn.TEXTJOIN("|",FALSE,AO$12:AO$15)=_xlfn.TEXTJOIN("|",FALSE,$C48:$F48),0,
IF(AND($C48="Delta|CR_Cpty",AO$12="Delta|CR_Cpty"),
IF($F48=AO$15,
      _xlfn.XLOOKUP(_xlfn.TEXTJOIN("|",FALSE,$C48,"=","Any","=",AO$12,"=","Any","="),risk_factor_1&amp;"|"&amp;risk_factor_2,risk_factor_corr),
       IF(RIGHT($D48,LEN($D48)-FIND("_",$D48))=RIGHT(AO$13,LEN(AO$13)-FIND("_",AO$13)),
              IF(LEFT($D48,FIND("_",$D48)-1)=LEFT(AO$13,FIND("_",AO$13)-1),
                    IF($E48=AO$14,
                             _xlfn.XLOOKUP(_xlfn.TEXTJOIN("|",FALSE,$C48,LEFT($D48,FIND("_",$D48)-1) &amp;"_=","=","Any",AO$12,LEFT($D48,FIND("_",$D48)-1) &amp;"_=","=","Any"),risk_factor_1&amp;"|"&amp;risk_factor_2,risk_factor_corr),
                             _xlfn.XLOOKUP(_xlfn.TEXTJOIN("|",FALSE,$C48,LEFT($D48,FIND("_",$D48)-1) &amp;"_=","Any","Any",AO$12,LEFT($D48,FIND("_",$D48)-1) &amp;"_=","Any","Any"),risk_factor_1&amp;"|"&amp;risk_factor_2,risk_factor_corr)),
"n/a"),0)
),
IF(_xlfn.TEXTJOIN("|",FALSE,AO$12:AO$13)&lt;&gt;_xlfn.TEXTJOIN("|",FALSE,$C48:$D48),0,
_xlfn.XLOOKUP(_xlfn.TEXTJOIN("|",FALSE,$C48:$F48,AO$12:AO$15),risk_factor_1&amp;"|"&amp;risk_factor_2,risk_factor_corr,
_xlfn.XLOOKUP(_xlfn.TEXTJOIN("|",FALSE,$C48:$F48,AO$12:AO$15),risk_factor_2&amp;"|"&amp;risk_factor_1,risk_factor_corr,
_xlfn.XLOOKUP(_xlfn.TEXTJOIN("|",FALSE,$C48:$D48,"Any"),risk_factor_1&amp;"|"&amp;risk_factor_2,risk_factor_corr,
_xlfn.XLOOKUP(_xlfn.TEXTJOIN("|",FALSE,$C48:$D48,"Any"),risk_factor_2&amp;"|"&amp;risk_factor_1,risk_factor_corr)))))))</f>
        <v>0</v>
      </c>
      <c r="AP48" s="32" cm="1">
        <f t="array" ref="AP48" xml:space="preserve"> IF(_xlfn.TEXTJOIN("|",FALSE,AP$12:AP$15)=_xlfn.TEXTJOIN("|",FALSE,$C48:$F48),0,
IF(AND($C48="Delta|CR_Cpty",AP$12="Delta|CR_Cpty"),
IF($F48=AP$15,
      _xlfn.XLOOKUP(_xlfn.TEXTJOIN("|",FALSE,$C48,"=","Any","=",AP$12,"=","Any","="),risk_factor_1&amp;"|"&amp;risk_factor_2,risk_factor_corr),
       IF(RIGHT($D48,LEN($D48)-FIND("_",$D48))=RIGHT(AP$13,LEN(AP$13)-FIND("_",AP$13)),
              IF(LEFT($D48,FIND("_",$D48)-1)=LEFT(AP$13,FIND("_",AP$13)-1),
                    IF($E48=AP$14,
                             _xlfn.XLOOKUP(_xlfn.TEXTJOIN("|",FALSE,$C48,LEFT($D48,FIND("_",$D48)-1) &amp;"_=","=","Any",AP$12,LEFT($D48,FIND("_",$D48)-1) &amp;"_=","=","Any"),risk_factor_1&amp;"|"&amp;risk_factor_2,risk_factor_corr),
                             _xlfn.XLOOKUP(_xlfn.TEXTJOIN("|",FALSE,$C48,LEFT($D48,FIND("_",$D48)-1) &amp;"_=","Any","Any",AP$12,LEFT($D48,FIND("_",$D48)-1) &amp;"_=","Any","Any"),risk_factor_1&amp;"|"&amp;risk_factor_2,risk_factor_corr)),
"n/a"),0)
),
IF(_xlfn.TEXTJOIN("|",FALSE,AP$12:AP$13)&lt;&gt;_xlfn.TEXTJOIN("|",FALSE,$C48:$D48),0,
_xlfn.XLOOKUP(_xlfn.TEXTJOIN("|",FALSE,$C48:$F48,AP$12:AP$15),risk_factor_1&amp;"|"&amp;risk_factor_2,risk_factor_corr,
_xlfn.XLOOKUP(_xlfn.TEXTJOIN("|",FALSE,$C48:$F48,AP$12:AP$15),risk_factor_2&amp;"|"&amp;risk_factor_1,risk_factor_corr,
_xlfn.XLOOKUP(_xlfn.TEXTJOIN("|",FALSE,$C48:$D48,"Any"),risk_factor_1&amp;"|"&amp;risk_factor_2,risk_factor_corr,
_xlfn.XLOOKUP(_xlfn.TEXTJOIN("|",FALSE,$C48:$D48,"Any"),risk_factor_2&amp;"|"&amp;risk_factor_1,risk_factor_corr)))))))</f>
        <v>0</v>
      </c>
      <c r="AQ48" s="32" cm="1">
        <f t="array" ref="AQ48" xml:space="preserve"> IF(_xlfn.TEXTJOIN("|",FALSE,AQ$12:AQ$15)=_xlfn.TEXTJOIN("|",FALSE,$C48:$F48),0,
IF(AND($C48="Delta|CR_Cpty",AQ$12="Delta|CR_Cpty"),
IF($F48=AQ$15,
      _xlfn.XLOOKUP(_xlfn.TEXTJOIN("|",FALSE,$C48,"=","Any","=",AQ$12,"=","Any","="),risk_factor_1&amp;"|"&amp;risk_factor_2,risk_factor_corr),
       IF(RIGHT($D48,LEN($D48)-FIND("_",$D48))=RIGHT(AQ$13,LEN(AQ$13)-FIND("_",AQ$13)),
              IF(LEFT($D48,FIND("_",$D48)-1)=LEFT(AQ$13,FIND("_",AQ$13)-1),
                    IF($E48=AQ$14,
                             _xlfn.XLOOKUP(_xlfn.TEXTJOIN("|",FALSE,$C48,LEFT($D48,FIND("_",$D48)-1) &amp;"_=","=","Any",AQ$12,LEFT($D48,FIND("_",$D48)-1) &amp;"_=","=","Any"),risk_factor_1&amp;"|"&amp;risk_factor_2,risk_factor_corr),
                             _xlfn.XLOOKUP(_xlfn.TEXTJOIN("|",FALSE,$C48,LEFT($D48,FIND("_",$D48)-1) &amp;"_=","Any","Any",AQ$12,LEFT($D48,FIND("_",$D48)-1) &amp;"_=","Any","Any"),risk_factor_1&amp;"|"&amp;risk_factor_2,risk_factor_corr)),
"n/a"),0)
),
IF(_xlfn.TEXTJOIN("|",FALSE,AQ$12:AQ$13)&lt;&gt;_xlfn.TEXTJOIN("|",FALSE,$C48:$D48),0,
_xlfn.XLOOKUP(_xlfn.TEXTJOIN("|",FALSE,$C48:$F48,AQ$12:AQ$15),risk_factor_1&amp;"|"&amp;risk_factor_2,risk_factor_corr,
_xlfn.XLOOKUP(_xlfn.TEXTJOIN("|",FALSE,$C48:$F48,AQ$12:AQ$15),risk_factor_2&amp;"|"&amp;risk_factor_1,risk_factor_corr,
_xlfn.XLOOKUP(_xlfn.TEXTJOIN("|",FALSE,$C48:$D48,"Any"),risk_factor_1&amp;"|"&amp;risk_factor_2,risk_factor_corr,
_xlfn.XLOOKUP(_xlfn.TEXTJOIN("|",FALSE,$C48:$D48,"Any"),risk_factor_2&amp;"|"&amp;risk_factor_1,risk_factor_corr)))))))</f>
        <v>0</v>
      </c>
      <c r="AR48" s="32" cm="1">
        <f t="array" ref="AR48" xml:space="preserve"> IF(_xlfn.TEXTJOIN("|",FALSE,AR$12:AR$15)=_xlfn.TEXTJOIN("|",FALSE,$C48:$F48),0,
IF(AND($C48="Delta|CR_Cpty",AR$12="Delta|CR_Cpty"),
IF($F48=AR$15,
      _xlfn.XLOOKUP(_xlfn.TEXTJOIN("|",FALSE,$C48,"=","Any","=",AR$12,"=","Any","="),risk_factor_1&amp;"|"&amp;risk_factor_2,risk_factor_corr),
       IF(RIGHT($D48,LEN($D48)-FIND("_",$D48))=RIGHT(AR$13,LEN(AR$13)-FIND("_",AR$13)),
              IF(LEFT($D48,FIND("_",$D48)-1)=LEFT(AR$13,FIND("_",AR$13)-1),
                    IF($E48=AR$14,
                             _xlfn.XLOOKUP(_xlfn.TEXTJOIN("|",FALSE,$C48,LEFT($D48,FIND("_",$D48)-1) &amp;"_=","=","Any",AR$12,LEFT($D48,FIND("_",$D48)-1) &amp;"_=","=","Any"),risk_factor_1&amp;"|"&amp;risk_factor_2,risk_factor_corr),
                             _xlfn.XLOOKUP(_xlfn.TEXTJOIN("|",FALSE,$C48,LEFT($D48,FIND("_",$D48)-1) &amp;"_=","Any","Any",AR$12,LEFT($D48,FIND("_",$D48)-1) &amp;"_=","Any","Any"),risk_factor_1&amp;"|"&amp;risk_factor_2,risk_factor_corr)),
"n/a"),0)
),
IF(_xlfn.TEXTJOIN("|",FALSE,AR$12:AR$13)&lt;&gt;_xlfn.TEXTJOIN("|",FALSE,$C48:$D48),0,
_xlfn.XLOOKUP(_xlfn.TEXTJOIN("|",FALSE,$C48:$F48,AR$12:AR$15),risk_factor_1&amp;"|"&amp;risk_factor_2,risk_factor_corr,
_xlfn.XLOOKUP(_xlfn.TEXTJOIN("|",FALSE,$C48:$F48,AR$12:AR$15),risk_factor_2&amp;"|"&amp;risk_factor_1,risk_factor_corr,
_xlfn.XLOOKUP(_xlfn.TEXTJOIN("|",FALSE,$C48:$D48,"Any"),risk_factor_1&amp;"|"&amp;risk_factor_2,risk_factor_corr,
_xlfn.XLOOKUP(_xlfn.TEXTJOIN("|",FALSE,$C48:$D48,"Any"),risk_factor_2&amp;"|"&amp;risk_factor_1,risk_factor_corr)))))))</f>
        <v>0</v>
      </c>
      <c r="AS48" s="32" cm="1">
        <f t="array" ref="AS48" xml:space="preserve"> IF(_xlfn.TEXTJOIN("|",FALSE,AS$12:AS$15)=_xlfn.TEXTJOIN("|",FALSE,$C48:$F48),0,
IF(AND($C48="Delta|CR_Cpty",AS$12="Delta|CR_Cpty"),
IF($F48=AS$15,
      _xlfn.XLOOKUP(_xlfn.TEXTJOIN("|",FALSE,$C48,"=","Any","=",AS$12,"=","Any","="),risk_factor_1&amp;"|"&amp;risk_factor_2,risk_factor_corr),
       IF(RIGHT($D48,LEN($D48)-FIND("_",$D48))=RIGHT(AS$13,LEN(AS$13)-FIND("_",AS$13)),
              IF(LEFT($D48,FIND("_",$D48)-1)=LEFT(AS$13,FIND("_",AS$13)-1),
                    IF($E48=AS$14,
                             _xlfn.XLOOKUP(_xlfn.TEXTJOIN("|",FALSE,$C48,LEFT($D48,FIND("_",$D48)-1) &amp;"_=","=","Any",AS$12,LEFT($D48,FIND("_",$D48)-1) &amp;"_=","=","Any"),risk_factor_1&amp;"|"&amp;risk_factor_2,risk_factor_corr),
                             _xlfn.XLOOKUP(_xlfn.TEXTJOIN("|",FALSE,$C48,LEFT($D48,FIND("_",$D48)-1) &amp;"_=","Any","Any",AS$12,LEFT($D48,FIND("_",$D48)-1) &amp;"_=","Any","Any"),risk_factor_1&amp;"|"&amp;risk_factor_2,risk_factor_corr)),
"n/a"),0)
),
IF(_xlfn.TEXTJOIN("|",FALSE,AS$12:AS$13)&lt;&gt;_xlfn.TEXTJOIN("|",FALSE,$C48:$D48),0,
_xlfn.XLOOKUP(_xlfn.TEXTJOIN("|",FALSE,$C48:$F48,AS$12:AS$15),risk_factor_1&amp;"|"&amp;risk_factor_2,risk_factor_corr,
_xlfn.XLOOKUP(_xlfn.TEXTJOIN("|",FALSE,$C48:$F48,AS$12:AS$15),risk_factor_2&amp;"|"&amp;risk_factor_1,risk_factor_corr,
_xlfn.XLOOKUP(_xlfn.TEXTJOIN("|",FALSE,$C48:$D48,"Any"),risk_factor_1&amp;"|"&amp;risk_factor_2,risk_factor_corr,
_xlfn.XLOOKUP(_xlfn.TEXTJOIN("|",FALSE,$C48:$D48,"Any"),risk_factor_2&amp;"|"&amp;risk_factor_1,risk_factor_corr)))))))</f>
        <v>0</v>
      </c>
      <c r="AT48" s="32" cm="1">
        <f t="array" ref="AT48" xml:space="preserve"> IF(_xlfn.TEXTJOIN("|",FALSE,AT$12:AT$15)=_xlfn.TEXTJOIN("|",FALSE,$C48:$F48),0,
IF(AND($C48="Delta|CR_Cpty",AT$12="Delta|CR_Cpty"),
IF($F48=AT$15,
      _xlfn.XLOOKUP(_xlfn.TEXTJOIN("|",FALSE,$C48,"=","Any","=",AT$12,"=","Any","="),risk_factor_1&amp;"|"&amp;risk_factor_2,risk_factor_corr),
       IF(RIGHT($D48,LEN($D48)-FIND("_",$D48))=RIGHT(AT$13,LEN(AT$13)-FIND("_",AT$13)),
              IF(LEFT($D48,FIND("_",$D48)-1)=LEFT(AT$13,FIND("_",AT$13)-1),
                    IF($E48=AT$14,
                             _xlfn.XLOOKUP(_xlfn.TEXTJOIN("|",FALSE,$C48,LEFT($D48,FIND("_",$D48)-1) &amp;"_=","=","Any",AT$12,LEFT($D48,FIND("_",$D48)-1) &amp;"_=","=","Any"),risk_factor_1&amp;"|"&amp;risk_factor_2,risk_factor_corr),
                             _xlfn.XLOOKUP(_xlfn.TEXTJOIN("|",FALSE,$C48,LEFT($D48,FIND("_",$D48)-1) &amp;"_=","Any","Any",AT$12,LEFT($D48,FIND("_",$D48)-1) &amp;"_=","Any","Any"),risk_factor_1&amp;"|"&amp;risk_factor_2,risk_factor_corr)),
"n/a"),0)
),
IF(_xlfn.TEXTJOIN("|",FALSE,AT$12:AT$13)&lt;&gt;_xlfn.TEXTJOIN("|",FALSE,$C48:$D48),0,
_xlfn.XLOOKUP(_xlfn.TEXTJOIN("|",FALSE,$C48:$F48,AT$12:AT$15),risk_factor_1&amp;"|"&amp;risk_factor_2,risk_factor_corr,
_xlfn.XLOOKUP(_xlfn.TEXTJOIN("|",FALSE,$C48:$F48,AT$12:AT$15),risk_factor_2&amp;"|"&amp;risk_factor_1,risk_factor_corr,
_xlfn.XLOOKUP(_xlfn.TEXTJOIN("|",FALSE,$C48:$D48,"Any"),risk_factor_1&amp;"|"&amp;risk_factor_2,risk_factor_corr,
_xlfn.XLOOKUP(_xlfn.TEXTJOIN("|",FALSE,$C48:$D48,"Any"),risk_factor_2&amp;"|"&amp;risk_factor_1,risk_factor_corr)))))))</f>
        <v>0</v>
      </c>
      <c r="AU48" s="32" cm="1">
        <f t="array" ref="AU48" xml:space="preserve"> IF(_xlfn.TEXTJOIN("|",FALSE,AU$12:AU$15)=_xlfn.TEXTJOIN("|",FALSE,$C48:$F48),0,
IF(AND($C48="Delta|CR_Cpty",AU$12="Delta|CR_Cpty"),
IF($F48=AU$15,
      _xlfn.XLOOKUP(_xlfn.TEXTJOIN("|",FALSE,$C48,"=","Any","=",AU$12,"=","Any","="),risk_factor_1&amp;"|"&amp;risk_factor_2,risk_factor_corr),
       IF(RIGHT($D48,LEN($D48)-FIND("_",$D48))=RIGHT(AU$13,LEN(AU$13)-FIND("_",AU$13)),
              IF(LEFT($D48,FIND("_",$D48)-1)=LEFT(AU$13,FIND("_",AU$13)-1),
                    IF($E48=AU$14,
                             _xlfn.XLOOKUP(_xlfn.TEXTJOIN("|",FALSE,$C48,LEFT($D48,FIND("_",$D48)-1) &amp;"_=","=","Any",AU$12,LEFT($D48,FIND("_",$D48)-1) &amp;"_=","=","Any"),risk_factor_1&amp;"|"&amp;risk_factor_2,risk_factor_corr),
                             _xlfn.XLOOKUP(_xlfn.TEXTJOIN("|",FALSE,$C48,LEFT($D48,FIND("_",$D48)-1) &amp;"_=","Any","Any",AU$12,LEFT($D48,FIND("_",$D48)-1) &amp;"_=","Any","Any"),risk_factor_1&amp;"|"&amp;risk_factor_2,risk_factor_corr)),
"n/a"),0)
),
IF(_xlfn.TEXTJOIN("|",FALSE,AU$12:AU$13)&lt;&gt;_xlfn.TEXTJOIN("|",FALSE,$C48:$D48),0,
_xlfn.XLOOKUP(_xlfn.TEXTJOIN("|",FALSE,$C48:$F48,AU$12:AU$15),risk_factor_1&amp;"|"&amp;risk_factor_2,risk_factor_corr,
_xlfn.XLOOKUP(_xlfn.TEXTJOIN("|",FALSE,$C48:$F48,AU$12:AU$15),risk_factor_2&amp;"|"&amp;risk_factor_1,risk_factor_corr,
_xlfn.XLOOKUP(_xlfn.TEXTJOIN("|",FALSE,$C48:$D48,"Any"),risk_factor_1&amp;"|"&amp;risk_factor_2,risk_factor_corr,
_xlfn.XLOOKUP(_xlfn.TEXTJOIN("|",FALSE,$C48:$D48,"Any"),risk_factor_2&amp;"|"&amp;risk_factor_1,risk_factor_corr)))))))</f>
        <v>0</v>
      </c>
      <c r="AV48" s="32" cm="1">
        <f t="array" ref="AV48" xml:space="preserve"> IF(_xlfn.TEXTJOIN("|",FALSE,AV$12:AV$15)=_xlfn.TEXTJOIN("|",FALSE,$C48:$F48),0,
IF(AND($C48="Delta|CR_Cpty",AV$12="Delta|CR_Cpty"),
IF($F48=AV$15,
      _xlfn.XLOOKUP(_xlfn.TEXTJOIN("|",FALSE,$C48,"=","Any","=",AV$12,"=","Any","="),risk_factor_1&amp;"|"&amp;risk_factor_2,risk_factor_corr),
       IF(RIGHT($D48,LEN($D48)-FIND("_",$D48))=RIGHT(AV$13,LEN(AV$13)-FIND("_",AV$13)),
              IF(LEFT($D48,FIND("_",$D48)-1)=LEFT(AV$13,FIND("_",AV$13)-1),
                    IF($E48=AV$14,
                             _xlfn.XLOOKUP(_xlfn.TEXTJOIN("|",FALSE,$C48,LEFT($D48,FIND("_",$D48)-1) &amp;"_=","=","Any",AV$12,LEFT($D48,FIND("_",$D48)-1) &amp;"_=","=","Any"),risk_factor_1&amp;"|"&amp;risk_factor_2,risk_factor_corr),
                             _xlfn.XLOOKUP(_xlfn.TEXTJOIN("|",FALSE,$C48,LEFT($D48,FIND("_",$D48)-1) &amp;"_=","Any","Any",AV$12,LEFT($D48,FIND("_",$D48)-1) &amp;"_=","Any","Any"),risk_factor_1&amp;"|"&amp;risk_factor_2,risk_factor_corr)),
"n/a"),0)
),
IF(_xlfn.TEXTJOIN("|",FALSE,AV$12:AV$13)&lt;&gt;_xlfn.TEXTJOIN("|",FALSE,$C48:$D48),0,
_xlfn.XLOOKUP(_xlfn.TEXTJOIN("|",FALSE,$C48:$F48,AV$12:AV$15),risk_factor_1&amp;"|"&amp;risk_factor_2,risk_factor_corr,
_xlfn.XLOOKUP(_xlfn.TEXTJOIN("|",FALSE,$C48:$F48,AV$12:AV$15),risk_factor_2&amp;"|"&amp;risk_factor_1,risk_factor_corr,
_xlfn.XLOOKUP(_xlfn.TEXTJOIN("|",FALSE,$C48:$D48,"Any"),risk_factor_1&amp;"|"&amp;risk_factor_2,risk_factor_corr,
_xlfn.XLOOKUP(_xlfn.TEXTJOIN("|",FALSE,$C48:$D48,"Any"),risk_factor_2&amp;"|"&amp;risk_factor_1,risk_factor_corr)))))))</f>
        <v>0</v>
      </c>
      <c r="AW48" s="32" cm="1">
        <f t="array" ref="AW48" xml:space="preserve"> IF(_xlfn.TEXTJOIN("|",FALSE,AW$12:AW$15)=_xlfn.TEXTJOIN("|",FALSE,$C48:$F48),0,
IF(AND($C48="Delta|CR_Cpty",AW$12="Delta|CR_Cpty"),
IF($F48=AW$15,
      _xlfn.XLOOKUP(_xlfn.TEXTJOIN("|",FALSE,$C48,"=","Any","=",AW$12,"=","Any","="),risk_factor_1&amp;"|"&amp;risk_factor_2,risk_factor_corr),
       IF(RIGHT($D48,LEN($D48)-FIND("_",$D48))=RIGHT(AW$13,LEN(AW$13)-FIND("_",AW$13)),
              IF(LEFT($D48,FIND("_",$D48)-1)=LEFT(AW$13,FIND("_",AW$13)-1),
                    IF($E48=AW$14,
                             _xlfn.XLOOKUP(_xlfn.TEXTJOIN("|",FALSE,$C48,LEFT($D48,FIND("_",$D48)-1) &amp;"_=","=","Any",AW$12,LEFT($D48,FIND("_",$D48)-1) &amp;"_=","=","Any"),risk_factor_1&amp;"|"&amp;risk_factor_2,risk_factor_corr),
                             _xlfn.XLOOKUP(_xlfn.TEXTJOIN("|",FALSE,$C48,LEFT($D48,FIND("_",$D48)-1) &amp;"_=","Any","Any",AW$12,LEFT($D48,FIND("_",$D48)-1) &amp;"_=","Any","Any"),risk_factor_1&amp;"|"&amp;risk_factor_2,risk_factor_corr)),
"n/a"),0)
),
IF(_xlfn.TEXTJOIN("|",FALSE,AW$12:AW$13)&lt;&gt;_xlfn.TEXTJOIN("|",FALSE,$C48:$D48),0,
_xlfn.XLOOKUP(_xlfn.TEXTJOIN("|",FALSE,$C48:$F48,AW$12:AW$15),risk_factor_1&amp;"|"&amp;risk_factor_2,risk_factor_corr,
_xlfn.XLOOKUP(_xlfn.TEXTJOIN("|",FALSE,$C48:$F48,AW$12:AW$15),risk_factor_2&amp;"|"&amp;risk_factor_1,risk_factor_corr,
_xlfn.XLOOKUP(_xlfn.TEXTJOIN("|",FALSE,$C48:$D48,"Any"),risk_factor_1&amp;"|"&amp;risk_factor_2,risk_factor_corr,
_xlfn.XLOOKUP(_xlfn.TEXTJOIN("|",FALSE,$C48:$D48,"Any"),risk_factor_2&amp;"|"&amp;risk_factor_1,risk_factor_corr)))))))</f>
        <v>0</v>
      </c>
      <c r="AX48" s="32" cm="1">
        <f t="array" ref="AX48" xml:space="preserve"> IF(_xlfn.TEXTJOIN("|",FALSE,AX$12:AX$15)=_xlfn.TEXTJOIN("|",FALSE,$C48:$F48),0,
IF(AND($C48="Delta|CR_Cpty",AX$12="Delta|CR_Cpty"),
IF($F48=AX$15,
      _xlfn.XLOOKUP(_xlfn.TEXTJOIN("|",FALSE,$C48,"=","Any","=",AX$12,"=","Any","="),risk_factor_1&amp;"|"&amp;risk_factor_2,risk_factor_corr),
       IF(RIGHT($D48,LEN($D48)-FIND("_",$D48))=RIGHT(AX$13,LEN(AX$13)-FIND("_",AX$13)),
              IF(LEFT($D48,FIND("_",$D48)-1)=LEFT(AX$13,FIND("_",AX$13)-1),
                    IF($E48=AX$14,
                             _xlfn.XLOOKUP(_xlfn.TEXTJOIN("|",FALSE,$C48,LEFT($D48,FIND("_",$D48)-1) &amp;"_=","=","Any",AX$12,LEFT($D48,FIND("_",$D48)-1) &amp;"_=","=","Any"),risk_factor_1&amp;"|"&amp;risk_factor_2,risk_factor_corr),
                             _xlfn.XLOOKUP(_xlfn.TEXTJOIN("|",FALSE,$C48,LEFT($D48,FIND("_",$D48)-1) &amp;"_=","Any","Any",AX$12,LEFT($D48,FIND("_",$D48)-1) &amp;"_=","Any","Any"),risk_factor_1&amp;"|"&amp;risk_factor_2,risk_factor_corr)),
"n/a"),0)
),
IF(_xlfn.TEXTJOIN("|",FALSE,AX$12:AX$13)&lt;&gt;_xlfn.TEXTJOIN("|",FALSE,$C48:$D48),0,
_xlfn.XLOOKUP(_xlfn.TEXTJOIN("|",FALSE,$C48:$F48,AX$12:AX$15),risk_factor_1&amp;"|"&amp;risk_factor_2,risk_factor_corr,
_xlfn.XLOOKUP(_xlfn.TEXTJOIN("|",FALSE,$C48:$F48,AX$12:AX$15),risk_factor_2&amp;"|"&amp;risk_factor_1,risk_factor_corr,
_xlfn.XLOOKUP(_xlfn.TEXTJOIN("|",FALSE,$C48:$D48,"Any"),risk_factor_1&amp;"|"&amp;risk_factor_2,risk_factor_corr,
_xlfn.XLOOKUP(_xlfn.TEXTJOIN("|",FALSE,$C48:$D48,"Any"),risk_factor_2&amp;"|"&amp;risk_factor_1,risk_factor_corr)))))))</f>
        <v>0</v>
      </c>
      <c r="AY48" s="32" cm="1">
        <f t="array" ref="AY48" xml:space="preserve"> IF(_xlfn.TEXTJOIN("|",FALSE,AY$12:AY$15)=_xlfn.TEXTJOIN("|",FALSE,$C48:$F48),0,
IF(AND($C48="Delta|CR_Cpty",AY$12="Delta|CR_Cpty"),
IF($F48=AY$15,
      _xlfn.XLOOKUP(_xlfn.TEXTJOIN("|",FALSE,$C48,"=","Any","=",AY$12,"=","Any","="),risk_factor_1&amp;"|"&amp;risk_factor_2,risk_factor_corr),
       IF(RIGHT($D48,LEN($D48)-FIND("_",$D48))=RIGHT(AY$13,LEN(AY$13)-FIND("_",AY$13)),
              IF(LEFT($D48,FIND("_",$D48)-1)=LEFT(AY$13,FIND("_",AY$13)-1),
                    IF($E48=AY$14,
                             _xlfn.XLOOKUP(_xlfn.TEXTJOIN("|",FALSE,$C48,LEFT($D48,FIND("_",$D48)-1) &amp;"_=","=","Any",AY$12,LEFT($D48,FIND("_",$D48)-1) &amp;"_=","=","Any"),risk_factor_1&amp;"|"&amp;risk_factor_2,risk_factor_corr),
                             _xlfn.XLOOKUP(_xlfn.TEXTJOIN("|",FALSE,$C48,LEFT($D48,FIND("_",$D48)-1) &amp;"_=","Any","Any",AY$12,LEFT($D48,FIND("_",$D48)-1) &amp;"_=","Any","Any"),risk_factor_1&amp;"|"&amp;risk_factor_2,risk_factor_corr)),
"n/a"),0)
),
IF(_xlfn.TEXTJOIN("|",FALSE,AY$12:AY$13)&lt;&gt;_xlfn.TEXTJOIN("|",FALSE,$C48:$D48),0,
_xlfn.XLOOKUP(_xlfn.TEXTJOIN("|",FALSE,$C48:$F48,AY$12:AY$15),risk_factor_1&amp;"|"&amp;risk_factor_2,risk_factor_corr,
_xlfn.XLOOKUP(_xlfn.TEXTJOIN("|",FALSE,$C48:$F48,AY$12:AY$15),risk_factor_2&amp;"|"&amp;risk_factor_1,risk_factor_corr,
_xlfn.XLOOKUP(_xlfn.TEXTJOIN("|",FALSE,$C48:$D48,"Any"),risk_factor_1&amp;"|"&amp;risk_factor_2,risk_factor_corr,
_xlfn.XLOOKUP(_xlfn.TEXTJOIN("|",FALSE,$C48:$D48,"Any"),risk_factor_2&amp;"|"&amp;risk_factor_1,risk_factor_corr)))))))</f>
        <v>0</v>
      </c>
      <c r="AZ48" s="32" cm="1">
        <f t="array" ref="AZ48" xml:space="preserve"> IF(_xlfn.TEXTJOIN("|",FALSE,AZ$12:AZ$15)=_xlfn.TEXTJOIN("|",FALSE,$C48:$F48),0,
IF(AND($C48="Delta|CR_Cpty",AZ$12="Delta|CR_Cpty"),
IF($F48=AZ$15,
      _xlfn.XLOOKUP(_xlfn.TEXTJOIN("|",FALSE,$C48,"=","Any","=",AZ$12,"=","Any","="),risk_factor_1&amp;"|"&amp;risk_factor_2,risk_factor_corr),
       IF(RIGHT($D48,LEN($D48)-FIND("_",$D48))=RIGHT(AZ$13,LEN(AZ$13)-FIND("_",AZ$13)),
              IF(LEFT($D48,FIND("_",$D48)-1)=LEFT(AZ$13,FIND("_",AZ$13)-1),
                    IF($E48=AZ$14,
                             _xlfn.XLOOKUP(_xlfn.TEXTJOIN("|",FALSE,$C48,LEFT($D48,FIND("_",$D48)-1) &amp;"_=","=","Any",AZ$12,LEFT($D48,FIND("_",$D48)-1) &amp;"_=","=","Any"),risk_factor_1&amp;"|"&amp;risk_factor_2,risk_factor_corr),
                             _xlfn.XLOOKUP(_xlfn.TEXTJOIN("|",FALSE,$C48,LEFT($D48,FIND("_",$D48)-1) &amp;"_=","Any","Any",AZ$12,LEFT($D48,FIND("_",$D48)-1) &amp;"_=","Any","Any"),risk_factor_1&amp;"|"&amp;risk_factor_2,risk_factor_corr)),
"n/a"),0)
),
IF(_xlfn.TEXTJOIN("|",FALSE,AZ$12:AZ$13)&lt;&gt;_xlfn.TEXTJOIN("|",FALSE,$C48:$D48),0,
_xlfn.XLOOKUP(_xlfn.TEXTJOIN("|",FALSE,$C48:$F48,AZ$12:AZ$15),risk_factor_1&amp;"|"&amp;risk_factor_2,risk_factor_corr,
_xlfn.XLOOKUP(_xlfn.TEXTJOIN("|",FALSE,$C48:$F48,AZ$12:AZ$15),risk_factor_2&amp;"|"&amp;risk_factor_1,risk_factor_corr,
_xlfn.XLOOKUP(_xlfn.TEXTJOIN("|",FALSE,$C48:$D48,"Any"),risk_factor_1&amp;"|"&amp;risk_factor_2,risk_factor_corr,
_xlfn.XLOOKUP(_xlfn.TEXTJOIN("|",FALSE,$C48:$D48,"Any"),risk_factor_2&amp;"|"&amp;risk_factor_1,risk_factor_corr)))))))</f>
        <v>0</v>
      </c>
      <c r="BA48" s="32" cm="1">
        <f t="array" ref="BA48" xml:space="preserve"> IF(_xlfn.TEXTJOIN("|",FALSE,BA$12:BA$15)=_xlfn.TEXTJOIN("|",FALSE,$C48:$F48),0,
IF(AND($C48="Delta|CR_Cpty",BA$12="Delta|CR_Cpty"),
IF($F48=BA$15,
      _xlfn.XLOOKUP(_xlfn.TEXTJOIN("|",FALSE,$C48,"=","Any","=",BA$12,"=","Any","="),risk_factor_1&amp;"|"&amp;risk_factor_2,risk_factor_corr),
       IF(RIGHT($D48,LEN($D48)-FIND("_",$D48))=RIGHT(BA$13,LEN(BA$13)-FIND("_",BA$13)),
              IF(LEFT($D48,FIND("_",$D48)-1)=LEFT(BA$13,FIND("_",BA$13)-1),
                    IF($E48=BA$14,
                             _xlfn.XLOOKUP(_xlfn.TEXTJOIN("|",FALSE,$C48,LEFT($D48,FIND("_",$D48)-1) &amp;"_=","=","Any",BA$12,LEFT($D48,FIND("_",$D48)-1) &amp;"_=","=","Any"),risk_factor_1&amp;"|"&amp;risk_factor_2,risk_factor_corr),
                             _xlfn.XLOOKUP(_xlfn.TEXTJOIN("|",FALSE,$C48,LEFT($D48,FIND("_",$D48)-1) &amp;"_=","Any","Any",BA$12,LEFT($D48,FIND("_",$D48)-1) &amp;"_=","Any","Any"),risk_factor_1&amp;"|"&amp;risk_factor_2,risk_factor_corr)),
"n/a"),0)
),
IF(_xlfn.TEXTJOIN("|",FALSE,BA$12:BA$13)&lt;&gt;_xlfn.TEXTJOIN("|",FALSE,$C48:$D48),0,
_xlfn.XLOOKUP(_xlfn.TEXTJOIN("|",FALSE,$C48:$F48,BA$12:BA$15),risk_factor_1&amp;"|"&amp;risk_factor_2,risk_factor_corr,
_xlfn.XLOOKUP(_xlfn.TEXTJOIN("|",FALSE,$C48:$F48,BA$12:BA$15),risk_factor_2&amp;"|"&amp;risk_factor_1,risk_factor_corr,
_xlfn.XLOOKUP(_xlfn.TEXTJOIN("|",FALSE,$C48:$D48,"Any"),risk_factor_1&amp;"|"&amp;risk_factor_2,risk_factor_corr,
_xlfn.XLOOKUP(_xlfn.TEXTJOIN("|",FALSE,$C48:$D48,"Any"),risk_factor_2&amp;"|"&amp;risk_factor_1,risk_factor_corr)))))))</f>
        <v>0</v>
      </c>
      <c r="BB48" s="32" cm="1">
        <f t="array" ref="BB48" xml:space="preserve"> IF(_xlfn.TEXTJOIN("|",FALSE,BB$12:BB$15)=_xlfn.TEXTJOIN("|",FALSE,$C48:$F48),0,
IF(AND($C48="Delta|CR_Cpty",BB$12="Delta|CR_Cpty"),
IF($F48=BB$15,
      _xlfn.XLOOKUP(_xlfn.TEXTJOIN("|",FALSE,$C48,"=","Any","=",BB$12,"=","Any","="),risk_factor_1&amp;"|"&amp;risk_factor_2,risk_factor_corr),
       IF(RIGHT($D48,LEN($D48)-FIND("_",$D48))=RIGHT(BB$13,LEN(BB$13)-FIND("_",BB$13)),
              IF(LEFT($D48,FIND("_",$D48)-1)=LEFT(BB$13,FIND("_",BB$13)-1),
                    IF($E48=BB$14,
                             _xlfn.XLOOKUP(_xlfn.TEXTJOIN("|",FALSE,$C48,LEFT($D48,FIND("_",$D48)-1) &amp;"_=","=","Any",BB$12,LEFT($D48,FIND("_",$D48)-1) &amp;"_=","=","Any"),risk_factor_1&amp;"|"&amp;risk_factor_2,risk_factor_corr),
                             _xlfn.XLOOKUP(_xlfn.TEXTJOIN("|",FALSE,$C48,LEFT($D48,FIND("_",$D48)-1) &amp;"_=","Any","Any",BB$12,LEFT($D48,FIND("_",$D48)-1) &amp;"_=","Any","Any"),risk_factor_1&amp;"|"&amp;risk_factor_2,risk_factor_corr)),
"n/a"),0)
),
IF(_xlfn.TEXTJOIN("|",FALSE,BB$12:BB$13)&lt;&gt;_xlfn.TEXTJOIN("|",FALSE,$C48:$D48),0,
_xlfn.XLOOKUP(_xlfn.TEXTJOIN("|",FALSE,$C48:$F48,BB$12:BB$15),risk_factor_1&amp;"|"&amp;risk_factor_2,risk_factor_corr,
_xlfn.XLOOKUP(_xlfn.TEXTJOIN("|",FALSE,$C48:$F48,BB$12:BB$15),risk_factor_2&amp;"|"&amp;risk_factor_1,risk_factor_corr,
_xlfn.XLOOKUP(_xlfn.TEXTJOIN("|",FALSE,$C48:$D48,"Any"),risk_factor_1&amp;"|"&amp;risk_factor_2,risk_factor_corr,
_xlfn.XLOOKUP(_xlfn.TEXTJOIN("|",FALSE,$C48:$D48,"Any"),risk_factor_2&amp;"|"&amp;risk_factor_1,risk_factor_corr)))))))</f>
        <v>0</v>
      </c>
      <c r="BC48" s="32" cm="1">
        <f t="array" ref="BC48" xml:space="preserve"> IF(_xlfn.TEXTJOIN("|",FALSE,BC$12:BC$15)=_xlfn.TEXTJOIN("|",FALSE,$C48:$F48),0,
IF(AND($C48="Delta|CR_Cpty",BC$12="Delta|CR_Cpty"),
IF($F48=BC$15,
      _xlfn.XLOOKUP(_xlfn.TEXTJOIN("|",FALSE,$C48,"=","Any","=",BC$12,"=","Any","="),risk_factor_1&amp;"|"&amp;risk_factor_2,risk_factor_corr),
       IF(RIGHT($D48,LEN($D48)-FIND("_",$D48))=RIGHT(BC$13,LEN(BC$13)-FIND("_",BC$13)),
              IF(LEFT($D48,FIND("_",$D48)-1)=LEFT(BC$13,FIND("_",BC$13)-1),
                    IF($E48=BC$14,
                             _xlfn.XLOOKUP(_xlfn.TEXTJOIN("|",FALSE,$C48,LEFT($D48,FIND("_",$D48)-1) &amp;"_=","=","Any",BC$12,LEFT($D48,FIND("_",$D48)-1) &amp;"_=","=","Any"),risk_factor_1&amp;"|"&amp;risk_factor_2,risk_factor_corr),
                             _xlfn.XLOOKUP(_xlfn.TEXTJOIN("|",FALSE,$C48,LEFT($D48,FIND("_",$D48)-1) &amp;"_=","Any","Any",BC$12,LEFT($D48,FIND("_",$D48)-1) &amp;"_=","Any","Any"),risk_factor_1&amp;"|"&amp;risk_factor_2,risk_factor_corr)),
"n/a"),0)
),
IF(_xlfn.TEXTJOIN("|",FALSE,BC$12:BC$13)&lt;&gt;_xlfn.TEXTJOIN("|",FALSE,$C48:$D48),0,
_xlfn.XLOOKUP(_xlfn.TEXTJOIN("|",FALSE,$C48:$F48,BC$12:BC$15),risk_factor_1&amp;"|"&amp;risk_factor_2,risk_factor_corr,
_xlfn.XLOOKUP(_xlfn.TEXTJOIN("|",FALSE,$C48:$F48,BC$12:BC$15),risk_factor_2&amp;"|"&amp;risk_factor_1,risk_factor_corr,
_xlfn.XLOOKUP(_xlfn.TEXTJOIN("|",FALSE,$C48:$D48,"Any"),risk_factor_1&amp;"|"&amp;risk_factor_2,risk_factor_corr,
_xlfn.XLOOKUP(_xlfn.TEXTJOIN("|",FALSE,$C48:$D48,"Any"),risk_factor_2&amp;"|"&amp;risk_factor_1,risk_factor_corr)))))))</f>
        <v>0</v>
      </c>
      <c r="BD48" s="32" cm="1">
        <f t="array" ref="BD48" xml:space="preserve"> IF(_xlfn.TEXTJOIN("|",FALSE,BD$12:BD$15)=_xlfn.TEXTJOIN("|",FALSE,$C48:$F48),0,
IF(AND($C48="Delta|CR_Cpty",BD$12="Delta|CR_Cpty"),
IF($F48=BD$15,
      _xlfn.XLOOKUP(_xlfn.TEXTJOIN("|",FALSE,$C48,"=","Any","=",BD$12,"=","Any","="),risk_factor_1&amp;"|"&amp;risk_factor_2,risk_factor_corr),
       IF(RIGHT($D48,LEN($D48)-FIND("_",$D48))=RIGHT(BD$13,LEN(BD$13)-FIND("_",BD$13)),
              IF(LEFT($D48,FIND("_",$D48)-1)=LEFT(BD$13,FIND("_",BD$13)-1),
                    IF($E48=BD$14,
                             _xlfn.XLOOKUP(_xlfn.TEXTJOIN("|",FALSE,$C48,LEFT($D48,FIND("_",$D48)-1) &amp;"_=","=","Any",BD$12,LEFT($D48,FIND("_",$D48)-1) &amp;"_=","=","Any"),risk_factor_1&amp;"|"&amp;risk_factor_2,risk_factor_corr),
                             _xlfn.XLOOKUP(_xlfn.TEXTJOIN("|",FALSE,$C48,LEFT($D48,FIND("_",$D48)-1) &amp;"_=","Any","Any",BD$12,LEFT($D48,FIND("_",$D48)-1) &amp;"_=","Any","Any"),risk_factor_1&amp;"|"&amp;risk_factor_2,risk_factor_corr)),
"n/a"),0)
),
IF(_xlfn.TEXTJOIN("|",FALSE,BD$12:BD$13)&lt;&gt;_xlfn.TEXTJOIN("|",FALSE,$C48:$D48),0,
_xlfn.XLOOKUP(_xlfn.TEXTJOIN("|",FALSE,$C48:$F48,BD$12:BD$15),risk_factor_1&amp;"|"&amp;risk_factor_2,risk_factor_corr,
_xlfn.XLOOKUP(_xlfn.TEXTJOIN("|",FALSE,$C48:$F48,BD$12:BD$15),risk_factor_2&amp;"|"&amp;risk_factor_1,risk_factor_corr,
_xlfn.XLOOKUP(_xlfn.TEXTJOIN("|",FALSE,$C48:$D48,"Any"),risk_factor_1&amp;"|"&amp;risk_factor_2,risk_factor_corr,
_xlfn.XLOOKUP(_xlfn.TEXTJOIN("|",FALSE,$C48:$D48,"Any"),risk_factor_2&amp;"|"&amp;risk_factor_1,risk_factor_corr)))))))</f>
        <v>0</v>
      </c>
      <c r="BE48" s="32" cm="1">
        <f t="array" ref="BE48" xml:space="preserve"> IF(_xlfn.TEXTJOIN("|",FALSE,BE$12:BE$15)=_xlfn.TEXTJOIN("|",FALSE,$C48:$F48),0,
IF(AND($C48="Delta|CR_Cpty",BE$12="Delta|CR_Cpty"),
IF($F48=BE$15,
      _xlfn.XLOOKUP(_xlfn.TEXTJOIN("|",FALSE,$C48,"=","Any","=",BE$12,"=","Any","="),risk_factor_1&amp;"|"&amp;risk_factor_2,risk_factor_corr),
       IF(RIGHT($D48,LEN($D48)-FIND("_",$D48))=RIGHT(BE$13,LEN(BE$13)-FIND("_",BE$13)),
              IF(LEFT($D48,FIND("_",$D48)-1)=LEFT(BE$13,FIND("_",BE$13)-1),
                    IF($E48=BE$14,
                             _xlfn.XLOOKUP(_xlfn.TEXTJOIN("|",FALSE,$C48,LEFT($D48,FIND("_",$D48)-1) &amp;"_=","=","Any",BE$12,LEFT($D48,FIND("_",$D48)-1) &amp;"_=","=","Any"),risk_factor_1&amp;"|"&amp;risk_factor_2,risk_factor_corr),
                             _xlfn.XLOOKUP(_xlfn.TEXTJOIN("|",FALSE,$C48,LEFT($D48,FIND("_",$D48)-1) &amp;"_=","Any","Any",BE$12,LEFT($D48,FIND("_",$D48)-1) &amp;"_=","Any","Any"),risk_factor_1&amp;"|"&amp;risk_factor_2,risk_factor_corr)),
"n/a"),0)
),
IF(_xlfn.TEXTJOIN("|",FALSE,BE$12:BE$13)&lt;&gt;_xlfn.TEXTJOIN("|",FALSE,$C48:$D48),0,
_xlfn.XLOOKUP(_xlfn.TEXTJOIN("|",FALSE,$C48:$F48,BE$12:BE$15),risk_factor_1&amp;"|"&amp;risk_factor_2,risk_factor_corr,
_xlfn.XLOOKUP(_xlfn.TEXTJOIN("|",FALSE,$C48:$F48,BE$12:BE$15),risk_factor_2&amp;"|"&amp;risk_factor_1,risk_factor_corr,
_xlfn.XLOOKUP(_xlfn.TEXTJOIN("|",FALSE,$C48:$D48,"Any"),risk_factor_1&amp;"|"&amp;risk_factor_2,risk_factor_corr,
_xlfn.XLOOKUP(_xlfn.TEXTJOIN("|",FALSE,$C48:$D48,"Any"),risk_factor_2&amp;"|"&amp;risk_factor_1,risk_factor_corr)))))))</f>
        <v>0</v>
      </c>
      <c r="BF48" s="32" cm="1">
        <f t="array" ref="BF48" xml:space="preserve"> IF(_xlfn.TEXTJOIN("|",FALSE,BF$12:BF$15)=_xlfn.TEXTJOIN("|",FALSE,$C48:$F48),0,
IF(AND($C48="Delta|CR_Cpty",BF$12="Delta|CR_Cpty"),
IF($F48=BF$15,
      _xlfn.XLOOKUP(_xlfn.TEXTJOIN("|",FALSE,$C48,"=","Any","=",BF$12,"=","Any","="),risk_factor_1&amp;"|"&amp;risk_factor_2,risk_factor_corr),
       IF(RIGHT($D48,LEN($D48)-FIND("_",$D48))=RIGHT(BF$13,LEN(BF$13)-FIND("_",BF$13)),
              IF(LEFT($D48,FIND("_",$D48)-1)=LEFT(BF$13,FIND("_",BF$13)-1),
                    IF($E48=BF$14,
                             _xlfn.XLOOKUP(_xlfn.TEXTJOIN("|",FALSE,$C48,LEFT($D48,FIND("_",$D48)-1) &amp;"_=","=","Any",BF$12,LEFT($D48,FIND("_",$D48)-1) &amp;"_=","=","Any"),risk_factor_1&amp;"|"&amp;risk_factor_2,risk_factor_corr),
                             _xlfn.XLOOKUP(_xlfn.TEXTJOIN("|",FALSE,$C48,LEFT($D48,FIND("_",$D48)-1) &amp;"_=","Any","Any",BF$12,LEFT($D48,FIND("_",$D48)-1) &amp;"_=","Any","Any"),risk_factor_1&amp;"|"&amp;risk_factor_2,risk_factor_corr)),
"n/a"),0)
),
IF(_xlfn.TEXTJOIN("|",FALSE,BF$12:BF$13)&lt;&gt;_xlfn.TEXTJOIN("|",FALSE,$C48:$D48),0,
_xlfn.XLOOKUP(_xlfn.TEXTJOIN("|",FALSE,$C48:$F48,BF$12:BF$15),risk_factor_1&amp;"|"&amp;risk_factor_2,risk_factor_corr,
_xlfn.XLOOKUP(_xlfn.TEXTJOIN("|",FALSE,$C48:$F48,BF$12:BF$15),risk_factor_2&amp;"|"&amp;risk_factor_1,risk_factor_corr,
_xlfn.XLOOKUP(_xlfn.TEXTJOIN("|",FALSE,$C48:$D48,"Any"),risk_factor_1&amp;"|"&amp;risk_factor_2,risk_factor_corr,
_xlfn.XLOOKUP(_xlfn.TEXTJOIN("|",FALSE,$C48:$D48,"Any"),risk_factor_2&amp;"|"&amp;risk_factor_1,risk_factor_corr)))))))</f>
        <v>0</v>
      </c>
      <c r="BG48" s="32" cm="1">
        <f t="array" ref="BG48" xml:space="preserve"> IF(_xlfn.TEXTJOIN("|",FALSE,BG$12:BG$15)=_xlfn.TEXTJOIN("|",FALSE,$C48:$F48),0,
IF(AND($C48="Delta|CR_Cpty",BG$12="Delta|CR_Cpty"),
IF($F48=BG$15,
      _xlfn.XLOOKUP(_xlfn.TEXTJOIN("|",FALSE,$C48,"=","Any","=",BG$12,"=","Any","="),risk_factor_1&amp;"|"&amp;risk_factor_2,risk_factor_corr),
       IF(RIGHT($D48,LEN($D48)-FIND("_",$D48))=RIGHT(BG$13,LEN(BG$13)-FIND("_",BG$13)),
              IF(LEFT($D48,FIND("_",$D48)-1)=LEFT(BG$13,FIND("_",BG$13)-1),
                    IF($E48=BG$14,
                             _xlfn.XLOOKUP(_xlfn.TEXTJOIN("|",FALSE,$C48,LEFT($D48,FIND("_",$D48)-1) &amp;"_=","=","Any",BG$12,LEFT($D48,FIND("_",$D48)-1) &amp;"_=","=","Any"),risk_factor_1&amp;"|"&amp;risk_factor_2,risk_factor_corr),
                             _xlfn.XLOOKUP(_xlfn.TEXTJOIN("|",FALSE,$C48,LEFT($D48,FIND("_",$D48)-1) &amp;"_=","Any","Any",BG$12,LEFT($D48,FIND("_",$D48)-1) &amp;"_=","Any","Any"),risk_factor_1&amp;"|"&amp;risk_factor_2,risk_factor_corr)),
"n/a"),0)
),
IF(_xlfn.TEXTJOIN("|",FALSE,BG$12:BG$13)&lt;&gt;_xlfn.TEXTJOIN("|",FALSE,$C48:$D48),0,
_xlfn.XLOOKUP(_xlfn.TEXTJOIN("|",FALSE,$C48:$F48,BG$12:BG$15),risk_factor_1&amp;"|"&amp;risk_factor_2,risk_factor_corr,
_xlfn.XLOOKUP(_xlfn.TEXTJOIN("|",FALSE,$C48:$F48,BG$12:BG$15),risk_factor_2&amp;"|"&amp;risk_factor_1,risk_factor_corr,
_xlfn.XLOOKUP(_xlfn.TEXTJOIN("|",FALSE,$C48:$D48,"Any"),risk_factor_1&amp;"|"&amp;risk_factor_2,risk_factor_corr,
_xlfn.XLOOKUP(_xlfn.TEXTJOIN("|",FALSE,$C48:$D48,"Any"),risk_factor_2&amp;"|"&amp;risk_factor_1,risk_factor_corr)))))))</f>
        <v>0</v>
      </c>
      <c r="BH48" s="32" cm="1">
        <f t="array" ref="BH48" xml:space="preserve"> IF(_xlfn.TEXTJOIN("|",FALSE,BH$12:BH$15)=_xlfn.TEXTJOIN("|",FALSE,$C48:$F48),0,
IF(AND($C48="Delta|CR_Cpty",BH$12="Delta|CR_Cpty"),
IF($F48=BH$15,
      _xlfn.XLOOKUP(_xlfn.TEXTJOIN("|",FALSE,$C48,"=","Any","=",BH$12,"=","Any","="),risk_factor_1&amp;"|"&amp;risk_factor_2,risk_factor_corr),
       IF(RIGHT($D48,LEN($D48)-FIND("_",$D48))=RIGHT(BH$13,LEN(BH$13)-FIND("_",BH$13)),
              IF(LEFT($D48,FIND("_",$D48)-1)=LEFT(BH$13,FIND("_",BH$13)-1),
                    IF($E48=BH$14,
                             _xlfn.XLOOKUP(_xlfn.TEXTJOIN("|",FALSE,$C48,LEFT($D48,FIND("_",$D48)-1) &amp;"_=","=","Any",BH$12,LEFT($D48,FIND("_",$D48)-1) &amp;"_=","=","Any"),risk_factor_1&amp;"|"&amp;risk_factor_2,risk_factor_corr),
                             _xlfn.XLOOKUP(_xlfn.TEXTJOIN("|",FALSE,$C48,LEFT($D48,FIND("_",$D48)-1) &amp;"_=","Any","Any",BH$12,LEFT($D48,FIND("_",$D48)-1) &amp;"_=","Any","Any"),risk_factor_1&amp;"|"&amp;risk_factor_2,risk_factor_corr)),
"n/a"),0)
),
IF(_xlfn.TEXTJOIN("|",FALSE,BH$12:BH$13)&lt;&gt;_xlfn.TEXTJOIN("|",FALSE,$C48:$D48),0,
_xlfn.XLOOKUP(_xlfn.TEXTJOIN("|",FALSE,$C48:$F48,BH$12:BH$15),risk_factor_1&amp;"|"&amp;risk_factor_2,risk_factor_corr,
_xlfn.XLOOKUP(_xlfn.TEXTJOIN("|",FALSE,$C48:$F48,BH$12:BH$15),risk_factor_2&amp;"|"&amp;risk_factor_1,risk_factor_corr,
_xlfn.XLOOKUP(_xlfn.TEXTJOIN("|",FALSE,$C48:$D48,"Any"),risk_factor_1&amp;"|"&amp;risk_factor_2,risk_factor_corr,
_xlfn.XLOOKUP(_xlfn.TEXTJOIN("|",FALSE,$C48:$D48,"Any"),risk_factor_2&amp;"|"&amp;risk_factor_1,risk_factor_corr)))))))</f>
        <v>0</v>
      </c>
      <c r="BI48" s="32" cm="1">
        <f t="array" ref="BI48" xml:space="preserve"> IF(_xlfn.TEXTJOIN("|",FALSE,BI$12:BI$15)=_xlfn.TEXTJOIN("|",FALSE,$C48:$F48),0,
IF(AND($C48="Delta|CR_Cpty",BI$12="Delta|CR_Cpty"),
IF($F48=BI$15,
      _xlfn.XLOOKUP(_xlfn.TEXTJOIN("|",FALSE,$C48,"=","Any","=",BI$12,"=","Any","="),risk_factor_1&amp;"|"&amp;risk_factor_2,risk_factor_corr),
       IF(RIGHT($D48,LEN($D48)-FIND("_",$D48))=RIGHT(BI$13,LEN(BI$13)-FIND("_",BI$13)),
              IF(LEFT($D48,FIND("_",$D48)-1)=LEFT(BI$13,FIND("_",BI$13)-1),
                    IF($E48=BI$14,
                             _xlfn.XLOOKUP(_xlfn.TEXTJOIN("|",FALSE,$C48,LEFT($D48,FIND("_",$D48)-1) &amp;"_=","=","Any",BI$12,LEFT($D48,FIND("_",$D48)-1) &amp;"_=","=","Any"),risk_factor_1&amp;"|"&amp;risk_factor_2,risk_factor_corr),
                             _xlfn.XLOOKUP(_xlfn.TEXTJOIN("|",FALSE,$C48,LEFT($D48,FIND("_",$D48)-1) &amp;"_=","Any","Any",BI$12,LEFT($D48,FIND("_",$D48)-1) &amp;"_=","Any","Any"),risk_factor_1&amp;"|"&amp;risk_factor_2,risk_factor_corr)),
"n/a"),0)
),
IF(_xlfn.TEXTJOIN("|",FALSE,BI$12:BI$13)&lt;&gt;_xlfn.TEXTJOIN("|",FALSE,$C48:$D48),0,
_xlfn.XLOOKUP(_xlfn.TEXTJOIN("|",FALSE,$C48:$F48,BI$12:BI$15),risk_factor_1&amp;"|"&amp;risk_factor_2,risk_factor_corr,
_xlfn.XLOOKUP(_xlfn.TEXTJOIN("|",FALSE,$C48:$F48,BI$12:BI$15),risk_factor_2&amp;"|"&amp;risk_factor_1,risk_factor_corr,
_xlfn.XLOOKUP(_xlfn.TEXTJOIN("|",FALSE,$C48:$D48,"Any"),risk_factor_1&amp;"|"&amp;risk_factor_2,risk_factor_corr,
_xlfn.XLOOKUP(_xlfn.TEXTJOIN("|",FALSE,$C48:$D48,"Any"),risk_factor_2&amp;"|"&amp;risk_factor_1,risk_factor_corr)))))))</f>
        <v>0</v>
      </c>
      <c r="BJ48" s="32" cm="1">
        <f t="array" ref="BJ48" xml:space="preserve"> IF(_xlfn.TEXTJOIN("|",FALSE,BJ$12:BJ$15)=_xlfn.TEXTJOIN("|",FALSE,$C48:$F48),0,
IF(AND($C48="Delta|CR_Cpty",BJ$12="Delta|CR_Cpty"),
IF($F48=BJ$15,
      _xlfn.XLOOKUP(_xlfn.TEXTJOIN("|",FALSE,$C48,"=","Any","=",BJ$12,"=","Any","="),risk_factor_1&amp;"|"&amp;risk_factor_2,risk_factor_corr),
       IF(RIGHT($D48,LEN($D48)-FIND("_",$D48))=RIGHT(BJ$13,LEN(BJ$13)-FIND("_",BJ$13)),
              IF(LEFT($D48,FIND("_",$D48)-1)=LEFT(BJ$13,FIND("_",BJ$13)-1),
                    IF($E48=BJ$14,
                             _xlfn.XLOOKUP(_xlfn.TEXTJOIN("|",FALSE,$C48,LEFT($D48,FIND("_",$D48)-1) &amp;"_=","=","Any",BJ$12,LEFT($D48,FIND("_",$D48)-1) &amp;"_=","=","Any"),risk_factor_1&amp;"|"&amp;risk_factor_2,risk_factor_corr),
                             _xlfn.XLOOKUP(_xlfn.TEXTJOIN("|",FALSE,$C48,LEFT($D48,FIND("_",$D48)-1) &amp;"_=","Any","Any",BJ$12,LEFT($D48,FIND("_",$D48)-1) &amp;"_=","Any","Any"),risk_factor_1&amp;"|"&amp;risk_factor_2,risk_factor_corr)),
"n/a"),0)
),
IF(_xlfn.TEXTJOIN("|",FALSE,BJ$12:BJ$13)&lt;&gt;_xlfn.TEXTJOIN("|",FALSE,$C48:$D48),0,
_xlfn.XLOOKUP(_xlfn.TEXTJOIN("|",FALSE,$C48:$F48,BJ$12:BJ$15),risk_factor_1&amp;"|"&amp;risk_factor_2,risk_factor_corr,
_xlfn.XLOOKUP(_xlfn.TEXTJOIN("|",FALSE,$C48:$F48,BJ$12:BJ$15),risk_factor_2&amp;"|"&amp;risk_factor_1,risk_factor_corr,
_xlfn.XLOOKUP(_xlfn.TEXTJOIN("|",FALSE,$C48:$D48,"Any"),risk_factor_1&amp;"|"&amp;risk_factor_2,risk_factor_corr,
_xlfn.XLOOKUP(_xlfn.TEXTJOIN("|",FALSE,$C48:$D48,"Any"),risk_factor_2&amp;"|"&amp;risk_factor_1,risk_factor_corr)))))))</f>
        <v>0</v>
      </c>
      <c r="BK48" s="32" cm="1">
        <f t="array" ref="BK48" xml:space="preserve"> IF(_xlfn.TEXTJOIN("|",FALSE,BK$12:BK$15)=_xlfn.TEXTJOIN("|",FALSE,$C48:$F48),0,
IF(AND($C48="Delta|CR_Cpty",BK$12="Delta|CR_Cpty"),
IF($F48=BK$15,
      _xlfn.XLOOKUP(_xlfn.TEXTJOIN("|",FALSE,$C48,"=","Any","=",BK$12,"=","Any","="),risk_factor_1&amp;"|"&amp;risk_factor_2,risk_factor_corr),
       IF(RIGHT($D48,LEN($D48)-FIND("_",$D48))=RIGHT(BK$13,LEN(BK$13)-FIND("_",BK$13)),
              IF(LEFT($D48,FIND("_",$D48)-1)=LEFT(BK$13,FIND("_",BK$13)-1),
                    IF($E48=BK$14,
                             _xlfn.XLOOKUP(_xlfn.TEXTJOIN("|",FALSE,$C48,LEFT($D48,FIND("_",$D48)-1) &amp;"_=","=","Any",BK$12,LEFT($D48,FIND("_",$D48)-1) &amp;"_=","=","Any"),risk_factor_1&amp;"|"&amp;risk_factor_2,risk_factor_corr),
                             _xlfn.XLOOKUP(_xlfn.TEXTJOIN("|",FALSE,$C48,LEFT($D48,FIND("_",$D48)-1) &amp;"_=","Any","Any",BK$12,LEFT($D48,FIND("_",$D48)-1) &amp;"_=","Any","Any"),risk_factor_1&amp;"|"&amp;risk_factor_2,risk_factor_corr)),
"n/a"),0)
),
IF(_xlfn.TEXTJOIN("|",FALSE,BK$12:BK$13)&lt;&gt;_xlfn.TEXTJOIN("|",FALSE,$C48:$D48),0,
_xlfn.XLOOKUP(_xlfn.TEXTJOIN("|",FALSE,$C48:$F48,BK$12:BK$15),risk_factor_1&amp;"|"&amp;risk_factor_2,risk_factor_corr,
_xlfn.XLOOKUP(_xlfn.TEXTJOIN("|",FALSE,$C48:$F48,BK$12:BK$15),risk_factor_2&amp;"|"&amp;risk_factor_1,risk_factor_corr,
_xlfn.XLOOKUP(_xlfn.TEXTJOIN("|",FALSE,$C48:$D48,"Any"),risk_factor_1&amp;"|"&amp;risk_factor_2,risk_factor_corr,
_xlfn.XLOOKUP(_xlfn.TEXTJOIN("|",FALSE,$C48:$D48,"Any"),risk_factor_2&amp;"|"&amp;risk_factor_1,risk_factor_corr)))))))</f>
        <v>0</v>
      </c>
      <c r="BL48" s="32" cm="1">
        <f t="array" ref="BL48" xml:space="preserve"> IF(_xlfn.TEXTJOIN("|",FALSE,BL$12:BL$15)=_xlfn.TEXTJOIN("|",FALSE,$C48:$F48),0,
IF(AND($C48="Delta|CR_Cpty",BL$12="Delta|CR_Cpty"),
IF($F48=BL$15,
      _xlfn.XLOOKUP(_xlfn.TEXTJOIN("|",FALSE,$C48,"=","Any","=",BL$12,"=","Any","="),risk_factor_1&amp;"|"&amp;risk_factor_2,risk_factor_corr),
       IF(RIGHT($D48,LEN($D48)-FIND("_",$D48))=RIGHT(BL$13,LEN(BL$13)-FIND("_",BL$13)),
              IF(LEFT($D48,FIND("_",$D48)-1)=LEFT(BL$13,FIND("_",BL$13)-1),
                    IF($E48=BL$14,
                             _xlfn.XLOOKUP(_xlfn.TEXTJOIN("|",FALSE,$C48,LEFT($D48,FIND("_",$D48)-1) &amp;"_=","=","Any",BL$12,LEFT($D48,FIND("_",$D48)-1) &amp;"_=","=","Any"),risk_factor_1&amp;"|"&amp;risk_factor_2,risk_factor_corr),
                             _xlfn.XLOOKUP(_xlfn.TEXTJOIN("|",FALSE,$C48,LEFT($D48,FIND("_",$D48)-1) &amp;"_=","Any","Any",BL$12,LEFT($D48,FIND("_",$D48)-1) &amp;"_=","Any","Any"),risk_factor_1&amp;"|"&amp;risk_factor_2,risk_factor_corr)),
"n/a"),0)
),
IF(_xlfn.TEXTJOIN("|",FALSE,BL$12:BL$13)&lt;&gt;_xlfn.TEXTJOIN("|",FALSE,$C48:$D48),0,
_xlfn.XLOOKUP(_xlfn.TEXTJOIN("|",FALSE,$C48:$F48,BL$12:BL$15),risk_factor_1&amp;"|"&amp;risk_factor_2,risk_factor_corr,
_xlfn.XLOOKUP(_xlfn.TEXTJOIN("|",FALSE,$C48:$F48,BL$12:BL$15),risk_factor_2&amp;"|"&amp;risk_factor_1,risk_factor_corr,
_xlfn.XLOOKUP(_xlfn.TEXTJOIN("|",FALSE,$C48:$D48,"Any"),risk_factor_1&amp;"|"&amp;risk_factor_2,risk_factor_corr,
_xlfn.XLOOKUP(_xlfn.TEXTJOIN("|",FALSE,$C48:$D48,"Any"),risk_factor_2&amp;"|"&amp;risk_factor_1,risk_factor_corr)))))))</f>
        <v>0</v>
      </c>
      <c r="BM48" s="32" cm="1">
        <f t="array" ref="BM48" xml:space="preserve"> IF(_xlfn.TEXTJOIN("|",FALSE,BM$12:BM$15)=_xlfn.TEXTJOIN("|",FALSE,$C48:$F48),0,
IF(AND($C48="Delta|CR_Cpty",BM$12="Delta|CR_Cpty"),
IF($F48=BM$15,
      _xlfn.XLOOKUP(_xlfn.TEXTJOIN("|",FALSE,$C48,"=","Any","=",BM$12,"=","Any","="),risk_factor_1&amp;"|"&amp;risk_factor_2,risk_factor_corr),
       IF(RIGHT($D48,LEN($D48)-FIND("_",$D48))=RIGHT(BM$13,LEN(BM$13)-FIND("_",BM$13)),
              IF(LEFT($D48,FIND("_",$D48)-1)=LEFT(BM$13,FIND("_",BM$13)-1),
                    IF($E48=BM$14,
                             _xlfn.XLOOKUP(_xlfn.TEXTJOIN("|",FALSE,$C48,LEFT($D48,FIND("_",$D48)-1) &amp;"_=","=","Any",BM$12,LEFT($D48,FIND("_",$D48)-1) &amp;"_=","=","Any"),risk_factor_1&amp;"|"&amp;risk_factor_2,risk_factor_corr),
                             _xlfn.XLOOKUP(_xlfn.TEXTJOIN("|",FALSE,$C48,LEFT($D48,FIND("_",$D48)-1) &amp;"_=","Any","Any",BM$12,LEFT($D48,FIND("_",$D48)-1) &amp;"_=","Any","Any"),risk_factor_1&amp;"|"&amp;risk_factor_2,risk_factor_corr)),
"n/a"),0)
),
IF(_xlfn.TEXTJOIN("|",FALSE,BM$12:BM$13)&lt;&gt;_xlfn.TEXTJOIN("|",FALSE,$C48:$D48),0,
_xlfn.XLOOKUP(_xlfn.TEXTJOIN("|",FALSE,$C48:$F48,BM$12:BM$15),risk_factor_1&amp;"|"&amp;risk_factor_2,risk_factor_corr,
_xlfn.XLOOKUP(_xlfn.TEXTJOIN("|",FALSE,$C48:$F48,BM$12:BM$15),risk_factor_2&amp;"|"&amp;risk_factor_1,risk_factor_corr,
_xlfn.XLOOKUP(_xlfn.TEXTJOIN("|",FALSE,$C48:$D48,"Any"),risk_factor_1&amp;"|"&amp;risk_factor_2,risk_factor_corr,
_xlfn.XLOOKUP(_xlfn.TEXTJOIN("|",FALSE,$C48:$D48,"Any"),risk_factor_2&amp;"|"&amp;risk_factor_1,risk_factor_corr)))))))</f>
        <v>0</v>
      </c>
      <c r="BN48" s="32" cm="1">
        <f t="array" ref="BN48" xml:space="preserve"> IF(_xlfn.TEXTJOIN("|",FALSE,BN$12:BN$15)=_xlfn.TEXTJOIN("|",FALSE,$C48:$F48),0,
IF(AND($C48="Delta|CR_Cpty",BN$12="Delta|CR_Cpty"),
IF($F48=BN$15,
      _xlfn.XLOOKUP(_xlfn.TEXTJOIN("|",FALSE,$C48,"=","Any","=",BN$12,"=","Any","="),risk_factor_1&amp;"|"&amp;risk_factor_2,risk_factor_corr),
       IF(RIGHT($D48,LEN($D48)-FIND("_",$D48))=RIGHT(BN$13,LEN(BN$13)-FIND("_",BN$13)),
              IF(LEFT($D48,FIND("_",$D48)-1)=LEFT(BN$13,FIND("_",BN$13)-1),
                    IF($E48=BN$14,
                             _xlfn.XLOOKUP(_xlfn.TEXTJOIN("|",FALSE,$C48,LEFT($D48,FIND("_",$D48)-1) &amp;"_=","=","Any",BN$12,LEFT($D48,FIND("_",$D48)-1) &amp;"_=","=","Any"),risk_factor_1&amp;"|"&amp;risk_factor_2,risk_factor_corr),
                             _xlfn.XLOOKUP(_xlfn.TEXTJOIN("|",FALSE,$C48,LEFT($D48,FIND("_",$D48)-1) &amp;"_=","Any","Any",BN$12,LEFT($D48,FIND("_",$D48)-1) &amp;"_=","Any","Any"),risk_factor_1&amp;"|"&amp;risk_factor_2,risk_factor_corr)),
"n/a"),0)
),
IF(_xlfn.TEXTJOIN("|",FALSE,BN$12:BN$13)&lt;&gt;_xlfn.TEXTJOIN("|",FALSE,$C48:$D48),0,
_xlfn.XLOOKUP(_xlfn.TEXTJOIN("|",FALSE,$C48:$F48,BN$12:BN$15),risk_factor_1&amp;"|"&amp;risk_factor_2,risk_factor_corr,
_xlfn.XLOOKUP(_xlfn.TEXTJOIN("|",FALSE,$C48:$F48,BN$12:BN$15),risk_factor_2&amp;"|"&amp;risk_factor_1,risk_factor_corr,
_xlfn.XLOOKUP(_xlfn.TEXTJOIN("|",FALSE,$C48:$D48,"Any"),risk_factor_1&amp;"|"&amp;risk_factor_2,risk_factor_corr,
_xlfn.XLOOKUP(_xlfn.TEXTJOIN("|",FALSE,$C48:$D48,"Any"),risk_factor_2&amp;"|"&amp;risk_factor_1,risk_factor_corr)))))))</f>
        <v>0</v>
      </c>
      <c r="BO48" s="32" cm="1">
        <f t="array" ref="BO48" xml:space="preserve"> IF(_xlfn.TEXTJOIN("|",FALSE,BO$12:BO$15)=_xlfn.TEXTJOIN("|",FALSE,$C48:$F48),0,
IF(AND($C48="Delta|CR_Cpty",BO$12="Delta|CR_Cpty"),
IF($F48=BO$15,
      _xlfn.XLOOKUP(_xlfn.TEXTJOIN("|",FALSE,$C48,"=","Any","=",BO$12,"=","Any","="),risk_factor_1&amp;"|"&amp;risk_factor_2,risk_factor_corr),
       IF(RIGHT($D48,LEN($D48)-FIND("_",$D48))=RIGHT(BO$13,LEN(BO$13)-FIND("_",BO$13)),
              IF(LEFT($D48,FIND("_",$D48)-1)=LEFT(BO$13,FIND("_",BO$13)-1),
                    IF($E48=BO$14,
                             _xlfn.XLOOKUP(_xlfn.TEXTJOIN("|",FALSE,$C48,LEFT($D48,FIND("_",$D48)-1) &amp;"_=","=","Any",BO$12,LEFT($D48,FIND("_",$D48)-1) &amp;"_=","=","Any"),risk_factor_1&amp;"|"&amp;risk_factor_2,risk_factor_corr),
                             _xlfn.XLOOKUP(_xlfn.TEXTJOIN("|",FALSE,$C48,LEFT($D48,FIND("_",$D48)-1) &amp;"_=","Any","Any",BO$12,LEFT($D48,FIND("_",$D48)-1) &amp;"_=","Any","Any"),risk_factor_1&amp;"|"&amp;risk_factor_2,risk_factor_corr)),
"n/a"),0)
),
IF(_xlfn.TEXTJOIN("|",FALSE,BO$12:BO$13)&lt;&gt;_xlfn.TEXTJOIN("|",FALSE,$C48:$D48),0,
_xlfn.XLOOKUP(_xlfn.TEXTJOIN("|",FALSE,$C48:$F48,BO$12:BO$15),risk_factor_1&amp;"|"&amp;risk_factor_2,risk_factor_corr,
_xlfn.XLOOKUP(_xlfn.TEXTJOIN("|",FALSE,$C48:$F48,BO$12:BO$15),risk_factor_2&amp;"|"&amp;risk_factor_1,risk_factor_corr,
_xlfn.XLOOKUP(_xlfn.TEXTJOIN("|",FALSE,$C48:$D48,"Any"),risk_factor_1&amp;"|"&amp;risk_factor_2,risk_factor_corr,
_xlfn.XLOOKUP(_xlfn.TEXTJOIN("|",FALSE,$C48:$D48,"Any"),risk_factor_2&amp;"|"&amp;risk_factor_1,risk_factor_corr)))))))</f>
        <v>0</v>
      </c>
      <c r="BP48" s="32" cm="1">
        <f t="array" ref="BP48" xml:space="preserve"> IF(_xlfn.TEXTJOIN("|",FALSE,BP$12:BP$15)=_xlfn.TEXTJOIN("|",FALSE,$C48:$F48),0,
IF(AND($C48="Delta|CR_Cpty",BP$12="Delta|CR_Cpty"),
IF($F48=BP$15,
      _xlfn.XLOOKUP(_xlfn.TEXTJOIN("|",FALSE,$C48,"=","Any","=",BP$12,"=","Any","="),risk_factor_1&amp;"|"&amp;risk_factor_2,risk_factor_corr),
       IF(RIGHT($D48,LEN($D48)-FIND("_",$D48))=RIGHT(BP$13,LEN(BP$13)-FIND("_",BP$13)),
              IF(LEFT($D48,FIND("_",$D48)-1)=LEFT(BP$13,FIND("_",BP$13)-1),
                    IF($E48=BP$14,
                             _xlfn.XLOOKUP(_xlfn.TEXTJOIN("|",FALSE,$C48,LEFT($D48,FIND("_",$D48)-1) &amp;"_=","=","Any",BP$12,LEFT($D48,FIND("_",$D48)-1) &amp;"_=","=","Any"),risk_factor_1&amp;"|"&amp;risk_factor_2,risk_factor_corr),
                             _xlfn.XLOOKUP(_xlfn.TEXTJOIN("|",FALSE,$C48,LEFT($D48,FIND("_",$D48)-1) &amp;"_=","Any","Any",BP$12,LEFT($D48,FIND("_",$D48)-1) &amp;"_=","Any","Any"),risk_factor_1&amp;"|"&amp;risk_factor_2,risk_factor_corr)),
"n/a"),0)
),
IF(_xlfn.TEXTJOIN("|",FALSE,BP$12:BP$13)&lt;&gt;_xlfn.TEXTJOIN("|",FALSE,$C48:$D48),0,
_xlfn.XLOOKUP(_xlfn.TEXTJOIN("|",FALSE,$C48:$F48,BP$12:BP$15),risk_factor_1&amp;"|"&amp;risk_factor_2,risk_factor_corr,
_xlfn.XLOOKUP(_xlfn.TEXTJOIN("|",FALSE,$C48:$F48,BP$12:BP$15),risk_factor_2&amp;"|"&amp;risk_factor_1,risk_factor_corr,
_xlfn.XLOOKUP(_xlfn.TEXTJOIN("|",FALSE,$C48:$D48,"Any"),risk_factor_1&amp;"|"&amp;risk_factor_2,risk_factor_corr,
_xlfn.XLOOKUP(_xlfn.TEXTJOIN("|",FALSE,$C48:$D48,"Any"),risk_factor_2&amp;"|"&amp;risk_factor_1,risk_factor_corr)))))))</f>
        <v>0</v>
      </c>
      <c r="BQ48" s="32" cm="1">
        <f t="array" ref="BQ48" xml:space="preserve"> IF(_xlfn.TEXTJOIN("|",FALSE,BQ$12:BQ$15)=_xlfn.TEXTJOIN("|",FALSE,$C48:$F48),0,
IF(AND($C48="Delta|CR_Cpty",BQ$12="Delta|CR_Cpty"),
IF($F48=BQ$15,
      _xlfn.XLOOKUP(_xlfn.TEXTJOIN("|",FALSE,$C48,"=","Any","=",BQ$12,"=","Any","="),risk_factor_1&amp;"|"&amp;risk_factor_2,risk_factor_corr),
       IF(RIGHT($D48,LEN($D48)-FIND("_",$D48))=RIGHT(BQ$13,LEN(BQ$13)-FIND("_",BQ$13)),
              IF(LEFT($D48,FIND("_",$D48)-1)=LEFT(BQ$13,FIND("_",BQ$13)-1),
                    IF($E48=BQ$14,
                             _xlfn.XLOOKUP(_xlfn.TEXTJOIN("|",FALSE,$C48,LEFT($D48,FIND("_",$D48)-1) &amp;"_=","=","Any",BQ$12,LEFT($D48,FIND("_",$D48)-1) &amp;"_=","=","Any"),risk_factor_1&amp;"|"&amp;risk_factor_2,risk_factor_corr),
                             _xlfn.XLOOKUP(_xlfn.TEXTJOIN("|",FALSE,$C48,LEFT($D48,FIND("_",$D48)-1) &amp;"_=","Any","Any",BQ$12,LEFT($D48,FIND("_",$D48)-1) &amp;"_=","Any","Any"),risk_factor_1&amp;"|"&amp;risk_factor_2,risk_factor_corr)),
"n/a"),0)
),
IF(_xlfn.TEXTJOIN("|",FALSE,BQ$12:BQ$13)&lt;&gt;_xlfn.TEXTJOIN("|",FALSE,$C48:$D48),0,
_xlfn.XLOOKUP(_xlfn.TEXTJOIN("|",FALSE,$C48:$F48,BQ$12:BQ$15),risk_factor_1&amp;"|"&amp;risk_factor_2,risk_factor_corr,
_xlfn.XLOOKUP(_xlfn.TEXTJOIN("|",FALSE,$C48:$F48,BQ$12:BQ$15),risk_factor_2&amp;"|"&amp;risk_factor_1,risk_factor_corr,
_xlfn.XLOOKUP(_xlfn.TEXTJOIN("|",FALSE,$C48:$D48,"Any"),risk_factor_1&amp;"|"&amp;risk_factor_2,risk_factor_corr,
_xlfn.XLOOKUP(_xlfn.TEXTJOIN("|",FALSE,$C48:$D48,"Any"),risk_factor_2&amp;"|"&amp;risk_factor_1,risk_factor_corr)))))))</f>
        <v>0</v>
      </c>
      <c r="BR48" s="32" cm="1">
        <f t="array" ref="BR48" xml:space="preserve"> IF(_xlfn.TEXTJOIN("|",FALSE,BR$12:BR$15)=_xlfn.TEXTJOIN("|",FALSE,$C48:$F48),0,
IF(AND($C48="Delta|CR_Cpty",BR$12="Delta|CR_Cpty"),
IF($F48=BR$15,
      _xlfn.XLOOKUP(_xlfn.TEXTJOIN("|",FALSE,$C48,"=","Any","=",BR$12,"=","Any","="),risk_factor_1&amp;"|"&amp;risk_factor_2,risk_factor_corr),
       IF(RIGHT($D48,LEN($D48)-FIND("_",$D48))=RIGHT(BR$13,LEN(BR$13)-FIND("_",BR$13)),
              IF(LEFT($D48,FIND("_",$D48)-1)=LEFT(BR$13,FIND("_",BR$13)-1),
                    IF($E48=BR$14,
                             _xlfn.XLOOKUP(_xlfn.TEXTJOIN("|",FALSE,$C48,LEFT($D48,FIND("_",$D48)-1) &amp;"_=","=","Any",BR$12,LEFT($D48,FIND("_",$D48)-1) &amp;"_=","=","Any"),risk_factor_1&amp;"|"&amp;risk_factor_2,risk_factor_corr),
                             _xlfn.XLOOKUP(_xlfn.TEXTJOIN("|",FALSE,$C48,LEFT($D48,FIND("_",$D48)-1) &amp;"_=","Any","Any",BR$12,LEFT($D48,FIND("_",$D48)-1) &amp;"_=","Any","Any"),risk_factor_1&amp;"|"&amp;risk_factor_2,risk_factor_corr)),
"n/a"),0)
),
IF(_xlfn.TEXTJOIN("|",FALSE,BR$12:BR$13)&lt;&gt;_xlfn.TEXTJOIN("|",FALSE,$C48:$D48),0,
_xlfn.XLOOKUP(_xlfn.TEXTJOIN("|",FALSE,$C48:$F48,BR$12:BR$15),risk_factor_1&amp;"|"&amp;risk_factor_2,risk_factor_corr,
_xlfn.XLOOKUP(_xlfn.TEXTJOIN("|",FALSE,$C48:$F48,BR$12:BR$15),risk_factor_2&amp;"|"&amp;risk_factor_1,risk_factor_corr,
_xlfn.XLOOKUP(_xlfn.TEXTJOIN("|",FALSE,$C48:$D48,"Any"),risk_factor_1&amp;"|"&amp;risk_factor_2,risk_factor_corr,
_xlfn.XLOOKUP(_xlfn.TEXTJOIN("|",FALSE,$C48:$D48,"Any"),risk_factor_2&amp;"|"&amp;risk_factor_1,risk_factor_corr)))))))</f>
        <v>0</v>
      </c>
      <c r="BS48" s="32" cm="1">
        <f t="array" ref="BS48" xml:space="preserve"> IF(_xlfn.TEXTJOIN("|",FALSE,BS$12:BS$15)=_xlfn.TEXTJOIN("|",FALSE,$C48:$F48),0,
IF(AND($C48="Delta|CR_Cpty",BS$12="Delta|CR_Cpty"),
IF($F48=BS$15,
      _xlfn.XLOOKUP(_xlfn.TEXTJOIN("|",FALSE,$C48,"=","Any","=",BS$12,"=","Any","="),risk_factor_1&amp;"|"&amp;risk_factor_2,risk_factor_corr),
       IF(RIGHT($D48,LEN($D48)-FIND("_",$D48))=RIGHT(BS$13,LEN(BS$13)-FIND("_",BS$13)),
              IF(LEFT($D48,FIND("_",$D48)-1)=LEFT(BS$13,FIND("_",BS$13)-1),
                    IF($E48=BS$14,
                             _xlfn.XLOOKUP(_xlfn.TEXTJOIN("|",FALSE,$C48,LEFT($D48,FIND("_",$D48)-1) &amp;"_=","=","Any",BS$12,LEFT($D48,FIND("_",$D48)-1) &amp;"_=","=","Any"),risk_factor_1&amp;"|"&amp;risk_factor_2,risk_factor_corr),
                             _xlfn.XLOOKUP(_xlfn.TEXTJOIN("|",FALSE,$C48,LEFT($D48,FIND("_",$D48)-1) &amp;"_=","Any","Any",BS$12,LEFT($D48,FIND("_",$D48)-1) &amp;"_=","Any","Any"),risk_factor_1&amp;"|"&amp;risk_factor_2,risk_factor_corr)),
"n/a"),0)
),
IF(_xlfn.TEXTJOIN("|",FALSE,BS$12:BS$13)&lt;&gt;_xlfn.TEXTJOIN("|",FALSE,$C48:$D48),0,
_xlfn.XLOOKUP(_xlfn.TEXTJOIN("|",FALSE,$C48:$F48,BS$12:BS$15),risk_factor_1&amp;"|"&amp;risk_factor_2,risk_factor_corr,
_xlfn.XLOOKUP(_xlfn.TEXTJOIN("|",FALSE,$C48:$F48,BS$12:BS$15),risk_factor_2&amp;"|"&amp;risk_factor_1,risk_factor_corr,
_xlfn.XLOOKUP(_xlfn.TEXTJOIN("|",FALSE,$C48:$D48,"Any"),risk_factor_1&amp;"|"&amp;risk_factor_2,risk_factor_corr,
_xlfn.XLOOKUP(_xlfn.TEXTJOIN("|",FALSE,$C48:$D48,"Any"),risk_factor_2&amp;"|"&amp;risk_factor_1,risk_factor_corr)))))))</f>
        <v>0</v>
      </c>
      <c r="BT48" s="32" cm="1">
        <f t="array" ref="BT48" xml:space="preserve"> IF(_xlfn.TEXTJOIN("|",FALSE,BT$12:BT$15)=_xlfn.TEXTJOIN("|",FALSE,$C48:$F48),0,
IF(AND($C48="Delta|CR_Cpty",BT$12="Delta|CR_Cpty"),
IF($F48=BT$15,
      _xlfn.XLOOKUP(_xlfn.TEXTJOIN("|",FALSE,$C48,"=","Any","=",BT$12,"=","Any","="),risk_factor_1&amp;"|"&amp;risk_factor_2,risk_factor_corr),
       IF(RIGHT($D48,LEN($D48)-FIND("_",$D48))=RIGHT(BT$13,LEN(BT$13)-FIND("_",BT$13)),
              IF(LEFT($D48,FIND("_",$D48)-1)=LEFT(BT$13,FIND("_",BT$13)-1),
                    IF($E48=BT$14,
                             _xlfn.XLOOKUP(_xlfn.TEXTJOIN("|",FALSE,$C48,LEFT($D48,FIND("_",$D48)-1) &amp;"_=","=","Any",BT$12,LEFT($D48,FIND("_",$D48)-1) &amp;"_=","=","Any"),risk_factor_1&amp;"|"&amp;risk_factor_2,risk_factor_corr),
                             _xlfn.XLOOKUP(_xlfn.TEXTJOIN("|",FALSE,$C48,LEFT($D48,FIND("_",$D48)-1) &amp;"_=","Any","Any",BT$12,LEFT($D48,FIND("_",$D48)-1) &amp;"_=","Any","Any"),risk_factor_1&amp;"|"&amp;risk_factor_2,risk_factor_corr)),
"n/a"),0)
),
IF(_xlfn.TEXTJOIN("|",FALSE,BT$12:BT$13)&lt;&gt;_xlfn.TEXTJOIN("|",FALSE,$C48:$D48),0,
_xlfn.XLOOKUP(_xlfn.TEXTJOIN("|",FALSE,$C48:$F48,BT$12:BT$15),risk_factor_1&amp;"|"&amp;risk_factor_2,risk_factor_corr,
_xlfn.XLOOKUP(_xlfn.TEXTJOIN("|",FALSE,$C48:$F48,BT$12:BT$15),risk_factor_2&amp;"|"&amp;risk_factor_1,risk_factor_corr,
_xlfn.XLOOKUP(_xlfn.TEXTJOIN("|",FALSE,$C48:$D48,"Any"),risk_factor_1&amp;"|"&amp;risk_factor_2,risk_factor_corr,
_xlfn.XLOOKUP(_xlfn.TEXTJOIN("|",FALSE,$C48:$D48,"Any"),risk_factor_2&amp;"|"&amp;risk_factor_1,risk_factor_corr)))))))</f>
        <v>0</v>
      </c>
      <c r="BU48" s="32" cm="1">
        <f t="array" ref="BU48" xml:space="preserve"> IF(_xlfn.TEXTJOIN("|",FALSE,BU$12:BU$15)=_xlfn.TEXTJOIN("|",FALSE,$C48:$F48),0,
IF(AND($C48="Delta|CR_Cpty",BU$12="Delta|CR_Cpty"),
IF($F48=BU$15,
      _xlfn.XLOOKUP(_xlfn.TEXTJOIN("|",FALSE,$C48,"=","Any","=",BU$12,"=","Any","="),risk_factor_1&amp;"|"&amp;risk_factor_2,risk_factor_corr),
       IF(RIGHT($D48,LEN($D48)-FIND("_",$D48))=RIGHT(BU$13,LEN(BU$13)-FIND("_",BU$13)),
              IF(LEFT($D48,FIND("_",$D48)-1)=LEFT(BU$13,FIND("_",BU$13)-1),
                    IF($E48=BU$14,
                             _xlfn.XLOOKUP(_xlfn.TEXTJOIN("|",FALSE,$C48,LEFT($D48,FIND("_",$D48)-1) &amp;"_=","=","Any",BU$12,LEFT($D48,FIND("_",$D48)-1) &amp;"_=","=","Any"),risk_factor_1&amp;"|"&amp;risk_factor_2,risk_factor_corr),
                             _xlfn.XLOOKUP(_xlfn.TEXTJOIN("|",FALSE,$C48,LEFT($D48,FIND("_",$D48)-1) &amp;"_=","Any","Any",BU$12,LEFT($D48,FIND("_",$D48)-1) &amp;"_=","Any","Any"),risk_factor_1&amp;"|"&amp;risk_factor_2,risk_factor_corr)),
"n/a"),0)
),
IF(_xlfn.TEXTJOIN("|",FALSE,BU$12:BU$13)&lt;&gt;_xlfn.TEXTJOIN("|",FALSE,$C48:$D48),0,
_xlfn.XLOOKUP(_xlfn.TEXTJOIN("|",FALSE,$C48:$F48,BU$12:BU$15),risk_factor_1&amp;"|"&amp;risk_factor_2,risk_factor_corr,
_xlfn.XLOOKUP(_xlfn.TEXTJOIN("|",FALSE,$C48:$F48,BU$12:BU$15),risk_factor_2&amp;"|"&amp;risk_factor_1,risk_factor_corr,
_xlfn.XLOOKUP(_xlfn.TEXTJOIN("|",FALSE,$C48:$D48,"Any"),risk_factor_1&amp;"|"&amp;risk_factor_2,risk_factor_corr,
_xlfn.XLOOKUP(_xlfn.TEXTJOIN("|",FALSE,$C48:$D48,"Any"),risk_factor_2&amp;"|"&amp;risk_factor_1,risk_factor_corr)))))))</f>
        <v>0</v>
      </c>
    </row>
    <row r="49" spans="3:73" x14ac:dyDescent="0.25">
      <c r="C49" s="31" t="s">
        <v>193</v>
      </c>
      <c r="D49" s="31" t="s">
        <v>39</v>
      </c>
      <c r="E49" s="31" t="s">
        <v>162</v>
      </c>
      <c r="F49" s="31"/>
      <c r="G49" s="32" cm="1">
        <f t="array" ref="G49" xml:space="preserve"> IF(_xlfn.TEXTJOIN("|",FALSE,G$12:G$15)=_xlfn.TEXTJOIN("|",FALSE,$C49:$F49),0,
IF(AND($C49="Delta|CR_Cpty",G$12="Delta|CR_Cpty"),
IF($F49=G$15,
      _xlfn.XLOOKUP(_xlfn.TEXTJOIN("|",FALSE,$C49,"=","Any","=",G$12,"=","Any","="),risk_factor_1&amp;"|"&amp;risk_factor_2,risk_factor_corr),
       IF(RIGHT($D49,LEN($D49)-FIND("_",$D49))=RIGHT(G$13,LEN(G$13)-FIND("_",G$13)),
              IF(LEFT($D49,FIND("_",$D49)-1)=LEFT(G$13,FIND("_",G$13)-1),
                    IF($E49=G$14,
                             _xlfn.XLOOKUP(_xlfn.TEXTJOIN("|",FALSE,$C49,LEFT($D49,FIND("_",$D49)-1) &amp;"_=","=","Any",G$12,LEFT($D49,FIND("_",$D49)-1) &amp;"_=","=","Any"),risk_factor_1&amp;"|"&amp;risk_factor_2,risk_factor_corr),
                             _xlfn.XLOOKUP(_xlfn.TEXTJOIN("|",FALSE,$C49,LEFT($D49,FIND("_",$D49)-1) &amp;"_=","Any","Any",G$12,LEFT($D49,FIND("_",$D49)-1) &amp;"_=","Any","Any"),risk_factor_1&amp;"|"&amp;risk_factor_2,risk_factor_corr)),
"n/a"),0)
),
IF(_xlfn.TEXTJOIN("|",FALSE,G$12:G$13)&lt;&gt;_xlfn.TEXTJOIN("|",FALSE,$C49:$D49),0,
_xlfn.XLOOKUP(_xlfn.TEXTJOIN("|",FALSE,$C49:$F49,G$12:G$15),risk_factor_1&amp;"|"&amp;risk_factor_2,risk_factor_corr,
_xlfn.XLOOKUP(_xlfn.TEXTJOIN("|",FALSE,$C49:$F49,G$12:G$15),risk_factor_2&amp;"|"&amp;risk_factor_1,risk_factor_corr,
_xlfn.XLOOKUP(_xlfn.TEXTJOIN("|",FALSE,$C49:$D49,"Any"),risk_factor_1&amp;"|"&amp;risk_factor_2,risk_factor_corr,
_xlfn.XLOOKUP(_xlfn.TEXTJOIN("|",FALSE,$C49:$D49,"Any"),risk_factor_2&amp;"|"&amp;risk_factor_1,risk_factor_corr)))))))</f>
        <v>0</v>
      </c>
      <c r="H49" s="32" cm="1">
        <f t="array" ref="H49" xml:space="preserve"> IF(_xlfn.TEXTJOIN("|",FALSE,H$12:H$15)=_xlfn.TEXTJOIN("|",FALSE,$C49:$F49),0,
IF(AND($C49="Delta|CR_Cpty",H$12="Delta|CR_Cpty"),
IF($F49=H$15,
      _xlfn.XLOOKUP(_xlfn.TEXTJOIN("|",FALSE,$C49,"=","Any","=",H$12,"=","Any","="),risk_factor_1&amp;"|"&amp;risk_factor_2,risk_factor_corr),
       IF(RIGHT($D49,LEN($D49)-FIND("_",$D49))=RIGHT(H$13,LEN(H$13)-FIND("_",H$13)),
              IF(LEFT($D49,FIND("_",$D49)-1)=LEFT(H$13,FIND("_",H$13)-1),
                    IF($E49=H$14,
                             _xlfn.XLOOKUP(_xlfn.TEXTJOIN("|",FALSE,$C49,LEFT($D49,FIND("_",$D49)-1) &amp;"_=","=","Any",H$12,LEFT($D49,FIND("_",$D49)-1) &amp;"_=","=","Any"),risk_factor_1&amp;"|"&amp;risk_factor_2,risk_factor_corr),
                             _xlfn.XLOOKUP(_xlfn.TEXTJOIN("|",FALSE,$C49,LEFT($D49,FIND("_",$D49)-1) &amp;"_=","Any","Any",H$12,LEFT($D49,FIND("_",$D49)-1) &amp;"_=","Any","Any"),risk_factor_1&amp;"|"&amp;risk_factor_2,risk_factor_corr)),
"n/a"),0)
),
IF(_xlfn.TEXTJOIN("|",FALSE,H$12:H$13)&lt;&gt;_xlfn.TEXTJOIN("|",FALSE,$C49:$D49),0,
_xlfn.XLOOKUP(_xlfn.TEXTJOIN("|",FALSE,$C49:$F49,H$12:H$15),risk_factor_1&amp;"|"&amp;risk_factor_2,risk_factor_corr,
_xlfn.XLOOKUP(_xlfn.TEXTJOIN("|",FALSE,$C49:$F49,H$12:H$15),risk_factor_2&amp;"|"&amp;risk_factor_1,risk_factor_corr,
_xlfn.XLOOKUP(_xlfn.TEXTJOIN("|",FALSE,$C49:$D49,"Any"),risk_factor_1&amp;"|"&amp;risk_factor_2,risk_factor_corr,
_xlfn.XLOOKUP(_xlfn.TEXTJOIN("|",FALSE,$C49:$D49,"Any"),risk_factor_2&amp;"|"&amp;risk_factor_1,risk_factor_corr)))))))</f>
        <v>0</v>
      </c>
      <c r="I49" s="32" cm="1">
        <f t="array" ref="I49" xml:space="preserve"> IF(_xlfn.TEXTJOIN("|",FALSE,I$12:I$15)=_xlfn.TEXTJOIN("|",FALSE,$C49:$F49),0,
IF(AND($C49="Delta|CR_Cpty",I$12="Delta|CR_Cpty"),
IF($F49=I$15,
      _xlfn.XLOOKUP(_xlfn.TEXTJOIN("|",FALSE,$C49,"=","Any","=",I$12,"=","Any","="),risk_factor_1&amp;"|"&amp;risk_factor_2,risk_factor_corr),
       IF(RIGHT($D49,LEN($D49)-FIND("_",$D49))=RIGHT(I$13,LEN(I$13)-FIND("_",I$13)),
              IF(LEFT($D49,FIND("_",$D49)-1)=LEFT(I$13,FIND("_",I$13)-1),
                    IF($E49=I$14,
                             _xlfn.XLOOKUP(_xlfn.TEXTJOIN("|",FALSE,$C49,LEFT($D49,FIND("_",$D49)-1) &amp;"_=","=","Any",I$12,LEFT($D49,FIND("_",$D49)-1) &amp;"_=","=","Any"),risk_factor_1&amp;"|"&amp;risk_factor_2,risk_factor_corr),
                             _xlfn.XLOOKUP(_xlfn.TEXTJOIN("|",FALSE,$C49,LEFT($D49,FIND("_",$D49)-1) &amp;"_=","Any","Any",I$12,LEFT($D49,FIND("_",$D49)-1) &amp;"_=","Any","Any"),risk_factor_1&amp;"|"&amp;risk_factor_2,risk_factor_corr)),
"n/a"),0)
),
IF(_xlfn.TEXTJOIN("|",FALSE,I$12:I$13)&lt;&gt;_xlfn.TEXTJOIN("|",FALSE,$C49:$D49),0,
_xlfn.XLOOKUP(_xlfn.TEXTJOIN("|",FALSE,$C49:$F49,I$12:I$15),risk_factor_1&amp;"|"&amp;risk_factor_2,risk_factor_corr,
_xlfn.XLOOKUP(_xlfn.TEXTJOIN("|",FALSE,$C49:$F49,I$12:I$15),risk_factor_2&amp;"|"&amp;risk_factor_1,risk_factor_corr,
_xlfn.XLOOKUP(_xlfn.TEXTJOIN("|",FALSE,$C49:$D49,"Any"),risk_factor_1&amp;"|"&amp;risk_factor_2,risk_factor_corr,
_xlfn.XLOOKUP(_xlfn.TEXTJOIN("|",FALSE,$C49:$D49,"Any"),risk_factor_2&amp;"|"&amp;risk_factor_1,risk_factor_corr)))))))</f>
        <v>0</v>
      </c>
      <c r="J49" s="32" cm="1">
        <f t="array" ref="J49" xml:space="preserve"> IF(_xlfn.TEXTJOIN("|",FALSE,J$12:J$15)=_xlfn.TEXTJOIN("|",FALSE,$C49:$F49),0,
IF(AND($C49="Delta|CR_Cpty",J$12="Delta|CR_Cpty"),
IF($F49=J$15,
      _xlfn.XLOOKUP(_xlfn.TEXTJOIN("|",FALSE,$C49,"=","Any","=",J$12,"=","Any","="),risk_factor_1&amp;"|"&amp;risk_factor_2,risk_factor_corr),
       IF(RIGHT($D49,LEN($D49)-FIND("_",$D49))=RIGHT(J$13,LEN(J$13)-FIND("_",J$13)),
              IF(LEFT($D49,FIND("_",$D49)-1)=LEFT(J$13,FIND("_",J$13)-1),
                    IF($E49=J$14,
                             _xlfn.XLOOKUP(_xlfn.TEXTJOIN("|",FALSE,$C49,LEFT($D49,FIND("_",$D49)-1) &amp;"_=","=","Any",J$12,LEFT($D49,FIND("_",$D49)-1) &amp;"_=","=","Any"),risk_factor_1&amp;"|"&amp;risk_factor_2,risk_factor_corr),
                             _xlfn.XLOOKUP(_xlfn.TEXTJOIN("|",FALSE,$C49,LEFT($D49,FIND("_",$D49)-1) &amp;"_=","Any","Any",J$12,LEFT($D49,FIND("_",$D49)-1) &amp;"_=","Any","Any"),risk_factor_1&amp;"|"&amp;risk_factor_2,risk_factor_corr)),
"n/a"),0)
),
IF(_xlfn.TEXTJOIN("|",FALSE,J$12:J$13)&lt;&gt;_xlfn.TEXTJOIN("|",FALSE,$C49:$D49),0,
_xlfn.XLOOKUP(_xlfn.TEXTJOIN("|",FALSE,$C49:$F49,J$12:J$15),risk_factor_1&amp;"|"&amp;risk_factor_2,risk_factor_corr,
_xlfn.XLOOKUP(_xlfn.TEXTJOIN("|",FALSE,$C49:$F49,J$12:J$15),risk_factor_2&amp;"|"&amp;risk_factor_1,risk_factor_corr,
_xlfn.XLOOKUP(_xlfn.TEXTJOIN("|",FALSE,$C49:$D49,"Any"),risk_factor_1&amp;"|"&amp;risk_factor_2,risk_factor_corr,
_xlfn.XLOOKUP(_xlfn.TEXTJOIN("|",FALSE,$C49:$D49,"Any"),risk_factor_2&amp;"|"&amp;risk_factor_1,risk_factor_corr)))))))</f>
        <v>0</v>
      </c>
      <c r="K49" s="32" cm="1">
        <f t="array" ref="K49" xml:space="preserve"> IF(_xlfn.TEXTJOIN("|",FALSE,K$12:K$15)=_xlfn.TEXTJOIN("|",FALSE,$C49:$F49),0,
IF(AND($C49="Delta|CR_Cpty",K$12="Delta|CR_Cpty"),
IF($F49=K$15,
      _xlfn.XLOOKUP(_xlfn.TEXTJOIN("|",FALSE,$C49,"=","Any","=",K$12,"=","Any","="),risk_factor_1&amp;"|"&amp;risk_factor_2,risk_factor_corr),
       IF(RIGHT($D49,LEN($D49)-FIND("_",$D49))=RIGHT(K$13,LEN(K$13)-FIND("_",K$13)),
              IF(LEFT($D49,FIND("_",$D49)-1)=LEFT(K$13,FIND("_",K$13)-1),
                    IF($E49=K$14,
                             _xlfn.XLOOKUP(_xlfn.TEXTJOIN("|",FALSE,$C49,LEFT($D49,FIND("_",$D49)-1) &amp;"_=","=","Any",K$12,LEFT($D49,FIND("_",$D49)-1) &amp;"_=","=","Any"),risk_factor_1&amp;"|"&amp;risk_factor_2,risk_factor_corr),
                             _xlfn.XLOOKUP(_xlfn.TEXTJOIN("|",FALSE,$C49,LEFT($D49,FIND("_",$D49)-1) &amp;"_=","Any","Any",K$12,LEFT($D49,FIND("_",$D49)-1) &amp;"_=","Any","Any"),risk_factor_1&amp;"|"&amp;risk_factor_2,risk_factor_corr)),
"n/a"),0)
),
IF(_xlfn.TEXTJOIN("|",FALSE,K$12:K$13)&lt;&gt;_xlfn.TEXTJOIN("|",FALSE,$C49:$D49),0,
_xlfn.XLOOKUP(_xlfn.TEXTJOIN("|",FALSE,$C49:$F49,K$12:K$15),risk_factor_1&amp;"|"&amp;risk_factor_2,risk_factor_corr,
_xlfn.XLOOKUP(_xlfn.TEXTJOIN("|",FALSE,$C49:$F49,K$12:K$15),risk_factor_2&amp;"|"&amp;risk_factor_1,risk_factor_corr,
_xlfn.XLOOKUP(_xlfn.TEXTJOIN("|",FALSE,$C49:$D49,"Any"),risk_factor_1&amp;"|"&amp;risk_factor_2,risk_factor_corr,
_xlfn.XLOOKUP(_xlfn.TEXTJOIN("|",FALSE,$C49:$D49,"Any"),risk_factor_2&amp;"|"&amp;risk_factor_1,risk_factor_corr)))))))</f>
        <v>0</v>
      </c>
      <c r="L49" s="32" cm="1">
        <f t="array" ref="L49" xml:space="preserve"> IF(_xlfn.TEXTJOIN("|",FALSE,L$12:L$15)=_xlfn.TEXTJOIN("|",FALSE,$C49:$F49),0,
IF(AND($C49="Delta|CR_Cpty",L$12="Delta|CR_Cpty"),
IF($F49=L$15,
      _xlfn.XLOOKUP(_xlfn.TEXTJOIN("|",FALSE,$C49,"=","Any","=",L$12,"=","Any","="),risk_factor_1&amp;"|"&amp;risk_factor_2,risk_factor_corr),
       IF(RIGHT($D49,LEN($D49)-FIND("_",$D49))=RIGHT(L$13,LEN(L$13)-FIND("_",L$13)),
              IF(LEFT($D49,FIND("_",$D49)-1)=LEFT(L$13,FIND("_",L$13)-1),
                    IF($E49=L$14,
                             _xlfn.XLOOKUP(_xlfn.TEXTJOIN("|",FALSE,$C49,LEFT($D49,FIND("_",$D49)-1) &amp;"_=","=","Any",L$12,LEFT($D49,FIND("_",$D49)-1) &amp;"_=","=","Any"),risk_factor_1&amp;"|"&amp;risk_factor_2,risk_factor_corr),
                             _xlfn.XLOOKUP(_xlfn.TEXTJOIN("|",FALSE,$C49,LEFT($D49,FIND("_",$D49)-1) &amp;"_=","Any","Any",L$12,LEFT($D49,FIND("_",$D49)-1) &amp;"_=","Any","Any"),risk_factor_1&amp;"|"&amp;risk_factor_2,risk_factor_corr)),
"n/a"),0)
),
IF(_xlfn.TEXTJOIN("|",FALSE,L$12:L$13)&lt;&gt;_xlfn.TEXTJOIN("|",FALSE,$C49:$D49),0,
_xlfn.XLOOKUP(_xlfn.TEXTJOIN("|",FALSE,$C49:$F49,L$12:L$15),risk_factor_1&amp;"|"&amp;risk_factor_2,risk_factor_corr,
_xlfn.XLOOKUP(_xlfn.TEXTJOIN("|",FALSE,$C49:$F49,L$12:L$15),risk_factor_2&amp;"|"&amp;risk_factor_1,risk_factor_corr,
_xlfn.XLOOKUP(_xlfn.TEXTJOIN("|",FALSE,$C49:$D49,"Any"),risk_factor_1&amp;"|"&amp;risk_factor_2,risk_factor_corr,
_xlfn.XLOOKUP(_xlfn.TEXTJOIN("|",FALSE,$C49:$D49,"Any"),risk_factor_2&amp;"|"&amp;risk_factor_1,risk_factor_corr)))))))</f>
        <v>0</v>
      </c>
      <c r="M49" s="32" cm="1">
        <f t="array" ref="M49" xml:space="preserve"> IF(_xlfn.TEXTJOIN("|",FALSE,M$12:M$15)=_xlfn.TEXTJOIN("|",FALSE,$C49:$F49),0,
IF(AND($C49="Delta|CR_Cpty",M$12="Delta|CR_Cpty"),
IF($F49=M$15,
      _xlfn.XLOOKUP(_xlfn.TEXTJOIN("|",FALSE,$C49,"=","Any","=",M$12,"=","Any","="),risk_factor_1&amp;"|"&amp;risk_factor_2,risk_factor_corr),
       IF(RIGHT($D49,LEN($D49)-FIND("_",$D49))=RIGHT(M$13,LEN(M$13)-FIND("_",M$13)),
              IF(LEFT($D49,FIND("_",$D49)-1)=LEFT(M$13,FIND("_",M$13)-1),
                    IF($E49=M$14,
                             _xlfn.XLOOKUP(_xlfn.TEXTJOIN("|",FALSE,$C49,LEFT($D49,FIND("_",$D49)-1) &amp;"_=","=","Any",M$12,LEFT($D49,FIND("_",$D49)-1) &amp;"_=","=","Any"),risk_factor_1&amp;"|"&amp;risk_factor_2,risk_factor_corr),
                             _xlfn.XLOOKUP(_xlfn.TEXTJOIN("|",FALSE,$C49,LEFT($D49,FIND("_",$D49)-1) &amp;"_=","Any","Any",M$12,LEFT($D49,FIND("_",$D49)-1) &amp;"_=","Any","Any"),risk_factor_1&amp;"|"&amp;risk_factor_2,risk_factor_corr)),
"n/a"),0)
),
IF(_xlfn.TEXTJOIN("|",FALSE,M$12:M$13)&lt;&gt;_xlfn.TEXTJOIN("|",FALSE,$C49:$D49),0,
_xlfn.XLOOKUP(_xlfn.TEXTJOIN("|",FALSE,$C49:$F49,M$12:M$15),risk_factor_1&amp;"|"&amp;risk_factor_2,risk_factor_corr,
_xlfn.XLOOKUP(_xlfn.TEXTJOIN("|",FALSE,$C49:$F49,M$12:M$15),risk_factor_2&amp;"|"&amp;risk_factor_1,risk_factor_corr,
_xlfn.XLOOKUP(_xlfn.TEXTJOIN("|",FALSE,$C49:$D49,"Any"),risk_factor_1&amp;"|"&amp;risk_factor_2,risk_factor_corr,
_xlfn.XLOOKUP(_xlfn.TEXTJOIN("|",FALSE,$C49:$D49,"Any"),risk_factor_2&amp;"|"&amp;risk_factor_1,risk_factor_corr)))))))</f>
        <v>0</v>
      </c>
      <c r="N49" s="32" cm="1">
        <f t="array" ref="N49" xml:space="preserve"> IF(_xlfn.TEXTJOIN("|",FALSE,N$12:N$15)=_xlfn.TEXTJOIN("|",FALSE,$C49:$F49),0,
IF(AND($C49="Delta|CR_Cpty",N$12="Delta|CR_Cpty"),
IF($F49=N$15,
      _xlfn.XLOOKUP(_xlfn.TEXTJOIN("|",FALSE,$C49,"=","Any","=",N$12,"=","Any","="),risk_factor_1&amp;"|"&amp;risk_factor_2,risk_factor_corr),
       IF(RIGHT($D49,LEN($D49)-FIND("_",$D49))=RIGHT(N$13,LEN(N$13)-FIND("_",N$13)),
              IF(LEFT($D49,FIND("_",$D49)-1)=LEFT(N$13,FIND("_",N$13)-1),
                    IF($E49=N$14,
                             _xlfn.XLOOKUP(_xlfn.TEXTJOIN("|",FALSE,$C49,LEFT($D49,FIND("_",$D49)-1) &amp;"_=","=","Any",N$12,LEFT($D49,FIND("_",$D49)-1) &amp;"_=","=","Any"),risk_factor_1&amp;"|"&amp;risk_factor_2,risk_factor_corr),
                             _xlfn.XLOOKUP(_xlfn.TEXTJOIN("|",FALSE,$C49,LEFT($D49,FIND("_",$D49)-1) &amp;"_=","Any","Any",N$12,LEFT($D49,FIND("_",$D49)-1) &amp;"_=","Any","Any"),risk_factor_1&amp;"|"&amp;risk_factor_2,risk_factor_corr)),
"n/a"),0)
),
IF(_xlfn.TEXTJOIN("|",FALSE,N$12:N$13)&lt;&gt;_xlfn.TEXTJOIN("|",FALSE,$C49:$D49),0,
_xlfn.XLOOKUP(_xlfn.TEXTJOIN("|",FALSE,$C49:$F49,N$12:N$15),risk_factor_1&amp;"|"&amp;risk_factor_2,risk_factor_corr,
_xlfn.XLOOKUP(_xlfn.TEXTJOIN("|",FALSE,$C49:$F49,N$12:N$15),risk_factor_2&amp;"|"&amp;risk_factor_1,risk_factor_corr,
_xlfn.XLOOKUP(_xlfn.TEXTJOIN("|",FALSE,$C49:$D49,"Any"),risk_factor_1&amp;"|"&amp;risk_factor_2,risk_factor_corr,
_xlfn.XLOOKUP(_xlfn.TEXTJOIN("|",FALSE,$C49:$D49,"Any"),risk_factor_2&amp;"|"&amp;risk_factor_1,risk_factor_corr)))))))</f>
        <v>0</v>
      </c>
      <c r="O49" s="32" cm="1">
        <f t="array" ref="O49" xml:space="preserve"> IF(_xlfn.TEXTJOIN("|",FALSE,O$12:O$15)=_xlfn.TEXTJOIN("|",FALSE,$C49:$F49),0,
IF(AND($C49="Delta|CR_Cpty",O$12="Delta|CR_Cpty"),
IF($F49=O$15,
      _xlfn.XLOOKUP(_xlfn.TEXTJOIN("|",FALSE,$C49,"=","Any","=",O$12,"=","Any","="),risk_factor_1&amp;"|"&amp;risk_factor_2,risk_factor_corr),
       IF(RIGHT($D49,LEN($D49)-FIND("_",$D49))=RIGHT(O$13,LEN(O$13)-FIND("_",O$13)),
              IF(LEFT($D49,FIND("_",$D49)-1)=LEFT(O$13,FIND("_",O$13)-1),
                    IF($E49=O$14,
                             _xlfn.XLOOKUP(_xlfn.TEXTJOIN("|",FALSE,$C49,LEFT($D49,FIND("_",$D49)-1) &amp;"_=","=","Any",O$12,LEFT($D49,FIND("_",$D49)-1) &amp;"_=","=","Any"),risk_factor_1&amp;"|"&amp;risk_factor_2,risk_factor_corr),
                             _xlfn.XLOOKUP(_xlfn.TEXTJOIN("|",FALSE,$C49,LEFT($D49,FIND("_",$D49)-1) &amp;"_=","Any","Any",O$12,LEFT($D49,FIND("_",$D49)-1) &amp;"_=","Any","Any"),risk_factor_1&amp;"|"&amp;risk_factor_2,risk_factor_corr)),
"n/a"),0)
),
IF(_xlfn.TEXTJOIN("|",FALSE,O$12:O$13)&lt;&gt;_xlfn.TEXTJOIN("|",FALSE,$C49:$D49),0,
_xlfn.XLOOKUP(_xlfn.TEXTJOIN("|",FALSE,$C49:$F49,O$12:O$15),risk_factor_1&amp;"|"&amp;risk_factor_2,risk_factor_corr,
_xlfn.XLOOKUP(_xlfn.TEXTJOIN("|",FALSE,$C49:$F49,O$12:O$15),risk_factor_2&amp;"|"&amp;risk_factor_1,risk_factor_corr,
_xlfn.XLOOKUP(_xlfn.TEXTJOIN("|",FALSE,$C49:$D49,"Any"),risk_factor_1&amp;"|"&amp;risk_factor_2,risk_factor_corr,
_xlfn.XLOOKUP(_xlfn.TEXTJOIN("|",FALSE,$C49:$D49,"Any"),risk_factor_2&amp;"|"&amp;risk_factor_1,risk_factor_corr)))))))</f>
        <v>0</v>
      </c>
      <c r="P49" s="32" cm="1">
        <f t="array" ref="P49" xml:space="preserve"> IF(_xlfn.TEXTJOIN("|",FALSE,P$12:P$15)=_xlfn.TEXTJOIN("|",FALSE,$C49:$F49),0,
IF(AND($C49="Delta|CR_Cpty",P$12="Delta|CR_Cpty"),
IF($F49=P$15,
      _xlfn.XLOOKUP(_xlfn.TEXTJOIN("|",FALSE,$C49,"=","Any","=",P$12,"=","Any","="),risk_factor_1&amp;"|"&amp;risk_factor_2,risk_factor_corr),
       IF(RIGHT($D49,LEN($D49)-FIND("_",$D49))=RIGHT(P$13,LEN(P$13)-FIND("_",P$13)),
              IF(LEFT($D49,FIND("_",$D49)-1)=LEFT(P$13,FIND("_",P$13)-1),
                    IF($E49=P$14,
                             _xlfn.XLOOKUP(_xlfn.TEXTJOIN("|",FALSE,$C49,LEFT($D49,FIND("_",$D49)-1) &amp;"_=","=","Any",P$12,LEFT($D49,FIND("_",$D49)-1) &amp;"_=","=","Any"),risk_factor_1&amp;"|"&amp;risk_factor_2,risk_factor_corr),
                             _xlfn.XLOOKUP(_xlfn.TEXTJOIN("|",FALSE,$C49,LEFT($D49,FIND("_",$D49)-1) &amp;"_=","Any","Any",P$12,LEFT($D49,FIND("_",$D49)-1) &amp;"_=","Any","Any"),risk_factor_1&amp;"|"&amp;risk_factor_2,risk_factor_corr)),
"n/a"),0)
),
IF(_xlfn.TEXTJOIN("|",FALSE,P$12:P$13)&lt;&gt;_xlfn.TEXTJOIN("|",FALSE,$C49:$D49),0,
_xlfn.XLOOKUP(_xlfn.TEXTJOIN("|",FALSE,$C49:$F49,P$12:P$15),risk_factor_1&amp;"|"&amp;risk_factor_2,risk_factor_corr,
_xlfn.XLOOKUP(_xlfn.TEXTJOIN("|",FALSE,$C49:$F49,P$12:P$15),risk_factor_2&amp;"|"&amp;risk_factor_1,risk_factor_corr,
_xlfn.XLOOKUP(_xlfn.TEXTJOIN("|",FALSE,$C49:$D49,"Any"),risk_factor_1&amp;"|"&amp;risk_factor_2,risk_factor_corr,
_xlfn.XLOOKUP(_xlfn.TEXTJOIN("|",FALSE,$C49:$D49,"Any"),risk_factor_2&amp;"|"&amp;risk_factor_1,risk_factor_corr)))))))</f>
        <v>0</v>
      </c>
      <c r="Q49" s="32" cm="1">
        <f t="array" ref="Q49" xml:space="preserve"> IF(_xlfn.TEXTJOIN("|",FALSE,Q$12:Q$15)=_xlfn.TEXTJOIN("|",FALSE,$C49:$F49),0,
IF(AND($C49="Delta|CR_Cpty",Q$12="Delta|CR_Cpty"),
IF($F49=Q$15,
      _xlfn.XLOOKUP(_xlfn.TEXTJOIN("|",FALSE,$C49,"=","Any","=",Q$12,"=","Any","="),risk_factor_1&amp;"|"&amp;risk_factor_2,risk_factor_corr),
       IF(RIGHT($D49,LEN($D49)-FIND("_",$D49))=RIGHT(Q$13,LEN(Q$13)-FIND("_",Q$13)),
              IF(LEFT($D49,FIND("_",$D49)-1)=LEFT(Q$13,FIND("_",Q$13)-1),
                    IF($E49=Q$14,
                             _xlfn.XLOOKUP(_xlfn.TEXTJOIN("|",FALSE,$C49,LEFT($D49,FIND("_",$D49)-1) &amp;"_=","=","Any",Q$12,LEFT($D49,FIND("_",$D49)-1) &amp;"_=","=","Any"),risk_factor_1&amp;"|"&amp;risk_factor_2,risk_factor_corr),
                             _xlfn.XLOOKUP(_xlfn.TEXTJOIN("|",FALSE,$C49,LEFT($D49,FIND("_",$D49)-1) &amp;"_=","Any","Any",Q$12,LEFT($D49,FIND("_",$D49)-1) &amp;"_=","Any","Any"),risk_factor_1&amp;"|"&amp;risk_factor_2,risk_factor_corr)),
"n/a"),0)
),
IF(_xlfn.TEXTJOIN("|",FALSE,Q$12:Q$13)&lt;&gt;_xlfn.TEXTJOIN("|",FALSE,$C49:$D49),0,
_xlfn.XLOOKUP(_xlfn.TEXTJOIN("|",FALSE,$C49:$F49,Q$12:Q$15),risk_factor_1&amp;"|"&amp;risk_factor_2,risk_factor_corr,
_xlfn.XLOOKUP(_xlfn.TEXTJOIN("|",FALSE,$C49:$F49,Q$12:Q$15),risk_factor_2&amp;"|"&amp;risk_factor_1,risk_factor_corr,
_xlfn.XLOOKUP(_xlfn.TEXTJOIN("|",FALSE,$C49:$D49,"Any"),risk_factor_1&amp;"|"&amp;risk_factor_2,risk_factor_corr,
_xlfn.XLOOKUP(_xlfn.TEXTJOIN("|",FALSE,$C49:$D49,"Any"),risk_factor_2&amp;"|"&amp;risk_factor_1,risk_factor_corr)))))))</f>
        <v>0</v>
      </c>
      <c r="R49" s="32" cm="1">
        <f t="array" ref="R49" xml:space="preserve"> IF(_xlfn.TEXTJOIN("|",FALSE,R$12:R$15)=_xlfn.TEXTJOIN("|",FALSE,$C49:$F49),0,
IF(AND($C49="Delta|CR_Cpty",R$12="Delta|CR_Cpty"),
IF($F49=R$15,
      _xlfn.XLOOKUP(_xlfn.TEXTJOIN("|",FALSE,$C49,"=","Any","=",R$12,"=","Any","="),risk_factor_1&amp;"|"&amp;risk_factor_2,risk_factor_corr),
       IF(RIGHT($D49,LEN($D49)-FIND("_",$D49))=RIGHT(R$13,LEN(R$13)-FIND("_",R$13)),
              IF(LEFT($D49,FIND("_",$D49)-1)=LEFT(R$13,FIND("_",R$13)-1),
                    IF($E49=R$14,
                             _xlfn.XLOOKUP(_xlfn.TEXTJOIN("|",FALSE,$C49,LEFT($D49,FIND("_",$D49)-1) &amp;"_=","=","Any",R$12,LEFT($D49,FIND("_",$D49)-1) &amp;"_=","=","Any"),risk_factor_1&amp;"|"&amp;risk_factor_2,risk_factor_corr),
                             _xlfn.XLOOKUP(_xlfn.TEXTJOIN("|",FALSE,$C49,LEFT($D49,FIND("_",$D49)-1) &amp;"_=","Any","Any",R$12,LEFT($D49,FIND("_",$D49)-1) &amp;"_=","Any","Any"),risk_factor_1&amp;"|"&amp;risk_factor_2,risk_factor_corr)),
"n/a"),0)
),
IF(_xlfn.TEXTJOIN("|",FALSE,R$12:R$13)&lt;&gt;_xlfn.TEXTJOIN("|",FALSE,$C49:$D49),0,
_xlfn.XLOOKUP(_xlfn.TEXTJOIN("|",FALSE,$C49:$F49,R$12:R$15),risk_factor_1&amp;"|"&amp;risk_factor_2,risk_factor_corr,
_xlfn.XLOOKUP(_xlfn.TEXTJOIN("|",FALSE,$C49:$F49,R$12:R$15),risk_factor_2&amp;"|"&amp;risk_factor_1,risk_factor_corr,
_xlfn.XLOOKUP(_xlfn.TEXTJOIN("|",FALSE,$C49:$D49,"Any"),risk_factor_1&amp;"|"&amp;risk_factor_2,risk_factor_corr,
_xlfn.XLOOKUP(_xlfn.TEXTJOIN("|",FALSE,$C49:$D49,"Any"),risk_factor_2&amp;"|"&amp;risk_factor_1,risk_factor_corr)))))))</f>
        <v>0</v>
      </c>
      <c r="S49" s="32" cm="1">
        <f t="array" ref="S49" xml:space="preserve"> IF(_xlfn.TEXTJOIN("|",FALSE,S$12:S$15)=_xlfn.TEXTJOIN("|",FALSE,$C49:$F49),0,
IF(AND($C49="Delta|CR_Cpty",S$12="Delta|CR_Cpty"),
IF($F49=S$15,
      _xlfn.XLOOKUP(_xlfn.TEXTJOIN("|",FALSE,$C49,"=","Any","=",S$12,"=","Any","="),risk_factor_1&amp;"|"&amp;risk_factor_2,risk_factor_corr),
       IF(RIGHT($D49,LEN($D49)-FIND("_",$D49))=RIGHT(S$13,LEN(S$13)-FIND("_",S$13)),
              IF(LEFT($D49,FIND("_",$D49)-1)=LEFT(S$13,FIND("_",S$13)-1),
                    IF($E49=S$14,
                             _xlfn.XLOOKUP(_xlfn.TEXTJOIN("|",FALSE,$C49,LEFT($D49,FIND("_",$D49)-1) &amp;"_=","=","Any",S$12,LEFT($D49,FIND("_",$D49)-1) &amp;"_=","=","Any"),risk_factor_1&amp;"|"&amp;risk_factor_2,risk_factor_corr),
                             _xlfn.XLOOKUP(_xlfn.TEXTJOIN("|",FALSE,$C49,LEFT($D49,FIND("_",$D49)-1) &amp;"_=","Any","Any",S$12,LEFT($D49,FIND("_",$D49)-1) &amp;"_=","Any","Any"),risk_factor_1&amp;"|"&amp;risk_factor_2,risk_factor_corr)),
"n/a"),0)
),
IF(_xlfn.TEXTJOIN("|",FALSE,S$12:S$13)&lt;&gt;_xlfn.TEXTJOIN("|",FALSE,$C49:$D49),0,
_xlfn.XLOOKUP(_xlfn.TEXTJOIN("|",FALSE,$C49:$F49,S$12:S$15),risk_factor_1&amp;"|"&amp;risk_factor_2,risk_factor_corr,
_xlfn.XLOOKUP(_xlfn.TEXTJOIN("|",FALSE,$C49:$F49,S$12:S$15),risk_factor_2&amp;"|"&amp;risk_factor_1,risk_factor_corr,
_xlfn.XLOOKUP(_xlfn.TEXTJOIN("|",FALSE,$C49:$D49,"Any"),risk_factor_1&amp;"|"&amp;risk_factor_2,risk_factor_corr,
_xlfn.XLOOKUP(_xlfn.TEXTJOIN("|",FALSE,$C49:$D49,"Any"),risk_factor_2&amp;"|"&amp;risk_factor_1,risk_factor_corr)))))))</f>
        <v>0</v>
      </c>
      <c r="T49" s="32" cm="1">
        <f t="array" ref="T49" xml:space="preserve"> IF(_xlfn.TEXTJOIN("|",FALSE,T$12:T$15)=_xlfn.TEXTJOIN("|",FALSE,$C49:$F49),0,
IF(AND($C49="Delta|CR_Cpty",T$12="Delta|CR_Cpty"),
IF($F49=T$15,
      _xlfn.XLOOKUP(_xlfn.TEXTJOIN("|",FALSE,$C49,"=","Any","=",T$12,"=","Any","="),risk_factor_1&amp;"|"&amp;risk_factor_2,risk_factor_corr),
       IF(RIGHT($D49,LEN($D49)-FIND("_",$D49))=RIGHT(T$13,LEN(T$13)-FIND("_",T$13)),
              IF(LEFT($D49,FIND("_",$D49)-1)=LEFT(T$13,FIND("_",T$13)-1),
                    IF($E49=T$14,
                             _xlfn.XLOOKUP(_xlfn.TEXTJOIN("|",FALSE,$C49,LEFT($D49,FIND("_",$D49)-1) &amp;"_=","=","Any",T$12,LEFT($D49,FIND("_",$D49)-1) &amp;"_=","=","Any"),risk_factor_1&amp;"|"&amp;risk_factor_2,risk_factor_corr),
                             _xlfn.XLOOKUP(_xlfn.TEXTJOIN("|",FALSE,$C49,LEFT($D49,FIND("_",$D49)-1) &amp;"_=","Any","Any",T$12,LEFT($D49,FIND("_",$D49)-1) &amp;"_=","Any","Any"),risk_factor_1&amp;"|"&amp;risk_factor_2,risk_factor_corr)),
"n/a"),0)
),
IF(_xlfn.TEXTJOIN("|",FALSE,T$12:T$13)&lt;&gt;_xlfn.TEXTJOIN("|",FALSE,$C49:$D49),0,
_xlfn.XLOOKUP(_xlfn.TEXTJOIN("|",FALSE,$C49:$F49,T$12:T$15),risk_factor_1&amp;"|"&amp;risk_factor_2,risk_factor_corr,
_xlfn.XLOOKUP(_xlfn.TEXTJOIN("|",FALSE,$C49:$F49,T$12:T$15),risk_factor_2&amp;"|"&amp;risk_factor_1,risk_factor_corr,
_xlfn.XLOOKUP(_xlfn.TEXTJOIN("|",FALSE,$C49:$D49,"Any"),risk_factor_1&amp;"|"&amp;risk_factor_2,risk_factor_corr,
_xlfn.XLOOKUP(_xlfn.TEXTJOIN("|",FALSE,$C49:$D49,"Any"),risk_factor_2&amp;"|"&amp;risk_factor_1,risk_factor_corr)))))))</f>
        <v>0</v>
      </c>
      <c r="U49" s="32" cm="1">
        <f t="array" ref="U49" xml:space="preserve"> IF(_xlfn.TEXTJOIN("|",FALSE,U$12:U$15)=_xlfn.TEXTJOIN("|",FALSE,$C49:$F49),0,
IF(AND($C49="Delta|CR_Cpty",U$12="Delta|CR_Cpty"),
IF($F49=U$15,
      _xlfn.XLOOKUP(_xlfn.TEXTJOIN("|",FALSE,$C49,"=","Any","=",U$12,"=","Any","="),risk_factor_1&amp;"|"&amp;risk_factor_2,risk_factor_corr),
       IF(RIGHT($D49,LEN($D49)-FIND("_",$D49))=RIGHT(U$13,LEN(U$13)-FIND("_",U$13)),
              IF(LEFT($D49,FIND("_",$D49)-1)=LEFT(U$13,FIND("_",U$13)-1),
                    IF($E49=U$14,
                             _xlfn.XLOOKUP(_xlfn.TEXTJOIN("|",FALSE,$C49,LEFT($D49,FIND("_",$D49)-1) &amp;"_=","=","Any",U$12,LEFT($D49,FIND("_",$D49)-1) &amp;"_=","=","Any"),risk_factor_1&amp;"|"&amp;risk_factor_2,risk_factor_corr),
                             _xlfn.XLOOKUP(_xlfn.TEXTJOIN("|",FALSE,$C49,LEFT($D49,FIND("_",$D49)-1) &amp;"_=","Any","Any",U$12,LEFT($D49,FIND("_",$D49)-1) &amp;"_=","Any","Any"),risk_factor_1&amp;"|"&amp;risk_factor_2,risk_factor_corr)),
"n/a"),0)
),
IF(_xlfn.TEXTJOIN("|",FALSE,U$12:U$13)&lt;&gt;_xlfn.TEXTJOIN("|",FALSE,$C49:$D49),0,
_xlfn.XLOOKUP(_xlfn.TEXTJOIN("|",FALSE,$C49:$F49,U$12:U$15),risk_factor_1&amp;"|"&amp;risk_factor_2,risk_factor_corr,
_xlfn.XLOOKUP(_xlfn.TEXTJOIN("|",FALSE,$C49:$F49,U$12:U$15),risk_factor_2&amp;"|"&amp;risk_factor_1,risk_factor_corr,
_xlfn.XLOOKUP(_xlfn.TEXTJOIN("|",FALSE,$C49:$D49,"Any"),risk_factor_1&amp;"|"&amp;risk_factor_2,risk_factor_corr,
_xlfn.XLOOKUP(_xlfn.TEXTJOIN("|",FALSE,$C49:$D49,"Any"),risk_factor_2&amp;"|"&amp;risk_factor_1,risk_factor_corr)))))))</f>
        <v>0</v>
      </c>
      <c r="V49" s="32" cm="1">
        <f t="array" ref="V49" xml:space="preserve"> IF(_xlfn.TEXTJOIN("|",FALSE,V$12:V$15)=_xlfn.TEXTJOIN("|",FALSE,$C49:$F49),0,
IF(AND($C49="Delta|CR_Cpty",V$12="Delta|CR_Cpty"),
IF($F49=V$15,
      _xlfn.XLOOKUP(_xlfn.TEXTJOIN("|",FALSE,$C49,"=","Any","=",V$12,"=","Any","="),risk_factor_1&amp;"|"&amp;risk_factor_2,risk_factor_corr),
       IF(RIGHT($D49,LEN($D49)-FIND("_",$D49))=RIGHT(V$13,LEN(V$13)-FIND("_",V$13)),
              IF(LEFT($D49,FIND("_",$D49)-1)=LEFT(V$13,FIND("_",V$13)-1),
                    IF($E49=V$14,
                             _xlfn.XLOOKUP(_xlfn.TEXTJOIN("|",FALSE,$C49,LEFT($D49,FIND("_",$D49)-1) &amp;"_=","=","Any",V$12,LEFT($D49,FIND("_",$D49)-1) &amp;"_=","=","Any"),risk_factor_1&amp;"|"&amp;risk_factor_2,risk_factor_corr),
                             _xlfn.XLOOKUP(_xlfn.TEXTJOIN("|",FALSE,$C49,LEFT($D49,FIND("_",$D49)-1) &amp;"_=","Any","Any",V$12,LEFT($D49,FIND("_",$D49)-1) &amp;"_=","Any","Any"),risk_factor_1&amp;"|"&amp;risk_factor_2,risk_factor_corr)),
"n/a"),0)
),
IF(_xlfn.TEXTJOIN("|",FALSE,V$12:V$13)&lt;&gt;_xlfn.TEXTJOIN("|",FALSE,$C49:$D49),0,
_xlfn.XLOOKUP(_xlfn.TEXTJOIN("|",FALSE,$C49:$F49,V$12:V$15),risk_factor_1&amp;"|"&amp;risk_factor_2,risk_factor_corr,
_xlfn.XLOOKUP(_xlfn.TEXTJOIN("|",FALSE,$C49:$F49,V$12:V$15),risk_factor_2&amp;"|"&amp;risk_factor_1,risk_factor_corr,
_xlfn.XLOOKUP(_xlfn.TEXTJOIN("|",FALSE,$C49:$D49,"Any"),risk_factor_1&amp;"|"&amp;risk_factor_2,risk_factor_corr,
_xlfn.XLOOKUP(_xlfn.TEXTJOIN("|",FALSE,$C49:$D49,"Any"),risk_factor_2&amp;"|"&amp;risk_factor_1,risk_factor_corr)))))))</f>
        <v>0</v>
      </c>
      <c r="W49" s="32" cm="1">
        <f t="array" ref="W49" xml:space="preserve"> IF(_xlfn.TEXTJOIN("|",FALSE,W$12:W$15)=_xlfn.TEXTJOIN("|",FALSE,$C49:$F49),0,
IF(AND($C49="Delta|CR_Cpty",W$12="Delta|CR_Cpty"),
IF($F49=W$15,
      _xlfn.XLOOKUP(_xlfn.TEXTJOIN("|",FALSE,$C49,"=","Any","=",W$12,"=","Any","="),risk_factor_1&amp;"|"&amp;risk_factor_2,risk_factor_corr),
       IF(RIGHT($D49,LEN($D49)-FIND("_",$D49))=RIGHT(W$13,LEN(W$13)-FIND("_",W$13)),
              IF(LEFT($D49,FIND("_",$D49)-1)=LEFT(W$13,FIND("_",W$13)-1),
                    IF($E49=W$14,
                             _xlfn.XLOOKUP(_xlfn.TEXTJOIN("|",FALSE,$C49,LEFT($D49,FIND("_",$D49)-1) &amp;"_=","=","Any",W$12,LEFT($D49,FIND("_",$D49)-1) &amp;"_=","=","Any"),risk_factor_1&amp;"|"&amp;risk_factor_2,risk_factor_corr),
                             _xlfn.XLOOKUP(_xlfn.TEXTJOIN("|",FALSE,$C49,LEFT($D49,FIND("_",$D49)-1) &amp;"_=","Any","Any",W$12,LEFT($D49,FIND("_",$D49)-1) &amp;"_=","Any","Any"),risk_factor_1&amp;"|"&amp;risk_factor_2,risk_factor_corr)),
"n/a"),0)
),
IF(_xlfn.TEXTJOIN("|",FALSE,W$12:W$13)&lt;&gt;_xlfn.TEXTJOIN("|",FALSE,$C49:$D49),0,
_xlfn.XLOOKUP(_xlfn.TEXTJOIN("|",FALSE,$C49:$F49,W$12:W$15),risk_factor_1&amp;"|"&amp;risk_factor_2,risk_factor_corr,
_xlfn.XLOOKUP(_xlfn.TEXTJOIN("|",FALSE,$C49:$F49,W$12:W$15),risk_factor_2&amp;"|"&amp;risk_factor_1,risk_factor_corr,
_xlfn.XLOOKUP(_xlfn.TEXTJOIN("|",FALSE,$C49:$D49,"Any"),risk_factor_1&amp;"|"&amp;risk_factor_2,risk_factor_corr,
_xlfn.XLOOKUP(_xlfn.TEXTJOIN("|",FALSE,$C49:$D49,"Any"),risk_factor_2&amp;"|"&amp;risk_factor_1,risk_factor_corr)))))))</f>
        <v>0</v>
      </c>
      <c r="X49" s="32" cm="1">
        <f t="array" ref="X49" xml:space="preserve"> IF(_xlfn.TEXTJOIN("|",FALSE,X$12:X$15)=_xlfn.TEXTJOIN("|",FALSE,$C49:$F49),0,
IF(AND($C49="Delta|CR_Cpty",X$12="Delta|CR_Cpty"),
IF($F49=X$15,
      _xlfn.XLOOKUP(_xlfn.TEXTJOIN("|",FALSE,$C49,"=","Any","=",X$12,"=","Any","="),risk_factor_1&amp;"|"&amp;risk_factor_2,risk_factor_corr),
       IF(RIGHT($D49,LEN($D49)-FIND("_",$D49))=RIGHT(X$13,LEN(X$13)-FIND("_",X$13)),
              IF(LEFT($D49,FIND("_",$D49)-1)=LEFT(X$13,FIND("_",X$13)-1),
                    IF($E49=X$14,
                             _xlfn.XLOOKUP(_xlfn.TEXTJOIN("|",FALSE,$C49,LEFT($D49,FIND("_",$D49)-1) &amp;"_=","=","Any",X$12,LEFT($D49,FIND("_",$D49)-1) &amp;"_=","=","Any"),risk_factor_1&amp;"|"&amp;risk_factor_2,risk_factor_corr),
                             _xlfn.XLOOKUP(_xlfn.TEXTJOIN("|",FALSE,$C49,LEFT($D49,FIND("_",$D49)-1) &amp;"_=","Any","Any",X$12,LEFT($D49,FIND("_",$D49)-1) &amp;"_=","Any","Any"),risk_factor_1&amp;"|"&amp;risk_factor_2,risk_factor_corr)),
"n/a"),0)
),
IF(_xlfn.TEXTJOIN("|",FALSE,X$12:X$13)&lt;&gt;_xlfn.TEXTJOIN("|",FALSE,$C49:$D49),0,
_xlfn.XLOOKUP(_xlfn.TEXTJOIN("|",FALSE,$C49:$F49,X$12:X$15),risk_factor_1&amp;"|"&amp;risk_factor_2,risk_factor_corr,
_xlfn.XLOOKUP(_xlfn.TEXTJOIN("|",FALSE,$C49:$F49,X$12:X$15),risk_factor_2&amp;"|"&amp;risk_factor_1,risk_factor_corr,
_xlfn.XLOOKUP(_xlfn.TEXTJOIN("|",FALSE,$C49:$D49,"Any"),risk_factor_1&amp;"|"&amp;risk_factor_2,risk_factor_corr,
_xlfn.XLOOKUP(_xlfn.TEXTJOIN("|",FALSE,$C49:$D49,"Any"),risk_factor_2&amp;"|"&amp;risk_factor_1,risk_factor_corr)))))))</f>
        <v>0</v>
      </c>
      <c r="Y49" s="32" cm="1">
        <f t="array" ref="Y49" xml:space="preserve"> IF(_xlfn.TEXTJOIN("|",FALSE,Y$12:Y$15)=_xlfn.TEXTJOIN("|",FALSE,$C49:$F49),0,
IF(AND($C49="Delta|CR_Cpty",Y$12="Delta|CR_Cpty"),
IF($F49=Y$15,
      _xlfn.XLOOKUP(_xlfn.TEXTJOIN("|",FALSE,$C49,"=","Any","=",Y$12,"=","Any","="),risk_factor_1&amp;"|"&amp;risk_factor_2,risk_factor_corr),
       IF(RIGHT($D49,LEN($D49)-FIND("_",$D49))=RIGHT(Y$13,LEN(Y$13)-FIND("_",Y$13)),
              IF(LEFT($D49,FIND("_",$D49)-1)=LEFT(Y$13,FIND("_",Y$13)-1),
                    IF($E49=Y$14,
                             _xlfn.XLOOKUP(_xlfn.TEXTJOIN("|",FALSE,$C49,LEFT($D49,FIND("_",$D49)-1) &amp;"_=","=","Any",Y$12,LEFT($D49,FIND("_",$D49)-1) &amp;"_=","=","Any"),risk_factor_1&amp;"|"&amp;risk_factor_2,risk_factor_corr),
                             _xlfn.XLOOKUP(_xlfn.TEXTJOIN("|",FALSE,$C49,LEFT($D49,FIND("_",$D49)-1) &amp;"_=","Any","Any",Y$12,LEFT($D49,FIND("_",$D49)-1) &amp;"_=","Any","Any"),risk_factor_1&amp;"|"&amp;risk_factor_2,risk_factor_corr)),
"n/a"),0)
),
IF(_xlfn.TEXTJOIN("|",FALSE,Y$12:Y$13)&lt;&gt;_xlfn.TEXTJOIN("|",FALSE,$C49:$D49),0,
_xlfn.XLOOKUP(_xlfn.TEXTJOIN("|",FALSE,$C49:$F49,Y$12:Y$15),risk_factor_1&amp;"|"&amp;risk_factor_2,risk_factor_corr,
_xlfn.XLOOKUP(_xlfn.TEXTJOIN("|",FALSE,$C49:$F49,Y$12:Y$15),risk_factor_2&amp;"|"&amp;risk_factor_1,risk_factor_corr,
_xlfn.XLOOKUP(_xlfn.TEXTJOIN("|",FALSE,$C49:$D49,"Any"),risk_factor_1&amp;"|"&amp;risk_factor_2,risk_factor_corr,
_xlfn.XLOOKUP(_xlfn.TEXTJOIN("|",FALSE,$C49:$D49,"Any"),risk_factor_2&amp;"|"&amp;risk_factor_1,risk_factor_corr)))))))</f>
        <v>0</v>
      </c>
      <c r="Z49" s="32" cm="1">
        <f t="array" ref="Z49" xml:space="preserve"> IF(_xlfn.TEXTJOIN("|",FALSE,Z$12:Z$15)=_xlfn.TEXTJOIN("|",FALSE,$C49:$F49),0,
IF(AND($C49="Delta|CR_Cpty",Z$12="Delta|CR_Cpty"),
IF($F49=Z$15,
      _xlfn.XLOOKUP(_xlfn.TEXTJOIN("|",FALSE,$C49,"=","Any","=",Z$12,"=","Any","="),risk_factor_1&amp;"|"&amp;risk_factor_2,risk_factor_corr),
       IF(RIGHT($D49,LEN($D49)-FIND("_",$D49))=RIGHT(Z$13,LEN(Z$13)-FIND("_",Z$13)),
              IF(LEFT($D49,FIND("_",$D49)-1)=LEFT(Z$13,FIND("_",Z$13)-1),
                    IF($E49=Z$14,
                             _xlfn.XLOOKUP(_xlfn.TEXTJOIN("|",FALSE,$C49,LEFT($D49,FIND("_",$D49)-1) &amp;"_=","=","Any",Z$12,LEFT($D49,FIND("_",$D49)-1) &amp;"_=","=","Any"),risk_factor_1&amp;"|"&amp;risk_factor_2,risk_factor_corr),
                             _xlfn.XLOOKUP(_xlfn.TEXTJOIN("|",FALSE,$C49,LEFT($D49,FIND("_",$D49)-1) &amp;"_=","Any","Any",Z$12,LEFT($D49,FIND("_",$D49)-1) &amp;"_=","Any","Any"),risk_factor_1&amp;"|"&amp;risk_factor_2,risk_factor_corr)),
"n/a"),0)
),
IF(_xlfn.TEXTJOIN("|",FALSE,Z$12:Z$13)&lt;&gt;_xlfn.TEXTJOIN("|",FALSE,$C49:$D49),0,
_xlfn.XLOOKUP(_xlfn.TEXTJOIN("|",FALSE,$C49:$F49,Z$12:Z$15),risk_factor_1&amp;"|"&amp;risk_factor_2,risk_factor_corr,
_xlfn.XLOOKUP(_xlfn.TEXTJOIN("|",FALSE,$C49:$F49,Z$12:Z$15),risk_factor_2&amp;"|"&amp;risk_factor_1,risk_factor_corr,
_xlfn.XLOOKUP(_xlfn.TEXTJOIN("|",FALSE,$C49:$D49,"Any"),risk_factor_1&amp;"|"&amp;risk_factor_2,risk_factor_corr,
_xlfn.XLOOKUP(_xlfn.TEXTJOIN("|",FALSE,$C49:$D49,"Any"),risk_factor_2&amp;"|"&amp;risk_factor_1,risk_factor_corr)))))))</f>
        <v>0</v>
      </c>
      <c r="AA49" s="32" cm="1">
        <f t="array" ref="AA49" xml:space="preserve"> IF(_xlfn.TEXTJOIN("|",FALSE,AA$12:AA$15)=_xlfn.TEXTJOIN("|",FALSE,$C49:$F49),0,
IF(AND($C49="Delta|CR_Cpty",AA$12="Delta|CR_Cpty"),
IF($F49=AA$15,
      _xlfn.XLOOKUP(_xlfn.TEXTJOIN("|",FALSE,$C49,"=","Any","=",AA$12,"=","Any","="),risk_factor_1&amp;"|"&amp;risk_factor_2,risk_factor_corr),
       IF(RIGHT($D49,LEN($D49)-FIND("_",$D49))=RIGHT(AA$13,LEN(AA$13)-FIND("_",AA$13)),
              IF(LEFT($D49,FIND("_",$D49)-1)=LEFT(AA$13,FIND("_",AA$13)-1),
                    IF($E49=AA$14,
                             _xlfn.XLOOKUP(_xlfn.TEXTJOIN("|",FALSE,$C49,LEFT($D49,FIND("_",$D49)-1) &amp;"_=","=","Any",AA$12,LEFT($D49,FIND("_",$D49)-1) &amp;"_=","=","Any"),risk_factor_1&amp;"|"&amp;risk_factor_2,risk_factor_corr),
                             _xlfn.XLOOKUP(_xlfn.TEXTJOIN("|",FALSE,$C49,LEFT($D49,FIND("_",$D49)-1) &amp;"_=","Any","Any",AA$12,LEFT($D49,FIND("_",$D49)-1) &amp;"_=","Any","Any"),risk_factor_1&amp;"|"&amp;risk_factor_2,risk_factor_corr)),
"n/a"),0)
),
IF(_xlfn.TEXTJOIN("|",FALSE,AA$12:AA$13)&lt;&gt;_xlfn.TEXTJOIN("|",FALSE,$C49:$D49),0,
_xlfn.XLOOKUP(_xlfn.TEXTJOIN("|",FALSE,$C49:$F49,AA$12:AA$15),risk_factor_1&amp;"|"&amp;risk_factor_2,risk_factor_corr,
_xlfn.XLOOKUP(_xlfn.TEXTJOIN("|",FALSE,$C49:$F49,AA$12:AA$15),risk_factor_2&amp;"|"&amp;risk_factor_1,risk_factor_corr,
_xlfn.XLOOKUP(_xlfn.TEXTJOIN("|",FALSE,$C49:$D49,"Any"),risk_factor_1&amp;"|"&amp;risk_factor_2,risk_factor_corr,
_xlfn.XLOOKUP(_xlfn.TEXTJOIN("|",FALSE,$C49:$D49,"Any"),risk_factor_2&amp;"|"&amp;risk_factor_1,risk_factor_corr)))))))</f>
        <v>0</v>
      </c>
      <c r="AB49" s="32" cm="1">
        <f t="array" ref="AB49" xml:space="preserve"> IF(_xlfn.TEXTJOIN("|",FALSE,AB$12:AB$15)=_xlfn.TEXTJOIN("|",FALSE,$C49:$F49),0,
IF(AND($C49="Delta|CR_Cpty",AB$12="Delta|CR_Cpty"),
IF($F49=AB$15,
      _xlfn.XLOOKUP(_xlfn.TEXTJOIN("|",FALSE,$C49,"=","Any","=",AB$12,"=","Any","="),risk_factor_1&amp;"|"&amp;risk_factor_2,risk_factor_corr),
       IF(RIGHT($D49,LEN($D49)-FIND("_",$D49))=RIGHT(AB$13,LEN(AB$13)-FIND("_",AB$13)),
              IF(LEFT($D49,FIND("_",$D49)-1)=LEFT(AB$13,FIND("_",AB$13)-1),
                    IF($E49=AB$14,
                             _xlfn.XLOOKUP(_xlfn.TEXTJOIN("|",FALSE,$C49,LEFT($D49,FIND("_",$D49)-1) &amp;"_=","=","Any",AB$12,LEFT($D49,FIND("_",$D49)-1) &amp;"_=","=","Any"),risk_factor_1&amp;"|"&amp;risk_factor_2,risk_factor_corr),
                             _xlfn.XLOOKUP(_xlfn.TEXTJOIN("|",FALSE,$C49,LEFT($D49,FIND("_",$D49)-1) &amp;"_=","Any","Any",AB$12,LEFT($D49,FIND("_",$D49)-1) &amp;"_=","Any","Any"),risk_factor_1&amp;"|"&amp;risk_factor_2,risk_factor_corr)),
"n/a"),0)
),
IF(_xlfn.TEXTJOIN("|",FALSE,AB$12:AB$13)&lt;&gt;_xlfn.TEXTJOIN("|",FALSE,$C49:$D49),0,
_xlfn.XLOOKUP(_xlfn.TEXTJOIN("|",FALSE,$C49:$F49,AB$12:AB$15),risk_factor_1&amp;"|"&amp;risk_factor_2,risk_factor_corr,
_xlfn.XLOOKUP(_xlfn.TEXTJOIN("|",FALSE,$C49:$F49,AB$12:AB$15),risk_factor_2&amp;"|"&amp;risk_factor_1,risk_factor_corr,
_xlfn.XLOOKUP(_xlfn.TEXTJOIN("|",FALSE,$C49:$D49,"Any"),risk_factor_1&amp;"|"&amp;risk_factor_2,risk_factor_corr,
_xlfn.XLOOKUP(_xlfn.TEXTJOIN("|",FALSE,$C49:$D49,"Any"),risk_factor_2&amp;"|"&amp;risk_factor_1,risk_factor_corr)))))))</f>
        <v>0</v>
      </c>
      <c r="AC49" s="32" cm="1">
        <f t="array" ref="AC49" xml:space="preserve"> IF(_xlfn.TEXTJOIN("|",FALSE,AC$12:AC$15)=_xlfn.TEXTJOIN("|",FALSE,$C49:$F49),0,
IF(AND($C49="Delta|CR_Cpty",AC$12="Delta|CR_Cpty"),
IF($F49=AC$15,
      _xlfn.XLOOKUP(_xlfn.TEXTJOIN("|",FALSE,$C49,"=","Any","=",AC$12,"=","Any","="),risk_factor_1&amp;"|"&amp;risk_factor_2,risk_factor_corr),
       IF(RIGHT($D49,LEN($D49)-FIND("_",$D49))=RIGHT(AC$13,LEN(AC$13)-FIND("_",AC$13)),
              IF(LEFT($D49,FIND("_",$D49)-1)=LEFT(AC$13,FIND("_",AC$13)-1),
                    IF($E49=AC$14,
                             _xlfn.XLOOKUP(_xlfn.TEXTJOIN("|",FALSE,$C49,LEFT($D49,FIND("_",$D49)-1) &amp;"_=","=","Any",AC$12,LEFT($D49,FIND("_",$D49)-1) &amp;"_=","=","Any"),risk_factor_1&amp;"|"&amp;risk_factor_2,risk_factor_corr),
                             _xlfn.XLOOKUP(_xlfn.TEXTJOIN("|",FALSE,$C49,LEFT($D49,FIND("_",$D49)-1) &amp;"_=","Any","Any",AC$12,LEFT($D49,FIND("_",$D49)-1) &amp;"_=","Any","Any"),risk_factor_1&amp;"|"&amp;risk_factor_2,risk_factor_corr)),
"n/a"),0)
),
IF(_xlfn.TEXTJOIN("|",FALSE,AC$12:AC$13)&lt;&gt;_xlfn.TEXTJOIN("|",FALSE,$C49:$D49),0,
_xlfn.XLOOKUP(_xlfn.TEXTJOIN("|",FALSE,$C49:$F49,AC$12:AC$15),risk_factor_1&amp;"|"&amp;risk_factor_2,risk_factor_corr,
_xlfn.XLOOKUP(_xlfn.TEXTJOIN("|",FALSE,$C49:$F49,AC$12:AC$15),risk_factor_2&amp;"|"&amp;risk_factor_1,risk_factor_corr,
_xlfn.XLOOKUP(_xlfn.TEXTJOIN("|",FALSE,$C49:$D49,"Any"),risk_factor_1&amp;"|"&amp;risk_factor_2,risk_factor_corr,
_xlfn.XLOOKUP(_xlfn.TEXTJOIN("|",FALSE,$C49:$D49,"Any"),risk_factor_2&amp;"|"&amp;risk_factor_1,risk_factor_corr)))))))</f>
        <v>0</v>
      </c>
      <c r="AD49" s="32" cm="1">
        <f t="array" ref="AD49" xml:space="preserve"> IF(_xlfn.TEXTJOIN("|",FALSE,AD$12:AD$15)=_xlfn.TEXTJOIN("|",FALSE,$C49:$F49),0,
IF(AND($C49="Delta|CR_Cpty",AD$12="Delta|CR_Cpty"),
IF($F49=AD$15,
      _xlfn.XLOOKUP(_xlfn.TEXTJOIN("|",FALSE,$C49,"=","Any","=",AD$12,"=","Any","="),risk_factor_1&amp;"|"&amp;risk_factor_2,risk_factor_corr),
       IF(RIGHT($D49,LEN($D49)-FIND("_",$D49))=RIGHT(AD$13,LEN(AD$13)-FIND("_",AD$13)),
              IF(LEFT($D49,FIND("_",$D49)-1)=LEFT(AD$13,FIND("_",AD$13)-1),
                    IF($E49=AD$14,
                             _xlfn.XLOOKUP(_xlfn.TEXTJOIN("|",FALSE,$C49,LEFT($D49,FIND("_",$D49)-1) &amp;"_=","=","Any",AD$12,LEFT($D49,FIND("_",$D49)-1) &amp;"_=","=","Any"),risk_factor_1&amp;"|"&amp;risk_factor_2,risk_factor_corr),
                             _xlfn.XLOOKUP(_xlfn.TEXTJOIN("|",FALSE,$C49,LEFT($D49,FIND("_",$D49)-1) &amp;"_=","Any","Any",AD$12,LEFT($D49,FIND("_",$D49)-1) &amp;"_=","Any","Any"),risk_factor_1&amp;"|"&amp;risk_factor_2,risk_factor_corr)),
"n/a"),0)
),
IF(_xlfn.TEXTJOIN("|",FALSE,AD$12:AD$13)&lt;&gt;_xlfn.TEXTJOIN("|",FALSE,$C49:$D49),0,
_xlfn.XLOOKUP(_xlfn.TEXTJOIN("|",FALSE,$C49:$F49,AD$12:AD$15),risk_factor_1&amp;"|"&amp;risk_factor_2,risk_factor_corr,
_xlfn.XLOOKUP(_xlfn.TEXTJOIN("|",FALSE,$C49:$F49,AD$12:AD$15),risk_factor_2&amp;"|"&amp;risk_factor_1,risk_factor_corr,
_xlfn.XLOOKUP(_xlfn.TEXTJOIN("|",FALSE,$C49:$D49,"Any"),risk_factor_1&amp;"|"&amp;risk_factor_2,risk_factor_corr,
_xlfn.XLOOKUP(_xlfn.TEXTJOIN("|",FALSE,$C49:$D49,"Any"),risk_factor_2&amp;"|"&amp;risk_factor_1,risk_factor_corr)))))))</f>
        <v>0</v>
      </c>
      <c r="AE49" s="32" cm="1">
        <f t="array" ref="AE49" xml:space="preserve"> IF(_xlfn.TEXTJOIN("|",FALSE,AE$12:AE$15)=_xlfn.TEXTJOIN("|",FALSE,$C49:$F49),0,
IF(AND($C49="Delta|CR_Cpty",AE$12="Delta|CR_Cpty"),
IF($F49=AE$15,
      _xlfn.XLOOKUP(_xlfn.TEXTJOIN("|",FALSE,$C49,"=","Any","=",AE$12,"=","Any","="),risk_factor_1&amp;"|"&amp;risk_factor_2,risk_factor_corr),
       IF(RIGHT($D49,LEN($D49)-FIND("_",$D49))=RIGHT(AE$13,LEN(AE$13)-FIND("_",AE$13)),
              IF(LEFT($D49,FIND("_",$D49)-1)=LEFT(AE$13,FIND("_",AE$13)-1),
                    IF($E49=AE$14,
                             _xlfn.XLOOKUP(_xlfn.TEXTJOIN("|",FALSE,$C49,LEFT($D49,FIND("_",$D49)-1) &amp;"_=","=","Any",AE$12,LEFT($D49,FIND("_",$D49)-1) &amp;"_=","=","Any"),risk_factor_1&amp;"|"&amp;risk_factor_2,risk_factor_corr),
                             _xlfn.XLOOKUP(_xlfn.TEXTJOIN("|",FALSE,$C49,LEFT($D49,FIND("_",$D49)-1) &amp;"_=","Any","Any",AE$12,LEFT($D49,FIND("_",$D49)-1) &amp;"_=","Any","Any"),risk_factor_1&amp;"|"&amp;risk_factor_2,risk_factor_corr)),
"n/a"),0)
),
IF(_xlfn.TEXTJOIN("|",FALSE,AE$12:AE$13)&lt;&gt;_xlfn.TEXTJOIN("|",FALSE,$C49:$D49),0,
_xlfn.XLOOKUP(_xlfn.TEXTJOIN("|",FALSE,$C49:$F49,AE$12:AE$15),risk_factor_1&amp;"|"&amp;risk_factor_2,risk_factor_corr,
_xlfn.XLOOKUP(_xlfn.TEXTJOIN("|",FALSE,$C49:$F49,AE$12:AE$15),risk_factor_2&amp;"|"&amp;risk_factor_1,risk_factor_corr,
_xlfn.XLOOKUP(_xlfn.TEXTJOIN("|",FALSE,$C49:$D49,"Any"),risk_factor_1&amp;"|"&amp;risk_factor_2,risk_factor_corr,
_xlfn.XLOOKUP(_xlfn.TEXTJOIN("|",FALSE,$C49:$D49,"Any"),risk_factor_2&amp;"|"&amp;risk_factor_1,risk_factor_corr)))))))</f>
        <v>0</v>
      </c>
      <c r="AF49" s="32" cm="1">
        <f t="array" ref="AF49" xml:space="preserve"> IF(_xlfn.TEXTJOIN("|",FALSE,AF$12:AF$15)=_xlfn.TEXTJOIN("|",FALSE,$C49:$F49),0,
IF(AND($C49="Delta|CR_Cpty",AF$12="Delta|CR_Cpty"),
IF($F49=AF$15,
      _xlfn.XLOOKUP(_xlfn.TEXTJOIN("|",FALSE,$C49,"=","Any","=",AF$12,"=","Any","="),risk_factor_1&amp;"|"&amp;risk_factor_2,risk_factor_corr),
       IF(RIGHT($D49,LEN($D49)-FIND("_",$D49))=RIGHT(AF$13,LEN(AF$13)-FIND("_",AF$13)),
              IF(LEFT($D49,FIND("_",$D49)-1)=LEFT(AF$13,FIND("_",AF$13)-1),
                    IF($E49=AF$14,
                             _xlfn.XLOOKUP(_xlfn.TEXTJOIN("|",FALSE,$C49,LEFT($D49,FIND("_",$D49)-1) &amp;"_=","=","Any",AF$12,LEFT($D49,FIND("_",$D49)-1) &amp;"_=","=","Any"),risk_factor_1&amp;"|"&amp;risk_factor_2,risk_factor_corr),
                             _xlfn.XLOOKUP(_xlfn.TEXTJOIN("|",FALSE,$C49,LEFT($D49,FIND("_",$D49)-1) &amp;"_=","Any","Any",AF$12,LEFT($D49,FIND("_",$D49)-1) &amp;"_=","Any","Any"),risk_factor_1&amp;"|"&amp;risk_factor_2,risk_factor_corr)),
"n/a"),0)
),
IF(_xlfn.TEXTJOIN("|",FALSE,AF$12:AF$13)&lt;&gt;_xlfn.TEXTJOIN("|",FALSE,$C49:$D49),0,
_xlfn.XLOOKUP(_xlfn.TEXTJOIN("|",FALSE,$C49:$F49,AF$12:AF$15),risk_factor_1&amp;"|"&amp;risk_factor_2,risk_factor_corr,
_xlfn.XLOOKUP(_xlfn.TEXTJOIN("|",FALSE,$C49:$F49,AF$12:AF$15),risk_factor_2&amp;"|"&amp;risk_factor_1,risk_factor_corr,
_xlfn.XLOOKUP(_xlfn.TEXTJOIN("|",FALSE,$C49:$D49,"Any"),risk_factor_1&amp;"|"&amp;risk_factor_2,risk_factor_corr,
_xlfn.XLOOKUP(_xlfn.TEXTJOIN("|",FALSE,$C49:$D49,"Any"),risk_factor_2&amp;"|"&amp;risk_factor_1,risk_factor_corr)))))))</f>
        <v>0</v>
      </c>
      <c r="AG49" s="32" cm="1">
        <f t="array" ref="AG49" xml:space="preserve"> IF(_xlfn.TEXTJOIN("|",FALSE,AG$12:AG$15)=_xlfn.TEXTJOIN("|",FALSE,$C49:$F49),0,
IF(AND($C49="Delta|CR_Cpty",AG$12="Delta|CR_Cpty"),
IF($F49=AG$15,
      _xlfn.XLOOKUP(_xlfn.TEXTJOIN("|",FALSE,$C49,"=","Any","=",AG$12,"=","Any","="),risk_factor_1&amp;"|"&amp;risk_factor_2,risk_factor_corr),
       IF(RIGHT($D49,LEN($D49)-FIND("_",$D49))=RIGHT(AG$13,LEN(AG$13)-FIND("_",AG$13)),
              IF(LEFT($D49,FIND("_",$D49)-1)=LEFT(AG$13,FIND("_",AG$13)-1),
                    IF($E49=AG$14,
                             _xlfn.XLOOKUP(_xlfn.TEXTJOIN("|",FALSE,$C49,LEFT($D49,FIND("_",$D49)-1) &amp;"_=","=","Any",AG$12,LEFT($D49,FIND("_",$D49)-1) &amp;"_=","=","Any"),risk_factor_1&amp;"|"&amp;risk_factor_2,risk_factor_corr),
                             _xlfn.XLOOKUP(_xlfn.TEXTJOIN("|",FALSE,$C49,LEFT($D49,FIND("_",$D49)-1) &amp;"_=","Any","Any",AG$12,LEFT($D49,FIND("_",$D49)-1) &amp;"_=","Any","Any"),risk_factor_1&amp;"|"&amp;risk_factor_2,risk_factor_corr)),
"n/a"),0)
),
IF(_xlfn.TEXTJOIN("|",FALSE,AG$12:AG$13)&lt;&gt;_xlfn.TEXTJOIN("|",FALSE,$C49:$D49),0,
_xlfn.XLOOKUP(_xlfn.TEXTJOIN("|",FALSE,$C49:$F49,AG$12:AG$15),risk_factor_1&amp;"|"&amp;risk_factor_2,risk_factor_corr,
_xlfn.XLOOKUP(_xlfn.TEXTJOIN("|",FALSE,$C49:$F49,AG$12:AG$15),risk_factor_2&amp;"|"&amp;risk_factor_1,risk_factor_corr,
_xlfn.XLOOKUP(_xlfn.TEXTJOIN("|",FALSE,$C49:$D49,"Any"),risk_factor_1&amp;"|"&amp;risk_factor_2,risk_factor_corr,
_xlfn.XLOOKUP(_xlfn.TEXTJOIN("|",FALSE,$C49:$D49,"Any"),risk_factor_2&amp;"|"&amp;risk_factor_1,risk_factor_corr)))))))</f>
        <v>0</v>
      </c>
      <c r="AH49" s="32" cm="1">
        <f t="array" ref="AH49" xml:space="preserve"> IF(_xlfn.TEXTJOIN("|",FALSE,AH$12:AH$15)=_xlfn.TEXTJOIN("|",FALSE,$C49:$F49),0,
IF(AND($C49="Delta|CR_Cpty",AH$12="Delta|CR_Cpty"),
IF($F49=AH$15,
      _xlfn.XLOOKUP(_xlfn.TEXTJOIN("|",FALSE,$C49,"=","Any","=",AH$12,"=","Any","="),risk_factor_1&amp;"|"&amp;risk_factor_2,risk_factor_corr),
       IF(RIGHT($D49,LEN($D49)-FIND("_",$D49))=RIGHT(AH$13,LEN(AH$13)-FIND("_",AH$13)),
              IF(LEFT($D49,FIND("_",$D49)-1)=LEFT(AH$13,FIND("_",AH$13)-1),
                    IF($E49=AH$14,
                             _xlfn.XLOOKUP(_xlfn.TEXTJOIN("|",FALSE,$C49,LEFT($D49,FIND("_",$D49)-1) &amp;"_=","=","Any",AH$12,LEFT($D49,FIND("_",$D49)-1) &amp;"_=","=","Any"),risk_factor_1&amp;"|"&amp;risk_factor_2,risk_factor_corr),
                             _xlfn.XLOOKUP(_xlfn.TEXTJOIN("|",FALSE,$C49,LEFT($D49,FIND("_",$D49)-1) &amp;"_=","Any","Any",AH$12,LEFT($D49,FIND("_",$D49)-1) &amp;"_=","Any","Any"),risk_factor_1&amp;"|"&amp;risk_factor_2,risk_factor_corr)),
"n/a"),0)
),
IF(_xlfn.TEXTJOIN("|",FALSE,AH$12:AH$13)&lt;&gt;_xlfn.TEXTJOIN("|",FALSE,$C49:$D49),0,
_xlfn.XLOOKUP(_xlfn.TEXTJOIN("|",FALSE,$C49:$F49,AH$12:AH$15),risk_factor_1&amp;"|"&amp;risk_factor_2,risk_factor_corr,
_xlfn.XLOOKUP(_xlfn.TEXTJOIN("|",FALSE,$C49:$F49,AH$12:AH$15),risk_factor_2&amp;"|"&amp;risk_factor_1,risk_factor_corr,
_xlfn.XLOOKUP(_xlfn.TEXTJOIN("|",FALSE,$C49:$D49,"Any"),risk_factor_1&amp;"|"&amp;risk_factor_2,risk_factor_corr,
_xlfn.XLOOKUP(_xlfn.TEXTJOIN("|",FALSE,$C49:$D49,"Any"),risk_factor_2&amp;"|"&amp;risk_factor_1,risk_factor_corr)))))))</f>
        <v>0</v>
      </c>
      <c r="AI49" s="32" cm="1">
        <f t="array" ref="AI49" xml:space="preserve"> IF(_xlfn.TEXTJOIN("|",FALSE,AI$12:AI$15)=_xlfn.TEXTJOIN("|",FALSE,$C49:$F49),0,
IF(AND($C49="Delta|CR_Cpty",AI$12="Delta|CR_Cpty"),
IF($F49=AI$15,
      _xlfn.XLOOKUP(_xlfn.TEXTJOIN("|",FALSE,$C49,"=","Any","=",AI$12,"=","Any","="),risk_factor_1&amp;"|"&amp;risk_factor_2,risk_factor_corr),
       IF(RIGHT($D49,LEN($D49)-FIND("_",$D49))=RIGHT(AI$13,LEN(AI$13)-FIND("_",AI$13)),
              IF(LEFT($D49,FIND("_",$D49)-1)=LEFT(AI$13,FIND("_",AI$13)-1),
                    IF($E49=AI$14,
                             _xlfn.XLOOKUP(_xlfn.TEXTJOIN("|",FALSE,$C49,LEFT($D49,FIND("_",$D49)-1) &amp;"_=","=","Any",AI$12,LEFT($D49,FIND("_",$D49)-1) &amp;"_=","=","Any"),risk_factor_1&amp;"|"&amp;risk_factor_2,risk_factor_corr),
                             _xlfn.XLOOKUP(_xlfn.TEXTJOIN("|",FALSE,$C49,LEFT($D49,FIND("_",$D49)-1) &amp;"_=","Any","Any",AI$12,LEFT($D49,FIND("_",$D49)-1) &amp;"_=","Any","Any"),risk_factor_1&amp;"|"&amp;risk_factor_2,risk_factor_corr)),
"n/a"),0)
),
IF(_xlfn.TEXTJOIN("|",FALSE,AI$12:AI$13)&lt;&gt;_xlfn.TEXTJOIN("|",FALSE,$C49:$D49),0,
_xlfn.XLOOKUP(_xlfn.TEXTJOIN("|",FALSE,$C49:$F49,AI$12:AI$15),risk_factor_1&amp;"|"&amp;risk_factor_2,risk_factor_corr,
_xlfn.XLOOKUP(_xlfn.TEXTJOIN("|",FALSE,$C49:$F49,AI$12:AI$15),risk_factor_2&amp;"|"&amp;risk_factor_1,risk_factor_corr,
_xlfn.XLOOKUP(_xlfn.TEXTJOIN("|",FALSE,$C49:$D49,"Any"),risk_factor_1&amp;"|"&amp;risk_factor_2,risk_factor_corr,
_xlfn.XLOOKUP(_xlfn.TEXTJOIN("|",FALSE,$C49:$D49,"Any"),risk_factor_2&amp;"|"&amp;risk_factor_1,risk_factor_corr)))))))</f>
        <v>0</v>
      </c>
      <c r="AJ49" s="32" cm="1">
        <f t="array" ref="AJ49" xml:space="preserve"> IF(_xlfn.TEXTJOIN("|",FALSE,AJ$12:AJ$15)=_xlfn.TEXTJOIN("|",FALSE,$C49:$F49),0,
IF(AND($C49="Delta|CR_Cpty",AJ$12="Delta|CR_Cpty"),
IF($F49=AJ$15,
      _xlfn.XLOOKUP(_xlfn.TEXTJOIN("|",FALSE,$C49,"=","Any","=",AJ$12,"=","Any","="),risk_factor_1&amp;"|"&amp;risk_factor_2,risk_factor_corr),
       IF(RIGHT($D49,LEN($D49)-FIND("_",$D49))=RIGHT(AJ$13,LEN(AJ$13)-FIND("_",AJ$13)),
              IF(LEFT($D49,FIND("_",$D49)-1)=LEFT(AJ$13,FIND("_",AJ$13)-1),
                    IF($E49=AJ$14,
                             _xlfn.XLOOKUP(_xlfn.TEXTJOIN("|",FALSE,$C49,LEFT($D49,FIND("_",$D49)-1) &amp;"_=","=","Any",AJ$12,LEFT($D49,FIND("_",$D49)-1) &amp;"_=","=","Any"),risk_factor_1&amp;"|"&amp;risk_factor_2,risk_factor_corr),
                             _xlfn.XLOOKUP(_xlfn.TEXTJOIN("|",FALSE,$C49,LEFT($D49,FIND("_",$D49)-1) &amp;"_=","Any","Any",AJ$12,LEFT($D49,FIND("_",$D49)-1) &amp;"_=","Any","Any"),risk_factor_1&amp;"|"&amp;risk_factor_2,risk_factor_corr)),
"n/a"),0)
),
IF(_xlfn.TEXTJOIN("|",FALSE,AJ$12:AJ$13)&lt;&gt;_xlfn.TEXTJOIN("|",FALSE,$C49:$D49),0,
_xlfn.XLOOKUP(_xlfn.TEXTJOIN("|",FALSE,$C49:$F49,AJ$12:AJ$15),risk_factor_1&amp;"|"&amp;risk_factor_2,risk_factor_corr,
_xlfn.XLOOKUP(_xlfn.TEXTJOIN("|",FALSE,$C49:$F49,AJ$12:AJ$15),risk_factor_2&amp;"|"&amp;risk_factor_1,risk_factor_corr,
_xlfn.XLOOKUP(_xlfn.TEXTJOIN("|",FALSE,$C49:$D49,"Any"),risk_factor_1&amp;"|"&amp;risk_factor_2,risk_factor_corr,
_xlfn.XLOOKUP(_xlfn.TEXTJOIN("|",FALSE,$C49:$D49,"Any"),risk_factor_2&amp;"|"&amp;risk_factor_1,risk_factor_corr)))))))</f>
        <v>0.72</v>
      </c>
      <c r="AK49" s="32" cm="1">
        <f t="array" ref="AK49" xml:space="preserve"> IF(_xlfn.TEXTJOIN("|",FALSE,AK$12:AK$15)=_xlfn.TEXTJOIN("|",FALSE,$C49:$F49),0,
IF(AND($C49="Delta|CR_Cpty",AK$12="Delta|CR_Cpty"),
IF($F49=AK$15,
      _xlfn.XLOOKUP(_xlfn.TEXTJOIN("|",FALSE,$C49,"=","Any","=",AK$12,"=","Any","="),risk_factor_1&amp;"|"&amp;risk_factor_2,risk_factor_corr),
       IF(RIGHT($D49,LEN($D49)-FIND("_",$D49))=RIGHT(AK$13,LEN(AK$13)-FIND("_",AK$13)),
              IF(LEFT($D49,FIND("_",$D49)-1)=LEFT(AK$13,FIND("_",AK$13)-1),
                    IF($E49=AK$14,
                             _xlfn.XLOOKUP(_xlfn.TEXTJOIN("|",FALSE,$C49,LEFT($D49,FIND("_",$D49)-1) &amp;"_=","=","Any",AK$12,LEFT($D49,FIND("_",$D49)-1) &amp;"_=","=","Any"),risk_factor_1&amp;"|"&amp;risk_factor_2,risk_factor_corr),
                             _xlfn.XLOOKUP(_xlfn.TEXTJOIN("|",FALSE,$C49,LEFT($D49,FIND("_",$D49)-1) &amp;"_=","Any","Any",AK$12,LEFT($D49,FIND("_",$D49)-1) &amp;"_=","Any","Any"),risk_factor_1&amp;"|"&amp;risk_factor_2,risk_factor_corr)),
"n/a"),0)
),
IF(_xlfn.TEXTJOIN("|",FALSE,AK$12:AK$13)&lt;&gt;_xlfn.TEXTJOIN("|",FALSE,$C49:$D49),0,
_xlfn.XLOOKUP(_xlfn.TEXTJOIN("|",FALSE,$C49:$F49,AK$12:AK$15),risk_factor_1&amp;"|"&amp;risk_factor_2,risk_factor_corr,
_xlfn.XLOOKUP(_xlfn.TEXTJOIN("|",FALSE,$C49:$F49,AK$12:AK$15),risk_factor_2&amp;"|"&amp;risk_factor_1,risk_factor_corr,
_xlfn.XLOOKUP(_xlfn.TEXTJOIN("|",FALSE,$C49:$D49,"Any"),risk_factor_1&amp;"|"&amp;risk_factor_2,risk_factor_corr,
_xlfn.XLOOKUP(_xlfn.TEXTJOIN("|",FALSE,$C49:$D49,"Any"),risk_factor_2&amp;"|"&amp;risk_factor_1,risk_factor_corr)))))))</f>
        <v>0.91</v>
      </c>
      <c r="AL49" s="32" cm="1">
        <f t="array" ref="AL49" xml:space="preserve"> IF(_xlfn.TEXTJOIN("|",FALSE,AL$12:AL$15)=_xlfn.TEXTJOIN("|",FALSE,$C49:$F49),0,
IF(AND($C49="Delta|CR_Cpty",AL$12="Delta|CR_Cpty"),
IF($F49=AL$15,
      _xlfn.XLOOKUP(_xlfn.TEXTJOIN("|",FALSE,$C49,"=","Any","=",AL$12,"=","Any","="),risk_factor_1&amp;"|"&amp;risk_factor_2,risk_factor_corr),
       IF(RIGHT($D49,LEN($D49)-FIND("_",$D49))=RIGHT(AL$13,LEN(AL$13)-FIND("_",AL$13)),
              IF(LEFT($D49,FIND("_",$D49)-1)=LEFT(AL$13,FIND("_",AL$13)-1),
                    IF($E49=AL$14,
                             _xlfn.XLOOKUP(_xlfn.TEXTJOIN("|",FALSE,$C49,LEFT($D49,FIND("_",$D49)-1) &amp;"_=","=","Any",AL$12,LEFT($D49,FIND("_",$D49)-1) &amp;"_=","=","Any"),risk_factor_1&amp;"|"&amp;risk_factor_2,risk_factor_corr),
                             _xlfn.XLOOKUP(_xlfn.TEXTJOIN("|",FALSE,$C49,LEFT($D49,FIND("_",$D49)-1) &amp;"_=","Any","Any",AL$12,LEFT($D49,FIND("_",$D49)-1) &amp;"_=","Any","Any"),risk_factor_1&amp;"|"&amp;risk_factor_2,risk_factor_corr)),
"n/a"),0)
),
IF(_xlfn.TEXTJOIN("|",FALSE,AL$12:AL$13)&lt;&gt;_xlfn.TEXTJOIN("|",FALSE,$C49:$D49),0,
_xlfn.XLOOKUP(_xlfn.TEXTJOIN("|",FALSE,$C49:$F49,AL$12:AL$15),risk_factor_1&amp;"|"&amp;risk_factor_2,risk_factor_corr,
_xlfn.XLOOKUP(_xlfn.TEXTJOIN("|",FALSE,$C49:$F49,AL$12:AL$15),risk_factor_2&amp;"|"&amp;risk_factor_1,risk_factor_corr,
_xlfn.XLOOKUP(_xlfn.TEXTJOIN("|",FALSE,$C49:$D49,"Any"),risk_factor_1&amp;"|"&amp;risk_factor_2,risk_factor_corr,
_xlfn.XLOOKUP(_xlfn.TEXTJOIN("|",FALSE,$C49:$D49,"Any"),risk_factor_2&amp;"|"&amp;risk_factor_1,risk_factor_corr)))))))</f>
        <v>0.87</v>
      </c>
      <c r="AM49" s="32" cm="1">
        <f t="array" ref="AM49" xml:space="preserve"> IF(_xlfn.TEXTJOIN("|",FALSE,AM$12:AM$15)=_xlfn.TEXTJOIN("|",FALSE,$C49:$F49),0,
IF(AND($C49="Delta|CR_Cpty",AM$12="Delta|CR_Cpty"),
IF($F49=AM$15,
      _xlfn.XLOOKUP(_xlfn.TEXTJOIN("|",FALSE,$C49,"=","Any","=",AM$12,"=","Any","="),risk_factor_1&amp;"|"&amp;risk_factor_2,risk_factor_corr),
       IF(RIGHT($D49,LEN($D49)-FIND("_",$D49))=RIGHT(AM$13,LEN(AM$13)-FIND("_",AM$13)),
              IF(LEFT($D49,FIND("_",$D49)-1)=LEFT(AM$13,FIND("_",AM$13)-1),
                    IF($E49=AM$14,
                             _xlfn.XLOOKUP(_xlfn.TEXTJOIN("|",FALSE,$C49,LEFT($D49,FIND("_",$D49)-1) &amp;"_=","=","Any",AM$12,LEFT($D49,FIND("_",$D49)-1) &amp;"_=","=","Any"),risk_factor_1&amp;"|"&amp;risk_factor_2,risk_factor_corr),
                             _xlfn.XLOOKUP(_xlfn.TEXTJOIN("|",FALSE,$C49,LEFT($D49,FIND("_",$D49)-1) &amp;"_=","Any","Any",AM$12,LEFT($D49,FIND("_",$D49)-1) &amp;"_=","Any","Any"),risk_factor_1&amp;"|"&amp;risk_factor_2,risk_factor_corr)),
"n/a"),0)
),
IF(_xlfn.TEXTJOIN("|",FALSE,AM$12:AM$13)&lt;&gt;_xlfn.TEXTJOIN("|",FALSE,$C49:$D49),0,
_xlfn.XLOOKUP(_xlfn.TEXTJOIN("|",FALSE,$C49:$F49,AM$12:AM$15),risk_factor_1&amp;"|"&amp;risk_factor_2,risk_factor_corr,
_xlfn.XLOOKUP(_xlfn.TEXTJOIN("|",FALSE,$C49:$F49,AM$12:AM$15),risk_factor_2&amp;"|"&amp;risk_factor_1,risk_factor_corr,
_xlfn.XLOOKUP(_xlfn.TEXTJOIN("|",FALSE,$C49:$D49,"Any"),risk_factor_1&amp;"|"&amp;risk_factor_2,risk_factor_corr,
_xlfn.XLOOKUP(_xlfn.TEXTJOIN("|",FALSE,$C49:$D49,"Any"),risk_factor_2&amp;"|"&amp;risk_factor_1,risk_factor_corr)))))))</f>
        <v>0.68</v>
      </c>
      <c r="AN49" s="32" cm="1">
        <f t="array" ref="AN49" xml:space="preserve"> IF(_xlfn.TEXTJOIN("|",FALSE,AN$12:AN$15)=_xlfn.TEXTJOIN("|",FALSE,$C49:$F49),0,
IF(AND($C49="Delta|CR_Cpty",AN$12="Delta|CR_Cpty"),
IF($F49=AN$15,
      _xlfn.XLOOKUP(_xlfn.TEXTJOIN("|",FALSE,$C49,"=","Any","=",AN$12,"=","Any","="),risk_factor_1&amp;"|"&amp;risk_factor_2,risk_factor_corr),
       IF(RIGHT($D49,LEN($D49)-FIND("_",$D49))=RIGHT(AN$13,LEN(AN$13)-FIND("_",AN$13)),
              IF(LEFT($D49,FIND("_",$D49)-1)=LEFT(AN$13,FIND("_",AN$13)-1),
                    IF($E49=AN$14,
                             _xlfn.XLOOKUP(_xlfn.TEXTJOIN("|",FALSE,$C49,LEFT($D49,FIND("_",$D49)-1) &amp;"_=","=","Any",AN$12,LEFT($D49,FIND("_",$D49)-1) &amp;"_=","=","Any"),risk_factor_1&amp;"|"&amp;risk_factor_2,risk_factor_corr),
                             _xlfn.XLOOKUP(_xlfn.TEXTJOIN("|",FALSE,$C49,LEFT($D49,FIND("_",$D49)-1) &amp;"_=","Any","Any",AN$12,LEFT($D49,FIND("_",$D49)-1) &amp;"_=","Any","Any"),risk_factor_1&amp;"|"&amp;risk_factor_2,risk_factor_corr)),
"n/a"),0)
),
IF(_xlfn.TEXTJOIN("|",FALSE,AN$12:AN$13)&lt;&gt;_xlfn.TEXTJOIN("|",FALSE,$C49:$D49),0,
_xlfn.XLOOKUP(_xlfn.TEXTJOIN("|",FALSE,$C49:$F49,AN$12:AN$15),risk_factor_1&amp;"|"&amp;risk_factor_2,risk_factor_corr,
_xlfn.XLOOKUP(_xlfn.TEXTJOIN("|",FALSE,$C49:$F49,AN$12:AN$15),risk_factor_2&amp;"|"&amp;risk_factor_1,risk_factor_corr,
_xlfn.XLOOKUP(_xlfn.TEXTJOIN("|",FALSE,$C49:$D49,"Any"),risk_factor_1&amp;"|"&amp;risk_factor_2,risk_factor_corr,
_xlfn.XLOOKUP(_xlfn.TEXTJOIN("|",FALSE,$C49:$D49,"Any"),risk_factor_2&amp;"|"&amp;risk_factor_1,risk_factor_corr)))))))</f>
        <v>0</v>
      </c>
      <c r="AO49" s="32" cm="1">
        <f t="array" ref="AO49" xml:space="preserve"> IF(_xlfn.TEXTJOIN("|",FALSE,AO$12:AO$15)=_xlfn.TEXTJOIN("|",FALSE,$C49:$F49),0,
IF(AND($C49="Delta|CR_Cpty",AO$12="Delta|CR_Cpty"),
IF($F49=AO$15,
      _xlfn.XLOOKUP(_xlfn.TEXTJOIN("|",FALSE,$C49,"=","Any","=",AO$12,"=","Any","="),risk_factor_1&amp;"|"&amp;risk_factor_2,risk_factor_corr),
       IF(RIGHT($D49,LEN($D49)-FIND("_",$D49))=RIGHT(AO$13,LEN(AO$13)-FIND("_",AO$13)),
              IF(LEFT($D49,FIND("_",$D49)-1)=LEFT(AO$13,FIND("_",AO$13)-1),
                    IF($E49=AO$14,
                             _xlfn.XLOOKUP(_xlfn.TEXTJOIN("|",FALSE,$C49,LEFT($D49,FIND("_",$D49)-1) &amp;"_=","=","Any",AO$12,LEFT($D49,FIND("_",$D49)-1) &amp;"_=","=","Any"),risk_factor_1&amp;"|"&amp;risk_factor_2,risk_factor_corr),
                             _xlfn.XLOOKUP(_xlfn.TEXTJOIN("|",FALSE,$C49,LEFT($D49,FIND("_",$D49)-1) &amp;"_=","Any","Any",AO$12,LEFT($D49,FIND("_",$D49)-1) &amp;"_=","Any","Any"),risk_factor_1&amp;"|"&amp;risk_factor_2,risk_factor_corr)),
"n/a"),0)
),
IF(_xlfn.TEXTJOIN("|",FALSE,AO$12:AO$13)&lt;&gt;_xlfn.TEXTJOIN("|",FALSE,$C49:$D49),0,
_xlfn.XLOOKUP(_xlfn.TEXTJOIN("|",FALSE,$C49:$F49,AO$12:AO$15),risk_factor_1&amp;"|"&amp;risk_factor_2,risk_factor_corr,
_xlfn.XLOOKUP(_xlfn.TEXTJOIN("|",FALSE,$C49:$F49,AO$12:AO$15),risk_factor_2&amp;"|"&amp;risk_factor_1,risk_factor_corr,
_xlfn.XLOOKUP(_xlfn.TEXTJOIN("|",FALSE,$C49:$D49,"Any"),risk_factor_1&amp;"|"&amp;risk_factor_2,risk_factor_corr,
_xlfn.XLOOKUP(_xlfn.TEXTJOIN("|",FALSE,$C49:$D49,"Any"),risk_factor_2&amp;"|"&amp;risk_factor_1,risk_factor_corr)))))))</f>
        <v>0</v>
      </c>
      <c r="AP49" s="32" cm="1">
        <f t="array" ref="AP49" xml:space="preserve"> IF(_xlfn.TEXTJOIN("|",FALSE,AP$12:AP$15)=_xlfn.TEXTJOIN("|",FALSE,$C49:$F49),0,
IF(AND($C49="Delta|CR_Cpty",AP$12="Delta|CR_Cpty"),
IF($F49=AP$15,
      _xlfn.XLOOKUP(_xlfn.TEXTJOIN("|",FALSE,$C49,"=","Any","=",AP$12,"=","Any","="),risk_factor_1&amp;"|"&amp;risk_factor_2,risk_factor_corr),
       IF(RIGHT($D49,LEN($D49)-FIND("_",$D49))=RIGHT(AP$13,LEN(AP$13)-FIND("_",AP$13)),
              IF(LEFT($D49,FIND("_",$D49)-1)=LEFT(AP$13,FIND("_",AP$13)-1),
                    IF($E49=AP$14,
                             _xlfn.XLOOKUP(_xlfn.TEXTJOIN("|",FALSE,$C49,LEFT($D49,FIND("_",$D49)-1) &amp;"_=","=","Any",AP$12,LEFT($D49,FIND("_",$D49)-1) &amp;"_=","=","Any"),risk_factor_1&amp;"|"&amp;risk_factor_2,risk_factor_corr),
                             _xlfn.XLOOKUP(_xlfn.TEXTJOIN("|",FALSE,$C49,LEFT($D49,FIND("_",$D49)-1) &amp;"_=","Any","Any",AP$12,LEFT($D49,FIND("_",$D49)-1) &amp;"_=","Any","Any"),risk_factor_1&amp;"|"&amp;risk_factor_2,risk_factor_corr)),
"n/a"),0)
),
IF(_xlfn.TEXTJOIN("|",FALSE,AP$12:AP$13)&lt;&gt;_xlfn.TEXTJOIN("|",FALSE,$C49:$D49),0,
_xlfn.XLOOKUP(_xlfn.TEXTJOIN("|",FALSE,$C49:$F49,AP$12:AP$15),risk_factor_1&amp;"|"&amp;risk_factor_2,risk_factor_corr,
_xlfn.XLOOKUP(_xlfn.TEXTJOIN("|",FALSE,$C49:$F49,AP$12:AP$15),risk_factor_2&amp;"|"&amp;risk_factor_1,risk_factor_corr,
_xlfn.XLOOKUP(_xlfn.TEXTJOIN("|",FALSE,$C49:$D49,"Any"),risk_factor_1&amp;"|"&amp;risk_factor_2,risk_factor_corr,
_xlfn.XLOOKUP(_xlfn.TEXTJOIN("|",FALSE,$C49:$D49,"Any"),risk_factor_2&amp;"|"&amp;risk_factor_1,risk_factor_corr)))))))</f>
        <v>0</v>
      </c>
      <c r="AQ49" s="32" cm="1">
        <f t="array" ref="AQ49" xml:space="preserve"> IF(_xlfn.TEXTJOIN("|",FALSE,AQ$12:AQ$15)=_xlfn.TEXTJOIN("|",FALSE,$C49:$F49),0,
IF(AND($C49="Delta|CR_Cpty",AQ$12="Delta|CR_Cpty"),
IF($F49=AQ$15,
      _xlfn.XLOOKUP(_xlfn.TEXTJOIN("|",FALSE,$C49,"=","Any","=",AQ$12,"=","Any","="),risk_factor_1&amp;"|"&amp;risk_factor_2,risk_factor_corr),
       IF(RIGHT($D49,LEN($D49)-FIND("_",$D49))=RIGHT(AQ$13,LEN(AQ$13)-FIND("_",AQ$13)),
              IF(LEFT($D49,FIND("_",$D49)-1)=LEFT(AQ$13,FIND("_",AQ$13)-1),
                    IF($E49=AQ$14,
                             _xlfn.XLOOKUP(_xlfn.TEXTJOIN("|",FALSE,$C49,LEFT($D49,FIND("_",$D49)-1) &amp;"_=","=","Any",AQ$12,LEFT($D49,FIND("_",$D49)-1) &amp;"_=","=","Any"),risk_factor_1&amp;"|"&amp;risk_factor_2,risk_factor_corr),
                             _xlfn.XLOOKUP(_xlfn.TEXTJOIN("|",FALSE,$C49,LEFT($D49,FIND("_",$D49)-1) &amp;"_=","Any","Any",AQ$12,LEFT($D49,FIND("_",$D49)-1) &amp;"_=","Any","Any"),risk_factor_1&amp;"|"&amp;risk_factor_2,risk_factor_corr)),
"n/a"),0)
),
IF(_xlfn.TEXTJOIN("|",FALSE,AQ$12:AQ$13)&lt;&gt;_xlfn.TEXTJOIN("|",FALSE,$C49:$D49),0,
_xlfn.XLOOKUP(_xlfn.TEXTJOIN("|",FALSE,$C49:$F49,AQ$12:AQ$15),risk_factor_1&amp;"|"&amp;risk_factor_2,risk_factor_corr,
_xlfn.XLOOKUP(_xlfn.TEXTJOIN("|",FALSE,$C49:$F49,AQ$12:AQ$15),risk_factor_2&amp;"|"&amp;risk_factor_1,risk_factor_corr,
_xlfn.XLOOKUP(_xlfn.TEXTJOIN("|",FALSE,$C49:$D49,"Any"),risk_factor_1&amp;"|"&amp;risk_factor_2,risk_factor_corr,
_xlfn.XLOOKUP(_xlfn.TEXTJOIN("|",FALSE,$C49:$D49,"Any"),risk_factor_2&amp;"|"&amp;risk_factor_1,risk_factor_corr)))))))</f>
        <v>0</v>
      </c>
      <c r="AR49" s="32" cm="1">
        <f t="array" ref="AR49" xml:space="preserve"> IF(_xlfn.TEXTJOIN("|",FALSE,AR$12:AR$15)=_xlfn.TEXTJOIN("|",FALSE,$C49:$F49),0,
IF(AND($C49="Delta|CR_Cpty",AR$12="Delta|CR_Cpty"),
IF($F49=AR$15,
      _xlfn.XLOOKUP(_xlfn.TEXTJOIN("|",FALSE,$C49,"=","Any","=",AR$12,"=","Any","="),risk_factor_1&amp;"|"&amp;risk_factor_2,risk_factor_corr),
       IF(RIGHT($D49,LEN($D49)-FIND("_",$D49))=RIGHT(AR$13,LEN(AR$13)-FIND("_",AR$13)),
              IF(LEFT($D49,FIND("_",$D49)-1)=LEFT(AR$13,FIND("_",AR$13)-1),
                    IF($E49=AR$14,
                             _xlfn.XLOOKUP(_xlfn.TEXTJOIN("|",FALSE,$C49,LEFT($D49,FIND("_",$D49)-1) &amp;"_=","=","Any",AR$12,LEFT($D49,FIND("_",$D49)-1) &amp;"_=","=","Any"),risk_factor_1&amp;"|"&amp;risk_factor_2,risk_factor_corr),
                             _xlfn.XLOOKUP(_xlfn.TEXTJOIN("|",FALSE,$C49,LEFT($D49,FIND("_",$D49)-1) &amp;"_=","Any","Any",AR$12,LEFT($D49,FIND("_",$D49)-1) &amp;"_=","Any","Any"),risk_factor_1&amp;"|"&amp;risk_factor_2,risk_factor_corr)),
"n/a"),0)
),
IF(_xlfn.TEXTJOIN("|",FALSE,AR$12:AR$13)&lt;&gt;_xlfn.TEXTJOIN("|",FALSE,$C49:$D49),0,
_xlfn.XLOOKUP(_xlfn.TEXTJOIN("|",FALSE,$C49:$F49,AR$12:AR$15),risk_factor_1&amp;"|"&amp;risk_factor_2,risk_factor_corr,
_xlfn.XLOOKUP(_xlfn.TEXTJOIN("|",FALSE,$C49:$F49,AR$12:AR$15),risk_factor_2&amp;"|"&amp;risk_factor_1,risk_factor_corr,
_xlfn.XLOOKUP(_xlfn.TEXTJOIN("|",FALSE,$C49:$D49,"Any"),risk_factor_1&amp;"|"&amp;risk_factor_2,risk_factor_corr,
_xlfn.XLOOKUP(_xlfn.TEXTJOIN("|",FALSE,$C49:$D49,"Any"),risk_factor_2&amp;"|"&amp;risk_factor_1,risk_factor_corr)))))))</f>
        <v>0</v>
      </c>
      <c r="AS49" s="32" cm="1">
        <f t="array" ref="AS49" xml:space="preserve"> IF(_xlfn.TEXTJOIN("|",FALSE,AS$12:AS$15)=_xlfn.TEXTJOIN("|",FALSE,$C49:$F49),0,
IF(AND($C49="Delta|CR_Cpty",AS$12="Delta|CR_Cpty"),
IF($F49=AS$15,
      _xlfn.XLOOKUP(_xlfn.TEXTJOIN("|",FALSE,$C49,"=","Any","=",AS$12,"=","Any","="),risk_factor_1&amp;"|"&amp;risk_factor_2,risk_factor_corr),
       IF(RIGHT($D49,LEN($D49)-FIND("_",$D49))=RIGHT(AS$13,LEN(AS$13)-FIND("_",AS$13)),
              IF(LEFT($D49,FIND("_",$D49)-1)=LEFT(AS$13,FIND("_",AS$13)-1),
                    IF($E49=AS$14,
                             _xlfn.XLOOKUP(_xlfn.TEXTJOIN("|",FALSE,$C49,LEFT($D49,FIND("_",$D49)-1) &amp;"_=","=","Any",AS$12,LEFT($D49,FIND("_",$D49)-1) &amp;"_=","=","Any"),risk_factor_1&amp;"|"&amp;risk_factor_2,risk_factor_corr),
                             _xlfn.XLOOKUP(_xlfn.TEXTJOIN("|",FALSE,$C49,LEFT($D49,FIND("_",$D49)-1) &amp;"_=","Any","Any",AS$12,LEFT($D49,FIND("_",$D49)-1) &amp;"_=","Any","Any"),risk_factor_1&amp;"|"&amp;risk_factor_2,risk_factor_corr)),
"n/a"),0)
),
IF(_xlfn.TEXTJOIN("|",FALSE,AS$12:AS$13)&lt;&gt;_xlfn.TEXTJOIN("|",FALSE,$C49:$D49),0,
_xlfn.XLOOKUP(_xlfn.TEXTJOIN("|",FALSE,$C49:$F49,AS$12:AS$15),risk_factor_1&amp;"|"&amp;risk_factor_2,risk_factor_corr,
_xlfn.XLOOKUP(_xlfn.TEXTJOIN("|",FALSE,$C49:$F49,AS$12:AS$15),risk_factor_2&amp;"|"&amp;risk_factor_1,risk_factor_corr,
_xlfn.XLOOKUP(_xlfn.TEXTJOIN("|",FALSE,$C49:$D49,"Any"),risk_factor_1&amp;"|"&amp;risk_factor_2,risk_factor_corr,
_xlfn.XLOOKUP(_xlfn.TEXTJOIN("|",FALSE,$C49:$D49,"Any"),risk_factor_2&amp;"|"&amp;risk_factor_1,risk_factor_corr)))))))</f>
        <v>0</v>
      </c>
      <c r="AT49" s="32" cm="1">
        <f t="array" ref="AT49" xml:space="preserve"> IF(_xlfn.TEXTJOIN("|",FALSE,AT$12:AT$15)=_xlfn.TEXTJOIN("|",FALSE,$C49:$F49),0,
IF(AND($C49="Delta|CR_Cpty",AT$12="Delta|CR_Cpty"),
IF($F49=AT$15,
      _xlfn.XLOOKUP(_xlfn.TEXTJOIN("|",FALSE,$C49,"=","Any","=",AT$12,"=","Any","="),risk_factor_1&amp;"|"&amp;risk_factor_2,risk_factor_corr),
       IF(RIGHT($D49,LEN($D49)-FIND("_",$D49))=RIGHT(AT$13,LEN(AT$13)-FIND("_",AT$13)),
              IF(LEFT($D49,FIND("_",$D49)-1)=LEFT(AT$13,FIND("_",AT$13)-1),
                    IF($E49=AT$14,
                             _xlfn.XLOOKUP(_xlfn.TEXTJOIN("|",FALSE,$C49,LEFT($D49,FIND("_",$D49)-1) &amp;"_=","=","Any",AT$12,LEFT($D49,FIND("_",$D49)-1) &amp;"_=","=","Any"),risk_factor_1&amp;"|"&amp;risk_factor_2,risk_factor_corr),
                             _xlfn.XLOOKUP(_xlfn.TEXTJOIN("|",FALSE,$C49,LEFT($D49,FIND("_",$D49)-1) &amp;"_=","Any","Any",AT$12,LEFT($D49,FIND("_",$D49)-1) &amp;"_=","Any","Any"),risk_factor_1&amp;"|"&amp;risk_factor_2,risk_factor_corr)),
"n/a"),0)
),
IF(_xlfn.TEXTJOIN("|",FALSE,AT$12:AT$13)&lt;&gt;_xlfn.TEXTJOIN("|",FALSE,$C49:$D49),0,
_xlfn.XLOOKUP(_xlfn.TEXTJOIN("|",FALSE,$C49:$F49,AT$12:AT$15),risk_factor_1&amp;"|"&amp;risk_factor_2,risk_factor_corr,
_xlfn.XLOOKUP(_xlfn.TEXTJOIN("|",FALSE,$C49:$F49,AT$12:AT$15),risk_factor_2&amp;"|"&amp;risk_factor_1,risk_factor_corr,
_xlfn.XLOOKUP(_xlfn.TEXTJOIN("|",FALSE,$C49:$D49,"Any"),risk_factor_1&amp;"|"&amp;risk_factor_2,risk_factor_corr,
_xlfn.XLOOKUP(_xlfn.TEXTJOIN("|",FALSE,$C49:$D49,"Any"),risk_factor_2&amp;"|"&amp;risk_factor_1,risk_factor_corr)))))))</f>
        <v>0</v>
      </c>
      <c r="AU49" s="32" cm="1">
        <f t="array" ref="AU49" xml:space="preserve"> IF(_xlfn.TEXTJOIN("|",FALSE,AU$12:AU$15)=_xlfn.TEXTJOIN("|",FALSE,$C49:$F49),0,
IF(AND($C49="Delta|CR_Cpty",AU$12="Delta|CR_Cpty"),
IF($F49=AU$15,
      _xlfn.XLOOKUP(_xlfn.TEXTJOIN("|",FALSE,$C49,"=","Any","=",AU$12,"=","Any","="),risk_factor_1&amp;"|"&amp;risk_factor_2,risk_factor_corr),
       IF(RIGHT($D49,LEN($D49)-FIND("_",$D49))=RIGHT(AU$13,LEN(AU$13)-FIND("_",AU$13)),
              IF(LEFT($D49,FIND("_",$D49)-1)=LEFT(AU$13,FIND("_",AU$13)-1),
                    IF($E49=AU$14,
                             _xlfn.XLOOKUP(_xlfn.TEXTJOIN("|",FALSE,$C49,LEFT($D49,FIND("_",$D49)-1) &amp;"_=","=","Any",AU$12,LEFT($D49,FIND("_",$D49)-1) &amp;"_=","=","Any"),risk_factor_1&amp;"|"&amp;risk_factor_2,risk_factor_corr),
                             _xlfn.XLOOKUP(_xlfn.TEXTJOIN("|",FALSE,$C49,LEFT($D49,FIND("_",$D49)-1) &amp;"_=","Any","Any",AU$12,LEFT($D49,FIND("_",$D49)-1) &amp;"_=","Any","Any"),risk_factor_1&amp;"|"&amp;risk_factor_2,risk_factor_corr)),
"n/a"),0)
),
IF(_xlfn.TEXTJOIN("|",FALSE,AU$12:AU$13)&lt;&gt;_xlfn.TEXTJOIN("|",FALSE,$C49:$D49),0,
_xlfn.XLOOKUP(_xlfn.TEXTJOIN("|",FALSE,$C49:$F49,AU$12:AU$15),risk_factor_1&amp;"|"&amp;risk_factor_2,risk_factor_corr,
_xlfn.XLOOKUP(_xlfn.TEXTJOIN("|",FALSE,$C49:$F49,AU$12:AU$15),risk_factor_2&amp;"|"&amp;risk_factor_1,risk_factor_corr,
_xlfn.XLOOKUP(_xlfn.TEXTJOIN("|",FALSE,$C49:$D49,"Any"),risk_factor_1&amp;"|"&amp;risk_factor_2,risk_factor_corr,
_xlfn.XLOOKUP(_xlfn.TEXTJOIN("|",FALSE,$C49:$D49,"Any"),risk_factor_2&amp;"|"&amp;risk_factor_1,risk_factor_corr)))))))</f>
        <v>0</v>
      </c>
      <c r="AV49" s="32" cm="1">
        <f t="array" ref="AV49" xml:space="preserve"> IF(_xlfn.TEXTJOIN("|",FALSE,AV$12:AV$15)=_xlfn.TEXTJOIN("|",FALSE,$C49:$F49),0,
IF(AND($C49="Delta|CR_Cpty",AV$12="Delta|CR_Cpty"),
IF($F49=AV$15,
      _xlfn.XLOOKUP(_xlfn.TEXTJOIN("|",FALSE,$C49,"=","Any","=",AV$12,"=","Any","="),risk_factor_1&amp;"|"&amp;risk_factor_2,risk_factor_corr),
       IF(RIGHT($D49,LEN($D49)-FIND("_",$D49))=RIGHT(AV$13,LEN(AV$13)-FIND("_",AV$13)),
              IF(LEFT($D49,FIND("_",$D49)-1)=LEFT(AV$13,FIND("_",AV$13)-1),
                    IF($E49=AV$14,
                             _xlfn.XLOOKUP(_xlfn.TEXTJOIN("|",FALSE,$C49,LEFT($D49,FIND("_",$D49)-1) &amp;"_=","=","Any",AV$12,LEFT($D49,FIND("_",$D49)-1) &amp;"_=","=","Any"),risk_factor_1&amp;"|"&amp;risk_factor_2,risk_factor_corr),
                             _xlfn.XLOOKUP(_xlfn.TEXTJOIN("|",FALSE,$C49,LEFT($D49,FIND("_",$D49)-1) &amp;"_=","Any","Any",AV$12,LEFT($D49,FIND("_",$D49)-1) &amp;"_=","Any","Any"),risk_factor_1&amp;"|"&amp;risk_factor_2,risk_factor_corr)),
"n/a"),0)
),
IF(_xlfn.TEXTJOIN("|",FALSE,AV$12:AV$13)&lt;&gt;_xlfn.TEXTJOIN("|",FALSE,$C49:$D49),0,
_xlfn.XLOOKUP(_xlfn.TEXTJOIN("|",FALSE,$C49:$F49,AV$12:AV$15),risk_factor_1&amp;"|"&amp;risk_factor_2,risk_factor_corr,
_xlfn.XLOOKUP(_xlfn.TEXTJOIN("|",FALSE,$C49:$F49,AV$12:AV$15),risk_factor_2&amp;"|"&amp;risk_factor_1,risk_factor_corr,
_xlfn.XLOOKUP(_xlfn.TEXTJOIN("|",FALSE,$C49:$D49,"Any"),risk_factor_1&amp;"|"&amp;risk_factor_2,risk_factor_corr,
_xlfn.XLOOKUP(_xlfn.TEXTJOIN("|",FALSE,$C49:$D49,"Any"),risk_factor_2&amp;"|"&amp;risk_factor_1,risk_factor_corr)))))))</f>
        <v>0</v>
      </c>
      <c r="AW49" s="32" cm="1">
        <f t="array" ref="AW49" xml:space="preserve"> IF(_xlfn.TEXTJOIN("|",FALSE,AW$12:AW$15)=_xlfn.TEXTJOIN("|",FALSE,$C49:$F49),0,
IF(AND($C49="Delta|CR_Cpty",AW$12="Delta|CR_Cpty"),
IF($F49=AW$15,
      _xlfn.XLOOKUP(_xlfn.TEXTJOIN("|",FALSE,$C49,"=","Any","=",AW$12,"=","Any","="),risk_factor_1&amp;"|"&amp;risk_factor_2,risk_factor_corr),
       IF(RIGHT($D49,LEN($D49)-FIND("_",$D49))=RIGHT(AW$13,LEN(AW$13)-FIND("_",AW$13)),
              IF(LEFT($D49,FIND("_",$D49)-1)=LEFT(AW$13,FIND("_",AW$13)-1),
                    IF($E49=AW$14,
                             _xlfn.XLOOKUP(_xlfn.TEXTJOIN("|",FALSE,$C49,LEFT($D49,FIND("_",$D49)-1) &amp;"_=","=","Any",AW$12,LEFT($D49,FIND("_",$D49)-1) &amp;"_=","=","Any"),risk_factor_1&amp;"|"&amp;risk_factor_2,risk_factor_corr),
                             _xlfn.XLOOKUP(_xlfn.TEXTJOIN("|",FALSE,$C49,LEFT($D49,FIND("_",$D49)-1) &amp;"_=","Any","Any",AW$12,LEFT($D49,FIND("_",$D49)-1) &amp;"_=","Any","Any"),risk_factor_1&amp;"|"&amp;risk_factor_2,risk_factor_corr)),
"n/a"),0)
),
IF(_xlfn.TEXTJOIN("|",FALSE,AW$12:AW$13)&lt;&gt;_xlfn.TEXTJOIN("|",FALSE,$C49:$D49),0,
_xlfn.XLOOKUP(_xlfn.TEXTJOIN("|",FALSE,$C49:$F49,AW$12:AW$15),risk_factor_1&amp;"|"&amp;risk_factor_2,risk_factor_corr,
_xlfn.XLOOKUP(_xlfn.TEXTJOIN("|",FALSE,$C49:$F49,AW$12:AW$15),risk_factor_2&amp;"|"&amp;risk_factor_1,risk_factor_corr,
_xlfn.XLOOKUP(_xlfn.TEXTJOIN("|",FALSE,$C49:$D49,"Any"),risk_factor_1&amp;"|"&amp;risk_factor_2,risk_factor_corr,
_xlfn.XLOOKUP(_xlfn.TEXTJOIN("|",FALSE,$C49:$D49,"Any"),risk_factor_2&amp;"|"&amp;risk_factor_1,risk_factor_corr)))))))</f>
        <v>0</v>
      </c>
      <c r="AX49" s="32" cm="1">
        <f t="array" ref="AX49" xml:space="preserve"> IF(_xlfn.TEXTJOIN("|",FALSE,AX$12:AX$15)=_xlfn.TEXTJOIN("|",FALSE,$C49:$F49),0,
IF(AND($C49="Delta|CR_Cpty",AX$12="Delta|CR_Cpty"),
IF($F49=AX$15,
      _xlfn.XLOOKUP(_xlfn.TEXTJOIN("|",FALSE,$C49,"=","Any","=",AX$12,"=","Any","="),risk_factor_1&amp;"|"&amp;risk_factor_2,risk_factor_corr),
       IF(RIGHT($D49,LEN($D49)-FIND("_",$D49))=RIGHT(AX$13,LEN(AX$13)-FIND("_",AX$13)),
              IF(LEFT($D49,FIND("_",$D49)-1)=LEFT(AX$13,FIND("_",AX$13)-1),
                    IF($E49=AX$14,
                             _xlfn.XLOOKUP(_xlfn.TEXTJOIN("|",FALSE,$C49,LEFT($D49,FIND("_",$D49)-1) &amp;"_=","=","Any",AX$12,LEFT($D49,FIND("_",$D49)-1) &amp;"_=","=","Any"),risk_factor_1&amp;"|"&amp;risk_factor_2,risk_factor_corr),
                             _xlfn.XLOOKUP(_xlfn.TEXTJOIN("|",FALSE,$C49,LEFT($D49,FIND("_",$D49)-1) &amp;"_=","Any","Any",AX$12,LEFT($D49,FIND("_",$D49)-1) &amp;"_=","Any","Any"),risk_factor_1&amp;"|"&amp;risk_factor_2,risk_factor_corr)),
"n/a"),0)
),
IF(_xlfn.TEXTJOIN("|",FALSE,AX$12:AX$13)&lt;&gt;_xlfn.TEXTJOIN("|",FALSE,$C49:$D49),0,
_xlfn.XLOOKUP(_xlfn.TEXTJOIN("|",FALSE,$C49:$F49,AX$12:AX$15),risk_factor_1&amp;"|"&amp;risk_factor_2,risk_factor_corr,
_xlfn.XLOOKUP(_xlfn.TEXTJOIN("|",FALSE,$C49:$F49,AX$12:AX$15),risk_factor_2&amp;"|"&amp;risk_factor_1,risk_factor_corr,
_xlfn.XLOOKUP(_xlfn.TEXTJOIN("|",FALSE,$C49:$D49,"Any"),risk_factor_1&amp;"|"&amp;risk_factor_2,risk_factor_corr,
_xlfn.XLOOKUP(_xlfn.TEXTJOIN("|",FALSE,$C49:$D49,"Any"),risk_factor_2&amp;"|"&amp;risk_factor_1,risk_factor_corr)))))))</f>
        <v>0</v>
      </c>
      <c r="AY49" s="32" cm="1">
        <f t="array" ref="AY49" xml:space="preserve"> IF(_xlfn.TEXTJOIN("|",FALSE,AY$12:AY$15)=_xlfn.TEXTJOIN("|",FALSE,$C49:$F49),0,
IF(AND($C49="Delta|CR_Cpty",AY$12="Delta|CR_Cpty"),
IF($F49=AY$15,
      _xlfn.XLOOKUP(_xlfn.TEXTJOIN("|",FALSE,$C49,"=","Any","=",AY$12,"=","Any","="),risk_factor_1&amp;"|"&amp;risk_factor_2,risk_factor_corr),
       IF(RIGHT($D49,LEN($D49)-FIND("_",$D49))=RIGHT(AY$13,LEN(AY$13)-FIND("_",AY$13)),
              IF(LEFT($D49,FIND("_",$D49)-1)=LEFT(AY$13,FIND("_",AY$13)-1),
                    IF($E49=AY$14,
                             _xlfn.XLOOKUP(_xlfn.TEXTJOIN("|",FALSE,$C49,LEFT($D49,FIND("_",$D49)-1) &amp;"_=","=","Any",AY$12,LEFT($D49,FIND("_",$D49)-1) &amp;"_=","=","Any"),risk_factor_1&amp;"|"&amp;risk_factor_2,risk_factor_corr),
                             _xlfn.XLOOKUP(_xlfn.TEXTJOIN("|",FALSE,$C49,LEFT($D49,FIND("_",$D49)-1) &amp;"_=","Any","Any",AY$12,LEFT($D49,FIND("_",$D49)-1) &amp;"_=","Any","Any"),risk_factor_1&amp;"|"&amp;risk_factor_2,risk_factor_corr)),
"n/a"),0)
),
IF(_xlfn.TEXTJOIN("|",FALSE,AY$12:AY$13)&lt;&gt;_xlfn.TEXTJOIN("|",FALSE,$C49:$D49),0,
_xlfn.XLOOKUP(_xlfn.TEXTJOIN("|",FALSE,$C49:$F49,AY$12:AY$15),risk_factor_1&amp;"|"&amp;risk_factor_2,risk_factor_corr,
_xlfn.XLOOKUP(_xlfn.TEXTJOIN("|",FALSE,$C49:$F49,AY$12:AY$15),risk_factor_2&amp;"|"&amp;risk_factor_1,risk_factor_corr,
_xlfn.XLOOKUP(_xlfn.TEXTJOIN("|",FALSE,$C49:$D49,"Any"),risk_factor_1&amp;"|"&amp;risk_factor_2,risk_factor_corr,
_xlfn.XLOOKUP(_xlfn.TEXTJOIN("|",FALSE,$C49:$D49,"Any"),risk_factor_2&amp;"|"&amp;risk_factor_1,risk_factor_corr)))))))</f>
        <v>0</v>
      </c>
      <c r="AZ49" s="32" cm="1">
        <f t="array" ref="AZ49" xml:space="preserve"> IF(_xlfn.TEXTJOIN("|",FALSE,AZ$12:AZ$15)=_xlfn.TEXTJOIN("|",FALSE,$C49:$F49),0,
IF(AND($C49="Delta|CR_Cpty",AZ$12="Delta|CR_Cpty"),
IF($F49=AZ$15,
      _xlfn.XLOOKUP(_xlfn.TEXTJOIN("|",FALSE,$C49,"=","Any","=",AZ$12,"=","Any","="),risk_factor_1&amp;"|"&amp;risk_factor_2,risk_factor_corr),
       IF(RIGHT($D49,LEN($D49)-FIND("_",$D49))=RIGHT(AZ$13,LEN(AZ$13)-FIND("_",AZ$13)),
              IF(LEFT($D49,FIND("_",$D49)-1)=LEFT(AZ$13,FIND("_",AZ$13)-1),
                    IF($E49=AZ$14,
                             _xlfn.XLOOKUP(_xlfn.TEXTJOIN("|",FALSE,$C49,LEFT($D49,FIND("_",$D49)-1) &amp;"_=","=","Any",AZ$12,LEFT($D49,FIND("_",$D49)-1) &amp;"_=","=","Any"),risk_factor_1&amp;"|"&amp;risk_factor_2,risk_factor_corr),
                             _xlfn.XLOOKUP(_xlfn.TEXTJOIN("|",FALSE,$C49,LEFT($D49,FIND("_",$D49)-1) &amp;"_=","Any","Any",AZ$12,LEFT($D49,FIND("_",$D49)-1) &amp;"_=","Any","Any"),risk_factor_1&amp;"|"&amp;risk_factor_2,risk_factor_corr)),
"n/a"),0)
),
IF(_xlfn.TEXTJOIN("|",FALSE,AZ$12:AZ$13)&lt;&gt;_xlfn.TEXTJOIN("|",FALSE,$C49:$D49),0,
_xlfn.XLOOKUP(_xlfn.TEXTJOIN("|",FALSE,$C49:$F49,AZ$12:AZ$15),risk_factor_1&amp;"|"&amp;risk_factor_2,risk_factor_corr,
_xlfn.XLOOKUP(_xlfn.TEXTJOIN("|",FALSE,$C49:$F49,AZ$12:AZ$15),risk_factor_2&amp;"|"&amp;risk_factor_1,risk_factor_corr,
_xlfn.XLOOKUP(_xlfn.TEXTJOIN("|",FALSE,$C49:$D49,"Any"),risk_factor_1&amp;"|"&amp;risk_factor_2,risk_factor_corr,
_xlfn.XLOOKUP(_xlfn.TEXTJOIN("|",FALSE,$C49:$D49,"Any"),risk_factor_2&amp;"|"&amp;risk_factor_1,risk_factor_corr)))))))</f>
        <v>0</v>
      </c>
      <c r="BA49" s="32" cm="1">
        <f t="array" ref="BA49" xml:space="preserve"> IF(_xlfn.TEXTJOIN("|",FALSE,BA$12:BA$15)=_xlfn.TEXTJOIN("|",FALSE,$C49:$F49),0,
IF(AND($C49="Delta|CR_Cpty",BA$12="Delta|CR_Cpty"),
IF($F49=BA$15,
      _xlfn.XLOOKUP(_xlfn.TEXTJOIN("|",FALSE,$C49,"=","Any","=",BA$12,"=","Any","="),risk_factor_1&amp;"|"&amp;risk_factor_2,risk_factor_corr),
       IF(RIGHT($D49,LEN($D49)-FIND("_",$D49))=RIGHT(BA$13,LEN(BA$13)-FIND("_",BA$13)),
              IF(LEFT($D49,FIND("_",$D49)-1)=LEFT(BA$13,FIND("_",BA$13)-1),
                    IF($E49=BA$14,
                             _xlfn.XLOOKUP(_xlfn.TEXTJOIN("|",FALSE,$C49,LEFT($D49,FIND("_",$D49)-1) &amp;"_=","=","Any",BA$12,LEFT($D49,FIND("_",$D49)-1) &amp;"_=","=","Any"),risk_factor_1&amp;"|"&amp;risk_factor_2,risk_factor_corr),
                             _xlfn.XLOOKUP(_xlfn.TEXTJOIN("|",FALSE,$C49,LEFT($D49,FIND("_",$D49)-1) &amp;"_=","Any","Any",BA$12,LEFT($D49,FIND("_",$D49)-1) &amp;"_=","Any","Any"),risk_factor_1&amp;"|"&amp;risk_factor_2,risk_factor_corr)),
"n/a"),0)
),
IF(_xlfn.TEXTJOIN("|",FALSE,BA$12:BA$13)&lt;&gt;_xlfn.TEXTJOIN("|",FALSE,$C49:$D49),0,
_xlfn.XLOOKUP(_xlfn.TEXTJOIN("|",FALSE,$C49:$F49,BA$12:BA$15),risk_factor_1&amp;"|"&amp;risk_factor_2,risk_factor_corr,
_xlfn.XLOOKUP(_xlfn.TEXTJOIN("|",FALSE,$C49:$F49,BA$12:BA$15),risk_factor_2&amp;"|"&amp;risk_factor_1,risk_factor_corr,
_xlfn.XLOOKUP(_xlfn.TEXTJOIN("|",FALSE,$C49:$D49,"Any"),risk_factor_1&amp;"|"&amp;risk_factor_2,risk_factor_corr,
_xlfn.XLOOKUP(_xlfn.TEXTJOIN("|",FALSE,$C49:$D49,"Any"),risk_factor_2&amp;"|"&amp;risk_factor_1,risk_factor_corr)))))))</f>
        <v>0</v>
      </c>
      <c r="BB49" s="32" cm="1">
        <f t="array" ref="BB49" xml:space="preserve"> IF(_xlfn.TEXTJOIN("|",FALSE,BB$12:BB$15)=_xlfn.TEXTJOIN("|",FALSE,$C49:$F49),0,
IF(AND($C49="Delta|CR_Cpty",BB$12="Delta|CR_Cpty"),
IF($F49=BB$15,
      _xlfn.XLOOKUP(_xlfn.TEXTJOIN("|",FALSE,$C49,"=","Any","=",BB$12,"=","Any","="),risk_factor_1&amp;"|"&amp;risk_factor_2,risk_factor_corr),
       IF(RIGHT($D49,LEN($D49)-FIND("_",$D49))=RIGHT(BB$13,LEN(BB$13)-FIND("_",BB$13)),
              IF(LEFT($D49,FIND("_",$D49)-1)=LEFT(BB$13,FIND("_",BB$13)-1),
                    IF($E49=BB$14,
                             _xlfn.XLOOKUP(_xlfn.TEXTJOIN("|",FALSE,$C49,LEFT($D49,FIND("_",$D49)-1) &amp;"_=","=","Any",BB$12,LEFT($D49,FIND("_",$D49)-1) &amp;"_=","=","Any"),risk_factor_1&amp;"|"&amp;risk_factor_2,risk_factor_corr),
                             _xlfn.XLOOKUP(_xlfn.TEXTJOIN("|",FALSE,$C49,LEFT($D49,FIND("_",$D49)-1) &amp;"_=","Any","Any",BB$12,LEFT($D49,FIND("_",$D49)-1) &amp;"_=","Any","Any"),risk_factor_1&amp;"|"&amp;risk_factor_2,risk_factor_corr)),
"n/a"),0)
),
IF(_xlfn.TEXTJOIN("|",FALSE,BB$12:BB$13)&lt;&gt;_xlfn.TEXTJOIN("|",FALSE,$C49:$D49),0,
_xlfn.XLOOKUP(_xlfn.TEXTJOIN("|",FALSE,$C49:$F49,BB$12:BB$15),risk_factor_1&amp;"|"&amp;risk_factor_2,risk_factor_corr,
_xlfn.XLOOKUP(_xlfn.TEXTJOIN("|",FALSE,$C49:$F49,BB$12:BB$15),risk_factor_2&amp;"|"&amp;risk_factor_1,risk_factor_corr,
_xlfn.XLOOKUP(_xlfn.TEXTJOIN("|",FALSE,$C49:$D49,"Any"),risk_factor_1&amp;"|"&amp;risk_factor_2,risk_factor_corr,
_xlfn.XLOOKUP(_xlfn.TEXTJOIN("|",FALSE,$C49:$D49,"Any"),risk_factor_2&amp;"|"&amp;risk_factor_1,risk_factor_corr)))))))</f>
        <v>0</v>
      </c>
      <c r="BC49" s="32" cm="1">
        <f t="array" ref="BC49" xml:space="preserve"> IF(_xlfn.TEXTJOIN("|",FALSE,BC$12:BC$15)=_xlfn.TEXTJOIN("|",FALSE,$C49:$F49),0,
IF(AND($C49="Delta|CR_Cpty",BC$12="Delta|CR_Cpty"),
IF($F49=BC$15,
      _xlfn.XLOOKUP(_xlfn.TEXTJOIN("|",FALSE,$C49,"=","Any","=",BC$12,"=","Any","="),risk_factor_1&amp;"|"&amp;risk_factor_2,risk_factor_corr),
       IF(RIGHT($D49,LEN($D49)-FIND("_",$D49))=RIGHT(BC$13,LEN(BC$13)-FIND("_",BC$13)),
              IF(LEFT($D49,FIND("_",$D49)-1)=LEFT(BC$13,FIND("_",BC$13)-1),
                    IF($E49=BC$14,
                             _xlfn.XLOOKUP(_xlfn.TEXTJOIN("|",FALSE,$C49,LEFT($D49,FIND("_",$D49)-1) &amp;"_=","=","Any",BC$12,LEFT($D49,FIND("_",$D49)-1) &amp;"_=","=","Any"),risk_factor_1&amp;"|"&amp;risk_factor_2,risk_factor_corr),
                             _xlfn.XLOOKUP(_xlfn.TEXTJOIN("|",FALSE,$C49,LEFT($D49,FIND("_",$D49)-1) &amp;"_=","Any","Any",BC$12,LEFT($D49,FIND("_",$D49)-1) &amp;"_=","Any","Any"),risk_factor_1&amp;"|"&amp;risk_factor_2,risk_factor_corr)),
"n/a"),0)
),
IF(_xlfn.TEXTJOIN("|",FALSE,BC$12:BC$13)&lt;&gt;_xlfn.TEXTJOIN("|",FALSE,$C49:$D49),0,
_xlfn.XLOOKUP(_xlfn.TEXTJOIN("|",FALSE,$C49:$F49,BC$12:BC$15),risk_factor_1&amp;"|"&amp;risk_factor_2,risk_factor_corr,
_xlfn.XLOOKUP(_xlfn.TEXTJOIN("|",FALSE,$C49:$F49,BC$12:BC$15),risk_factor_2&amp;"|"&amp;risk_factor_1,risk_factor_corr,
_xlfn.XLOOKUP(_xlfn.TEXTJOIN("|",FALSE,$C49:$D49,"Any"),risk_factor_1&amp;"|"&amp;risk_factor_2,risk_factor_corr,
_xlfn.XLOOKUP(_xlfn.TEXTJOIN("|",FALSE,$C49:$D49,"Any"),risk_factor_2&amp;"|"&amp;risk_factor_1,risk_factor_corr)))))))</f>
        <v>0</v>
      </c>
      <c r="BD49" s="32" cm="1">
        <f t="array" ref="BD49" xml:space="preserve"> IF(_xlfn.TEXTJOIN("|",FALSE,BD$12:BD$15)=_xlfn.TEXTJOIN("|",FALSE,$C49:$F49),0,
IF(AND($C49="Delta|CR_Cpty",BD$12="Delta|CR_Cpty"),
IF($F49=BD$15,
      _xlfn.XLOOKUP(_xlfn.TEXTJOIN("|",FALSE,$C49,"=","Any","=",BD$12,"=","Any","="),risk_factor_1&amp;"|"&amp;risk_factor_2,risk_factor_corr),
       IF(RIGHT($D49,LEN($D49)-FIND("_",$D49))=RIGHT(BD$13,LEN(BD$13)-FIND("_",BD$13)),
              IF(LEFT($D49,FIND("_",$D49)-1)=LEFT(BD$13,FIND("_",BD$13)-1),
                    IF($E49=BD$14,
                             _xlfn.XLOOKUP(_xlfn.TEXTJOIN("|",FALSE,$C49,LEFT($D49,FIND("_",$D49)-1) &amp;"_=","=","Any",BD$12,LEFT($D49,FIND("_",$D49)-1) &amp;"_=","=","Any"),risk_factor_1&amp;"|"&amp;risk_factor_2,risk_factor_corr),
                             _xlfn.XLOOKUP(_xlfn.TEXTJOIN("|",FALSE,$C49,LEFT($D49,FIND("_",$D49)-1) &amp;"_=","Any","Any",BD$12,LEFT($D49,FIND("_",$D49)-1) &amp;"_=","Any","Any"),risk_factor_1&amp;"|"&amp;risk_factor_2,risk_factor_corr)),
"n/a"),0)
),
IF(_xlfn.TEXTJOIN("|",FALSE,BD$12:BD$13)&lt;&gt;_xlfn.TEXTJOIN("|",FALSE,$C49:$D49),0,
_xlfn.XLOOKUP(_xlfn.TEXTJOIN("|",FALSE,$C49:$F49,BD$12:BD$15),risk_factor_1&amp;"|"&amp;risk_factor_2,risk_factor_corr,
_xlfn.XLOOKUP(_xlfn.TEXTJOIN("|",FALSE,$C49:$F49,BD$12:BD$15),risk_factor_2&amp;"|"&amp;risk_factor_1,risk_factor_corr,
_xlfn.XLOOKUP(_xlfn.TEXTJOIN("|",FALSE,$C49:$D49,"Any"),risk_factor_1&amp;"|"&amp;risk_factor_2,risk_factor_corr,
_xlfn.XLOOKUP(_xlfn.TEXTJOIN("|",FALSE,$C49:$D49,"Any"),risk_factor_2&amp;"|"&amp;risk_factor_1,risk_factor_corr)))))))</f>
        <v>0</v>
      </c>
      <c r="BE49" s="32" cm="1">
        <f t="array" ref="BE49" xml:space="preserve"> IF(_xlfn.TEXTJOIN("|",FALSE,BE$12:BE$15)=_xlfn.TEXTJOIN("|",FALSE,$C49:$F49),0,
IF(AND($C49="Delta|CR_Cpty",BE$12="Delta|CR_Cpty"),
IF($F49=BE$15,
      _xlfn.XLOOKUP(_xlfn.TEXTJOIN("|",FALSE,$C49,"=","Any","=",BE$12,"=","Any","="),risk_factor_1&amp;"|"&amp;risk_factor_2,risk_factor_corr),
       IF(RIGHT($D49,LEN($D49)-FIND("_",$D49))=RIGHT(BE$13,LEN(BE$13)-FIND("_",BE$13)),
              IF(LEFT($D49,FIND("_",$D49)-1)=LEFT(BE$13,FIND("_",BE$13)-1),
                    IF($E49=BE$14,
                             _xlfn.XLOOKUP(_xlfn.TEXTJOIN("|",FALSE,$C49,LEFT($D49,FIND("_",$D49)-1) &amp;"_=","=","Any",BE$12,LEFT($D49,FIND("_",$D49)-1) &amp;"_=","=","Any"),risk_factor_1&amp;"|"&amp;risk_factor_2,risk_factor_corr),
                             _xlfn.XLOOKUP(_xlfn.TEXTJOIN("|",FALSE,$C49,LEFT($D49,FIND("_",$D49)-1) &amp;"_=","Any","Any",BE$12,LEFT($D49,FIND("_",$D49)-1) &amp;"_=","Any","Any"),risk_factor_1&amp;"|"&amp;risk_factor_2,risk_factor_corr)),
"n/a"),0)
),
IF(_xlfn.TEXTJOIN("|",FALSE,BE$12:BE$13)&lt;&gt;_xlfn.TEXTJOIN("|",FALSE,$C49:$D49),0,
_xlfn.XLOOKUP(_xlfn.TEXTJOIN("|",FALSE,$C49:$F49,BE$12:BE$15),risk_factor_1&amp;"|"&amp;risk_factor_2,risk_factor_corr,
_xlfn.XLOOKUP(_xlfn.TEXTJOIN("|",FALSE,$C49:$F49,BE$12:BE$15),risk_factor_2&amp;"|"&amp;risk_factor_1,risk_factor_corr,
_xlfn.XLOOKUP(_xlfn.TEXTJOIN("|",FALSE,$C49:$D49,"Any"),risk_factor_1&amp;"|"&amp;risk_factor_2,risk_factor_corr,
_xlfn.XLOOKUP(_xlfn.TEXTJOIN("|",FALSE,$C49:$D49,"Any"),risk_factor_2&amp;"|"&amp;risk_factor_1,risk_factor_corr)))))))</f>
        <v>0</v>
      </c>
      <c r="BF49" s="32" cm="1">
        <f t="array" ref="BF49" xml:space="preserve"> IF(_xlfn.TEXTJOIN("|",FALSE,BF$12:BF$15)=_xlfn.TEXTJOIN("|",FALSE,$C49:$F49),0,
IF(AND($C49="Delta|CR_Cpty",BF$12="Delta|CR_Cpty"),
IF($F49=BF$15,
      _xlfn.XLOOKUP(_xlfn.TEXTJOIN("|",FALSE,$C49,"=","Any","=",BF$12,"=","Any","="),risk_factor_1&amp;"|"&amp;risk_factor_2,risk_factor_corr),
       IF(RIGHT($D49,LEN($D49)-FIND("_",$D49))=RIGHT(BF$13,LEN(BF$13)-FIND("_",BF$13)),
              IF(LEFT($D49,FIND("_",$D49)-1)=LEFT(BF$13,FIND("_",BF$13)-1),
                    IF($E49=BF$14,
                             _xlfn.XLOOKUP(_xlfn.TEXTJOIN("|",FALSE,$C49,LEFT($D49,FIND("_",$D49)-1) &amp;"_=","=","Any",BF$12,LEFT($D49,FIND("_",$D49)-1) &amp;"_=","=","Any"),risk_factor_1&amp;"|"&amp;risk_factor_2,risk_factor_corr),
                             _xlfn.XLOOKUP(_xlfn.TEXTJOIN("|",FALSE,$C49,LEFT($D49,FIND("_",$D49)-1) &amp;"_=","Any","Any",BF$12,LEFT($D49,FIND("_",$D49)-1) &amp;"_=","Any","Any"),risk_factor_1&amp;"|"&amp;risk_factor_2,risk_factor_corr)),
"n/a"),0)
),
IF(_xlfn.TEXTJOIN("|",FALSE,BF$12:BF$13)&lt;&gt;_xlfn.TEXTJOIN("|",FALSE,$C49:$D49),0,
_xlfn.XLOOKUP(_xlfn.TEXTJOIN("|",FALSE,$C49:$F49,BF$12:BF$15),risk_factor_1&amp;"|"&amp;risk_factor_2,risk_factor_corr,
_xlfn.XLOOKUP(_xlfn.TEXTJOIN("|",FALSE,$C49:$F49,BF$12:BF$15),risk_factor_2&amp;"|"&amp;risk_factor_1,risk_factor_corr,
_xlfn.XLOOKUP(_xlfn.TEXTJOIN("|",FALSE,$C49:$D49,"Any"),risk_factor_1&amp;"|"&amp;risk_factor_2,risk_factor_corr,
_xlfn.XLOOKUP(_xlfn.TEXTJOIN("|",FALSE,$C49:$D49,"Any"),risk_factor_2&amp;"|"&amp;risk_factor_1,risk_factor_corr)))))))</f>
        <v>0</v>
      </c>
      <c r="BG49" s="32" cm="1">
        <f t="array" ref="BG49" xml:space="preserve"> IF(_xlfn.TEXTJOIN("|",FALSE,BG$12:BG$15)=_xlfn.TEXTJOIN("|",FALSE,$C49:$F49),0,
IF(AND($C49="Delta|CR_Cpty",BG$12="Delta|CR_Cpty"),
IF($F49=BG$15,
      _xlfn.XLOOKUP(_xlfn.TEXTJOIN("|",FALSE,$C49,"=","Any","=",BG$12,"=","Any","="),risk_factor_1&amp;"|"&amp;risk_factor_2,risk_factor_corr),
       IF(RIGHT($D49,LEN($D49)-FIND("_",$D49))=RIGHT(BG$13,LEN(BG$13)-FIND("_",BG$13)),
              IF(LEFT($D49,FIND("_",$D49)-1)=LEFT(BG$13,FIND("_",BG$13)-1),
                    IF($E49=BG$14,
                             _xlfn.XLOOKUP(_xlfn.TEXTJOIN("|",FALSE,$C49,LEFT($D49,FIND("_",$D49)-1) &amp;"_=","=","Any",BG$12,LEFT($D49,FIND("_",$D49)-1) &amp;"_=","=","Any"),risk_factor_1&amp;"|"&amp;risk_factor_2,risk_factor_corr),
                             _xlfn.XLOOKUP(_xlfn.TEXTJOIN("|",FALSE,$C49,LEFT($D49,FIND("_",$D49)-1) &amp;"_=","Any","Any",BG$12,LEFT($D49,FIND("_",$D49)-1) &amp;"_=","Any","Any"),risk_factor_1&amp;"|"&amp;risk_factor_2,risk_factor_corr)),
"n/a"),0)
),
IF(_xlfn.TEXTJOIN("|",FALSE,BG$12:BG$13)&lt;&gt;_xlfn.TEXTJOIN("|",FALSE,$C49:$D49),0,
_xlfn.XLOOKUP(_xlfn.TEXTJOIN("|",FALSE,$C49:$F49,BG$12:BG$15),risk_factor_1&amp;"|"&amp;risk_factor_2,risk_factor_corr,
_xlfn.XLOOKUP(_xlfn.TEXTJOIN("|",FALSE,$C49:$F49,BG$12:BG$15),risk_factor_2&amp;"|"&amp;risk_factor_1,risk_factor_corr,
_xlfn.XLOOKUP(_xlfn.TEXTJOIN("|",FALSE,$C49:$D49,"Any"),risk_factor_1&amp;"|"&amp;risk_factor_2,risk_factor_corr,
_xlfn.XLOOKUP(_xlfn.TEXTJOIN("|",FALSE,$C49:$D49,"Any"),risk_factor_2&amp;"|"&amp;risk_factor_1,risk_factor_corr)))))))</f>
        <v>0</v>
      </c>
      <c r="BH49" s="32" cm="1">
        <f t="array" ref="BH49" xml:space="preserve"> IF(_xlfn.TEXTJOIN("|",FALSE,BH$12:BH$15)=_xlfn.TEXTJOIN("|",FALSE,$C49:$F49),0,
IF(AND($C49="Delta|CR_Cpty",BH$12="Delta|CR_Cpty"),
IF($F49=BH$15,
      _xlfn.XLOOKUP(_xlfn.TEXTJOIN("|",FALSE,$C49,"=","Any","=",BH$12,"=","Any","="),risk_factor_1&amp;"|"&amp;risk_factor_2,risk_factor_corr),
       IF(RIGHT($D49,LEN($D49)-FIND("_",$D49))=RIGHT(BH$13,LEN(BH$13)-FIND("_",BH$13)),
              IF(LEFT($D49,FIND("_",$D49)-1)=LEFT(BH$13,FIND("_",BH$13)-1),
                    IF($E49=BH$14,
                             _xlfn.XLOOKUP(_xlfn.TEXTJOIN("|",FALSE,$C49,LEFT($D49,FIND("_",$D49)-1) &amp;"_=","=","Any",BH$12,LEFT($D49,FIND("_",$D49)-1) &amp;"_=","=","Any"),risk_factor_1&amp;"|"&amp;risk_factor_2,risk_factor_corr),
                             _xlfn.XLOOKUP(_xlfn.TEXTJOIN("|",FALSE,$C49,LEFT($D49,FIND("_",$D49)-1) &amp;"_=","Any","Any",BH$12,LEFT($D49,FIND("_",$D49)-1) &amp;"_=","Any","Any"),risk_factor_1&amp;"|"&amp;risk_factor_2,risk_factor_corr)),
"n/a"),0)
),
IF(_xlfn.TEXTJOIN("|",FALSE,BH$12:BH$13)&lt;&gt;_xlfn.TEXTJOIN("|",FALSE,$C49:$D49),0,
_xlfn.XLOOKUP(_xlfn.TEXTJOIN("|",FALSE,$C49:$F49,BH$12:BH$15),risk_factor_1&amp;"|"&amp;risk_factor_2,risk_factor_corr,
_xlfn.XLOOKUP(_xlfn.TEXTJOIN("|",FALSE,$C49:$F49,BH$12:BH$15),risk_factor_2&amp;"|"&amp;risk_factor_1,risk_factor_corr,
_xlfn.XLOOKUP(_xlfn.TEXTJOIN("|",FALSE,$C49:$D49,"Any"),risk_factor_1&amp;"|"&amp;risk_factor_2,risk_factor_corr,
_xlfn.XLOOKUP(_xlfn.TEXTJOIN("|",FALSE,$C49:$D49,"Any"),risk_factor_2&amp;"|"&amp;risk_factor_1,risk_factor_corr)))))))</f>
        <v>0</v>
      </c>
      <c r="BI49" s="32" cm="1">
        <f t="array" ref="BI49" xml:space="preserve"> IF(_xlfn.TEXTJOIN("|",FALSE,BI$12:BI$15)=_xlfn.TEXTJOIN("|",FALSE,$C49:$F49),0,
IF(AND($C49="Delta|CR_Cpty",BI$12="Delta|CR_Cpty"),
IF($F49=BI$15,
      _xlfn.XLOOKUP(_xlfn.TEXTJOIN("|",FALSE,$C49,"=","Any","=",BI$12,"=","Any","="),risk_factor_1&amp;"|"&amp;risk_factor_2,risk_factor_corr),
       IF(RIGHT($D49,LEN($D49)-FIND("_",$D49))=RIGHT(BI$13,LEN(BI$13)-FIND("_",BI$13)),
              IF(LEFT($D49,FIND("_",$D49)-1)=LEFT(BI$13,FIND("_",BI$13)-1),
                    IF($E49=BI$14,
                             _xlfn.XLOOKUP(_xlfn.TEXTJOIN("|",FALSE,$C49,LEFT($D49,FIND("_",$D49)-1) &amp;"_=","=","Any",BI$12,LEFT($D49,FIND("_",$D49)-1) &amp;"_=","=","Any"),risk_factor_1&amp;"|"&amp;risk_factor_2,risk_factor_corr),
                             _xlfn.XLOOKUP(_xlfn.TEXTJOIN("|",FALSE,$C49,LEFT($D49,FIND("_",$D49)-1) &amp;"_=","Any","Any",BI$12,LEFT($D49,FIND("_",$D49)-1) &amp;"_=","Any","Any"),risk_factor_1&amp;"|"&amp;risk_factor_2,risk_factor_corr)),
"n/a"),0)
),
IF(_xlfn.TEXTJOIN("|",FALSE,BI$12:BI$13)&lt;&gt;_xlfn.TEXTJOIN("|",FALSE,$C49:$D49),0,
_xlfn.XLOOKUP(_xlfn.TEXTJOIN("|",FALSE,$C49:$F49,BI$12:BI$15),risk_factor_1&amp;"|"&amp;risk_factor_2,risk_factor_corr,
_xlfn.XLOOKUP(_xlfn.TEXTJOIN("|",FALSE,$C49:$F49,BI$12:BI$15),risk_factor_2&amp;"|"&amp;risk_factor_1,risk_factor_corr,
_xlfn.XLOOKUP(_xlfn.TEXTJOIN("|",FALSE,$C49:$D49,"Any"),risk_factor_1&amp;"|"&amp;risk_factor_2,risk_factor_corr,
_xlfn.XLOOKUP(_xlfn.TEXTJOIN("|",FALSE,$C49:$D49,"Any"),risk_factor_2&amp;"|"&amp;risk_factor_1,risk_factor_corr)))))))</f>
        <v>0</v>
      </c>
      <c r="BJ49" s="32" cm="1">
        <f t="array" ref="BJ49" xml:space="preserve"> IF(_xlfn.TEXTJOIN("|",FALSE,BJ$12:BJ$15)=_xlfn.TEXTJOIN("|",FALSE,$C49:$F49),0,
IF(AND($C49="Delta|CR_Cpty",BJ$12="Delta|CR_Cpty"),
IF($F49=BJ$15,
      _xlfn.XLOOKUP(_xlfn.TEXTJOIN("|",FALSE,$C49,"=","Any","=",BJ$12,"=","Any","="),risk_factor_1&amp;"|"&amp;risk_factor_2,risk_factor_corr),
       IF(RIGHT($D49,LEN($D49)-FIND("_",$D49))=RIGHT(BJ$13,LEN(BJ$13)-FIND("_",BJ$13)),
              IF(LEFT($D49,FIND("_",$D49)-1)=LEFT(BJ$13,FIND("_",BJ$13)-1),
                    IF($E49=BJ$14,
                             _xlfn.XLOOKUP(_xlfn.TEXTJOIN("|",FALSE,$C49,LEFT($D49,FIND("_",$D49)-1) &amp;"_=","=","Any",BJ$12,LEFT($D49,FIND("_",$D49)-1) &amp;"_=","=","Any"),risk_factor_1&amp;"|"&amp;risk_factor_2,risk_factor_corr),
                             _xlfn.XLOOKUP(_xlfn.TEXTJOIN("|",FALSE,$C49,LEFT($D49,FIND("_",$D49)-1) &amp;"_=","Any","Any",BJ$12,LEFT($D49,FIND("_",$D49)-1) &amp;"_=","Any","Any"),risk_factor_1&amp;"|"&amp;risk_factor_2,risk_factor_corr)),
"n/a"),0)
),
IF(_xlfn.TEXTJOIN("|",FALSE,BJ$12:BJ$13)&lt;&gt;_xlfn.TEXTJOIN("|",FALSE,$C49:$D49),0,
_xlfn.XLOOKUP(_xlfn.TEXTJOIN("|",FALSE,$C49:$F49,BJ$12:BJ$15),risk_factor_1&amp;"|"&amp;risk_factor_2,risk_factor_corr,
_xlfn.XLOOKUP(_xlfn.TEXTJOIN("|",FALSE,$C49:$F49,BJ$12:BJ$15),risk_factor_2&amp;"|"&amp;risk_factor_1,risk_factor_corr,
_xlfn.XLOOKUP(_xlfn.TEXTJOIN("|",FALSE,$C49:$D49,"Any"),risk_factor_1&amp;"|"&amp;risk_factor_2,risk_factor_corr,
_xlfn.XLOOKUP(_xlfn.TEXTJOIN("|",FALSE,$C49:$D49,"Any"),risk_factor_2&amp;"|"&amp;risk_factor_1,risk_factor_corr)))))))</f>
        <v>0</v>
      </c>
      <c r="BK49" s="32" cm="1">
        <f t="array" ref="BK49" xml:space="preserve"> IF(_xlfn.TEXTJOIN("|",FALSE,BK$12:BK$15)=_xlfn.TEXTJOIN("|",FALSE,$C49:$F49),0,
IF(AND($C49="Delta|CR_Cpty",BK$12="Delta|CR_Cpty"),
IF($F49=BK$15,
      _xlfn.XLOOKUP(_xlfn.TEXTJOIN("|",FALSE,$C49,"=","Any","=",BK$12,"=","Any","="),risk_factor_1&amp;"|"&amp;risk_factor_2,risk_factor_corr),
       IF(RIGHT($D49,LEN($D49)-FIND("_",$D49))=RIGHT(BK$13,LEN(BK$13)-FIND("_",BK$13)),
              IF(LEFT($D49,FIND("_",$D49)-1)=LEFT(BK$13,FIND("_",BK$13)-1),
                    IF($E49=BK$14,
                             _xlfn.XLOOKUP(_xlfn.TEXTJOIN("|",FALSE,$C49,LEFT($D49,FIND("_",$D49)-1) &amp;"_=","=","Any",BK$12,LEFT($D49,FIND("_",$D49)-1) &amp;"_=","=","Any"),risk_factor_1&amp;"|"&amp;risk_factor_2,risk_factor_corr),
                             _xlfn.XLOOKUP(_xlfn.TEXTJOIN("|",FALSE,$C49,LEFT($D49,FIND("_",$D49)-1) &amp;"_=","Any","Any",BK$12,LEFT($D49,FIND("_",$D49)-1) &amp;"_=","Any","Any"),risk_factor_1&amp;"|"&amp;risk_factor_2,risk_factor_corr)),
"n/a"),0)
),
IF(_xlfn.TEXTJOIN("|",FALSE,BK$12:BK$13)&lt;&gt;_xlfn.TEXTJOIN("|",FALSE,$C49:$D49),0,
_xlfn.XLOOKUP(_xlfn.TEXTJOIN("|",FALSE,$C49:$F49,BK$12:BK$15),risk_factor_1&amp;"|"&amp;risk_factor_2,risk_factor_corr,
_xlfn.XLOOKUP(_xlfn.TEXTJOIN("|",FALSE,$C49:$F49,BK$12:BK$15),risk_factor_2&amp;"|"&amp;risk_factor_1,risk_factor_corr,
_xlfn.XLOOKUP(_xlfn.TEXTJOIN("|",FALSE,$C49:$D49,"Any"),risk_factor_1&amp;"|"&amp;risk_factor_2,risk_factor_corr,
_xlfn.XLOOKUP(_xlfn.TEXTJOIN("|",FALSE,$C49:$D49,"Any"),risk_factor_2&amp;"|"&amp;risk_factor_1,risk_factor_corr)))))))</f>
        <v>0</v>
      </c>
      <c r="BL49" s="32" cm="1">
        <f t="array" ref="BL49" xml:space="preserve"> IF(_xlfn.TEXTJOIN("|",FALSE,BL$12:BL$15)=_xlfn.TEXTJOIN("|",FALSE,$C49:$F49),0,
IF(AND($C49="Delta|CR_Cpty",BL$12="Delta|CR_Cpty"),
IF($F49=BL$15,
      _xlfn.XLOOKUP(_xlfn.TEXTJOIN("|",FALSE,$C49,"=","Any","=",BL$12,"=","Any","="),risk_factor_1&amp;"|"&amp;risk_factor_2,risk_factor_corr),
       IF(RIGHT($D49,LEN($D49)-FIND("_",$D49))=RIGHT(BL$13,LEN(BL$13)-FIND("_",BL$13)),
              IF(LEFT($D49,FIND("_",$D49)-1)=LEFT(BL$13,FIND("_",BL$13)-1),
                    IF($E49=BL$14,
                             _xlfn.XLOOKUP(_xlfn.TEXTJOIN("|",FALSE,$C49,LEFT($D49,FIND("_",$D49)-1) &amp;"_=","=","Any",BL$12,LEFT($D49,FIND("_",$D49)-1) &amp;"_=","=","Any"),risk_factor_1&amp;"|"&amp;risk_factor_2,risk_factor_corr),
                             _xlfn.XLOOKUP(_xlfn.TEXTJOIN("|",FALSE,$C49,LEFT($D49,FIND("_",$D49)-1) &amp;"_=","Any","Any",BL$12,LEFT($D49,FIND("_",$D49)-1) &amp;"_=","Any","Any"),risk_factor_1&amp;"|"&amp;risk_factor_2,risk_factor_corr)),
"n/a"),0)
),
IF(_xlfn.TEXTJOIN("|",FALSE,BL$12:BL$13)&lt;&gt;_xlfn.TEXTJOIN("|",FALSE,$C49:$D49),0,
_xlfn.XLOOKUP(_xlfn.TEXTJOIN("|",FALSE,$C49:$F49,BL$12:BL$15),risk_factor_1&amp;"|"&amp;risk_factor_2,risk_factor_corr,
_xlfn.XLOOKUP(_xlfn.TEXTJOIN("|",FALSE,$C49:$F49,BL$12:BL$15),risk_factor_2&amp;"|"&amp;risk_factor_1,risk_factor_corr,
_xlfn.XLOOKUP(_xlfn.TEXTJOIN("|",FALSE,$C49:$D49,"Any"),risk_factor_1&amp;"|"&amp;risk_factor_2,risk_factor_corr,
_xlfn.XLOOKUP(_xlfn.TEXTJOIN("|",FALSE,$C49:$D49,"Any"),risk_factor_2&amp;"|"&amp;risk_factor_1,risk_factor_corr)))))))</f>
        <v>0</v>
      </c>
      <c r="BM49" s="32" cm="1">
        <f t="array" ref="BM49" xml:space="preserve"> IF(_xlfn.TEXTJOIN("|",FALSE,BM$12:BM$15)=_xlfn.TEXTJOIN("|",FALSE,$C49:$F49),0,
IF(AND($C49="Delta|CR_Cpty",BM$12="Delta|CR_Cpty"),
IF($F49=BM$15,
      _xlfn.XLOOKUP(_xlfn.TEXTJOIN("|",FALSE,$C49,"=","Any","=",BM$12,"=","Any","="),risk_factor_1&amp;"|"&amp;risk_factor_2,risk_factor_corr),
       IF(RIGHT($D49,LEN($D49)-FIND("_",$D49))=RIGHT(BM$13,LEN(BM$13)-FIND("_",BM$13)),
              IF(LEFT($D49,FIND("_",$D49)-1)=LEFT(BM$13,FIND("_",BM$13)-1),
                    IF($E49=BM$14,
                             _xlfn.XLOOKUP(_xlfn.TEXTJOIN("|",FALSE,$C49,LEFT($D49,FIND("_",$D49)-1) &amp;"_=","=","Any",BM$12,LEFT($D49,FIND("_",$D49)-1) &amp;"_=","=","Any"),risk_factor_1&amp;"|"&amp;risk_factor_2,risk_factor_corr),
                             _xlfn.XLOOKUP(_xlfn.TEXTJOIN("|",FALSE,$C49,LEFT($D49,FIND("_",$D49)-1) &amp;"_=","Any","Any",BM$12,LEFT($D49,FIND("_",$D49)-1) &amp;"_=","Any","Any"),risk_factor_1&amp;"|"&amp;risk_factor_2,risk_factor_corr)),
"n/a"),0)
),
IF(_xlfn.TEXTJOIN("|",FALSE,BM$12:BM$13)&lt;&gt;_xlfn.TEXTJOIN("|",FALSE,$C49:$D49),0,
_xlfn.XLOOKUP(_xlfn.TEXTJOIN("|",FALSE,$C49:$F49,BM$12:BM$15),risk_factor_1&amp;"|"&amp;risk_factor_2,risk_factor_corr,
_xlfn.XLOOKUP(_xlfn.TEXTJOIN("|",FALSE,$C49:$F49,BM$12:BM$15),risk_factor_2&amp;"|"&amp;risk_factor_1,risk_factor_corr,
_xlfn.XLOOKUP(_xlfn.TEXTJOIN("|",FALSE,$C49:$D49,"Any"),risk_factor_1&amp;"|"&amp;risk_factor_2,risk_factor_corr,
_xlfn.XLOOKUP(_xlfn.TEXTJOIN("|",FALSE,$C49:$D49,"Any"),risk_factor_2&amp;"|"&amp;risk_factor_1,risk_factor_corr)))))))</f>
        <v>0</v>
      </c>
      <c r="BN49" s="32" cm="1">
        <f t="array" ref="BN49" xml:space="preserve"> IF(_xlfn.TEXTJOIN("|",FALSE,BN$12:BN$15)=_xlfn.TEXTJOIN("|",FALSE,$C49:$F49),0,
IF(AND($C49="Delta|CR_Cpty",BN$12="Delta|CR_Cpty"),
IF($F49=BN$15,
      _xlfn.XLOOKUP(_xlfn.TEXTJOIN("|",FALSE,$C49,"=","Any","=",BN$12,"=","Any","="),risk_factor_1&amp;"|"&amp;risk_factor_2,risk_factor_corr),
       IF(RIGHT($D49,LEN($D49)-FIND("_",$D49))=RIGHT(BN$13,LEN(BN$13)-FIND("_",BN$13)),
              IF(LEFT($D49,FIND("_",$D49)-1)=LEFT(BN$13,FIND("_",BN$13)-1),
                    IF($E49=BN$14,
                             _xlfn.XLOOKUP(_xlfn.TEXTJOIN("|",FALSE,$C49,LEFT($D49,FIND("_",$D49)-1) &amp;"_=","=","Any",BN$12,LEFT($D49,FIND("_",$D49)-1) &amp;"_=","=","Any"),risk_factor_1&amp;"|"&amp;risk_factor_2,risk_factor_corr),
                             _xlfn.XLOOKUP(_xlfn.TEXTJOIN("|",FALSE,$C49,LEFT($D49,FIND("_",$D49)-1) &amp;"_=","Any","Any",BN$12,LEFT($D49,FIND("_",$D49)-1) &amp;"_=","Any","Any"),risk_factor_1&amp;"|"&amp;risk_factor_2,risk_factor_corr)),
"n/a"),0)
),
IF(_xlfn.TEXTJOIN("|",FALSE,BN$12:BN$13)&lt;&gt;_xlfn.TEXTJOIN("|",FALSE,$C49:$D49),0,
_xlfn.XLOOKUP(_xlfn.TEXTJOIN("|",FALSE,$C49:$F49,BN$12:BN$15),risk_factor_1&amp;"|"&amp;risk_factor_2,risk_factor_corr,
_xlfn.XLOOKUP(_xlfn.TEXTJOIN("|",FALSE,$C49:$F49,BN$12:BN$15),risk_factor_2&amp;"|"&amp;risk_factor_1,risk_factor_corr,
_xlfn.XLOOKUP(_xlfn.TEXTJOIN("|",FALSE,$C49:$D49,"Any"),risk_factor_1&amp;"|"&amp;risk_factor_2,risk_factor_corr,
_xlfn.XLOOKUP(_xlfn.TEXTJOIN("|",FALSE,$C49:$D49,"Any"),risk_factor_2&amp;"|"&amp;risk_factor_1,risk_factor_corr)))))))</f>
        <v>0</v>
      </c>
      <c r="BO49" s="32" cm="1">
        <f t="array" ref="BO49" xml:space="preserve"> IF(_xlfn.TEXTJOIN("|",FALSE,BO$12:BO$15)=_xlfn.TEXTJOIN("|",FALSE,$C49:$F49),0,
IF(AND($C49="Delta|CR_Cpty",BO$12="Delta|CR_Cpty"),
IF($F49=BO$15,
      _xlfn.XLOOKUP(_xlfn.TEXTJOIN("|",FALSE,$C49,"=","Any","=",BO$12,"=","Any","="),risk_factor_1&amp;"|"&amp;risk_factor_2,risk_factor_corr),
       IF(RIGHT($D49,LEN($D49)-FIND("_",$D49))=RIGHT(BO$13,LEN(BO$13)-FIND("_",BO$13)),
              IF(LEFT($D49,FIND("_",$D49)-1)=LEFT(BO$13,FIND("_",BO$13)-1),
                    IF($E49=BO$14,
                             _xlfn.XLOOKUP(_xlfn.TEXTJOIN("|",FALSE,$C49,LEFT($D49,FIND("_",$D49)-1) &amp;"_=","=","Any",BO$12,LEFT($D49,FIND("_",$D49)-1) &amp;"_=","=","Any"),risk_factor_1&amp;"|"&amp;risk_factor_2,risk_factor_corr),
                             _xlfn.XLOOKUP(_xlfn.TEXTJOIN("|",FALSE,$C49,LEFT($D49,FIND("_",$D49)-1) &amp;"_=","Any","Any",BO$12,LEFT($D49,FIND("_",$D49)-1) &amp;"_=","Any","Any"),risk_factor_1&amp;"|"&amp;risk_factor_2,risk_factor_corr)),
"n/a"),0)
),
IF(_xlfn.TEXTJOIN("|",FALSE,BO$12:BO$13)&lt;&gt;_xlfn.TEXTJOIN("|",FALSE,$C49:$D49),0,
_xlfn.XLOOKUP(_xlfn.TEXTJOIN("|",FALSE,$C49:$F49,BO$12:BO$15),risk_factor_1&amp;"|"&amp;risk_factor_2,risk_factor_corr,
_xlfn.XLOOKUP(_xlfn.TEXTJOIN("|",FALSE,$C49:$F49,BO$12:BO$15),risk_factor_2&amp;"|"&amp;risk_factor_1,risk_factor_corr,
_xlfn.XLOOKUP(_xlfn.TEXTJOIN("|",FALSE,$C49:$D49,"Any"),risk_factor_1&amp;"|"&amp;risk_factor_2,risk_factor_corr,
_xlfn.XLOOKUP(_xlfn.TEXTJOIN("|",FALSE,$C49:$D49,"Any"),risk_factor_2&amp;"|"&amp;risk_factor_1,risk_factor_corr)))))))</f>
        <v>0</v>
      </c>
      <c r="BP49" s="32" cm="1">
        <f t="array" ref="BP49" xml:space="preserve"> IF(_xlfn.TEXTJOIN("|",FALSE,BP$12:BP$15)=_xlfn.TEXTJOIN("|",FALSE,$C49:$F49),0,
IF(AND($C49="Delta|CR_Cpty",BP$12="Delta|CR_Cpty"),
IF($F49=BP$15,
      _xlfn.XLOOKUP(_xlfn.TEXTJOIN("|",FALSE,$C49,"=","Any","=",BP$12,"=","Any","="),risk_factor_1&amp;"|"&amp;risk_factor_2,risk_factor_corr),
       IF(RIGHT($D49,LEN($D49)-FIND("_",$D49))=RIGHT(BP$13,LEN(BP$13)-FIND("_",BP$13)),
              IF(LEFT($D49,FIND("_",$D49)-1)=LEFT(BP$13,FIND("_",BP$13)-1),
                    IF($E49=BP$14,
                             _xlfn.XLOOKUP(_xlfn.TEXTJOIN("|",FALSE,$C49,LEFT($D49,FIND("_",$D49)-1) &amp;"_=","=","Any",BP$12,LEFT($D49,FIND("_",$D49)-1) &amp;"_=","=","Any"),risk_factor_1&amp;"|"&amp;risk_factor_2,risk_factor_corr),
                             _xlfn.XLOOKUP(_xlfn.TEXTJOIN("|",FALSE,$C49,LEFT($D49,FIND("_",$D49)-1) &amp;"_=","Any","Any",BP$12,LEFT($D49,FIND("_",$D49)-1) &amp;"_=","Any","Any"),risk_factor_1&amp;"|"&amp;risk_factor_2,risk_factor_corr)),
"n/a"),0)
),
IF(_xlfn.TEXTJOIN("|",FALSE,BP$12:BP$13)&lt;&gt;_xlfn.TEXTJOIN("|",FALSE,$C49:$D49),0,
_xlfn.XLOOKUP(_xlfn.TEXTJOIN("|",FALSE,$C49:$F49,BP$12:BP$15),risk_factor_1&amp;"|"&amp;risk_factor_2,risk_factor_corr,
_xlfn.XLOOKUP(_xlfn.TEXTJOIN("|",FALSE,$C49:$F49,BP$12:BP$15),risk_factor_2&amp;"|"&amp;risk_factor_1,risk_factor_corr,
_xlfn.XLOOKUP(_xlfn.TEXTJOIN("|",FALSE,$C49:$D49,"Any"),risk_factor_1&amp;"|"&amp;risk_factor_2,risk_factor_corr,
_xlfn.XLOOKUP(_xlfn.TEXTJOIN("|",FALSE,$C49:$D49,"Any"),risk_factor_2&amp;"|"&amp;risk_factor_1,risk_factor_corr)))))))</f>
        <v>0</v>
      </c>
      <c r="BQ49" s="32" cm="1">
        <f t="array" ref="BQ49" xml:space="preserve"> IF(_xlfn.TEXTJOIN("|",FALSE,BQ$12:BQ$15)=_xlfn.TEXTJOIN("|",FALSE,$C49:$F49),0,
IF(AND($C49="Delta|CR_Cpty",BQ$12="Delta|CR_Cpty"),
IF($F49=BQ$15,
      _xlfn.XLOOKUP(_xlfn.TEXTJOIN("|",FALSE,$C49,"=","Any","=",BQ$12,"=","Any","="),risk_factor_1&amp;"|"&amp;risk_factor_2,risk_factor_corr),
       IF(RIGHT($D49,LEN($D49)-FIND("_",$D49))=RIGHT(BQ$13,LEN(BQ$13)-FIND("_",BQ$13)),
              IF(LEFT($D49,FIND("_",$D49)-1)=LEFT(BQ$13,FIND("_",BQ$13)-1),
                    IF($E49=BQ$14,
                             _xlfn.XLOOKUP(_xlfn.TEXTJOIN("|",FALSE,$C49,LEFT($D49,FIND("_",$D49)-1) &amp;"_=","=","Any",BQ$12,LEFT($D49,FIND("_",$D49)-1) &amp;"_=","=","Any"),risk_factor_1&amp;"|"&amp;risk_factor_2,risk_factor_corr),
                             _xlfn.XLOOKUP(_xlfn.TEXTJOIN("|",FALSE,$C49,LEFT($D49,FIND("_",$D49)-1) &amp;"_=","Any","Any",BQ$12,LEFT($D49,FIND("_",$D49)-1) &amp;"_=","Any","Any"),risk_factor_1&amp;"|"&amp;risk_factor_2,risk_factor_corr)),
"n/a"),0)
),
IF(_xlfn.TEXTJOIN("|",FALSE,BQ$12:BQ$13)&lt;&gt;_xlfn.TEXTJOIN("|",FALSE,$C49:$D49),0,
_xlfn.XLOOKUP(_xlfn.TEXTJOIN("|",FALSE,$C49:$F49,BQ$12:BQ$15),risk_factor_1&amp;"|"&amp;risk_factor_2,risk_factor_corr,
_xlfn.XLOOKUP(_xlfn.TEXTJOIN("|",FALSE,$C49:$F49,BQ$12:BQ$15),risk_factor_2&amp;"|"&amp;risk_factor_1,risk_factor_corr,
_xlfn.XLOOKUP(_xlfn.TEXTJOIN("|",FALSE,$C49:$D49,"Any"),risk_factor_1&amp;"|"&amp;risk_factor_2,risk_factor_corr,
_xlfn.XLOOKUP(_xlfn.TEXTJOIN("|",FALSE,$C49:$D49,"Any"),risk_factor_2&amp;"|"&amp;risk_factor_1,risk_factor_corr)))))))</f>
        <v>0</v>
      </c>
      <c r="BR49" s="32" cm="1">
        <f t="array" ref="BR49" xml:space="preserve"> IF(_xlfn.TEXTJOIN("|",FALSE,BR$12:BR$15)=_xlfn.TEXTJOIN("|",FALSE,$C49:$F49),0,
IF(AND($C49="Delta|CR_Cpty",BR$12="Delta|CR_Cpty"),
IF($F49=BR$15,
      _xlfn.XLOOKUP(_xlfn.TEXTJOIN("|",FALSE,$C49,"=","Any","=",BR$12,"=","Any","="),risk_factor_1&amp;"|"&amp;risk_factor_2,risk_factor_corr),
       IF(RIGHT($D49,LEN($D49)-FIND("_",$D49))=RIGHT(BR$13,LEN(BR$13)-FIND("_",BR$13)),
              IF(LEFT($D49,FIND("_",$D49)-1)=LEFT(BR$13,FIND("_",BR$13)-1),
                    IF($E49=BR$14,
                             _xlfn.XLOOKUP(_xlfn.TEXTJOIN("|",FALSE,$C49,LEFT($D49,FIND("_",$D49)-1) &amp;"_=","=","Any",BR$12,LEFT($D49,FIND("_",$D49)-1) &amp;"_=","=","Any"),risk_factor_1&amp;"|"&amp;risk_factor_2,risk_factor_corr),
                             _xlfn.XLOOKUP(_xlfn.TEXTJOIN("|",FALSE,$C49,LEFT($D49,FIND("_",$D49)-1) &amp;"_=","Any","Any",BR$12,LEFT($D49,FIND("_",$D49)-1) &amp;"_=","Any","Any"),risk_factor_1&amp;"|"&amp;risk_factor_2,risk_factor_corr)),
"n/a"),0)
),
IF(_xlfn.TEXTJOIN("|",FALSE,BR$12:BR$13)&lt;&gt;_xlfn.TEXTJOIN("|",FALSE,$C49:$D49),0,
_xlfn.XLOOKUP(_xlfn.TEXTJOIN("|",FALSE,$C49:$F49,BR$12:BR$15),risk_factor_1&amp;"|"&amp;risk_factor_2,risk_factor_corr,
_xlfn.XLOOKUP(_xlfn.TEXTJOIN("|",FALSE,$C49:$F49,BR$12:BR$15),risk_factor_2&amp;"|"&amp;risk_factor_1,risk_factor_corr,
_xlfn.XLOOKUP(_xlfn.TEXTJOIN("|",FALSE,$C49:$D49,"Any"),risk_factor_1&amp;"|"&amp;risk_factor_2,risk_factor_corr,
_xlfn.XLOOKUP(_xlfn.TEXTJOIN("|",FALSE,$C49:$D49,"Any"),risk_factor_2&amp;"|"&amp;risk_factor_1,risk_factor_corr)))))))</f>
        <v>0</v>
      </c>
      <c r="BS49" s="32" cm="1">
        <f t="array" ref="BS49" xml:space="preserve"> IF(_xlfn.TEXTJOIN("|",FALSE,BS$12:BS$15)=_xlfn.TEXTJOIN("|",FALSE,$C49:$F49),0,
IF(AND($C49="Delta|CR_Cpty",BS$12="Delta|CR_Cpty"),
IF($F49=BS$15,
      _xlfn.XLOOKUP(_xlfn.TEXTJOIN("|",FALSE,$C49,"=","Any","=",BS$12,"=","Any","="),risk_factor_1&amp;"|"&amp;risk_factor_2,risk_factor_corr),
       IF(RIGHT($D49,LEN($D49)-FIND("_",$D49))=RIGHT(BS$13,LEN(BS$13)-FIND("_",BS$13)),
              IF(LEFT($D49,FIND("_",$D49)-1)=LEFT(BS$13,FIND("_",BS$13)-1),
                    IF($E49=BS$14,
                             _xlfn.XLOOKUP(_xlfn.TEXTJOIN("|",FALSE,$C49,LEFT($D49,FIND("_",$D49)-1) &amp;"_=","=","Any",BS$12,LEFT($D49,FIND("_",$D49)-1) &amp;"_=","=","Any"),risk_factor_1&amp;"|"&amp;risk_factor_2,risk_factor_corr),
                             _xlfn.XLOOKUP(_xlfn.TEXTJOIN("|",FALSE,$C49,LEFT($D49,FIND("_",$D49)-1) &amp;"_=","Any","Any",BS$12,LEFT($D49,FIND("_",$D49)-1) &amp;"_=","Any","Any"),risk_factor_1&amp;"|"&amp;risk_factor_2,risk_factor_corr)),
"n/a"),0)
),
IF(_xlfn.TEXTJOIN("|",FALSE,BS$12:BS$13)&lt;&gt;_xlfn.TEXTJOIN("|",FALSE,$C49:$D49),0,
_xlfn.XLOOKUP(_xlfn.TEXTJOIN("|",FALSE,$C49:$F49,BS$12:BS$15),risk_factor_1&amp;"|"&amp;risk_factor_2,risk_factor_corr,
_xlfn.XLOOKUP(_xlfn.TEXTJOIN("|",FALSE,$C49:$F49,BS$12:BS$15),risk_factor_2&amp;"|"&amp;risk_factor_1,risk_factor_corr,
_xlfn.XLOOKUP(_xlfn.TEXTJOIN("|",FALSE,$C49:$D49,"Any"),risk_factor_1&amp;"|"&amp;risk_factor_2,risk_factor_corr,
_xlfn.XLOOKUP(_xlfn.TEXTJOIN("|",FALSE,$C49:$D49,"Any"),risk_factor_2&amp;"|"&amp;risk_factor_1,risk_factor_corr)))))))</f>
        <v>0</v>
      </c>
      <c r="BT49" s="32" cm="1">
        <f t="array" ref="BT49" xml:space="preserve"> IF(_xlfn.TEXTJOIN("|",FALSE,BT$12:BT$15)=_xlfn.TEXTJOIN("|",FALSE,$C49:$F49),0,
IF(AND($C49="Delta|CR_Cpty",BT$12="Delta|CR_Cpty"),
IF($F49=BT$15,
      _xlfn.XLOOKUP(_xlfn.TEXTJOIN("|",FALSE,$C49,"=","Any","=",BT$12,"=","Any","="),risk_factor_1&amp;"|"&amp;risk_factor_2,risk_factor_corr),
       IF(RIGHT($D49,LEN($D49)-FIND("_",$D49))=RIGHT(BT$13,LEN(BT$13)-FIND("_",BT$13)),
              IF(LEFT($D49,FIND("_",$D49)-1)=LEFT(BT$13,FIND("_",BT$13)-1),
                    IF($E49=BT$14,
                             _xlfn.XLOOKUP(_xlfn.TEXTJOIN("|",FALSE,$C49,LEFT($D49,FIND("_",$D49)-1) &amp;"_=","=","Any",BT$12,LEFT($D49,FIND("_",$D49)-1) &amp;"_=","=","Any"),risk_factor_1&amp;"|"&amp;risk_factor_2,risk_factor_corr),
                             _xlfn.XLOOKUP(_xlfn.TEXTJOIN("|",FALSE,$C49,LEFT($D49,FIND("_",$D49)-1) &amp;"_=","Any","Any",BT$12,LEFT($D49,FIND("_",$D49)-1) &amp;"_=","Any","Any"),risk_factor_1&amp;"|"&amp;risk_factor_2,risk_factor_corr)),
"n/a"),0)
),
IF(_xlfn.TEXTJOIN("|",FALSE,BT$12:BT$13)&lt;&gt;_xlfn.TEXTJOIN("|",FALSE,$C49:$D49),0,
_xlfn.XLOOKUP(_xlfn.TEXTJOIN("|",FALSE,$C49:$F49,BT$12:BT$15),risk_factor_1&amp;"|"&amp;risk_factor_2,risk_factor_corr,
_xlfn.XLOOKUP(_xlfn.TEXTJOIN("|",FALSE,$C49:$F49,BT$12:BT$15),risk_factor_2&amp;"|"&amp;risk_factor_1,risk_factor_corr,
_xlfn.XLOOKUP(_xlfn.TEXTJOIN("|",FALSE,$C49:$D49,"Any"),risk_factor_1&amp;"|"&amp;risk_factor_2,risk_factor_corr,
_xlfn.XLOOKUP(_xlfn.TEXTJOIN("|",FALSE,$C49:$D49,"Any"),risk_factor_2&amp;"|"&amp;risk_factor_1,risk_factor_corr)))))))</f>
        <v>0</v>
      </c>
      <c r="BU49" s="32" cm="1">
        <f t="array" ref="BU49" xml:space="preserve"> IF(_xlfn.TEXTJOIN("|",FALSE,BU$12:BU$15)=_xlfn.TEXTJOIN("|",FALSE,$C49:$F49),0,
IF(AND($C49="Delta|CR_Cpty",BU$12="Delta|CR_Cpty"),
IF($F49=BU$15,
      _xlfn.XLOOKUP(_xlfn.TEXTJOIN("|",FALSE,$C49,"=","Any","=",BU$12,"=","Any","="),risk_factor_1&amp;"|"&amp;risk_factor_2,risk_factor_corr),
       IF(RIGHT($D49,LEN($D49)-FIND("_",$D49))=RIGHT(BU$13,LEN(BU$13)-FIND("_",BU$13)),
              IF(LEFT($D49,FIND("_",$D49)-1)=LEFT(BU$13,FIND("_",BU$13)-1),
                    IF($E49=BU$14,
                             _xlfn.XLOOKUP(_xlfn.TEXTJOIN("|",FALSE,$C49,LEFT($D49,FIND("_",$D49)-1) &amp;"_=","=","Any",BU$12,LEFT($D49,FIND("_",$D49)-1) &amp;"_=","=","Any"),risk_factor_1&amp;"|"&amp;risk_factor_2,risk_factor_corr),
                             _xlfn.XLOOKUP(_xlfn.TEXTJOIN("|",FALSE,$C49,LEFT($D49,FIND("_",$D49)-1) &amp;"_=","Any","Any",BU$12,LEFT($D49,FIND("_",$D49)-1) &amp;"_=","Any","Any"),risk_factor_1&amp;"|"&amp;risk_factor_2,risk_factor_corr)),
"n/a"),0)
),
IF(_xlfn.TEXTJOIN("|",FALSE,BU$12:BU$13)&lt;&gt;_xlfn.TEXTJOIN("|",FALSE,$C49:$D49),0,
_xlfn.XLOOKUP(_xlfn.TEXTJOIN("|",FALSE,$C49:$F49,BU$12:BU$15),risk_factor_1&amp;"|"&amp;risk_factor_2,risk_factor_corr,
_xlfn.XLOOKUP(_xlfn.TEXTJOIN("|",FALSE,$C49:$F49,BU$12:BU$15),risk_factor_2&amp;"|"&amp;risk_factor_1,risk_factor_corr,
_xlfn.XLOOKUP(_xlfn.TEXTJOIN("|",FALSE,$C49:$D49,"Any"),risk_factor_1&amp;"|"&amp;risk_factor_2,risk_factor_corr,
_xlfn.XLOOKUP(_xlfn.TEXTJOIN("|",FALSE,$C49:$D49,"Any"),risk_factor_2&amp;"|"&amp;risk_factor_1,risk_factor_corr)))))))</f>
        <v>0</v>
      </c>
    </row>
    <row r="50" spans="3:73" x14ac:dyDescent="0.25">
      <c r="C50" s="31" t="s">
        <v>193</v>
      </c>
      <c r="D50" s="31" t="s">
        <v>43</v>
      </c>
      <c r="E50" s="31" t="s">
        <v>18</v>
      </c>
      <c r="F50" s="31"/>
      <c r="G50" s="32" cm="1">
        <f t="array" ref="G50" xml:space="preserve"> IF(_xlfn.TEXTJOIN("|",FALSE,G$12:G$15)=_xlfn.TEXTJOIN("|",FALSE,$C50:$F50),0,
IF(AND($C50="Delta|CR_Cpty",G$12="Delta|CR_Cpty"),
IF($F50=G$15,
      _xlfn.XLOOKUP(_xlfn.TEXTJOIN("|",FALSE,$C50,"=","Any","=",G$12,"=","Any","="),risk_factor_1&amp;"|"&amp;risk_factor_2,risk_factor_corr),
       IF(RIGHT($D50,LEN($D50)-FIND("_",$D50))=RIGHT(G$13,LEN(G$13)-FIND("_",G$13)),
              IF(LEFT($D50,FIND("_",$D50)-1)=LEFT(G$13,FIND("_",G$13)-1),
                    IF($E50=G$14,
                             _xlfn.XLOOKUP(_xlfn.TEXTJOIN("|",FALSE,$C50,LEFT($D50,FIND("_",$D50)-1) &amp;"_=","=","Any",G$12,LEFT($D50,FIND("_",$D50)-1) &amp;"_=","=","Any"),risk_factor_1&amp;"|"&amp;risk_factor_2,risk_factor_corr),
                             _xlfn.XLOOKUP(_xlfn.TEXTJOIN("|",FALSE,$C50,LEFT($D50,FIND("_",$D50)-1) &amp;"_=","Any","Any",G$12,LEFT($D50,FIND("_",$D50)-1) &amp;"_=","Any","Any"),risk_factor_1&amp;"|"&amp;risk_factor_2,risk_factor_corr)),
"n/a"),0)
),
IF(_xlfn.TEXTJOIN("|",FALSE,G$12:G$13)&lt;&gt;_xlfn.TEXTJOIN("|",FALSE,$C50:$D50),0,
_xlfn.XLOOKUP(_xlfn.TEXTJOIN("|",FALSE,$C50:$F50,G$12:G$15),risk_factor_1&amp;"|"&amp;risk_factor_2,risk_factor_corr,
_xlfn.XLOOKUP(_xlfn.TEXTJOIN("|",FALSE,$C50:$F50,G$12:G$15),risk_factor_2&amp;"|"&amp;risk_factor_1,risk_factor_corr,
_xlfn.XLOOKUP(_xlfn.TEXTJOIN("|",FALSE,$C50:$D50,"Any"),risk_factor_1&amp;"|"&amp;risk_factor_2,risk_factor_corr,
_xlfn.XLOOKUP(_xlfn.TEXTJOIN("|",FALSE,$C50:$D50,"Any"),risk_factor_2&amp;"|"&amp;risk_factor_1,risk_factor_corr)))))))</f>
        <v>0</v>
      </c>
      <c r="H50" s="32" cm="1">
        <f t="array" ref="H50" xml:space="preserve"> IF(_xlfn.TEXTJOIN("|",FALSE,H$12:H$15)=_xlfn.TEXTJOIN("|",FALSE,$C50:$F50),0,
IF(AND($C50="Delta|CR_Cpty",H$12="Delta|CR_Cpty"),
IF($F50=H$15,
      _xlfn.XLOOKUP(_xlfn.TEXTJOIN("|",FALSE,$C50,"=","Any","=",H$12,"=","Any","="),risk_factor_1&amp;"|"&amp;risk_factor_2,risk_factor_corr),
       IF(RIGHT($D50,LEN($D50)-FIND("_",$D50))=RIGHT(H$13,LEN(H$13)-FIND("_",H$13)),
              IF(LEFT($D50,FIND("_",$D50)-1)=LEFT(H$13,FIND("_",H$13)-1),
                    IF($E50=H$14,
                             _xlfn.XLOOKUP(_xlfn.TEXTJOIN("|",FALSE,$C50,LEFT($D50,FIND("_",$D50)-1) &amp;"_=","=","Any",H$12,LEFT($D50,FIND("_",$D50)-1) &amp;"_=","=","Any"),risk_factor_1&amp;"|"&amp;risk_factor_2,risk_factor_corr),
                             _xlfn.XLOOKUP(_xlfn.TEXTJOIN("|",FALSE,$C50,LEFT($D50,FIND("_",$D50)-1) &amp;"_=","Any","Any",H$12,LEFT($D50,FIND("_",$D50)-1) &amp;"_=","Any","Any"),risk_factor_1&amp;"|"&amp;risk_factor_2,risk_factor_corr)),
"n/a"),0)
),
IF(_xlfn.TEXTJOIN("|",FALSE,H$12:H$13)&lt;&gt;_xlfn.TEXTJOIN("|",FALSE,$C50:$D50),0,
_xlfn.XLOOKUP(_xlfn.TEXTJOIN("|",FALSE,$C50:$F50,H$12:H$15),risk_factor_1&amp;"|"&amp;risk_factor_2,risk_factor_corr,
_xlfn.XLOOKUP(_xlfn.TEXTJOIN("|",FALSE,$C50:$F50,H$12:H$15),risk_factor_2&amp;"|"&amp;risk_factor_1,risk_factor_corr,
_xlfn.XLOOKUP(_xlfn.TEXTJOIN("|",FALSE,$C50:$D50,"Any"),risk_factor_1&amp;"|"&amp;risk_factor_2,risk_factor_corr,
_xlfn.XLOOKUP(_xlfn.TEXTJOIN("|",FALSE,$C50:$D50,"Any"),risk_factor_2&amp;"|"&amp;risk_factor_1,risk_factor_corr)))))))</f>
        <v>0</v>
      </c>
      <c r="I50" s="32" cm="1">
        <f t="array" ref="I50" xml:space="preserve"> IF(_xlfn.TEXTJOIN("|",FALSE,I$12:I$15)=_xlfn.TEXTJOIN("|",FALSE,$C50:$F50),0,
IF(AND($C50="Delta|CR_Cpty",I$12="Delta|CR_Cpty"),
IF($F50=I$15,
      _xlfn.XLOOKUP(_xlfn.TEXTJOIN("|",FALSE,$C50,"=","Any","=",I$12,"=","Any","="),risk_factor_1&amp;"|"&amp;risk_factor_2,risk_factor_corr),
       IF(RIGHT($D50,LEN($D50)-FIND("_",$D50))=RIGHT(I$13,LEN(I$13)-FIND("_",I$13)),
              IF(LEFT($D50,FIND("_",$D50)-1)=LEFT(I$13,FIND("_",I$13)-1),
                    IF($E50=I$14,
                             _xlfn.XLOOKUP(_xlfn.TEXTJOIN("|",FALSE,$C50,LEFT($D50,FIND("_",$D50)-1) &amp;"_=","=","Any",I$12,LEFT($D50,FIND("_",$D50)-1) &amp;"_=","=","Any"),risk_factor_1&amp;"|"&amp;risk_factor_2,risk_factor_corr),
                             _xlfn.XLOOKUP(_xlfn.TEXTJOIN("|",FALSE,$C50,LEFT($D50,FIND("_",$D50)-1) &amp;"_=","Any","Any",I$12,LEFT($D50,FIND("_",$D50)-1) &amp;"_=","Any","Any"),risk_factor_1&amp;"|"&amp;risk_factor_2,risk_factor_corr)),
"n/a"),0)
),
IF(_xlfn.TEXTJOIN("|",FALSE,I$12:I$13)&lt;&gt;_xlfn.TEXTJOIN("|",FALSE,$C50:$D50),0,
_xlfn.XLOOKUP(_xlfn.TEXTJOIN("|",FALSE,$C50:$F50,I$12:I$15),risk_factor_1&amp;"|"&amp;risk_factor_2,risk_factor_corr,
_xlfn.XLOOKUP(_xlfn.TEXTJOIN("|",FALSE,$C50:$F50,I$12:I$15),risk_factor_2&amp;"|"&amp;risk_factor_1,risk_factor_corr,
_xlfn.XLOOKUP(_xlfn.TEXTJOIN("|",FALSE,$C50:$D50,"Any"),risk_factor_1&amp;"|"&amp;risk_factor_2,risk_factor_corr,
_xlfn.XLOOKUP(_xlfn.TEXTJOIN("|",FALSE,$C50:$D50,"Any"),risk_factor_2&amp;"|"&amp;risk_factor_1,risk_factor_corr)))))))</f>
        <v>0</v>
      </c>
      <c r="J50" s="32" cm="1">
        <f t="array" ref="J50" xml:space="preserve"> IF(_xlfn.TEXTJOIN("|",FALSE,J$12:J$15)=_xlfn.TEXTJOIN("|",FALSE,$C50:$F50),0,
IF(AND($C50="Delta|CR_Cpty",J$12="Delta|CR_Cpty"),
IF($F50=J$15,
      _xlfn.XLOOKUP(_xlfn.TEXTJOIN("|",FALSE,$C50,"=","Any","=",J$12,"=","Any","="),risk_factor_1&amp;"|"&amp;risk_factor_2,risk_factor_corr),
       IF(RIGHT($D50,LEN($D50)-FIND("_",$D50))=RIGHT(J$13,LEN(J$13)-FIND("_",J$13)),
              IF(LEFT($D50,FIND("_",$D50)-1)=LEFT(J$13,FIND("_",J$13)-1),
                    IF($E50=J$14,
                             _xlfn.XLOOKUP(_xlfn.TEXTJOIN("|",FALSE,$C50,LEFT($D50,FIND("_",$D50)-1) &amp;"_=","=","Any",J$12,LEFT($D50,FIND("_",$D50)-1) &amp;"_=","=","Any"),risk_factor_1&amp;"|"&amp;risk_factor_2,risk_factor_corr),
                             _xlfn.XLOOKUP(_xlfn.TEXTJOIN("|",FALSE,$C50,LEFT($D50,FIND("_",$D50)-1) &amp;"_=","Any","Any",J$12,LEFT($D50,FIND("_",$D50)-1) &amp;"_=","Any","Any"),risk_factor_1&amp;"|"&amp;risk_factor_2,risk_factor_corr)),
"n/a"),0)
),
IF(_xlfn.TEXTJOIN("|",FALSE,J$12:J$13)&lt;&gt;_xlfn.TEXTJOIN("|",FALSE,$C50:$D50),0,
_xlfn.XLOOKUP(_xlfn.TEXTJOIN("|",FALSE,$C50:$F50,J$12:J$15),risk_factor_1&amp;"|"&amp;risk_factor_2,risk_factor_corr,
_xlfn.XLOOKUP(_xlfn.TEXTJOIN("|",FALSE,$C50:$F50,J$12:J$15),risk_factor_2&amp;"|"&amp;risk_factor_1,risk_factor_corr,
_xlfn.XLOOKUP(_xlfn.TEXTJOIN("|",FALSE,$C50:$D50,"Any"),risk_factor_1&amp;"|"&amp;risk_factor_2,risk_factor_corr,
_xlfn.XLOOKUP(_xlfn.TEXTJOIN("|",FALSE,$C50:$D50,"Any"),risk_factor_2&amp;"|"&amp;risk_factor_1,risk_factor_corr)))))))</f>
        <v>0</v>
      </c>
      <c r="K50" s="32" cm="1">
        <f t="array" ref="K50" xml:space="preserve"> IF(_xlfn.TEXTJOIN("|",FALSE,K$12:K$15)=_xlfn.TEXTJOIN("|",FALSE,$C50:$F50),0,
IF(AND($C50="Delta|CR_Cpty",K$12="Delta|CR_Cpty"),
IF($F50=K$15,
      _xlfn.XLOOKUP(_xlfn.TEXTJOIN("|",FALSE,$C50,"=","Any","=",K$12,"=","Any","="),risk_factor_1&amp;"|"&amp;risk_factor_2,risk_factor_corr),
       IF(RIGHT($D50,LEN($D50)-FIND("_",$D50))=RIGHT(K$13,LEN(K$13)-FIND("_",K$13)),
              IF(LEFT($D50,FIND("_",$D50)-1)=LEFT(K$13,FIND("_",K$13)-1),
                    IF($E50=K$14,
                             _xlfn.XLOOKUP(_xlfn.TEXTJOIN("|",FALSE,$C50,LEFT($D50,FIND("_",$D50)-1) &amp;"_=","=","Any",K$12,LEFT($D50,FIND("_",$D50)-1) &amp;"_=","=","Any"),risk_factor_1&amp;"|"&amp;risk_factor_2,risk_factor_corr),
                             _xlfn.XLOOKUP(_xlfn.TEXTJOIN("|",FALSE,$C50,LEFT($D50,FIND("_",$D50)-1) &amp;"_=","Any","Any",K$12,LEFT($D50,FIND("_",$D50)-1) &amp;"_=","Any","Any"),risk_factor_1&amp;"|"&amp;risk_factor_2,risk_factor_corr)),
"n/a"),0)
),
IF(_xlfn.TEXTJOIN("|",FALSE,K$12:K$13)&lt;&gt;_xlfn.TEXTJOIN("|",FALSE,$C50:$D50),0,
_xlfn.XLOOKUP(_xlfn.TEXTJOIN("|",FALSE,$C50:$F50,K$12:K$15),risk_factor_1&amp;"|"&amp;risk_factor_2,risk_factor_corr,
_xlfn.XLOOKUP(_xlfn.TEXTJOIN("|",FALSE,$C50:$F50,K$12:K$15),risk_factor_2&amp;"|"&amp;risk_factor_1,risk_factor_corr,
_xlfn.XLOOKUP(_xlfn.TEXTJOIN("|",FALSE,$C50:$D50,"Any"),risk_factor_1&amp;"|"&amp;risk_factor_2,risk_factor_corr,
_xlfn.XLOOKUP(_xlfn.TEXTJOIN("|",FALSE,$C50:$D50,"Any"),risk_factor_2&amp;"|"&amp;risk_factor_1,risk_factor_corr)))))))</f>
        <v>0</v>
      </c>
      <c r="L50" s="32" cm="1">
        <f t="array" ref="L50" xml:space="preserve"> IF(_xlfn.TEXTJOIN("|",FALSE,L$12:L$15)=_xlfn.TEXTJOIN("|",FALSE,$C50:$F50),0,
IF(AND($C50="Delta|CR_Cpty",L$12="Delta|CR_Cpty"),
IF($F50=L$15,
      _xlfn.XLOOKUP(_xlfn.TEXTJOIN("|",FALSE,$C50,"=","Any","=",L$12,"=","Any","="),risk_factor_1&amp;"|"&amp;risk_factor_2,risk_factor_corr),
       IF(RIGHT($D50,LEN($D50)-FIND("_",$D50))=RIGHT(L$13,LEN(L$13)-FIND("_",L$13)),
              IF(LEFT($D50,FIND("_",$D50)-1)=LEFT(L$13,FIND("_",L$13)-1),
                    IF($E50=L$14,
                             _xlfn.XLOOKUP(_xlfn.TEXTJOIN("|",FALSE,$C50,LEFT($D50,FIND("_",$D50)-1) &amp;"_=","=","Any",L$12,LEFT($D50,FIND("_",$D50)-1) &amp;"_=","=","Any"),risk_factor_1&amp;"|"&amp;risk_factor_2,risk_factor_corr),
                             _xlfn.XLOOKUP(_xlfn.TEXTJOIN("|",FALSE,$C50,LEFT($D50,FIND("_",$D50)-1) &amp;"_=","Any","Any",L$12,LEFT($D50,FIND("_",$D50)-1) &amp;"_=","Any","Any"),risk_factor_1&amp;"|"&amp;risk_factor_2,risk_factor_corr)),
"n/a"),0)
),
IF(_xlfn.TEXTJOIN("|",FALSE,L$12:L$13)&lt;&gt;_xlfn.TEXTJOIN("|",FALSE,$C50:$D50),0,
_xlfn.XLOOKUP(_xlfn.TEXTJOIN("|",FALSE,$C50:$F50,L$12:L$15),risk_factor_1&amp;"|"&amp;risk_factor_2,risk_factor_corr,
_xlfn.XLOOKUP(_xlfn.TEXTJOIN("|",FALSE,$C50:$F50,L$12:L$15),risk_factor_2&amp;"|"&amp;risk_factor_1,risk_factor_corr,
_xlfn.XLOOKUP(_xlfn.TEXTJOIN("|",FALSE,$C50:$D50,"Any"),risk_factor_1&amp;"|"&amp;risk_factor_2,risk_factor_corr,
_xlfn.XLOOKUP(_xlfn.TEXTJOIN("|",FALSE,$C50:$D50,"Any"),risk_factor_2&amp;"|"&amp;risk_factor_1,risk_factor_corr)))))))</f>
        <v>0</v>
      </c>
      <c r="M50" s="32" cm="1">
        <f t="array" ref="M50" xml:space="preserve"> IF(_xlfn.TEXTJOIN("|",FALSE,M$12:M$15)=_xlfn.TEXTJOIN("|",FALSE,$C50:$F50),0,
IF(AND($C50="Delta|CR_Cpty",M$12="Delta|CR_Cpty"),
IF($F50=M$15,
      _xlfn.XLOOKUP(_xlfn.TEXTJOIN("|",FALSE,$C50,"=","Any","=",M$12,"=","Any","="),risk_factor_1&amp;"|"&amp;risk_factor_2,risk_factor_corr),
       IF(RIGHT($D50,LEN($D50)-FIND("_",$D50))=RIGHT(M$13,LEN(M$13)-FIND("_",M$13)),
              IF(LEFT($D50,FIND("_",$D50)-1)=LEFT(M$13,FIND("_",M$13)-1),
                    IF($E50=M$14,
                             _xlfn.XLOOKUP(_xlfn.TEXTJOIN("|",FALSE,$C50,LEFT($D50,FIND("_",$D50)-1) &amp;"_=","=","Any",M$12,LEFT($D50,FIND("_",$D50)-1) &amp;"_=","=","Any"),risk_factor_1&amp;"|"&amp;risk_factor_2,risk_factor_corr),
                             _xlfn.XLOOKUP(_xlfn.TEXTJOIN("|",FALSE,$C50,LEFT($D50,FIND("_",$D50)-1) &amp;"_=","Any","Any",M$12,LEFT($D50,FIND("_",$D50)-1) &amp;"_=","Any","Any"),risk_factor_1&amp;"|"&amp;risk_factor_2,risk_factor_corr)),
"n/a"),0)
),
IF(_xlfn.TEXTJOIN("|",FALSE,M$12:M$13)&lt;&gt;_xlfn.TEXTJOIN("|",FALSE,$C50:$D50),0,
_xlfn.XLOOKUP(_xlfn.TEXTJOIN("|",FALSE,$C50:$F50,M$12:M$15),risk_factor_1&amp;"|"&amp;risk_factor_2,risk_factor_corr,
_xlfn.XLOOKUP(_xlfn.TEXTJOIN("|",FALSE,$C50:$F50,M$12:M$15),risk_factor_2&amp;"|"&amp;risk_factor_1,risk_factor_corr,
_xlfn.XLOOKUP(_xlfn.TEXTJOIN("|",FALSE,$C50:$D50,"Any"),risk_factor_1&amp;"|"&amp;risk_factor_2,risk_factor_corr,
_xlfn.XLOOKUP(_xlfn.TEXTJOIN("|",FALSE,$C50:$D50,"Any"),risk_factor_2&amp;"|"&amp;risk_factor_1,risk_factor_corr)))))))</f>
        <v>0</v>
      </c>
      <c r="N50" s="32" cm="1">
        <f t="array" ref="N50" xml:space="preserve"> IF(_xlfn.TEXTJOIN("|",FALSE,N$12:N$15)=_xlfn.TEXTJOIN("|",FALSE,$C50:$F50),0,
IF(AND($C50="Delta|CR_Cpty",N$12="Delta|CR_Cpty"),
IF($F50=N$15,
      _xlfn.XLOOKUP(_xlfn.TEXTJOIN("|",FALSE,$C50,"=","Any","=",N$12,"=","Any","="),risk_factor_1&amp;"|"&amp;risk_factor_2,risk_factor_corr),
       IF(RIGHT($D50,LEN($D50)-FIND("_",$D50))=RIGHT(N$13,LEN(N$13)-FIND("_",N$13)),
              IF(LEFT($D50,FIND("_",$D50)-1)=LEFT(N$13,FIND("_",N$13)-1),
                    IF($E50=N$14,
                             _xlfn.XLOOKUP(_xlfn.TEXTJOIN("|",FALSE,$C50,LEFT($D50,FIND("_",$D50)-1) &amp;"_=","=","Any",N$12,LEFT($D50,FIND("_",$D50)-1) &amp;"_=","=","Any"),risk_factor_1&amp;"|"&amp;risk_factor_2,risk_factor_corr),
                             _xlfn.XLOOKUP(_xlfn.TEXTJOIN("|",FALSE,$C50,LEFT($D50,FIND("_",$D50)-1) &amp;"_=","Any","Any",N$12,LEFT($D50,FIND("_",$D50)-1) &amp;"_=","Any","Any"),risk_factor_1&amp;"|"&amp;risk_factor_2,risk_factor_corr)),
"n/a"),0)
),
IF(_xlfn.TEXTJOIN("|",FALSE,N$12:N$13)&lt;&gt;_xlfn.TEXTJOIN("|",FALSE,$C50:$D50),0,
_xlfn.XLOOKUP(_xlfn.TEXTJOIN("|",FALSE,$C50:$F50,N$12:N$15),risk_factor_1&amp;"|"&amp;risk_factor_2,risk_factor_corr,
_xlfn.XLOOKUP(_xlfn.TEXTJOIN("|",FALSE,$C50:$F50,N$12:N$15),risk_factor_2&amp;"|"&amp;risk_factor_1,risk_factor_corr,
_xlfn.XLOOKUP(_xlfn.TEXTJOIN("|",FALSE,$C50:$D50,"Any"),risk_factor_1&amp;"|"&amp;risk_factor_2,risk_factor_corr,
_xlfn.XLOOKUP(_xlfn.TEXTJOIN("|",FALSE,$C50:$D50,"Any"),risk_factor_2&amp;"|"&amp;risk_factor_1,risk_factor_corr)))))))</f>
        <v>0</v>
      </c>
      <c r="O50" s="32" cm="1">
        <f t="array" ref="O50" xml:space="preserve"> IF(_xlfn.TEXTJOIN("|",FALSE,O$12:O$15)=_xlfn.TEXTJOIN("|",FALSE,$C50:$F50),0,
IF(AND($C50="Delta|CR_Cpty",O$12="Delta|CR_Cpty"),
IF($F50=O$15,
      _xlfn.XLOOKUP(_xlfn.TEXTJOIN("|",FALSE,$C50,"=","Any","=",O$12,"=","Any","="),risk_factor_1&amp;"|"&amp;risk_factor_2,risk_factor_corr),
       IF(RIGHT($D50,LEN($D50)-FIND("_",$D50))=RIGHT(O$13,LEN(O$13)-FIND("_",O$13)),
              IF(LEFT($D50,FIND("_",$D50)-1)=LEFT(O$13,FIND("_",O$13)-1),
                    IF($E50=O$14,
                             _xlfn.XLOOKUP(_xlfn.TEXTJOIN("|",FALSE,$C50,LEFT($D50,FIND("_",$D50)-1) &amp;"_=","=","Any",O$12,LEFT($D50,FIND("_",$D50)-1) &amp;"_=","=","Any"),risk_factor_1&amp;"|"&amp;risk_factor_2,risk_factor_corr),
                             _xlfn.XLOOKUP(_xlfn.TEXTJOIN("|",FALSE,$C50,LEFT($D50,FIND("_",$D50)-1) &amp;"_=","Any","Any",O$12,LEFT($D50,FIND("_",$D50)-1) &amp;"_=","Any","Any"),risk_factor_1&amp;"|"&amp;risk_factor_2,risk_factor_corr)),
"n/a"),0)
),
IF(_xlfn.TEXTJOIN("|",FALSE,O$12:O$13)&lt;&gt;_xlfn.TEXTJOIN("|",FALSE,$C50:$D50),0,
_xlfn.XLOOKUP(_xlfn.TEXTJOIN("|",FALSE,$C50:$F50,O$12:O$15),risk_factor_1&amp;"|"&amp;risk_factor_2,risk_factor_corr,
_xlfn.XLOOKUP(_xlfn.TEXTJOIN("|",FALSE,$C50:$F50,O$12:O$15),risk_factor_2&amp;"|"&amp;risk_factor_1,risk_factor_corr,
_xlfn.XLOOKUP(_xlfn.TEXTJOIN("|",FALSE,$C50:$D50,"Any"),risk_factor_1&amp;"|"&amp;risk_factor_2,risk_factor_corr,
_xlfn.XLOOKUP(_xlfn.TEXTJOIN("|",FALSE,$C50:$D50,"Any"),risk_factor_2&amp;"|"&amp;risk_factor_1,risk_factor_corr)))))))</f>
        <v>0</v>
      </c>
      <c r="P50" s="32" cm="1">
        <f t="array" ref="P50" xml:space="preserve"> IF(_xlfn.TEXTJOIN("|",FALSE,P$12:P$15)=_xlfn.TEXTJOIN("|",FALSE,$C50:$F50),0,
IF(AND($C50="Delta|CR_Cpty",P$12="Delta|CR_Cpty"),
IF($F50=P$15,
      _xlfn.XLOOKUP(_xlfn.TEXTJOIN("|",FALSE,$C50,"=","Any","=",P$12,"=","Any","="),risk_factor_1&amp;"|"&amp;risk_factor_2,risk_factor_corr),
       IF(RIGHT($D50,LEN($D50)-FIND("_",$D50))=RIGHT(P$13,LEN(P$13)-FIND("_",P$13)),
              IF(LEFT($D50,FIND("_",$D50)-1)=LEFT(P$13,FIND("_",P$13)-1),
                    IF($E50=P$14,
                             _xlfn.XLOOKUP(_xlfn.TEXTJOIN("|",FALSE,$C50,LEFT($D50,FIND("_",$D50)-1) &amp;"_=","=","Any",P$12,LEFT($D50,FIND("_",$D50)-1) &amp;"_=","=","Any"),risk_factor_1&amp;"|"&amp;risk_factor_2,risk_factor_corr),
                             _xlfn.XLOOKUP(_xlfn.TEXTJOIN("|",FALSE,$C50,LEFT($D50,FIND("_",$D50)-1) &amp;"_=","Any","Any",P$12,LEFT($D50,FIND("_",$D50)-1) &amp;"_=","Any","Any"),risk_factor_1&amp;"|"&amp;risk_factor_2,risk_factor_corr)),
"n/a"),0)
),
IF(_xlfn.TEXTJOIN("|",FALSE,P$12:P$13)&lt;&gt;_xlfn.TEXTJOIN("|",FALSE,$C50:$D50),0,
_xlfn.XLOOKUP(_xlfn.TEXTJOIN("|",FALSE,$C50:$F50,P$12:P$15),risk_factor_1&amp;"|"&amp;risk_factor_2,risk_factor_corr,
_xlfn.XLOOKUP(_xlfn.TEXTJOIN("|",FALSE,$C50:$F50,P$12:P$15),risk_factor_2&amp;"|"&amp;risk_factor_1,risk_factor_corr,
_xlfn.XLOOKUP(_xlfn.TEXTJOIN("|",FALSE,$C50:$D50,"Any"),risk_factor_1&amp;"|"&amp;risk_factor_2,risk_factor_corr,
_xlfn.XLOOKUP(_xlfn.TEXTJOIN("|",FALSE,$C50:$D50,"Any"),risk_factor_2&amp;"|"&amp;risk_factor_1,risk_factor_corr)))))))</f>
        <v>0</v>
      </c>
      <c r="Q50" s="32" cm="1">
        <f t="array" ref="Q50" xml:space="preserve"> IF(_xlfn.TEXTJOIN("|",FALSE,Q$12:Q$15)=_xlfn.TEXTJOIN("|",FALSE,$C50:$F50),0,
IF(AND($C50="Delta|CR_Cpty",Q$12="Delta|CR_Cpty"),
IF($F50=Q$15,
      _xlfn.XLOOKUP(_xlfn.TEXTJOIN("|",FALSE,$C50,"=","Any","=",Q$12,"=","Any","="),risk_factor_1&amp;"|"&amp;risk_factor_2,risk_factor_corr),
       IF(RIGHT($D50,LEN($D50)-FIND("_",$D50))=RIGHT(Q$13,LEN(Q$13)-FIND("_",Q$13)),
              IF(LEFT($D50,FIND("_",$D50)-1)=LEFT(Q$13,FIND("_",Q$13)-1),
                    IF($E50=Q$14,
                             _xlfn.XLOOKUP(_xlfn.TEXTJOIN("|",FALSE,$C50,LEFT($D50,FIND("_",$D50)-1) &amp;"_=","=","Any",Q$12,LEFT($D50,FIND("_",$D50)-1) &amp;"_=","=","Any"),risk_factor_1&amp;"|"&amp;risk_factor_2,risk_factor_corr),
                             _xlfn.XLOOKUP(_xlfn.TEXTJOIN("|",FALSE,$C50,LEFT($D50,FIND("_",$D50)-1) &amp;"_=","Any","Any",Q$12,LEFT($D50,FIND("_",$D50)-1) &amp;"_=","Any","Any"),risk_factor_1&amp;"|"&amp;risk_factor_2,risk_factor_corr)),
"n/a"),0)
),
IF(_xlfn.TEXTJOIN("|",FALSE,Q$12:Q$13)&lt;&gt;_xlfn.TEXTJOIN("|",FALSE,$C50:$D50),0,
_xlfn.XLOOKUP(_xlfn.TEXTJOIN("|",FALSE,$C50:$F50,Q$12:Q$15),risk_factor_1&amp;"|"&amp;risk_factor_2,risk_factor_corr,
_xlfn.XLOOKUP(_xlfn.TEXTJOIN("|",FALSE,$C50:$F50,Q$12:Q$15),risk_factor_2&amp;"|"&amp;risk_factor_1,risk_factor_corr,
_xlfn.XLOOKUP(_xlfn.TEXTJOIN("|",FALSE,$C50:$D50,"Any"),risk_factor_1&amp;"|"&amp;risk_factor_2,risk_factor_corr,
_xlfn.XLOOKUP(_xlfn.TEXTJOIN("|",FALSE,$C50:$D50,"Any"),risk_factor_2&amp;"|"&amp;risk_factor_1,risk_factor_corr)))))))</f>
        <v>0</v>
      </c>
      <c r="R50" s="32" cm="1">
        <f t="array" ref="R50" xml:space="preserve"> IF(_xlfn.TEXTJOIN("|",FALSE,R$12:R$15)=_xlfn.TEXTJOIN("|",FALSE,$C50:$F50),0,
IF(AND($C50="Delta|CR_Cpty",R$12="Delta|CR_Cpty"),
IF($F50=R$15,
      _xlfn.XLOOKUP(_xlfn.TEXTJOIN("|",FALSE,$C50,"=","Any","=",R$12,"=","Any","="),risk_factor_1&amp;"|"&amp;risk_factor_2,risk_factor_corr),
       IF(RIGHT($D50,LEN($D50)-FIND("_",$D50))=RIGHT(R$13,LEN(R$13)-FIND("_",R$13)),
              IF(LEFT($D50,FIND("_",$D50)-1)=LEFT(R$13,FIND("_",R$13)-1),
                    IF($E50=R$14,
                             _xlfn.XLOOKUP(_xlfn.TEXTJOIN("|",FALSE,$C50,LEFT($D50,FIND("_",$D50)-1) &amp;"_=","=","Any",R$12,LEFT($D50,FIND("_",$D50)-1) &amp;"_=","=","Any"),risk_factor_1&amp;"|"&amp;risk_factor_2,risk_factor_corr),
                             _xlfn.XLOOKUP(_xlfn.TEXTJOIN("|",FALSE,$C50,LEFT($D50,FIND("_",$D50)-1) &amp;"_=","Any","Any",R$12,LEFT($D50,FIND("_",$D50)-1) &amp;"_=","Any","Any"),risk_factor_1&amp;"|"&amp;risk_factor_2,risk_factor_corr)),
"n/a"),0)
),
IF(_xlfn.TEXTJOIN("|",FALSE,R$12:R$13)&lt;&gt;_xlfn.TEXTJOIN("|",FALSE,$C50:$D50),0,
_xlfn.XLOOKUP(_xlfn.TEXTJOIN("|",FALSE,$C50:$F50,R$12:R$15),risk_factor_1&amp;"|"&amp;risk_factor_2,risk_factor_corr,
_xlfn.XLOOKUP(_xlfn.TEXTJOIN("|",FALSE,$C50:$F50,R$12:R$15),risk_factor_2&amp;"|"&amp;risk_factor_1,risk_factor_corr,
_xlfn.XLOOKUP(_xlfn.TEXTJOIN("|",FALSE,$C50:$D50,"Any"),risk_factor_1&amp;"|"&amp;risk_factor_2,risk_factor_corr,
_xlfn.XLOOKUP(_xlfn.TEXTJOIN("|",FALSE,$C50:$D50,"Any"),risk_factor_2&amp;"|"&amp;risk_factor_1,risk_factor_corr)))))))</f>
        <v>0</v>
      </c>
      <c r="S50" s="32" cm="1">
        <f t="array" ref="S50" xml:space="preserve"> IF(_xlfn.TEXTJOIN("|",FALSE,S$12:S$15)=_xlfn.TEXTJOIN("|",FALSE,$C50:$F50),0,
IF(AND($C50="Delta|CR_Cpty",S$12="Delta|CR_Cpty"),
IF($F50=S$15,
      _xlfn.XLOOKUP(_xlfn.TEXTJOIN("|",FALSE,$C50,"=","Any","=",S$12,"=","Any","="),risk_factor_1&amp;"|"&amp;risk_factor_2,risk_factor_corr),
       IF(RIGHT($D50,LEN($D50)-FIND("_",$D50))=RIGHT(S$13,LEN(S$13)-FIND("_",S$13)),
              IF(LEFT($D50,FIND("_",$D50)-1)=LEFT(S$13,FIND("_",S$13)-1),
                    IF($E50=S$14,
                             _xlfn.XLOOKUP(_xlfn.TEXTJOIN("|",FALSE,$C50,LEFT($D50,FIND("_",$D50)-1) &amp;"_=","=","Any",S$12,LEFT($D50,FIND("_",$D50)-1) &amp;"_=","=","Any"),risk_factor_1&amp;"|"&amp;risk_factor_2,risk_factor_corr),
                             _xlfn.XLOOKUP(_xlfn.TEXTJOIN("|",FALSE,$C50,LEFT($D50,FIND("_",$D50)-1) &amp;"_=","Any","Any",S$12,LEFT($D50,FIND("_",$D50)-1) &amp;"_=","Any","Any"),risk_factor_1&amp;"|"&amp;risk_factor_2,risk_factor_corr)),
"n/a"),0)
),
IF(_xlfn.TEXTJOIN("|",FALSE,S$12:S$13)&lt;&gt;_xlfn.TEXTJOIN("|",FALSE,$C50:$D50),0,
_xlfn.XLOOKUP(_xlfn.TEXTJOIN("|",FALSE,$C50:$F50,S$12:S$15),risk_factor_1&amp;"|"&amp;risk_factor_2,risk_factor_corr,
_xlfn.XLOOKUP(_xlfn.TEXTJOIN("|",FALSE,$C50:$F50,S$12:S$15),risk_factor_2&amp;"|"&amp;risk_factor_1,risk_factor_corr,
_xlfn.XLOOKUP(_xlfn.TEXTJOIN("|",FALSE,$C50:$D50,"Any"),risk_factor_1&amp;"|"&amp;risk_factor_2,risk_factor_corr,
_xlfn.XLOOKUP(_xlfn.TEXTJOIN("|",FALSE,$C50:$D50,"Any"),risk_factor_2&amp;"|"&amp;risk_factor_1,risk_factor_corr)))))))</f>
        <v>0</v>
      </c>
      <c r="T50" s="32" cm="1">
        <f t="array" ref="T50" xml:space="preserve"> IF(_xlfn.TEXTJOIN("|",FALSE,T$12:T$15)=_xlfn.TEXTJOIN("|",FALSE,$C50:$F50),0,
IF(AND($C50="Delta|CR_Cpty",T$12="Delta|CR_Cpty"),
IF($F50=T$15,
      _xlfn.XLOOKUP(_xlfn.TEXTJOIN("|",FALSE,$C50,"=","Any","=",T$12,"=","Any","="),risk_factor_1&amp;"|"&amp;risk_factor_2,risk_factor_corr),
       IF(RIGHT($D50,LEN($D50)-FIND("_",$D50))=RIGHT(T$13,LEN(T$13)-FIND("_",T$13)),
              IF(LEFT($D50,FIND("_",$D50)-1)=LEFT(T$13,FIND("_",T$13)-1),
                    IF($E50=T$14,
                             _xlfn.XLOOKUP(_xlfn.TEXTJOIN("|",FALSE,$C50,LEFT($D50,FIND("_",$D50)-1) &amp;"_=","=","Any",T$12,LEFT($D50,FIND("_",$D50)-1) &amp;"_=","=","Any"),risk_factor_1&amp;"|"&amp;risk_factor_2,risk_factor_corr),
                             _xlfn.XLOOKUP(_xlfn.TEXTJOIN("|",FALSE,$C50,LEFT($D50,FIND("_",$D50)-1) &amp;"_=","Any","Any",T$12,LEFT($D50,FIND("_",$D50)-1) &amp;"_=","Any","Any"),risk_factor_1&amp;"|"&amp;risk_factor_2,risk_factor_corr)),
"n/a"),0)
),
IF(_xlfn.TEXTJOIN("|",FALSE,T$12:T$13)&lt;&gt;_xlfn.TEXTJOIN("|",FALSE,$C50:$D50),0,
_xlfn.XLOOKUP(_xlfn.TEXTJOIN("|",FALSE,$C50:$F50,T$12:T$15),risk_factor_1&amp;"|"&amp;risk_factor_2,risk_factor_corr,
_xlfn.XLOOKUP(_xlfn.TEXTJOIN("|",FALSE,$C50:$F50,T$12:T$15),risk_factor_2&amp;"|"&amp;risk_factor_1,risk_factor_corr,
_xlfn.XLOOKUP(_xlfn.TEXTJOIN("|",FALSE,$C50:$D50,"Any"),risk_factor_1&amp;"|"&amp;risk_factor_2,risk_factor_corr,
_xlfn.XLOOKUP(_xlfn.TEXTJOIN("|",FALSE,$C50:$D50,"Any"),risk_factor_2&amp;"|"&amp;risk_factor_1,risk_factor_corr)))))))</f>
        <v>0</v>
      </c>
      <c r="U50" s="32" cm="1">
        <f t="array" ref="U50" xml:space="preserve"> IF(_xlfn.TEXTJOIN("|",FALSE,U$12:U$15)=_xlfn.TEXTJOIN("|",FALSE,$C50:$F50),0,
IF(AND($C50="Delta|CR_Cpty",U$12="Delta|CR_Cpty"),
IF($F50=U$15,
      _xlfn.XLOOKUP(_xlfn.TEXTJOIN("|",FALSE,$C50,"=","Any","=",U$12,"=","Any","="),risk_factor_1&amp;"|"&amp;risk_factor_2,risk_factor_corr),
       IF(RIGHT($D50,LEN($D50)-FIND("_",$D50))=RIGHT(U$13,LEN(U$13)-FIND("_",U$13)),
              IF(LEFT($D50,FIND("_",$D50)-1)=LEFT(U$13,FIND("_",U$13)-1),
                    IF($E50=U$14,
                             _xlfn.XLOOKUP(_xlfn.TEXTJOIN("|",FALSE,$C50,LEFT($D50,FIND("_",$D50)-1) &amp;"_=","=","Any",U$12,LEFT($D50,FIND("_",$D50)-1) &amp;"_=","=","Any"),risk_factor_1&amp;"|"&amp;risk_factor_2,risk_factor_corr),
                             _xlfn.XLOOKUP(_xlfn.TEXTJOIN("|",FALSE,$C50,LEFT($D50,FIND("_",$D50)-1) &amp;"_=","Any","Any",U$12,LEFT($D50,FIND("_",$D50)-1) &amp;"_=","Any","Any"),risk_factor_1&amp;"|"&amp;risk_factor_2,risk_factor_corr)),
"n/a"),0)
),
IF(_xlfn.TEXTJOIN("|",FALSE,U$12:U$13)&lt;&gt;_xlfn.TEXTJOIN("|",FALSE,$C50:$D50),0,
_xlfn.XLOOKUP(_xlfn.TEXTJOIN("|",FALSE,$C50:$F50,U$12:U$15),risk_factor_1&amp;"|"&amp;risk_factor_2,risk_factor_corr,
_xlfn.XLOOKUP(_xlfn.TEXTJOIN("|",FALSE,$C50:$F50,U$12:U$15),risk_factor_2&amp;"|"&amp;risk_factor_1,risk_factor_corr,
_xlfn.XLOOKUP(_xlfn.TEXTJOIN("|",FALSE,$C50:$D50,"Any"),risk_factor_1&amp;"|"&amp;risk_factor_2,risk_factor_corr,
_xlfn.XLOOKUP(_xlfn.TEXTJOIN("|",FALSE,$C50:$D50,"Any"),risk_factor_2&amp;"|"&amp;risk_factor_1,risk_factor_corr)))))))</f>
        <v>0</v>
      </c>
      <c r="V50" s="32" cm="1">
        <f t="array" ref="V50" xml:space="preserve"> IF(_xlfn.TEXTJOIN("|",FALSE,V$12:V$15)=_xlfn.TEXTJOIN("|",FALSE,$C50:$F50),0,
IF(AND($C50="Delta|CR_Cpty",V$12="Delta|CR_Cpty"),
IF($F50=V$15,
      _xlfn.XLOOKUP(_xlfn.TEXTJOIN("|",FALSE,$C50,"=","Any","=",V$12,"=","Any","="),risk_factor_1&amp;"|"&amp;risk_factor_2,risk_factor_corr),
       IF(RIGHT($D50,LEN($D50)-FIND("_",$D50))=RIGHT(V$13,LEN(V$13)-FIND("_",V$13)),
              IF(LEFT($D50,FIND("_",$D50)-1)=LEFT(V$13,FIND("_",V$13)-1),
                    IF($E50=V$14,
                             _xlfn.XLOOKUP(_xlfn.TEXTJOIN("|",FALSE,$C50,LEFT($D50,FIND("_",$D50)-1) &amp;"_=","=","Any",V$12,LEFT($D50,FIND("_",$D50)-1) &amp;"_=","=","Any"),risk_factor_1&amp;"|"&amp;risk_factor_2,risk_factor_corr),
                             _xlfn.XLOOKUP(_xlfn.TEXTJOIN("|",FALSE,$C50,LEFT($D50,FIND("_",$D50)-1) &amp;"_=","Any","Any",V$12,LEFT($D50,FIND("_",$D50)-1) &amp;"_=","Any","Any"),risk_factor_1&amp;"|"&amp;risk_factor_2,risk_factor_corr)),
"n/a"),0)
),
IF(_xlfn.TEXTJOIN("|",FALSE,V$12:V$13)&lt;&gt;_xlfn.TEXTJOIN("|",FALSE,$C50:$D50),0,
_xlfn.XLOOKUP(_xlfn.TEXTJOIN("|",FALSE,$C50:$F50,V$12:V$15),risk_factor_1&amp;"|"&amp;risk_factor_2,risk_factor_corr,
_xlfn.XLOOKUP(_xlfn.TEXTJOIN("|",FALSE,$C50:$F50,V$12:V$15),risk_factor_2&amp;"|"&amp;risk_factor_1,risk_factor_corr,
_xlfn.XLOOKUP(_xlfn.TEXTJOIN("|",FALSE,$C50:$D50,"Any"),risk_factor_1&amp;"|"&amp;risk_factor_2,risk_factor_corr,
_xlfn.XLOOKUP(_xlfn.TEXTJOIN("|",FALSE,$C50:$D50,"Any"),risk_factor_2&amp;"|"&amp;risk_factor_1,risk_factor_corr)))))))</f>
        <v>0</v>
      </c>
      <c r="W50" s="32" cm="1">
        <f t="array" ref="W50" xml:space="preserve"> IF(_xlfn.TEXTJOIN("|",FALSE,W$12:W$15)=_xlfn.TEXTJOIN("|",FALSE,$C50:$F50),0,
IF(AND($C50="Delta|CR_Cpty",W$12="Delta|CR_Cpty"),
IF($F50=W$15,
      _xlfn.XLOOKUP(_xlfn.TEXTJOIN("|",FALSE,$C50,"=","Any","=",W$12,"=","Any","="),risk_factor_1&amp;"|"&amp;risk_factor_2,risk_factor_corr),
       IF(RIGHT($D50,LEN($D50)-FIND("_",$D50))=RIGHT(W$13,LEN(W$13)-FIND("_",W$13)),
              IF(LEFT($D50,FIND("_",$D50)-1)=LEFT(W$13,FIND("_",W$13)-1),
                    IF($E50=W$14,
                             _xlfn.XLOOKUP(_xlfn.TEXTJOIN("|",FALSE,$C50,LEFT($D50,FIND("_",$D50)-1) &amp;"_=","=","Any",W$12,LEFT($D50,FIND("_",$D50)-1) &amp;"_=","=","Any"),risk_factor_1&amp;"|"&amp;risk_factor_2,risk_factor_corr),
                             _xlfn.XLOOKUP(_xlfn.TEXTJOIN("|",FALSE,$C50,LEFT($D50,FIND("_",$D50)-1) &amp;"_=","Any","Any",W$12,LEFT($D50,FIND("_",$D50)-1) &amp;"_=","Any","Any"),risk_factor_1&amp;"|"&amp;risk_factor_2,risk_factor_corr)),
"n/a"),0)
),
IF(_xlfn.TEXTJOIN("|",FALSE,W$12:W$13)&lt;&gt;_xlfn.TEXTJOIN("|",FALSE,$C50:$D50),0,
_xlfn.XLOOKUP(_xlfn.TEXTJOIN("|",FALSE,$C50:$F50,W$12:W$15),risk_factor_1&amp;"|"&amp;risk_factor_2,risk_factor_corr,
_xlfn.XLOOKUP(_xlfn.TEXTJOIN("|",FALSE,$C50:$F50,W$12:W$15),risk_factor_2&amp;"|"&amp;risk_factor_1,risk_factor_corr,
_xlfn.XLOOKUP(_xlfn.TEXTJOIN("|",FALSE,$C50:$D50,"Any"),risk_factor_1&amp;"|"&amp;risk_factor_2,risk_factor_corr,
_xlfn.XLOOKUP(_xlfn.TEXTJOIN("|",FALSE,$C50:$D50,"Any"),risk_factor_2&amp;"|"&amp;risk_factor_1,risk_factor_corr)))))))</f>
        <v>0</v>
      </c>
      <c r="X50" s="32" cm="1">
        <f t="array" ref="X50" xml:space="preserve"> IF(_xlfn.TEXTJOIN("|",FALSE,X$12:X$15)=_xlfn.TEXTJOIN("|",FALSE,$C50:$F50),0,
IF(AND($C50="Delta|CR_Cpty",X$12="Delta|CR_Cpty"),
IF($F50=X$15,
      _xlfn.XLOOKUP(_xlfn.TEXTJOIN("|",FALSE,$C50,"=","Any","=",X$12,"=","Any","="),risk_factor_1&amp;"|"&amp;risk_factor_2,risk_factor_corr),
       IF(RIGHT($D50,LEN($D50)-FIND("_",$D50))=RIGHT(X$13,LEN(X$13)-FIND("_",X$13)),
              IF(LEFT($D50,FIND("_",$D50)-1)=LEFT(X$13,FIND("_",X$13)-1),
                    IF($E50=X$14,
                             _xlfn.XLOOKUP(_xlfn.TEXTJOIN("|",FALSE,$C50,LEFT($D50,FIND("_",$D50)-1) &amp;"_=","=","Any",X$12,LEFT($D50,FIND("_",$D50)-1) &amp;"_=","=","Any"),risk_factor_1&amp;"|"&amp;risk_factor_2,risk_factor_corr),
                             _xlfn.XLOOKUP(_xlfn.TEXTJOIN("|",FALSE,$C50,LEFT($D50,FIND("_",$D50)-1) &amp;"_=","Any","Any",X$12,LEFT($D50,FIND("_",$D50)-1) &amp;"_=","Any","Any"),risk_factor_1&amp;"|"&amp;risk_factor_2,risk_factor_corr)),
"n/a"),0)
),
IF(_xlfn.TEXTJOIN("|",FALSE,X$12:X$13)&lt;&gt;_xlfn.TEXTJOIN("|",FALSE,$C50:$D50),0,
_xlfn.XLOOKUP(_xlfn.TEXTJOIN("|",FALSE,$C50:$F50,X$12:X$15),risk_factor_1&amp;"|"&amp;risk_factor_2,risk_factor_corr,
_xlfn.XLOOKUP(_xlfn.TEXTJOIN("|",FALSE,$C50:$F50,X$12:X$15),risk_factor_2&amp;"|"&amp;risk_factor_1,risk_factor_corr,
_xlfn.XLOOKUP(_xlfn.TEXTJOIN("|",FALSE,$C50:$D50,"Any"),risk_factor_1&amp;"|"&amp;risk_factor_2,risk_factor_corr,
_xlfn.XLOOKUP(_xlfn.TEXTJOIN("|",FALSE,$C50:$D50,"Any"),risk_factor_2&amp;"|"&amp;risk_factor_1,risk_factor_corr)))))))</f>
        <v>0</v>
      </c>
      <c r="Y50" s="32" cm="1">
        <f t="array" ref="Y50" xml:space="preserve"> IF(_xlfn.TEXTJOIN("|",FALSE,Y$12:Y$15)=_xlfn.TEXTJOIN("|",FALSE,$C50:$F50),0,
IF(AND($C50="Delta|CR_Cpty",Y$12="Delta|CR_Cpty"),
IF($F50=Y$15,
      _xlfn.XLOOKUP(_xlfn.TEXTJOIN("|",FALSE,$C50,"=","Any","=",Y$12,"=","Any","="),risk_factor_1&amp;"|"&amp;risk_factor_2,risk_factor_corr),
       IF(RIGHT($D50,LEN($D50)-FIND("_",$D50))=RIGHT(Y$13,LEN(Y$13)-FIND("_",Y$13)),
              IF(LEFT($D50,FIND("_",$D50)-1)=LEFT(Y$13,FIND("_",Y$13)-1),
                    IF($E50=Y$14,
                             _xlfn.XLOOKUP(_xlfn.TEXTJOIN("|",FALSE,$C50,LEFT($D50,FIND("_",$D50)-1) &amp;"_=","=","Any",Y$12,LEFT($D50,FIND("_",$D50)-1) &amp;"_=","=","Any"),risk_factor_1&amp;"|"&amp;risk_factor_2,risk_factor_corr),
                             _xlfn.XLOOKUP(_xlfn.TEXTJOIN("|",FALSE,$C50,LEFT($D50,FIND("_",$D50)-1) &amp;"_=","Any","Any",Y$12,LEFT($D50,FIND("_",$D50)-1) &amp;"_=","Any","Any"),risk_factor_1&amp;"|"&amp;risk_factor_2,risk_factor_corr)),
"n/a"),0)
),
IF(_xlfn.TEXTJOIN("|",FALSE,Y$12:Y$13)&lt;&gt;_xlfn.TEXTJOIN("|",FALSE,$C50:$D50),0,
_xlfn.XLOOKUP(_xlfn.TEXTJOIN("|",FALSE,$C50:$F50,Y$12:Y$15),risk_factor_1&amp;"|"&amp;risk_factor_2,risk_factor_corr,
_xlfn.XLOOKUP(_xlfn.TEXTJOIN("|",FALSE,$C50:$F50,Y$12:Y$15),risk_factor_2&amp;"|"&amp;risk_factor_1,risk_factor_corr,
_xlfn.XLOOKUP(_xlfn.TEXTJOIN("|",FALSE,$C50:$D50,"Any"),risk_factor_1&amp;"|"&amp;risk_factor_2,risk_factor_corr,
_xlfn.XLOOKUP(_xlfn.TEXTJOIN("|",FALSE,$C50:$D50,"Any"),risk_factor_2&amp;"|"&amp;risk_factor_1,risk_factor_corr)))))))</f>
        <v>0</v>
      </c>
      <c r="Z50" s="32" cm="1">
        <f t="array" ref="Z50" xml:space="preserve"> IF(_xlfn.TEXTJOIN("|",FALSE,Z$12:Z$15)=_xlfn.TEXTJOIN("|",FALSE,$C50:$F50),0,
IF(AND($C50="Delta|CR_Cpty",Z$12="Delta|CR_Cpty"),
IF($F50=Z$15,
      _xlfn.XLOOKUP(_xlfn.TEXTJOIN("|",FALSE,$C50,"=","Any","=",Z$12,"=","Any","="),risk_factor_1&amp;"|"&amp;risk_factor_2,risk_factor_corr),
       IF(RIGHT($D50,LEN($D50)-FIND("_",$D50))=RIGHT(Z$13,LEN(Z$13)-FIND("_",Z$13)),
              IF(LEFT($D50,FIND("_",$D50)-1)=LEFT(Z$13,FIND("_",Z$13)-1),
                    IF($E50=Z$14,
                             _xlfn.XLOOKUP(_xlfn.TEXTJOIN("|",FALSE,$C50,LEFT($D50,FIND("_",$D50)-1) &amp;"_=","=","Any",Z$12,LEFT($D50,FIND("_",$D50)-1) &amp;"_=","=","Any"),risk_factor_1&amp;"|"&amp;risk_factor_2,risk_factor_corr),
                             _xlfn.XLOOKUP(_xlfn.TEXTJOIN("|",FALSE,$C50,LEFT($D50,FIND("_",$D50)-1) &amp;"_=","Any","Any",Z$12,LEFT($D50,FIND("_",$D50)-1) &amp;"_=","Any","Any"),risk_factor_1&amp;"|"&amp;risk_factor_2,risk_factor_corr)),
"n/a"),0)
),
IF(_xlfn.TEXTJOIN("|",FALSE,Z$12:Z$13)&lt;&gt;_xlfn.TEXTJOIN("|",FALSE,$C50:$D50),0,
_xlfn.XLOOKUP(_xlfn.TEXTJOIN("|",FALSE,$C50:$F50,Z$12:Z$15),risk_factor_1&amp;"|"&amp;risk_factor_2,risk_factor_corr,
_xlfn.XLOOKUP(_xlfn.TEXTJOIN("|",FALSE,$C50:$F50,Z$12:Z$15),risk_factor_2&amp;"|"&amp;risk_factor_1,risk_factor_corr,
_xlfn.XLOOKUP(_xlfn.TEXTJOIN("|",FALSE,$C50:$D50,"Any"),risk_factor_1&amp;"|"&amp;risk_factor_2,risk_factor_corr,
_xlfn.XLOOKUP(_xlfn.TEXTJOIN("|",FALSE,$C50:$D50,"Any"),risk_factor_2&amp;"|"&amp;risk_factor_1,risk_factor_corr)))))))</f>
        <v>0</v>
      </c>
      <c r="AA50" s="32" cm="1">
        <f t="array" ref="AA50" xml:space="preserve"> IF(_xlfn.TEXTJOIN("|",FALSE,AA$12:AA$15)=_xlfn.TEXTJOIN("|",FALSE,$C50:$F50),0,
IF(AND($C50="Delta|CR_Cpty",AA$12="Delta|CR_Cpty"),
IF($F50=AA$15,
      _xlfn.XLOOKUP(_xlfn.TEXTJOIN("|",FALSE,$C50,"=","Any","=",AA$12,"=","Any","="),risk_factor_1&amp;"|"&amp;risk_factor_2,risk_factor_corr),
       IF(RIGHT($D50,LEN($D50)-FIND("_",$D50))=RIGHT(AA$13,LEN(AA$13)-FIND("_",AA$13)),
              IF(LEFT($D50,FIND("_",$D50)-1)=LEFT(AA$13,FIND("_",AA$13)-1),
                    IF($E50=AA$14,
                             _xlfn.XLOOKUP(_xlfn.TEXTJOIN("|",FALSE,$C50,LEFT($D50,FIND("_",$D50)-1) &amp;"_=","=","Any",AA$12,LEFT($D50,FIND("_",$D50)-1) &amp;"_=","=","Any"),risk_factor_1&amp;"|"&amp;risk_factor_2,risk_factor_corr),
                             _xlfn.XLOOKUP(_xlfn.TEXTJOIN("|",FALSE,$C50,LEFT($D50,FIND("_",$D50)-1) &amp;"_=","Any","Any",AA$12,LEFT($D50,FIND("_",$D50)-1) &amp;"_=","Any","Any"),risk_factor_1&amp;"|"&amp;risk_factor_2,risk_factor_corr)),
"n/a"),0)
),
IF(_xlfn.TEXTJOIN("|",FALSE,AA$12:AA$13)&lt;&gt;_xlfn.TEXTJOIN("|",FALSE,$C50:$D50),0,
_xlfn.XLOOKUP(_xlfn.TEXTJOIN("|",FALSE,$C50:$F50,AA$12:AA$15),risk_factor_1&amp;"|"&amp;risk_factor_2,risk_factor_corr,
_xlfn.XLOOKUP(_xlfn.TEXTJOIN("|",FALSE,$C50:$F50,AA$12:AA$15),risk_factor_2&amp;"|"&amp;risk_factor_1,risk_factor_corr,
_xlfn.XLOOKUP(_xlfn.TEXTJOIN("|",FALSE,$C50:$D50,"Any"),risk_factor_1&amp;"|"&amp;risk_factor_2,risk_factor_corr,
_xlfn.XLOOKUP(_xlfn.TEXTJOIN("|",FALSE,$C50:$D50,"Any"),risk_factor_2&amp;"|"&amp;risk_factor_1,risk_factor_corr)))))))</f>
        <v>0</v>
      </c>
      <c r="AB50" s="32" cm="1">
        <f t="array" ref="AB50" xml:space="preserve"> IF(_xlfn.TEXTJOIN("|",FALSE,AB$12:AB$15)=_xlfn.TEXTJOIN("|",FALSE,$C50:$F50),0,
IF(AND($C50="Delta|CR_Cpty",AB$12="Delta|CR_Cpty"),
IF($F50=AB$15,
      _xlfn.XLOOKUP(_xlfn.TEXTJOIN("|",FALSE,$C50,"=","Any","=",AB$12,"=","Any","="),risk_factor_1&amp;"|"&amp;risk_factor_2,risk_factor_corr),
       IF(RIGHT($D50,LEN($D50)-FIND("_",$D50))=RIGHT(AB$13,LEN(AB$13)-FIND("_",AB$13)),
              IF(LEFT($D50,FIND("_",$D50)-1)=LEFT(AB$13,FIND("_",AB$13)-1),
                    IF($E50=AB$14,
                             _xlfn.XLOOKUP(_xlfn.TEXTJOIN("|",FALSE,$C50,LEFT($D50,FIND("_",$D50)-1) &amp;"_=","=","Any",AB$12,LEFT($D50,FIND("_",$D50)-1) &amp;"_=","=","Any"),risk_factor_1&amp;"|"&amp;risk_factor_2,risk_factor_corr),
                             _xlfn.XLOOKUP(_xlfn.TEXTJOIN("|",FALSE,$C50,LEFT($D50,FIND("_",$D50)-1) &amp;"_=","Any","Any",AB$12,LEFT($D50,FIND("_",$D50)-1) &amp;"_=","Any","Any"),risk_factor_1&amp;"|"&amp;risk_factor_2,risk_factor_corr)),
"n/a"),0)
),
IF(_xlfn.TEXTJOIN("|",FALSE,AB$12:AB$13)&lt;&gt;_xlfn.TEXTJOIN("|",FALSE,$C50:$D50),0,
_xlfn.XLOOKUP(_xlfn.TEXTJOIN("|",FALSE,$C50:$F50,AB$12:AB$15),risk_factor_1&amp;"|"&amp;risk_factor_2,risk_factor_corr,
_xlfn.XLOOKUP(_xlfn.TEXTJOIN("|",FALSE,$C50:$F50,AB$12:AB$15),risk_factor_2&amp;"|"&amp;risk_factor_1,risk_factor_corr,
_xlfn.XLOOKUP(_xlfn.TEXTJOIN("|",FALSE,$C50:$D50,"Any"),risk_factor_1&amp;"|"&amp;risk_factor_2,risk_factor_corr,
_xlfn.XLOOKUP(_xlfn.TEXTJOIN("|",FALSE,$C50:$D50,"Any"),risk_factor_2&amp;"|"&amp;risk_factor_1,risk_factor_corr)))))))</f>
        <v>0</v>
      </c>
      <c r="AC50" s="32" cm="1">
        <f t="array" ref="AC50" xml:space="preserve"> IF(_xlfn.TEXTJOIN("|",FALSE,AC$12:AC$15)=_xlfn.TEXTJOIN("|",FALSE,$C50:$F50),0,
IF(AND($C50="Delta|CR_Cpty",AC$12="Delta|CR_Cpty"),
IF($F50=AC$15,
      _xlfn.XLOOKUP(_xlfn.TEXTJOIN("|",FALSE,$C50,"=","Any","=",AC$12,"=","Any","="),risk_factor_1&amp;"|"&amp;risk_factor_2,risk_factor_corr),
       IF(RIGHT($D50,LEN($D50)-FIND("_",$D50))=RIGHT(AC$13,LEN(AC$13)-FIND("_",AC$13)),
              IF(LEFT($D50,FIND("_",$D50)-1)=LEFT(AC$13,FIND("_",AC$13)-1),
                    IF($E50=AC$14,
                             _xlfn.XLOOKUP(_xlfn.TEXTJOIN("|",FALSE,$C50,LEFT($D50,FIND("_",$D50)-1) &amp;"_=","=","Any",AC$12,LEFT($D50,FIND("_",$D50)-1) &amp;"_=","=","Any"),risk_factor_1&amp;"|"&amp;risk_factor_2,risk_factor_corr),
                             _xlfn.XLOOKUP(_xlfn.TEXTJOIN("|",FALSE,$C50,LEFT($D50,FIND("_",$D50)-1) &amp;"_=","Any","Any",AC$12,LEFT($D50,FIND("_",$D50)-1) &amp;"_=","Any","Any"),risk_factor_1&amp;"|"&amp;risk_factor_2,risk_factor_corr)),
"n/a"),0)
),
IF(_xlfn.TEXTJOIN("|",FALSE,AC$12:AC$13)&lt;&gt;_xlfn.TEXTJOIN("|",FALSE,$C50:$D50),0,
_xlfn.XLOOKUP(_xlfn.TEXTJOIN("|",FALSE,$C50:$F50,AC$12:AC$15),risk_factor_1&amp;"|"&amp;risk_factor_2,risk_factor_corr,
_xlfn.XLOOKUP(_xlfn.TEXTJOIN("|",FALSE,$C50:$F50,AC$12:AC$15),risk_factor_2&amp;"|"&amp;risk_factor_1,risk_factor_corr,
_xlfn.XLOOKUP(_xlfn.TEXTJOIN("|",FALSE,$C50:$D50,"Any"),risk_factor_1&amp;"|"&amp;risk_factor_2,risk_factor_corr,
_xlfn.XLOOKUP(_xlfn.TEXTJOIN("|",FALSE,$C50:$D50,"Any"),risk_factor_2&amp;"|"&amp;risk_factor_1,risk_factor_corr)))))))</f>
        <v>0</v>
      </c>
      <c r="AD50" s="32" cm="1">
        <f t="array" ref="AD50" xml:space="preserve"> IF(_xlfn.TEXTJOIN("|",FALSE,AD$12:AD$15)=_xlfn.TEXTJOIN("|",FALSE,$C50:$F50),0,
IF(AND($C50="Delta|CR_Cpty",AD$12="Delta|CR_Cpty"),
IF($F50=AD$15,
      _xlfn.XLOOKUP(_xlfn.TEXTJOIN("|",FALSE,$C50,"=","Any","=",AD$12,"=","Any","="),risk_factor_1&amp;"|"&amp;risk_factor_2,risk_factor_corr),
       IF(RIGHT($D50,LEN($D50)-FIND("_",$D50))=RIGHT(AD$13,LEN(AD$13)-FIND("_",AD$13)),
              IF(LEFT($D50,FIND("_",$D50)-1)=LEFT(AD$13,FIND("_",AD$13)-1),
                    IF($E50=AD$14,
                             _xlfn.XLOOKUP(_xlfn.TEXTJOIN("|",FALSE,$C50,LEFT($D50,FIND("_",$D50)-1) &amp;"_=","=","Any",AD$12,LEFT($D50,FIND("_",$D50)-1) &amp;"_=","=","Any"),risk_factor_1&amp;"|"&amp;risk_factor_2,risk_factor_corr),
                             _xlfn.XLOOKUP(_xlfn.TEXTJOIN("|",FALSE,$C50,LEFT($D50,FIND("_",$D50)-1) &amp;"_=","Any","Any",AD$12,LEFT($D50,FIND("_",$D50)-1) &amp;"_=","Any","Any"),risk_factor_1&amp;"|"&amp;risk_factor_2,risk_factor_corr)),
"n/a"),0)
),
IF(_xlfn.TEXTJOIN("|",FALSE,AD$12:AD$13)&lt;&gt;_xlfn.TEXTJOIN("|",FALSE,$C50:$D50),0,
_xlfn.XLOOKUP(_xlfn.TEXTJOIN("|",FALSE,$C50:$F50,AD$12:AD$15),risk_factor_1&amp;"|"&amp;risk_factor_2,risk_factor_corr,
_xlfn.XLOOKUP(_xlfn.TEXTJOIN("|",FALSE,$C50:$F50,AD$12:AD$15),risk_factor_2&amp;"|"&amp;risk_factor_1,risk_factor_corr,
_xlfn.XLOOKUP(_xlfn.TEXTJOIN("|",FALSE,$C50:$D50,"Any"),risk_factor_1&amp;"|"&amp;risk_factor_2,risk_factor_corr,
_xlfn.XLOOKUP(_xlfn.TEXTJOIN("|",FALSE,$C50:$D50,"Any"),risk_factor_2&amp;"|"&amp;risk_factor_1,risk_factor_corr)))))))</f>
        <v>0</v>
      </c>
      <c r="AE50" s="32" cm="1">
        <f t="array" ref="AE50" xml:space="preserve"> IF(_xlfn.TEXTJOIN("|",FALSE,AE$12:AE$15)=_xlfn.TEXTJOIN("|",FALSE,$C50:$F50),0,
IF(AND($C50="Delta|CR_Cpty",AE$12="Delta|CR_Cpty"),
IF($F50=AE$15,
      _xlfn.XLOOKUP(_xlfn.TEXTJOIN("|",FALSE,$C50,"=","Any","=",AE$12,"=","Any","="),risk_factor_1&amp;"|"&amp;risk_factor_2,risk_factor_corr),
       IF(RIGHT($D50,LEN($D50)-FIND("_",$D50))=RIGHT(AE$13,LEN(AE$13)-FIND("_",AE$13)),
              IF(LEFT($D50,FIND("_",$D50)-1)=LEFT(AE$13,FIND("_",AE$13)-1),
                    IF($E50=AE$14,
                             _xlfn.XLOOKUP(_xlfn.TEXTJOIN("|",FALSE,$C50,LEFT($D50,FIND("_",$D50)-1) &amp;"_=","=","Any",AE$12,LEFT($D50,FIND("_",$D50)-1) &amp;"_=","=","Any"),risk_factor_1&amp;"|"&amp;risk_factor_2,risk_factor_corr),
                             _xlfn.XLOOKUP(_xlfn.TEXTJOIN("|",FALSE,$C50,LEFT($D50,FIND("_",$D50)-1) &amp;"_=","Any","Any",AE$12,LEFT($D50,FIND("_",$D50)-1) &amp;"_=","Any","Any"),risk_factor_1&amp;"|"&amp;risk_factor_2,risk_factor_corr)),
"n/a"),0)
),
IF(_xlfn.TEXTJOIN("|",FALSE,AE$12:AE$13)&lt;&gt;_xlfn.TEXTJOIN("|",FALSE,$C50:$D50),0,
_xlfn.XLOOKUP(_xlfn.TEXTJOIN("|",FALSE,$C50:$F50,AE$12:AE$15),risk_factor_1&amp;"|"&amp;risk_factor_2,risk_factor_corr,
_xlfn.XLOOKUP(_xlfn.TEXTJOIN("|",FALSE,$C50:$F50,AE$12:AE$15),risk_factor_2&amp;"|"&amp;risk_factor_1,risk_factor_corr,
_xlfn.XLOOKUP(_xlfn.TEXTJOIN("|",FALSE,$C50:$D50,"Any"),risk_factor_1&amp;"|"&amp;risk_factor_2,risk_factor_corr,
_xlfn.XLOOKUP(_xlfn.TEXTJOIN("|",FALSE,$C50:$D50,"Any"),risk_factor_2&amp;"|"&amp;risk_factor_1,risk_factor_corr)))))))</f>
        <v>0</v>
      </c>
      <c r="AF50" s="32" cm="1">
        <f t="array" ref="AF50" xml:space="preserve"> IF(_xlfn.TEXTJOIN("|",FALSE,AF$12:AF$15)=_xlfn.TEXTJOIN("|",FALSE,$C50:$F50),0,
IF(AND($C50="Delta|CR_Cpty",AF$12="Delta|CR_Cpty"),
IF($F50=AF$15,
      _xlfn.XLOOKUP(_xlfn.TEXTJOIN("|",FALSE,$C50,"=","Any","=",AF$12,"=","Any","="),risk_factor_1&amp;"|"&amp;risk_factor_2,risk_factor_corr),
       IF(RIGHT($D50,LEN($D50)-FIND("_",$D50))=RIGHT(AF$13,LEN(AF$13)-FIND("_",AF$13)),
              IF(LEFT($D50,FIND("_",$D50)-1)=LEFT(AF$13,FIND("_",AF$13)-1),
                    IF($E50=AF$14,
                             _xlfn.XLOOKUP(_xlfn.TEXTJOIN("|",FALSE,$C50,LEFT($D50,FIND("_",$D50)-1) &amp;"_=","=","Any",AF$12,LEFT($D50,FIND("_",$D50)-1) &amp;"_=","=","Any"),risk_factor_1&amp;"|"&amp;risk_factor_2,risk_factor_corr),
                             _xlfn.XLOOKUP(_xlfn.TEXTJOIN("|",FALSE,$C50,LEFT($D50,FIND("_",$D50)-1) &amp;"_=","Any","Any",AF$12,LEFT($D50,FIND("_",$D50)-1) &amp;"_=","Any","Any"),risk_factor_1&amp;"|"&amp;risk_factor_2,risk_factor_corr)),
"n/a"),0)
),
IF(_xlfn.TEXTJOIN("|",FALSE,AF$12:AF$13)&lt;&gt;_xlfn.TEXTJOIN("|",FALSE,$C50:$D50),0,
_xlfn.XLOOKUP(_xlfn.TEXTJOIN("|",FALSE,$C50:$F50,AF$12:AF$15),risk_factor_1&amp;"|"&amp;risk_factor_2,risk_factor_corr,
_xlfn.XLOOKUP(_xlfn.TEXTJOIN("|",FALSE,$C50:$F50,AF$12:AF$15),risk_factor_2&amp;"|"&amp;risk_factor_1,risk_factor_corr,
_xlfn.XLOOKUP(_xlfn.TEXTJOIN("|",FALSE,$C50:$D50,"Any"),risk_factor_1&amp;"|"&amp;risk_factor_2,risk_factor_corr,
_xlfn.XLOOKUP(_xlfn.TEXTJOIN("|",FALSE,$C50:$D50,"Any"),risk_factor_2&amp;"|"&amp;risk_factor_1,risk_factor_corr)))))))</f>
        <v>0</v>
      </c>
      <c r="AG50" s="32" cm="1">
        <f t="array" ref="AG50" xml:space="preserve"> IF(_xlfn.TEXTJOIN("|",FALSE,AG$12:AG$15)=_xlfn.TEXTJOIN("|",FALSE,$C50:$F50),0,
IF(AND($C50="Delta|CR_Cpty",AG$12="Delta|CR_Cpty"),
IF($F50=AG$15,
      _xlfn.XLOOKUP(_xlfn.TEXTJOIN("|",FALSE,$C50,"=","Any","=",AG$12,"=","Any","="),risk_factor_1&amp;"|"&amp;risk_factor_2,risk_factor_corr),
       IF(RIGHT($D50,LEN($D50)-FIND("_",$D50))=RIGHT(AG$13,LEN(AG$13)-FIND("_",AG$13)),
              IF(LEFT($D50,FIND("_",$D50)-1)=LEFT(AG$13,FIND("_",AG$13)-1),
                    IF($E50=AG$14,
                             _xlfn.XLOOKUP(_xlfn.TEXTJOIN("|",FALSE,$C50,LEFT($D50,FIND("_",$D50)-1) &amp;"_=","=","Any",AG$12,LEFT($D50,FIND("_",$D50)-1) &amp;"_=","=","Any"),risk_factor_1&amp;"|"&amp;risk_factor_2,risk_factor_corr),
                             _xlfn.XLOOKUP(_xlfn.TEXTJOIN("|",FALSE,$C50,LEFT($D50,FIND("_",$D50)-1) &amp;"_=","Any","Any",AG$12,LEFT($D50,FIND("_",$D50)-1) &amp;"_=","Any","Any"),risk_factor_1&amp;"|"&amp;risk_factor_2,risk_factor_corr)),
"n/a"),0)
),
IF(_xlfn.TEXTJOIN("|",FALSE,AG$12:AG$13)&lt;&gt;_xlfn.TEXTJOIN("|",FALSE,$C50:$D50),0,
_xlfn.XLOOKUP(_xlfn.TEXTJOIN("|",FALSE,$C50:$F50,AG$12:AG$15),risk_factor_1&amp;"|"&amp;risk_factor_2,risk_factor_corr,
_xlfn.XLOOKUP(_xlfn.TEXTJOIN("|",FALSE,$C50:$F50,AG$12:AG$15),risk_factor_2&amp;"|"&amp;risk_factor_1,risk_factor_corr,
_xlfn.XLOOKUP(_xlfn.TEXTJOIN("|",FALSE,$C50:$D50,"Any"),risk_factor_1&amp;"|"&amp;risk_factor_2,risk_factor_corr,
_xlfn.XLOOKUP(_xlfn.TEXTJOIN("|",FALSE,$C50:$D50,"Any"),risk_factor_2&amp;"|"&amp;risk_factor_1,risk_factor_corr)))))))</f>
        <v>0</v>
      </c>
      <c r="AH50" s="32" cm="1">
        <f t="array" ref="AH50" xml:space="preserve"> IF(_xlfn.TEXTJOIN("|",FALSE,AH$12:AH$15)=_xlfn.TEXTJOIN("|",FALSE,$C50:$F50),0,
IF(AND($C50="Delta|CR_Cpty",AH$12="Delta|CR_Cpty"),
IF($F50=AH$15,
      _xlfn.XLOOKUP(_xlfn.TEXTJOIN("|",FALSE,$C50,"=","Any","=",AH$12,"=","Any","="),risk_factor_1&amp;"|"&amp;risk_factor_2,risk_factor_corr),
       IF(RIGHT($D50,LEN($D50)-FIND("_",$D50))=RIGHT(AH$13,LEN(AH$13)-FIND("_",AH$13)),
              IF(LEFT($D50,FIND("_",$D50)-1)=LEFT(AH$13,FIND("_",AH$13)-1),
                    IF($E50=AH$14,
                             _xlfn.XLOOKUP(_xlfn.TEXTJOIN("|",FALSE,$C50,LEFT($D50,FIND("_",$D50)-1) &amp;"_=","=","Any",AH$12,LEFT($D50,FIND("_",$D50)-1) &amp;"_=","=","Any"),risk_factor_1&amp;"|"&amp;risk_factor_2,risk_factor_corr),
                             _xlfn.XLOOKUP(_xlfn.TEXTJOIN("|",FALSE,$C50,LEFT($D50,FIND("_",$D50)-1) &amp;"_=","Any","Any",AH$12,LEFT($D50,FIND("_",$D50)-1) &amp;"_=","Any","Any"),risk_factor_1&amp;"|"&amp;risk_factor_2,risk_factor_corr)),
"n/a"),0)
),
IF(_xlfn.TEXTJOIN("|",FALSE,AH$12:AH$13)&lt;&gt;_xlfn.TEXTJOIN("|",FALSE,$C50:$D50),0,
_xlfn.XLOOKUP(_xlfn.TEXTJOIN("|",FALSE,$C50:$F50,AH$12:AH$15),risk_factor_1&amp;"|"&amp;risk_factor_2,risk_factor_corr,
_xlfn.XLOOKUP(_xlfn.TEXTJOIN("|",FALSE,$C50:$F50,AH$12:AH$15),risk_factor_2&amp;"|"&amp;risk_factor_1,risk_factor_corr,
_xlfn.XLOOKUP(_xlfn.TEXTJOIN("|",FALSE,$C50:$D50,"Any"),risk_factor_1&amp;"|"&amp;risk_factor_2,risk_factor_corr,
_xlfn.XLOOKUP(_xlfn.TEXTJOIN("|",FALSE,$C50:$D50,"Any"),risk_factor_2&amp;"|"&amp;risk_factor_1,risk_factor_corr)))))))</f>
        <v>0</v>
      </c>
      <c r="AI50" s="32" cm="1">
        <f t="array" ref="AI50" xml:space="preserve"> IF(_xlfn.TEXTJOIN("|",FALSE,AI$12:AI$15)=_xlfn.TEXTJOIN("|",FALSE,$C50:$F50),0,
IF(AND($C50="Delta|CR_Cpty",AI$12="Delta|CR_Cpty"),
IF($F50=AI$15,
      _xlfn.XLOOKUP(_xlfn.TEXTJOIN("|",FALSE,$C50,"=","Any","=",AI$12,"=","Any","="),risk_factor_1&amp;"|"&amp;risk_factor_2,risk_factor_corr),
       IF(RIGHT($D50,LEN($D50)-FIND("_",$D50))=RIGHT(AI$13,LEN(AI$13)-FIND("_",AI$13)),
              IF(LEFT($D50,FIND("_",$D50)-1)=LEFT(AI$13,FIND("_",AI$13)-1),
                    IF($E50=AI$14,
                             _xlfn.XLOOKUP(_xlfn.TEXTJOIN("|",FALSE,$C50,LEFT($D50,FIND("_",$D50)-1) &amp;"_=","=","Any",AI$12,LEFT($D50,FIND("_",$D50)-1) &amp;"_=","=","Any"),risk_factor_1&amp;"|"&amp;risk_factor_2,risk_factor_corr),
                             _xlfn.XLOOKUP(_xlfn.TEXTJOIN("|",FALSE,$C50,LEFT($D50,FIND("_",$D50)-1) &amp;"_=","Any","Any",AI$12,LEFT($D50,FIND("_",$D50)-1) &amp;"_=","Any","Any"),risk_factor_1&amp;"|"&amp;risk_factor_2,risk_factor_corr)),
"n/a"),0)
),
IF(_xlfn.TEXTJOIN("|",FALSE,AI$12:AI$13)&lt;&gt;_xlfn.TEXTJOIN("|",FALSE,$C50:$D50),0,
_xlfn.XLOOKUP(_xlfn.TEXTJOIN("|",FALSE,$C50:$F50,AI$12:AI$15),risk_factor_1&amp;"|"&amp;risk_factor_2,risk_factor_corr,
_xlfn.XLOOKUP(_xlfn.TEXTJOIN("|",FALSE,$C50:$F50,AI$12:AI$15),risk_factor_2&amp;"|"&amp;risk_factor_1,risk_factor_corr,
_xlfn.XLOOKUP(_xlfn.TEXTJOIN("|",FALSE,$C50:$D50,"Any"),risk_factor_1&amp;"|"&amp;risk_factor_2,risk_factor_corr,
_xlfn.XLOOKUP(_xlfn.TEXTJOIN("|",FALSE,$C50:$D50,"Any"),risk_factor_2&amp;"|"&amp;risk_factor_1,risk_factor_corr)))))))</f>
        <v>0</v>
      </c>
      <c r="AJ50" s="32" cm="1">
        <f t="array" ref="AJ50" xml:space="preserve"> IF(_xlfn.TEXTJOIN("|",FALSE,AJ$12:AJ$15)=_xlfn.TEXTJOIN("|",FALSE,$C50:$F50),0,
IF(AND($C50="Delta|CR_Cpty",AJ$12="Delta|CR_Cpty"),
IF($F50=AJ$15,
      _xlfn.XLOOKUP(_xlfn.TEXTJOIN("|",FALSE,$C50,"=","Any","=",AJ$12,"=","Any","="),risk_factor_1&amp;"|"&amp;risk_factor_2,risk_factor_corr),
       IF(RIGHT($D50,LEN($D50)-FIND("_",$D50))=RIGHT(AJ$13,LEN(AJ$13)-FIND("_",AJ$13)),
              IF(LEFT($D50,FIND("_",$D50)-1)=LEFT(AJ$13,FIND("_",AJ$13)-1),
                    IF($E50=AJ$14,
                             _xlfn.XLOOKUP(_xlfn.TEXTJOIN("|",FALSE,$C50,LEFT($D50,FIND("_",$D50)-1) &amp;"_=","=","Any",AJ$12,LEFT($D50,FIND("_",$D50)-1) &amp;"_=","=","Any"),risk_factor_1&amp;"|"&amp;risk_factor_2,risk_factor_corr),
                             _xlfn.XLOOKUP(_xlfn.TEXTJOIN("|",FALSE,$C50,LEFT($D50,FIND("_",$D50)-1) &amp;"_=","Any","Any",AJ$12,LEFT($D50,FIND("_",$D50)-1) &amp;"_=","Any","Any"),risk_factor_1&amp;"|"&amp;risk_factor_2,risk_factor_corr)),
"n/a"),0)
),
IF(_xlfn.TEXTJOIN("|",FALSE,AJ$12:AJ$13)&lt;&gt;_xlfn.TEXTJOIN("|",FALSE,$C50:$D50),0,
_xlfn.XLOOKUP(_xlfn.TEXTJOIN("|",FALSE,$C50:$F50,AJ$12:AJ$15),risk_factor_1&amp;"|"&amp;risk_factor_2,risk_factor_corr,
_xlfn.XLOOKUP(_xlfn.TEXTJOIN("|",FALSE,$C50:$F50,AJ$12:AJ$15),risk_factor_2&amp;"|"&amp;risk_factor_1,risk_factor_corr,
_xlfn.XLOOKUP(_xlfn.TEXTJOIN("|",FALSE,$C50:$D50,"Any"),risk_factor_1&amp;"|"&amp;risk_factor_2,risk_factor_corr,
_xlfn.XLOOKUP(_xlfn.TEXTJOIN("|",FALSE,$C50:$D50,"Any"),risk_factor_2&amp;"|"&amp;risk_factor_1,risk_factor_corr)))))))</f>
        <v>0</v>
      </c>
      <c r="AK50" s="32" cm="1">
        <f t="array" ref="AK50" xml:space="preserve"> IF(_xlfn.TEXTJOIN("|",FALSE,AK$12:AK$15)=_xlfn.TEXTJOIN("|",FALSE,$C50:$F50),0,
IF(AND($C50="Delta|CR_Cpty",AK$12="Delta|CR_Cpty"),
IF($F50=AK$15,
      _xlfn.XLOOKUP(_xlfn.TEXTJOIN("|",FALSE,$C50,"=","Any","=",AK$12,"=","Any","="),risk_factor_1&amp;"|"&amp;risk_factor_2,risk_factor_corr),
       IF(RIGHT($D50,LEN($D50)-FIND("_",$D50))=RIGHT(AK$13,LEN(AK$13)-FIND("_",AK$13)),
              IF(LEFT($D50,FIND("_",$D50)-1)=LEFT(AK$13,FIND("_",AK$13)-1),
                    IF($E50=AK$14,
                             _xlfn.XLOOKUP(_xlfn.TEXTJOIN("|",FALSE,$C50,LEFT($D50,FIND("_",$D50)-1) &amp;"_=","=","Any",AK$12,LEFT($D50,FIND("_",$D50)-1) &amp;"_=","=","Any"),risk_factor_1&amp;"|"&amp;risk_factor_2,risk_factor_corr),
                             _xlfn.XLOOKUP(_xlfn.TEXTJOIN("|",FALSE,$C50,LEFT($D50,FIND("_",$D50)-1) &amp;"_=","Any","Any",AK$12,LEFT($D50,FIND("_",$D50)-1) &amp;"_=","Any","Any"),risk_factor_1&amp;"|"&amp;risk_factor_2,risk_factor_corr)),
"n/a"),0)
),
IF(_xlfn.TEXTJOIN("|",FALSE,AK$12:AK$13)&lt;&gt;_xlfn.TEXTJOIN("|",FALSE,$C50:$D50),0,
_xlfn.XLOOKUP(_xlfn.TEXTJOIN("|",FALSE,$C50:$F50,AK$12:AK$15),risk_factor_1&amp;"|"&amp;risk_factor_2,risk_factor_corr,
_xlfn.XLOOKUP(_xlfn.TEXTJOIN("|",FALSE,$C50:$F50,AK$12:AK$15),risk_factor_2&amp;"|"&amp;risk_factor_1,risk_factor_corr,
_xlfn.XLOOKUP(_xlfn.TEXTJOIN("|",FALSE,$C50:$D50,"Any"),risk_factor_1&amp;"|"&amp;risk_factor_2,risk_factor_corr,
_xlfn.XLOOKUP(_xlfn.TEXTJOIN("|",FALSE,$C50:$D50,"Any"),risk_factor_2&amp;"|"&amp;risk_factor_1,risk_factor_corr)))))))</f>
        <v>0</v>
      </c>
      <c r="AL50" s="32" cm="1">
        <f t="array" ref="AL50" xml:space="preserve"> IF(_xlfn.TEXTJOIN("|",FALSE,AL$12:AL$15)=_xlfn.TEXTJOIN("|",FALSE,$C50:$F50),0,
IF(AND($C50="Delta|CR_Cpty",AL$12="Delta|CR_Cpty"),
IF($F50=AL$15,
      _xlfn.XLOOKUP(_xlfn.TEXTJOIN("|",FALSE,$C50,"=","Any","=",AL$12,"=","Any","="),risk_factor_1&amp;"|"&amp;risk_factor_2,risk_factor_corr),
       IF(RIGHT($D50,LEN($D50)-FIND("_",$D50))=RIGHT(AL$13,LEN(AL$13)-FIND("_",AL$13)),
              IF(LEFT($D50,FIND("_",$D50)-1)=LEFT(AL$13,FIND("_",AL$13)-1),
                    IF($E50=AL$14,
                             _xlfn.XLOOKUP(_xlfn.TEXTJOIN("|",FALSE,$C50,LEFT($D50,FIND("_",$D50)-1) &amp;"_=","=","Any",AL$12,LEFT($D50,FIND("_",$D50)-1) &amp;"_=","=","Any"),risk_factor_1&amp;"|"&amp;risk_factor_2,risk_factor_corr),
                             _xlfn.XLOOKUP(_xlfn.TEXTJOIN("|",FALSE,$C50,LEFT($D50,FIND("_",$D50)-1) &amp;"_=","Any","Any",AL$12,LEFT($D50,FIND("_",$D50)-1) &amp;"_=","Any","Any"),risk_factor_1&amp;"|"&amp;risk_factor_2,risk_factor_corr)),
"n/a"),0)
),
IF(_xlfn.TEXTJOIN("|",FALSE,AL$12:AL$13)&lt;&gt;_xlfn.TEXTJOIN("|",FALSE,$C50:$D50),0,
_xlfn.XLOOKUP(_xlfn.TEXTJOIN("|",FALSE,$C50:$F50,AL$12:AL$15),risk_factor_1&amp;"|"&amp;risk_factor_2,risk_factor_corr,
_xlfn.XLOOKUP(_xlfn.TEXTJOIN("|",FALSE,$C50:$F50,AL$12:AL$15),risk_factor_2&amp;"|"&amp;risk_factor_1,risk_factor_corr,
_xlfn.XLOOKUP(_xlfn.TEXTJOIN("|",FALSE,$C50:$D50,"Any"),risk_factor_1&amp;"|"&amp;risk_factor_2,risk_factor_corr,
_xlfn.XLOOKUP(_xlfn.TEXTJOIN("|",FALSE,$C50:$D50,"Any"),risk_factor_2&amp;"|"&amp;risk_factor_1,risk_factor_corr)))))))</f>
        <v>0</v>
      </c>
      <c r="AM50" s="32" cm="1">
        <f t="array" ref="AM50" xml:space="preserve"> IF(_xlfn.TEXTJOIN("|",FALSE,AM$12:AM$15)=_xlfn.TEXTJOIN("|",FALSE,$C50:$F50),0,
IF(AND($C50="Delta|CR_Cpty",AM$12="Delta|CR_Cpty"),
IF($F50=AM$15,
      _xlfn.XLOOKUP(_xlfn.TEXTJOIN("|",FALSE,$C50,"=","Any","=",AM$12,"=","Any","="),risk_factor_1&amp;"|"&amp;risk_factor_2,risk_factor_corr),
       IF(RIGHT($D50,LEN($D50)-FIND("_",$D50))=RIGHT(AM$13,LEN(AM$13)-FIND("_",AM$13)),
              IF(LEFT($D50,FIND("_",$D50)-1)=LEFT(AM$13,FIND("_",AM$13)-1),
                    IF($E50=AM$14,
                             _xlfn.XLOOKUP(_xlfn.TEXTJOIN("|",FALSE,$C50,LEFT($D50,FIND("_",$D50)-1) &amp;"_=","=","Any",AM$12,LEFT($D50,FIND("_",$D50)-1) &amp;"_=","=","Any"),risk_factor_1&amp;"|"&amp;risk_factor_2,risk_factor_corr),
                             _xlfn.XLOOKUP(_xlfn.TEXTJOIN("|",FALSE,$C50,LEFT($D50,FIND("_",$D50)-1) &amp;"_=","Any","Any",AM$12,LEFT($D50,FIND("_",$D50)-1) &amp;"_=","Any","Any"),risk_factor_1&amp;"|"&amp;risk_factor_2,risk_factor_corr)),
"n/a"),0)
),
IF(_xlfn.TEXTJOIN("|",FALSE,AM$12:AM$13)&lt;&gt;_xlfn.TEXTJOIN("|",FALSE,$C50:$D50),0,
_xlfn.XLOOKUP(_xlfn.TEXTJOIN("|",FALSE,$C50:$F50,AM$12:AM$15),risk_factor_1&amp;"|"&amp;risk_factor_2,risk_factor_corr,
_xlfn.XLOOKUP(_xlfn.TEXTJOIN("|",FALSE,$C50:$F50,AM$12:AM$15),risk_factor_2&amp;"|"&amp;risk_factor_1,risk_factor_corr,
_xlfn.XLOOKUP(_xlfn.TEXTJOIN("|",FALSE,$C50:$D50,"Any"),risk_factor_1&amp;"|"&amp;risk_factor_2,risk_factor_corr,
_xlfn.XLOOKUP(_xlfn.TEXTJOIN("|",FALSE,$C50:$D50,"Any"),risk_factor_2&amp;"|"&amp;risk_factor_1,risk_factor_corr)))))))</f>
        <v>0</v>
      </c>
      <c r="AN50" s="32" cm="1">
        <f t="array" ref="AN50" xml:space="preserve"> IF(_xlfn.TEXTJOIN("|",FALSE,AN$12:AN$15)=_xlfn.TEXTJOIN("|",FALSE,$C50:$F50),0,
IF(AND($C50="Delta|CR_Cpty",AN$12="Delta|CR_Cpty"),
IF($F50=AN$15,
      _xlfn.XLOOKUP(_xlfn.TEXTJOIN("|",FALSE,$C50,"=","Any","=",AN$12,"=","Any","="),risk_factor_1&amp;"|"&amp;risk_factor_2,risk_factor_corr),
       IF(RIGHT($D50,LEN($D50)-FIND("_",$D50))=RIGHT(AN$13,LEN(AN$13)-FIND("_",AN$13)),
              IF(LEFT($D50,FIND("_",$D50)-1)=LEFT(AN$13,FIND("_",AN$13)-1),
                    IF($E50=AN$14,
                             _xlfn.XLOOKUP(_xlfn.TEXTJOIN("|",FALSE,$C50,LEFT($D50,FIND("_",$D50)-1) &amp;"_=","=","Any",AN$12,LEFT($D50,FIND("_",$D50)-1) &amp;"_=","=","Any"),risk_factor_1&amp;"|"&amp;risk_factor_2,risk_factor_corr),
                             _xlfn.XLOOKUP(_xlfn.TEXTJOIN("|",FALSE,$C50,LEFT($D50,FIND("_",$D50)-1) &amp;"_=","Any","Any",AN$12,LEFT($D50,FIND("_",$D50)-1) &amp;"_=","Any","Any"),risk_factor_1&amp;"|"&amp;risk_factor_2,risk_factor_corr)),
"n/a"),0)
),
IF(_xlfn.TEXTJOIN("|",FALSE,AN$12:AN$13)&lt;&gt;_xlfn.TEXTJOIN("|",FALSE,$C50:$D50),0,
_xlfn.XLOOKUP(_xlfn.TEXTJOIN("|",FALSE,$C50:$F50,AN$12:AN$15),risk_factor_1&amp;"|"&amp;risk_factor_2,risk_factor_corr,
_xlfn.XLOOKUP(_xlfn.TEXTJOIN("|",FALSE,$C50:$F50,AN$12:AN$15),risk_factor_2&amp;"|"&amp;risk_factor_1,risk_factor_corr,
_xlfn.XLOOKUP(_xlfn.TEXTJOIN("|",FALSE,$C50:$D50,"Any"),risk_factor_1&amp;"|"&amp;risk_factor_2,risk_factor_corr,
_xlfn.XLOOKUP(_xlfn.TEXTJOIN("|",FALSE,$C50:$D50,"Any"),risk_factor_2&amp;"|"&amp;risk_factor_1,risk_factor_corr)))))))</f>
        <v>0</v>
      </c>
      <c r="AO50" s="32" cm="1">
        <f t="array" ref="AO50" xml:space="preserve"> IF(_xlfn.TEXTJOIN("|",FALSE,AO$12:AO$15)=_xlfn.TEXTJOIN("|",FALSE,$C50:$F50),0,
IF(AND($C50="Delta|CR_Cpty",AO$12="Delta|CR_Cpty"),
IF($F50=AO$15,
      _xlfn.XLOOKUP(_xlfn.TEXTJOIN("|",FALSE,$C50,"=","Any","=",AO$12,"=","Any","="),risk_factor_1&amp;"|"&amp;risk_factor_2,risk_factor_corr),
       IF(RIGHT($D50,LEN($D50)-FIND("_",$D50))=RIGHT(AO$13,LEN(AO$13)-FIND("_",AO$13)),
              IF(LEFT($D50,FIND("_",$D50)-1)=LEFT(AO$13,FIND("_",AO$13)-1),
                    IF($E50=AO$14,
                             _xlfn.XLOOKUP(_xlfn.TEXTJOIN("|",FALSE,$C50,LEFT($D50,FIND("_",$D50)-1) &amp;"_=","=","Any",AO$12,LEFT($D50,FIND("_",$D50)-1) &amp;"_=","=","Any"),risk_factor_1&amp;"|"&amp;risk_factor_2,risk_factor_corr),
                             _xlfn.XLOOKUP(_xlfn.TEXTJOIN("|",FALSE,$C50,LEFT($D50,FIND("_",$D50)-1) &amp;"_=","Any","Any",AO$12,LEFT($D50,FIND("_",$D50)-1) &amp;"_=","Any","Any"),risk_factor_1&amp;"|"&amp;risk_factor_2,risk_factor_corr)),
"n/a"),0)
),
IF(_xlfn.TEXTJOIN("|",FALSE,AO$12:AO$13)&lt;&gt;_xlfn.TEXTJOIN("|",FALSE,$C50:$D50),0,
_xlfn.XLOOKUP(_xlfn.TEXTJOIN("|",FALSE,$C50:$F50,AO$12:AO$15),risk_factor_1&amp;"|"&amp;risk_factor_2,risk_factor_corr,
_xlfn.XLOOKUP(_xlfn.TEXTJOIN("|",FALSE,$C50:$F50,AO$12:AO$15),risk_factor_2&amp;"|"&amp;risk_factor_1,risk_factor_corr,
_xlfn.XLOOKUP(_xlfn.TEXTJOIN("|",FALSE,$C50:$D50,"Any"),risk_factor_1&amp;"|"&amp;risk_factor_2,risk_factor_corr,
_xlfn.XLOOKUP(_xlfn.TEXTJOIN("|",FALSE,$C50:$D50,"Any"),risk_factor_2&amp;"|"&amp;risk_factor_1,risk_factor_corr)))))))</f>
        <v>0</v>
      </c>
      <c r="AP50" s="32" cm="1">
        <f t="array" ref="AP50" xml:space="preserve"> IF(_xlfn.TEXTJOIN("|",FALSE,AP$12:AP$15)=_xlfn.TEXTJOIN("|",FALSE,$C50:$F50),0,
IF(AND($C50="Delta|CR_Cpty",AP$12="Delta|CR_Cpty"),
IF($F50=AP$15,
      _xlfn.XLOOKUP(_xlfn.TEXTJOIN("|",FALSE,$C50,"=","Any","=",AP$12,"=","Any","="),risk_factor_1&amp;"|"&amp;risk_factor_2,risk_factor_corr),
       IF(RIGHT($D50,LEN($D50)-FIND("_",$D50))=RIGHT(AP$13,LEN(AP$13)-FIND("_",AP$13)),
              IF(LEFT($D50,FIND("_",$D50)-1)=LEFT(AP$13,FIND("_",AP$13)-1),
                    IF($E50=AP$14,
                             _xlfn.XLOOKUP(_xlfn.TEXTJOIN("|",FALSE,$C50,LEFT($D50,FIND("_",$D50)-1) &amp;"_=","=","Any",AP$12,LEFT($D50,FIND("_",$D50)-1) &amp;"_=","=","Any"),risk_factor_1&amp;"|"&amp;risk_factor_2,risk_factor_corr),
                             _xlfn.XLOOKUP(_xlfn.TEXTJOIN("|",FALSE,$C50,LEFT($D50,FIND("_",$D50)-1) &amp;"_=","Any","Any",AP$12,LEFT($D50,FIND("_",$D50)-1) &amp;"_=","Any","Any"),risk_factor_1&amp;"|"&amp;risk_factor_2,risk_factor_corr)),
"n/a"),0)
),
IF(_xlfn.TEXTJOIN("|",FALSE,AP$12:AP$13)&lt;&gt;_xlfn.TEXTJOIN("|",FALSE,$C50:$D50),0,
_xlfn.XLOOKUP(_xlfn.TEXTJOIN("|",FALSE,$C50:$F50,AP$12:AP$15),risk_factor_1&amp;"|"&amp;risk_factor_2,risk_factor_corr,
_xlfn.XLOOKUP(_xlfn.TEXTJOIN("|",FALSE,$C50:$F50,AP$12:AP$15),risk_factor_2&amp;"|"&amp;risk_factor_1,risk_factor_corr,
_xlfn.XLOOKUP(_xlfn.TEXTJOIN("|",FALSE,$C50:$D50,"Any"),risk_factor_1&amp;"|"&amp;risk_factor_2,risk_factor_corr,
_xlfn.XLOOKUP(_xlfn.TEXTJOIN("|",FALSE,$C50:$D50,"Any"),risk_factor_2&amp;"|"&amp;risk_factor_1,risk_factor_corr)))))))</f>
        <v>0.55000000000000004</v>
      </c>
      <c r="AQ50" s="32" cm="1">
        <f t="array" ref="AQ50" xml:space="preserve"> IF(_xlfn.TEXTJOIN("|",FALSE,AQ$12:AQ$15)=_xlfn.TEXTJOIN("|",FALSE,$C50:$F50),0,
IF(AND($C50="Delta|CR_Cpty",AQ$12="Delta|CR_Cpty"),
IF($F50=AQ$15,
      _xlfn.XLOOKUP(_xlfn.TEXTJOIN("|",FALSE,$C50,"=","Any","=",AQ$12,"=","Any","="),risk_factor_1&amp;"|"&amp;risk_factor_2,risk_factor_corr),
       IF(RIGHT($D50,LEN($D50)-FIND("_",$D50))=RIGHT(AQ$13,LEN(AQ$13)-FIND("_",AQ$13)),
              IF(LEFT($D50,FIND("_",$D50)-1)=LEFT(AQ$13,FIND("_",AQ$13)-1),
                    IF($E50=AQ$14,
                             _xlfn.XLOOKUP(_xlfn.TEXTJOIN("|",FALSE,$C50,LEFT($D50,FIND("_",$D50)-1) &amp;"_=","=","Any",AQ$12,LEFT($D50,FIND("_",$D50)-1) &amp;"_=","=","Any"),risk_factor_1&amp;"|"&amp;risk_factor_2,risk_factor_corr),
                             _xlfn.XLOOKUP(_xlfn.TEXTJOIN("|",FALSE,$C50,LEFT($D50,FIND("_",$D50)-1) &amp;"_=","Any","Any",AQ$12,LEFT($D50,FIND("_",$D50)-1) &amp;"_=","Any","Any"),risk_factor_1&amp;"|"&amp;risk_factor_2,risk_factor_corr)),
"n/a"),0)
),
IF(_xlfn.TEXTJOIN("|",FALSE,AQ$12:AQ$13)&lt;&gt;_xlfn.TEXTJOIN("|",FALSE,$C50:$D50),0,
_xlfn.XLOOKUP(_xlfn.TEXTJOIN("|",FALSE,$C50:$F50,AQ$12:AQ$15),risk_factor_1&amp;"|"&amp;risk_factor_2,risk_factor_corr,
_xlfn.XLOOKUP(_xlfn.TEXTJOIN("|",FALSE,$C50:$F50,AQ$12:AQ$15),risk_factor_2&amp;"|"&amp;risk_factor_1,risk_factor_corr,
_xlfn.XLOOKUP(_xlfn.TEXTJOIN("|",FALSE,$C50:$D50,"Any"),risk_factor_1&amp;"|"&amp;risk_factor_2,risk_factor_corr,
_xlfn.XLOOKUP(_xlfn.TEXTJOIN("|",FALSE,$C50:$D50,"Any"),risk_factor_2&amp;"|"&amp;risk_factor_1,risk_factor_corr)))))))</f>
        <v>0.91</v>
      </c>
      <c r="AR50" s="32" cm="1">
        <f t="array" ref="AR50" xml:space="preserve"> IF(_xlfn.TEXTJOIN("|",FALSE,AR$12:AR$15)=_xlfn.TEXTJOIN("|",FALSE,$C50:$F50),0,
IF(AND($C50="Delta|CR_Cpty",AR$12="Delta|CR_Cpty"),
IF($F50=AR$15,
      _xlfn.XLOOKUP(_xlfn.TEXTJOIN("|",FALSE,$C50,"=","Any","=",AR$12,"=","Any","="),risk_factor_1&amp;"|"&amp;risk_factor_2,risk_factor_corr),
       IF(RIGHT($D50,LEN($D50)-FIND("_",$D50))=RIGHT(AR$13,LEN(AR$13)-FIND("_",AR$13)),
              IF(LEFT($D50,FIND("_",$D50)-1)=LEFT(AR$13,FIND("_",AR$13)-1),
                    IF($E50=AR$14,
                             _xlfn.XLOOKUP(_xlfn.TEXTJOIN("|",FALSE,$C50,LEFT($D50,FIND("_",$D50)-1) &amp;"_=","=","Any",AR$12,LEFT($D50,FIND("_",$D50)-1) &amp;"_=","=","Any"),risk_factor_1&amp;"|"&amp;risk_factor_2,risk_factor_corr),
                             _xlfn.XLOOKUP(_xlfn.TEXTJOIN("|",FALSE,$C50,LEFT($D50,FIND("_",$D50)-1) &amp;"_=","Any","Any",AR$12,LEFT($D50,FIND("_",$D50)-1) &amp;"_=","Any","Any"),risk_factor_1&amp;"|"&amp;risk_factor_2,risk_factor_corr)),
"n/a"),0)
),
IF(_xlfn.TEXTJOIN("|",FALSE,AR$12:AR$13)&lt;&gt;_xlfn.TEXTJOIN("|",FALSE,$C50:$D50),0,
_xlfn.XLOOKUP(_xlfn.TEXTJOIN("|",FALSE,$C50:$F50,AR$12:AR$15),risk_factor_1&amp;"|"&amp;risk_factor_2,risk_factor_corr,
_xlfn.XLOOKUP(_xlfn.TEXTJOIN("|",FALSE,$C50:$F50,AR$12:AR$15),risk_factor_2&amp;"|"&amp;risk_factor_1,risk_factor_corr,
_xlfn.XLOOKUP(_xlfn.TEXTJOIN("|",FALSE,$C50:$D50,"Any"),risk_factor_1&amp;"|"&amp;risk_factor_2,risk_factor_corr,
_xlfn.XLOOKUP(_xlfn.TEXTJOIN("|",FALSE,$C50:$D50,"Any"),risk_factor_2&amp;"|"&amp;risk_factor_1,risk_factor_corr)))))))</f>
        <v>0.31</v>
      </c>
      <c r="AS50" s="32" cm="1">
        <f t="array" ref="AS50" xml:space="preserve"> IF(_xlfn.TEXTJOIN("|",FALSE,AS$12:AS$15)=_xlfn.TEXTJOIN("|",FALSE,$C50:$F50),0,
IF(AND($C50="Delta|CR_Cpty",AS$12="Delta|CR_Cpty"),
IF($F50=AS$15,
      _xlfn.XLOOKUP(_xlfn.TEXTJOIN("|",FALSE,$C50,"=","Any","=",AS$12,"=","Any","="),risk_factor_1&amp;"|"&amp;risk_factor_2,risk_factor_corr),
       IF(RIGHT($D50,LEN($D50)-FIND("_",$D50))=RIGHT(AS$13,LEN(AS$13)-FIND("_",AS$13)),
              IF(LEFT($D50,FIND("_",$D50)-1)=LEFT(AS$13,FIND("_",AS$13)-1),
                    IF($E50=AS$14,
                             _xlfn.XLOOKUP(_xlfn.TEXTJOIN("|",FALSE,$C50,LEFT($D50,FIND("_",$D50)-1) &amp;"_=","=","Any",AS$12,LEFT($D50,FIND("_",$D50)-1) &amp;"_=","=","Any"),risk_factor_1&amp;"|"&amp;risk_factor_2,risk_factor_corr),
                             _xlfn.XLOOKUP(_xlfn.TEXTJOIN("|",FALSE,$C50,LEFT($D50,FIND("_",$D50)-1) &amp;"_=","Any","Any",AS$12,LEFT($D50,FIND("_",$D50)-1) &amp;"_=","Any","Any"),risk_factor_1&amp;"|"&amp;risk_factor_2,risk_factor_corr)),
"n/a"),0)
),
IF(_xlfn.TEXTJOIN("|",FALSE,AS$12:AS$13)&lt;&gt;_xlfn.TEXTJOIN("|",FALSE,$C50:$D50),0,
_xlfn.XLOOKUP(_xlfn.TEXTJOIN("|",FALSE,$C50:$F50,AS$12:AS$15),risk_factor_1&amp;"|"&amp;risk_factor_2,risk_factor_corr,
_xlfn.XLOOKUP(_xlfn.TEXTJOIN("|",FALSE,$C50:$F50,AS$12:AS$15),risk_factor_2&amp;"|"&amp;risk_factor_1,risk_factor_corr,
_xlfn.XLOOKUP(_xlfn.TEXTJOIN("|",FALSE,$C50:$D50,"Any"),risk_factor_1&amp;"|"&amp;risk_factor_2,risk_factor_corr,
_xlfn.XLOOKUP(_xlfn.TEXTJOIN("|",FALSE,$C50:$D50,"Any"),risk_factor_2&amp;"|"&amp;risk_factor_1,risk_factor_corr)))))))</f>
        <v>0.72</v>
      </c>
      <c r="AT50" s="32" cm="1">
        <f t="array" ref="AT50" xml:space="preserve"> IF(_xlfn.TEXTJOIN("|",FALSE,AT$12:AT$15)=_xlfn.TEXTJOIN("|",FALSE,$C50:$F50),0,
IF(AND($C50="Delta|CR_Cpty",AT$12="Delta|CR_Cpty"),
IF($F50=AT$15,
      _xlfn.XLOOKUP(_xlfn.TEXTJOIN("|",FALSE,$C50,"=","Any","=",AT$12,"=","Any","="),risk_factor_1&amp;"|"&amp;risk_factor_2,risk_factor_corr),
       IF(RIGHT($D50,LEN($D50)-FIND("_",$D50))=RIGHT(AT$13,LEN(AT$13)-FIND("_",AT$13)),
              IF(LEFT($D50,FIND("_",$D50)-1)=LEFT(AT$13,FIND("_",AT$13)-1),
                    IF($E50=AT$14,
                             _xlfn.XLOOKUP(_xlfn.TEXTJOIN("|",FALSE,$C50,LEFT($D50,FIND("_",$D50)-1) &amp;"_=","=","Any",AT$12,LEFT($D50,FIND("_",$D50)-1) &amp;"_=","=","Any"),risk_factor_1&amp;"|"&amp;risk_factor_2,risk_factor_corr),
                             _xlfn.XLOOKUP(_xlfn.TEXTJOIN("|",FALSE,$C50,LEFT($D50,FIND("_",$D50)-1) &amp;"_=","Any","Any",AT$12,LEFT($D50,FIND("_",$D50)-1) &amp;"_=","Any","Any"),risk_factor_1&amp;"|"&amp;risk_factor_2,risk_factor_corr)),
"n/a"),0)
),
IF(_xlfn.TEXTJOIN("|",FALSE,AT$12:AT$13)&lt;&gt;_xlfn.TEXTJOIN("|",FALSE,$C50:$D50),0,
_xlfn.XLOOKUP(_xlfn.TEXTJOIN("|",FALSE,$C50:$F50,AT$12:AT$15),risk_factor_1&amp;"|"&amp;risk_factor_2,risk_factor_corr,
_xlfn.XLOOKUP(_xlfn.TEXTJOIN("|",FALSE,$C50:$F50,AT$12:AT$15),risk_factor_2&amp;"|"&amp;risk_factor_1,risk_factor_corr,
_xlfn.XLOOKUP(_xlfn.TEXTJOIN("|",FALSE,$C50:$D50,"Any"),risk_factor_1&amp;"|"&amp;risk_factor_2,risk_factor_corr,
_xlfn.XLOOKUP(_xlfn.TEXTJOIN("|",FALSE,$C50:$D50,"Any"),risk_factor_2&amp;"|"&amp;risk_factor_1,risk_factor_corr)))))))</f>
        <v>0</v>
      </c>
      <c r="AU50" s="32" cm="1">
        <f t="array" ref="AU50" xml:space="preserve"> IF(_xlfn.TEXTJOIN("|",FALSE,AU$12:AU$15)=_xlfn.TEXTJOIN("|",FALSE,$C50:$F50),0,
IF(AND($C50="Delta|CR_Cpty",AU$12="Delta|CR_Cpty"),
IF($F50=AU$15,
      _xlfn.XLOOKUP(_xlfn.TEXTJOIN("|",FALSE,$C50,"=","Any","=",AU$12,"=","Any","="),risk_factor_1&amp;"|"&amp;risk_factor_2,risk_factor_corr),
       IF(RIGHT($D50,LEN($D50)-FIND("_",$D50))=RIGHT(AU$13,LEN(AU$13)-FIND("_",AU$13)),
              IF(LEFT($D50,FIND("_",$D50)-1)=LEFT(AU$13,FIND("_",AU$13)-1),
                    IF($E50=AU$14,
                             _xlfn.XLOOKUP(_xlfn.TEXTJOIN("|",FALSE,$C50,LEFT($D50,FIND("_",$D50)-1) &amp;"_=","=","Any",AU$12,LEFT($D50,FIND("_",$D50)-1) &amp;"_=","=","Any"),risk_factor_1&amp;"|"&amp;risk_factor_2,risk_factor_corr),
                             _xlfn.XLOOKUP(_xlfn.TEXTJOIN("|",FALSE,$C50,LEFT($D50,FIND("_",$D50)-1) &amp;"_=","Any","Any",AU$12,LEFT($D50,FIND("_",$D50)-1) &amp;"_=","Any","Any"),risk_factor_1&amp;"|"&amp;risk_factor_2,risk_factor_corr)),
"n/a"),0)
),
IF(_xlfn.TEXTJOIN("|",FALSE,AU$12:AU$13)&lt;&gt;_xlfn.TEXTJOIN("|",FALSE,$C50:$D50),0,
_xlfn.XLOOKUP(_xlfn.TEXTJOIN("|",FALSE,$C50:$F50,AU$12:AU$15),risk_factor_1&amp;"|"&amp;risk_factor_2,risk_factor_corr,
_xlfn.XLOOKUP(_xlfn.TEXTJOIN("|",FALSE,$C50:$F50,AU$12:AU$15),risk_factor_2&amp;"|"&amp;risk_factor_1,risk_factor_corr,
_xlfn.XLOOKUP(_xlfn.TEXTJOIN("|",FALSE,$C50:$D50,"Any"),risk_factor_1&amp;"|"&amp;risk_factor_2,risk_factor_corr,
_xlfn.XLOOKUP(_xlfn.TEXTJOIN("|",FALSE,$C50:$D50,"Any"),risk_factor_2&amp;"|"&amp;risk_factor_1,risk_factor_corr)))))))</f>
        <v>0</v>
      </c>
      <c r="AV50" s="32" cm="1">
        <f t="array" ref="AV50" xml:space="preserve"> IF(_xlfn.TEXTJOIN("|",FALSE,AV$12:AV$15)=_xlfn.TEXTJOIN("|",FALSE,$C50:$F50),0,
IF(AND($C50="Delta|CR_Cpty",AV$12="Delta|CR_Cpty"),
IF($F50=AV$15,
      _xlfn.XLOOKUP(_xlfn.TEXTJOIN("|",FALSE,$C50,"=","Any","=",AV$12,"=","Any","="),risk_factor_1&amp;"|"&amp;risk_factor_2,risk_factor_corr),
       IF(RIGHT($D50,LEN($D50)-FIND("_",$D50))=RIGHT(AV$13,LEN(AV$13)-FIND("_",AV$13)),
              IF(LEFT($D50,FIND("_",$D50)-1)=LEFT(AV$13,FIND("_",AV$13)-1),
                    IF($E50=AV$14,
                             _xlfn.XLOOKUP(_xlfn.TEXTJOIN("|",FALSE,$C50,LEFT($D50,FIND("_",$D50)-1) &amp;"_=","=","Any",AV$12,LEFT($D50,FIND("_",$D50)-1) &amp;"_=","=","Any"),risk_factor_1&amp;"|"&amp;risk_factor_2,risk_factor_corr),
                             _xlfn.XLOOKUP(_xlfn.TEXTJOIN("|",FALSE,$C50,LEFT($D50,FIND("_",$D50)-1) &amp;"_=","Any","Any",AV$12,LEFT($D50,FIND("_",$D50)-1) &amp;"_=","Any","Any"),risk_factor_1&amp;"|"&amp;risk_factor_2,risk_factor_corr)),
"n/a"),0)
),
IF(_xlfn.TEXTJOIN("|",FALSE,AV$12:AV$13)&lt;&gt;_xlfn.TEXTJOIN("|",FALSE,$C50:$D50),0,
_xlfn.XLOOKUP(_xlfn.TEXTJOIN("|",FALSE,$C50:$F50,AV$12:AV$15),risk_factor_1&amp;"|"&amp;risk_factor_2,risk_factor_corr,
_xlfn.XLOOKUP(_xlfn.TEXTJOIN("|",FALSE,$C50:$F50,AV$12:AV$15),risk_factor_2&amp;"|"&amp;risk_factor_1,risk_factor_corr,
_xlfn.XLOOKUP(_xlfn.TEXTJOIN("|",FALSE,$C50:$D50,"Any"),risk_factor_1&amp;"|"&amp;risk_factor_2,risk_factor_corr,
_xlfn.XLOOKUP(_xlfn.TEXTJOIN("|",FALSE,$C50:$D50,"Any"),risk_factor_2&amp;"|"&amp;risk_factor_1,risk_factor_corr)))))))</f>
        <v>0</v>
      </c>
      <c r="AW50" s="32" cm="1">
        <f t="array" ref="AW50" xml:space="preserve"> IF(_xlfn.TEXTJOIN("|",FALSE,AW$12:AW$15)=_xlfn.TEXTJOIN("|",FALSE,$C50:$F50),0,
IF(AND($C50="Delta|CR_Cpty",AW$12="Delta|CR_Cpty"),
IF($F50=AW$15,
      _xlfn.XLOOKUP(_xlfn.TEXTJOIN("|",FALSE,$C50,"=","Any","=",AW$12,"=","Any","="),risk_factor_1&amp;"|"&amp;risk_factor_2,risk_factor_corr),
       IF(RIGHT($D50,LEN($D50)-FIND("_",$D50))=RIGHT(AW$13,LEN(AW$13)-FIND("_",AW$13)),
              IF(LEFT($D50,FIND("_",$D50)-1)=LEFT(AW$13,FIND("_",AW$13)-1),
                    IF($E50=AW$14,
                             _xlfn.XLOOKUP(_xlfn.TEXTJOIN("|",FALSE,$C50,LEFT($D50,FIND("_",$D50)-1) &amp;"_=","=","Any",AW$12,LEFT($D50,FIND("_",$D50)-1) &amp;"_=","=","Any"),risk_factor_1&amp;"|"&amp;risk_factor_2,risk_factor_corr),
                             _xlfn.XLOOKUP(_xlfn.TEXTJOIN("|",FALSE,$C50,LEFT($D50,FIND("_",$D50)-1) &amp;"_=","Any","Any",AW$12,LEFT($D50,FIND("_",$D50)-1) &amp;"_=","Any","Any"),risk_factor_1&amp;"|"&amp;risk_factor_2,risk_factor_corr)),
"n/a"),0)
),
IF(_xlfn.TEXTJOIN("|",FALSE,AW$12:AW$13)&lt;&gt;_xlfn.TEXTJOIN("|",FALSE,$C50:$D50),0,
_xlfn.XLOOKUP(_xlfn.TEXTJOIN("|",FALSE,$C50:$F50,AW$12:AW$15),risk_factor_1&amp;"|"&amp;risk_factor_2,risk_factor_corr,
_xlfn.XLOOKUP(_xlfn.TEXTJOIN("|",FALSE,$C50:$F50,AW$12:AW$15),risk_factor_2&amp;"|"&amp;risk_factor_1,risk_factor_corr,
_xlfn.XLOOKUP(_xlfn.TEXTJOIN("|",FALSE,$C50:$D50,"Any"),risk_factor_1&amp;"|"&amp;risk_factor_2,risk_factor_corr,
_xlfn.XLOOKUP(_xlfn.TEXTJOIN("|",FALSE,$C50:$D50,"Any"),risk_factor_2&amp;"|"&amp;risk_factor_1,risk_factor_corr)))))))</f>
        <v>0</v>
      </c>
      <c r="AX50" s="32" cm="1">
        <f t="array" ref="AX50" xml:space="preserve"> IF(_xlfn.TEXTJOIN("|",FALSE,AX$12:AX$15)=_xlfn.TEXTJOIN("|",FALSE,$C50:$F50),0,
IF(AND($C50="Delta|CR_Cpty",AX$12="Delta|CR_Cpty"),
IF($F50=AX$15,
      _xlfn.XLOOKUP(_xlfn.TEXTJOIN("|",FALSE,$C50,"=","Any","=",AX$12,"=","Any","="),risk_factor_1&amp;"|"&amp;risk_factor_2,risk_factor_corr),
       IF(RIGHT($D50,LEN($D50)-FIND("_",$D50))=RIGHT(AX$13,LEN(AX$13)-FIND("_",AX$13)),
              IF(LEFT($D50,FIND("_",$D50)-1)=LEFT(AX$13,FIND("_",AX$13)-1),
                    IF($E50=AX$14,
                             _xlfn.XLOOKUP(_xlfn.TEXTJOIN("|",FALSE,$C50,LEFT($D50,FIND("_",$D50)-1) &amp;"_=","=","Any",AX$12,LEFT($D50,FIND("_",$D50)-1) &amp;"_=","=","Any"),risk_factor_1&amp;"|"&amp;risk_factor_2,risk_factor_corr),
                             _xlfn.XLOOKUP(_xlfn.TEXTJOIN("|",FALSE,$C50,LEFT($D50,FIND("_",$D50)-1) &amp;"_=","Any","Any",AX$12,LEFT($D50,FIND("_",$D50)-1) &amp;"_=","Any","Any"),risk_factor_1&amp;"|"&amp;risk_factor_2,risk_factor_corr)),
"n/a"),0)
),
IF(_xlfn.TEXTJOIN("|",FALSE,AX$12:AX$13)&lt;&gt;_xlfn.TEXTJOIN("|",FALSE,$C50:$D50),0,
_xlfn.XLOOKUP(_xlfn.TEXTJOIN("|",FALSE,$C50:$F50,AX$12:AX$15),risk_factor_1&amp;"|"&amp;risk_factor_2,risk_factor_corr,
_xlfn.XLOOKUP(_xlfn.TEXTJOIN("|",FALSE,$C50:$F50,AX$12:AX$15),risk_factor_2&amp;"|"&amp;risk_factor_1,risk_factor_corr,
_xlfn.XLOOKUP(_xlfn.TEXTJOIN("|",FALSE,$C50:$D50,"Any"),risk_factor_1&amp;"|"&amp;risk_factor_2,risk_factor_corr,
_xlfn.XLOOKUP(_xlfn.TEXTJOIN("|",FALSE,$C50:$D50,"Any"),risk_factor_2&amp;"|"&amp;risk_factor_1,risk_factor_corr)))))))</f>
        <v>0</v>
      </c>
      <c r="AY50" s="32" cm="1">
        <f t="array" ref="AY50" xml:space="preserve"> IF(_xlfn.TEXTJOIN("|",FALSE,AY$12:AY$15)=_xlfn.TEXTJOIN("|",FALSE,$C50:$F50),0,
IF(AND($C50="Delta|CR_Cpty",AY$12="Delta|CR_Cpty"),
IF($F50=AY$15,
      _xlfn.XLOOKUP(_xlfn.TEXTJOIN("|",FALSE,$C50,"=","Any","=",AY$12,"=","Any","="),risk_factor_1&amp;"|"&amp;risk_factor_2,risk_factor_corr),
       IF(RIGHT($D50,LEN($D50)-FIND("_",$D50))=RIGHT(AY$13,LEN(AY$13)-FIND("_",AY$13)),
              IF(LEFT($D50,FIND("_",$D50)-1)=LEFT(AY$13,FIND("_",AY$13)-1),
                    IF($E50=AY$14,
                             _xlfn.XLOOKUP(_xlfn.TEXTJOIN("|",FALSE,$C50,LEFT($D50,FIND("_",$D50)-1) &amp;"_=","=","Any",AY$12,LEFT($D50,FIND("_",$D50)-1) &amp;"_=","=","Any"),risk_factor_1&amp;"|"&amp;risk_factor_2,risk_factor_corr),
                             _xlfn.XLOOKUP(_xlfn.TEXTJOIN("|",FALSE,$C50,LEFT($D50,FIND("_",$D50)-1) &amp;"_=","Any","Any",AY$12,LEFT($D50,FIND("_",$D50)-1) &amp;"_=","Any","Any"),risk_factor_1&amp;"|"&amp;risk_factor_2,risk_factor_corr)),
"n/a"),0)
),
IF(_xlfn.TEXTJOIN("|",FALSE,AY$12:AY$13)&lt;&gt;_xlfn.TEXTJOIN("|",FALSE,$C50:$D50),0,
_xlfn.XLOOKUP(_xlfn.TEXTJOIN("|",FALSE,$C50:$F50,AY$12:AY$15),risk_factor_1&amp;"|"&amp;risk_factor_2,risk_factor_corr,
_xlfn.XLOOKUP(_xlfn.TEXTJOIN("|",FALSE,$C50:$F50,AY$12:AY$15),risk_factor_2&amp;"|"&amp;risk_factor_1,risk_factor_corr,
_xlfn.XLOOKUP(_xlfn.TEXTJOIN("|",FALSE,$C50:$D50,"Any"),risk_factor_1&amp;"|"&amp;risk_factor_2,risk_factor_corr,
_xlfn.XLOOKUP(_xlfn.TEXTJOIN("|",FALSE,$C50:$D50,"Any"),risk_factor_2&amp;"|"&amp;risk_factor_1,risk_factor_corr)))))))</f>
        <v>0</v>
      </c>
      <c r="AZ50" s="32" cm="1">
        <f t="array" ref="AZ50" xml:space="preserve"> IF(_xlfn.TEXTJOIN("|",FALSE,AZ$12:AZ$15)=_xlfn.TEXTJOIN("|",FALSE,$C50:$F50),0,
IF(AND($C50="Delta|CR_Cpty",AZ$12="Delta|CR_Cpty"),
IF($F50=AZ$15,
      _xlfn.XLOOKUP(_xlfn.TEXTJOIN("|",FALSE,$C50,"=","Any","=",AZ$12,"=","Any","="),risk_factor_1&amp;"|"&amp;risk_factor_2,risk_factor_corr),
       IF(RIGHT($D50,LEN($D50)-FIND("_",$D50))=RIGHT(AZ$13,LEN(AZ$13)-FIND("_",AZ$13)),
              IF(LEFT($D50,FIND("_",$D50)-1)=LEFT(AZ$13,FIND("_",AZ$13)-1),
                    IF($E50=AZ$14,
                             _xlfn.XLOOKUP(_xlfn.TEXTJOIN("|",FALSE,$C50,LEFT($D50,FIND("_",$D50)-1) &amp;"_=","=","Any",AZ$12,LEFT($D50,FIND("_",$D50)-1) &amp;"_=","=","Any"),risk_factor_1&amp;"|"&amp;risk_factor_2,risk_factor_corr),
                             _xlfn.XLOOKUP(_xlfn.TEXTJOIN("|",FALSE,$C50,LEFT($D50,FIND("_",$D50)-1) &amp;"_=","Any","Any",AZ$12,LEFT($D50,FIND("_",$D50)-1) &amp;"_=","Any","Any"),risk_factor_1&amp;"|"&amp;risk_factor_2,risk_factor_corr)),
"n/a"),0)
),
IF(_xlfn.TEXTJOIN("|",FALSE,AZ$12:AZ$13)&lt;&gt;_xlfn.TEXTJOIN("|",FALSE,$C50:$D50),0,
_xlfn.XLOOKUP(_xlfn.TEXTJOIN("|",FALSE,$C50:$F50,AZ$12:AZ$15),risk_factor_1&amp;"|"&amp;risk_factor_2,risk_factor_corr,
_xlfn.XLOOKUP(_xlfn.TEXTJOIN("|",FALSE,$C50:$F50,AZ$12:AZ$15),risk_factor_2&amp;"|"&amp;risk_factor_1,risk_factor_corr,
_xlfn.XLOOKUP(_xlfn.TEXTJOIN("|",FALSE,$C50:$D50,"Any"),risk_factor_1&amp;"|"&amp;risk_factor_2,risk_factor_corr,
_xlfn.XLOOKUP(_xlfn.TEXTJOIN("|",FALSE,$C50:$D50,"Any"),risk_factor_2&amp;"|"&amp;risk_factor_1,risk_factor_corr)))))))</f>
        <v>0</v>
      </c>
      <c r="BA50" s="32" cm="1">
        <f t="array" ref="BA50" xml:space="preserve"> IF(_xlfn.TEXTJOIN("|",FALSE,BA$12:BA$15)=_xlfn.TEXTJOIN("|",FALSE,$C50:$F50),0,
IF(AND($C50="Delta|CR_Cpty",BA$12="Delta|CR_Cpty"),
IF($F50=BA$15,
      _xlfn.XLOOKUP(_xlfn.TEXTJOIN("|",FALSE,$C50,"=","Any","=",BA$12,"=","Any","="),risk_factor_1&amp;"|"&amp;risk_factor_2,risk_factor_corr),
       IF(RIGHT($D50,LEN($D50)-FIND("_",$D50))=RIGHT(BA$13,LEN(BA$13)-FIND("_",BA$13)),
              IF(LEFT($D50,FIND("_",$D50)-1)=LEFT(BA$13,FIND("_",BA$13)-1),
                    IF($E50=BA$14,
                             _xlfn.XLOOKUP(_xlfn.TEXTJOIN("|",FALSE,$C50,LEFT($D50,FIND("_",$D50)-1) &amp;"_=","=","Any",BA$12,LEFT($D50,FIND("_",$D50)-1) &amp;"_=","=","Any"),risk_factor_1&amp;"|"&amp;risk_factor_2,risk_factor_corr),
                             _xlfn.XLOOKUP(_xlfn.TEXTJOIN("|",FALSE,$C50,LEFT($D50,FIND("_",$D50)-1) &amp;"_=","Any","Any",BA$12,LEFT($D50,FIND("_",$D50)-1) &amp;"_=","Any","Any"),risk_factor_1&amp;"|"&amp;risk_factor_2,risk_factor_corr)),
"n/a"),0)
),
IF(_xlfn.TEXTJOIN("|",FALSE,BA$12:BA$13)&lt;&gt;_xlfn.TEXTJOIN("|",FALSE,$C50:$D50),0,
_xlfn.XLOOKUP(_xlfn.TEXTJOIN("|",FALSE,$C50:$F50,BA$12:BA$15),risk_factor_1&amp;"|"&amp;risk_factor_2,risk_factor_corr,
_xlfn.XLOOKUP(_xlfn.TEXTJOIN("|",FALSE,$C50:$F50,BA$12:BA$15),risk_factor_2&amp;"|"&amp;risk_factor_1,risk_factor_corr,
_xlfn.XLOOKUP(_xlfn.TEXTJOIN("|",FALSE,$C50:$D50,"Any"),risk_factor_1&amp;"|"&amp;risk_factor_2,risk_factor_corr,
_xlfn.XLOOKUP(_xlfn.TEXTJOIN("|",FALSE,$C50:$D50,"Any"),risk_factor_2&amp;"|"&amp;risk_factor_1,risk_factor_corr)))))))</f>
        <v>0</v>
      </c>
      <c r="BB50" s="32" cm="1">
        <f t="array" ref="BB50" xml:space="preserve"> IF(_xlfn.TEXTJOIN("|",FALSE,BB$12:BB$15)=_xlfn.TEXTJOIN("|",FALSE,$C50:$F50),0,
IF(AND($C50="Delta|CR_Cpty",BB$12="Delta|CR_Cpty"),
IF($F50=BB$15,
      _xlfn.XLOOKUP(_xlfn.TEXTJOIN("|",FALSE,$C50,"=","Any","=",BB$12,"=","Any","="),risk_factor_1&amp;"|"&amp;risk_factor_2,risk_factor_corr),
       IF(RIGHT($D50,LEN($D50)-FIND("_",$D50))=RIGHT(BB$13,LEN(BB$13)-FIND("_",BB$13)),
              IF(LEFT($D50,FIND("_",$D50)-1)=LEFT(BB$13,FIND("_",BB$13)-1),
                    IF($E50=BB$14,
                             _xlfn.XLOOKUP(_xlfn.TEXTJOIN("|",FALSE,$C50,LEFT($D50,FIND("_",$D50)-1) &amp;"_=","=","Any",BB$12,LEFT($D50,FIND("_",$D50)-1) &amp;"_=","=","Any"),risk_factor_1&amp;"|"&amp;risk_factor_2,risk_factor_corr),
                             _xlfn.XLOOKUP(_xlfn.TEXTJOIN("|",FALSE,$C50,LEFT($D50,FIND("_",$D50)-1) &amp;"_=","Any","Any",BB$12,LEFT($D50,FIND("_",$D50)-1) &amp;"_=","Any","Any"),risk_factor_1&amp;"|"&amp;risk_factor_2,risk_factor_corr)),
"n/a"),0)
),
IF(_xlfn.TEXTJOIN("|",FALSE,BB$12:BB$13)&lt;&gt;_xlfn.TEXTJOIN("|",FALSE,$C50:$D50),0,
_xlfn.XLOOKUP(_xlfn.TEXTJOIN("|",FALSE,$C50:$F50,BB$12:BB$15),risk_factor_1&amp;"|"&amp;risk_factor_2,risk_factor_corr,
_xlfn.XLOOKUP(_xlfn.TEXTJOIN("|",FALSE,$C50:$F50,BB$12:BB$15),risk_factor_2&amp;"|"&amp;risk_factor_1,risk_factor_corr,
_xlfn.XLOOKUP(_xlfn.TEXTJOIN("|",FALSE,$C50:$D50,"Any"),risk_factor_1&amp;"|"&amp;risk_factor_2,risk_factor_corr,
_xlfn.XLOOKUP(_xlfn.TEXTJOIN("|",FALSE,$C50:$D50,"Any"),risk_factor_2&amp;"|"&amp;risk_factor_1,risk_factor_corr)))))))</f>
        <v>0</v>
      </c>
      <c r="BC50" s="32" cm="1">
        <f t="array" ref="BC50" xml:space="preserve"> IF(_xlfn.TEXTJOIN("|",FALSE,BC$12:BC$15)=_xlfn.TEXTJOIN("|",FALSE,$C50:$F50),0,
IF(AND($C50="Delta|CR_Cpty",BC$12="Delta|CR_Cpty"),
IF($F50=BC$15,
      _xlfn.XLOOKUP(_xlfn.TEXTJOIN("|",FALSE,$C50,"=","Any","=",BC$12,"=","Any","="),risk_factor_1&amp;"|"&amp;risk_factor_2,risk_factor_corr),
       IF(RIGHT($D50,LEN($D50)-FIND("_",$D50))=RIGHT(BC$13,LEN(BC$13)-FIND("_",BC$13)),
              IF(LEFT($D50,FIND("_",$D50)-1)=LEFT(BC$13,FIND("_",BC$13)-1),
                    IF($E50=BC$14,
                             _xlfn.XLOOKUP(_xlfn.TEXTJOIN("|",FALSE,$C50,LEFT($D50,FIND("_",$D50)-1) &amp;"_=","=","Any",BC$12,LEFT($D50,FIND("_",$D50)-1) &amp;"_=","=","Any"),risk_factor_1&amp;"|"&amp;risk_factor_2,risk_factor_corr),
                             _xlfn.XLOOKUP(_xlfn.TEXTJOIN("|",FALSE,$C50,LEFT($D50,FIND("_",$D50)-1) &amp;"_=","Any","Any",BC$12,LEFT($D50,FIND("_",$D50)-1) &amp;"_=","Any","Any"),risk_factor_1&amp;"|"&amp;risk_factor_2,risk_factor_corr)),
"n/a"),0)
),
IF(_xlfn.TEXTJOIN("|",FALSE,BC$12:BC$13)&lt;&gt;_xlfn.TEXTJOIN("|",FALSE,$C50:$D50),0,
_xlfn.XLOOKUP(_xlfn.TEXTJOIN("|",FALSE,$C50:$F50,BC$12:BC$15),risk_factor_1&amp;"|"&amp;risk_factor_2,risk_factor_corr,
_xlfn.XLOOKUP(_xlfn.TEXTJOIN("|",FALSE,$C50:$F50,BC$12:BC$15),risk_factor_2&amp;"|"&amp;risk_factor_1,risk_factor_corr,
_xlfn.XLOOKUP(_xlfn.TEXTJOIN("|",FALSE,$C50:$D50,"Any"),risk_factor_1&amp;"|"&amp;risk_factor_2,risk_factor_corr,
_xlfn.XLOOKUP(_xlfn.TEXTJOIN("|",FALSE,$C50:$D50,"Any"),risk_factor_2&amp;"|"&amp;risk_factor_1,risk_factor_corr)))))))</f>
        <v>0</v>
      </c>
      <c r="BD50" s="32" cm="1">
        <f t="array" ref="BD50" xml:space="preserve"> IF(_xlfn.TEXTJOIN("|",FALSE,BD$12:BD$15)=_xlfn.TEXTJOIN("|",FALSE,$C50:$F50),0,
IF(AND($C50="Delta|CR_Cpty",BD$12="Delta|CR_Cpty"),
IF($F50=BD$15,
      _xlfn.XLOOKUP(_xlfn.TEXTJOIN("|",FALSE,$C50,"=","Any","=",BD$12,"=","Any","="),risk_factor_1&amp;"|"&amp;risk_factor_2,risk_factor_corr),
       IF(RIGHT($D50,LEN($D50)-FIND("_",$D50))=RIGHT(BD$13,LEN(BD$13)-FIND("_",BD$13)),
              IF(LEFT($D50,FIND("_",$D50)-1)=LEFT(BD$13,FIND("_",BD$13)-1),
                    IF($E50=BD$14,
                             _xlfn.XLOOKUP(_xlfn.TEXTJOIN("|",FALSE,$C50,LEFT($D50,FIND("_",$D50)-1) &amp;"_=","=","Any",BD$12,LEFT($D50,FIND("_",$D50)-1) &amp;"_=","=","Any"),risk_factor_1&amp;"|"&amp;risk_factor_2,risk_factor_corr),
                             _xlfn.XLOOKUP(_xlfn.TEXTJOIN("|",FALSE,$C50,LEFT($D50,FIND("_",$D50)-1) &amp;"_=","Any","Any",BD$12,LEFT($D50,FIND("_",$D50)-1) &amp;"_=","Any","Any"),risk_factor_1&amp;"|"&amp;risk_factor_2,risk_factor_corr)),
"n/a"),0)
),
IF(_xlfn.TEXTJOIN("|",FALSE,BD$12:BD$13)&lt;&gt;_xlfn.TEXTJOIN("|",FALSE,$C50:$D50),0,
_xlfn.XLOOKUP(_xlfn.TEXTJOIN("|",FALSE,$C50:$F50,BD$12:BD$15),risk_factor_1&amp;"|"&amp;risk_factor_2,risk_factor_corr,
_xlfn.XLOOKUP(_xlfn.TEXTJOIN("|",FALSE,$C50:$F50,BD$12:BD$15),risk_factor_2&amp;"|"&amp;risk_factor_1,risk_factor_corr,
_xlfn.XLOOKUP(_xlfn.TEXTJOIN("|",FALSE,$C50:$D50,"Any"),risk_factor_1&amp;"|"&amp;risk_factor_2,risk_factor_corr,
_xlfn.XLOOKUP(_xlfn.TEXTJOIN("|",FALSE,$C50:$D50,"Any"),risk_factor_2&amp;"|"&amp;risk_factor_1,risk_factor_corr)))))))</f>
        <v>0</v>
      </c>
      <c r="BE50" s="32" cm="1">
        <f t="array" ref="BE50" xml:space="preserve"> IF(_xlfn.TEXTJOIN("|",FALSE,BE$12:BE$15)=_xlfn.TEXTJOIN("|",FALSE,$C50:$F50),0,
IF(AND($C50="Delta|CR_Cpty",BE$12="Delta|CR_Cpty"),
IF($F50=BE$15,
      _xlfn.XLOOKUP(_xlfn.TEXTJOIN("|",FALSE,$C50,"=","Any","=",BE$12,"=","Any","="),risk_factor_1&amp;"|"&amp;risk_factor_2,risk_factor_corr),
       IF(RIGHT($D50,LEN($D50)-FIND("_",$D50))=RIGHT(BE$13,LEN(BE$13)-FIND("_",BE$13)),
              IF(LEFT($D50,FIND("_",$D50)-1)=LEFT(BE$13,FIND("_",BE$13)-1),
                    IF($E50=BE$14,
                             _xlfn.XLOOKUP(_xlfn.TEXTJOIN("|",FALSE,$C50,LEFT($D50,FIND("_",$D50)-1) &amp;"_=","=","Any",BE$12,LEFT($D50,FIND("_",$D50)-1) &amp;"_=","=","Any"),risk_factor_1&amp;"|"&amp;risk_factor_2,risk_factor_corr),
                             _xlfn.XLOOKUP(_xlfn.TEXTJOIN("|",FALSE,$C50,LEFT($D50,FIND("_",$D50)-1) &amp;"_=","Any","Any",BE$12,LEFT($D50,FIND("_",$D50)-1) &amp;"_=","Any","Any"),risk_factor_1&amp;"|"&amp;risk_factor_2,risk_factor_corr)),
"n/a"),0)
),
IF(_xlfn.TEXTJOIN("|",FALSE,BE$12:BE$13)&lt;&gt;_xlfn.TEXTJOIN("|",FALSE,$C50:$D50),0,
_xlfn.XLOOKUP(_xlfn.TEXTJOIN("|",FALSE,$C50:$F50,BE$12:BE$15),risk_factor_1&amp;"|"&amp;risk_factor_2,risk_factor_corr,
_xlfn.XLOOKUP(_xlfn.TEXTJOIN("|",FALSE,$C50:$F50,BE$12:BE$15),risk_factor_2&amp;"|"&amp;risk_factor_1,risk_factor_corr,
_xlfn.XLOOKUP(_xlfn.TEXTJOIN("|",FALSE,$C50:$D50,"Any"),risk_factor_1&amp;"|"&amp;risk_factor_2,risk_factor_corr,
_xlfn.XLOOKUP(_xlfn.TEXTJOIN("|",FALSE,$C50:$D50,"Any"),risk_factor_2&amp;"|"&amp;risk_factor_1,risk_factor_corr)))))))</f>
        <v>0</v>
      </c>
      <c r="BF50" s="32" cm="1">
        <f t="array" ref="BF50" xml:space="preserve"> IF(_xlfn.TEXTJOIN("|",FALSE,BF$12:BF$15)=_xlfn.TEXTJOIN("|",FALSE,$C50:$F50),0,
IF(AND($C50="Delta|CR_Cpty",BF$12="Delta|CR_Cpty"),
IF($F50=BF$15,
      _xlfn.XLOOKUP(_xlfn.TEXTJOIN("|",FALSE,$C50,"=","Any","=",BF$12,"=","Any","="),risk_factor_1&amp;"|"&amp;risk_factor_2,risk_factor_corr),
       IF(RIGHT($D50,LEN($D50)-FIND("_",$D50))=RIGHT(BF$13,LEN(BF$13)-FIND("_",BF$13)),
              IF(LEFT($D50,FIND("_",$D50)-1)=LEFT(BF$13,FIND("_",BF$13)-1),
                    IF($E50=BF$14,
                             _xlfn.XLOOKUP(_xlfn.TEXTJOIN("|",FALSE,$C50,LEFT($D50,FIND("_",$D50)-1) &amp;"_=","=","Any",BF$12,LEFT($D50,FIND("_",$D50)-1) &amp;"_=","=","Any"),risk_factor_1&amp;"|"&amp;risk_factor_2,risk_factor_corr),
                             _xlfn.XLOOKUP(_xlfn.TEXTJOIN("|",FALSE,$C50,LEFT($D50,FIND("_",$D50)-1) &amp;"_=","Any","Any",BF$12,LEFT($D50,FIND("_",$D50)-1) &amp;"_=","Any","Any"),risk_factor_1&amp;"|"&amp;risk_factor_2,risk_factor_corr)),
"n/a"),0)
),
IF(_xlfn.TEXTJOIN("|",FALSE,BF$12:BF$13)&lt;&gt;_xlfn.TEXTJOIN("|",FALSE,$C50:$D50),0,
_xlfn.XLOOKUP(_xlfn.TEXTJOIN("|",FALSE,$C50:$F50,BF$12:BF$15),risk_factor_1&amp;"|"&amp;risk_factor_2,risk_factor_corr,
_xlfn.XLOOKUP(_xlfn.TEXTJOIN("|",FALSE,$C50:$F50,BF$12:BF$15),risk_factor_2&amp;"|"&amp;risk_factor_1,risk_factor_corr,
_xlfn.XLOOKUP(_xlfn.TEXTJOIN("|",FALSE,$C50:$D50,"Any"),risk_factor_1&amp;"|"&amp;risk_factor_2,risk_factor_corr,
_xlfn.XLOOKUP(_xlfn.TEXTJOIN("|",FALSE,$C50:$D50,"Any"),risk_factor_2&amp;"|"&amp;risk_factor_1,risk_factor_corr)))))))</f>
        <v>0</v>
      </c>
      <c r="BG50" s="32" cm="1">
        <f t="array" ref="BG50" xml:space="preserve"> IF(_xlfn.TEXTJOIN("|",FALSE,BG$12:BG$15)=_xlfn.TEXTJOIN("|",FALSE,$C50:$F50),0,
IF(AND($C50="Delta|CR_Cpty",BG$12="Delta|CR_Cpty"),
IF($F50=BG$15,
      _xlfn.XLOOKUP(_xlfn.TEXTJOIN("|",FALSE,$C50,"=","Any","=",BG$12,"=","Any","="),risk_factor_1&amp;"|"&amp;risk_factor_2,risk_factor_corr),
       IF(RIGHT($D50,LEN($D50)-FIND("_",$D50))=RIGHT(BG$13,LEN(BG$13)-FIND("_",BG$13)),
              IF(LEFT($D50,FIND("_",$D50)-1)=LEFT(BG$13,FIND("_",BG$13)-1),
                    IF($E50=BG$14,
                             _xlfn.XLOOKUP(_xlfn.TEXTJOIN("|",FALSE,$C50,LEFT($D50,FIND("_",$D50)-1) &amp;"_=","=","Any",BG$12,LEFT($D50,FIND("_",$D50)-1) &amp;"_=","=","Any"),risk_factor_1&amp;"|"&amp;risk_factor_2,risk_factor_corr),
                             _xlfn.XLOOKUP(_xlfn.TEXTJOIN("|",FALSE,$C50,LEFT($D50,FIND("_",$D50)-1) &amp;"_=","Any","Any",BG$12,LEFT($D50,FIND("_",$D50)-1) &amp;"_=","Any","Any"),risk_factor_1&amp;"|"&amp;risk_factor_2,risk_factor_corr)),
"n/a"),0)
),
IF(_xlfn.TEXTJOIN("|",FALSE,BG$12:BG$13)&lt;&gt;_xlfn.TEXTJOIN("|",FALSE,$C50:$D50),0,
_xlfn.XLOOKUP(_xlfn.TEXTJOIN("|",FALSE,$C50:$F50,BG$12:BG$15),risk_factor_1&amp;"|"&amp;risk_factor_2,risk_factor_corr,
_xlfn.XLOOKUP(_xlfn.TEXTJOIN("|",FALSE,$C50:$F50,BG$12:BG$15),risk_factor_2&amp;"|"&amp;risk_factor_1,risk_factor_corr,
_xlfn.XLOOKUP(_xlfn.TEXTJOIN("|",FALSE,$C50:$D50,"Any"),risk_factor_1&amp;"|"&amp;risk_factor_2,risk_factor_corr,
_xlfn.XLOOKUP(_xlfn.TEXTJOIN("|",FALSE,$C50:$D50,"Any"),risk_factor_2&amp;"|"&amp;risk_factor_1,risk_factor_corr)))))))</f>
        <v>0</v>
      </c>
      <c r="BH50" s="32" cm="1">
        <f t="array" ref="BH50" xml:space="preserve"> IF(_xlfn.TEXTJOIN("|",FALSE,BH$12:BH$15)=_xlfn.TEXTJOIN("|",FALSE,$C50:$F50),0,
IF(AND($C50="Delta|CR_Cpty",BH$12="Delta|CR_Cpty"),
IF($F50=BH$15,
      _xlfn.XLOOKUP(_xlfn.TEXTJOIN("|",FALSE,$C50,"=","Any","=",BH$12,"=","Any","="),risk_factor_1&amp;"|"&amp;risk_factor_2,risk_factor_corr),
       IF(RIGHT($D50,LEN($D50)-FIND("_",$D50))=RIGHT(BH$13,LEN(BH$13)-FIND("_",BH$13)),
              IF(LEFT($D50,FIND("_",$D50)-1)=LEFT(BH$13,FIND("_",BH$13)-1),
                    IF($E50=BH$14,
                             _xlfn.XLOOKUP(_xlfn.TEXTJOIN("|",FALSE,$C50,LEFT($D50,FIND("_",$D50)-1) &amp;"_=","=","Any",BH$12,LEFT($D50,FIND("_",$D50)-1) &amp;"_=","=","Any"),risk_factor_1&amp;"|"&amp;risk_factor_2,risk_factor_corr),
                             _xlfn.XLOOKUP(_xlfn.TEXTJOIN("|",FALSE,$C50,LEFT($D50,FIND("_",$D50)-1) &amp;"_=","Any","Any",BH$12,LEFT($D50,FIND("_",$D50)-1) &amp;"_=","Any","Any"),risk_factor_1&amp;"|"&amp;risk_factor_2,risk_factor_corr)),
"n/a"),0)
),
IF(_xlfn.TEXTJOIN("|",FALSE,BH$12:BH$13)&lt;&gt;_xlfn.TEXTJOIN("|",FALSE,$C50:$D50),0,
_xlfn.XLOOKUP(_xlfn.TEXTJOIN("|",FALSE,$C50:$F50,BH$12:BH$15),risk_factor_1&amp;"|"&amp;risk_factor_2,risk_factor_corr,
_xlfn.XLOOKUP(_xlfn.TEXTJOIN("|",FALSE,$C50:$F50,BH$12:BH$15),risk_factor_2&amp;"|"&amp;risk_factor_1,risk_factor_corr,
_xlfn.XLOOKUP(_xlfn.TEXTJOIN("|",FALSE,$C50:$D50,"Any"),risk_factor_1&amp;"|"&amp;risk_factor_2,risk_factor_corr,
_xlfn.XLOOKUP(_xlfn.TEXTJOIN("|",FALSE,$C50:$D50,"Any"),risk_factor_2&amp;"|"&amp;risk_factor_1,risk_factor_corr)))))))</f>
        <v>0</v>
      </c>
      <c r="BI50" s="32" cm="1">
        <f t="array" ref="BI50" xml:space="preserve"> IF(_xlfn.TEXTJOIN("|",FALSE,BI$12:BI$15)=_xlfn.TEXTJOIN("|",FALSE,$C50:$F50),0,
IF(AND($C50="Delta|CR_Cpty",BI$12="Delta|CR_Cpty"),
IF($F50=BI$15,
      _xlfn.XLOOKUP(_xlfn.TEXTJOIN("|",FALSE,$C50,"=","Any","=",BI$12,"=","Any","="),risk_factor_1&amp;"|"&amp;risk_factor_2,risk_factor_corr),
       IF(RIGHT($D50,LEN($D50)-FIND("_",$D50))=RIGHT(BI$13,LEN(BI$13)-FIND("_",BI$13)),
              IF(LEFT($D50,FIND("_",$D50)-1)=LEFT(BI$13,FIND("_",BI$13)-1),
                    IF($E50=BI$14,
                             _xlfn.XLOOKUP(_xlfn.TEXTJOIN("|",FALSE,$C50,LEFT($D50,FIND("_",$D50)-1) &amp;"_=","=","Any",BI$12,LEFT($D50,FIND("_",$D50)-1) &amp;"_=","=","Any"),risk_factor_1&amp;"|"&amp;risk_factor_2,risk_factor_corr),
                             _xlfn.XLOOKUP(_xlfn.TEXTJOIN("|",FALSE,$C50,LEFT($D50,FIND("_",$D50)-1) &amp;"_=","Any","Any",BI$12,LEFT($D50,FIND("_",$D50)-1) &amp;"_=","Any","Any"),risk_factor_1&amp;"|"&amp;risk_factor_2,risk_factor_corr)),
"n/a"),0)
),
IF(_xlfn.TEXTJOIN("|",FALSE,BI$12:BI$13)&lt;&gt;_xlfn.TEXTJOIN("|",FALSE,$C50:$D50),0,
_xlfn.XLOOKUP(_xlfn.TEXTJOIN("|",FALSE,$C50:$F50,BI$12:BI$15),risk_factor_1&amp;"|"&amp;risk_factor_2,risk_factor_corr,
_xlfn.XLOOKUP(_xlfn.TEXTJOIN("|",FALSE,$C50:$F50,BI$12:BI$15),risk_factor_2&amp;"|"&amp;risk_factor_1,risk_factor_corr,
_xlfn.XLOOKUP(_xlfn.TEXTJOIN("|",FALSE,$C50:$D50,"Any"),risk_factor_1&amp;"|"&amp;risk_factor_2,risk_factor_corr,
_xlfn.XLOOKUP(_xlfn.TEXTJOIN("|",FALSE,$C50:$D50,"Any"),risk_factor_2&amp;"|"&amp;risk_factor_1,risk_factor_corr)))))))</f>
        <v>0</v>
      </c>
      <c r="BJ50" s="32" cm="1">
        <f t="array" ref="BJ50" xml:space="preserve"> IF(_xlfn.TEXTJOIN("|",FALSE,BJ$12:BJ$15)=_xlfn.TEXTJOIN("|",FALSE,$C50:$F50),0,
IF(AND($C50="Delta|CR_Cpty",BJ$12="Delta|CR_Cpty"),
IF($F50=BJ$15,
      _xlfn.XLOOKUP(_xlfn.TEXTJOIN("|",FALSE,$C50,"=","Any","=",BJ$12,"=","Any","="),risk_factor_1&amp;"|"&amp;risk_factor_2,risk_factor_corr),
       IF(RIGHT($D50,LEN($D50)-FIND("_",$D50))=RIGHT(BJ$13,LEN(BJ$13)-FIND("_",BJ$13)),
              IF(LEFT($D50,FIND("_",$D50)-1)=LEFT(BJ$13,FIND("_",BJ$13)-1),
                    IF($E50=BJ$14,
                             _xlfn.XLOOKUP(_xlfn.TEXTJOIN("|",FALSE,$C50,LEFT($D50,FIND("_",$D50)-1) &amp;"_=","=","Any",BJ$12,LEFT($D50,FIND("_",$D50)-1) &amp;"_=","=","Any"),risk_factor_1&amp;"|"&amp;risk_factor_2,risk_factor_corr),
                             _xlfn.XLOOKUP(_xlfn.TEXTJOIN("|",FALSE,$C50,LEFT($D50,FIND("_",$D50)-1) &amp;"_=","Any","Any",BJ$12,LEFT($D50,FIND("_",$D50)-1) &amp;"_=","Any","Any"),risk_factor_1&amp;"|"&amp;risk_factor_2,risk_factor_corr)),
"n/a"),0)
),
IF(_xlfn.TEXTJOIN("|",FALSE,BJ$12:BJ$13)&lt;&gt;_xlfn.TEXTJOIN("|",FALSE,$C50:$D50),0,
_xlfn.XLOOKUP(_xlfn.TEXTJOIN("|",FALSE,$C50:$F50,BJ$12:BJ$15),risk_factor_1&amp;"|"&amp;risk_factor_2,risk_factor_corr,
_xlfn.XLOOKUP(_xlfn.TEXTJOIN("|",FALSE,$C50:$F50,BJ$12:BJ$15),risk_factor_2&amp;"|"&amp;risk_factor_1,risk_factor_corr,
_xlfn.XLOOKUP(_xlfn.TEXTJOIN("|",FALSE,$C50:$D50,"Any"),risk_factor_1&amp;"|"&amp;risk_factor_2,risk_factor_corr,
_xlfn.XLOOKUP(_xlfn.TEXTJOIN("|",FALSE,$C50:$D50,"Any"),risk_factor_2&amp;"|"&amp;risk_factor_1,risk_factor_corr)))))))</f>
        <v>0</v>
      </c>
      <c r="BK50" s="32" cm="1">
        <f t="array" ref="BK50" xml:space="preserve"> IF(_xlfn.TEXTJOIN("|",FALSE,BK$12:BK$15)=_xlfn.TEXTJOIN("|",FALSE,$C50:$F50),0,
IF(AND($C50="Delta|CR_Cpty",BK$12="Delta|CR_Cpty"),
IF($F50=BK$15,
      _xlfn.XLOOKUP(_xlfn.TEXTJOIN("|",FALSE,$C50,"=","Any","=",BK$12,"=","Any","="),risk_factor_1&amp;"|"&amp;risk_factor_2,risk_factor_corr),
       IF(RIGHT($D50,LEN($D50)-FIND("_",$D50))=RIGHT(BK$13,LEN(BK$13)-FIND("_",BK$13)),
              IF(LEFT($D50,FIND("_",$D50)-1)=LEFT(BK$13,FIND("_",BK$13)-1),
                    IF($E50=BK$14,
                             _xlfn.XLOOKUP(_xlfn.TEXTJOIN("|",FALSE,$C50,LEFT($D50,FIND("_",$D50)-1) &amp;"_=","=","Any",BK$12,LEFT($D50,FIND("_",$D50)-1) &amp;"_=","=","Any"),risk_factor_1&amp;"|"&amp;risk_factor_2,risk_factor_corr),
                             _xlfn.XLOOKUP(_xlfn.TEXTJOIN("|",FALSE,$C50,LEFT($D50,FIND("_",$D50)-1) &amp;"_=","Any","Any",BK$12,LEFT($D50,FIND("_",$D50)-1) &amp;"_=","Any","Any"),risk_factor_1&amp;"|"&amp;risk_factor_2,risk_factor_corr)),
"n/a"),0)
),
IF(_xlfn.TEXTJOIN("|",FALSE,BK$12:BK$13)&lt;&gt;_xlfn.TEXTJOIN("|",FALSE,$C50:$D50),0,
_xlfn.XLOOKUP(_xlfn.TEXTJOIN("|",FALSE,$C50:$F50,BK$12:BK$15),risk_factor_1&amp;"|"&amp;risk_factor_2,risk_factor_corr,
_xlfn.XLOOKUP(_xlfn.TEXTJOIN("|",FALSE,$C50:$F50,BK$12:BK$15),risk_factor_2&amp;"|"&amp;risk_factor_1,risk_factor_corr,
_xlfn.XLOOKUP(_xlfn.TEXTJOIN("|",FALSE,$C50:$D50,"Any"),risk_factor_1&amp;"|"&amp;risk_factor_2,risk_factor_corr,
_xlfn.XLOOKUP(_xlfn.TEXTJOIN("|",FALSE,$C50:$D50,"Any"),risk_factor_2&amp;"|"&amp;risk_factor_1,risk_factor_corr)))))))</f>
        <v>0</v>
      </c>
      <c r="BL50" s="32" cm="1">
        <f t="array" ref="BL50" xml:space="preserve"> IF(_xlfn.TEXTJOIN("|",FALSE,BL$12:BL$15)=_xlfn.TEXTJOIN("|",FALSE,$C50:$F50),0,
IF(AND($C50="Delta|CR_Cpty",BL$12="Delta|CR_Cpty"),
IF($F50=BL$15,
      _xlfn.XLOOKUP(_xlfn.TEXTJOIN("|",FALSE,$C50,"=","Any","=",BL$12,"=","Any","="),risk_factor_1&amp;"|"&amp;risk_factor_2,risk_factor_corr),
       IF(RIGHT($D50,LEN($D50)-FIND("_",$D50))=RIGHT(BL$13,LEN(BL$13)-FIND("_",BL$13)),
              IF(LEFT($D50,FIND("_",$D50)-1)=LEFT(BL$13,FIND("_",BL$13)-1),
                    IF($E50=BL$14,
                             _xlfn.XLOOKUP(_xlfn.TEXTJOIN("|",FALSE,$C50,LEFT($D50,FIND("_",$D50)-1) &amp;"_=","=","Any",BL$12,LEFT($D50,FIND("_",$D50)-1) &amp;"_=","=","Any"),risk_factor_1&amp;"|"&amp;risk_factor_2,risk_factor_corr),
                             _xlfn.XLOOKUP(_xlfn.TEXTJOIN("|",FALSE,$C50,LEFT($D50,FIND("_",$D50)-1) &amp;"_=","Any","Any",BL$12,LEFT($D50,FIND("_",$D50)-1) &amp;"_=","Any","Any"),risk_factor_1&amp;"|"&amp;risk_factor_2,risk_factor_corr)),
"n/a"),0)
),
IF(_xlfn.TEXTJOIN("|",FALSE,BL$12:BL$13)&lt;&gt;_xlfn.TEXTJOIN("|",FALSE,$C50:$D50),0,
_xlfn.XLOOKUP(_xlfn.TEXTJOIN("|",FALSE,$C50:$F50,BL$12:BL$15),risk_factor_1&amp;"|"&amp;risk_factor_2,risk_factor_corr,
_xlfn.XLOOKUP(_xlfn.TEXTJOIN("|",FALSE,$C50:$F50,BL$12:BL$15),risk_factor_2&amp;"|"&amp;risk_factor_1,risk_factor_corr,
_xlfn.XLOOKUP(_xlfn.TEXTJOIN("|",FALSE,$C50:$D50,"Any"),risk_factor_1&amp;"|"&amp;risk_factor_2,risk_factor_corr,
_xlfn.XLOOKUP(_xlfn.TEXTJOIN("|",FALSE,$C50:$D50,"Any"),risk_factor_2&amp;"|"&amp;risk_factor_1,risk_factor_corr)))))))</f>
        <v>0</v>
      </c>
      <c r="BM50" s="32" cm="1">
        <f t="array" ref="BM50" xml:space="preserve"> IF(_xlfn.TEXTJOIN("|",FALSE,BM$12:BM$15)=_xlfn.TEXTJOIN("|",FALSE,$C50:$F50),0,
IF(AND($C50="Delta|CR_Cpty",BM$12="Delta|CR_Cpty"),
IF($F50=BM$15,
      _xlfn.XLOOKUP(_xlfn.TEXTJOIN("|",FALSE,$C50,"=","Any","=",BM$12,"=","Any","="),risk_factor_1&amp;"|"&amp;risk_factor_2,risk_factor_corr),
       IF(RIGHT($D50,LEN($D50)-FIND("_",$D50))=RIGHT(BM$13,LEN(BM$13)-FIND("_",BM$13)),
              IF(LEFT($D50,FIND("_",$D50)-1)=LEFT(BM$13,FIND("_",BM$13)-1),
                    IF($E50=BM$14,
                             _xlfn.XLOOKUP(_xlfn.TEXTJOIN("|",FALSE,$C50,LEFT($D50,FIND("_",$D50)-1) &amp;"_=","=","Any",BM$12,LEFT($D50,FIND("_",$D50)-1) &amp;"_=","=","Any"),risk_factor_1&amp;"|"&amp;risk_factor_2,risk_factor_corr),
                             _xlfn.XLOOKUP(_xlfn.TEXTJOIN("|",FALSE,$C50,LEFT($D50,FIND("_",$D50)-1) &amp;"_=","Any","Any",BM$12,LEFT($D50,FIND("_",$D50)-1) &amp;"_=","Any","Any"),risk_factor_1&amp;"|"&amp;risk_factor_2,risk_factor_corr)),
"n/a"),0)
),
IF(_xlfn.TEXTJOIN("|",FALSE,BM$12:BM$13)&lt;&gt;_xlfn.TEXTJOIN("|",FALSE,$C50:$D50),0,
_xlfn.XLOOKUP(_xlfn.TEXTJOIN("|",FALSE,$C50:$F50,BM$12:BM$15),risk_factor_1&amp;"|"&amp;risk_factor_2,risk_factor_corr,
_xlfn.XLOOKUP(_xlfn.TEXTJOIN("|",FALSE,$C50:$F50,BM$12:BM$15),risk_factor_2&amp;"|"&amp;risk_factor_1,risk_factor_corr,
_xlfn.XLOOKUP(_xlfn.TEXTJOIN("|",FALSE,$C50:$D50,"Any"),risk_factor_1&amp;"|"&amp;risk_factor_2,risk_factor_corr,
_xlfn.XLOOKUP(_xlfn.TEXTJOIN("|",FALSE,$C50:$D50,"Any"),risk_factor_2&amp;"|"&amp;risk_factor_1,risk_factor_corr)))))))</f>
        <v>0</v>
      </c>
      <c r="BN50" s="32" cm="1">
        <f t="array" ref="BN50" xml:space="preserve"> IF(_xlfn.TEXTJOIN("|",FALSE,BN$12:BN$15)=_xlfn.TEXTJOIN("|",FALSE,$C50:$F50),0,
IF(AND($C50="Delta|CR_Cpty",BN$12="Delta|CR_Cpty"),
IF($F50=BN$15,
      _xlfn.XLOOKUP(_xlfn.TEXTJOIN("|",FALSE,$C50,"=","Any","=",BN$12,"=","Any","="),risk_factor_1&amp;"|"&amp;risk_factor_2,risk_factor_corr),
       IF(RIGHT($D50,LEN($D50)-FIND("_",$D50))=RIGHT(BN$13,LEN(BN$13)-FIND("_",BN$13)),
              IF(LEFT($D50,FIND("_",$D50)-1)=LEFT(BN$13,FIND("_",BN$13)-1),
                    IF($E50=BN$14,
                             _xlfn.XLOOKUP(_xlfn.TEXTJOIN("|",FALSE,$C50,LEFT($D50,FIND("_",$D50)-1) &amp;"_=","=","Any",BN$12,LEFT($D50,FIND("_",$D50)-1) &amp;"_=","=","Any"),risk_factor_1&amp;"|"&amp;risk_factor_2,risk_factor_corr),
                             _xlfn.XLOOKUP(_xlfn.TEXTJOIN("|",FALSE,$C50,LEFT($D50,FIND("_",$D50)-1) &amp;"_=","Any","Any",BN$12,LEFT($D50,FIND("_",$D50)-1) &amp;"_=","Any","Any"),risk_factor_1&amp;"|"&amp;risk_factor_2,risk_factor_corr)),
"n/a"),0)
),
IF(_xlfn.TEXTJOIN("|",FALSE,BN$12:BN$13)&lt;&gt;_xlfn.TEXTJOIN("|",FALSE,$C50:$D50),0,
_xlfn.XLOOKUP(_xlfn.TEXTJOIN("|",FALSE,$C50:$F50,BN$12:BN$15),risk_factor_1&amp;"|"&amp;risk_factor_2,risk_factor_corr,
_xlfn.XLOOKUP(_xlfn.TEXTJOIN("|",FALSE,$C50:$F50,BN$12:BN$15),risk_factor_2&amp;"|"&amp;risk_factor_1,risk_factor_corr,
_xlfn.XLOOKUP(_xlfn.TEXTJOIN("|",FALSE,$C50:$D50,"Any"),risk_factor_1&amp;"|"&amp;risk_factor_2,risk_factor_corr,
_xlfn.XLOOKUP(_xlfn.TEXTJOIN("|",FALSE,$C50:$D50,"Any"),risk_factor_2&amp;"|"&amp;risk_factor_1,risk_factor_corr)))))))</f>
        <v>0</v>
      </c>
      <c r="BO50" s="32" cm="1">
        <f t="array" ref="BO50" xml:space="preserve"> IF(_xlfn.TEXTJOIN("|",FALSE,BO$12:BO$15)=_xlfn.TEXTJOIN("|",FALSE,$C50:$F50),0,
IF(AND($C50="Delta|CR_Cpty",BO$12="Delta|CR_Cpty"),
IF($F50=BO$15,
      _xlfn.XLOOKUP(_xlfn.TEXTJOIN("|",FALSE,$C50,"=","Any","=",BO$12,"=","Any","="),risk_factor_1&amp;"|"&amp;risk_factor_2,risk_factor_corr),
       IF(RIGHT($D50,LEN($D50)-FIND("_",$D50))=RIGHT(BO$13,LEN(BO$13)-FIND("_",BO$13)),
              IF(LEFT($D50,FIND("_",$D50)-1)=LEFT(BO$13,FIND("_",BO$13)-1),
                    IF($E50=BO$14,
                             _xlfn.XLOOKUP(_xlfn.TEXTJOIN("|",FALSE,$C50,LEFT($D50,FIND("_",$D50)-1) &amp;"_=","=","Any",BO$12,LEFT($D50,FIND("_",$D50)-1) &amp;"_=","=","Any"),risk_factor_1&amp;"|"&amp;risk_factor_2,risk_factor_corr),
                             _xlfn.XLOOKUP(_xlfn.TEXTJOIN("|",FALSE,$C50,LEFT($D50,FIND("_",$D50)-1) &amp;"_=","Any","Any",BO$12,LEFT($D50,FIND("_",$D50)-1) &amp;"_=","Any","Any"),risk_factor_1&amp;"|"&amp;risk_factor_2,risk_factor_corr)),
"n/a"),0)
),
IF(_xlfn.TEXTJOIN("|",FALSE,BO$12:BO$13)&lt;&gt;_xlfn.TEXTJOIN("|",FALSE,$C50:$D50),0,
_xlfn.XLOOKUP(_xlfn.TEXTJOIN("|",FALSE,$C50:$F50,BO$12:BO$15),risk_factor_1&amp;"|"&amp;risk_factor_2,risk_factor_corr,
_xlfn.XLOOKUP(_xlfn.TEXTJOIN("|",FALSE,$C50:$F50,BO$12:BO$15),risk_factor_2&amp;"|"&amp;risk_factor_1,risk_factor_corr,
_xlfn.XLOOKUP(_xlfn.TEXTJOIN("|",FALSE,$C50:$D50,"Any"),risk_factor_1&amp;"|"&amp;risk_factor_2,risk_factor_corr,
_xlfn.XLOOKUP(_xlfn.TEXTJOIN("|",FALSE,$C50:$D50,"Any"),risk_factor_2&amp;"|"&amp;risk_factor_1,risk_factor_corr)))))))</f>
        <v>0</v>
      </c>
      <c r="BP50" s="32" cm="1">
        <f t="array" ref="BP50" xml:space="preserve"> IF(_xlfn.TEXTJOIN("|",FALSE,BP$12:BP$15)=_xlfn.TEXTJOIN("|",FALSE,$C50:$F50),0,
IF(AND($C50="Delta|CR_Cpty",BP$12="Delta|CR_Cpty"),
IF($F50=BP$15,
      _xlfn.XLOOKUP(_xlfn.TEXTJOIN("|",FALSE,$C50,"=","Any","=",BP$12,"=","Any","="),risk_factor_1&amp;"|"&amp;risk_factor_2,risk_factor_corr),
       IF(RIGHT($D50,LEN($D50)-FIND("_",$D50))=RIGHT(BP$13,LEN(BP$13)-FIND("_",BP$13)),
              IF(LEFT($D50,FIND("_",$D50)-1)=LEFT(BP$13,FIND("_",BP$13)-1),
                    IF($E50=BP$14,
                             _xlfn.XLOOKUP(_xlfn.TEXTJOIN("|",FALSE,$C50,LEFT($D50,FIND("_",$D50)-1) &amp;"_=","=","Any",BP$12,LEFT($D50,FIND("_",$D50)-1) &amp;"_=","=","Any"),risk_factor_1&amp;"|"&amp;risk_factor_2,risk_factor_corr),
                             _xlfn.XLOOKUP(_xlfn.TEXTJOIN("|",FALSE,$C50,LEFT($D50,FIND("_",$D50)-1) &amp;"_=","Any","Any",BP$12,LEFT($D50,FIND("_",$D50)-1) &amp;"_=","Any","Any"),risk_factor_1&amp;"|"&amp;risk_factor_2,risk_factor_corr)),
"n/a"),0)
),
IF(_xlfn.TEXTJOIN("|",FALSE,BP$12:BP$13)&lt;&gt;_xlfn.TEXTJOIN("|",FALSE,$C50:$D50),0,
_xlfn.XLOOKUP(_xlfn.TEXTJOIN("|",FALSE,$C50:$F50,BP$12:BP$15),risk_factor_1&amp;"|"&amp;risk_factor_2,risk_factor_corr,
_xlfn.XLOOKUP(_xlfn.TEXTJOIN("|",FALSE,$C50:$F50,BP$12:BP$15),risk_factor_2&amp;"|"&amp;risk_factor_1,risk_factor_corr,
_xlfn.XLOOKUP(_xlfn.TEXTJOIN("|",FALSE,$C50:$D50,"Any"),risk_factor_1&amp;"|"&amp;risk_factor_2,risk_factor_corr,
_xlfn.XLOOKUP(_xlfn.TEXTJOIN("|",FALSE,$C50:$D50,"Any"),risk_factor_2&amp;"|"&amp;risk_factor_1,risk_factor_corr)))))))</f>
        <v>0</v>
      </c>
      <c r="BQ50" s="32" cm="1">
        <f t="array" ref="BQ50" xml:space="preserve"> IF(_xlfn.TEXTJOIN("|",FALSE,BQ$12:BQ$15)=_xlfn.TEXTJOIN("|",FALSE,$C50:$F50),0,
IF(AND($C50="Delta|CR_Cpty",BQ$12="Delta|CR_Cpty"),
IF($F50=BQ$15,
      _xlfn.XLOOKUP(_xlfn.TEXTJOIN("|",FALSE,$C50,"=","Any","=",BQ$12,"=","Any","="),risk_factor_1&amp;"|"&amp;risk_factor_2,risk_factor_corr),
       IF(RIGHT($D50,LEN($D50)-FIND("_",$D50))=RIGHT(BQ$13,LEN(BQ$13)-FIND("_",BQ$13)),
              IF(LEFT($D50,FIND("_",$D50)-1)=LEFT(BQ$13,FIND("_",BQ$13)-1),
                    IF($E50=BQ$14,
                             _xlfn.XLOOKUP(_xlfn.TEXTJOIN("|",FALSE,$C50,LEFT($D50,FIND("_",$D50)-1) &amp;"_=","=","Any",BQ$12,LEFT($D50,FIND("_",$D50)-1) &amp;"_=","=","Any"),risk_factor_1&amp;"|"&amp;risk_factor_2,risk_factor_corr),
                             _xlfn.XLOOKUP(_xlfn.TEXTJOIN("|",FALSE,$C50,LEFT($D50,FIND("_",$D50)-1) &amp;"_=","Any","Any",BQ$12,LEFT($D50,FIND("_",$D50)-1) &amp;"_=","Any","Any"),risk_factor_1&amp;"|"&amp;risk_factor_2,risk_factor_corr)),
"n/a"),0)
),
IF(_xlfn.TEXTJOIN("|",FALSE,BQ$12:BQ$13)&lt;&gt;_xlfn.TEXTJOIN("|",FALSE,$C50:$D50),0,
_xlfn.XLOOKUP(_xlfn.TEXTJOIN("|",FALSE,$C50:$F50,BQ$12:BQ$15),risk_factor_1&amp;"|"&amp;risk_factor_2,risk_factor_corr,
_xlfn.XLOOKUP(_xlfn.TEXTJOIN("|",FALSE,$C50:$F50,BQ$12:BQ$15),risk_factor_2&amp;"|"&amp;risk_factor_1,risk_factor_corr,
_xlfn.XLOOKUP(_xlfn.TEXTJOIN("|",FALSE,$C50:$D50,"Any"),risk_factor_1&amp;"|"&amp;risk_factor_2,risk_factor_corr,
_xlfn.XLOOKUP(_xlfn.TEXTJOIN("|",FALSE,$C50:$D50,"Any"),risk_factor_2&amp;"|"&amp;risk_factor_1,risk_factor_corr)))))))</f>
        <v>0</v>
      </c>
      <c r="BR50" s="32" cm="1">
        <f t="array" ref="BR50" xml:space="preserve"> IF(_xlfn.TEXTJOIN("|",FALSE,BR$12:BR$15)=_xlfn.TEXTJOIN("|",FALSE,$C50:$F50),0,
IF(AND($C50="Delta|CR_Cpty",BR$12="Delta|CR_Cpty"),
IF($F50=BR$15,
      _xlfn.XLOOKUP(_xlfn.TEXTJOIN("|",FALSE,$C50,"=","Any","=",BR$12,"=","Any","="),risk_factor_1&amp;"|"&amp;risk_factor_2,risk_factor_corr),
       IF(RIGHT($D50,LEN($D50)-FIND("_",$D50))=RIGHT(BR$13,LEN(BR$13)-FIND("_",BR$13)),
              IF(LEFT($D50,FIND("_",$D50)-1)=LEFT(BR$13,FIND("_",BR$13)-1),
                    IF($E50=BR$14,
                             _xlfn.XLOOKUP(_xlfn.TEXTJOIN("|",FALSE,$C50,LEFT($D50,FIND("_",$D50)-1) &amp;"_=","=","Any",BR$12,LEFT($D50,FIND("_",$D50)-1) &amp;"_=","=","Any"),risk_factor_1&amp;"|"&amp;risk_factor_2,risk_factor_corr),
                             _xlfn.XLOOKUP(_xlfn.TEXTJOIN("|",FALSE,$C50,LEFT($D50,FIND("_",$D50)-1) &amp;"_=","Any","Any",BR$12,LEFT($D50,FIND("_",$D50)-1) &amp;"_=","Any","Any"),risk_factor_1&amp;"|"&amp;risk_factor_2,risk_factor_corr)),
"n/a"),0)
),
IF(_xlfn.TEXTJOIN("|",FALSE,BR$12:BR$13)&lt;&gt;_xlfn.TEXTJOIN("|",FALSE,$C50:$D50),0,
_xlfn.XLOOKUP(_xlfn.TEXTJOIN("|",FALSE,$C50:$F50,BR$12:BR$15),risk_factor_1&amp;"|"&amp;risk_factor_2,risk_factor_corr,
_xlfn.XLOOKUP(_xlfn.TEXTJOIN("|",FALSE,$C50:$F50,BR$12:BR$15),risk_factor_2&amp;"|"&amp;risk_factor_1,risk_factor_corr,
_xlfn.XLOOKUP(_xlfn.TEXTJOIN("|",FALSE,$C50:$D50,"Any"),risk_factor_1&amp;"|"&amp;risk_factor_2,risk_factor_corr,
_xlfn.XLOOKUP(_xlfn.TEXTJOIN("|",FALSE,$C50:$D50,"Any"),risk_factor_2&amp;"|"&amp;risk_factor_1,risk_factor_corr)))))))</f>
        <v>0</v>
      </c>
      <c r="BS50" s="32" cm="1">
        <f t="array" ref="BS50" xml:space="preserve"> IF(_xlfn.TEXTJOIN("|",FALSE,BS$12:BS$15)=_xlfn.TEXTJOIN("|",FALSE,$C50:$F50),0,
IF(AND($C50="Delta|CR_Cpty",BS$12="Delta|CR_Cpty"),
IF($F50=BS$15,
      _xlfn.XLOOKUP(_xlfn.TEXTJOIN("|",FALSE,$C50,"=","Any","=",BS$12,"=","Any","="),risk_factor_1&amp;"|"&amp;risk_factor_2,risk_factor_corr),
       IF(RIGHT($D50,LEN($D50)-FIND("_",$D50))=RIGHT(BS$13,LEN(BS$13)-FIND("_",BS$13)),
              IF(LEFT($D50,FIND("_",$D50)-1)=LEFT(BS$13,FIND("_",BS$13)-1),
                    IF($E50=BS$14,
                             _xlfn.XLOOKUP(_xlfn.TEXTJOIN("|",FALSE,$C50,LEFT($D50,FIND("_",$D50)-1) &amp;"_=","=","Any",BS$12,LEFT($D50,FIND("_",$D50)-1) &amp;"_=","=","Any"),risk_factor_1&amp;"|"&amp;risk_factor_2,risk_factor_corr),
                             _xlfn.XLOOKUP(_xlfn.TEXTJOIN("|",FALSE,$C50,LEFT($D50,FIND("_",$D50)-1) &amp;"_=","Any","Any",BS$12,LEFT($D50,FIND("_",$D50)-1) &amp;"_=","Any","Any"),risk_factor_1&amp;"|"&amp;risk_factor_2,risk_factor_corr)),
"n/a"),0)
),
IF(_xlfn.TEXTJOIN("|",FALSE,BS$12:BS$13)&lt;&gt;_xlfn.TEXTJOIN("|",FALSE,$C50:$D50),0,
_xlfn.XLOOKUP(_xlfn.TEXTJOIN("|",FALSE,$C50:$F50,BS$12:BS$15),risk_factor_1&amp;"|"&amp;risk_factor_2,risk_factor_corr,
_xlfn.XLOOKUP(_xlfn.TEXTJOIN("|",FALSE,$C50:$F50,BS$12:BS$15),risk_factor_2&amp;"|"&amp;risk_factor_1,risk_factor_corr,
_xlfn.XLOOKUP(_xlfn.TEXTJOIN("|",FALSE,$C50:$D50,"Any"),risk_factor_1&amp;"|"&amp;risk_factor_2,risk_factor_corr,
_xlfn.XLOOKUP(_xlfn.TEXTJOIN("|",FALSE,$C50:$D50,"Any"),risk_factor_2&amp;"|"&amp;risk_factor_1,risk_factor_corr)))))))</f>
        <v>0</v>
      </c>
      <c r="BT50" s="32" cm="1">
        <f t="array" ref="BT50" xml:space="preserve"> IF(_xlfn.TEXTJOIN("|",FALSE,BT$12:BT$15)=_xlfn.TEXTJOIN("|",FALSE,$C50:$F50),0,
IF(AND($C50="Delta|CR_Cpty",BT$12="Delta|CR_Cpty"),
IF($F50=BT$15,
      _xlfn.XLOOKUP(_xlfn.TEXTJOIN("|",FALSE,$C50,"=","Any","=",BT$12,"=","Any","="),risk_factor_1&amp;"|"&amp;risk_factor_2,risk_factor_corr),
       IF(RIGHT($D50,LEN($D50)-FIND("_",$D50))=RIGHT(BT$13,LEN(BT$13)-FIND("_",BT$13)),
              IF(LEFT($D50,FIND("_",$D50)-1)=LEFT(BT$13,FIND("_",BT$13)-1),
                    IF($E50=BT$14,
                             _xlfn.XLOOKUP(_xlfn.TEXTJOIN("|",FALSE,$C50,LEFT($D50,FIND("_",$D50)-1) &amp;"_=","=","Any",BT$12,LEFT($D50,FIND("_",$D50)-1) &amp;"_=","=","Any"),risk_factor_1&amp;"|"&amp;risk_factor_2,risk_factor_corr),
                             _xlfn.XLOOKUP(_xlfn.TEXTJOIN("|",FALSE,$C50,LEFT($D50,FIND("_",$D50)-1) &amp;"_=","Any","Any",BT$12,LEFT($D50,FIND("_",$D50)-1) &amp;"_=","Any","Any"),risk_factor_1&amp;"|"&amp;risk_factor_2,risk_factor_corr)),
"n/a"),0)
),
IF(_xlfn.TEXTJOIN("|",FALSE,BT$12:BT$13)&lt;&gt;_xlfn.TEXTJOIN("|",FALSE,$C50:$D50),0,
_xlfn.XLOOKUP(_xlfn.TEXTJOIN("|",FALSE,$C50:$F50,BT$12:BT$15),risk_factor_1&amp;"|"&amp;risk_factor_2,risk_factor_corr,
_xlfn.XLOOKUP(_xlfn.TEXTJOIN("|",FALSE,$C50:$F50,BT$12:BT$15),risk_factor_2&amp;"|"&amp;risk_factor_1,risk_factor_corr,
_xlfn.XLOOKUP(_xlfn.TEXTJOIN("|",FALSE,$C50:$D50,"Any"),risk_factor_1&amp;"|"&amp;risk_factor_2,risk_factor_corr,
_xlfn.XLOOKUP(_xlfn.TEXTJOIN("|",FALSE,$C50:$D50,"Any"),risk_factor_2&amp;"|"&amp;risk_factor_1,risk_factor_corr)))))))</f>
        <v>0</v>
      </c>
      <c r="BU50" s="32" cm="1">
        <f t="array" ref="BU50" xml:space="preserve"> IF(_xlfn.TEXTJOIN("|",FALSE,BU$12:BU$15)=_xlfn.TEXTJOIN("|",FALSE,$C50:$F50),0,
IF(AND($C50="Delta|CR_Cpty",BU$12="Delta|CR_Cpty"),
IF($F50=BU$15,
      _xlfn.XLOOKUP(_xlfn.TEXTJOIN("|",FALSE,$C50,"=","Any","=",BU$12,"=","Any","="),risk_factor_1&amp;"|"&amp;risk_factor_2,risk_factor_corr),
       IF(RIGHT($D50,LEN($D50)-FIND("_",$D50))=RIGHT(BU$13,LEN(BU$13)-FIND("_",BU$13)),
              IF(LEFT($D50,FIND("_",$D50)-1)=LEFT(BU$13,FIND("_",BU$13)-1),
                    IF($E50=BU$14,
                             _xlfn.XLOOKUP(_xlfn.TEXTJOIN("|",FALSE,$C50,LEFT($D50,FIND("_",$D50)-1) &amp;"_=","=","Any",BU$12,LEFT($D50,FIND("_",$D50)-1) &amp;"_=","=","Any"),risk_factor_1&amp;"|"&amp;risk_factor_2,risk_factor_corr),
                             _xlfn.XLOOKUP(_xlfn.TEXTJOIN("|",FALSE,$C50,LEFT($D50,FIND("_",$D50)-1) &amp;"_=","Any","Any",BU$12,LEFT($D50,FIND("_",$D50)-1) &amp;"_=","Any","Any"),risk_factor_1&amp;"|"&amp;risk_factor_2,risk_factor_corr)),
"n/a"),0)
),
IF(_xlfn.TEXTJOIN("|",FALSE,BU$12:BU$13)&lt;&gt;_xlfn.TEXTJOIN("|",FALSE,$C50:$D50),0,
_xlfn.XLOOKUP(_xlfn.TEXTJOIN("|",FALSE,$C50:$F50,BU$12:BU$15),risk_factor_1&amp;"|"&amp;risk_factor_2,risk_factor_corr,
_xlfn.XLOOKUP(_xlfn.TEXTJOIN("|",FALSE,$C50:$F50,BU$12:BU$15),risk_factor_2&amp;"|"&amp;risk_factor_1,risk_factor_corr,
_xlfn.XLOOKUP(_xlfn.TEXTJOIN("|",FALSE,$C50:$D50,"Any"),risk_factor_1&amp;"|"&amp;risk_factor_2,risk_factor_corr,
_xlfn.XLOOKUP(_xlfn.TEXTJOIN("|",FALSE,$C50:$D50,"Any"),risk_factor_2&amp;"|"&amp;risk_factor_1,risk_factor_corr)))))))</f>
        <v>0</v>
      </c>
    </row>
    <row r="51" spans="3:73" x14ac:dyDescent="0.25">
      <c r="C51" s="31" t="s">
        <v>193</v>
      </c>
      <c r="D51" s="31" t="s">
        <v>43</v>
      </c>
      <c r="E51" s="31" t="s">
        <v>163</v>
      </c>
      <c r="F51" s="31"/>
      <c r="G51" s="32" cm="1">
        <f t="array" ref="G51" xml:space="preserve"> IF(_xlfn.TEXTJOIN("|",FALSE,G$12:G$15)=_xlfn.TEXTJOIN("|",FALSE,$C51:$F51),0,
IF(AND($C51="Delta|CR_Cpty",G$12="Delta|CR_Cpty"),
IF($F51=G$15,
      _xlfn.XLOOKUP(_xlfn.TEXTJOIN("|",FALSE,$C51,"=","Any","=",G$12,"=","Any","="),risk_factor_1&amp;"|"&amp;risk_factor_2,risk_factor_corr),
       IF(RIGHT($D51,LEN($D51)-FIND("_",$D51))=RIGHT(G$13,LEN(G$13)-FIND("_",G$13)),
              IF(LEFT($D51,FIND("_",$D51)-1)=LEFT(G$13,FIND("_",G$13)-1),
                    IF($E51=G$14,
                             _xlfn.XLOOKUP(_xlfn.TEXTJOIN("|",FALSE,$C51,LEFT($D51,FIND("_",$D51)-1) &amp;"_=","=","Any",G$12,LEFT($D51,FIND("_",$D51)-1) &amp;"_=","=","Any"),risk_factor_1&amp;"|"&amp;risk_factor_2,risk_factor_corr),
                             _xlfn.XLOOKUP(_xlfn.TEXTJOIN("|",FALSE,$C51,LEFT($D51,FIND("_",$D51)-1) &amp;"_=","Any","Any",G$12,LEFT($D51,FIND("_",$D51)-1) &amp;"_=","Any","Any"),risk_factor_1&amp;"|"&amp;risk_factor_2,risk_factor_corr)),
"n/a"),0)
),
IF(_xlfn.TEXTJOIN("|",FALSE,G$12:G$13)&lt;&gt;_xlfn.TEXTJOIN("|",FALSE,$C51:$D51),0,
_xlfn.XLOOKUP(_xlfn.TEXTJOIN("|",FALSE,$C51:$F51,G$12:G$15),risk_factor_1&amp;"|"&amp;risk_factor_2,risk_factor_corr,
_xlfn.XLOOKUP(_xlfn.TEXTJOIN("|",FALSE,$C51:$F51,G$12:G$15),risk_factor_2&amp;"|"&amp;risk_factor_1,risk_factor_corr,
_xlfn.XLOOKUP(_xlfn.TEXTJOIN("|",FALSE,$C51:$D51,"Any"),risk_factor_1&amp;"|"&amp;risk_factor_2,risk_factor_corr,
_xlfn.XLOOKUP(_xlfn.TEXTJOIN("|",FALSE,$C51:$D51,"Any"),risk_factor_2&amp;"|"&amp;risk_factor_1,risk_factor_corr)))))))</f>
        <v>0</v>
      </c>
      <c r="H51" s="32" cm="1">
        <f t="array" ref="H51" xml:space="preserve"> IF(_xlfn.TEXTJOIN("|",FALSE,H$12:H$15)=_xlfn.TEXTJOIN("|",FALSE,$C51:$F51),0,
IF(AND($C51="Delta|CR_Cpty",H$12="Delta|CR_Cpty"),
IF($F51=H$15,
      _xlfn.XLOOKUP(_xlfn.TEXTJOIN("|",FALSE,$C51,"=","Any","=",H$12,"=","Any","="),risk_factor_1&amp;"|"&amp;risk_factor_2,risk_factor_corr),
       IF(RIGHT($D51,LEN($D51)-FIND("_",$D51))=RIGHT(H$13,LEN(H$13)-FIND("_",H$13)),
              IF(LEFT($D51,FIND("_",$D51)-1)=LEFT(H$13,FIND("_",H$13)-1),
                    IF($E51=H$14,
                             _xlfn.XLOOKUP(_xlfn.TEXTJOIN("|",FALSE,$C51,LEFT($D51,FIND("_",$D51)-1) &amp;"_=","=","Any",H$12,LEFT($D51,FIND("_",$D51)-1) &amp;"_=","=","Any"),risk_factor_1&amp;"|"&amp;risk_factor_2,risk_factor_corr),
                             _xlfn.XLOOKUP(_xlfn.TEXTJOIN("|",FALSE,$C51,LEFT($D51,FIND("_",$D51)-1) &amp;"_=","Any","Any",H$12,LEFT($D51,FIND("_",$D51)-1) &amp;"_=","Any","Any"),risk_factor_1&amp;"|"&amp;risk_factor_2,risk_factor_corr)),
"n/a"),0)
),
IF(_xlfn.TEXTJOIN("|",FALSE,H$12:H$13)&lt;&gt;_xlfn.TEXTJOIN("|",FALSE,$C51:$D51),0,
_xlfn.XLOOKUP(_xlfn.TEXTJOIN("|",FALSE,$C51:$F51,H$12:H$15),risk_factor_1&amp;"|"&amp;risk_factor_2,risk_factor_corr,
_xlfn.XLOOKUP(_xlfn.TEXTJOIN("|",FALSE,$C51:$F51,H$12:H$15),risk_factor_2&amp;"|"&amp;risk_factor_1,risk_factor_corr,
_xlfn.XLOOKUP(_xlfn.TEXTJOIN("|",FALSE,$C51:$D51,"Any"),risk_factor_1&amp;"|"&amp;risk_factor_2,risk_factor_corr,
_xlfn.XLOOKUP(_xlfn.TEXTJOIN("|",FALSE,$C51:$D51,"Any"),risk_factor_2&amp;"|"&amp;risk_factor_1,risk_factor_corr)))))))</f>
        <v>0</v>
      </c>
      <c r="I51" s="32" cm="1">
        <f t="array" ref="I51" xml:space="preserve"> IF(_xlfn.TEXTJOIN("|",FALSE,I$12:I$15)=_xlfn.TEXTJOIN("|",FALSE,$C51:$F51),0,
IF(AND($C51="Delta|CR_Cpty",I$12="Delta|CR_Cpty"),
IF($F51=I$15,
      _xlfn.XLOOKUP(_xlfn.TEXTJOIN("|",FALSE,$C51,"=","Any","=",I$12,"=","Any","="),risk_factor_1&amp;"|"&amp;risk_factor_2,risk_factor_corr),
       IF(RIGHT($D51,LEN($D51)-FIND("_",$D51))=RIGHT(I$13,LEN(I$13)-FIND("_",I$13)),
              IF(LEFT($D51,FIND("_",$D51)-1)=LEFT(I$13,FIND("_",I$13)-1),
                    IF($E51=I$14,
                             _xlfn.XLOOKUP(_xlfn.TEXTJOIN("|",FALSE,$C51,LEFT($D51,FIND("_",$D51)-1) &amp;"_=","=","Any",I$12,LEFT($D51,FIND("_",$D51)-1) &amp;"_=","=","Any"),risk_factor_1&amp;"|"&amp;risk_factor_2,risk_factor_corr),
                             _xlfn.XLOOKUP(_xlfn.TEXTJOIN("|",FALSE,$C51,LEFT($D51,FIND("_",$D51)-1) &amp;"_=","Any","Any",I$12,LEFT($D51,FIND("_",$D51)-1) &amp;"_=","Any","Any"),risk_factor_1&amp;"|"&amp;risk_factor_2,risk_factor_corr)),
"n/a"),0)
),
IF(_xlfn.TEXTJOIN("|",FALSE,I$12:I$13)&lt;&gt;_xlfn.TEXTJOIN("|",FALSE,$C51:$D51),0,
_xlfn.XLOOKUP(_xlfn.TEXTJOIN("|",FALSE,$C51:$F51,I$12:I$15),risk_factor_1&amp;"|"&amp;risk_factor_2,risk_factor_corr,
_xlfn.XLOOKUP(_xlfn.TEXTJOIN("|",FALSE,$C51:$F51,I$12:I$15),risk_factor_2&amp;"|"&amp;risk_factor_1,risk_factor_corr,
_xlfn.XLOOKUP(_xlfn.TEXTJOIN("|",FALSE,$C51:$D51,"Any"),risk_factor_1&amp;"|"&amp;risk_factor_2,risk_factor_corr,
_xlfn.XLOOKUP(_xlfn.TEXTJOIN("|",FALSE,$C51:$D51,"Any"),risk_factor_2&amp;"|"&amp;risk_factor_1,risk_factor_corr)))))))</f>
        <v>0</v>
      </c>
      <c r="J51" s="32" cm="1">
        <f t="array" ref="J51" xml:space="preserve"> IF(_xlfn.TEXTJOIN("|",FALSE,J$12:J$15)=_xlfn.TEXTJOIN("|",FALSE,$C51:$F51),0,
IF(AND($C51="Delta|CR_Cpty",J$12="Delta|CR_Cpty"),
IF($F51=J$15,
      _xlfn.XLOOKUP(_xlfn.TEXTJOIN("|",FALSE,$C51,"=","Any","=",J$12,"=","Any","="),risk_factor_1&amp;"|"&amp;risk_factor_2,risk_factor_corr),
       IF(RIGHT($D51,LEN($D51)-FIND("_",$D51))=RIGHT(J$13,LEN(J$13)-FIND("_",J$13)),
              IF(LEFT($D51,FIND("_",$D51)-1)=LEFT(J$13,FIND("_",J$13)-1),
                    IF($E51=J$14,
                             _xlfn.XLOOKUP(_xlfn.TEXTJOIN("|",FALSE,$C51,LEFT($D51,FIND("_",$D51)-1) &amp;"_=","=","Any",J$12,LEFT($D51,FIND("_",$D51)-1) &amp;"_=","=","Any"),risk_factor_1&amp;"|"&amp;risk_factor_2,risk_factor_corr),
                             _xlfn.XLOOKUP(_xlfn.TEXTJOIN("|",FALSE,$C51,LEFT($D51,FIND("_",$D51)-1) &amp;"_=","Any","Any",J$12,LEFT($D51,FIND("_",$D51)-1) &amp;"_=","Any","Any"),risk_factor_1&amp;"|"&amp;risk_factor_2,risk_factor_corr)),
"n/a"),0)
),
IF(_xlfn.TEXTJOIN("|",FALSE,J$12:J$13)&lt;&gt;_xlfn.TEXTJOIN("|",FALSE,$C51:$D51),0,
_xlfn.XLOOKUP(_xlfn.TEXTJOIN("|",FALSE,$C51:$F51,J$12:J$15),risk_factor_1&amp;"|"&amp;risk_factor_2,risk_factor_corr,
_xlfn.XLOOKUP(_xlfn.TEXTJOIN("|",FALSE,$C51:$F51,J$12:J$15),risk_factor_2&amp;"|"&amp;risk_factor_1,risk_factor_corr,
_xlfn.XLOOKUP(_xlfn.TEXTJOIN("|",FALSE,$C51:$D51,"Any"),risk_factor_1&amp;"|"&amp;risk_factor_2,risk_factor_corr,
_xlfn.XLOOKUP(_xlfn.TEXTJOIN("|",FALSE,$C51:$D51,"Any"),risk_factor_2&amp;"|"&amp;risk_factor_1,risk_factor_corr)))))))</f>
        <v>0</v>
      </c>
      <c r="K51" s="32" cm="1">
        <f t="array" ref="K51" xml:space="preserve"> IF(_xlfn.TEXTJOIN("|",FALSE,K$12:K$15)=_xlfn.TEXTJOIN("|",FALSE,$C51:$F51),0,
IF(AND($C51="Delta|CR_Cpty",K$12="Delta|CR_Cpty"),
IF($F51=K$15,
      _xlfn.XLOOKUP(_xlfn.TEXTJOIN("|",FALSE,$C51,"=","Any","=",K$12,"=","Any","="),risk_factor_1&amp;"|"&amp;risk_factor_2,risk_factor_corr),
       IF(RIGHT($D51,LEN($D51)-FIND("_",$D51))=RIGHT(K$13,LEN(K$13)-FIND("_",K$13)),
              IF(LEFT($D51,FIND("_",$D51)-1)=LEFT(K$13,FIND("_",K$13)-1),
                    IF($E51=K$14,
                             _xlfn.XLOOKUP(_xlfn.TEXTJOIN("|",FALSE,$C51,LEFT($D51,FIND("_",$D51)-1) &amp;"_=","=","Any",K$12,LEFT($D51,FIND("_",$D51)-1) &amp;"_=","=","Any"),risk_factor_1&amp;"|"&amp;risk_factor_2,risk_factor_corr),
                             _xlfn.XLOOKUP(_xlfn.TEXTJOIN("|",FALSE,$C51,LEFT($D51,FIND("_",$D51)-1) &amp;"_=","Any","Any",K$12,LEFT($D51,FIND("_",$D51)-1) &amp;"_=","Any","Any"),risk_factor_1&amp;"|"&amp;risk_factor_2,risk_factor_corr)),
"n/a"),0)
),
IF(_xlfn.TEXTJOIN("|",FALSE,K$12:K$13)&lt;&gt;_xlfn.TEXTJOIN("|",FALSE,$C51:$D51),0,
_xlfn.XLOOKUP(_xlfn.TEXTJOIN("|",FALSE,$C51:$F51,K$12:K$15),risk_factor_1&amp;"|"&amp;risk_factor_2,risk_factor_corr,
_xlfn.XLOOKUP(_xlfn.TEXTJOIN("|",FALSE,$C51:$F51,K$12:K$15),risk_factor_2&amp;"|"&amp;risk_factor_1,risk_factor_corr,
_xlfn.XLOOKUP(_xlfn.TEXTJOIN("|",FALSE,$C51:$D51,"Any"),risk_factor_1&amp;"|"&amp;risk_factor_2,risk_factor_corr,
_xlfn.XLOOKUP(_xlfn.TEXTJOIN("|",FALSE,$C51:$D51,"Any"),risk_factor_2&amp;"|"&amp;risk_factor_1,risk_factor_corr)))))))</f>
        <v>0</v>
      </c>
      <c r="L51" s="32" cm="1">
        <f t="array" ref="L51" xml:space="preserve"> IF(_xlfn.TEXTJOIN("|",FALSE,L$12:L$15)=_xlfn.TEXTJOIN("|",FALSE,$C51:$F51),0,
IF(AND($C51="Delta|CR_Cpty",L$12="Delta|CR_Cpty"),
IF($F51=L$15,
      _xlfn.XLOOKUP(_xlfn.TEXTJOIN("|",FALSE,$C51,"=","Any","=",L$12,"=","Any","="),risk_factor_1&amp;"|"&amp;risk_factor_2,risk_factor_corr),
       IF(RIGHT($D51,LEN($D51)-FIND("_",$D51))=RIGHT(L$13,LEN(L$13)-FIND("_",L$13)),
              IF(LEFT($D51,FIND("_",$D51)-1)=LEFT(L$13,FIND("_",L$13)-1),
                    IF($E51=L$14,
                             _xlfn.XLOOKUP(_xlfn.TEXTJOIN("|",FALSE,$C51,LEFT($D51,FIND("_",$D51)-1) &amp;"_=","=","Any",L$12,LEFT($D51,FIND("_",$D51)-1) &amp;"_=","=","Any"),risk_factor_1&amp;"|"&amp;risk_factor_2,risk_factor_corr),
                             _xlfn.XLOOKUP(_xlfn.TEXTJOIN("|",FALSE,$C51,LEFT($D51,FIND("_",$D51)-1) &amp;"_=","Any","Any",L$12,LEFT($D51,FIND("_",$D51)-1) &amp;"_=","Any","Any"),risk_factor_1&amp;"|"&amp;risk_factor_2,risk_factor_corr)),
"n/a"),0)
),
IF(_xlfn.TEXTJOIN("|",FALSE,L$12:L$13)&lt;&gt;_xlfn.TEXTJOIN("|",FALSE,$C51:$D51),0,
_xlfn.XLOOKUP(_xlfn.TEXTJOIN("|",FALSE,$C51:$F51,L$12:L$15),risk_factor_1&amp;"|"&amp;risk_factor_2,risk_factor_corr,
_xlfn.XLOOKUP(_xlfn.TEXTJOIN("|",FALSE,$C51:$F51,L$12:L$15),risk_factor_2&amp;"|"&amp;risk_factor_1,risk_factor_corr,
_xlfn.XLOOKUP(_xlfn.TEXTJOIN("|",FALSE,$C51:$D51,"Any"),risk_factor_1&amp;"|"&amp;risk_factor_2,risk_factor_corr,
_xlfn.XLOOKUP(_xlfn.TEXTJOIN("|",FALSE,$C51:$D51,"Any"),risk_factor_2&amp;"|"&amp;risk_factor_1,risk_factor_corr)))))))</f>
        <v>0</v>
      </c>
      <c r="M51" s="32" cm="1">
        <f t="array" ref="M51" xml:space="preserve"> IF(_xlfn.TEXTJOIN("|",FALSE,M$12:M$15)=_xlfn.TEXTJOIN("|",FALSE,$C51:$F51),0,
IF(AND($C51="Delta|CR_Cpty",M$12="Delta|CR_Cpty"),
IF($F51=M$15,
      _xlfn.XLOOKUP(_xlfn.TEXTJOIN("|",FALSE,$C51,"=","Any","=",M$12,"=","Any","="),risk_factor_1&amp;"|"&amp;risk_factor_2,risk_factor_corr),
       IF(RIGHT($D51,LEN($D51)-FIND("_",$D51))=RIGHT(M$13,LEN(M$13)-FIND("_",M$13)),
              IF(LEFT($D51,FIND("_",$D51)-1)=LEFT(M$13,FIND("_",M$13)-1),
                    IF($E51=M$14,
                             _xlfn.XLOOKUP(_xlfn.TEXTJOIN("|",FALSE,$C51,LEFT($D51,FIND("_",$D51)-1) &amp;"_=","=","Any",M$12,LEFT($D51,FIND("_",$D51)-1) &amp;"_=","=","Any"),risk_factor_1&amp;"|"&amp;risk_factor_2,risk_factor_corr),
                             _xlfn.XLOOKUP(_xlfn.TEXTJOIN("|",FALSE,$C51,LEFT($D51,FIND("_",$D51)-1) &amp;"_=","Any","Any",M$12,LEFT($D51,FIND("_",$D51)-1) &amp;"_=","Any","Any"),risk_factor_1&amp;"|"&amp;risk_factor_2,risk_factor_corr)),
"n/a"),0)
),
IF(_xlfn.TEXTJOIN("|",FALSE,M$12:M$13)&lt;&gt;_xlfn.TEXTJOIN("|",FALSE,$C51:$D51),0,
_xlfn.XLOOKUP(_xlfn.TEXTJOIN("|",FALSE,$C51:$F51,M$12:M$15),risk_factor_1&amp;"|"&amp;risk_factor_2,risk_factor_corr,
_xlfn.XLOOKUP(_xlfn.TEXTJOIN("|",FALSE,$C51:$F51,M$12:M$15),risk_factor_2&amp;"|"&amp;risk_factor_1,risk_factor_corr,
_xlfn.XLOOKUP(_xlfn.TEXTJOIN("|",FALSE,$C51:$D51,"Any"),risk_factor_1&amp;"|"&amp;risk_factor_2,risk_factor_corr,
_xlfn.XLOOKUP(_xlfn.TEXTJOIN("|",FALSE,$C51:$D51,"Any"),risk_factor_2&amp;"|"&amp;risk_factor_1,risk_factor_corr)))))))</f>
        <v>0</v>
      </c>
      <c r="N51" s="32" cm="1">
        <f t="array" ref="N51" xml:space="preserve"> IF(_xlfn.TEXTJOIN("|",FALSE,N$12:N$15)=_xlfn.TEXTJOIN("|",FALSE,$C51:$F51),0,
IF(AND($C51="Delta|CR_Cpty",N$12="Delta|CR_Cpty"),
IF($F51=N$15,
      _xlfn.XLOOKUP(_xlfn.TEXTJOIN("|",FALSE,$C51,"=","Any","=",N$12,"=","Any","="),risk_factor_1&amp;"|"&amp;risk_factor_2,risk_factor_corr),
       IF(RIGHT($D51,LEN($D51)-FIND("_",$D51))=RIGHT(N$13,LEN(N$13)-FIND("_",N$13)),
              IF(LEFT($D51,FIND("_",$D51)-1)=LEFT(N$13,FIND("_",N$13)-1),
                    IF($E51=N$14,
                             _xlfn.XLOOKUP(_xlfn.TEXTJOIN("|",FALSE,$C51,LEFT($D51,FIND("_",$D51)-1) &amp;"_=","=","Any",N$12,LEFT($D51,FIND("_",$D51)-1) &amp;"_=","=","Any"),risk_factor_1&amp;"|"&amp;risk_factor_2,risk_factor_corr),
                             _xlfn.XLOOKUP(_xlfn.TEXTJOIN("|",FALSE,$C51,LEFT($D51,FIND("_",$D51)-1) &amp;"_=","Any","Any",N$12,LEFT($D51,FIND("_",$D51)-1) &amp;"_=","Any","Any"),risk_factor_1&amp;"|"&amp;risk_factor_2,risk_factor_corr)),
"n/a"),0)
),
IF(_xlfn.TEXTJOIN("|",FALSE,N$12:N$13)&lt;&gt;_xlfn.TEXTJOIN("|",FALSE,$C51:$D51),0,
_xlfn.XLOOKUP(_xlfn.TEXTJOIN("|",FALSE,$C51:$F51,N$12:N$15),risk_factor_1&amp;"|"&amp;risk_factor_2,risk_factor_corr,
_xlfn.XLOOKUP(_xlfn.TEXTJOIN("|",FALSE,$C51:$F51,N$12:N$15),risk_factor_2&amp;"|"&amp;risk_factor_1,risk_factor_corr,
_xlfn.XLOOKUP(_xlfn.TEXTJOIN("|",FALSE,$C51:$D51,"Any"),risk_factor_1&amp;"|"&amp;risk_factor_2,risk_factor_corr,
_xlfn.XLOOKUP(_xlfn.TEXTJOIN("|",FALSE,$C51:$D51,"Any"),risk_factor_2&amp;"|"&amp;risk_factor_1,risk_factor_corr)))))))</f>
        <v>0</v>
      </c>
      <c r="O51" s="32" cm="1">
        <f t="array" ref="O51" xml:space="preserve"> IF(_xlfn.TEXTJOIN("|",FALSE,O$12:O$15)=_xlfn.TEXTJOIN("|",FALSE,$C51:$F51),0,
IF(AND($C51="Delta|CR_Cpty",O$12="Delta|CR_Cpty"),
IF($F51=O$15,
      _xlfn.XLOOKUP(_xlfn.TEXTJOIN("|",FALSE,$C51,"=","Any","=",O$12,"=","Any","="),risk_factor_1&amp;"|"&amp;risk_factor_2,risk_factor_corr),
       IF(RIGHT($D51,LEN($D51)-FIND("_",$D51))=RIGHT(O$13,LEN(O$13)-FIND("_",O$13)),
              IF(LEFT($D51,FIND("_",$D51)-1)=LEFT(O$13,FIND("_",O$13)-1),
                    IF($E51=O$14,
                             _xlfn.XLOOKUP(_xlfn.TEXTJOIN("|",FALSE,$C51,LEFT($D51,FIND("_",$D51)-1) &amp;"_=","=","Any",O$12,LEFT($D51,FIND("_",$D51)-1) &amp;"_=","=","Any"),risk_factor_1&amp;"|"&amp;risk_factor_2,risk_factor_corr),
                             _xlfn.XLOOKUP(_xlfn.TEXTJOIN("|",FALSE,$C51,LEFT($D51,FIND("_",$D51)-1) &amp;"_=","Any","Any",O$12,LEFT($D51,FIND("_",$D51)-1) &amp;"_=","Any","Any"),risk_factor_1&amp;"|"&amp;risk_factor_2,risk_factor_corr)),
"n/a"),0)
),
IF(_xlfn.TEXTJOIN("|",FALSE,O$12:O$13)&lt;&gt;_xlfn.TEXTJOIN("|",FALSE,$C51:$D51),0,
_xlfn.XLOOKUP(_xlfn.TEXTJOIN("|",FALSE,$C51:$F51,O$12:O$15),risk_factor_1&amp;"|"&amp;risk_factor_2,risk_factor_corr,
_xlfn.XLOOKUP(_xlfn.TEXTJOIN("|",FALSE,$C51:$F51,O$12:O$15),risk_factor_2&amp;"|"&amp;risk_factor_1,risk_factor_corr,
_xlfn.XLOOKUP(_xlfn.TEXTJOIN("|",FALSE,$C51:$D51,"Any"),risk_factor_1&amp;"|"&amp;risk_factor_2,risk_factor_corr,
_xlfn.XLOOKUP(_xlfn.TEXTJOIN("|",FALSE,$C51:$D51,"Any"),risk_factor_2&amp;"|"&amp;risk_factor_1,risk_factor_corr)))))))</f>
        <v>0</v>
      </c>
      <c r="P51" s="32" cm="1">
        <f t="array" ref="P51" xml:space="preserve"> IF(_xlfn.TEXTJOIN("|",FALSE,P$12:P$15)=_xlfn.TEXTJOIN("|",FALSE,$C51:$F51),0,
IF(AND($C51="Delta|CR_Cpty",P$12="Delta|CR_Cpty"),
IF($F51=P$15,
      _xlfn.XLOOKUP(_xlfn.TEXTJOIN("|",FALSE,$C51,"=","Any","=",P$12,"=","Any","="),risk_factor_1&amp;"|"&amp;risk_factor_2,risk_factor_corr),
       IF(RIGHT($D51,LEN($D51)-FIND("_",$D51))=RIGHT(P$13,LEN(P$13)-FIND("_",P$13)),
              IF(LEFT($D51,FIND("_",$D51)-1)=LEFT(P$13,FIND("_",P$13)-1),
                    IF($E51=P$14,
                             _xlfn.XLOOKUP(_xlfn.TEXTJOIN("|",FALSE,$C51,LEFT($D51,FIND("_",$D51)-1) &amp;"_=","=","Any",P$12,LEFT($D51,FIND("_",$D51)-1) &amp;"_=","=","Any"),risk_factor_1&amp;"|"&amp;risk_factor_2,risk_factor_corr),
                             _xlfn.XLOOKUP(_xlfn.TEXTJOIN("|",FALSE,$C51,LEFT($D51,FIND("_",$D51)-1) &amp;"_=","Any","Any",P$12,LEFT($D51,FIND("_",$D51)-1) &amp;"_=","Any","Any"),risk_factor_1&amp;"|"&amp;risk_factor_2,risk_factor_corr)),
"n/a"),0)
),
IF(_xlfn.TEXTJOIN("|",FALSE,P$12:P$13)&lt;&gt;_xlfn.TEXTJOIN("|",FALSE,$C51:$D51),0,
_xlfn.XLOOKUP(_xlfn.TEXTJOIN("|",FALSE,$C51:$F51,P$12:P$15),risk_factor_1&amp;"|"&amp;risk_factor_2,risk_factor_corr,
_xlfn.XLOOKUP(_xlfn.TEXTJOIN("|",FALSE,$C51:$F51,P$12:P$15),risk_factor_2&amp;"|"&amp;risk_factor_1,risk_factor_corr,
_xlfn.XLOOKUP(_xlfn.TEXTJOIN("|",FALSE,$C51:$D51,"Any"),risk_factor_1&amp;"|"&amp;risk_factor_2,risk_factor_corr,
_xlfn.XLOOKUP(_xlfn.TEXTJOIN("|",FALSE,$C51:$D51,"Any"),risk_factor_2&amp;"|"&amp;risk_factor_1,risk_factor_corr)))))))</f>
        <v>0</v>
      </c>
      <c r="Q51" s="32" cm="1">
        <f t="array" ref="Q51" xml:space="preserve"> IF(_xlfn.TEXTJOIN("|",FALSE,Q$12:Q$15)=_xlfn.TEXTJOIN("|",FALSE,$C51:$F51),0,
IF(AND($C51="Delta|CR_Cpty",Q$12="Delta|CR_Cpty"),
IF($F51=Q$15,
      _xlfn.XLOOKUP(_xlfn.TEXTJOIN("|",FALSE,$C51,"=","Any","=",Q$12,"=","Any","="),risk_factor_1&amp;"|"&amp;risk_factor_2,risk_factor_corr),
       IF(RIGHT($D51,LEN($D51)-FIND("_",$D51))=RIGHT(Q$13,LEN(Q$13)-FIND("_",Q$13)),
              IF(LEFT($D51,FIND("_",$D51)-1)=LEFT(Q$13,FIND("_",Q$13)-1),
                    IF($E51=Q$14,
                             _xlfn.XLOOKUP(_xlfn.TEXTJOIN("|",FALSE,$C51,LEFT($D51,FIND("_",$D51)-1) &amp;"_=","=","Any",Q$12,LEFT($D51,FIND("_",$D51)-1) &amp;"_=","=","Any"),risk_factor_1&amp;"|"&amp;risk_factor_2,risk_factor_corr),
                             _xlfn.XLOOKUP(_xlfn.TEXTJOIN("|",FALSE,$C51,LEFT($D51,FIND("_",$D51)-1) &amp;"_=","Any","Any",Q$12,LEFT($D51,FIND("_",$D51)-1) &amp;"_=","Any","Any"),risk_factor_1&amp;"|"&amp;risk_factor_2,risk_factor_corr)),
"n/a"),0)
),
IF(_xlfn.TEXTJOIN("|",FALSE,Q$12:Q$13)&lt;&gt;_xlfn.TEXTJOIN("|",FALSE,$C51:$D51),0,
_xlfn.XLOOKUP(_xlfn.TEXTJOIN("|",FALSE,$C51:$F51,Q$12:Q$15),risk_factor_1&amp;"|"&amp;risk_factor_2,risk_factor_corr,
_xlfn.XLOOKUP(_xlfn.TEXTJOIN("|",FALSE,$C51:$F51,Q$12:Q$15),risk_factor_2&amp;"|"&amp;risk_factor_1,risk_factor_corr,
_xlfn.XLOOKUP(_xlfn.TEXTJOIN("|",FALSE,$C51:$D51,"Any"),risk_factor_1&amp;"|"&amp;risk_factor_2,risk_factor_corr,
_xlfn.XLOOKUP(_xlfn.TEXTJOIN("|",FALSE,$C51:$D51,"Any"),risk_factor_2&amp;"|"&amp;risk_factor_1,risk_factor_corr)))))))</f>
        <v>0</v>
      </c>
      <c r="R51" s="32" cm="1">
        <f t="array" ref="R51" xml:space="preserve"> IF(_xlfn.TEXTJOIN("|",FALSE,R$12:R$15)=_xlfn.TEXTJOIN("|",FALSE,$C51:$F51),0,
IF(AND($C51="Delta|CR_Cpty",R$12="Delta|CR_Cpty"),
IF($F51=R$15,
      _xlfn.XLOOKUP(_xlfn.TEXTJOIN("|",FALSE,$C51,"=","Any","=",R$12,"=","Any","="),risk_factor_1&amp;"|"&amp;risk_factor_2,risk_factor_corr),
       IF(RIGHT($D51,LEN($D51)-FIND("_",$D51))=RIGHT(R$13,LEN(R$13)-FIND("_",R$13)),
              IF(LEFT($D51,FIND("_",$D51)-1)=LEFT(R$13,FIND("_",R$13)-1),
                    IF($E51=R$14,
                             _xlfn.XLOOKUP(_xlfn.TEXTJOIN("|",FALSE,$C51,LEFT($D51,FIND("_",$D51)-1) &amp;"_=","=","Any",R$12,LEFT($D51,FIND("_",$D51)-1) &amp;"_=","=","Any"),risk_factor_1&amp;"|"&amp;risk_factor_2,risk_factor_corr),
                             _xlfn.XLOOKUP(_xlfn.TEXTJOIN("|",FALSE,$C51,LEFT($D51,FIND("_",$D51)-1) &amp;"_=","Any","Any",R$12,LEFT($D51,FIND("_",$D51)-1) &amp;"_=","Any","Any"),risk_factor_1&amp;"|"&amp;risk_factor_2,risk_factor_corr)),
"n/a"),0)
),
IF(_xlfn.TEXTJOIN("|",FALSE,R$12:R$13)&lt;&gt;_xlfn.TEXTJOIN("|",FALSE,$C51:$D51),0,
_xlfn.XLOOKUP(_xlfn.TEXTJOIN("|",FALSE,$C51:$F51,R$12:R$15),risk_factor_1&amp;"|"&amp;risk_factor_2,risk_factor_corr,
_xlfn.XLOOKUP(_xlfn.TEXTJOIN("|",FALSE,$C51:$F51,R$12:R$15),risk_factor_2&amp;"|"&amp;risk_factor_1,risk_factor_corr,
_xlfn.XLOOKUP(_xlfn.TEXTJOIN("|",FALSE,$C51:$D51,"Any"),risk_factor_1&amp;"|"&amp;risk_factor_2,risk_factor_corr,
_xlfn.XLOOKUP(_xlfn.TEXTJOIN("|",FALSE,$C51:$D51,"Any"),risk_factor_2&amp;"|"&amp;risk_factor_1,risk_factor_corr)))))))</f>
        <v>0</v>
      </c>
      <c r="S51" s="32" cm="1">
        <f t="array" ref="S51" xml:space="preserve"> IF(_xlfn.TEXTJOIN("|",FALSE,S$12:S$15)=_xlfn.TEXTJOIN("|",FALSE,$C51:$F51),0,
IF(AND($C51="Delta|CR_Cpty",S$12="Delta|CR_Cpty"),
IF($F51=S$15,
      _xlfn.XLOOKUP(_xlfn.TEXTJOIN("|",FALSE,$C51,"=","Any","=",S$12,"=","Any","="),risk_factor_1&amp;"|"&amp;risk_factor_2,risk_factor_corr),
       IF(RIGHT($D51,LEN($D51)-FIND("_",$D51))=RIGHT(S$13,LEN(S$13)-FIND("_",S$13)),
              IF(LEFT($D51,FIND("_",$D51)-1)=LEFT(S$13,FIND("_",S$13)-1),
                    IF($E51=S$14,
                             _xlfn.XLOOKUP(_xlfn.TEXTJOIN("|",FALSE,$C51,LEFT($D51,FIND("_",$D51)-1) &amp;"_=","=","Any",S$12,LEFT($D51,FIND("_",$D51)-1) &amp;"_=","=","Any"),risk_factor_1&amp;"|"&amp;risk_factor_2,risk_factor_corr),
                             _xlfn.XLOOKUP(_xlfn.TEXTJOIN("|",FALSE,$C51,LEFT($D51,FIND("_",$D51)-1) &amp;"_=","Any","Any",S$12,LEFT($D51,FIND("_",$D51)-1) &amp;"_=","Any","Any"),risk_factor_1&amp;"|"&amp;risk_factor_2,risk_factor_corr)),
"n/a"),0)
),
IF(_xlfn.TEXTJOIN("|",FALSE,S$12:S$13)&lt;&gt;_xlfn.TEXTJOIN("|",FALSE,$C51:$D51),0,
_xlfn.XLOOKUP(_xlfn.TEXTJOIN("|",FALSE,$C51:$F51,S$12:S$15),risk_factor_1&amp;"|"&amp;risk_factor_2,risk_factor_corr,
_xlfn.XLOOKUP(_xlfn.TEXTJOIN("|",FALSE,$C51:$F51,S$12:S$15),risk_factor_2&amp;"|"&amp;risk_factor_1,risk_factor_corr,
_xlfn.XLOOKUP(_xlfn.TEXTJOIN("|",FALSE,$C51:$D51,"Any"),risk_factor_1&amp;"|"&amp;risk_factor_2,risk_factor_corr,
_xlfn.XLOOKUP(_xlfn.TEXTJOIN("|",FALSE,$C51:$D51,"Any"),risk_factor_2&amp;"|"&amp;risk_factor_1,risk_factor_corr)))))))</f>
        <v>0</v>
      </c>
      <c r="T51" s="32" cm="1">
        <f t="array" ref="T51" xml:space="preserve"> IF(_xlfn.TEXTJOIN("|",FALSE,T$12:T$15)=_xlfn.TEXTJOIN("|",FALSE,$C51:$F51),0,
IF(AND($C51="Delta|CR_Cpty",T$12="Delta|CR_Cpty"),
IF($F51=T$15,
      _xlfn.XLOOKUP(_xlfn.TEXTJOIN("|",FALSE,$C51,"=","Any","=",T$12,"=","Any","="),risk_factor_1&amp;"|"&amp;risk_factor_2,risk_factor_corr),
       IF(RIGHT($D51,LEN($D51)-FIND("_",$D51))=RIGHT(T$13,LEN(T$13)-FIND("_",T$13)),
              IF(LEFT($D51,FIND("_",$D51)-1)=LEFT(T$13,FIND("_",T$13)-1),
                    IF($E51=T$14,
                             _xlfn.XLOOKUP(_xlfn.TEXTJOIN("|",FALSE,$C51,LEFT($D51,FIND("_",$D51)-1) &amp;"_=","=","Any",T$12,LEFT($D51,FIND("_",$D51)-1) &amp;"_=","=","Any"),risk_factor_1&amp;"|"&amp;risk_factor_2,risk_factor_corr),
                             _xlfn.XLOOKUP(_xlfn.TEXTJOIN("|",FALSE,$C51,LEFT($D51,FIND("_",$D51)-1) &amp;"_=","Any","Any",T$12,LEFT($D51,FIND("_",$D51)-1) &amp;"_=","Any","Any"),risk_factor_1&amp;"|"&amp;risk_factor_2,risk_factor_corr)),
"n/a"),0)
),
IF(_xlfn.TEXTJOIN("|",FALSE,T$12:T$13)&lt;&gt;_xlfn.TEXTJOIN("|",FALSE,$C51:$D51),0,
_xlfn.XLOOKUP(_xlfn.TEXTJOIN("|",FALSE,$C51:$F51,T$12:T$15),risk_factor_1&amp;"|"&amp;risk_factor_2,risk_factor_corr,
_xlfn.XLOOKUP(_xlfn.TEXTJOIN("|",FALSE,$C51:$F51,T$12:T$15),risk_factor_2&amp;"|"&amp;risk_factor_1,risk_factor_corr,
_xlfn.XLOOKUP(_xlfn.TEXTJOIN("|",FALSE,$C51:$D51,"Any"),risk_factor_1&amp;"|"&amp;risk_factor_2,risk_factor_corr,
_xlfn.XLOOKUP(_xlfn.TEXTJOIN("|",FALSE,$C51:$D51,"Any"),risk_factor_2&amp;"|"&amp;risk_factor_1,risk_factor_corr)))))))</f>
        <v>0</v>
      </c>
      <c r="U51" s="32" cm="1">
        <f t="array" ref="U51" xml:space="preserve"> IF(_xlfn.TEXTJOIN("|",FALSE,U$12:U$15)=_xlfn.TEXTJOIN("|",FALSE,$C51:$F51),0,
IF(AND($C51="Delta|CR_Cpty",U$12="Delta|CR_Cpty"),
IF($F51=U$15,
      _xlfn.XLOOKUP(_xlfn.TEXTJOIN("|",FALSE,$C51,"=","Any","=",U$12,"=","Any","="),risk_factor_1&amp;"|"&amp;risk_factor_2,risk_factor_corr),
       IF(RIGHT($D51,LEN($D51)-FIND("_",$D51))=RIGHT(U$13,LEN(U$13)-FIND("_",U$13)),
              IF(LEFT($D51,FIND("_",$D51)-1)=LEFT(U$13,FIND("_",U$13)-1),
                    IF($E51=U$14,
                             _xlfn.XLOOKUP(_xlfn.TEXTJOIN("|",FALSE,$C51,LEFT($D51,FIND("_",$D51)-1) &amp;"_=","=","Any",U$12,LEFT($D51,FIND("_",$D51)-1) &amp;"_=","=","Any"),risk_factor_1&amp;"|"&amp;risk_factor_2,risk_factor_corr),
                             _xlfn.XLOOKUP(_xlfn.TEXTJOIN("|",FALSE,$C51,LEFT($D51,FIND("_",$D51)-1) &amp;"_=","Any","Any",U$12,LEFT($D51,FIND("_",$D51)-1) &amp;"_=","Any","Any"),risk_factor_1&amp;"|"&amp;risk_factor_2,risk_factor_corr)),
"n/a"),0)
),
IF(_xlfn.TEXTJOIN("|",FALSE,U$12:U$13)&lt;&gt;_xlfn.TEXTJOIN("|",FALSE,$C51:$D51),0,
_xlfn.XLOOKUP(_xlfn.TEXTJOIN("|",FALSE,$C51:$F51,U$12:U$15),risk_factor_1&amp;"|"&amp;risk_factor_2,risk_factor_corr,
_xlfn.XLOOKUP(_xlfn.TEXTJOIN("|",FALSE,$C51:$F51,U$12:U$15),risk_factor_2&amp;"|"&amp;risk_factor_1,risk_factor_corr,
_xlfn.XLOOKUP(_xlfn.TEXTJOIN("|",FALSE,$C51:$D51,"Any"),risk_factor_1&amp;"|"&amp;risk_factor_2,risk_factor_corr,
_xlfn.XLOOKUP(_xlfn.TEXTJOIN("|",FALSE,$C51:$D51,"Any"),risk_factor_2&amp;"|"&amp;risk_factor_1,risk_factor_corr)))))))</f>
        <v>0</v>
      </c>
      <c r="V51" s="32" cm="1">
        <f t="array" ref="V51" xml:space="preserve"> IF(_xlfn.TEXTJOIN("|",FALSE,V$12:V$15)=_xlfn.TEXTJOIN("|",FALSE,$C51:$F51),0,
IF(AND($C51="Delta|CR_Cpty",V$12="Delta|CR_Cpty"),
IF($F51=V$15,
      _xlfn.XLOOKUP(_xlfn.TEXTJOIN("|",FALSE,$C51,"=","Any","=",V$12,"=","Any","="),risk_factor_1&amp;"|"&amp;risk_factor_2,risk_factor_corr),
       IF(RIGHT($D51,LEN($D51)-FIND("_",$D51))=RIGHT(V$13,LEN(V$13)-FIND("_",V$13)),
              IF(LEFT($D51,FIND("_",$D51)-1)=LEFT(V$13,FIND("_",V$13)-1),
                    IF($E51=V$14,
                             _xlfn.XLOOKUP(_xlfn.TEXTJOIN("|",FALSE,$C51,LEFT($D51,FIND("_",$D51)-1) &amp;"_=","=","Any",V$12,LEFT($D51,FIND("_",$D51)-1) &amp;"_=","=","Any"),risk_factor_1&amp;"|"&amp;risk_factor_2,risk_factor_corr),
                             _xlfn.XLOOKUP(_xlfn.TEXTJOIN("|",FALSE,$C51,LEFT($D51,FIND("_",$D51)-1) &amp;"_=","Any","Any",V$12,LEFT($D51,FIND("_",$D51)-1) &amp;"_=","Any","Any"),risk_factor_1&amp;"|"&amp;risk_factor_2,risk_factor_corr)),
"n/a"),0)
),
IF(_xlfn.TEXTJOIN("|",FALSE,V$12:V$13)&lt;&gt;_xlfn.TEXTJOIN("|",FALSE,$C51:$D51),0,
_xlfn.XLOOKUP(_xlfn.TEXTJOIN("|",FALSE,$C51:$F51,V$12:V$15),risk_factor_1&amp;"|"&amp;risk_factor_2,risk_factor_corr,
_xlfn.XLOOKUP(_xlfn.TEXTJOIN("|",FALSE,$C51:$F51,V$12:V$15),risk_factor_2&amp;"|"&amp;risk_factor_1,risk_factor_corr,
_xlfn.XLOOKUP(_xlfn.TEXTJOIN("|",FALSE,$C51:$D51,"Any"),risk_factor_1&amp;"|"&amp;risk_factor_2,risk_factor_corr,
_xlfn.XLOOKUP(_xlfn.TEXTJOIN("|",FALSE,$C51:$D51,"Any"),risk_factor_2&amp;"|"&amp;risk_factor_1,risk_factor_corr)))))))</f>
        <v>0</v>
      </c>
      <c r="W51" s="32" cm="1">
        <f t="array" ref="W51" xml:space="preserve"> IF(_xlfn.TEXTJOIN("|",FALSE,W$12:W$15)=_xlfn.TEXTJOIN("|",FALSE,$C51:$F51),0,
IF(AND($C51="Delta|CR_Cpty",W$12="Delta|CR_Cpty"),
IF($F51=W$15,
      _xlfn.XLOOKUP(_xlfn.TEXTJOIN("|",FALSE,$C51,"=","Any","=",W$12,"=","Any","="),risk_factor_1&amp;"|"&amp;risk_factor_2,risk_factor_corr),
       IF(RIGHT($D51,LEN($D51)-FIND("_",$D51))=RIGHT(W$13,LEN(W$13)-FIND("_",W$13)),
              IF(LEFT($D51,FIND("_",$D51)-1)=LEFT(W$13,FIND("_",W$13)-1),
                    IF($E51=W$14,
                             _xlfn.XLOOKUP(_xlfn.TEXTJOIN("|",FALSE,$C51,LEFT($D51,FIND("_",$D51)-1) &amp;"_=","=","Any",W$12,LEFT($D51,FIND("_",$D51)-1) &amp;"_=","=","Any"),risk_factor_1&amp;"|"&amp;risk_factor_2,risk_factor_corr),
                             _xlfn.XLOOKUP(_xlfn.TEXTJOIN("|",FALSE,$C51,LEFT($D51,FIND("_",$D51)-1) &amp;"_=","Any","Any",W$12,LEFT($D51,FIND("_",$D51)-1) &amp;"_=","Any","Any"),risk_factor_1&amp;"|"&amp;risk_factor_2,risk_factor_corr)),
"n/a"),0)
),
IF(_xlfn.TEXTJOIN("|",FALSE,W$12:W$13)&lt;&gt;_xlfn.TEXTJOIN("|",FALSE,$C51:$D51),0,
_xlfn.XLOOKUP(_xlfn.TEXTJOIN("|",FALSE,$C51:$F51,W$12:W$15),risk_factor_1&amp;"|"&amp;risk_factor_2,risk_factor_corr,
_xlfn.XLOOKUP(_xlfn.TEXTJOIN("|",FALSE,$C51:$F51,W$12:W$15),risk_factor_2&amp;"|"&amp;risk_factor_1,risk_factor_corr,
_xlfn.XLOOKUP(_xlfn.TEXTJOIN("|",FALSE,$C51:$D51,"Any"),risk_factor_1&amp;"|"&amp;risk_factor_2,risk_factor_corr,
_xlfn.XLOOKUP(_xlfn.TEXTJOIN("|",FALSE,$C51:$D51,"Any"),risk_factor_2&amp;"|"&amp;risk_factor_1,risk_factor_corr)))))))</f>
        <v>0</v>
      </c>
      <c r="X51" s="32" cm="1">
        <f t="array" ref="X51" xml:space="preserve"> IF(_xlfn.TEXTJOIN("|",FALSE,X$12:X$15)=_xlfn.TEXTJOIN("|",FALSE,$C51:$F51),0,
IF(AND($C51="Delta|CR_Cpty",X$12="Delta|CR_Cpty"),
IF($F51=X$15,
      _xlfn.XLOOKUP(_xlfn.TEXTJOIN("|",FALSE,$C51,"=","Any","=",X$12,"=","Any","="),risk_factor_1&amp;"|"&amp;risk_factor_2,risk_factor_corr),
       IF(RIGHT($D51,LEN($D51)-FIND("_",$D51))=RIGHT(X$13,LEN(X$13)-FIND("_",X$13)),
              IF(LEFT($D51,FIND("_",$D51)-1)=LEFT(X$13,FIND("_",X$13)-1),
                    IF($E51=X$14,
                             _xlfn.XLOOKUP(_xlfn.TEXTJOIN("|",FALSE,$C51,LEFT($D51,FIND("_",$D51)-1) &amp;"_=","=","Any",X$12,LEFT($D51,FIND("_",$D51)-1) &amp;"_=","=","Any"),risk_factor_1&amp;"|"&amp;risk_factor_2,risk_factor_corr),
                             _xlfn.XLOOKUP(_xlfn.TEXTJOIN("|",FALSE,$C51,LEFT($D51,FIND("_",$D51)-1) &amp;"_=","Any","Any",X$12,LEFT($D51,FIND("_",$D51)-1) &amp;"_=","Any","Any"),risk_factor_1&amp;"|"&amp;risk_factor_2,risk_factor_corr)),
"n/a"),0)
),
IF(_xlfn.TEXTJOIN("|",FALSE,X$12:X$13)&lt;&gt;_xlfn.TEXTJOIN("|",FALSE,$C51:$D51),0,
_xlfn.XLOOKUP(_xlfn.TEXTJOIN("|",FALSE,$C51:$F51,X$12:X$15),risk_factor_1&amp;"|"&amp;risk_factor_2,risk_factor_corr,
_xlfn.XLOOKUP(_xlfn.TEXTJOIN("|",FALSE,$C51:$F51,X$12:X$15),risk_factor_2&amp;"|"&amp;risk_factor_1,risk_factor_corr,
_xlfn.XLOOKUP(_xlfn.TEXTJOIN("|",FALSE,$C51:$D51,"Any"),risk_factor_1&amp;"|"&amp;risk_factor_2,risk_factor_corr,
_xlfn.XLOOKUP(_xlfn.TEXTJOIN("|",FALSE,$C51:$D51,"Any"),risk_factor_2&amp;"|"&amp;risk_factor_1,risk_factor_corr)))))))</f>
        <v>0</v>
      </c>
      <c r="Y51" s="32" cm="1">
        <f t="array" ref="Y51" xml:space="preserve"> IF(_xlfn.TEXTJOIN("|",FALSE,Y$12:Y$15)=_xlfn.TEXTJOIN("|",FALSE,$C51:$F51),0,
IF(AND($C51="Delta|CR_Cpty",Y$12="Delta|CR_Cpty"),
IF($F51=Y$15,
      _xlfn.XLOOKUP(_xlfn.TEXTJOIN("|",FALSE,$C51,"=","Any","=",Y$12,"=","Any","="),risk_factor_1&amp;"|"&amp;risk_factor_2,risk_factor_corr),
       IF(RIGHT($D51,LEN($D51)-FIND("_",$D51))=RIGHT(Y$13,LEN(Y$13)-FIND("_",Y$13)),
              IF(LEFT($D51,FIND("_",$D51)-1)=LEFT(Y$13,FIND("_",Y$13)-1),
                    IF($E51=Y$14,
                             _xlfn.XLOOKUP(_xlfn.TEXTJOIN("|",FALSE,$C51,LEFT($D51,FIND("_",$D51)-1) &amp;"_=","=","Any",Y$12,LEFT($D51,FIND("_",$D51)-1) &amp;"_=","=","Any"),risk_factor_1&amp;"|"&amp;risk_factor_2,risk_factor_corr),
                             _xlfn.XLOOKUP(_xlfn.TEXTJOIN("|",FALSE,$C51,LEFT($D51,FIND("_",$D51)-1) &amp;"_=","Any","Any",Y$12,LEFT($D51,FIND("_",$D51)-1) &amp;"_=","Any","Any"),risk_factor_1&amp;"|"&amp;risk_factor_2,risk_factor_corr)),
"n/a"),0)
),
IF(_xlfn.TEXTJOIN("|",FALSE,Y$12:Y$13)&lt;&gt;_xlfn.TEXTJOIN("|",FALSE,$C51:$D51),0,
_xlfn.XLOOKUP(_xlfn.TEXTJOIN("|",FALSE,$C51:$F51,Y$12:Y$15),risk_factor_1&amp;"|"&amp;risk_factor_2,risk_factor_corr,
_xlfn.XLOOKUP(_xlfn.TEXTJOIN("|",FALSE,$C51:$F51,Y$12:Y$15),risk_factor_2&amp;"|"&amp;risk_factor_1,risk_factor_corr,
_xlfn.XLOOKUP(_xlfn.TEXTJOIN("|",FALSE,$C51:$D51,"Any"),risk_factor_1&amp;"|"&amp;risk_factor_2,risk_factor_corr,
_xlfn.XLOOKUP(_xlfn.TEXTJOIN("|",FALSE,$C51:$D51,"Any"),risk_factor_2&amp;"|"&amp;risk_factor_1,risk_factor_corr)))))))</f>
        <v>0</v>
      </c>
      <c r="Z51" s="32" cm="1">
        <f t="array" ref="Z51" xml:space="preserve"> IF(_xlfn.TEXTJOIN("|",FALSE,Z$12:Z$15)=_xlfn.TEXTJOIN("|",FALSE,$C51:$F51),0,
IF(AND($C51="Delta|CR_Cpty",Z$12="Delta|CR_Cpty"),
IF($F51=Z$15,
      _xlfn.XLOOKUP(_xlfn.TEXTJOIN("|",FALSE,$C51,"=","Any","=",Z$12,"=","Any","="),risk_factor_1&amp;"|"&amp;risk_factor_2,risk_factor_corr),
       IF(RIGHT($D51,LEN($D51)-FIND("_",$D51))=RIGHT(Z$13,LEN(Z$13)-FIND("_",Z$13)),
              IF(LEFT($D51,FIND("_",$D51)-1)=LEFT(Z$13,FIND("_",Z$13)-1),
                    IF($E51=Z$14,
                             _xlfn.XLOOKUP(_xlfn.TEXTJOIN("|",FALSE,$C51,LEFT($D51,FIND("_",$D51)-1) &amp;"_=","=","Any",Z$12,LEFT($D51,FIND("_",$D51)-1) &amp;"_=","=","Any"),risk_factor_1&amp;"|"&amp;risk_factor_2,risk_factor_corr),
                             _xlfn.XLOOKUP(_xlfn.TEXTJOIN("|",FALSE,$C51,LEFT($D51,FIND("_",$D51)-1) &amp;"_=","Any","Any",Z$12,LEFT($D51,FIND("_",$D51)-1) &amp;"_=","Any","Any"),risk_factor_1&amp;"|"&amp;risk_factor_2,risk_factor_corr)),
"n/a"),0)
),
IF(_xlfn.TEXTJOIN("|",FALSE,Z$12:Z$13)&lt;&gt;_xlfn.TEXTJOIN("|",FALSE,$C51:$D51),0,
_xlfn.XLOOKUP(_xlfn.TEXTJOIN("|",FALSE,$C51:$F51,Z$12:Z$15),risk_factor_1&amp;"|"&amp;risk_factor_2,risk_factor_corr,
_xlfn.XLOOKUP(_xlfn.TEXTJOIN("|",FALSE,$C51:$F51,Z$12:Z$15),risk_factor_2&amp;"|"&amp;risk_factor_1,risk_factor_corr,
_xlfn.XLOOKUP(_xlfn.TEXTJOIN("|",FALSE,$C51:$D51,"Any"),risk_factor_1&amp;"|"&amp;risk_factor_2,risk_factor_corr,
_xlfn.XLOOKUP(_xlfn.TEXTJOIN("|",FALSE,$C51:$D51,"Any"),risk_factor_2&amp;"|"&amp;risk_factor_1,risk_factor_corr)))))))</f>
        <v>0</v>
      </c>
      <c r="AA51" s="32" cm="1">
        <f t="array" ref="AA51" xml:space="preserve"> IF(_xlfn.TEXTJOIN("|",FALSE,AA$12:AA$15)=_xlfn.TEXTJOIN("|",FALSE,$C51:$F51),0,
IF(AND($C51="Delta|CR_Cpty",AA$12="Delta|CR_Cpty"),
IF($F51=AA$15,
      _xlfn.XLOOKUP(_xlfn.TEXTJOIN("|",FALSE,$C51,"=","Any","=",AA$12,"=","Any","="),risk_factor_1&amp;"|"&amp;risk_factor_2,risk_factor_corr),
       IF(RIGHT($D51,LEN($D51)-FIND("_",$D51))=RIGHT(AA$13,LEN(AA$13)-FIND("_",AA$13)),
              IF(LEFT($D51,FIND("_",$D51)-1)=LEFT(AA$13,FIND("_",AA$13)-1),
                    IF($E51=AA$14,
                             _xlfn.XLOOKUP(_xlfn.TEXTJOIN("|",FALSE,$C51,LEFT($D51,FIND("_",$D51)-1) &amp;"_=","=","Any",AA$12,LEFT($D51,FIND("_",$D51)-1) &amp;"_=","=","Any"),risk_factor_1&amp;"|"&amp;risk_factor_2,risk_factor_corr),
                             _xlfn.XLOOKUP(_xlfn.TEXTJOIN("|",FALSE,$C51,LEFT($D51,FIND("_",$D51)-1) &amp;"_=","Any","Any",AA$12,LEFT($D51,FIND("_",$D51)-1) &amp;"_=","Any","Any"),risk_factor_1&amp;"|"&amp;risk_factor_2,risk_factor_corr)),
"n/a"),0)
),
IF(_xlfn.TEXTJOIN("|",FALSE,AA$12:AA$13)&lt;&gt;_xlfn.TEXTJOIN("|",FALSE,$C51:$D51),0,
_xlfn.XLOOKUP(_xlfn.TEXTJOIN("|",FALSE,$C51:$F51,AA$12:AA$15),risk_factor_1&amp;"|"&amp;risk_factor_2,risk_factor_corr,
_xlfn.XLOOKUP(_xlfn.TEXTJOIN("|",FALSE,$C51:$F51,AA$12:AA$15),risk_factor_2&amp;"|"&amp;risk_factor_1,risk_factor_corr,
_xlfn.XLOOKUP(_xlfn.TEXTJOIN("|",FALSE,$C51:$D51,"Any"),risk_factor_1&amp;"|"&amp;risk_factor_2,risk_factor_corr,
_xlfn.XLOOKUP(_xlfn.TEXTJOIN("|",FALSE,$C51:$D51,"Any"),risk_factor_2&amp;"|"&amp;risk_factor_1,risk_factor_corr)))))))</f>
        <v>0</v>
      </c>
      <c r="AB51" s="32" cm="1">
        <f t="array" ref="AB51" xml:space="preserve"> IF(_xlfn.TEXTJOIN("|",FALSE,AB$12:AB$15)=_xlfn.TEXTJOIN("|",FALSE,$C51:$F51),0,
IF(AND($C51="Delta|CR_Cpty",AB$12="Delta|CR_Cpty"),
IF($F51=AB$15,
      _xlfn.XLOOKUP(_xlfn.TEXTJOIN("|",FALSE,$C51,"=","Any","=",AB$12,"=","Any","="),risk_factor_1&amp;"|"&amp;risk_factor_2,risk_factor_corr),
       IF(RIGHT($D51,LEN($D51)-FIND("_",$D51))=RIGHT(AB$13,LEN(AB$13)-FIND("_",AB$13)),
              IF(LEFT($D51,FIND("_",$D51)-1)=LEFT(AB$13,FIND("_",AB$13)-1),
                    IF($E51=AB$14,
                             _xlfn.XLOOKUP(_xlfn.TEXTJOIN("|",FALSE,$C51,LEFT($D51,FIND("_",$D51)-1) &amp;"_=","=","Any",AB$12,LEFT($D51,FIND("_",$D51)-1) &amp;"_=","=","Any"),risk_factor_1&amp;"|"&amp;risk_factor_2,risk_factor_corr),
                             _xlfn.XLOOKUP(_xlfn.TEXTJOIN("|",FALSE,$C51,LEFT($D51,FIND("_",$D51)-1) &amp;"_=","Any","Any",AB$12,LEFT($D51,FIND("_",$D51)-1) &amp;"_=","Any","Any"),risk_factor_1&amp;"|"&amp;risk_factor_2,risk_factor_corr)),
"n/a"),0)
),
IF(_xlfn.TEXTJOIN("|",FALSE,AB$12:AB$13)&lt;&gt;_xlfn.TEXTJOIN("|",FALSE,$C51:$D51),0,
_xlfn.XLOOKUP(_xlfn.TEXTJOIN("|",FALSE,$C51:$F51,AB$12:AB$15),risk_factor_1&amp;"|"&amp;risk_factor_2,risk_factor_corr,
_xlfn.XLOOKUP(_xlfn.TEXTJOIN("|",FALSE,$C51:$F51,AB$12:AB$15),risk_factor_2&amp;"|"&amp;risk_factor_1,risk_factor_corr,
_xlfn.XLOOKUP(_xlfn.TEXTJOIN("|",FALSE,$C51:$D51,"Any"),risk_factor_1&amp;"|"&amp;risk_factor_2,risk_factor_corr,
_xlfn.XLOOKUP(_xlfn.TEXTJOIN("|",FALSE,$C51:$D51,"Any"),risk_factor_2&amp;"|"&amp;risk_factor_1,risk_factor_corr)))))))</f>
        <v>0</v>
      </c>
      <c r="AC51" s="32" cm="1">
        <f t="array" ref="AC51" xml:space="preserve"> IF(_xlfn.TEXTJOIN("|",FALSE,AC$12:AC$15)=_xlfn.TEXTJOIN("|",FALSE,$C51:$F51),0,
IF(AND($C51="Delta|CR_Cpty",AC$12="Delta|CR_Cpty"),
IF($F51=AC$15,
      _xlfn.XLOOKUP(_xlfn.TEXTJOIN("|",FALSE,$C51,"=","Any","=",AC$12,"=","Any","="),risk_factor_1&amp;"|"&amp;risk_factor_2,risk_factor_corr),
       IF(RIGHT($D51,LEN($D51)-FIND("_",$D51))=RIGHT(AC$13,LEN(AC$13)-FIND("_",AC$13)),
              IF(LEFT($D51,FIND("_",$D51)-1)=LEFT(AC$13,FIND("_",AC$13)-1),
                    IF($E51=AC$14,
                             _xlfn.XLOOKUP(_xlfn.TEXTJOIN("|",FALSE,$C51,LEFT($D51,FIND("_",$D51)-1) &amp;"_=","=","Any",AC$12,LEFT($D51,FIND("_",$D51)-1) &amp;"_=","=","Any"),risk_factor_1&amp;"|"&amp;risk_factor_2,risk_factor_corr),
                             _xlfn.XLOOKUP(_xlfn.TEXTJOIN("|",FALSE,$C51,LEFT($D51,FIND("_",$D51)-1) &amp;"_=","Any","Any",AC$12,LEFT($D51,FIND("_",$D51)-1) &amp;"_=","Any","Any"),risk_factor_1&amp;"|"&amp;risk_factor_2,risk_factor_corr)),
"n/a"),0)
),
IF(_xlfn.TEXTJOIN("|",FALSE,AC$12:AC$13)&lt;&gt;_xlfn.TEXTJOIN("|",FALSE,$C51:$D51),0,
_xlfn.XLOOKUP(_xlfn.TEXTJOIN("|",FALSE,$C51:$F51,AC$12:AC$15),risk_factor_1&amp;"|"&amp;risk_factor_2,risk_factor_corr,
_xlfn.XLOOKUP(_xlfn.TEXTJOIN("|",FALSE,$C51:$F51,AC$12:AC$15),risk_factor_2&amp;"|"&amp;risk_factor_1,risk_factor_corr,
_xlfn.XLOOKUP(_xlfn.TEXTJOIN("|",FALSE,$C51:$D51,"Any"),risk_factor_1&amp;"|"&amp;risk_factor_2,risk_factor_corr,
_xlfn.XLOOKUP(_xlfn.TEXTJOIN("|",FALSE,$C51:$D51,"Any"),risk_factor_2&amp;"|"&amp;risk_factor_1,risk_factor_corr)))))))</f>
        <v>0</v>
      </c>
      <c r="AD51" s="32" cm="1">
        <f t="array" ref="AD51" xml:space="preserve"> IF(_xlfn.TEXTJOIN("|",FALSE,AD$12:AD$15)=_xlfn.TEXTJOIN("|",FALSE,$C51:$F51),0,
IF(AND($C51="Delta|CR_Cpty",AD$12="Delta|CR_Cpty"),
IF($F51=AD$15,
      _xlfn.XLOOKUP(_xlfn.TEXTJOIN("|",FALSE,$C51,"=","Any","=",AD$12,"=","Any","="),risk_factor_1&amp;"|"&amp;risk_factor_2,risk_factor_corr),
       IF(RIGHT($D51,LEN($D51)-FIND("_",$D51))=RIGHT(AD$13,LEN(AD$13)-FIND("_",AD$13)),
              IF(LEFT($D51,FIND("_",$D51)-1)=LEFT(AD$13,FIND("_",AD$13)-1),
                    IF($E51=AD$14,
                             _xlfn.XLOOKUP(_xlfn.TEXTJOIN("|",FALSE,$C51,LEFT($D51,FIND("_",$D51)-1) &amp;"_=","=","Any",AD$12,LEFT($D51,FIND("_",$D51)-1) &amp;"_=","=","Any"),risk_factor_1&amp;"|"&amp;risk_factor_2,risk_factor_corr),
                             _xlfn.XLOOKUP(_xlfn.TEXTJOIN("|",FALSE,$C51,LEFT($D51,FIND("_",$D51)-1) &amp;"_=","Any","Any",AD$12,LEFT($D51,FIND("_",$D51)-1) &amp;"_=","Any","Any"),risk_factor_1&amp;"|"&amp;risk_factor_2,risk_factor_corr)),
"n/a"),0)
),
IF(_xlfn.TEXTJOIN("|",FALSE,AD$12:AD$13)&lt;&gt;_xlfn.TEXTJOIN("|",FALSE,$C51:$D51),0,
_xlfn.XLOOKUP(_xlfn.TEXTJOIN("|",FALSE,$C51:$F51,AD$12:AD$15),risk_factor_1&amp;"|"&amp;risk_factor_2,risk_factor_corr,
_xlfn.XLOOKUP(_xlfn.TEXTJOIN("|",FALSE,$C51:$F51,AD$12:AD$15),risk_factor_2&amp;"|"&amp;risk_factor_1,risk_factor_corr,
_xlfn.XLOOKUP(_xlfn.TEXTJOIN("|",FALSE,$C51:$D51,"Any"),risk_factor_1&amp;"|"&amp;risk_factor_2,risk_factor_corr,
_xlfn.XLOOKUP(_xlfn.TEXTJOIN("|",FALSE,$C51:$D51,"Any"),risk_factor_2&amp;"|"&amp;risk_factor_1,risk_factor_corr)))))))</f>
        <v>0</v>
      </c>
      <c r="AE51" s="32" cm="1">
        <f t="array" ref="AE51" xml:space="preserve"> IF(_xlfn.TEXTJOIN("|",FALSE,AE$12:AE$15)=_xlfn.TEXTJOIN("|",FALSE,$C51:$F51),0,
IF(AND($C51="Delta|CR_Cpty",AE$12="Delta|CR_Cpty"),
IF($F51=AE$15,
      _xlfn.XLOOKUP(_xlfn.TEXTJOIN("|",FALSE,$C51,"=","Any","=",AE$12,"=","Any","="),risk_factor_1&amp;"|"&amp;risk_factor_2,risk_factor_corr),
       IF(RIGHT($D51,LEN($D51)-FIND("_",$D51))=RIGHT(AE$13,LEN(AE$13)-FIND("_",AE$13)),
              IF(LEFT($D51,FIND("_",$D51)-1)=LEFT(AE$13,FIND("_",AE$13)-1),
                    IF($E51=AE$14,
                             _xlfn.XLOOKUP(_xlfn.TEXTJOIN("|",FALSE,$C51,LEFT($D51,FIND("_",$D51)-1) &amp;"_=","=","Any",AE$12,LEFT($D51,FIND("_",$D51)-1) &amp;"_=","=","Any"),risk_factor_1&amp;"|"&amp;risk_factor_2,risk_factor_corr),
                             _xlfn.XLOOKUP(_xlfn.TEXTJOIN("|",FALSE,$C51,LEFT($D51,FIND("_",$D51)-1) &amp;"_=","Any","Any",AE$12,LEFT($D51,FIND("_",$D51)-1) &amp;"_=","Any","Any"),risk_factor_1&amp;"|"&amp;risk_factor_2,risk_factor_corr)),
"n/a"),0)
),
IF(_xlfn.TEXTJOIN("|",FALSE,AE$12:AE$13)&lt;&gt;_xlfn.TEXTJOIN("|",FALSE,$C51:$D51),0,
_xlfn.XLOOKUP(_xlfn.TEXTJOIN("|",FALSE,$C51:$F51,AE$12:AE$15),risk_factor_1&amp;"|"&amp;risk_factor_2,risk_factor_corr,
_xlfn.XLOOKUP(_xlfn.TEXTJOIN("|",FALSE,$C51:$F51,AE$12:AE$15),risk_factor_2&amp;"|"&amp;risk_factor_1,risk_factor_corr,
_xlfn.XLOOKUP(_xlfn.TEXTJOIN("|",FALSE,$C51:$D51,"Any"),risk_factor_1&amp;"|"&amp;risk_factor_2,risk_factor_corr,
_xlfn.XLOOKUP(_xlfn.TEXTJOIN("|",FALSE,$C51:$D51,"Any"),risk_factor_2&amp;"|"&amp;risk_factor_1,risk_factor_corr)))))))</f>
        <v>0</v>
      </c>
      <c r="AF51" s="32" cm="1">
        <f t="array" ref="AF51" xml:space="preserve"> IF(_xlfn.TEXTJOIN("|",FALSE,AF$12:AF$15)=_xlfn.TEXTJOIN("|",FALSE,$C51:$F51),0,
IF(AND($C51="Delta|CR_Cpty",AF$12="Delta|CR_Cpty"),
IF($F51=AF$15,
      _xlfn.XLOOKUP(_xlfn.TEXTJOIN("|",FALSE,$C51,"=","Any","=",AF$12,"=","Any","="),risk_factor_1&amp;"|"&amp;risk_factor_2,risk_factor_corr),
       IF(RIGHT($D51,LEN($D51)-FIND("_",$D51))=RIGHT(AF$13,LEN(AF$13)-FIND("_",AF$13)),
              IF(LEFT($D51,FIND("_",$D51)-1)=LEFT(AF$13,FIND("_",AF$13)-1),
                    IF($E51=AF$14,
                             _xlfn.XLOOKUP(_xlfn.TEXTJOIN("|",FALSE,$C51,LEFT($D51,FIND("_",$D51)-1) &amp;"_=","=","Any",AF$12,LEFT($D51,FIND("_",$D51)-1) &amp;"_=","=","Any"),risk_factor_1&amp;"|"&amp;risk_factor_2,risk_factor_corr),
                             _xlfn.XLOOKUP(_xlfn.TEXTJOIN("|",FALSE,$C51,LEFT($D51,FIND("_",$D51)-1) &amp;"_=","Any","Any",AF$12,LEFT($D51,FIND("_",$D51)-1) &amp;"_=","Any","Any"),risk_factor_1&amp;"|"&amp;risk_factor_2,risk_factor_corr)),
"n/a"),0)
),
IF(_xlfn.TEXTJOIN("|",FALSE,AF$12:AF$13)&lt;&gt;_xlfn.TEXTJOIN("|",FALSE,$C51:$D51),0,
_xlfn.XLOOKUP(_xlfn.TEXTJOIN("|",FALSE,$C51:$F51,AF$12:AF$15),risk_factor_1&amp;"|"&amp;risk_factor_2,risk_factor_corr,
_xlfn.XLOOKUP(_xlfn.TEXTJOIN("|",FALSE,$C51:$F51,AF$12:AF$15),risk_factor_2&amp;"|"&amp;risk_factor_1,risk_factor_corr,
_xlfn.XLOOKUP(_xlfn.TEXTJOIN("|",FALSE,$C51:$D51,"Any"),risk_factor_1&amp;"|"&amp;risk_factor_2,risk_factor_corr,
_xlfn.XLOOKUP(_xlfn.TEXTJOIN("|",FALSE,$C51:$D51,"Any"),risk_factor_2&amp;"|"&amp;risk_factor_1,risk_factor_corr)))))))</f>
        <v>0</v>
      </c>
      <c r="AG51" s="32" cm="1">
        <f t="array" ref="AG51" xml:space="preserve"> IF(_xlfn.TEXTJOIN("|",FALSE,AG$12:AG$15)=_xlfn.TEXTJOIN("|",FALSE,$C51:$F51),0,
IF(AND($C51="Delta|CR_Cpty",AG$12="Delta|CR_Cpty"),
IF($F51=AG$15,
      _xlfn.XLOOKUP(_xlfn.TEXTJOIN("|",FALSE,$C51,"=","Any","=",AG$12,"=","Any","="),risk_factor_1&amp;"|"&amp;risk_factor_2,risk_factor_corr),
       IF(RIGHT($D51,LEN($D51)-FIND("_",$D51))=RIGHT(AG$13,LEN(AG$13)-FIND("_",AG$13)),
              IF(LEFT($D51,FIND("_",$D51)-1)=LEFT(AG$13,FIND("_",AG$13)-1),
                    IF($E51=AG$14,
                             _xlfn.XLOOKUP(_xlfn.TEXTJOIN("|",FALSE,$C51,LEFT($D51,FIND("_",$D51)-1) &amp;"_=","=","Any",AG$12,LEFT($D51,FIND("_",$D51)-1) &amp;"_=","=","Any"),risk_factor_1&amp;"|"&amp;risk_factor_2,risk_factor_corr),
                             _xlfn.XLOOKUP(_xlfn.TEXTJOIN("|",FALSE,$C51,LEFT($D51,FIND("_",$D51)-1) &amp;"_=","Any","Any",AG$12,LEFT($D51,FIND("_",$D51)-1) &amp;"_=","Any","Any"),risk_factor_1&amp;"|"&amp;risk_factor_2,risk_factor_corr)),
"n/a"),0)
),
IF(_xlfn.TEXTJOIN("|",FALSE,AG$12:AG$13)&lt;&gt;_xlfn.TEXTJOIN("|",FALSE,$C51:$D51),0,
_xlfn.XLOOKUP(_xlfn.TEXTJOIN("|",FALSE,$C51:$F51,AG$12:AG$15),risk_factor_1&amp;"|"&amp;risk_factor_2,risk_factor_corr,
_xlfn.XLOOKUP(_xlfn.TEXTJOIN("|",FALSE,$C51:$F51,AG$12:AG$15),risk_factor_2&amp;"|"&amp;risk_factor_1,risk_factor_corr,
_xlfn.XLOOKUP(_xlfn.TEXTJOIN("|",FALSE,$C51:$D51,"Any"),risk_factor_1&amp;"|"&amp;risk_factor_2,risk_factor_corr,
_xlfn.XLOOKUP(_xlfn.TEXTJOIN("|",FALSE,$C51:$D51,"Any"),risk_factor_2&amp;"|"&amp;risk_factor_1,risk_factor_corr)))))))</f>
        <v>0</v>
      </c>
      <c r="AH51" s="32" cm="1">
        <f t="array" ref="AH51" xml:space="preserve"> IF(_xlfn.TEXTJOIN("|",FALSE,AH$12:AH$15)=_xlfn.TEXTJOIN("|",FALSE,$C51:$F51),0,
IF(AND($C51="Delta|CR_Cpty",AH$12="Delta|CR_Cpty"),
IF($F51=AH$15,
      _xlfn.XLOOKUP(_xlfn.TEXTJOIN("|",FALSE,$C51,"=","Any","=",AH$12,"=","Any","="),risk_factor_1&amp;"|"&amp;risk_factor_2,risk_factor_corr),
       IF(RIGHT($D51,LEN($D51)-FIND("_",$D51))=RIGHT(AH$13,LEN(AH$13)-FIND("_",AH$13)),
              IF(LEFT($D51,FIND("_",$D51)-1)=LEFT(AH$13,FIND("_",AH$13)-1),
                    IF($E51=AH$14,
                             _xlfn.XLOOKUP(_xlfn.TEXTJOIN("|",FALSE,$C51,LEFT($D51,FIND("_",$D51)-1) &amp;"_=","=","Any",AH$12,LEFT($D51,FIND("_",$D51)-1) &amp;"_=","=","Any"),risk_factor_1&amp;"|"&amp;risk_factor_2,risk_factor_corr),
                             _xlfn.XLOOKUP(_xlfn.TEXTJOIN("|",FALSE,$C51,LEFT($D51,FIND("_",$D51)-1) &amp;"_=","Any","Any",AH$12,LEFT($D51,FIND("_",$D51)-1) &amp;"_=","Any","Any"),risk_factor_1&amp;"|"&amp;risk_factor_2,risk_factor_corr)),
"n/a"),0)
),
IF(_xlfn.TEXTJOIN("|",FALSE,AH$12:AH$13)&lt;&gt;_xlfn.TEXTJOIN("|",FALSE,$C51:$D51),0,
_xlfn.XLOOKUP(_xlfn.TEXTJOIN("|",FALSE,$C51:$F51,AH$12:AH$15),risk_factor_1&amp;"|"&amp;risk_factor_2,risk_factor_corr,
_xlfn.XLOOKUP(_xlfn.TEXTJOIN("|",FALSE,$C51:$F51,AH$12:AH$15),risk_factor_2&amp;"|"&amp;risk_factor_1,risk_factor_corr,
_xlfn.XLOOKUP(_xlfn.TEXTJOIN("|",FALSE,$C51:$D51,"Any"),risk_factor_1&amp;"|"&amp;risk_factor_2,risk_factor_corr,
_xlfn.XLOOKUP(_xlfn.TEXTJOIN("|",FALSE,$C51:$D51,"Any"),risk_factor_2&amp;"|"&amp;risk_factor_1,risk_factor_corr)))))))</f>
        <v>0</v>
      </c>
      <c r="AI51" s="32" cm="1">
        <f t="array" ref="AI51" xml:space="preserve"> IF(_xlfn.TEXTJOIN("|",FALSE,AI$12:AI$15)=_xlfn.TEXTJOIN("|",FALSE,$C51:$F51),0,
IF(AND($C51="Delta|CR_Cpty",AI$12="Delta|CR_Cpty"),
IF($F51=AI$15,
      _xlfn.XLOOKUP(_xlfn.TEXTJOIN("|",FALSE,$C51,"=","Any","=",AI$12,"=","Any","="),risk_factor_1&amp;"|"&amp;risk_factor_2,risk_factor_corr),
       IF(RIGHT($D51,LEN($D51)-FIND("_",$D51))=RIGHT(AI$13,LEN(AI$13)-FIND("_",AI$13)),
              IF(LEFT($D51,FIND("_",$D51)-1)=LEFT(AI$13,FIND("_",AI$13)-1),
                    IF($E51=AI$14,
                             _xlfn.XLOOKUP(_xlfn.TEXTJOIN("|",FALSE,$C51,LEFT($D51,FIND("_",$D51)-1) &amp;"_=","=","Any",AI$12,LEFT($D51,FIND("_",$D51)-1) &amp;"_=","=","Any"),risk_factor_1&amp;"|"&amp;risk_factor_2,risk_factor_corr),
                             _xlfn.XLOOKUP(_xlfn.TEXTJOIN("|",FALSE,$C51,LEFT($D51,FIND("_",$D51)-1) &amp;"_=","Any","Any",AI$12,LEFT($D51,FIND("_",$D51)-1) &amp;"_=","Any","Any"),risk_factor_1&amp;"|"&amp;risk_factor_2,risk_factor_corr)),
"n/a"),0)
),
IF(_xlfn.TEXTJOIN("|",FALSE,AI$12:AI$13)&lt;&gt;_xlfn.TEXTJOIN("|",FALSE,$C51:$D51),0,
_xlfn.XLOOKUP(_xlfn.TEXTJOIN("|",FALSE,$C51:$F51,AI$12:AI$15),risk_factor_1&amp;"|"&amp;risk_factor_2,risk_factor_corr,
_xlfn.XLOOKUP(_xlfn.TEXTJOIN("|",FALSE,$C51:$F51,AI$12:AI$15),risk_factor_2&amp;"|"&amp;risk_factor_1,risk_factor_corr,
_xlfn.XLOOKUP(_xlfn.TEXTJOIN("|",FALSE,$C51:$D51,"Any"),risk_factor_1&amp;"|"&amp;risk_factor_2,risk_factor_corr,
_xlfn.XLOOKUP(_xlfn.TEXTJOIN("|",FALSE,$C51:$D51,"Any"),risk_factor_2&amp;"|"&amp;risk_factor_1,risk_factor_corr)))))))</f>
        <v>0</v>
      </c>
      <c r="AJ51" s="32" cm="1">
        <f t="array" ref="AJ51" xml:space="preserve"> IF(_xlfn.TEXTJOIN("|",FALSE,AJ$12:AJ$15)=_xlfn.TEXTJOIN("|",FALSE,$C51:$F51),0,
IF(AND($C51="Delta|CR_Cpty",AJ$12="Delta|CR_Cpty"),
IF($F51=AJ$15,
      _xlfn.XLOOKUP(_xlfn.TEXTJOIN("|",FALSE,$C51,"=","Any","=",AJ$12,"=","Any","="),risk_factor_1&amp;"|"&amp;risk_factor_2,risk_factor_corr),
       IF(RIGHT($D51,LEN($D51)-FIND("_",$D51))=RIGHT(AJ$13,LEN(AJ$13)-FIND("_",AJ$13)),
              IF(LEFT($D51,FIND("_",$D51)-1)=LEFT(AJ$13,FIND("_",AJ$13)-1),
                    IF($E51=AJ$14,
                             _xlfn.XLOOKUP(_xlfn.TEXTJOIN("|",FALSE,$C51,LEFT($D51,FIND("_",$D51)-1) &amp;"_=","=","Any",AJ$12,LEFT($D51,FIND("_",$D51)-1) &amp;"_=","=","Any"),risk_factor_1&amp;"|"&amp;risk_factor_2,risk_factor_corr),
                             _xlfn.XLOOKUP(_xlfn.TEXTJOIN("|",FALSE,$C51,LEFT($D51,FIND("_",$D51)-1) &amp;"_=","Any","Any",AJ$12,LEFT($D51,FIND("_",$D51)-1) &amp;"_=","Any","Any"),risk_factor_1&amp;"|"&amp;risk_factor_2,risk_factor_corr)),
"n/a"),0)
),
IF(_xlfn.TEXTJOIN("|",FALSE,AJ$12:AJ$13)&lt;&gt;_xlfn.TEXTJOIN("|",FALSE,$C51:$D51),0,
_xlfn.XLOOKUP(_xlfn.TEXTJOIN("|",FALSE,$C51:$F51,AJ$12:AJ$15),risk_factor_1&amp;"|"&amp;risk_factor_2,risk_factor_corr,
_xlfn.XLOOKUP(_xlfn.TEXTJOIN("|",FALSE,$C51:$F51,AJ$12:AJ$15),risk_factor_2&amp;"|"&amp;risk_factor_1,risk_factor_corr,
_xlfn.XLOOKUP(_xlfn.TEXTJOIN("|",FALSE,$C51:$D51,"Any"),risk_factor_1&amp;"|"&amp;risk_factor_2,risk_factor_corr,
_xlfn.XLOOKUP(_xlfn.TEXTJOIN("|",FALSE,$C51:$D51,"Any"),risk_factor_2&amp;"|"&amp;risk_factor_1,risk_factor_corr)))))))</f>
        <v>0</v>
      </c>
      <c r="AK51" s="32" cm="1">
        <f t="array" ref="AK51" xml:space="preserve"> IF(_xlfn.TEXTJOIN("|",FALSE,AK$12:AK$15)=_xlfn.TEXTJOIN("|",FALSE,$C51:$F51),0,
IF(AND($C51="Delta|CR_Cpty",AK$12="Delta|CR_Cpty"),
IF($F51=AK$15,
      _xlfn.XLOOKUP(_xlfn.TEXTJOIN("|",FALSE,$C51,"=","Any","=",AK$12,"=","Any","="),risk_factor_1&amp;"|"&amp;risk_factor_2,risk_factor_corr),
       IF(RIGHT($D51,LEN($D51)-FIND("_",$D51))=RIGHT(AK$13,LEN(AK$13)-FIND("_",AK$13)),
              IF(LEFT($D51,FIND("_",$D51)-1)=LEFT(AK$13,FIND("_",AK$13)-1),
                    IF($E51=AK$14,
                             _xlfn.XLOOKUP(_xlfn.TEXTJOIN("|",FALSE,$C51,LEFT($D51,FIND("_",$D51)-1) &amp;"_=","=","Any",AK$12,LEFT($D51,FIND("_",$D51)-1) &amp;"_=","=","Any"),risk_factor_1&amp;"|"&amp;risk_factor_2,risk_factor_corr),
                             _xlfn.XLOOKUP(_xlfn.TEXTJOIN("|",FALSE,$C51,LEFT($D51,FIND("_",$D51)-1) &amp;"_=","Any","Any",AK$12,LEFT($D51,FIND("_",$D51)-1) &amp;"_=","Any","Any"),risk_factor_1&amp;"|"&amp;risk_factor_2,risk_factor_corr)),
"n/a"),0)
),
IF(_xlfn.TEXTJOIN("|",FALSE,AK$12:AK$13)&lt;&gt;_xlfn.TEXTJOIN("|",FALSE,$C51:$D51),0,
_xlfn.XLOOKUP(_xlfn.TEXTJOIN("|",FALSE,$C51:$F51,AK$12:AK$15),risk_factor_1&amp;"|"&amp;risk_factor_2,risk_factor_corr,
_xlfn.XLOOKUP(_xlfn.TEXTJOIN("|",FALSE,$C51:$F51,AK$12:AK$15),risk_factor_2&amp;"|"&amp;risk_factor_1,risk_factor_corr,
_xlfn.XLOOKUP(_xlfn.TEXTJOIN("|",FALSE,$C51:$D51,"Any"),risk_factor_1&amp;"|"&amp;risk_factor_2,risk_factor_corr,
_xlfn.XLOOKUP(_xlfn.TEXTJOIN("|",FALSE,$C51:$D51,"Any"),risk_factor_2&amp;"|"&amp;risk_factor_1,risk_factor_corr)))))))</f>
        <v>0</v>
      </c>
      <c r="AL51" s="32" cm="1">
        <f t="array" ref="AL51" xml:space="preserve"> IF(_xlfn.TEXTJOIN("|",FALSE,AL$12:AL$15)=_xlfn.TEXTJOIN("|",FALSE,$C51:$F51),0,
IF(AND($C51="Delta|CR_Cpty",AL$12="Delta|CR_Cpty"),
IF($F51=AL$15,
      _xlfn.XLOOKUP(_xlfn.TEXTJOIN("|",FALSE,$C51,"=","Any","=",AL$12,"=","Any","="),risk_factor_1&amp;"|"&amp;risk_factor_2,risk_factor_corr),
       IF(RIGHT($D51,LEN($D51)-FIND("_",$D51))=RIGHT(AL$13,LEN(AL$13)-FIND("_",AL$13)),
              IF(LEFT($D51,FIND("_",$D51)-1)=LEFT(AL$13,FIND("_",AL$13)-1),
                    IF($E51=AL$14,
                             _xlfn.XLOOKUP(_xlfn.TEXTJOIN("|",FALSE,$C51,LEFT($D51,FIND("_",$D51)-1) &amp;"_=","=","Any",AL$12,LEFT($D51,FIND("_",$D51)-1) &amp;"_=","=","Any"),risk_factor_1&amp;"|"&amp;risk_factor_2,risk_factor_corr),
                             _xlfn.XLOOKUP(_xlfn.TEXTJOIN("|",FALSE,$C51,LEFT($D51,FIND("_",$D51)-1) &amp;"_=","Any","Any",AL$12,LEFT($D51,FIND("_",$D51)-1) &amp;"_=","Any","Any"),risk_factor_1&amp;"|"&amp;risk_factor_2,risk_factor_corr)),
"n/a"),0)
),
IF(_xlfn.TEXTJOIN("|",FALSE,AL$12:AL$13)&lt;&gt;_xlfn.TEXTJOIN("|",FALSE,$C51:$D51),0,
_xlfn.XLOOKUP(_xlfn.TEXTJOIN("|",FALSE,$C51:$F51,AL$12:AL$15),risk_factor_1&amp;"|"&amp;risk_factor_2,risk_factor_corr,
_xlfn.XLOOKUP(_xlfn.TEXTJOIN("|",FALSE,$C51:$F51,AL$12:AL$15),risk_factor_2&amp;"|"&amp;risk_factor_1,risk_factor_corr,
_xlfn.XLOOKUP(_xlfn.TEXTJOIN("|",FALSE,$C51:$D51,"Any"),risk_factor_1&amp;"|"&amp;risk_factor_2,risk_factor_corr,
_xlfn.XLOOKUP(_xlfn.TEXTJOIN("|",FALSE,$C51:$D51,"Any"),risk_factor_2&amp;"|"&amp;risk_factor_1,risk_factor_corr)))))))</f>
        <v>0</v>
      </c>
      <c r="AM51" s="32" cm="1">
        <f t="array" ref="AM51" xml:space="preserve"> IF(_xlfn.TEXTJOIN("|",FALSE,AM$12:AM$15)=_xlfn.TEXTJOIN("|",FALSE,$C51:$F51),0,
IF(AND($C51="Delta|CR_Cpty",AM$12="Delta|CR_Cpty"),
IF($F51=AM$15,
      _xlfn.XLOOKUP(_xlfn.TEXTJOIN("|",FALSE,$C51,"=","Any","=",AM$12,"=","Any","="),risk_factor_1&amp;"|"&amp;risk_factor_2,risk_factor_corr),
       IF(RIGHT($D51,LEN($D51)-FIND("_",$D51))=RIGHT(AM$13,LEN(AM$13)-FIND("_",AM$13)),
              IF(LEFT($D51,FIND("_",$D51)-1)=LEFT(AM$13,FIND("_",AM$13)-1),
                    IF($E51=AM$14,
                             _xlfn.XLOOKUP(_xlfn.TEXTJOIN("|",FALSE,$C51,LEFT($D51,FIND("_",$D51)-1) &amp;"_=","=","Any",AM$12,LEFT($D51,FIND("_",$D51)-1) &amp;"_=","=","Any"),risk_factor_1&amp;"|"&amp;risk_factor_2,risk_factor_corr),
                             _xlfn.XLOOKUP(_xlfn.TEXTJOIN("|",FALSE,$C51,LEFT($D51,FIND("_",$D51)-1) &amp;"_=","Any","Any",AM$12,LEFT($D51,FIND("_",$D51)-1) &amp;"_=","Any","Any"),risk_factor_1&amp;"|"&amp;risk_factor_2,risk_factor_corr)),
"n/a"),0)
),
IF(_xlfn.TEXTJOIN("|",FALSE,AM$12:AM$13)&lt;&gt;_xlfn.TEXTJOIN("|",FALSE,$C51:$D51),0,
_xlfn.XLOOKUP(_xlfn.TEXTJOIN("|",FALSE,$C51:$F51,AM$12:AM$15),risk_factor_1&amp;"|"&amp;risk_factor_2,risk_factor_corr,
_xlfn.XLOOKUP(_xlfn.TEXTJOIN("|",FALSE,$C51:$F51,AM$12:AM$15),risk_factor_2&amp;"|"&amp;risk_factor_1,risk_factor_corr,
_xlfn.XLOOKUP(_xlfn.TEXTJOIN("|",FALSE,$C51:$D51,"Any"),risk_factor_1&amp;"|"&amp;risk_factor_2,risk_factor_corr,
_xlfn.XLOOKUP(_xlfn.TEXTJOIN("|",FALSE,$C51:$D51,"Any"),risk_factor_2&amp;"|"&amp;risk_factor_1,risk_factor_corr)))))))</f>
        <v>0</v>
      </c>
      <c r="AN51" s="32" cm="1">
        <f t="array" ref="AN51" xml:space="preserve"> IF(_xlfn.TEXTJOIN("|",FALSE,AN$12:AN$15)=_xlfn.TEXTJOIN("|",FALSE,$C51:$F51),0,
IF(AND($C51="Delta|CR_Cpty",AN$12="Delta|CR_Cpty"),
IF($F51=AN$15,
      _xlfn.XLOOKUP(_xlfn.TEXTJOIN("|",FALSE,$C51,"=","Any","=",AN$12,"=","Any","="),risk_factor_1&amp;"|"&amp;risk_factor_2,risk_factor_corr),
       IF(RIGHT($D51,LEN($D51)-FIND("_",$D51))=RIGHT(AN$13,LEN(AN$13)-FIND("_",AN$13)),
              IF(LEFT($D51,FIND("_",$D51)-1)=LEFT(AN$13,FIND("_",AN$13)-1),
                    IF($E51=AN$14,
                             _xlfn.XLOOKUP(_xlfn.TEXTJOIN("|",FALSE,$C51,LEFT($D51,FIND("_",$D51)-1) &amp;"_=","=","Any",AN$12,LEFT($D51,FIND("_",$D51)-1) &amp;"_=","=","Any"),risk_factor_1&amp;"|"&amp;risk_factor_2,risk_factor_corr),
                             _xlfn.XLOOKUP(_xlfn.TEXTJOIN("|",FALSE,$C51,LEFT($D51,FIND("_",$D51)-1) &amp;"_=","Any","Any",AN$12,LEFT($D51,FIND("_",$D51)-1) &amp;"_=","Any","Any"),risk_factor_1&amp;"|"&amp;risk_factor_2,risk_factor_corr)),
"n/a"),0)
),
IF(_xlfn.TEXTJOIN("|",FALSE,AN$12:AN$13)&lt;&gt;_xlfn.TEXTJOIN("|",FALSE,$C51:$D51),0,
_xlfn.XLOOKUP(_xlfn.TEXTJOIN("|",FALSE,$C51:$F51,AN$12:AN$15),risk_factor_1&amp;"|"&amp;risk_factor_2,risk_factor_corr,
_xlfn.XLOOKUP(_xlfn.TEXTJOIN("|",FALSE,$C51:$F51,AN$12:AN$15),risk_factor_2&amp;"|"&amp;risk_factor_1,risk_factor_corr,
_xlfn.XLOOKUP(_xlfn.TEXTJOIN("|",FALSE,$C51:$D51,"Any"),risk_factor_1&amp;"|"&amp;risk_factor_2,risk_factor_corr,
_xlfn.XLOOKUP(_xlfn.TEXTJOIN("|",FALSE,$C51:$D51,"Any"),risk_factor_2&amp;"|"&amp;risk_factor_1,risk_factor_corr)))))))</f>
        <v>0</v>
      </c>
      <c r="AO51" s="32" cm="1">
        <f t="array" ref="AO51" xml:space="preserve"> IF(_xlfn.TEXTJOIN("|",FALSE,AO$12:AO$15)=_xlfn.TEXTJOIN("|",FALSE,$C51:$F51),0,
IF(AND($C51="Delta|CR_Cpty",AO$12="Delta|CR_Cpty"),
IF($F51=AO$15,
      _xlfn.XLOOKUP(_xlfn.TEXTJOIN("|",FALSE,$C51,"=","Any","=",AO$12,"=","Any","="),risk_factor_1&amp;"|"&amp;risk_factor_2,risk_factor_corr),
       IF(RIGHT($D51,LEN($D51)-FIND("_",$D51))=RIGHT(AO$13,LEN(AO$13)-FIND("_",AO$13)),
              IF(LEFT($D51,FIND("_",$D51)-1)=LEFT(AO$13,FIND("_",AO$13)-1),
                    IF($E51=AO$14,
                             _xlfn.XLOOKUP(_xlfn.TEXTJOIN("|",FALSE,$C51,LEFT($D51,FIND("_",$D51)-1) &amp;"_=","=","Any",AO$12,LEFT($D51,FIND("_",$D51)-1) &amp;"_=","=","Any"),risk_factor_1&amp;"|"&amp;risk_factor_2,risk_factor_corr),
                             _xlfn.XLOOKUP(_xlfn.TEXTJOIN("|",FALSE,$C51,LEFT($D51,FIND("_",$D51)-1) &amp;"_=","Any","Any",AO$12,LEFT($D51,FIND("_",$D51)-1) &amp;"_=","Any","Any"),risk_factor_1&amp;"|"&amp;risk_factor_2,risk_factor_corr)),
"n/a"),0)
),
IF(_xlfn.TEXTJOIN("|",FALSE,AO$12:AO$13)&lt;&gt;_xlfn.TEXTJOIN("|",FALSE,$C51:$D51),0,
_xlfn.XLOOKUP(_xlfn.TEXTJOIN("|",FALSE,$C51:$F51,AO$12:AO$15),risk_factor_1&amp;"|"&amp;risk_factor_2,risk_factor_corr,
_xlfn.XLOOKUP(_xlfn.TEXTJOIN("|",FALSE,$C51:$F51,AO$12:AO$15),risk_factor_2&amp;"|"&amp;risk_factor_1,risk_factor_corr,
_xlfn.XLOOKUP(_xlfn.TEXTJOIN("|",FALSE,$C51:$D51,"Any"),risk_factor_1&amp;"|"&amp;risk_factor_2,risk_factor_corr,
_xlfn.XLOOKUP(_xlfn.TEXTJOIN("|",FALSE,$C51:$D51,"Any"),risk_factor_2&amp;"|"&amp;risk_factor_1,risk_factor_corr)))))))</f>
        <v>0.55000000000000004</v>
      </c>
      <c r="AP51" s="32" cm="1">
        <f t="array" ref="AP51" xml:space="preserve"> IF(_xlfn.TEXTJOIN("|",FALSE,AP$12:AP$15)=_xlfn.TEXTJOIN("|",FALSE,$C51:$F51),0,
IF(AND($C51="Delta|CR_Cpty",AP$12="Delta|CR_Cpty"),
IF($F51=AP$15,
      _xlfn.XLOOKUP(_xlfn.TEXTJOIN("|",FALSE,$C51,"=","Any","=",AP$12,"=","Any","="),risk_factor_1&amp;"|"&amp;risk_factor_2,risk_factor_corr),
       IF(RIGHT($D51,LEN($D51)-FIND("_",$D51))=RIGHT(AP$13,LEN(AP$13)-FIND("_",AP$13)),
              IF(LEFT($D51,FIND("_",$D51)-1)=LEFT(AP$13,FIND("_",AP$13)-1),
                    IF($E51=AP$14,
                             _xlfn.XLOOKUP(_xlfn.TEXTJOIN("|",FALSE,$C51,LEFT($D51,FIND("_",$D51)-1) &amp;"_=","=","Any",AP$12,LEFT($D51,FIND("_",$D51)-1) &amp;"_=","=","Any"),risk_factor_1&amp;"|"&amp;risk_factor_2,risk_factor_corr),
                             _xlfn.XLOOKUP(_xlfn.TEXTJOIN("|",FALSE,$C51,LEFT($D51,FIND("_",$D51)-1) &amp;"_=","Any","Any",AP$12,LEFT($D51,FIND("_",$D51)-1) &amp;"_=","Any","Any"),risk_factor_1&amp;"|"&amp;risk_factor_2,risk_factor_corr)),
"n/a"),0)
),
IF(_xlfn.TEXTJOIN("|",FALSE,AP$12:AP$13)&lt;&gt;_xlfn.TEXTJOIN("|",FALSE,$C51:$D51),0,
_xlfn.XLOOKUP(_xlfn.TEXTJOIN("|",FALSE,$C51:$F51,AP$12:AP$15),risk_factor_1&amp;"|"&amp;risk_factor_2,risk_factor_corr,
_xlfn.XLOOKUP(_xlfn.TEXTJOIN("|",FALSE,$C51:$F51,AP$12:AP$15),risk_factor_2&amp;"|"&amp;risk_factor_1,risk_factor_corr,
_xlfn.XLOOKUP(_xlfn.TEXTJOIN("|",FALSE,$C51:$D51,"Any"),risk_factor_1&amp;"|"&amp;risk_factor_2,risk_factor_corr,
_xlfn.XLOOKUP(_xlfn.TEXTJOIN("|",FALSE,$C51:$D51,"Any"),risk_factor_2&amp;"|"&amp;risk_factor_1,risk_factor_corr)))))))</f>
        <v>0</v>
      </c>
      <c r="AQ51" s="32" cm="1">
        <f t="array" ref="AQ51" xml:space="preserve"> IF(_xlfn.TEXTJOIN("|",FALSE,AQ$12:AQ$15)=_xlfn.TEXTJOIN("|",FALSE,$C51:$F51),0,
IF(AND($C51="Delta|CR_Cpty",AQ$12="Delta|CR_Cpty"),
IF($F51=AQ$15,
      _xlfn.XLOOKUP(_xlfn.TEXTJOIN("|",FALSE,$C51,"=","Any","=",AQ$12,"=","Any","="),risk_factor_1&amp;"|"&amp;risk_factor_2,risk_factor_corr),
       IF(RIGHT($D51,LEN($D51)-FIND("_",$D51))=RIGHT(AQ$13,LEN(AQ$13)-FIND("_",AQ$13)),
              IF(LEFT($D51,FIND("_",$D51)-1)=LEFT(AQ$13,FIND("_",AQ$13)-1),
                    IF($E51=AQ$14,
                             _xlfn.XLOOKUP(_xlfn.TEXTJOIN("|",FALSE,$C51,LEFT($D51,FIND("_",$D51)-1) &amp;"_=","=","Any",AQ$12,LEFT($D51,FIND("_",$D51)-1) &amp;"_=","=","Any"),risk_factor_1&amp;"|"&amp;risk_factor_2,risk_factor_corr),
                             _xlfn.XLOOKUP(_xlfn.TEXTJOIN("|",FALSE,$C51,LEFT($D51,FIND("_",$D51)-1) &amp;"_=","Any","Any",AQ$12,LEFT($D51,FIND("_",$D51)-1) &amp;"_=","Any","Any"),risk_factor_1&amp;"|"&amp;risk_factor_2,risk_factor_corr)),
"n/a"),0)
),
IF(_xlfn.TEXTJOIN("|",FALSE,AQ$12:AQ$13)&lt;&gt;_xlfn.TEXTJOIN("|",FALSE,$C51:$D51),0,
_xlfn.XLOOKUP(_xlfn.TEXTJOIN("|",FALSE,$C51:$F51,AQ$12:AQ$15),risk_factor_1&amp;"|"&amp;risk_factor_2,risk_factor_corr,
_xlfn.XLOOKUP(_xlfn.TEXTJOIN("|",FALSE,$C51:$F51,AQ$12:AQ$15),risk_factor_2&amp;"|"&amp;risk_factor_1,risk_factor_corr,
_xlfn.XLOOKUP(_xlfn.TEXTJOIN("|",FALSE,$C51:$D51,"Any"),risk_factor_1&amp;"|"&amp;risk_factor_2,risk_factor_corr,
_xlfn.XLOOKUP(_xlfn.TEXTJOIN("|",FALSE,$C51:$D51,"Any"),risk_factor_2&amp;"|"&amp;risk_factor_1,risk_factor_corr)))))))</f>
        <v>0.72</v>
      </c>
      <c r="AR51" s="32" cm="1">
        <f t="array" ref="AR51" xml:space="preserve"> IF(_xlfn.TEXTJOIN("|",FALSE,AR$12:AR$15)=_xlfn.TEXTJOIN("|",FALSE,$C51:$F51),0,
IF(AND($C51="Delta|CR_Cpty",AR$12="Delta|CR_Cpty"),
IF($F51=AR$15,
      _xlfn.XLOOKUP(_xlfn.TEXTJOIN("|",FALSE,$C51,"=","Any","=",AR$12,"=","Any","="),risk_factor_1&amp;"|"&amp;risk_factor_2,risk_factor_corr),
       IF(RIGHT($D51,LEN($D51)-FIND("_",$D51))=RIGHT(AR$13,LEN(AR$13)-FIND("_",AR$13)),
              IF(LEFT($D51,FIND("_",$D51)-1)=LEFT(AR$13,FIND("_",AR$13)-1),
                    IF($E51=AR$14,
                             _xlfn.XLOOKUP(_xlfn.TEXTJOIN("|",FALSE,$C51,LEFT($D51,FIND("_",$D51)-1) &amp;"_=","=","Any",AR$12,LEFT($D51,FIND("_",$D51)-1) &amp;"_=","=","Any"),risk_factor_1&amp;"|"&amp;risk_factor_2,risk_factor_corr),
                             _xlfn.XLOOKUP(_xlfn.TEXTJOIN("|",FALSE,$C51,LEFT($D51,FIND("_",$D51)-1) &amp;"_=","Any","Any",AR$12,LEFT($D51,FIND("_",$D51)-1) &amp;"_=","Any","Any"),risk_factor_1&amp;"|"&amp;risk_factor_2,risk_factor_corr)),
"n/a"),0)
),
IF(_xlfn.TEXTJOIN("|",FALSE,AR$12:AR$13)&lt;&gt;_xlfn.TEXTJOIN("|",FALSE,$C51:$D51),0,
_xlfn.XLOOKUP(_xlfn.TEXTJOIN("|",FALSE,$C51:$F51,AR$12:AR$15),risk_factor_1&amp;"|"&amp;risk_factor_2,risk_factor_corr,
_xlfn.XLOOKUP(_xlfn.TEXTJOIN("|",FALSE,$C51:$F51,AR$12:AR$15),risk_factor_2&amp;"|"&amp;risk_factor_1,risk_factor_corr,
_xlfn.XLOOKUP(_xlfn.TEXTJOIN("|",FALSE,$C51:$D51,"Any"),risk_factor_1&amp;"|"&amp;risk_factor_2,risk_factor_corr,
_xlfn.XLOOKUP(_xlfn.TEXTJOIN("|",FALSE,$C51:$D51,"Any"),risk_factor_2&amp;"|"&amp;risk_factor_1,risk_factor_corr)))))))</f>
        <v>0.83</v>
      </c>
      <c r="AS51" s="32" cm="1">
        <f t="array" ref="AS51" xml:space="preserve"> IF(_xlfn.TEXTJOIN("|",FALSE,AS$12:AS$15)=_xlfn.TEXTJOIN("|",FALSE,$C51:$F51),0,
IF(AND($C51="Delta|CR_Cpty",AS$12="Delta|CR_Cpty"),
IF($F51=AS$15,
      _xlfn.XLOOKUP(_xlfn.TEXTJOIN("|",FALSE,$C51,"=","Any","=",AS$12,"=","Any","="),risk_factor_1&amp;"|"&amp;risk_factor_2,risk_factor_corr),
       IF(RIGHT($D51,LEN($D51)-FIND("_",$D51))=RIGHT(AS$13,LEN(AS$13)-FIND("_",AS$13)),
              IF(LEFT($D51,FIND("_",$D51)-1)=LEFT(AS$13,FIND("_",AS$13)-1),
                    IF($E51=AS$14,
                             _xlfn.XLOOKUP(_xlfn.TEXTJOIN("|",FALSE,$C51,LEFT($D51,FIND("_",$D51)-1) &amp;"_=","=","Any",AS$12,LEFT($D51,FIND("_",$D51)-1) &amp;"_=","=","Any"),risk_factor_1&amp;"|"&amp;risk_factor_2,risk_factor_corr),
                             _xlfn.XLOOKUP(_xlfn.TEXTJOIN("|",FALSE,$C51,LEFT($D51,FIND("_",$D51)-1) &amp;"_=","Any","Any",AS$12,LEFT($D51,FIND("_",$D51)-1) &amp;"_=","Any","Any"),risk_factor_1&amp;"|"&amp;risk_factor_2,risk_factor_corr)),
"n/a"),0)
),
IF(_xlfn.TEXTJOIN("|",FALSE,AS$12:AS$13)&lt;&gt;_xlfn.TEXTJOIN("|",FALSE,$C51:$D51),0,
_xlfn.XLOOKUP(_xlfn.TEXTJOIN("|",FALSE,$C51:$F51,AS$12:AS$15),risk_factor_1&amp;"|"&amp;risk_factor_2,risk_factor_corr,
_xlfn.XLOOKUP(_xlfn.TEXTJOIN("|",FALSE,$C51:$F51,AS$12:AS$15),risk_factor_2&amp;"|"&amp;risk_factor_1,risk_factor_corr,
_xlfn.XLOOKUP(_xlfn.TEXTJOIN("|",FALSE,$C51:$D51,"Any"),risk_factor_1&amp;"|"&amp;risk_factor_2,risk_factor_corr,
_xlfn.XLOOKUP(_xlfn.TEXTJOIN("|",FALSE,$C51:$D51,"Any"),risk_factor_2&amp;"|"&amp;risk_factor_1,risk_factor_corr)))))))</f>
        <v>0.91</v>
      </c>
      <c r="AT51" s="32" cm="1">
        <f t="array" ref="AT51" xml:space="preserve"> IF(_xlfn.TEXTJOIN("|",FALSE,AT$12:AT$15)=_xlfn.TEXTJOIN("|",FALSE,$C51:$F51),0,
IF(AND($C51="Delta|CR_Cpty",AT$12="Delta|CR_Cpty"),
IF($F51=AT$15,
      _xlfn.XLOOKUP(_xlfn.TEXTJOIN("|",FALSE,$C51,"=","Any","=",AT$12,"=","Any","="),risk_factor_1&amp;"|"&amp;risk_factor_2,risk_factor_corr),
       IF(RIGHT($D51,LEN($D51)-FIND("_",$D51))=RIGHT(AT$13,LEN(AT$13)-FIND("_",AT$13)),
              IF(LEFT($D51,FIND("_",$D51)-1)=LEFT(AT$13,FIND("_",AT$13)-1),
                    IF($E51=AT$14,
                             _xlfn.XLOOKUP(_xlfn.TEXTJOIN("|",FALSE,$C51,LEFT($D51,FIND("_",$D51)-1) &amp;"_=","=","Any",AT$12,LEFT($D51,FIND("_",$D51)-1) &amp;"_=","=","Any"),risk_factor_1&amp;"|"&amp;risk_factor_2,risk_factor_corr),
                             _xlfn.XLOOKUP(_xlfn.TEXTJOIN("|",FALSE,$C51,LEFT($D51,FIND("_",$D51)-1) &amp;"_=","Any","Any",AT$12,LEFT($D51,FIND("_",$D51)-1) &amp;"_=","Any","Any"),risk_factor_1&amp;"|"&amp;risk_factor_2,risk_factor_corr)),
"n/a"),0)
),
IF(_xlfn.TEXTJOIN("|",FALSE,AT$12:AT$13)&lt;&gt;_xlfn.TEXTJOIN("|",FALSE,$C51:$D51),0,
_xlfn.XLOOKUP(_xlfn.TEXTJOIN("|",FALSE,$C51:$F51,AT$12:AT$15),risk_factor_1&amp;"|"&amp;risk_factor_2,risk_factor_corr,
_xlfn.XLOOKUP(_xlfn.TEXTJOIN("|",FALSE,$C51:$F51,AT$12:AT$15),risk_factor_2&amp;"|"&amp;risk_factor_1,risk_factor_corr,
_xlfn.XLOOKUP(_xlfn.TEXTJOIN("|",FALSE,$C51:$D51,"Any"),risk_factor_1&amp;"|"&amp;risk_factor_2,risk_factor_corr,
_xlfn.XLOOKUP(_xlfn.TEXTJOIN("|",FALSE,$C51:$D51,"Any"),risk_factor_2&amp;"|"&amp;risk_factor_1,risk_factor_corr)))))))</f>
        <v>0</v>
      </c>
      <c r="AU51" s="32" cm="1">
        <f t="array" ref="AU51" xml:space="preserve"> IF(_xlfn.TEXTJOIN("|",FALSE,AU$12:AU$15)=_xlfn.TEXTJOIN("|",FALSE,$C51:$F51),0,
IF(AND($C51="Delta|CR_Cpty",AU$12="Delta|CR_Cpty"),
IF($F51=AU$15,
      _xlfn.XLOOKUP(_xlfn.TEXTJOIN("|",FALSE,$C51,"=","Any","=",AU$12,"=","Any","="),risk_factor_1&amp;"|"&amp;risk_factor_2,risk_factor_corr),
       IF(RIGHT($D51,LEN($D51)-FIND("_",$D51))=RIGHT(AU$13,LEN(AU$13)-FIND("_",AU$13)),
              IF(LEFT($D51,FIND("_",$D51)-1)=LEFT(AU$13,FIND("_",AU$13)-1),
                    IF($E51=AU$14,
                             _xlfn.XLOOKUP(_xlfn.TEXTJOIN("|",FALSE,$C51,LEFT($D51,FIND("_",$D51)-1) &amp;"_=","=","Any",AU$12,LEFT($D51,FIND("_",$D51)-1) &amp;"_=","=","Any"),risk_factor_1&amp;"|"&amp;risk_factor_2,risk_factor_corr),
                             _xlfn.XLOOKUP(_xlfn.TEXTJOIN("|",FALSE,$C51,LEFT($D51,FIND("_",$D51)-1) &amp;"_=","Any","Any",AU$12,LEFT($D51,FIND("_",$D51)-1) &amp;"_=","Any","Any"),risk_factor_1&amp;"|"&amp;risk_factor_2,risk_factor_corr)),
"n/a"),0)
),
IF(_xlfn.TEXTJOIN("|",FALSE,AU$12:AU$13)&lt;&gt;_xlfn.TEXTJOIN("|",FALSE,$C51:$D51),0,
_xlfn.XLOOKUP(_xlfn.TEXTJOIN("|",FALSE,$C51:$F51,AU$12:AU$15),risk_factor_1&amp;"|"&amp;risk_factor_2,risk_factor_corr,
_xlfn.XLOOKUP(_xlfn.TEXTJOIN("|",FALSE,$C51:$F51,AU$12:AU$15),risk_factor_2&amp;"|"&amp;risk_factor_1,risk_factor_corr,
_xlfn.XLOOKUP(_xlfn.TEXTJOIN("|",FALSE,$C51:$D51,"Any"),risk_factor_1&amp;"|"&amp;risk_factor_2,risk_factor_corr,
_xlfn.XLOOKUP(_xlfn.TEXTJOIN("|",FALSE,$C51:$D51,"Any"),risk_factor_2&amp;"|"&amp;risk_factor_1,risk_factor_corr)))))))</f>
        <v>0</v>
      </c>
      <c r="AV51" s="32" cm="1">
        <f t="array" ref="AV51" xml:space="preserve"> IF(_xlfn.TEXTJOIN("|",FALSE,AV$12:AV$15)=_xlfn.TEXTJOIN("|",FALSE,$C51:$F51),0,
IF(AND($C51="Delta|CR_Cpty",AV$12="Delta|CR_Cpty"),
IF($F51=AV$15,
      _xlfn.XLOOKUP(_xlfn.TEXTJOIN("|",FALSE,$C51,"=","Any","=",AV$12,"=","Any","="),risk_factor_1&amp;"|"&amp;risk_factor_2,risk_factor_corr),
       IF(RIGHT($D51,LEN($D51)-FIND("_",$D51))=RIGHT(AV$13,LEN(AV$13)-FIND("_",AV$13)),
              IF(LEFT($D51,FIND("_",$D51)-1)=LEFT(AV$13,FIND("_",AV$13)-1),
                    IF($E51=AV$14,
                             _xlfn.XLOOKUP(_xlfn.TEXTJOIN("|",FALSE,$C51,LEFT($D51,FIND("_",$D51)-1) &amp;"_=","=","Any",AV$12,LEFT($D51,FIND("_",$D51)-1) &amp;"_=","=","Any"),risk_factor_1&amp;"|"&amp;risk_factor_2,risk_factor_corr),
                             _xlfn.XLOOKUP(_xlfn.TEXTJOIN("|",FALSE,$C51,LEFT($D51,FIND("_",$D51)-1) &amp;"_=","Any","Any",AV$12,LEFT($D51,FIND("_",$D51)-1) &amp;"_=","Any","Any"),risk_factor_1&amp;"|"&amp;risk_factor_2,risk_factor_corr)),
"n/a"),0)
),
IF(_xlfn.TEXTJOIN("|",FALSE,AV$12:AV$13)&lt;&gt;_xlfn.TEXTJOIN("|",FALSE,$C51:$D51),0,
_xlfn.XLOOKUP(_xlfn.TEXTJOIN("|",FALSE,$C51:$F51,AV$12:AV$15),risk_factor_1&amp;"|"&amp;risk_factor_2,risk_factor_corr,
_xlfn.XLOOKUP(_xlfn.TEXTJOIN("|",FALSE,$C51:$F51,AV$12:AV$15),risk_factor_2&amp;"|"&amp;risk_factor_1,risk_factor_corr,
_xlfn.XLOOKUP(_xlfn.TEXTJOIN("|",FALSE,$C51:$D51,"Any"),risk_factor_1&amp;"|"&amp;risk_factor_2,risk_factor_corr,
_xlfn.XLOOKUP(_xlfn.TEXTJOIN("|",FALSE,$C51:$D51,"Any"),risk_factor_2&amp;"|"&amp;risk_factor_1,risk_factor_corr)))))))</f>
        <v>0</v>
      </c>
      <c r="AW51" s="32" cm="1">
        <f t="array" ref="AW51" xml:space="preserve"> IF(_xlfn.TEXTJOIN("|",FALSE,AW$12:AW$15)=_xlfn.TEXTJOIN("|",FALSE,$C51:$F51),0,
IF(AND($C51="Delta|CR_Cpty",AW$12="Delta|CR_Cpty"),
IF($F51=AW$15,
      _xlfn.XLOOKUP(_xlfn.TEXTJOIN("|",FALSE,$C51,"=","Any","=",AW$12,"=","Any","="),risk_factor_1&amp;"|"&amp;risk_factor_2,risk_factor_corr),
       IF(RIGHT($D51,LEN($D51)-FIND("_",$D51))=RIGHT(AW$13,LEN(AW$13)-FIND("_",AW$13)),
              IF(LEFT($D51,FIND("_",$D51)-1)=LEFT(AW$13,FIND("_",AW$13)-1),
                    IF($E51=AW$14,
                             _xlfn.XLOOKUP(_xlfn.TEXTJOIN("|",FALSE,$C51,LEFT($D51,FIND("_",$D51)-1) &amp;"_=","=","Any",AW$12,LEFT($D51,FIND("_",$D51)-1) &amp;"_=","=","Any"),risk_factor_1&amp;"|"&amp;risk_factor_2,risk_factor_corr),
                             _xlfn.XLOOKUP(_xlfn.TEXTJOIN("|",FALSE,$C51,LEFT($D51,FIND("_",$D51)-1) &amp;"_=","Any","Any",AW$12,LEFT($D51,FIND("_",$D51)-1) &amp;"_=","Any","Any"),risk_factor_1&amp;"|"&amp;risk_factor_2,risk_factor_corr)),
"n/a"),0)
),
IF(_xlfn.TEXTJOIN("|",FALSE,AW$12:AW$13)&lt;&gt;_xlfn.TEXTJOIN("|",FALSE,$C51:$D51),0,
_xlfn.XLOOKUP(_xlfn.TEXTJOIN("|",FALSE,$C51:$F51,AW$12:AW$15),risk_factor_1&amp;"|"&amp;risk_factor_2,risk_factor_corr,
_xlfn.XLOOKUP(_xlfn.TEXTJOIN("|",FALSE,$C51:$F51,AW$12:AW$15),risk_factor_2&amp;"|"&amp;risk_factor_1,risk_factor_corr,
_xlfn.XLOOKUP(_xlfn.TEXTJOIN("|",FALSE,$C51:$D51,"Any"),risk_factor_1&amp;"|"&amp;risk_factor_2,risk_factor_corr,
_xlfn.XLOOKUP(_xlfn.TEXTJOIN("|",FALSE,$C51:$D51,"Any"),risk_factor_2&amp;"|"&amp;risk_factor_1,risk_factor_corr)))))))</f>
        <v>0</v>
      </c>
      <c r="AX51" s="32" cm="1">
        <f t="array" ref="AX51" xml:space="preserve"> IF(_xlfn.TEXTJOIN("|",FALSE,AX$12:AX$15)=_xlfn.TEXTJOIN("|",FALSE,$C51:$F51),0,
IF(AND($C51="Delta|CR_Cpty",AX$12="Delta|CR_Cpty"),
IF($F51=AX$15,
      _xlfn.XLOOKUP(_xlfn.TEXTJOIN("|",FALSE,$C51,"=","Any","=",AX$12,"=","Any","="),risk_factor_1&amp;"|"&amp;risk_factor_2,risk_factor_corr),
       IF(RIGHT($D51,LEN($D51)-FIND("_",$D51))=RIGHT(AX$13,LEN(AX$13)-FIND("_",AX$13)),
              IF(LEFT($D51,FIND("_",$D51)-1)=LEFT(AX$13,FIND("_",AX$13)-1),
                    IF($E51=AX$14,
                             _xlfn.XLOOKUP(_xlfn.TEXTJOIN("|",FALSE,$C51,LEFT($D51,FIND("_",$D51)-1) &amp;"_=","=","Any",AX$12,LEFT($D51,FIND("_",$D51)-1) &amp;"_=","=","Any"),risk_factor_1&amp;"|"&amp;risk_factor_2,risk_factor_corr),
                             _xlfn.XLOOKUP(_xlfn.TEXTJOIN("|",FALSE,$C51,LEFT($D51,FIND("_",$D51)-1) &amp;"_=","Any","Any",AX$12,LEFT($D51,FIND("_",$D51)-1) &amp;"_=","Any","Any"),risk_factor_1&amp;"|"&amp;risk_factor_2,risk_factor_corr)),
"n/a"),0)
),
IF(_xlfn.TEXTJOIN("|",FALSE,AX$12:AX$13)&lt;&gt;_xlfn.TEXTJOIN("|",FALSE,$C51:$D51),0,
_xlfn.XLOOKUP(_xlfn.TEXTJOIN("|",FALSE,$C51:$F51,AX$12:AX$15),risk_factor_1&amp;"|"&amp;risk_factor_2,risk_factor_corr,
_xlfn.XLOOKUP(_xlfn.TEXTJOIN("|",FALSE,$C51:$F51,AX$12:AX$15),risk_factor_2&amp;"|"&amp;risk_factor_1,risk_factor_corr,
_xlfn.XLOOKUP(_xlfn.TEXTJOIN("|",FALSE,$C51:$D51,"Any"),risk_factor_1&amp;"|"&amp;risk_factor_2,risk_factor_corr,
_xlfn.XLOOKUP(_xlfn.TEXTJOIN("|",FALSE,$C51:$D51,"Any"),risk_factor_2&amp;"|"&amp;risk_factor_1,risk_factor_corr)))))))</f>
        <v>0</v>
      </c>
      <c r="AY51" s="32" cm="1">
        <f t="array" ref="AY51" xml:space="preserve"> IF(_xlfn.TEXTJOIN("|",FALSE,AY$12:AY$15)=_xlfn.TEXTJOIN("|",FALSE,$C51:$F51),0,
IF(AND($C51="Delta|CR_Cpty",AY$12="Delta|CR_Cpty"),
IF($F51=AY$15,
      _xlfn.XLOOKUP(_xlfn.TEXTJOIN("|",FALSE,$C51,"=","Any","=",AY$12,"=","Any","="),risk_factor_1&amp;"|"&amp;risk_factor_2,risk_factor_corr),
       IF(RIGHT($D51,LEN($D51)-FIND("_",$D51))=RIGHT(AY$13,LEN(AY$13)-FIND("_",AY$13)),
              IF(LEFT($D51,FIND("_",$D51)-1)=LEFT(AY$13,FIND("_",AY$13)-1),
                    IF($E51=AY$14,
                             _xlfn.XLOOKUP(_xlfn.TEXTJOIN("|",FALSE,$C51,LEFT($D51,FIND("_",$D51)-1) &amp;"_=","=","Any",AY$12,LEFT($D51,FIND("_",$D51)-1) &amp;"_=","=","Any"),risk_factor_1&amp;"|"&amp;risk_factor_2,risk_factor_corr),
                             _xlfn.XLOOKUP(_xlfn.TEXTJOIN("|",FALSE,$C51,LEFT($D51,FIND("_",$D51)-1) &amp;"_=","Any","Any",AY$12,LEFT($D51,FIND("_",$D51)-1) &amp;"_=","Any","Any"),risk_factor_1&amp;"|"&amp;risk_factor_2,risk_factor_corr)),
"n/a"),0)
),
IF(_xlfn.TEXTJOIN("|",FALSE,AY$12:AY$13)&lt;&gt;_xlfn.TEXTJOIN("|",FALSE,$C51:$D51),0,
_xlfn.XLOOKUP(_xlfn.TEXTJOIN("|",FALSE,$C51:$F51,AY$12:AY$15),risk_factor_1&amp;"|"&amp;risk_factor_2,risk_factor_corr,
_xlfn.XLOOKUP(_xlfn.TEXTJOIN("|",FALSE,$C51:$F51,AY$12:AY$15),risk_factor_2&amp;"|"&amp;risk_factor_1,risk_factor_corr,
_xlfn.XLOOKUP(_xlfn.TEXTJOIN("|",FALSE,$C51:$D51,"Any"),risk_factor_1&amp;"|"&amp;risk_factor_2,risk_factor_corr,
_xlfn.XLOOKUP(_xlfn.TEXTJOIN("|",FALSE,$C51:$D51,"Any"),risk_factor_2&amp;"|"&amp;risk_factor_1,risk_factor_corr)))))))</f>
        <v>0</v>
      </c>
      <c r="AZ51" s="32" cm="1">
        <f t="array" ref="AZ51" xml:space="preserve"> IF(_xlfn.TEXTJOIN("|",FALSE,AZ$12:AZ$15)=_xlfn.TEXTJOIN("|",FALSE,$C51:$F51),0,
IF(AND($C51="Delta|CR_Cpty",AZ$12="Delta|CR_Cpty"),
IF($F51=AZ$15,
      _xlfn.XLOOKUP(_xlfn.TEXTJOIN("|",FALSE,$C51,"=","Any","=",AZ$12,"=","Any","="),risk_factor_1&amp;"|"&amp;risk_factor_2,risk_factor_corr),
       IF(RIGHT($D51,LEN($D51)-FIND("_",$D51))=RIGHT(AZ$13,LEN(AZ$13)-FIND("_",AZ$13)),
              IF(LEFT($D51,FIND("_",$D51)-1)=LEFT(AZ$13,FIND("_",AZ$13)-1),
                    IF($E51=AZ$14,
                             _xlfn.XLOOKUP(_xlfn.TEXTJOIN("|",FALSE,$C51,LEFT($D51,FIND("_",$D51)-1) &amp;"_=","=","Any",AZ$12,LEFT($D51,FIND("_",$D51)-1) &amp;"_=","=","Any"),risk_factor_1&amp;"|"&amp;risk_factor_2,risk_factor_corr),
                             _xlfn.XLOOKUP(_xlfn.TEXTJOIN("|",FALSE,$C51,LEFT($D51,FIND("_",$D51)-1) &amp;"_=","Any","Any",AZ$12,LEFT($D51,FIND("_",$D51)-1) &amp;"_=","Any","Any"),risk_factor_1&amp;"|"&amp;risk_factor_2,risk_factor_corr)),
"n/a"),0)
),
IF(_xlfn.TEXTJOIN("|",FALSE,AZ$12:AZ$13)&lt;&gt;_xlfn.TEXTJOIN("|",FALSE,$C51:$D51),0,
_xlfn.XLOOKUP(_xlfn.TEXTJOIN("|",FALSE,$C51:$F51,AZ$12:AZ$15),risk_factor_1&amp;"|"&amp;risk_factor_2,risk_factor_corr,
_xlfn.XLOOKUP(_xlfn.TEXTJOIN("|",FALSE,$C51:$F51,AZ$12:AZ$15),risk_factor_2&amp;"|"&amp;risk_factor_1,risk_factor_corr,
_xlfn.XLOOKUP(_xlfn.TEXTJOIN("|",FALSE,$C51:$D51,"Any"),risk_factor_1&amp;"|"&amp;risk_factor_2,risk_factor_corr,
_xlfn.XLOOKUP(_xlfn.TEXTJOIN("|",FALSE,$C51:$D51,"Any"),risk_factor_2&amp;"|"&amp;risk_factor_1,risk_factor_corr)))))))</f>
        <v>0</v>
      </c>
      <c r="BA51" s="32" cm="1">
        <f t="array" ref="BA51" xml:space="preserve"> IF(_xlfn.TEXTJOIN("|",FALSE,BA$12:BA$15)=_xlfn.TEXTJOIN("|",FALSE,$C51:$F51),0,
IF(AND($C51="Delta|CR_Cpty",BA$12="Delta|CR_Cpty"),
IF($F51=BA$15,
      _xlfn.XLOOKUP(_xlfn.TEXTJOIN("|",FALSE,$C51,"=","Any","=",BA$12,"=","Any","="),risk_factor_1&amp;"|"&amp;risk_factor_2,risk_factor_corr),
       IF(RIGHT($D51,LEN($D51)-FIND("_",$D51))=RIGHT(BA$13,LEN(BA$13)-FIND("_",BA$13)),
              IF(LEFT($D51,FIND("_",$D51)-1)=LEFT(BA$13,FIND("_",BA$13)-1),
                    IF($E51=BA$14,
                             _xlfn.XLOOKUP(_xlfn.TEXTJOIN("|",FALSE,$C51,LEFT($D51,FIND("_",$D51)-1) &amp;"_=","=","Any",BA$12,LEFT($D51,FIND("_",$D51)-1) &amp;"_=","=","Any"),risk_factor_1&amp;"|"&amp;risk_factor_2,risk_factor_corr),
                             _xlfn.XLOOKUP(_xlfn.TEXTJOIN("|",FALSE,$C51,LEFT($D51,FIND("_",$D51)-1) &amp;"_=","Any","Any",BA$12,LEFT($D51,FIND("_",$D51)-1) &amp;"_=","Any","Any"),risk_factor_1&amp;"|"&amp;risk_factor_2,risk_factor_corr)),
"n/a"),0)
),
IF(_xlfn.TEXTJOIN("|",FALSE,BA$12:BA$13)&lt;&gt;_xlfn.TEXTJOIN("|",FALSE,$C51:$D51),0,
_xlfn.XLOOKUP(_xlfn.TEXTJOIN("|",FALSE,$C51:$F51,BA$12:BA$15),risk_factor_1&amp;"|"&amp;risk_factor_2,risk_factor_corr,
_xlfn.XLOOKUP(_xlfn.TEXTJOIN("|",FALSE,$C51:$F51,BA$12:BA$15),risk_factor_2&amp;"|"&amp;risk_factor_1,risk_factor_corr,
_xlfn.XLOOKUP(_xlfn.TEXTJOIN("|",FALSE,$C51:$D51,"Any"),risk_factor_1&amp;"|"&amp;risk_factor_2,risk_factor_corr,
_xlfn.XLOOKUP(_xlfn.TEXTJOIN("|",FALSE,$C51:$D51,"Any"),risk_factor_2&amp;"|"&amp;risk_factor_1,risk_factor_corr)))))))</f>
        <v>0</v>
      </c>
      <c r="BB51" s="32" cm="1">
        <f t="array" ref="BB51" xml:space="preserve"> IF(_xlfn.TEXTJOIN("|",FALSE,BB$12:BB$15)=_xlfn.TEXTJOIN("|",FALSE,$C51:$F51),0,
IF(AND($C51="Delta|CR_Cpty",BB$12="Delta|CR_Cpty"),
IF($F51=BB$15,
      _xlfn.XLOOKUP(_xlfn.TEXTJOIN("|",FALSE,$C51,"=","Any","=",BB$12,"=","Any","="),risk_factor_1&amp;"|"&amp;risk_factor_2,risk_factor_corr),
       IF(RIGHT($D51,LEN($D51)-FIND("_",$D51))=RIGHT(BB$13,LEN(BB$13)-FIND("_",BB$13)),
              IF(LEFT($D51,FIND("_",$D51)-1)=LEFT(BB$13,FIND("_",BB$13)-1),
                    IF($E51=BB$14,
                             _xlfn.XLOOKUP(_xlfn.TEXTJOIN("|",FALSE,$C51,LEFT($D51,FIND("_",$D51)-1) &amp;"_=","=","Any",BB$12,LEFT($D51,FIND("_",$D51)-1) &amp;"_=","=","Any"),risk_factor_1&amp;"|"&amp;risk_factor_2,risk_factor_corr),
                             _xlfn.XLOOKUP(_xlfn.TEXTJOIN("|",FALSE,$C51,LEFT($D51,FIND("_",$D51)-1) &amp;"_=","Any","Any",BB$12,LEFT($D51,FIND("_",$D51)-1) &amp;"_=","Any","Any"),risk_factor_1&amp;"|"&amp;risk_factor_2,risk_factor_corr)),
"n/a"),0)
),
IF(_xlfn.TEXTJOIN("|",FALSE,BB$12:BB$13)&lt;&gt;_xlfn.TEXTJOIN("|",FALSE,$C51:$D51),0,
_xlfn.XLOOKUP(_xlfn.TEXTJOIN("|",FALSE,$C51:$F51,BB$12:BB$15),risk_factor_1&amp;"|"&amp;risk_factor_2,risk_factor_corr,
_xlfn.XLOOKUP(_xlfn.TEXTJOIN("|",FALSE,$C51:$F51,BB$12:BB$15),risk_factor_2&amp;"|"&amp;risk_factor_1,risk_factor_corr,
_xlfn.XLOOKUP(_xlfn.TEXTJOIN("|",FALSE,$C51:$D51,"Any"),risk_factor_1&amp;"|"&amp;risk_factor_2,risk_factor_corr,
_xlfn.XLOOKUP(_xlfn.TEXTJOIN("|",FALSE,$C51:$D51,"Any"),risk_factor_2&amp;"|"&amp;risk_factor_1,risk_factor_corr)))))))</f>
        <v>0</v>
      </c>
      <c r="BC51" s="32" cm="1">
        <f t="array" ref="BC51" xml:space="preserve"> IF(_xlfn.TEXTJOIN("|",FALSE,BC$12:BC$15)=_xlfn.TEXTJOIN("|",FALSE,$C51:$F51),0,
IF(AND($C51="Delta|CR_Cpty",BC$12="Delta|CR_Cpty"),
IF($F51=BC$15,
      _xlfn.XLOOKUP(_xlfn.TEXTJOIN("|",FALSE,$C51,"=","Any","=",BC$12,"=","Any","="),risk_factor_1&amp;"|"&amp;risk_factor_2,risk_factor_corr),
       IF(RIGHT($D51,LEN($D51)-FIND("_",$D51))=RIGHT(BC$13,LEN(BC$13)-FIND("_",BC$13)),
              IF(LEFT($D51,FIND("_",$D51)-1)=LEFT(BC$13,FIND("_",BC$13)-1),
                    IF($E51=BC$14,
                             _xlfn.XLOOKUP(_xlfn.TEXTJOIN("|",FALSE,$C51,LEFT($D51,FIND("_",$D51)-1) &amp;"_=","=","Any",BC$12,LEFT($D51,FIND("_",$D51)-1) &amp;"_=","=","Any"),risk_factor_1&amp;"|"&amp;risk_factor_2,risk_factor_corr),
                             _xlfn.XLOOKUP(_xlfn.TEXTJOIN("|",FALSE,$C51,LEFT($D51,FIND("_",$D51)-1) &amp;"_=","Any","Any",BC$12,LEFT($D51,FIND("_",$D51)-1) &amp;"_=","Any","Any"),risk_factor_1&amp;"|"&amp;risk_factor_2,risk_factor_corr)),
"n/a"),0)
),
IF(_xlfn.TEXTJOIN("|",FALSE,BC$12:BC$13)&lt;&gt;_xlfn.TEXTJOIN("|",FALSE,$C51:$D51),0,
_xlfn.XLOOKUP(_xlfn.TEXTJOIN("|",FALSE,$C51:$F51,BC$12:BC$15),risk_factor_1&amp;"|"&amp;risk_factor_2,risk_factor_corr,
_xlfn.XLOOKUP(_xlfn.TEXTJOIN("|",FALSE,$C51:$F51,BC$12:BC$15),risk_factor_2&amp;"|"&amp;risk_factor_1,risk_factor_corr,
_xlfn.XLOOKUP(_xlfn.TEXTJOIN("|",FALSE,$C51:$D51,"Any"),risk_factor_1&amp;"|"&amp;risk_factor_2,risk_factor_corr,
_xlfn.XLOOKUP(_xlfn.TEXTJOIN("|",FALSE,$C51:$D51,"Any"),risk_factor_2&amp;"|"&amp;risk_factor_1,risk_factor_corr)))))))</f>
        <v>0</v>
      </c>
      <c r="BD51" s="32" cm="1">
        <f t="array" ref="BD51" xml:space="preserve"> IF(_xlfn.TEXTJOIN("|",FALSE,BD$12:BD$15)=_xlfn.TEXTJOIN("|",FALSE,$C51:$F51),0,
IF(AND($C51="Delta|CR_Cpty",BD$12="Delta|CR_Cpty"),
IF($F51=BD$15,
      _xlfn.XLOOKUP(_xlfn.TEXTJOIN("|",FALSE,$C51,"=","Any","=",BD$12,"=","Any","="),risk_factor_1&amp;"|"&amp;risk_factor_2,risk_factor_corr),
       IF(RIGHT($D51,LEN($D51)-FIND("_",$D51))=RIGHT(BD$13,LEN(BD$13)-FIND("_",BD$13)),
              IF(LEFT($D51,FIND("_",$D51)-1)=LEFT(BD$13,FIND("_",BD$13)-1),
                    IF($E51=BD$14,
                             _xlfn.XLOOKUP(_xlfn.TEXTJOIN("|",FALSE,$C51,LEFT($D51,FIND("_",$D51)-1) &amp;"_=","=","Any",BD$12,LEFT($D51,FIND("_",$D51)-1) &amp;"_=","=","Any"),risk_factor_1&amp;"|"&amp;risk_factor_2,risk_factor_corr),
                             _xlfn.XLOOKUP(_xlfn.TEXTJOIN("|",FALSE,$C51,LEFT($D51,FIND("_",$D51)-1) &amp;"_=","Any","Any",BD$12,LEFT($D51,FIND("_",$D51)-1) &amp;"_=","Any","Any"),risk_factor_1&amp;"|"&amp;risk_factor_2,risk_factor_corr)),
"n/a"),0)
),
IF(_xlfn.TEXTJOIN("|",FALSE,BD$12:BD$13)&lt;&gt;_xlfn.TEXTJOIN("|",FALSE,$C51:$D51),0,
_xlfn.XLOOKUP(_xlfn.TEXTJOIN("|",FALSE,$C51:$F51,BD$12:BD$15),risk_factor_1&amp;"|"&amp;risk_factor_2,risk_factor_corr,
_xlfn.XLOOKUP(_xlfn.TEXTJOIN("|",FALSE,$C51:$F51,BD$12:BD$15),risk_factor_2&amp;"|"&amp;risk_factor_1,risk_factor_corr,
_xlfn.XLOOKUP(_xlfn.TEXTJOIN("|",FALSE,$C51:$D51,"Any"),risk_factor_1&amp;"|"&amp;risk_factor_2,risk_factor_corr,
_xlfn.XLOOKUP(_xlfn.TEXTJOIN("|",FALSE,$C51:$D51,"Any"),risk_factor_2&amp;"|"&amp;risk_factor_1,risk_factor_corr)))))))</f>
        <v>0</v>
      </c>
      <c r="BE51" s="32" cm="1">
        <f t="array" ref="BE51" xml:space="preserve"> IF(_xlfn.TEXTJOIN("|",FALSE,BE$12:BE$15)=_xlfn.TEXTJOIN("|",FALSE,$C51:$F51),0,
IF(AND($C51="Delta|CR_Cpty",BE$12="Delta|CR_Cpty"),
IF($F51=BE$15,
      _xlfn.XLOOKUP(_xlfn.TEXTJOIN("|",FALSE,$C51,"=","Any","=",BE$12,"=","Any","="),risk_factor_1&amp;"|"&amp;risk_factor_2,risk_factor_corr),
       IF(RIGHT($D51,LEN($D51)-FIND("_",$D51))=RIGHT(BE$13,LEN(BE$13)-FIND("_",BE$13)),
              IF(LEFT($D51,FIND("_",$D51)-1)=LEFT(BE$13,FIND("_",BE$13)-1),
                    IF($E51=BE$14,
                             _xlfn.XLOOKUP(_xlfn.TEXTJOIN("|",FALSE,$C51,LEFT($D51,FIND("_",$D51)-1) &amp;"_=","=","Any",BE$12,LEFT($D51,FIND("_",$D51)-1) &amp;"_=","=","Any"),risk_factor_1&amp;"|"&amp;risk_factor_2,risk_factor_corr),
                             _xlfn.XLOOKUP(_xlfn.TEXTJOIN("|",FALSE,$C51,LEFT($D51,FIND("_",$D51)-1) &amp;"_=","Any","Any",BE$12,LEFT($D51,FIND("_",$D51)-1) &amp;"_=","Any","Any"),risk_factor_1&amp;"|"&amp;risk_factor_2,risk_factor_corr)),
"n/a"),0)
),
IF(_xlfn.TEXTJOIN("|",FALSE,BE$12:BE$13)&lt;&gt;_xlfn.TEXTJOIN("|",FALSE,$C51:$D51),0,
_xlfn.XLOOKUP(_xlfn.TEXTJOIN("|",FALSE,$C51:$F51,BE$12:BE$15),risk_factor_1&amp;"|"&amp;risk_factor_2,risk_factor_corr,
_xlfn.XLOOKUP(_xlfn.TEXTJOIN("|",FALSE,$C51:$F51,BE$12:BE$15),risk_factor_2&amp;"|"&amp;risk_factor_1,risk_factor_corr,
_xlfn.XLOOKUP(_xlfn.TEXTJOIN("|",FALSE,$C51:$D51,"Any"),risk_factor_1&amp;"|"&amp;risk_factor_2,risk_factor_corr,
_xlfn.XLOOKUP(_xlfn.TEXTJOIN("|",FALSE,$C51:$D51,"Any"),risk_factor_2&amp;"|"&amp;risk_factor_1,risk_factor_corr)))))))</f>
        <v>0</v>
      </c>
      <c r="BF51" s="32" cm="1">
        <f t="array" ref="BF51" xml:space="preserve"> IF(_xlfn.TEXTJOIN("|",FALSE,BF$12:BF$15)=_xlfn.TEXTJOIN("|",FALSE,$C51:$F51),0,
IF(AND($C51="Delta|CR_Cpty",BF$12="Delta|CR_Cpty"),
IF($F51=BF$15,
      _xlfn.XLOOKUP(_xlfn.TEXTJOIN("|",FALSE,$C51,"=","Any","=",BF$12,"=","Any","="),risk_factor_1&amp;"|"&amp;risk_factor_2,risk_factor_corr),
       IF(RIGHT($D51,LEN($D51)-FIND("_",$D51))=RIGHT(BF$13,LEN(BF$13)-FIND("_",BF$13)),
              IF(LEFT($D51,FIND("_",$D51)-1)=LEFT(BF$13,FIND("_",BF$13)-1),
                    IF($E51=BF$14,
                             _xlfn.XLOOKUP(_xlfn.TEXTJOIN("|",FALSE,$C51,LEFT($D51,FIND("_",$D51)-1) &amp;"_=","=","Any",BF$12,LEFT($D51,FIND("_",$D51)-1) &amp;"_=","=","Any"),risk_factor_1&amp;"|"&amp;risk_factor_2,risk_factor_corr),
                             _xlfn.XLOOKUP(_xlfn.TEXTJOIN("|",FALSE,$C51,LEFT($D51,FIND("_",$D51)-1) &amp;"_=","Any","Any",BF$12,LEFT($D51,FIND("_",$D51)-1) &amp;"_=","Any","Any"),risk_factor_1&amp;"|"&amp;risk_factor_2,risk_factor_corr)),
"n/a"),0)
),
IF(_xlfn.TEXTJOIN("|",FALSE,BF$12:BF$13)&lt;&gt;_xlfn.TEXTJOIN("|",FALSE,$C51:$D51),0,
_xlfn.XLOOKUP(_xlfn.TEXTJOIN("|",FALSE,$C51:$F51,BF$12:BF$15),risk_factor_1&amp;"|"&amp;risk_factor_2,risk_factor_corr,
_xlfn.XLOOKUP(_xlfn.TEXTJOIN("|",FALSE,$C51:$F51,BF$12:BF$15),risk_factor_2&amp;"|"&amp;risk_factor_1,risk_factor_corr,
_xlfn.XLOOKUP(_xlfn.TEXTJOIN("|",FALSE,$C51:$D51,"Any"),risk_factor_1&amp;"|"&amp;risk_factor_2,risk_factor_corr,
_xlfn.XLOOKUP(_xlfn.TEXTJOIN("|",FALSE,$C51:$D51,"Any"),risk_factor_2&amp;"|"&amp;risk_factor_1,risk_factor_corr)))))))</f>
        <v>0</v>
      </c>
      <c r="BG51" s="32" cm="1">
        <f t="array" ref="BG51" xml:space="preserve"> IF(_xlfn.TEXTJOIN("|",FALSE,BG$12:BG$15)=_xlfn.TEXTJOIN("|",FALSE,$C51:$F51),0,
IF(AND($C51="Delta|CR_Cpty",BG$12="Delta|CR_Cpty"),
IF($F51=BG$15,
      _xlfn.XLOOKUP(_xlfn.TEXTJOIN("|",FALSE,$C51,"=","Any","=",BG$12,"=","Any","="),risk_factor_1&amp;"|"&amp;risk_factor_2,risk_factor_corr),
       IF(RIGHT($D51,LEN($D51)-FIND("_",$D51))=RIGHT(BG$13,LEN(BG$13)-FIND("_",BG$13)),
              IF(LEFT($D51,FIND("_",$D51)-1)=LEFT(BG$13,FIND("_",BG$13)-1),
                    IF($E51=BG$14,
                             _xlfn.XLOOKUP(_xlfn.TEXTJOIN("|",FALSE,$C51,LEFT($D51,FIND("_",$D51)-1) &amp;"_=","=","Any",BG$12,LEFT($D51,FIND("_",$D51)-1) &amp;"_=","=","Any"),risk_factor_1&amp;"|"&amp;risk_factor_2,risk_factor_corr),
                             _xlfn.XLOOKUP(_xlfn.TEXTJOIN("|",FALSE,$C51,LEFT($D51,FIND("_",$D51)-1) &amp;"_=","Any","Any",BG$12,LEFT($D51,FIND("_",$D51)-1) &amp;"_=","Any","Any"),risk_factor_1&amp;"|"&amp;risk_factor_2,risk_factor_corr)),
"n/a"),0)
),
IF(_xlfn.TEXTJOIN("|",FALSE,BG$12:BG$13)&lt;&gt;_xlfn.TEXTJOIN("|",FALSE,$C51:$D51),0,
_xlfn.XLOOKUP(_xlfn.TEXTJOIN("|",FALSE,$C51:$F51,BG$12:BG$15),risk_factor_1&amp;"|"&amp;risk_factor_2,risk_factor_corr,
_xlfn.XLOOKUP(_xlfn.TEXTJOIN("|",FALSE,$C51:$F51,BG$12:BG$15),risk_factor_2&amp;"|"&amp;risk_factor_1,risk_factor_corr,
_xlfn.XLOOKUP(_xlfn.TEXTJOIN("|",FALSE,$C51:$D51,"Any"),risk_factor_1&amp;"|"&amp;risk_factor_2,risk_factor_corr,
_xlfn.XLOOKUP(_xlfn.TEXTJOIN("|",FALSE,$C51:$D51,"Any"),risk_factor_2&amp;"|"&amp;risk_factor_1,risk_factor_corr)))))))</f>
        <v>0</v>
      </c>
      <c r="BH51" s="32" cm="1">
        <f t="array" ref="BH51" xml:space="preserve"> IF(_xlfn.TEXTJOIN("|",FALSE,BH$12:BH$15)=_xlfn.TEXTJOIN("|",FALSE,$C51:$F51),0,
IF(AND($C51="Delta|CR_Cpty",BH$12="Delta|CR_Cpty"),
IF($F51=BH$15,
      _xlfn.XLOOKUP(_xlfn.TEXTJOIN("|",FALSE,$C51,"=","Any","=",BH$12,"=","Any","="),risk_factor_1&amp;"|"&amp;risk_factor_2,risk_factor_corr),
       IF(RIGHT($D51,LEN($D51)-FIND("_",$D51))=RIGHT(BH$13,LEN(BH$13)-FIND("_",BH$13)),
              IF(LEFT($D51,FIND("_",$D51)-1)=LEFT(BH$13,FIND("_",BH$13)-1),
                    IF($E51=BH$14,
                             _xlfn.XLOOKUP(_xlfn.TEXTJOIN("|",FALSE,$C51,LEFT($D51,FIND("_",$D51)-1) &amp;"_=","=","Any",BH$12,LEFT($D51,FIND("_",$D51)-1) &amp;"_=","=","Any"),risk_factor_1&amp;"|"&amp;risk_factor_2,risk_factor_corr),
                             _xlfn.XLOOKUP(_xlfn.TEXTJOIN("|",FALSE,$C51,LEFT($D51,FIND("_",$D51)-1) &amp;"_=","Any","Any",BH$12,LEFT($D51,FIND("_",$D51)-1) &amp;"_=","Any","Any"),risk_factor_1&amp;"|"&amp;risk_factor_2,risk_factor_corr)),
"n/a"),0)
),
IF(_xlfn.TEXTJOIN("|",FALSE,BH$12:BH$13)&lt;&gt;_xlfn.TEXTJOIN("|",FALSE,$C51:$D51),0,
_xlfn.XLOOKUP(_xlfn.TEXTJOIN("|",FALSE,$C51:$F51,BH$12:BH$15),risk_factor_1&amp;"|"&amp;risk_factor_2,risk_factor_corr,
_xlfn.XLOOKUP(_xlfn.TEXTJOIN("|",FALSE,$C51:$F51,BH$12:BH$15),risk_factor_2&amp;"|"&amp;risk_factor_1,risk_factor_corr,
_xlfn.XLOOKUP(_xlfn.TEXTJOIN("|",FALSE,$C51:$D51,"Any"),risk_factor_1&amp;"|"&amp;risk_factor_2,risk_factor_corr,
_xlfn.XLOOKUP(_xlfn.TEXTJOIN("|",FALSE,$C51:$D51,"Any"),risk_factor_2&amp;"|"&amp;risk_factor_1,risk_factor_corr)))))))</f>
        <v>0</v>
      </c>
      <c r="BI51" s="32" cm="1">
        <f t="array" ref="BI51" xml:space="preserve"> IF(_xlfn.TEXTJOIN("|",FALSE,BI$12:BI$15)=_xlfn.TEXTJOIN("|",FALSE,$C51:$F51),0,
IF(AND($C51="Delta|CR_Cpty",BI$12="Delta|CR_Cpty"),
IF($F51=BI$15,
      _xlfn.XLOOKUP(_xlfn.TEXTJOIN("|",FALSE,$C51,"=","Any","=",BI$12,"=","Any","="),risk_factor_1&amp;"|"&amp;risk_factor_2,risk_factor_corr),
       IF(RIGHT($D51,LEN($D51)-FIND("_",$D51))=RIGHT(BI$13,LEN(BI$13)-FIND("_",BI$13)),
              IF(LEFT($D51,FIND("_",$D51)-1)=LEFT(BI$13,FIND("_",BI$13)-1),
                    IF($E51=BI$14,
                             _xlfn.XLOOKUP(_xlfn.TEXTJOIN("|",FALSE,$C51,LEFT($D51,FIND("_",$D51)-1) &amp;"_=","=","Any",BI$12,LEFT($D51,FIND("_",$D51)-1) &amp;"_=","=","Any"),risk_factor_1&amp;"|"&amp;risk_factor_2,risk_factor_corr),
                             _xlfn.XLOOKUP(_xlfn.TEXTJOIN("|",FALSE,$C51,LEFT($D51,FIND("_",$D51)-1) &amp;"_=","Any","Any",BI$12,LEFT($D51,FIND("_",$D51)-1) &amp;"_=","Any","Any"),risk_factor_1&amp;"|"&amp;risk_factor_2,risk_factor_corr)),
"n/a"),0)
),
IF(_xlfn.TEXTJOIN("|",FALSE,BI$12:BI$13)&lt;&gt;_xlfn.TEXTJOIN("|",FALSE,$C51:$D51),0,
_xlfn.XLOOKUP(_xlfn.TEXTJOIN("|",FALSE,$C51:$F51,BI$12:BI$15),risk_factor_1&amp;"|"&amp;risk_factor_2,risk_factor_corr,
_xlfn.XLOOKUP(_xlfn.TEXTJOIN("|",FALSE,$C51:$F51,BI$12:BI$15),risk_factor_2&amp;"|"&amp;risk_factor_1,risk_factor_corr,
_xlfn.XLOOKUP(_xlfn.TEXTJOIN("|",FALSE,$C51:$D51,"Any"),risk_factor_1&amp;"|"&amp;risk_factor_2,risk_factor_corr,
_xlfn.XLOOKUP(_xlfn.TEXTJOIN("|",FALSE,$C51:$D51,"Any"),risk_factor_2&amp;"|"&amp;risk_factor_1,risk_factor_corr)))))))</f>
        <v>0</v>
      </c>
      <c r="BJ51" s="32" cm="1">
        <f t="array" ref="BJ51" xml:space="preserve"> IF(_xlfn.TEXTJOIN("|",FALSE,BJ$12:BJ$15)=_xlfn.TEXTJOIN("|",FALSE,$C51:$F51),0,
IF(AND($C51="Delta|CR_Cpty",BJ$12="Delta|CR_Cpty"),
IF($F51=BJ$15,
      _xlfn.XLOOKUP(_xlfn.TEXTJOIN("|",FALSE,$C51,"=","Any","=",BJ$12,"=","Any","="),risk_factor_1&amp;"|"&amp;risk_factor_2,risk_factor_corr),
       IF(RIGHT($D51,LEN($D51)-FIND("_",$D51))=RIGHT(BJ$13,LEN(BJ$13)-FIND("_",BJ$13)),
              IF(LEFT($D51,FIND("_",$D51)-1)=LEFT(BJ$13,FIND("_",BJ$13)-1),
                    IF($E51=BJ$14,
                             _xlfn.XLOOKUP(_xlfn.TEXTJOIN("|",FALSE,$C51,LEFT($D51,FIND("_",$D51)-1) &amp;"_=","=","Any",BJ$12,LEFT($D51,FIND("_",$D51)-1) &amp;"_=","=","Any"),risk_factor_1&amp;"|"&amp;risk_factor_2,risk_factor_corr),
                             _xlfn.XLOOKUP(_xlfn.TEXTJOIN("|",FALSE,$C51,LEFT($D51,FIND("_",$D51)-1) &amp;"_=","Any","Any",BJ$12,LEFT($D51,FIND("_",$D51)-1) &amp;"_=","Any","Any"),risk_factor_1&amp;"|"&amp;risk_factor_2,risk_factor_corr)),
"n/a"),0)
),
IF(_xlfn.TEXTJOIN("|",FALSE,BJ$12:BJ$13)&lt;&gt;_xlfn.TEXTJOIN("|",FALSE,$C51:$D51),0,
_xlfn.XLOOKUP(_xlfn.TEXTJOIN("|",FALSE,$C51:$F51,BJ$12:BJ$15),risk_factor_1&amp;"|"&amp;risk_factor_2,risk_factor_corr,
_xlfn.XLOOKUP(_xlfn.TEXTJOIN("|",FALSE,$C51:$F51,BJ$12:BJ$15),risk_factor_2&amp;"|"&amp;risk_factor_1,risk_factor_corr,
_xlfn.XLOOKUP(_xlfn.TEXTJOIN("|",FALSE,$C51:$D51,"Any"),risk_factor_1&amp;"|"&amp;risk_factor_2,risk_factor_corr,
_xlfn.XLOOKUP(_xlfn.TEXTJOIN("|",FALSE,$C51:$D51,"Any"),risk_factor_2&amp;"|"&amp;risk_factor_1,risk_factor_corr)))))))</f>
        <v>0</v>
      </c>
      <c r="BK51" s="32" cm="1">
        <f t="array" ref="BK51" xml:space="preserve"> IF(_xlfn.TEXTJOIN("|",FALSE,BK$12:BK$15)=_xlfn.TEXTJOIN("|",FALSE,$C51:$F51),0,
IF(AND($C51="Delta|CR_Cpty",BK$12="Delta|CR_Cpty"),
IF($F51=BK$15,
      _xlfn.XLOOKUP(_xlfn.TEXTJOIN("|",FALSE,$C51,"=","Any","=",BK$12,"=","Any","="),risk_factor_1&amp;"|"&amp;risk_factor_2,risk_factor_corr),
       IF(RIGHT($D51,LEN($D51)-FIND("_",$D51))=RIGHT(BK$13,LEN(BK$13)-FIND("_",BK$13)),
              IF(LEFT($D51,FIND("_",$D51)-1)=LEFT(BK$13,FIND("_",BK$13)-1),
                    IF($E51=BK$14,
                             _xlfn.XLOOKUP(_xlfn.TEXTJOIN("|",FALSE,$C51,LEFT($D51,FIND("_",$D51)-1) &amp;"_=","=","Any",BK$12,LEFT($D51,FIND("_",$D51)-1) &amp;"_=","=","Any"),risk_factor_1&amp;"|"&amp;risk_factor_2,risk_factor_corr),
                             _xlfn.XLOOKUP(_xlfn.TEXTJOIN("|",FALSE,$C51,LEFT($D51,FIND("_",$D51)-1) &amp;"_=","Any","Any",BK$12,LEFT($D51,FIND("_",$D51)-1) &amp;"_=","Any","Any"),risk_factor_1&amp;"|"&amp;risk_factor_2,risk_factor_corr)),
"n/a"),0)
),
IF(_xlfn.TEXTJOIN("|",FALSE,BK$12:BK$13)&lt;&gt;_xlfn.TEXTJOIN("|",FALSE,$C51:$D51),0,
_xlfn.XLOOKUP(_xlfn.TEXTJOIN("|",FALSE,$C51:$F51,BK$12:BK$15),risk_factor_1&amp;"|"&amp;risk_factor_2,risk_factor_corr,
_xlfn.XLOOKUP(_xlfn.TEXTJOIN("|",FALSE,$C51:$F51,BK$12:BK$15),risk_factor_2&amp;"|"&amp;risk_factor_1,risk_factor_corr,
_xlfn.XLOOKUP(_xlfn.TEXTJOIN("|",FALSE,$C51:$D51,"Any"),risk_factor_1&amp;"|"&amp;risk_factor_2,risk_factor_corr,
_xlfn.XLOOKUP(_xlfn.TEXTJOIN("|",FALSE,$C51:$D51,"Any"),risk_factor_2&amp;"|"&amp;risk_factor_1,risk_factor_corr)))))))</f>
        <v>0</v>
      </c>
      <c r="BL51" s="32" cm="1">
        <f t="array" ref="BL51" xml:space="preserve"> IF(_xlfn.TEXTJOIN("|",FALSE,BL$12:BL$15)=_xlfn.TEXTJOIN("|",FALSE,$C51:$F51),0,
IF(AND($C51="Delta|CR_Cpty",BL$12="Delta|CR_Cpty"),
IF($F51=BL$15,
      _xlfn.XLOOKUP(_xlfn.TEXTJOIN("|",FALSE,$C51,"=","Any","=",BL$12,"=","Any","="),risk_factor_1&amp;"|"&amp;risk_factor_2,risk_factor_corr),
       IF(RIGHT($D51,LEN($D51)-FIND("_",$D51))=RIGHT(BL$13,LEN(BL$13)-FIND("_",BL$13)),
              IF(LEFT($D51,FIND("_",$D51)-1)=LEFT(BL$13,FIND("_",BL$13)-1),
                    IF($E51=BL$14,
                             _xlfn.XLOOKUP(_xlfn.TEXTJOIN("|",FALSE,$C51,LEFT($D51,FIND("_",$D51)-1) &amp;"_=","=","Any",BL$12,LEFT($D51,FIND("_",$D51)-1) &amp;"_=","=","Any"),risk_factor_1&amp;"|"&amp;risk_factor_2,risk_factor_corr),
                             _xlfn.XLOOKUP(_xlfn.TEXTJOIN("|",FALSE,$C51,LEFT($D51,FIND("_",$D51)-1) &amp;"_=","Any","Any",BL$12,LEFT($D51,FIND("_",$D51)-1) &amp;"_=","Any","Any"),risk_factor_1&amp;"|"&amp;risk_factor_2,risk_factor_corr)),
"n/a"),0)
),
IF(_xlfn.TEXTJOIN("|",FALSE,BL$12:BL$13)&lt;&gt;_xlfn.TEXTJOIN("|",FALSE,$C51:$D51),0,
_xlfn.XLOOKUP(_xlfn.TEXTJOIN("|",FALSE,$C51:$F51,BL$12:BL$15),risk_factor_1&amp;"|"&amp;risk_factor_2,risk_factor_corr,
_xlfn.XLOOKUP(_xlfn.TEXTJOIN("|",FALSE,$C51:$F51,BL$12:BL$15),risk_factor_2&amp;"|"&amp;risk_factor_1,risk_factor_corr,
_xlfn.XLOOKUP(_xlfn.TEXTJOIN("|",FALSE,$C51:$D51,"Any"),risk_factor_1&amp;"|"&amp;risk_factor_2,risk_factor_corr,
_xlfn.XLOOKUP(_xlfn.TEXTJOIN("|",FALSE,$C51:$D51,"Any"),risk_factor_2&amp;"|"&amp;risk_factor_1,risk_factor_corr)))))))</f>
        <v>0</v>
      </c>
      <c r="BM51" s="32" cm="1">
        <f t="array" ref="BM51" xml:space="preserve"> IF(_xlfn.TEXTJOIN("|",FALSE,BM$12:BM$15)=_xlfn.TEXTJOIN("|",FALSE,$C51:$F51),0,
IF(AND($C51="Delta|CR_Cpty",BM$12="Delta|CR_Cpty"),
IF($F51=BM$15,
      _xlfn.XLOOKUP(_xlfn.TEXTJOIN("|",FALSE,$C51,"=","Any","=",BM$12,"=","Any","="),risk_factor_1&amp;"|"&amp;risk_factor_2,risk_factor_corr),
       IF(RIGHT($D51,LEN($D51)-FIND("_",$D51))=RIGHT(BM$13,LEN(BM$13)-FIND("_",BM$13)),
              IF(LEFT($D51,FIND("_",$D51)-1)=LEFT(BM$13,FIND("_",BM$13)-1),
                    IF($E51=BM$14,
                             _xlfn.XLOOKUP(_xlfn.TEXTJOIN("|",FALSE,$C51,LEFT($D51,FIND("_",$D51)-1) &amp;"_=","=","Any",BM$12,LEFT($D51,FIND("_",$D51)-1) &amp;"_=","=","Any"),risk_factor_1&amp;"|"&amp;risk_factor_2,risk_factor_corr),
                             _xlfn.XLOOKUP(_xlfn.TEXTJOIN("|",FALSE,$C51,LEFT($D51,FIND("_",$D51)-1) &amp;"_=","Any","Any",BM$12,LEFT($D51,FIND("_",$D51)-1) &amp;"_=","Any","Any"),risk_factor_1&amp;"|"&amp;risk_factor_2,risk_factor_corr)),
"n/a"),0)
),
IF(_xlfn.TEXTJOIN("|",FALSE,BM$12:BM$13)&lt;&gt;_xlfn.TEXTJOIN("|",FALSE,$C51:$D51),0,
_xlfn.XLOOKUP(_xlfn.TEXTJOIN("|",FALSE,$C51:$F51,BM$12:BM$15),risk_factor_1&amp;"|"&amp;risk_factor_2,risk_factor_corr,
_xlfn.XLOOKUP(_xlfn.TEXTJOIN("|",FALSE,$C51:$F51,BM$12:BM$15),risk_factor_2&amp;"|"&amp;risk_factor_1,risk_factor_corr,
_xlfn.XLOOKUP(_xlfn.TEXTJOIN("|",FALSE,$C51:$D51,"Any"),risk_factor_1&amp;"|"&amp;risk_factor_2,risk_factor_corr,
_xlfn.XLOOKUP(_xlfn.TEXTJOIN("|",FALSE,$C51:$D51,"Any"),risk_factor_2&amp;"|"&amp;risk_factor_1,risk_factor_corr)))))))</f>
        <v>0</v>
      </c>
      <c r="BN51" s="32" cm="1">
        <f t="array" ref="BN51" xml:space="preserve"> IF(_xlfn.TEXTJOIN("|",FALSE,BN$12:BN$15)=_xlfn.TEXTJOIN("|",FALSE,$C51:$F51),0,
IF(AND($C51="Delta|CR_Cpty",BN$12="Delta|CR_Cpty"),
IF($F51=BN$15,
      _xlfn.XLOOKUP(_xlfn.TEXTJOIN("|",FALSE,$C51,"=","Any","=",BN$12,"=","Any","="),risk_factor_1&amp;"|"&amp;risk_factor_2,risk_factor_corr),
       IF(RIGHT($D51,LEN($D51)-FIND("_",$D51))=RIGHT(BN$13,LEN(BN$13)-FIND("_",BN$13)),
              IF(LEFT($D51,FIND("_",$D51)-1)=LEFT(BN$13,FIND("_",BN$13)-1),
                    IF($E51=BN$14,
                             _xlfn.XLOOKUP(_xlfn.TEXTJOIN("|",FALSE,$C51,LEFT($D51,FIND("_",$D51)-1) &amp;"_=","=","Any",BN$12,LEFT($D51,FIND("_",$D51)-1) &amp;"_=","=","Any"),risk_factor_1&amp;"|"&amp;risk_factor_2,risk_factor_corr),
                             _xlfn.XLOOKUP(_xlfn.TEXTJOIN("|",FALSE,$C51,LEFT($D51,FIND("_",$D51)-1) &amp;"_=","Any","Any",BN$12,LEFT($D51,FIND("_",$D51)-1) &amp;"_=","Any","Any"),risk_factor_1&amp;"|"&amp;risk_factor_2,risk_factor_corr)),
"n/a"),0)
),
IF(_xlfn.TEXTJOIN("|",FALSE,BN$12:BN$13)&lt;&gt;_xlfn.TEXTJOIN("|",FALSE,$C51:$D51),0,
_xlfn.XLOOKUP(_xlfn.TEXTJOIN("|",FALSE,$C51:$F51,BN$12:BN$15),risk_factor_1&amp;"|"&amp;risk_factor_2,risk_factor_corr,
_xlfn.XLOOKUP(_xlfn.TEXTJOIN("|",FALSE,$C51:$F51,BN$12:BN$15),risk_factor_2&amp;"|"&amp;risk_factor_1,risk_factor_corr,
_xlfn.XLOOKUP(_xlfn.TEXTJOIN("|",FALSE,$C51:$D51,"Any"),risk_factor_1&amp;"|"&amp;risk_factor_2,risk_factor_corr,
_xlfn.XLOOKUP(_xlfn.TEXTJOIN("|",FALSE,$C51:$D51,"Any"),risk_factor_2&amp;"|"&amp;risk_factor_1,risk_factor_corr)))))))</f>
        <v>0</v>
      </c>
      <c r="BO51" s="32" cm="1">
        <f t="array" ref="BO51" xml:space="preserve"> IF(_xlfn.TEXTJOIN("|",FALSE,BO$12:BO$15)=_xlfn.TEXTJOIN("|",FALSE,$C51:$F51),0,
IF(AND($C51="Delta|CR_Cpty",BO$12="Delta|CR_Cpty"),
IF($F51=BO$15,
      _xlfn.XLOOKUP(_xlfn.TEXTJOIN("|",FALSE,$C51,"=","Any","=",BO$12,"=","Any","="),risk_factor_1&amp;"|"&amp;risk_factor_2,risk_factor_corr),
       IF(RIGHT($D51,LEN($D51)-FIND("_",$D51))=RIGHT(BO$13,LEN(BO$13)-FIND("_",BO$13)),
              IF(LEFT($D51,FIND("_",$D51)-1)=LEFT(BO$13,FIND("_",BO$13)-1),
                    IF($E51=BO$14,
                             _xlfn.XLOOKUP(_xlfn.TEXTJOIN("|",FALSE,$C51,LEFT($D51,FIND("_",$D51)-1) &amp;"_=","=","Any",BO$12,LEFT($D51,FIND("_",$D51)-1) &amp;"_=","=","Any"),risk_factor_1&amp;"|"&amp;risk_factor_2,risk_factor_corr),
                             _xlfn.XLOOKUP(_xlfn.TEXTJOIN("|",FALSE,$C51,LEFT($D51,FIND("_",$D51)-1) &amp;"_=","Any","Any",BO$12,LEFT($D51,FIND("_",$D51)-1) &amp;"_=","Any","Any"),risk_factor_1&amp;"|"&amp;risk_factor_2,risk_factor_corr)),
"n/a"),0)
),
IF(_xlfn.TEXTJOIN("|",FALSE,BO$12:BO$13)&lt;&gt;_xlfn.TEXTJOIN("|",FALSE,$C51:$D51),0,
_xlfn.XLOOKUP(_xlfn.TEXTJOIN("|",FALSE,$C51:$F51,BO$12:BO$15),risk_factor_1&amp;"|"&amp;risk_factor_2,risk_factor_corr,
_xlfn.XLOOKUP(_xlfn.TEXTJOIN("|",FALSE,$C51:$F51,BO$12:BO$15),risk_factor_2&amp;"|"&amp;risk_factor_1,risk_factor_corr,
_xlfn.XLOOKUP(_xlfn.TEXTJOIN("|",FALSE,$C51:$D51,"Any"),risk_factor_1&amp;"|"&amp;risk_factor_2,risk_factor_corr,
_xlfn.XLOOKUP(_xlfn.TEXTJOIN("|",FALSE,$C51:$D51,"Any"),risk_factor_2&amp;"|"&amp;risk_factor_1,risk_factor_corr)))))))</f>
        <v>0</v>
      </c>
      <c r="BP51" s="32" cm="1">
        <f t="array" ref="BP51" xml:space="preserve"> IF(_xlfn.TEXTJOIN("|",FALSE,BP$12:BP$15)=_xlfn.TEXTJOIN("|",FALSE,$C51:$F51),0,
IF(AND($C51="Delta|CR_Cpty",BP$12="Delta|CR_Cpty"),
IF($F51=BP$15,
      _xlfn.XLOOKUP(_xlfn.TEXTJOIN("|",FALSE,$C51,"=","Any","=",BP$12,"=","Any","="),risk_factor_1&amp;"|"&amp;risk_factor_2,risk_factor_corr),
       IF(RIGHT($D51,LEN($D51)-FIND("_",$D51))=RIGHT(BP$13,LEN(BP$13)-FIND("_",BP$13)),
              IF(LEFT($D51,FIND("_",$D51)-1)=LEFT(BP$13,FIND("_",BP$13)-1),
                    IF($E51=BP$14,
                             _xlfn.XLOOKUP(_xlfn.TEXTJOIN("|",FALSE,$C51,LEFT($D51,FIND("_",$D51)-1) &amp;"_=","=","Any",BP$12,LEFT($D51,FIND("_",$D51)-1) &amp;"_=","=","Any"),risk_factor_1&amp;"|"&amp;risk_factor_2,risk_factor_corr),
                             _xlfn.XLOOKUP(_xlfn.TEXTJOIN("|",FALSE,$C51,LEFT($D51,FIND("_",$D51)-1) &amp;"_=","Any","Any",BP$12,LEFT($D51,FIND("_",$D51)-1) &amp;"_=","Any","Any"),risk_factor_1&amp;"|"&amp;risk_factor_2,risk_factor_corr)),
"n/a"),0)
),
IF(_xlfn.TEXTJOIN("|",FALSE,BP$12:BP$13)&lt;&gt;_xlfn.TEXTJOIN("|",FALSE,$C51:$D51),0,
_xlfn.XLOOKUP(_xlfn.TEXTJOIN("|",FALSE,$C51:$F51,BP$12:BP$15),risk_factor_1&amp;"|"&amp;risk_factor_2,risk_factor_corr,
_xlfn.XLOOKUP(_xlfn.TEXTJOIN("|",FALSE,$C51:$F51,BP$12:BP$15),risk_factor_2&amp;"|"&amp;risk_factor_1,risk_factor_corr,
_xlfn.XLOOKUP(_xlfn.TEXTJOIN("|",FALSE,$C51:$D51,"Any"),risk_factor_1&amp;"|"&amp;risk_factor_2,risk_factor_corr,
_xlfn.XLOOKUP(_xlfn.TEXTJOIN("|",FALSE,$C51:$D51,"Any"),risk_factor_2&amp;"|"&amp;risk_factor_1,risk_factor_corr)))))))</f>
        <v>0</v>
      </c>
      <c r="BQ51" s="32" cm="1">
        <f t="array" ref="BQ51" xml:space="preserve"> IF(_xlfn.TEXTJOIN("|",FALSE,BQ$12:BQ$15)=_xlfn.TEXTJOIN("|",FALSE,$C51:$F51),0,
IF(AND($C51="Delta|CR_Cpty",BQ$12="Delta|CR_Cpty"),
IF($F51=BQ$15,
      _xlfn.XLOOKUP(_xlfn.TEXTJOIN("|",FALSE,$C51,"=","Any","=",BQ$12,"=","Any","="),risk_factor_1&amp;"|"&amp;risk_factor_2,risk_factor_corr),
       IF(RIGHT($D51,LEN($D51)-FIND("_",$D51))=RIGHT(BQ$13,LEN(BQ$13)-FIND("_",BQ$13)),
              IF(LEFT($D51,FIND("_",$D51)-1)=LEFT(BQ$13,FIND("_",BQ$13)-1),
                    IF($E51=BQ$14,
                             _xlfn.XLOOKUP(_xlfn.TEXTJOIN("|",FALSE,$C51,LEFT($D51,FIND("_",$D51)-1) &amp;"_=","=","Any",BQ$12,LEFT($D51,FIND("_",$D51)-1) &amp;"_=","=","Any"),risk_factor_1&amp;"|"&amp;risk_factor_2,risk_factor_corr),
                             _xlfn.XLOOKUP(_xlfn.TEXTJOIN("|",FALSE,$C51,LEFT($D51,FIND("_",$D51)-1) &amp;"_=","Any","Any",BQ$12,LEFT($D51,FIND("_",$D51)-1) &amp;"_=","Any","Any"),risk_factor_1&amp;"|"&amp;risk_factor_2,risk_factor_corr)),
"n/a"),0)
),
IF(_xlfn.TEXTJOIN("|",FALSE,BQ$12:BQ$13)&lt;&gt;_xlfn.TEXTJOIN("|",FALSE,$C51:$D51),0,
_xlfn.XLOOKUP(_xlfn.TEXTJOIN("|",FALSE,$C51:$F51,BQ$12:BQ$15),risk_factor_1&amp;"|"&amp;risk_factor_2,risk_factor_corr,
_xlfn.XLOOKUP(_xlfn.TEXTJOIN("|",FALSE,$C51:$F51,BQ$12:BQ$15),risk_factor_2&amp;"|"&amp;risk_factor_1,risk_factor_corr,
_xlfn.XLOOKUP(_xlfn.TEXTJOIN("|",FALSE,$C51:$D51,"Any"),risk_factor_1&amp;"|"&amp;risk_factor_2,risk_factor_corr,
_xlfn.XLOOKUP(_xlfn.TEXTJOIN("|",FALSE,$C51:$D51,"Any"),risk_factor_2&amp;"|"&amp;risk_factor_1,risk_factor_corr)))))))</f>
        <v>0</v>
      </c>
      <c r="BR51" s="32" cm="1">
        <f t="array" ref="BR51" xml:space="preserve"> IF(_xlfn.TEXTJOIN("|",FALSE,BR$12:BR$15)=_xlfn.TEXTJOIN("|",FALSE,$C51:$F51),0,
IF(AND($C51="Delta|CR_Cpty",BR$12="Delta|CR_Cpty"),
IF($F51=BR$15,
      _xlfn.XLOOKUP(_xlfn.TEXTJOIN("|",FALSE,$C51,"=","Any","=",BR$12,"=","Any","="),risk_factor_1&amp;"|"&amp;risk_factor_2,risk_factor_corr),
       IF(RIGHT($D51,LEN($D51)-FIND("_",$D51))=RIGHT(BR$13,LEN(BR$13)-FIND("_",BR$13)),
              IF(LEFT($D51,FIND("_",$D51)-1)=LEFT(BR$13,FIND("_",BR$13)-1),
                    IF($E51=BR$14,
                             _xlfn.XLOOKUP(_xlfn.TEXTJOIN("|",FALSE,$C51,LEFT($D51,FIND("_",$D51)-1) &amp;"_=","=","Any",BR$12,LEFT($D51,FIND("_",$D51)-1) &amp;"_=","=","Any"),risk_factor_1&amp;"|"&amp;risk_factor_2,risk_factor_corr),
                             _xlfn.XLOOKUP(_xlfn.TEXTJOIN("|",FALSE,$C51,LEFT($D51,FIND("_",$D51)-1) &amp;"_=","Any","Any",BR$12,LEFT($D51,FIND("_",$D51)-1) &amp;"_=","Any","Any"),risk_factor_1&amp;"|"&amp;risk_factor_2,risk_factor_corr)),
"n/a"),0)
),
IF(_xlfn.TEXTJOIN("|",FALSE,BR$12:BR$13)&lt;&gt;_xlfn.TEXTJOIN("|",FALSE,$C51:$D51),0,
_xlfn.XLOOKUP(_xlfn.TEXTJOIN("|",FALSE,$C51:$F51,BR$12:BR$15),risk_factor_1&amp;"|"&amp;risk_factor_2,risk_factor_corr,
_xlfn.XLOOKUP(_xlfn.TEXTJOIN("|",FALSE,$C51:$F51,BR$12:BR$15),risk_factor_2&amp;"|"&amp;risk_factor_1,risk_factor_corr,
_xlfn.XLOOKUP(_xlfn.TEXTJOIN("|",FALSE,$C51:$D51,"Any"),risk_factor_1&amp;"|"&amp;risk_factor_2,risk_factor_corr,
_xlfn.XLOOKUP(_xlfn.TEXTJOIN("|",FALSE,$C51:$D51,"Any"),risk_factor_2&amp;"|"&amp;risk_factor_1,risk_factor_corr)))))))</f>
        <v>0</v>
      </c>
      <c r="BS51" s="32" cm="1">
        <f t="array" ref="BS51" xml:space="preserve"> IF(_xlfn.TEXTJOIN("|",FALSE,BS$12:BS$15)=_xlfn.TEXTJOIN("|",FALSE,$C51:$F51),0,
IF(AND($C51="Delta|CR_Cpty",BS$12="Delta|CR_Cpty"),
IF($F51=BS$15,
      _xlfn.XLOOKUP(_xlfn.TEXTJOIN("|",FALSE,$C51,"=","Any","=",BS$12,"=","Any","="),risk_factor_1&amp;"|"&amp;risk_factor_2,risk_factor_corr),
       IF(RIGHT($D51,LEN($D51)-FIND("_",$D51))=RIGHT(BS$13,LEN(BS$13)-FIND("_",BS$13)),
              IF(LEFT($D51,FIND("_",$D51)-1)=LEFT(BS$13,FIND("_",BS$13)-1),
                    IF($E51=BS$14,
                             _xlfn.XLOOKUP(_xlfn.TEXTJOIN("|",FALSE,$C51,LEFT($D51,FIND("_",$D51)-1) &amp;"_=","=","Any",BS$12,LEFT($D51,FIND("_",$D51)-1) &amp;"_=","=","Any"),risk_factor_1&amp;"|"&amp;risk_factor_2,risk_factor_corr),
                             _xlfn.XLOOKUP(_xlfn.TEXTJOIN("|",FALSE,$C51,LEFT($D51,FIND("_",$D51)-1) &amp;"_=","Any","Any",BS$12,LEFT($D51,FIND("_",$D51)-1) &amp;"_=","Any","Any"),risk_factor_1&amp;"|"&amp;risk_factor_2,risk_factor_corr)),
"n/a"),0)
),
IF(_xlfn.TEXTJOIN("|",FALSE,BS$12:BS$13)&lt;&gt;_xlfn.TEXTJOIN("|",FALSE,$C51:$D51),0,
_xlfn.XLOOKUP(_xlfn.TEXTJOIN("|",FALSE,$C51:$F51,BS$12:BS$15),risk_factor_1&amp;"|"&amp;risk_factor_2,risk_factor_corr,
_xlfn.XLOOKUP(_xlfn.TEXTJOIN("|",FALSE,$C51:$F51,BS$12:BS$15),risk_factor_2&amp;"|"&amp;risk_factor_1,risk_factor_corr,
_xlfn.XLOOKUP(_xlfn.TEXTJOIN("|",FALSE,$C51:$D51,"Any"),risk_factor_1&amp;"|"&amp;risk_factor_2,risk_factor_corr,
_xlfn.XLOOKUP(_xlfn.TEXTJOIN("|",FALSE,$C51:$D51,"Any"),risk_factor_2&amp;"|"&amp;risk_factor_1,risk_factor_corr)))))))</f>
        <v>0</v>
      </c>
      <c r="BT51" s="32" cm="1">
        <f t="array" ref="BT51" xml:space="preserve"> IF(_xlfn.TEXTJOIN("|",FALSE,BT$12:BT$15)=_xlfn.TEXTJOIN("|",FALSE,$C51:$F51),0,
IF(AND($C51="Delta|CR_Cpty",BT$12="Delta|CR_Cpty"),
IF($F51=BT$15,
      _xlfn.XLOOKUP(_xlfn.TEXTJOIN("|",FALSE,$C51,"=","Any","=",BT$12,"=","Any","="),risk_factor_1&amp;"|"&amp;risk_factor_2,risk_factor_corr),
       IF(RIGHT($D51,LEN($D51)-FIND("_",$D51))=RIGHT(BT$13,LEN(BT$13)-FIND("_",BT$13)),
              IF(LEFT($D51,FIND("_",$D51)-1)=LEFT(BT$13,FIND("_",BT$13)-1),
                    IF($E51=BT$14,
                             _xlfn.XLOOKUP(_xlfn.TEXTJOIN("|",FALSE,$C51,LEFT($D51,FIND("_",$D51)-1) &amp;"_=","=","Any",BT$12,LEFT($D51,FIND("_",$D51)-1) &amp;"_=","=","Any"),risk_factor_1&amp;"|"&amp;risk_factor_2,risk_factor_corr),
                             _xlfn.XLOOKUP(_xlfn.TEXTJOIN("|",FALSE,$C51,LEFT($D51,FIND("_",$D51)-1) &amp;"_=","Any","Any",BT$12,LEFT($D51,FIND("_",$D51)-1) &amp;"_=","Any","Any"),risk_factor_1&amp;"|"&amp;risk_factor_2,risk_factor_corr)),
"n/a"),0)
),
IF(_xlfn.TEXTJOIN("|",FALSE,BT$12:BT$13)&lt;&gt;_xlfn.TEXTJOIN("|",FALSE,$C51:$D51),0,
_xlfn.XLOOKUP(_xlfn.TEXTJOIN("|",FALSE,$C51:$F51,BT$12:BT$15),risk_factor_1&amp;"|"&amp;risk_factor_2,risk_factor_corr,
_xlfn.XLOOKUP(_xlfn.TEXTJOIN("|",FALSE,$C51:$F51,BT$12:BT$15),risk_factor_2&amp;"|"&amp;risk_factor_1,risk_factor_corr,
_xlfn.XLOOKUP(_xlfn.TEXTJOIN("|",FALSE,$C51:$D51,"Any"),risk_factor_1&amp;"|"&amp;risk_factor_2,risk_factor_corr,
_xlfn.XLOOKUP(_xlfn.TEXTJOIN("|",FALSE,$C51:$D51,"Any"),risk_factor_2&amp;"|"&amp;risk_factor_1,risk_factor_corr)))))))</f>
        <v>0</v>
      </c>
      <c r="BU51" s="32" cm="1">
        <f t="array" ref="BU51" xml:space="preserve"> IF(_xlfn.TEXTJOIN("|",FALSE,BU$12:BU$15)=_xlfn.TEXTJOIN("|",FALSE,$C51:$F51),0,
IF(AND($C51="Delta|CR_Cpty",BU$12="Delta|CR_Cpty"),
IF($F51=BU$15,
      _xlfn.XLOOKUP(_xlfn.TEXTJOIN("|",FALSE,$C51,"=","Any","=",BU$12,"=","Any","="),risk_factor_1&amp;"|"&amp;risk_factor_2,risk_factor_corr),
       IF(RIGHT($D51,LEN($D51)-FIND("_",$D51))=RIGHT(BU$13,LEN(BU$13)-FIND("_",BU$13)),
              IF(LEFT($D51,FIND("_",$D51)-1)=LEFT(BU$13,FIND("_",BU$13)-1),
                    IF($E51=BU$14,
                             _xlfn.XLOOKUP(_xlfn.TEXTJOIN("|",FALSE,$C51,LEFT($D51,FIND("_",$D51)-1) &amp;"_=","=","Any",BU$12,LEFT($D51,FIND("_",$D51)-1) &amp;"_=","=","Any"),risk_factor_1&amp;"|"&amp;risk_factor_2,risk_factor_corr),
                             _xlfn.XLOOKUP(_xlfn.TEXTJOIN("|",FALSE,$C51,LEFT($D51,FIND("_",$D51)-1) &amp;"_=","Any","Any",BU$12,LEFT($D51,FIND("_",$D51)-1) &amp;"_=","Any","Any"),risk_factor_1&amp;"|"&amp;risk_factor_2,risk_factor_corr)),
"n/a"),0)
),
IF(_xlfn.TEXTJOIN("|",FALSE,BU$12:BU$13)&lt;&gt;_xlfn.TEXTJOIN("|",FALSE,$C51:$D51),0,
_xlfn.XLOOKUP(_xlfn.TEXTJOIN("|",FALSE,$C51:$F51,BU$12:BU$15),risk_factor_1&amp;"|"&amp;risk_factor_2,risk_factor_corr,
_xlfn.XLOOKUP(_xlfn.TEXTJOIN("|",FALSE,$C51:$F51,BU$12:BU$15),risk_factor_2&amp;"|"&amp;risk_factor_1,risk_factor_corr,
_xlfn.XLOOKUP(_xlfn.TEXTJOIN("|",FALSE,$C51:$D51,"Any"),risk_factor_1&amp;"|"&amp;risk_factor_2,risk_factor_corr,
_xlfn.XLOOKUP(_xlfn.TEXTJOIN("|",FALSE,$C51:$D51,"Any"),risk_factor_2&amp;"|"&amp;risk_factor_1,risk_factor_corr)))))))</f>
        <v>0</v>
      </c>
    </row>
    <row r="52" spans="3:73" x14ac:dyDescent="0.25">
      <c r="C52" s="31" t="s">
        <v>193</v>
      </c>
      <c r="D52" s="31" t="s">
        <v>43</v>
      </c>
      <c r="E52" s="31" t="s">
        <v>161</v>
      </c>
      <c r="F52" s="31"/>
      <c r="G52" s="32" cm="1">
        <f t="array" ref="G52" xml:space="preserve"> IF(_xlfn.TEXTJOIN("|",FALSE,G$12:G$15)=_xlfn.TEXTJOIN("|",FALSE,$C52:$F52),0,
IF(AND($C52="Delta|CR_Cpty",G$12="Delta|CR_Cpty"),
IF($F52=G$15,
      _xlfn.XLOOKUP(_xlfn.TEXTJOIN("|",FALSE,$C52,"=","Any","=",G$12,"=","Any","="),risk_factor_1&amp;"|"&amp;risk_factor_2,risk_factor_corr),
       IF(RIGHT($D52,LEN($D52)-FIND("_",$D52))=RIGHT(G$13,LEN(G$13)-FIND("_",G$13)),
              IF(LEFT($D52,FIND("_",$D52)-1)=LEFT(G$13,FIND("_",G$13)-1),
                    IF($E52=G$14,
                             _xlfn.XLOOKUP(_xlfn.TEXTJOIN("|",FALSE,$C52,LEFT($D52,FIND("_",$D52)-1) &amp;"_=","=","Any",G$12,LEFT($D52,FIND("_",$D52)-1) &amp;"_=","=","Any"),risk_factor_1&amp;"|"&amp;risk_factor_2,risk_factor_corr),
                             _xlfn.XLOOKUP(_xlfn.TEXTJOIN("|",FALSE,$C52,LEFT($D52,FIND("_",$D52)-1) &amp;"_=","Any","Any",G$12,LEFT($D52,FIND("_",$D52)-1) &amp;"_=","Any","Any"),risk_factor_1&amp;"|"&amp;risk_factor_2,risk_factor_corr)),
"n/a"),0)
),
IF(_xlfn.TEXTJOIN("|",FALSE,G$12:G$13)&lt;&gt;_xlfn.TEXTJOIN("|",FALSE,$C52:$D52),0,
_xlfn.XLOOKUP(_xlfn.TEXTJOIN("|",FALSE,$C52:$F52,G$12:G$15),risk_factor_1&amp;"|"&amp;risk_factor_2,risk_factor_corr,
_xlfn.XLOOKUP(_xlfn.TEXTJOIN("|",FALSE,$C52:$F52,G$12:G$15),risk_factor_2&amp;"|"&amp;risk_factor_1,risk_factor_corr,
_xlfn.XLOOKUP(_xlfn.TEXTJOIN("|",FALSE,$C52:$D52,"Any"),risk_factor_1&amp;"|"&amp;risk_factor_2,risk_factor_corr,
_xlfn.XLOOKUP(_xlfn.TEXTJOIN("|",FALSE,$C52:$D52,"Any"),risk_factor_2&amp;"|"&amp;risk_factor_1,risk_factor_corr)))))))</f>
        <v>0</v>
      </c>
      <c r="H52" s="32" cm="1">
        <f t="array" ref="H52" xml:space="preserve"> IF(_xlfn.TEXTJOIN("|",FALSE,H$12:H$15)=_xlfn.TEXTJOIN("|",FALSE,$C52:$F52),0,
IF(AND($C52="Delta|CR_Cpty",H$12="Delta|CR_Cpty"),
IF($F52=H$15,
      _xlfn.XLOOKUP(_xlfn.TEXTJOIN("|",FALSE,$C52,"=","Any","=",H$12,"=","Any","="),risk_factor_1&amp;"|"&amp;risk_factor_2,risk_factor_corr),
       IF(RIGHT($D52,LEN($D52)-FIND("_",$D52))=RIGHT(H$13,LEN(H$13)-FIND("_",H$13)),
              IF(LEFT($D52,FIND("_",$D52)-1)=LEFT(H$13,FIND("_",H$13)-1),
                    IF($E52=H$14,
                             _xlfn.XLOOKUP(_xlfn.TEXTJOIN("|",FALSE,$C52,LEFT($D52,FIND("_",$D52)-1) &amp;"_=","=","Any",H$12,LEFT($D52,FIND("_",$D52)-1) &amp;"_=","=","Any"),risk_factor_1&amp;"|"&amp;risk_factor_2,risk_factor_corr),
                             _xlfn.XLOOKUP(_xlfn.TEXTJOIN("|",FALSE,$C52,LEFT($D52,FIND("_",$D52)-1) &amp;"_=","Any","Any",H$12,LEFT($D52,FIND("_",$D52)-1) &amp;"_=","Any","Any"),risk_factor_1&amp;"|"&amp;risk_factor_2,risk_factor_corr)),
"n/a"),0)
),
IF(_xlfn.TEXTJOIN("|",FALSE,H$12:H$13)&lt;&gt;_xlfn.TEXTJOIN("|",FALSE,$C52:$D52),0,
_xlfn.XLOOKUP(_xlfn.TEXTJOIN("|",FALSE,$C52:$F52,H$12:H$15),risk_factor_1&amp;"|"&amp;risk_factor_2,risk_factor_corr,
_xlfn.XLOOKUP(_xlfn.TEXTJOIN("|",FALSE,$C52:$F52,H$12:H$15),risk_factor_2&amp;"|"&amp;risk_factor_1,risk_factor_corr,
_xlfn.XLOOKUP(_xlfn.TEXTJOIN("|",FALSE,$C52:$D52,"Any"),risk_factor_1&amp;"|"&amp;risk_factor_2,risk_factor_corr,
_xlfn.XLOOKUP(_xlfn.TEXTJOIN("|",FALSE,$C52:$D52,"Any"),risk_factor_2&amp;"|"&amp;risk_factor_1,risk_factor_corr)))))))</f>
        <v>0</v>
      </c>
      <c r="I52" s="32" cm="1">
        <f t="array" ref="I52" xml:space="preserve"> IF(_xlfn.TEXTJOIN("|",FALSE,I$12:I$15)=_xlfn.TEXTJOIN("|",FALSE,$C52:$F52),0,
IF(AND($C52="Delta|CR_Cpty",I$12="Delta|CR_Cpty"),
IF($F52=I$15,
      _xlfn.XLOOKUP(_xlfn.TEXTJOIN("|",FALSE,$C52,"=","Any","=",I$12,"=","Any","="),risk_factor_1&amp;"|"&amp;risk_factor_2,risk_factor_corr),
       IF(RIGHT($D52,LEN($D52)-FIND("_",$D52))=RIGHT(I$13,LEN(I$13)-FIND("_",I$13)),
              IF(LEFT($D52,FIND("_",$D52)-1)=LEFT(I$13,FIND("_",I$13)-1),
                    IF($E52=I$14,
                             _xlfn.XLOOKUP(_xlfn.TEXTJOIN("|",FALSE,$C52,LEFT($D52,FIND("_",$D52)-1) &amp;"_=","=","Any",I$12,LEFT($D52,FIND("_",$D52)-1) &amp;"_=","=","Any"),risk_factor_1&amp;"|"&amp;risk_factor_2,risk_factor_corr),
                             _xlfn.XLOOKUP(_xlfn.TEXTJOIN("|",FALSE,$C52,LEFT($D52,FIND("_",$D52)-1) &amp;"_=","Any","Any",I$12,LEFT($D52,FIND("_",$D52)-1) &amp;"_=","Any","Any"),risk_factor_1&amp;"|"&amp;risk_factor_2,risk_factor_corr)),
"n/a"),0)
),
IF(_xlfn.TEXTJOIN("|",FALSE,I$12:I$13)&lt;&gt;_xlfn.TEXTJOIN("|",FALSE,$C52:$D52),0,
_xlfn.XLOOKUP(_xlfn.TEXTJOIN("|",FALSE,$C52:$F52,I$12:I$15),risk_factor_1&amp;"|"&amp;risk_factor_2,risk_factor_corr,
_xlfn.XLOOKUP(_xlfn.TEXTJOIN("|",FALSE,$C52:$F52,I$12:I$15),risk_factor_2&amp;"|"&amp;risk_factor_1,risk_factor_corr,
_xlfn.XLOOKUP(_xlfn.TEXTJOIN("|",FALSE,$C52:$D52,"Any"),risk_factor_1&amp;"|"&amp;risk_factor_2,risk_factor_corr,
_xlfn.XLOOKUP(_xlfn.TEXTJOIN("|",FALSE,$C52:$D52,"Any"),risk_factor_2&amp;"|"&amp;risk_factor_1,risk_factor_corr)))))))</f>
        <v>0</v>
      </c>
      <c r="J52" s="32" cm="1">
        <f t="array" ref="J52" xml:space="preserve"> IF(_xlfn.TEXTJOIN("|",FALSE,J$12:J$15)=_xlfn.TEXTJOIN("|",FALSE,$C52:$F52),0,
IF(AND($C52="Delta|CR_Cpty",J$12="Delta|CR_Cpty"),
IF($F52=J$15,
      _xlfn.XLOOKUP(_xlfn.TEXTJOIN("|",FALSE,$C52,"=","Any","=",J$12,"=","Any","="),risk_factor_1&amp;"|"&amp;risk_factor_2,risk_factor_corr),
       IF(RIGHT($D52,LEN($D52)-FIND("_",$D52))=RIGHT(J$13,LEN(J$13)-FIND("_",J$13)),
              IF(LEFT($D52,FIND("_",$D52)-1)=LEFT(J$13,FIND("_",J$13)-1),
                    IF($E52=J$14,
                             _xlfn.XLOOKUP(_xlfn.TEXTJOIN("|",FALSE,$C52,LEFT($D52,FIND("_",$D52)-1) &amp;"_=","=","Any",J$12,LEFT($D52,FIND("_",$D52)-1) &amp;"_=","=","Any"),risk_factor_1&amp;"|"&amp;risk_factor_2,risk_factor_corr),
                             _xlfn.XLOOKUP(_xlfn.TEXTJOIN("|",FALSE,$C52,LEFT($D52,FIND("_",$D52)-1) &amp;"_=","Any","Any",J$12,LEFT($D52,FIND("_",$D52)-1) &amp;"_=","Any","Any"),risk_factor_1&amp;"|"&amp;risk_factor_2,risk_factor_corr)),
"n/a"),0)
),
IF(_xlfn.TEXTJOIN("|",FALSE,J$12:J$13)&lt;&gt;_xlfn.TEXTJOIN("|",FALSE,$C52:$D52),0,
_xlfn.XLOOKUP(_xlfn.TEXTJOIN("|",FALSE,$C52:$F52,J$12:J$15),risk_factor_1&amp;"|"&amp;risk_factor_2,risk_factor_corr,
_xlfn.XLOOKUP(_xlfn.TEXTJOIN("|",FALSE,$C52:$F52,J$12:J$15),risk_factor_2&amp;"|"&amp;risk_factor_1,risk_factor_corr,
_xlfn.XLOOKUP(_xlfn.TEXTJOIN("|",FALSE,$C52:$D52,"Any"),risk_factor_1&amp;"|"&amp;risk_factor_2,risk_factor_corr,
_xlfn.XLOOKUP(_xlfn.TEXTJOIN("|",FALSE,$C52:$D52,"Any"),risk_factor_2&amp;"|"&amp;risk_factor_1,risk_factor_corr)))))))</f>
        <v>0</v>
      </c>
      <c r="K52" s="32" cm="1">
        <f t="array" ref="K52" xml:space="preserve"> IF(_xlfn.TEXTJOIN("|",FALSE,K$12:K$15)=_xlfn.TEXTJOIN("|",FALSE,$C52:$F52),0,
IF(AND($C52="Delta|CR_Cpty",K$12="Delta|CR_Cpty"),
IF($F52=K$15,
      _xlfn.XLOOKUP(_xlfn.TEXTJOIN("|",FALSE,$C52,"=","Any","=",K$12,"=","Any","="),risk_factor_1&amp;"|"&amp;risk_factor_2,risk_factor_corr),
       IF(RIGHT($D52,LEN($D52)-FIND("_",$D52))=RIGHT(K$13,LEN(K$13)-FIND("_",K$13)),
              IF(LEFT($D52,FIND("_",$D52)-1)=LEFT(K$13,FIND("_",K$13)-1),
                    IF($E52=K$14,
                             _xlfn.XLOOKUP(_xlfn.TEXTJOIN("|",FALSE,$C52,LEFT($D52,FIND("_",$D52)-1) &amp;"_=","=","Any",K$12,LEFT($D52,FIND("_",$D52)-1) &amp;"_=","=","Any"),risk_factor_1&amp;"|"&amp;risk_factor_2,risk_factor_corr),
                             _xlfn.XLOOKUP(_xlfn.TEXTJOIN("|",FALSE,$C52,LEFT($D52,FIND("_",$D52)-1) &amp;"_=","Any","Any",K$12,LEFT($D52,FIND("_",$D52)-1) &amp;"_=","Any","Any"),risk_factor_1&amp;"|"&amp;risk_factor_2,risk_factor_corr)),
"n/a"),0)
),
IF(_xlfn.TEXTJOIN("|",FALSE,K$12:K$13)&lt;&gt;_xlfn.TEXTJOIN("|",FALSE,$C52:$D52),0,
_xlfn.XLOOKUP(_xlfn.TEXTJOIN("|",FALSE,$C52:$F52,K$12:K$15),risk_factor_1&amp;"|"&amp;risk_factor_2,risk_factor_corr,
_xlfn.XLOOKUP(_xlfn.TEXTJOIN("|",FALSE,$C52:$F52,K$12:K$15),risk_factor_2&amp;"|"&amp;risk_factor_1,risk_factor_corr,
_xlfn.XLOOKUP(_xlfn.TEXTJOIN("|",FALSE,$C52:$D52,"Any"),risk_factor_1&amp;"|"&amp;risk_factor_2,risk_factor_corr,
_xlfn.XLOOKUP(_xlfn.TEXTJOIN("|",FALSE,$C52:$D52,"Any"),risk_factor_2&amp;"|"&amp;risk_factor_1,risk_factor_corr)))))))</f>
        <v>0</v>
      </c>
      <c r="L52" s="32" cm="1">
        <f t="array" ref="L52" xml:space="preserve"> IF(_xlfn.TEXTJOIN("|",FALSE,L$12:L$15)=_xlfn.TEXTJOIN("|",FALSE,$C52:$F52),0,
IF(AND($C52="Delta|CR_Cpty",L$12="Delta|CR_Cpty"),
IF($F52=L$15,
      _xlfn.XLOOKUP(_xlfn.TEXTJOIN("|",FALSE,$C52,"=","Any","=",L$12,"=","Any","="),risk_factor_1&amp;"|"&amp;risk_factor_2,risk_factor_corr),
       IF(RIGHT($D52,LEN($D52)-FIND("_",$D52))=RIGHT(L$13,LEN(L$13)-FIND("_",L$13)),
              IF(LEFT($D52,FIND("_",$D52)-1)=LEFT(L$13,FIND("_",L$13)-1),
                    IF($E52=L$14,
                             _xlfn.XLOOKUP(_xlfn.TEXTJOIN("|",FALSE,$C52,LEFT($D52,FIND("_",$D52)-1) &amp;"_=","=","Any",L$12,LEFT($D52,FIND("_",$D52)-1) &amp;"_=","=","Any"),risk_factor_1&amp;"|"&amp;risk_factor_2,risk_factor_corr),
                             _xlfn.XLOOKUP(_xlfn.TEXTJOIN("|",FALSE,$C52,LEFT($D52,FIND("_",$D52)-1) &amp;"_=","Any","Any",L$12,LEFT($D52,FIND("_",$D52)-1) &amp;"_=","Any","Any"),risk_factor_1&amp;"|"&amp;risk_factor_2,risk_factor_corr)),
"n/a"),0)
),
IF(_xlfn.TEXTJOIN("|",FALSE,L$12:L$13)&lt;&gt;_xlfn.TEXTJOIN("|",FALSE,$C52:$D52),0,
_xlfn.XLOOKUP(_xlfn.TEXTJOIN("|",FALSE,$C52:$F52,L$12:L$15),risk_factor_1&amp;"|"&amp;risk_factor_2,risk_factor_corr,
_xlfn.XLOOKUP(_xlfn.TEXTJOIN("|",FALSE,$C52:$F52,L$12:L$15),risk_factor_2&amp;"|"&amp;risk_factor_1,risk_factor_corr,
_xlfn.XLOOKUP(_xlfn.TEXTJOIN("|",FALSE,$C52:$D52,"Any"),risk_factor_1&amp;"|"&amp;risk_factor_2,risk_factor_corr,
_xlfn.XLOOKUP(_xlfn.TEXTJOIN("|",FALSE,$C52:$D52,"Any"),risk_factor_2&amp;"|"&amp;risk_factor_1,risk_factor_corr)))))))</f>
        <v>0</v>
      </c>
      <c r="M52" s="32" cm="1">
        <f t="array" ref="M52" xml:space="preserve"> IF(_xlfn.TEXTJOIN("|",FALSE,M$12:M$15)=_xlfn.TEXTJOIN("|",FALSE,$C52:$F52),0,
IF(AND($C52="Delta|CR_Cpty",M$12="Delta|CR_Cpty"),
IF($F52=M$15,
      _xlfn.XLOOKUP(_xlfn.TEXTJOIN("|",FALSE,$C52,"=","Any","=",M$12,"=","Any","="),risk_factor_1&amp;"|"&amp;risk_factor_2,risk_factor_corr),
       IF(RIGHT($D52,LEN($D52)-FIND("_",$D52))=RIGHT(M$13,LEN(M$13)-FIND("_",M$13)),
              IF(LEFT($D52,FIND("_",$D52)-1)=LEFT(M$13,FIND("_",M$13)-1),
                    IF($E52=M$14,
                             _xlfn.XLOOKUP(_xlfn.TEXTJOIN("|",FALSE,$C52,LEFT($D52,FIND("_",$D52)-1) &amp;"_=","=","Any",M$12,LEFT($D52,FIND("_",$D52)-1) &amp;"_=","=","Any"),risk_factor_1&amp;"|"&amp;risk_factor_2,risk_factor_corr),
                             _xlfn.XLOOKUP(_xlfn.TEXTJOIN("|",FALSE,$C52,LEFT($D52,FIND("_",$D52)-1) &amp;"_=","Any","Any",M$12,LEFT($D52,FIND("_",$D52)-1) &amp;"_=","Any","Any"),risk_factor_1&amp;"|"&amp;risk_factor_2,risk_factor_corr)),
"n/a"),0)
),
IF(_xlfn.TEXTJOIN("|",FALSE,M$12:M$13)&lt;&gt;_xlfn.TEXTJOIN("|",FALSE,$C52:$D52),0,
_xlfn.XLOOKUP(_xlfn.TEXTJOIN("|",FALSE,$C52:$F52,M$12:M$15),risk_factor_1&amp;"|"&amp;risk_factor_2,risk_factor_corr,
_xlfn.XLOOKUP(_xlfn.TEXTJOIN("|",FALSE,$C52:$F52,M$12:M$15),risk_factor_2&amp;"|"&amp;risk_factor_1,risk_factor_corr,
_xlfn.XLOOKUP(_xlfn.TEXTJOIN("|",FALSE,$C52:$D52,"Any"),risk_factor_1&amp;"|"&amp;risk_factor_2,risk_factor_corr,
_xlfn.XLOOKUP(_xlfn.TEXTJOIN("|",FALSE,$C52:$D52,"Any"),risk_factor_2&amp;"|"&amp;risk_factor_1,risk_factor_corr)))))))</f>
        <v>0</v>
      </c>
      <c r="N52" s="32" cm="1">
        <f t="array" ref="N52" xml:space="preserve"> IF(_xlfn.TEXTJOIN("|",FALSE,N$12:N$15)=_xlfn.TEXTJOIN("|",FALSE,$C52:$F52),0,
IF(AND($C52="Delta|CR_Cpty",N$12="Delta|CR_Cpty"),
IF($F52=N$15,
      _xlfn.XLOOKUP(_xlfn.TEXTJOIN("|",FALSE,$C52,"=","Any","=",N$12,"=","Any","="),risk_factor_1&amp;"|"&amp;risk_factor_2,risk_factor_corr),
       IF(RIGHT($D52,LEN($D52)-FIND("_",$D52))=RIGHT(N$13,LEN(N$13)-FIND("_",N$13)),
              IF(LEFT($D52,FIND("_",$D52)-1)=LEFT(N$13,FIND("_",N$13)-1),
                    IF($E52=N$14,
                             _xlfn.XLOOKUP(_xlfn.TEXTJOIN("|",FALSE,$C52,LEFT($D52,FIND("_",$D52)-1) &amp;"_=","=","Any",N$12,LEFT($D52,FIND("_",$D52)-1) &amp;"_=","=","Any"),risk_factor_1&amp;"|"&amp;risk_factor_2,risk_factor_corr),
                             _xlfn.XLOOKUP(_xlfn.TEXTJOIN("|",FALSE,$C52,LEFT($D52,FIND("_",$D52)-1) &amp;"_=","Any","Any",N$12,LEFT($D52,FIND("_",$D52)-1) &amp;"_=","Any","Any"),risk_factor_1&amp;"|"&amp;risk_factor_2,risk_factor_corr)),
"n/a"),0)
),
IF(_xlfn.TEXTJOIN("|",FALSE,N$12:N$13)&lt;&gt;_xlfn.TEXTJOIN("|",FALSE,$C52:$D52),0,
_xlfn.XLOOKUP(_xlfn.TEXTJOIN("|",FALSE,$C52:$F52,N$12:N$15),risk_factor_1&amp;"|"&amp;risk_factor_2,risk_factor_corr,
_xlfn.XLOOKUP(_xlfn.TEXTJOIN("|",FALSE,$C52:$F52,N$12:N$15),risk_factor_2&amp;"|"&amp;risk_factor_1,risk_factor_corr,
_xlfn.XLOOKUP(_xlfn.TEXTJOIN("|",FALSE,$C52:$D52,"Any"),risk_factor_1&amp;"|"&amp;risk_factor_2,risk_factor_corr,
_xlfn.XLOOKUP(_xlfn.TEXTJOIN("|",FALSE,$C52:$D52,"Any"),risk_factor_2&amp;"|"&amp;risk_factor_1,risk_factor_corr)))))))</f>
        <v>0</v>
      </c>
      <c r="O52" s="32" cm="1">
        <f t="array" ref="O52" xml:space="preserve"> IF(_xlfn.TEXTJOIN("|",FALSE,O$12:O$15)=_xlfn.TEXTJOIN("|",FALSE,$C52:$F52),0,
IF(AND($C52="Delta|CR_Cpty",O$12="Delta|CR_Cpty"),
IF($F52=O$15,
      _xlfn.XLOOKUP(_xlfn.TEXTJOIN("|",FALSE,$C52,"=","Any","=",O$12,"=","Any","="),risk_factor_1&amp;"|"&amp;risk_factor_2,risk_factor_corr),
       IF(RIGHT($D52,LEN($D52)-FIND("_",$D52))=RIGHT(O$13,LEN(O$13)-FIND("_",O$13)),
              IF(LEFT($D52,FIND("_",$D52)-1)=LEFT(O$13,FIND("_",O$13)-1),
                    IF($E52=O$14,
                             _xlfn.XLOOKUP(_xlfn.TEXTJOIN("|",FALSE,$C52,LEFT($D52,FIND("_",$D52)-1) &amp;"_=","=","Any",O$12,LEFT($D52,FIND("_",$D52)-1) &amp;"_=","=","Any"),risk_factor_1&amp;"|"&amp;risk_factor_2,risk_factor_corr),
                             _xlfn.XLOOKUP(_xlfn.TEXTJOIN("|",FALSE,$C52,LEFT($D52,FIND("_",$D52)-1) &amp;"_=","Any","Any",O$12,LEFT($D52,FIND("_",$D52)-1) &amp;"_=","Any","Any"),risk_factor_1&amp;"|"&amp;risk_factor_2,risk_factor_corr)),
"n/a"),0)
),
IF(_xlfn.TEXTJOIN("|",FALSE,O$12:O$13)&lt;&gt;_xlfn.TEXTJOIN("|",FALSE,$C52:$D52),0,
_xlfn.XLOOKUP(_xlfn.TEXTJOIN("|",FALSE,$C52:$F52,O$12:O$15),risk_factor_1&amp;"|"&amp;risk_factor_2,risk_factor_corr,
_xlfn.XLOOKUP(_xlfn.TEXTJOIN("|",FALSE,$C52:$F52,O$12:O$15),risk_factor_2&amp;"|"&amp;risk_factor_1,risk_factor_corr,
_xlfn.XLOOKUP(_xlfn.TEXTJOIN("|",FALSE,$C52:$D52,"Any"),risk_factor_1&amp;"|"&amp;risk_factor_2,risk_factor_corr,
_xlfn.XLOOKUP(_xlfn.TEXTJOIN("|",FALSE,$C52:$D52,"Any"),risk_factor_2&amp;"|"&amp;risk_factor_1,risk_factor_corr)))))))</f>
        <v>0</v>
      </c>
      <c r="P52" s="32" cm="1">
        <f t="array" ref="P52" xml:space="preserve"> IF(_xlfn.TEXTJOIN("|",FALSE,P$12:P$15)=_xlfn.TEXTJOIN("|",FALSE,$C52:$F52),0,
IF(AND($C52="Delta|CR_Cpty",P$12="Delta|CR_Cpty"),
IF($F52=P$15,
      _xlfn.XLOOKUP(_xlfn.TEXTJOIN("|",FALSE,$C52,"=","Any","=",P$12,"=","Any","="),risk_factor_1&amp;"|"&amp;risk_factor_2,risk_factor_corr),
       IF(RIGHT($D52,LEN($D52)-FIND("_",$D52))=RIGHT(P$13,LEN(P$13)-FIND("_",P$13)),
              IF(LEFT($D52,FIND("_",$D52)-1)=LEFT(P$13,FIND("_",P$13)-1),
                    IF($E52=P$14,
                             _xlfn.XLOOKUP(_xlfn.TEXTJOIN("|",FALSE,$C52,LEFT($D52,FIND("_",$D52)-1) &amp;"_=","=","Any",P$12,LEFT($D52,FIND("_",$D52)-1) &amp;"_=","=","Any"),risk_factor_1&amp;"|"&amp;risk_factor_2,risk_factor_corr),
                             _xlfn.XLOOKUP(_xlfn.TEXTJOIN("|",FALSE,$C52,LEFT($D52,FIND("_",$D52)-1) &amp;"_=","Any","Any",P$12,LEFT($D52,FIND("_",$D52)-1) &amp;"_=","Any","Any"),risk_factor_1&amp;"|"&amp;risk_factor_2,risk_factor_corr)),
"n/a"),0)
),
IF(_xlfn.TEXTJOIN("|",FALSE,P$12:P$13)&lt;&gt;_xlfn.TEXTJOIN("|",FALSE,$C52:$D52),0,
_xlfn.XLOOKUP(_xlfn.TEXTJOIN("|",FALSE,$C52:$F52,P$12:P$15),risk_factor_1&amp;"|"&amp;risk_factor_2,risk_factor_corr,
_xlfn.XLOOKUP(_xlfn.TEXTJOIN("|",FALSE,$C52:$F52,P$12:P$15),risk_factor_2&amp;"|"&amp;risk_factor_1,risk_factor_corr,
_xlfn.XLOOKUP(_xlfn.TEXTJOIN("|",FALSE,$C52:$D52,"Any"),risk_factor_1&amp;"|"&amp;risk_factor_2,risk_factor_corr,
_xlfn.XLOOKUP(_xlfn.TEXTJOIN("|",FALSE,$C52:$D52,"Any"),risk_factor_2&amp;"|"&amp;risk_factor_1,risk_factor_corr)))))))</f>
        <v>0</v>
      </c>
      <c r="Q52" s="32" cm="1">
        <f t="array" ref="Q52" xml:space="preserve"> IF(_xlfn.TEXTJOIN("|",FALSE,Q$12:Q$15)=_xlfn.TEXTJOIN("|",FALSE,$C52:$F52),0,
IF(AND($C52="Delta|CR_Cpty",Q$12="Delta|CR_Cpty"),
IF($F52=Q$15,
      _xlfn.XLOOKUP(_xlfn.TEXTJOIN("|",FALSE,$C52,"=","Any","=",Q$12,"=","Any","="),risk_factor_1&amp;"|"&amp;risk_factor_2,risk_factor_corr),
       IF(RIGHT($D52,LEN($D52)-FIND("_",$D52))=RIGHT(Q$13,LEN(Q$13)-FIND("_",Q$13)),
              IF(LEFT($D52,FIND("_",$D52)-1)=LEFT(Q$13,FIND("_",Q$13)-1),
                    IF($E52=Q$14,
                             _xlfn.XLOOKUP(_xlfn.TEXTJOIN("|",FALSE,$C52,LEFT($D52,FIND("_",$D52)-1) &amp;"_=","=","Any",Q$12,LEFT($D52,FIND("_",$D52)-1) &amp;"_=","=","Any"),risk_factor_1&amp;"|"&amp;risk_factor_2,risk_factor_corr),
                             _xlfn.XLOOKUP(_xlfn.TEXTJOIN("|",FALSE,$C52,LEFT($D52,FIND("_",$D52)-1) &amp;"_=","Any","Any",Q$12,LEFT($D52,FIND("_",$D52)-1) &amp;"_=","Any","Any"),risk_factor_1&amp;"|"&amp;risk_factor_2,risk_factor_corr)),
"n/a"),0)
),
IF(_xlfn.TEXTJOIN("|",FALSE,Q$12:Q$13)&lt;&gt;_xlfn.TEXTJOIN("|",FALSE,$C52:$D52),0,
_xlfn.XLOOKUP(_xlfn.TEXTJOIN("|",FALSE,$C52:$F52,Q$12:Q$15),risk_factor_1&amp;"|"&amp;risk_factor_2,risk_factor_corr,
_xlfn.XLOOKUP(_xlfn.TEXTJOIN("|",FALSE,$C52:$F52,Q$12:Q$15),risk_factor_2&amp;"|"&amp;risk_factor_1,risk_factor_corr,
_xlfn.XLOOKUP(_xlfn.TEXTJOIN("|",FALSE,$C52:$D52,"Any"),risk_factor_1&amp;"|"&amp;risk_factor_2,risk_factor_corr,
_xlfn.XLOOKUP(_xlfn.TEXTJOIN("|",FALSE,$C52:$D52,"Any"),risk_factor_2&amp;"|"&amp;risk_factor_1,risk_factor_corr)))))))</f>
        <v>0</v>
      </c>
      <c r="R52" s="32" cm="1">
        <f t="array" ref="R52" xml:space="preserve"> IF(_xlfn.TEXTJOIN("|",FALSE,R$12:R$15)=_xlfn.TEXTJOIN("|",FALSE,$C52:$F52),0,
IF(AND($C52="Delta|CR_Cpty",R$12="Delta|CR_Cpty"),
IF($F52=R$15,
      _xlfn.XLOOKUP(_xlfn.TEXTJOIN("|",FALSE,$C52,"=","Any","=",R$12,"=","Any","="),risk_factor_1&amp;"|"&amp;risk_factor_2,risk_factor_corr),
       IF(RIGHT($D52,LEN($D52)-FIND("_",$D52))=RIGHT(R$13,LEN(R$13)-FIND("_",R$13)),
              IF(LEFT($D52,FIND("_",$D52)-1)=LEFT(R$13,FIND("_",R$13)-1),
                    IF($E52=R$14,
                             _xlfn.XLOOKUP(_xlfn.TEXTJOIN("|",FALSE,$C52,LEFT($D52,FIND("_",$D52)-1) &amp;"_=","=","Any",R$12,LEFT($D52,FIND("_",$D52)-1) &amp;"_=","=","Any"),risk_factor_1&amp;"|"&amp;risk_factor_2,risk_factor_corr),
                             _xlfn.XLOOKUP(_xlfn.TEXTJOIN("|",FALSE,$C52,LEFT($D52,FIND("_",$D52)-1) &amp;"_=","Any","Any",R$12,LEFT($D52,FIND("_",$D52)-1) &amp;"_=","Any","Any"),risk_factor_1&amp;"|"&amp;risk_factor_2,risk_factor_corr)),
"n/a"),0)
),
IF(_xlfn.TEXTJOIN("|",FALSE,R$12:R$13)&lt;&gt;_xlfn.TEXTJOIN("|",FALSE,$C52:$D52),0,
_xlfn.XLOOKUP(_xlfn.TEXTJOIN("|",FALSE,$C52:$F52,R$12:R$15),risk_factor_1&amp;"|"&amp;risk_factor_2,risk_factor_corr,
_xlfn.XLOOKUP(_xlfn.TEXTJOIN("|",FALSE,$C52:$F52,R$12:R$15),risk_factor_2&amp;"|"&amp;risk_factor_1,risk_factor_corr,
_xlfn.XLOOKUP(_xlfn.TEXTJOIN("|",FALSE,$C52:$D52,"Any"),risk_factor_1&amp;"|"&amp;risk_factor_2,risk_factor_corr,
_xlfn.XLOOKUP(_xlfn.TEXTJOIN("|",FALSE,$C52:$D52,"Any"),risk_factor_2&amp;"|"&amp;risk_factor_1,risk_factor_corr)))))))</f>
        <v>0</v>
      </c>
      <c r="S52" s="32" cm="1">
        <f t="array" ref="S52" xml:space="preserve"> IF(_xlfn.TEXTJOIN("|",FALSE,S$12:S$15)=_xlfn.TEXTJOIN("|",FALSE,$C52:$F52),0,
IF(AND($C52="Delta|CR_Cpty",S$12="Delta|CR_Cpty"),
IF($F52=S$15,
      _xlfn.XLOOKUP(_xlfn.TEXTJOIN("|",FALSE,$C52,"=","Any","=",S$12,"=","Any","="),risk_factor_1&amp;"|"&amp;risk_factor_2,risk_factor_corr),
       IF(RIGHT($D52,LEN($D52)-FIND("_",$D52))=RIGHT(S$13,LEN(S$13)-FIND("_",S$13)),
              IF(LEFT($D52,FIND("_",$D52)-1)=LEFT(S$13,FIND("_",S$13)-1),
                    IF($E52=S$14,
                             _xlfn.XLOOKUP(_xlfn.TEXTJOIN("|",FALSE,$C52,LEFT($D52,FIND("_",$D52)-1) &amp;"_=","=","Any",S$12,LEFT($D52,FIND("_",$D52)-1) &amp;"_=","=","Any"),risk_factor_1&amp;"|"&amp;risk_factor_2,risk_factor_corr),
                             _xlfn.XLOOKUP(_xlfn.TEXTJOIN("|",FALSE,$C52,LEFT($D52,FIND("_",$D52)-1) &amp;"_=","Any","Any",S$12,LEFT($D52,FIND("_",$D52)-1) &amp;"_=","Any","Any"),risk_factor_1&amp;"|"&amp;risk_factor_2,risk_factor_corr)),
"n/a"),0)
),
IF(_xlfn.TEXTJOIN("|",FALSE,S$12:S$13)&lt;&gt;_xlfn.TEXTJOIN("|",FALSE,$C52:$D52),0,
_xlfn.XLOOKUP(_xlfn.TEXTJOIN("|",FALSE,$C52:$F52,S$12:S$15),risk_factor_1&amp;"|"&amp;risk_factor_2,risk_factor_corr,
_xlfn.XLOOKUP(_xlfn.TEXTJOIN("|",FALSE,$C52:$F52,S$12:S$15),risk_factor_2&amp;"|"&amp;risk_factor_1,risk_factor_corr,
_xlfn.XLOOKUP(_xlfn.TEXTJOIN("|",FALSE,$C52:$D52,"Any"),risk_factor_1&amp;"|"&amp;risk_factor_2,risk_factor_corr,
_xlfn.XLOOKUP(_xlfn.TEXTJOIN("|",FALSE,$C52:$D52,"Any"),risk_factor_2&amp;"|"&amp;risk_factor_1,risk_factor_corr)))))))</f>
        <v>0</v>
      </c>
      <c r="T52" s="32" cm="1">
        <f t="array" ref="T52" xml:space="preserve"> IF(_xlfn.TEXTJOIN("|",FALSE,T$12:T$15)=_xlfn.TEXTJOIN("|",FALSE,$C52:$F52),0,
IF(AND($C52="Delta|CR_Cpty",T$12="Delta|CR_Cpty"),
IF($F52=T$15,
      _xlfn.XLOOKUP(_xlfn.TEXTJOIN("|",FALSE,$C52,"=","Any","=",T$12,"=","Any","="),risk_factor_1&amp;"|"&amp;risk_factor_2,risk_factor_corr),
       IF(RIGHT($D52,LEN($D52)-FIND("_",$D52))=RIGHT(T$13,LEN(T$13)-FIND("_",T$13)),
              IF(LEFT($D52,FIND("_",$D52)-1)=LEFT(T$13,FIND("_",T$13)-1),
                    IF($E52=T$14,
                             _xlfn.XLOOKUP(_xlfn.TEXTJOIN("|",FALSE,$C52,LEFT($D52,FIND("_",$D52)-1) &amp;"_=","=","Any",T$12,LEFT($D52,FIND("_",$D52)-1) &amp;"_=","=","Any"),risk_factor_1&amp;"|"&amp;risk_factor_2,risk_factor_corr),
                             _xlfn.XLOOKUP(_xlfn.TEXTJOIN("|",FALSE,$C52,LEFT($D52,FIND("_",$D52)-1) &amp;"_=","Any","Any",T$12,LEFT($D52,FIND("_",$D52)-1) &amp;"_=","Any","Any"),risk_factor_1&amp;"|"&amp;risk_factor_2,risk_factor_corr)),
"n/a"),0)
),
IF(_xlfn.TEXTJOIN("|",FALSE,T$12:T$13)&lt;&gt;_xlfn.TEXTJOIN("|",FALSE,$C52:$D52),0,
_xlfn.XLOOKUP(_xlfn.TEXTJOIN("|",FALSE,$C52:$F52,T$12:T$15),risk_factor_1&amp;"|"&amp;risk_factor_2,risk_factor_corr,
_xlfn.XLOOKUP(_xlfn.TEXTJOIN("|",FALSE,$C52:$F52,T$12:T$15),risk_factor_2&amp;"|"&amp;risk_factor_1,risk_factor_corr,
_xlfn.XLOOKUP(_xlfn.TEXTJOIN("|",FALSE,$C52:$D52,"Any"),risk_factor_1&amp;"|"&amp;risk_factor_2,risk_factor_corr,
_xlfn.XLOOKUP(_xlfn.TEXTJOIN("|",FALSE,$C52:$D52,"Any"),risk_factor_2&amp;"|"&amp;risk_factor_1,risk_factor_corr)))))))</f>
        <v>0</v>
      </c>
      <c r="U52" s="32" cm="1">
        <f t="array" ref="U52" xml:space="preserve"> IF(_xlfn.TEXTJOIN("|",FALSE,U$12:U$15)=_xlfn.TEXTJOIN("|",FALSE,$C52:$F52),0,
IF(AND($C52="Delta|CR_Cpty",U$12="Delta|CR_Cpty"),
IF($F52=U$15,
      _xlfn.XLOOKUP(_xlfn.TEXTJOIN("|",FALSE,$C52,"=","Any","=",U$12,"=","Any","="),risk_factor_1&amp;"|"&amp;risk_factor_2,risk_factor_corr),
       IF(RIGHT($D52,LEN($D52)-FIND("_",$D52))=RIGHT(U$13,LEN(U$13)-FIND("_",U$13)),
              IF(LEFT($D52,FIND("_",$D52)-1)=LEFT(U$13,FIND("_",U$13)-1),
                    IF($E52=U$14,
                             _xlfn.XLOOKUP(_xlfn.TEXTJOIN("|",FALSE,$C52,LEFT($D52,FIND("_",$D52)-1) &amp;"_=","=","Any",U$12,LEFT($D52,FIND("_",$D52)-1) &amp;"_=","=","Any"),risk_factor_1&amp;"|"&amp;risk_factor_2,risk_factor_corr),
                             _xlfn.XLOOKUP(_xlfn.TEXTJOIN("|",FALSE,$C52,LEFT($D52,FIND("_",$D52)-1) &amp;"_=","Any","Any",U$12,LEFT($D52,FIND("_",$D52)-1) &amp;"_=","Any","Any"),risk_factor_1&amp;"|"&amp;risk_factor_2,risk_factor_corr)),
"n/a"),0)
),
IF(_xlfn.TEXTJOIN("|",FALSE,U$12:U$13)&lt;&gt;_xlfn.TEXTJOIN("|",FALSE,$C52:$D52),0,
_xlfn.XLOOKUP(_xlfn.TEXTJOIN("|",FALSE,$C52:$F52,U$12:U$15),risk_factor_1&amp;"|"&amp;risk_factor_2,risk_factor_corr,
_xlfn.XLOOKUP(_xlfn.TEXTJOIN("|",FALSE,$C52:$F52,U$12:U$15),risk_factor_2&amp;"|"&amp;risk_factor_1,risk_factor_corr,
_xlfn.XLOOKUP(_xlfn.TEXTJOIN("|",FALSE,$C52:$D52,"Any"),risk_factor_1&amp;"|"&amp;risk_factor_2,risk_factor_corr,
_xlfn.XLOOKUP(_xlfn.TEXTJOIN("|",FALSE,$C52:$D52,"Any"),risk_factor_2&amp;"|"&amp;risk_factor_1,risk_factor_corr)))))))</f>
        <v>0</v>
      </c>
      <c r="V52" s="32" cm="1">
        <f t="array" ref="V52" xml:space="preserve"> IF(_xlfn.TEXTJOIN("|",FALSE,V$12:V$15)=_xlfn.TEXTJOIN("|",FALSE,$C52:$F52),0,
IF(AND($C52="Delta|CR_Cpty",V$12="Delta|CR_Cpty"),
IF($F52=V$15,
      _xlfn.XLOOKUP(_xlfn.TEXTJOIN("|",FALSE,$C52,"=","Any","=",V$12,"=","Any","="),risk_factor_1&amp;"|"&amp;risk_factor_2,risk_factor_corr),
       IF(RIGHT($D52,LEN($D52)-FIND("_",$D52))=RIGHT(V$13,LEN(V$13)-FIND("_",V$13)),
              IF(LEFT($D52,FIND("_",$D52)-1)=LEFT(V$13,FIND("_",V$13)-1),
                    IF($E52=V$14,
                             _xlfn.XLOOKUP(_xlfn.TEXTJOIN("|",FALSE,$C52,LEFT($D52,FIND("_",$D52)-1) &amp;"_=","=","Any",V$12,LEFT($D52,FIND("_",$D52)-1) &amp;"_=","=","Any"),risk_factor_1&amp;"|"&amp;risk_factor_2,risk_factor_corr),
                             _xlfn.XLOOKUP(_xlfn.TEXTJOIN("|",FALSE,$C52,LEFT($D52,FIND("_",$D52)-1) &amp;"_=","Any","Any",V$12,LEFT($D52,FIND("_",$D52)-1) &amp;"_=","Any","Any"),risk_factor_1&amp;"|"&amp;risk_factor_2,risk_factor_corr)),
"n/a"),0)
),
IF(_xlfn.TEXTJOIN("|",FALSE,V$12:V$13)&lt;&gt;_xlfn.TEXTJOIN("|",FALSE,$C52:$D52),0,
_xlfn.XLOOKUP(_xlfn.TEXTJOIN("|",FALSE,$C52:$F52,V$12:V$15),risk_factor_1&amp;"|"&amp;risk_factor_2,risk_factor_corr,
_xlfn.XLOOKUP(_xlfn.TEXTJOIN("|",FALSE,$C52:$F52,V$12:V$15),risk_factor_2&amp;"|"&amp;risk_factor_1,risk_factor_corr,
_xlfn.XLOOKUP(_xlfn.TEXTJOIN("|",FALSE,$C52:$D52,"Any"),risk_factor_1&amp;"|"&amp;risk_factor_2,risk_factor_corr,
_xlfn.XLOOKUP(_xlfn.TEXTJOIN("|",FALSE,$C52:$D52,"Any"),risk_factor_2&amp;"|"&amp;risk_factor_1,risk_factor_corr)))))))</f>
        <v>0</v>
      </c>
      <c r="W52" s="32" cm="1">
        <f t="array" ref="W52" xml:space="preserve"> IF(_xlfn.TEXTJOIN("|",FALSE,W$12:W$15)=_xlfn.TEXTJOIN("|",FALSE,$C52:$F52),0,
IF(AND($C52="Delta|CR_Cpty",W$12="Delta|CR_Cpty"),
IF($F52=W$15,
      _xlfn.XLOOKUP(_xlfn.TEXTJOIN("|",FALSE,$C52,"=","Any","=",W$12,"=","Any","="),risk_factor_1&amp;"|"&amp;risk_factor_2,risk_factor_corr),
       IF(RIGHT($D52,LEN($D52)-FIND("_",$D52))=RIGHT(W$13,LEN(W$13)-FIND("_",W$13)),
              IF(LEFT($D52,FIND("_",$D52)-1)=LEFT(W$13,FIND("_",W$13)-1),
                    IF($E52=W$14,
                             _xlfn.XLOOKUP(_xlfn.TEXTJOIN("|",FALSE,$C52,LEFT($D52,FIND("_",$D52)-1) &amp;"_=","=","Any",W$12,LEFT($D52,FIND("_",$D52)-1) &amp;"_=","=","Any"),risk_factor_1&amp;"|"&amp;risk_factor_2,risk_factor_corr),
                             _xlfn.XLOOKUP(_xlfn.TEXTJOIN("|",FALSE,$C52,LEFT($D52,FIND("_",$D52)-1) &amp;"_=","Any","Any",W$12,LEFT($D52,FIND("_",$D52)-1) &amp;"_=","Any","Any"),risk_factor_1&amp;"|"&amp;risk_factor_2,risk_factor_corr)),
"n/a"),0)
),
IF(_xlfn.TEXTJOIN("|",FALSE,W$12:W$13)&lt;&gt;_xlfn.TEXTJOIN("|",FALSE,$C52:$D52),0,
_xlfn.XLOOKUP(_xlfn.TEXTJOIN("|",FALSE,$C52:$F52,W$12:W$15),risk_factor_1&amp;"|"&amp;risk_factor_2,risk_factor_corr,
_xlfn.XLOOKUP(_xlfn.TEXTJOIN("|",FALSE,$C52:$F52,W$12:W$15),risk_factor_2&amp;"|"&amp;risk_factor_1,risk_factor_corr,
_xlfn.XLOOKUP(_xlfn.TEXTJOIN("|",FALSE,$C52:$D52,"Any"),risk_factor_1&amp;"|"&amp;risk_factor_2,risk_factor_corr,
_xlfn.XLOOKUP(_xlfn.TEXTJOIN("|",FALSE,$C52:$D52,"Any"),risk_factor_2&amp;"|"&amp;risk_factor_1,risk_factor_corr)))))))</f>
        <v>0</v>
      </c>
      <c r="X52" s="32" cm="1">
        <f t="array" ref="X52" xml:space="preserve"> IF(_xlfn.TEXTJOIN("|",FALSE,X$12:X$15)=_xlfn.TEXTJOIN("|",FALSE,$C52:$F52),0,
IF(AND($C52="Delta|CR_Cpty",X$12="Delta|CR_Cpty"),
IF($F52=X$15,
      _xlfn.XLOOKUP(_xlfn.TEXTJOIN("|",FALSE,$C52,"=","Any","=",X$12,"=","Any","="),risk_factor_1&amp;"|"&amp;risk_factor_2,risk_factor_corr),
       IF(RIGHT($D52,LEN($D52)-FIND("_",$D52))=RIGHT(X$13,LEN(X$13)-FIND("_",X$13)),
              IF(LEFT($D52,FIND("_",$D52)-1)=LEFT(X$13,FIND("_",X$13)-1),
                    IF($E52=X$14,
                             _xlfn.XLOOKUP(_xlfn.TEXTJOIN("|",FALSE,$C52,LEFT($D52,FIND("_",$D52)-1) &amp;"_=","=","Any",X$12,LEFT($D52,FIND("_",$D52)-1) &amp;"_=","=","Any"),risk_factor_1&amp;"|"&amp;risk_factor_2,risk_factor_corr),
                             _xlfn.XLOOKUP(_xlfn.TEXTJOIN("|",FALSE,$C52,LEFT($D52,FIND("_",$D52)-1) &amp;"_=","Any","Any",X$12,LEFT($D52,FIND("_",$D52)-1) &amp;"_=","Any","Any"),risk_factor_1&amp;"|"&amp;risk_factor_2,risk_factor_corr)),
"n/a"),0)
),
IF(_xlfn.TEXTJOIN("|",FALSE,X$12:X$13)&lt;&gt;_xlfn.TEXTJOIN("|",FALSE,$C52:$D52),0,
_xlfn.XLOOKUP(_xlfn.TEXTJOIN("|",FALSE,$C52:$F52,X$12:X$15),risk_factor_1&amp;"|"&amp;risk_factor_2,risk_factor_corr,
_xlfn.XLOOKUP(_xlfn.TEXTJOIN("|",FALSE,$C52:$F52,X$12:X$15),risk_factor_2&amp;"|"&amp;risk_factor_1,risk_factor_corr,
_xlfn.XLOOKUP(_xlfn.TEXTJOIN("|",FALSE,$C52:$D52,"Any"),risk_factor_1&amp;"|"&amp;risk_factor_2,risk_factor_corr,
_xlfn.XLOOKUP(_xlfn.TEXTJOIN("|",FALSE,$C52:$D52,"Any"),risk_factor_2&amp;"|"&amp;risk_factor_1,risk_factor_corr)))))))</f>
        <v>0</v>
      </c>
      <c r="Y52" s="32" cm="1">
        <f t="array" ref="Y52" xml:space="preserve"> IF(_xlfn.TEXTJOIN("|",FALSE,Y$12:Y$15)=_xlfn.TEXTJOIN("|",FALSE,$C52:$F52),0,
IF(AND($C52="Delta|CR_Cpty",Y$12="Delta|CR_Cpty"),
IF($F52=Y$15,
      _xlfn.XLOOKUP(_xlfn.TEXTJOIN("|",FALSE,$C52,"=","Any","=",Y$12,"=","Any","="),risk_factor_1&amp;"|"&amp;risk_factor_2,risk_factor_corr),
       IF(RIGHT($D52,LEN($D52)-FIND("_",$D52))=RIGHT(Y$13,LEN(Y$13)-FIND("_",Y$13)),
              IF(LEFT($D52,FIND("_",$D52)-1)=LEFT(Y$13,FIND("_",Y$13)-1),
                    IF($E52=Y$14,
                             _xlfn.XLOOKUP(_xlfn.TEXTJOIN("|",FALSE,$C52,LEFT($D52,FIND("_",$D52)-1) &amp;"_=","=","Any",Y$12,LEFT($D52,FIND("_",$D52)-1) &amp;"_=","=","Any"),risk_factor_1&amp;"|"&amp;risk_factor_2,risk_factor_corr),
                             _xlfn.XLOOKUP(_xlfn.TEXTJOIN("|",FALSE,$C52,LEFT($D52,FIND("_",$D52)-1) &amp;"_=","Any","Any",Y$12,LEFT($D52,FIND("_",$D52)-1) &amp;"_=","Any","Any"),risk_factor_1&amp;"|"&amp;risk_factor_2,risk_factor_corr)),
"n/a"),0)
),
IF(_xlfn.TEXTJOIN("|",FALSE,Y$12:Y$13)&lt;&gt;_xlfn.TEXTJOIN("|",FALSE,$C52:$D52),0,
_xlfn.XLOOKUP(_xlfn.TEXTJOIN("|",FALSE,$C52:$F52,Y$12:Y$15),risk_factor_1&amp;"|"&amp;risk_factor_2,risk_factor_corr,
_xlfn.XLOOKUP(_xlfn.TEXTJOIN("|",FALSE,$C52:$F52,Y$12:Y$15),risk_factor_2&amp;"|"&amp;risk_factor_1,risk_factor_corr,
_xlfn.XLOOKUP(_xlfn.TEXTJOIN("|",FALSE,$C52:$D52,"Any"),risk_factor_1&amp;"|"&amp;risk_factor_2,risk_factor_corr,
_xlfn.XLOOKUP(_xlfn.TEXTJOIN("|",FALSE,$C52:$D52,"Any"),risk_factor_2&amp;"|"&amp;risk_factor_1,risk_factor_corr)))))))</f>
        <v>0</v>
      </c>
      <c r="Z52" s="32" cm="1">
        <f t="array" ref="Z52" xml:space="preserve"> IF(_xlfn.TEXTJOIN("|",FALSE,Z$12:Z$15)=_xlfn.TEXTJOIN("|",FALSE,$C52:$F52),0,
IF(AND($C52="Delta|CR_Cpty",Z$12="Delta|CR_Cpty"),
IF($F52=Z$15,
      _xlfn.XLOOKUP(_xlfn.TEXTJOIN("|",FALSE,$C52,"=","Any","=",Z$12,"=","Any","="),risk_factor_1&amp;"|"&amp;risk_factor_2,risk_factor_corr),
       IF(RIGHT($D52,LEN($D52)-FIND("_",$D52))=RIGHT(Z$13,LEN(Z$13)-FIND("_",Z$13)),
              IF(LEFT($D52,FIND("_",$D52)-1)=LEFT(Z$13,FIND("_",Z$13)-1),
                    IF($E52=Z$14,
                             _xlfn.XLOOKUP(_xlfn.TEXTJOIN("|",FALSE,$C52,LEFT($D52,FIND("_",$D52)-1) &amp;"_=","=","Any",Z$12,LEFT($D52,FIND("_",$D52)-1) &amp;"_=","=","Any"),risk_factor_1&amp;"|"&amp;risk_factor_2,risk_factor_corr),
                             _xlfn.XLOOKUP(_xlfn.TEXTJOIN("|",FALSE,$C52,LEFT($D52,FIND("_",$D52)-1) &amp;"_=","Any","Any",Z$12,LEFT($D52,FIND("_",$D52)-1) &amp;"_=","Any","Any"),risk_factor_1&amp;"|"&amp;risk_factor_2,risk_factor_corr)),
"n/a"),0)
),
IF(_xlfn.TEXTJOIN("|",FALSE,Z$12:Z$13)&lt;&gt;_xlfn.TEXTJOIN("|",FALSE,$C52:$D52),0,
_xlfn.XLOOKUP(_xlfn.TEXTJOIN("|",FALSE,$C52:$F52,Z$12:Z$15),risk_factor_1&amp;"|"&amp;risk_factor_2,risk_factor_corr,
_xlfn.XLOOKUP(_xlfn.TEXTJOIN("|",FALSE,$C52:$F52,Z$12:Z$15),risk_factor_2&amp;"|"&amp;risk_factor_1,risk_factor_corr,
_xlfn.XLOOKUP(_xlfn.TEXTJOIN("|",FALSE,$C52:$D52,"Any"),risk_factor_1&amp;"|"&amp;risk_factor_2,risk_factor_corr,
_xlfn.XLOOKUP(_xlfn.TEXTJOIN("|",FALSE,$C52:$D52,"Any"),risk_factor_2&amp;"|"&amp;risk_factor_1,risk_factor_corr)))))))</f>
        <v>0</v>
      </c>
      <c r="AA52" s="32" cm="1">
        <f t="array" ref="AA52" xml:space="preserve"> IF(_xlfn.TEXTJOIN("|",FALSE,AA$12:AA$15)=_xlfn.TEXTJOIN("|",FALSE,$C52:$F52),0,
IF(AND($C52="Delta|CR_Cpty",AA$12="Delta|CR_Cpty"),
IF($F52=AA$15,
      _xlfn.XLOOKUP(_xlfn.TEXTJOIN("|",FALSE,$C52,"=","Any","=",AA$12,"=","Any","="),risk_factor_1&amp;"|"&amp;risk_factor_2,risk_factor_corr),
       IF(RIGHT($D52,LEN($D52)-FIND("_",$D52))=RIGHT(AA$13,LEN(AA$13)-FIND("_",AA$13)),
              IF(LEFT($D52,FIND("_",$D52)-1)=LEFT(AA$13,FIND("_",AA$13)-1),
                    IF($E52=AA$14,
                             _xlfn.XLOOKUP(_xlfn.TEXTJOIN("|",FALSE,$C52,LEFT($D52,FIND("_",$D52)-1) &amp;"_=","=","Any",AA$12,LEFT($D52,FIND("_",$D52)-1) &amp;"_=","=","Any"),risk_factor_1&amp;"|"&amp;risk_factor_2,risk_factor_corr),
                             _xlfn.XLOOKUP(_xlfn.TEXTJOIN("|",FALSE,$C52,LEFT($D52,FIND("_",$D52)-1) &amp;"_=","Any","Any",AA$12,LEFT($D52,FIND("_",$D52)-1) &amp;"_=","Any","Any"),risk_factor_1&amp;"|"&amp;risk_factor_2,risk_factor_corr)),
"n/a"),0)
),
IF(_xlfn.TEXTJOIN("|",FALSE,AA$12:AA$13)&lt;&gt;_xlfn.TEXTJOIN("|",FALSE,$C52:$D52),0,
_xlfn.XLOOKUP(_xlfn.TEXTJOIN("|",FALSE,$C52:$F52,AA$12:AA$15),risk_factor_1&amp;"|"&amp;risk_factor_2,risk_factor_corr,
_xlfn.XLOOKUP(_xlfn.TEXTJOIN("|",FALSE,$C52:$F52,AA$12:AA$15),risk_factor_2&amp;"|"&amp;risk_factor_1,risk_factor_corr,
_xlfn.XLOOKUP(_xlfn.TEXTJOIN("|",FALSE,$C52:$D52,"Any"),risk_factor_1&amp;"|"&amp;risk_factor_2,risk_factor_corr,
_xlfn.XLOOKUP(_xlfn.TEXTJOIN("|",FALSE,$C52:$D52,"Any"),risk_factor_2&amp;"|"&amp;risk_factor_1,risk_factor_corr)))))))</f>
        <v>0</v>
      </c>
      <c r="AB52" s="32" cm="1">
        <f t="array" ref="AB52" xml:space="preserve"> IF(_xlfn.TEXTJOIN("|",FALSE,AB$12:AB$15)=_xlfn.TEXTJOIN("|",FALSE,$C52:$F52),0,
IF(AND($C52="Delta|CR_Cpty",AB$12="Delta|CR_Cpty"),
IF($F52=AB$15,
      _xlfn.XLOOKUP(_xlfn.TEXTJOIN("|",FALSE,$C52,"=","Any","=",AB$12,"=","Any","="),risk_factor_1&amp;"|"&amp;risk_factor_2,risk_factor_corr),
       IF(RIGHT($D52,LEN($D52)-FIND("_",$D52))=RIGHT(AB$13,LEN(AB$13)-FIND("_",AB$13)),
              IF(LEFT($D52,FIND("_",$D52)-1)=LEFT(AB$13,FIND("_",AB$13)-1),
                    IF($E52=AB$14,
                             _xlfn.XLOOKUP(_xlfn.TEXTJOIN("|",FALSE,$C52,LEFT($D52,FIND("_",$D52)-1) &amp;"_=","=","Any",AB$12,LEFT($D52,FIND("_",$D52)-1) &amp;"_=","=","Any"),risk_factor_1&amp;"|"&amp;risk_factor_2,risk_factor_corr),
                             _xlfn.XLOOKUP(_xlfn.TEXTJOIN("|",FALSE,$C52,LEFT($D52,FIND("_",$D52)-1) &amp;"_=","Any","Any",AB$12,LEFT($D52,FIND("_",$D52)-1) &amp;"_=","Any","Any"),risk_factor_1&amp;"|"&amp;risk_factor_2,risk_factor_corr)),
"n/a"),0)
),
IF(_xlfn.TEXTJOIN("|",FALSE,AB$12:AB$13)&lt;&gt;_xlfn.TEXTJOIN("|",FALSE,$C52:$D52),0,
_xlfn.XLOOKUP(_xlfn.TEXTJOIN("|",FALSE,$C52:$F52,AB$12:AB$15),risk_factor_1&amp;"|"&amp;risk_factor_2,risk_factor_corr,
_xlfn.XLOOKUP(_xlfn.TEXTJOIN("|",FALSE,$C52:$F52,AB$12:AB$15),risk_factor_2&amp;"|"&amp;risk_factor_1,risk_factor_corr,
_xlfn.XLOOKUP(_xlfn.TEXTJOIN("|",FALSE,$C52:$D52,"Any"),risk_factor_1&amp;"|"&amp;risk_factor_2,risk_factor_corr,
_xlfn.XLOOKUP(_xlfn.TEXTJOIN("|",FALSE,$C52:$D52,"Any"),risk_factor_2&amp;"|"&amp;risk_factor_1,risk_factor_corr)))))))</f>
        <v>0</v>
      </c>
      <c r="AC52" s="32" cm="1">
        <f t="array" ref="AC52" xml:space="preserve"> IF(_xlfn.TEXTJOIN("|",FALSE,AC$12:AC$15)=_xlfn.TEXTJOIN("|",FALSE,$C52:$F52),0,
IF(AND($C52="Delta|CR_Cpty",AC$12="Delta|CR_Cpty"),
IF($F52=AC$15,
      _xlfn.XLOOKUP(_xlfn.TEXTJOIN("|",FALSE,$C52,"=","Any","=",AC$12,"=","Any","="),risk_factor_1&amp;"|"&amp;risk_factor_2,risk_factor_corr),
       IF(RIGHT($D52,LEN($D52)-FIND("_",$D52))=RIGHT(AC$13,LEN(AC$13)-FIND("_",AC$13)),
              IF(LEFT($D52,FIND("_",$D52)-1)=LEFT(AC$13,FIND("_",AC$13)-1),
                    IF($E52=AC$14,
                             _xlfn.XLOOKUP(_xlfn.TEXTJOIN("|",FALSE,$C52,LEFT($D52,FIND("_",$D52)-1) &amp;"_=","=","Any",AC$12,LEFT($D52,FIND("_",$D52)-1) &amp;"_=","=","Any"),risk_factor_1&amp;"|"&amp;risk_factor_2,risk_factor_corr),
                             _xlfn.XLOOKUP(_xlfn.TEXTJOIN("|",FALSE,$C52,LEFT($D52,FIND("_",$D52)-1) &amp;"_=","Any","Any",AC$12,LEFT($D52,FIND("_",$D52)-1) &amp;"_=","Any","Any"),risk_factor_1&amp;"|"&amp;risk_factor_2,risk_factor_corr)),
"n/a"),0)
),
IF(_xlfn.TEXTJOIN("|",FALSE,AC$12:AC$13)&lt;&gt;_xlfn.TEXTJOIN("|",FALSE,$C52:$D52),0,
_xlfn.XLOOKUP(_xlfn.TEXTJOIN("|",FALSE,$C52:$F52,AC$12:AC$15),risk_factor_1&amp;"|"&amp;risk_factor_2,risk_factor_corr,
_xlfn.XLOOKUP(_xlfn.TEXTJOIN("|",FALSE,$C52:$F52,AC$12:AC$15),risk_factor_2&amp;"|"&amp;risk_factor_1,risk_factor_corr,
_xlfn.XLOOKUP(_xlfn.TEXTJOIN("|",FALSE,$C52:$D52,"Any"),risk_factor_1&amp;"|"&amp;risk_factor_2,risk_factor_corr,
_xlfn.XLOOKUP(_xlfn.TEXTJOIN("|",FALSE,$C52:$D52,"Any"),risk_factor_2&amp;"|"&amp;risk_factor_1,risk_factor_corr)))))))</f>
        <v>0</v>
      </c>
      <c r="AD52" s="32" cm="1">
        <f t="array" ref="AD52" xml:space="preserve"> IF(_xlfn.TEXTJOIN("|",FALSE,AD$12:AD$15)=_xlfn.TEXTJOIN("|",FALSE,$C52:$F52),0,
IF(AND($C52="Delta|CR_Cpty",AD$12="Delta|CR_Cpty"),
IF($F52=AD$15,
      _xlfn.XLOOKUP(_xlfn.TEXTJOIN("|",FALSE,$C52,"=","Any","=",AD$12,"=","Any","="),risk_factor_1&amp;"|"&amp;risk_factor_2,risk_factor_corr),
       IF(RIGHT($D52,LEN($D52)-FIND("_",$D52))=RIGHT(AD$13,LEN(AD$13)-FIND("_",AD$13)),
              IF(LEFT($D52,FIND("_",$D52)-1)=LEFT(AD$13,FIND("_",AD$13)-1),
                    IF($E52=AD$14,
                             _xlfn.XLOOKUP(_xlfn.TEXTJOIN("|",FALSE,$C52,LEFT($D52,FIND("_",$D52)-1) &amp;"_=","=","Any",AD$12,LEFT($D52,FIND("_",$D52)-1) &amp;"_=","=","Any"),risk_factor_1&amp;"|"&amp;risk_factor_2,risk_factor_corr),
                             _xlfn.XLOOKUP(_xlfn.TEXTJOIN("|",FALSE,$C52,LEFT($D52,FIND("_",$D52)-1) &amp;"_=","Any","Any",AD$12,LEFT($D52,FIND("_",$D52)-1) &amp;"_=","Any","Any"),risk_factor_1&amp;"|"&amp;risk_factor_2,risk_factor_corr)),
"n/a"),0)
),
IF(_xlfn.TEXTJOIN("|",FALSE,AD$12:AD$13)&lt;&gt;_xlfn.TEXTJOIN("|",FALSE,$C52:$D52),0,
_xlfn.XLOOKUP(_xlfn.TEXTJOIN("|",FALSE,$C52:$F52,AD$12:AD$15),risk_factor_1&amp;"|"&amp;risk_factor_2,risk_factor_corr,
_xlfn.XLOOKUP(_xlfn.TEXTJOIN("|",FALSE,$C52:$F52,AD$12:AD$15),risk_factor_2&amp;"|"&amp;risk_factor_1,risk_factor_corr,
_xlfn.XLOOKUP(_xlfn.TEXTJOIN("|",FALSE,$C52:$D52,"Any"),risk_factor_1&amp;"|"&amp;risk_factor_2,risk_factor_corr,
_xlfn.XLOOKUP(_xlfn.TEXTJOIN("|",FALSE,$C52:$D52,"Any"),risk_factor_2&amp;"|"&amp;risk_factor_1,risk_factor_corr)))))))</f>
        <v>0</v>
      </c>
      <c r="AE52" s="32" cm="1">
        <f t="array" ref="AE52" xml:space="preserve"> IF(_xlfn.TEXTJOIN("|",FALSE,AE$12:AE$15)=_xlfn.TEXTJOIN("|",FALSE,$C52:$F52),0,
IF(AND($C52="Delta|CR_Cpty",AE$12="Delta|CR_Cpty"),
IF($F52=AE$15,
      _xlfn.XLOOKUP(_xlfn.TEXTJOIN("|",FALSE,$C52,"=","Any","=",AE$12,"=","Any","="),risk_factor_1&amp;"|"&amp;risk_factor_2,risk_factor_corr),
       IF(RIGHT($D52,LEN($D52)-FIND("_",$D52))=RIGHT(AE$13,LEN(AE$13)-FIND("_",AE$13)),
              IF(LEFT($D52,FIND("_",$D52)-1)=LEFT(AE$13,FIND("_",AE$13)-1),
                    IF($E52=AE$14,
                             _xlfn.XLOOKUP(_xlfn.TEXTJOIN("|",FALSE,$C52,LEFT($D52,FIND("_",$D52)-1) &amp;"_=","=","Any",AE$12,LEFT($D52,FIND("_",$D52)-1) &amp;"_=","=","Any"),risk_factor_1&amp;"|"&amp;risk_factor_2,risk_factor_corr),
                             _xlfn.XLOOKUP(_xlfn.TEXTJOIN("|",FALSE,$C52,LEFT($D52,FIND("_",$D52)-1) &amp;"_=","Any","Any",AE$12,LEFT($D52,FIND("_",$D52)-1) &amp;"_=","Any","Any"),risk_factor_1&amp;"|"&amp;risk_factor_2,risk_factor_corr)),
"n/a"),0)
),
IF(_xlfn.TEXTJOIN("|",FALSE,AE$12:AE$13)&lt;&gt;_xlfn.TEXTJOIN("|",FALSE,$C52:$D52),0,
_xlfn.XLOOKUP(_xlfn.TEXTJOIN("|",FALSE,$C52:$F52,AE$12:AE$15),risk_factor_1&amp;"|"&amp;risk_factor_2,risk_factor_corr,
_xlfn.XLOOKUP(_xlfn.TEXTJOIN("|",FALSE,$C52:$F52,AE$12:AE$15),risk_factor_2&amp;"|"&amp;risk_factor_1,risk_factor_corr,
_xlfn.XLOOKUP(_xlfn.TEXTJOIN("|",FALSE,$C52:$D52,"Any"),risk_factor_1&amp;"|"&amp;risk_factor_2,risk_factor_corr,
_xlfn.XLOOKUP(_xlfn.TEXTJOIN("|",FALSE,$C52:$D52,"Any"),risk_factor_2&amp;"|"&amp;risk_factor_1,risk_factor_corr)))))))</f>
        <v>0</v>
      </c>
      <c r="AF52" s="32" cm="1">
        <f t="array" ref="AF52" xml:space="preserve"> IF(_xlfn.TEXTJOIN("|",FALSE,AF$12:AF$15)=_xlfn.TEXTJOIN("|",FALSE,$C52:$F52),0,
IF(AND($C52="Delta|CR_Cpty",AF$12="Delta|CR_Cpty"),
IF($F52=AF$15,
      _xlfn.XLOOKUP(_xlfn.TEXTJOIN("|",FALSE,$C52,"=","Any","=",AF$12,"=","Any","="),risk_factor_1&amp;"|"&amp;risk_factor_2,risk_factor_corr),
       IF(RIGHT($D52,LEN($D52)-FIND("_",$D52))=RIGHT(AF$13,LEN(AF$13)-FIND("_",AF$13)),
              IF(LEFT($D52,FIND("_",$D52)-1)=LEFT(AF$13,FIND("_",AF$13)-1),
                    IF($E52=AF$14,
                             _xlfn.XLOOKUP(_xlfn.TEXTJOIN("|",FALSE,$C52,LEFT($D52,FIND("_",$D52)-1) &amp;"_=","=","Any",AF$12,LEFT($D52,FIND("_",$D52)-1) &amp;"_=","=","Any"),risk_factor_1&amp;"|"&amp;risk_factor_2,risk_factor_corr),
                             _xlfn.XLOOKUP(_xlfn.TEXTJOIN("|",FALSE,$C52,LEFT($D52,FIND("_",$D52)-1) &amp;"_=","Any","Any",AF$12,LEFT($D52,FIND("_",$D52)-1) &amp;"_=","Any","Any"),risk_factor_1&amp;"|"&amp;risk_factor_2,risk_factor_corr)),
"n/a"),0)
),
IF(_xlfn.TEXTJOIN("|",FALSE,AF$12:AF$13)&lt;&gt;_xlfn.TEXTJOIN("|",FALSE,$C52:$D52),0,
_xlfn.XLOOKUP(_xlfn.TEXTJOIN("|",FALSE,$C52:$F52,AF$12:AF$15),risk_factor_1&amp;"|"&amp;risk_factor_2,risk_factor_corr,
_xlfn.XLOOKUP(_xlfn.TEXTJOIN("|",FALSE,$C52:$F52,AF$12:AF$15),risk_factor_2&amp;"|"&amp;risk_factor_1,risk_factor_corr,
_xlfn.XLOOKUP(_xlfn.TEXTJOIN("|",FALSE,$C52:$D52,"Any"),risk_factor_1&amp;"|"&amp;risk_factor_2,risk_factor_corr,
_xlfn.XLOOKUP(_xlfn.TEXTJOIN("|",FALSE,$C52:$D52,"Any"),risk_factor_2&amp;"|"&amp;risk_factor_1,risk_factor_corr)))))))</f>
        <v>0</v>
      </c>
      <c r="AG52" s="32" cm="1">
        <f t="array" ref="AG52" xml:space="preserve"> IF(_xlfn.TEXTJOIN("|",FALSE,AG$12:AG$15)=_xlfn.TEXTJOIN("|",FALSE,$C52:$F52),0,
IF(AND($C52="Delta|CR_Cpty",AG$12="Delta|CR_Cpty"),
IF($F52=AG$15,
      _xlfn.XLOOKUP(_xlfn.TEXTJOIN("|",FALSE,$C52,"=","Any","=",AG$12,"=","Any","="),risk_factor_1&amp;"|"&amp;risk_factor_2,risk_factor_corr),
       IF(RIGHT($D52,LEN($D52)-FIND("_",$D52))=RIGHT(AG$13,LEN(AG$13)-FIND("_",AG$13)),
              IF(LEFT($D52,FIND("_",$D52)-1)=LEFT(AG$13,FIND("_",AG$13)-1),
                    IF($E52=AG$14,
                             _xlfn.XLOOKUP(_xlfn.TEXTJOIN("|",FALSE,$C52,LEFT($D52,FIND("_",$D52)-1) &amp;"_=","=","Any",AG$12,LEFT($D52,FIND("_",$D52)-1) &amp;"_=","=","Any"),risk_factor_1&amp;"|"&amp;risk_factor_2,risk_factor_corr),
                             _xlfn.XLOOKUP(_xlfn.TEXTJOIN("|",FALSE,$C52,LEFT($D52,FIND("_",$D52)-1) &amp;"_=","Any","Any",AG$12,LEFT($D52,FIND("_",$D52)-1) &amp;"_=","Any","Any"),risk_factor_1&amp;"|"&amp;risk_factor_2,risk_factor_corr)),
"n/a"),0)
),
IF(_xlfn.TEXTJOIN("|",FALSE,AG$12:AG$13)&lt;&gt;_xlfn.TEXTJOIN("|",FALSE,$C52:$D52),0,
_xlfn.XLOOKUP(_xlfn.TEXTJOIN("|",FALSE,$C52:$F52,AG$12:AG$15),risk_factor_1&amp;"|"&amp;risk_factor_2,risk_factor_corr,
_xlfn.XLOOKUP(_xlfn.TEXTJOIN("|",FALSE,$C52:$F52,AG$12:AG$15),risk_factor_2&amp;"|"&amp;risk_factor_1,risk_factor_corr,
_xlfn.XLOOKUP(_xlfn.TEXTJOIN("|",FALSE,$C52:$D52,"Any"),risk_factor_1&amp;"|"&amp;risk_factor_2,risk_factor_corr,
_xlfn.XLOOKUP(_xlfn.TEXTJOIN("|",FALSE,$C52:$D52,"Any"),risk_factor_2&amp;"|"&amp;risk_factor_1,risk_factor_corr)))))))</f>
        <v>0</v>
      </c>
      <c r="AH52" s="32" cm="1">
        <f t="array" ref="AH52" xml:space="preserve"> IF(_xlfn.TEXTJOIN("|",FALSE,AH$12:AH$15)=_xlfn.TEXTJOIN("|",FALSE,$C52:$F52),0,
IF(AND($C52="Delta|CR_Cpty",AH$12="Delta|CR_Cpty"),
IF($F52=AH$15,
      _xlfn.XLOOKUP(_xlfn.TEXTJOIN("|",FALSE,$C52,"=","Any","=",AH$12,"=","Any","="),risk_factor_1&amp;"|"&amp;risk_factor_2,risk_factor_corr),
       IF(RIGHT($D52,LEN($D52)-FIND("_",$D52))=RIGHT(AH$13,LEN(AH$13)-FIND("_",AH$13)),
              IF(LEFT($D52,FIND("_",$D52)-1)=LEFT(AH$13,FIND("_",AH$13)-1),
                    IF($E52=AH$14,
                             _xlfn.XLOOKUP(_xlfn.TEXTJOIN("|",FALSE,$C52,LEFT($D52,FIND("_",$D52)-1) &amp;"_=","=","Any",AH$12,LEFT($D52,FIND("_",$D52)-1) &amp;"_=","=","Any"),risk_factor_1&amp;"|"&amp;risk_factor_2,risk_factor_corr),
                             _xlfn.XLOOKUP(_xlfn.TEXTJOIN("|",FALSE,$C52,LEFT($D52,FIND("_",$D52)-1) &amp;"_=","Any","Any",AH$12,LEFT($D52,FIND("_",$D52)-1) &amp;"_=","Any","Any"),risk_factor_1&amp;"|"&amp;risk_factor_2,risk_factor_corr)),
"n/a"),0)
),
IF(_xlfn.TEXTJOIN("|",FALSE,AH$12:AH$13)&lt;&gt;_xlfn.TEXTJOIN("|",FALSE,$C52:$D52),0,
_xlfn.XLOOKUP(_xlfn.TEXTJOIN("|",FALSE,$C52:$F52,AH$12:AH$15),risk_factor_1&amp;"|"&amp;risk_factor_2,risk_factor_corr,
_xlfn.XLOOKUP(_xlfn.TEXTJOIN("|",FALSE,$C52:$F52,AH$12:AH$15),risk_factor_2&amp;"|"&amp;risk_factor_1,risk_factor_corr,
_xlfn.XLOOKUP(_xlfn.TEXTJOIN("|",FALSE,$C52:$D52,"Any"),risk_factor_1&amp;"|"&amp;risk_factor_2,risk_factor_corr,
_xlfn.XLOOKUP(_xlfn.TEXTJOIN("|",FALSE,$C52:$D52,"Any"),risk_factor_2&amp;"|"&amp;risk_factor_1,risk_factor_corr)))))))</f>
        <v>0</v>
      </c>
      <c r="AI52" s="32" cm="1">
        <f t="array" ref="AI52" xml:space="preserve"> IF(_xlfn.TEXTJOIN("|",FALSE,AI$12:AI$15)=_xlfn.TEXTJOIN("|",FALSE,$C52:$F52),0,
IF(AND($C52="Delta|CR_Cpty",AI$12="Delta|CR_Cpty"),
IF($F52=AI$15,
      _xlfn.XLOOKUP(_xlfn.TEXTJOIN("|",FALSE,$C52,"=","Any","=",AI$12,"=","Any","="),risk_factor_1&amp;"|"&amp;risk_factor_2,risk_factor_corr),
       IF(RIGHT($D52,LEN($D52)-FIND("_",$D52))=RIGHT(AI$13,LEN(AI$13)-FIND("_",AI$13)),
              IF(LEFT($D52,FIND("_",$D52)-1)=LEFT(AI$13,FIND("_",AI$13)-1),
                    IF($E52=AI$14,
                             _xlfn.XLOOKUP(_xlfn.TEXTJOIN("|",FALSE,$C52,LEFT($D52,FIND("_",$D52)-1) &amp;"_=","=","Any",AI$12,LEFT($D52,FIND("_",$D52)-1) &amp;"_=","=","Any"),risk_factor_1&amp;"|"&amp;risk_factor_2,risk_factor_corr),
                             _xlfn.XLOOKUP(_xlfn.TEXTJOIN("|",FALSE,$C52,LEFT($D52,FIND("_",$D52)-1) &amp;"_=","Any","Any",AI$12,LEFT($D52,FIND("_",$D52)-1) &amp;"_=","Any","Any"),risk_factor_1&amp;"|"&amp;risk_factor_2,risk_factor_corr)),
"n/a"),0)
),
IF(_xlfn.TEXTJOIN("|",FALSE,AI$12:AI$13)&lt;&gt;_xlfn.TEXTJOIN("|",FALSE,$C52:$D52),0,
_xlfn.XLOOKUP(_xlfn.TEXTJOIN("|",FALSE,$C52:$F52,AI$12:AI$15),risk_factor_1&amp;"|"&amp;risk_factor_2,risk_factor_corr,
_xlfn.XLOOKUP(_xlfn.TEXTJOIN("|",FALSE,$C52:$F52,AI$12:AI$15),risk_factor_2&amp;"|"&amp;risk_factor_1,risk_factor_corr,
_xlfn.XLOOKUP(_xlfn.TEXTJOIN("|",FALSE,$C52:$D52,"Any"),risk_factor_1&amp;"|"&amp;risk_factor_2,risk_factor_corr,
_xlfn.XLOOKUP(_xlfn.TEXTJOIN("|",FALSE,$C52:$D52,"Any"),risk_factor_2&amp;"|"&amp;risk_factor_1,risk_factor_corr)))))))</f>
        <v>0</v>
      </c>
      <c r="AJ52" s="32" cm="1">
        <f t="array" ref="AJ52" xml:space="preserve"> IF(_xlfn.TEXTJOIN("|",FALSE,AJ$12:AJ$15)=_xlfn.TEXTJOIN("|",FALSE,$C52:$F52),0,
IF(AND($C52="Delta|CR_Cpty",AJ$12="Delta|CR_Cpty"),
IF($F52=AJ$15,
      _xlfn.XLOOKUP(_xlfn.TEXTJOIN("|",FALSE,$C52,"=","Any","=",AJ$12,"=","Any","="),risk_factor_1&amp;"|"&amp;risk_factor_2,risk_factor_corr),
       IF(RIGHT($D52,LEN($D52)-FIND("_",$D52))=RIGHT(AJ$13,LEN(AJ$13)-FIND("_",AJ$13)),
              IF(LEFT($D52,FIND("_",$D52)-1)=LEFT(AJ$13,FIND("_",AJ$13)-1),
                    IF($E52=AJ$14,
                             _xlfn.XLOOKUP(_xlfn.TEXTJOIN("|",FALSE,$C52,LEFT($D52,FIND("_",$D52)-1) &amp;"_=","=","Any",AJ$12,LEFT($D52,FIND("_",$D52)-1) &amp;"_=","=","Any"),risk_factor_1&amp;"|"&amp;risk_factor_2,risk_factor_corr),
                             _xlfn.XLOOKUP(_xlfn.TEXTJOIN("|",FALSE,$C52,LEFT($D52,FIND("_",$D52)-1) &amp;"_=","Any","Any",AJ$12,LEFT($D52,FIND("_",$D52)-1) &amp;"_=","Any","Any"),risk_factor_1&amp;"|"&amp;risk_factor_2,risk_factor_corr)),
"n/a"),0)
),
IF(_xlfn.TEXTJOIN("|",FALSE,AJ$12:AJ$13)&lt;&gt;_xlfn.TEXTJOIN("|",FALSE,$C52:$D52),0,
_xlfn.XLOOKUP(_xlfn.TEXTJOIN("|",FALSE,$C52:$F52,AJ$12:AJ$15),risk_factor_1&amp;"|"&amp;risk_factor_2,risk_factor_corr,
_xlfn.XLOOKUP(_xlfn.TEXTJOIN("|",FALSE,$C52:$F52,AJ$12:AJ$15),risk_factor_2&amp;"|"&amp;risk_factor_1,risk_factor_corr,
_xlfn.XLOOKUP(_xlfn.TEXTJOIN("|",FALSE,$C52:$D52,"Any"),risk_factor_1&amp;"|"&amp;risk_factor_2,risk_factor_corr,
_xlfn.XLOOKUP(_xlfn.TEXTJOIN("|",FALSE,$C52:$D52,"Any"),risk_factor_2&amp;"|"&amp;risk_factor_1,risk_factor_corr)))))))</f>
        <v>0</v>
      </c>
      <c r="AK52" s="32" cm="1">
        <f t="array" ref="AK52" xml:space="preserve"> IF(_xlfn.TEXTJOIN("|",FALSE,AK$12:AK$15)=_xlfn.TEXTJOIN("|",FALSE,$C52:$F52),0,
IF(AND($C52="Delta|CR_Cpty",AK$12="Delta|CR_Cpty"),
IF($F52=AK$15,
      _xlfn.XLOOKUP(_xlfn.TEXTJOIN("|",FALSE,$C52,"=","Any","=",AK$12,"=","Any","="),risk_factor_1&amp;"|"&amp;risk_factor_2,risk_factor_corr),
       IF(RIGHT($D52,LEN($D52)-FIND("_",$D52))=RIGHT(AK$13,LEN(AK$13)-FIND("_",AK$13)),
              IF(LEFT($D52,FIND("_",$D52)-1)=LEFT(AK$13,FIND("_",AK$13)-1),
                    IF($E52=AK$14,
                             _xlfn.XLOOKUP(_xlfn.TEXTJOIN("|",FALSE,$C52,LEFT($D52,FIND("_",$D52)-1) &amp;"_=","=","Any",AK$12,LEFT($D52,FIND("_",$D52)-1) &amp;"_=","=","Any"),risk_factor_1&amp;"|"&amp;risk_factor_2,risk_factor_corr),
                             _xlfn.XLOOKUP(_xlfn.TEXTJOIN("|",FALSE,$C52,LEFT($D52,FIND("_",$D52)-1) &amp;"_=","Any","Any",AK$12,LEFT($D52,FIND("_",$D52)-1) &amp;"_=","Any","Any"),risk_factor_1&amp;"|"&amp;risk_factor_2,risk_factor_corr)),
"n/a"),0)
),
IF(_xlfn.TEXTJOIN("|",FALSE,AK$12:AK$13)&lt;&gt;_xlfn.TEXTJOIN("|",FALSE,$C52:$D52),0,
_xlfn.XLOOKUP(_xlfn.TEXTJOIN("|",FALSE,$C52:$F52,AK$12:AK$15),risk_factor_1&amp;"|"&amp;risk_factor_2,risk_factor_corr,
_xlfn.XLOOKUP(_xlfn.TEXTJOIN("|",FALSE,$C52:$F52,AK$12:AK$15),risk_factor_2&amp;"|"&amp;risk_factor_1,risk_factor_corr,
_xlfn.XLOOKUP(_xlfn.TEXTJOIN("|",FALSE,$C52:$D52,"Any"),risk_factor_1&amp;"|"&amp;risk_factor_2,risk_factor_corr,
_xlfn.XLOOKUP(_xlfn.TEXTJOIN("|",FALSE,$C52:$D52,"Any"),risk_factor_2&amp;"|"&amp;risk_factor_1,risk_factor_corr)))))))</f>
        <v>0</v>
      </c>
      <c r="AL52" s="32" cm="1">
        <f t="array" ref="AL52" xml:space="preserve"> IF(_xlfn.TEXTJOIN("|",FALSE,AL$12:AL$15)=_xlfn.TEXTJOIN("|",FALSE,$C52:$F52),0,
IF(AND($C52="Delta|CR_Cpty",AL$12="Delta|CR_Cpty"),
IF($F52=AL$15,
      _xlfn.XLOOKUP(_xlfn.TEXTJOIN("|",FALSE,$C52,"=","Any","=",AL$12,"=","Any","="),risk_factor_1&amp;"|"&amp;risk_factor_2,risk_factor_corr),
       IF(RIGHT($D52,LEN($D52)-FIND("_",$D52))=RIGHT(AL$13,LEN(AL$13)-FIND("_",AL$13)),
              IF(LEFT($D52,FIND("_",$D52)-1)=LEFT(AL$13,FIND("_",AL$13)-1),
                    IF($E52=AL$14,
                             _xlfn.XLOOKUP(_xlfn.TEXTJOIN("|",FALSE,$C52,LEFT($D52,FIND("_",$D52)-1) &amp;"_=","=","Any",AL$12,LEFT($D52,FIND("_",$D52)-1) &amp;"_=","=","Any"),risk_factor_1&amp;"|"&amp;risk_factor_2,risk_factor_corr),
                             _xlfn.XLOOKUP(_xlfn.TEXTJOIN("|",FALSE,$C52,LEFT($D52,FIND("_",$D52)-1) &amp;"_=","Any","Any",AL$12,LEFT($D52,FIND("_",$D52)-1) &amp;"_=","Any","Any"),risk_factor_1&amp;"|"&amp;risk_factor_2,risk_factor_corr)),
"n/a"),0)
),
IF(_xlfn.TEXTJOIN("|",FALSE,AL$12:AL$13)&lt;&gt;_xlfn.TEXTJOIN("|",FALSE,$C52:$D52),0,
_xlfn.XLOOKUP(_xlfn.TEXTJOIN("|",FALSE,$C52:$F52,AL$12:AL$15),risk_factor_1&amp;"|"&amp;risk_factor_2,risk_factor_corr,
_xlfn.XLOOKUP(_xlfn.TEXTJOIN("|",FALSE,$C52:$F52,AL$12:AL$15),risk_factor_2&amp;"|"&amp;risk_factor_1,risk_factor_corr,
_xlfn.XLOOKUP(_xlfn.TEXTJOIN("|",FALSE,$C52:$D52,"Any"),risk_factor_1&amp;"|"&amp;risk_factor_2,risk_factor_corr,
_xlfn.XLOOKUP(_xlfn.TEXTJOIN("|",FALSE,$C52:$D52,"Any"),risk_factor_2&amp;"|"&amp;risk_factor_1,risk_factor_corr)))))))</f>
        <v>0</v>
      </c>
      <c r="AM52" s="32" cm="1">
        <f t="array" ref="AM52" xml:space="preserve"> IF(_xlfn.TEXTJOIN("|",FALSE,AM$12:AM$15)=_xlfn.TEXTJOIN("|",FALSE,$C52:$F52),0,
IF(AND($C52="Delta|CR_Cpty",AM$12="Delta|CR_Cpty"),
IF($F52=AM$15,
      _xlfn.XLOOKUP(_xlfn.TEXTJOIN("|",FALSE,$C52,"=","Any","=",AM$12,"=","Any","="),risk_factor_1&amp;"|"&amp;risk_factor_2,risk_factor_corr),
       IF(RIGHT($D52,LEN($D52)-FIND("_",$D52))=RIGHT(AM$13,LEN(AM$13)-FIND("_",AM$13)),
              IF(LEFT($D52,FIND("_",$D52)-1)=LEFT(AM$13,FIND("_",AM$13)-1),
                    IF($E52=AM$14,
                             _xlfn.XLOOKUP(_xlfn.TEXTJOIN("|",FALSE,$C52,LEFT($D52,FIND("_",$D52)-1) &amp;"_=","=","Any",AM$12,LEFT($D52,FIND("_",$D52)-1) &amp;"_=","=","Any"),risk_factor_1&amp;"|"&amp;risk_factor_2,risk_factor_corr),
                             _xlfn.XLOOKUP(_xlfn.TEXTJOIN("|",FALSE,$C52,LEFT($D52,FIND("_",$D52)-1) &amp;"_=","Any","Any",AM$12,LEFT($D52,FIND("_",$D52)-1) &amp;"_=","Any","Any"),risk_factor_1&amp;"|"&amp;risk_factor_2,risk_factor_corr)),
"n/a"),0)
),
IF(_xlfn.TEXTJOIN("|",FALSE,AM$12:AM$13)&lt;&gt;_xlfn.TEXTJOIN("|",FALSE,$C52:$D52),0,
_xlfn.XLOOKUP(_xlfn.TEXTJOIN("|",FALSE,$C52:$F52,AM$12:AM$15),risk_factor_1&amp;"|"&amp;risk_factor_2,risk_factor_corr,
_xlfn.XLOOKUP(_xlfn.TEXTJOIN("|",FALSE,$C52:$F52,AM$12:AM$15),risk_factor_2&amp;"|"&amp;risk_factor_1,risk_factor_corr,
_xlfn.XLOOKUP(_xlfn.TEXTJOIN("|",FALSE,$C52:$D52,"Any"),risk_factor_1&amp;"|"&amp;risk_factor_2,risk_factor_corr,
_xlfn.XLOOKUP(_xlfn.TEXTJOIN("|",FALSE,$C52:$D52,"Any"),risk_factor_2&amp;"|"&amp;risk_factor_1,risk_factor_corr)))))))</f>
        <v>0</v>
      </c>
      <c r="AN52" s="32" cm="1">
        <f t="array" ref="AN52" xml:space="preserve"> IF(_xlfn.TEXTJOIN("|",FALSE,AN$12:AN$15)=_xlfn.TEXTJOIN("|",FALSE,$C52:$F52),0,
IF(AND($C52="Delta|CR_Cpty",AN$12="Delta|CR_Cpty"),
IF($F52=AN$15,
      _xlfn.XLOOKUP(_xlfn.TEXTJOIN("|",FALSE,$C52,"=","Any","=",AN$12,"=","Any","="),risk_factor_1&amp;"|"&amp;risk_factor_2,risk_factor_corr),
       IF(RIGHT($D52,LEN($D52)-FIND("_",$D52))=RIGHT(AN$13,LEN(AN$13)-FIND("_",AN$13)),
              IF(LEFT($D52,FIND("_",$D52)-1)=LEFT(AN$13,FIND("_",AN$13)-1),
                    IF($E52=AN$14,
                             _xlfn.XLOOKUP(_xlfn.TEXTJOIN("|",FALSE,$C52,LEFT($D52,FIND("_",$D52)-1) &amp;"_=","=","Any",AN$12,LEFT($D52,FIND("_",$D52)-1) &amp;"_=","=","Any"),risk_factor_1&amp;"|"&amp;risk_factor_2,risk_factor_corr),
                             _xlfn.XLOOKUP(_xlfn.TEXTJOIN("|",FALSE,$C52,LEFT($D52,FIND("_",$D52)-1) &amp;"_=","Any","Any",AN$12,LEFT($D52,FIND("_",$D52)-1) &amp;"_=","Any","Any"),risk_factor_1&amp;"|"&amp;risk_factor_2,risk_factor_corr)),
"n/a"),0)
),
IF(_xlfn.TEXTJOIN("|",FALSE,AN$12:AN$13)&lt;&gt;_xlfn.TEXTJOIN("|",FALSE,$C52:$D52),0,
_xlfn.XLOOKUP(_xlfn.TEXTJOIN("|",FALSE,$C52:$F52,AN$12:AN$15),risk_factor_1&amp;"|"&amp;risk_factor_2,risk_factor_corr,
_xlfn.XLOOKUP(_xlfn.TEXTJOIN("|",FALSE,$C52:$F52,AN$12:AN$15),risk_factor_2&amp;"|"&amp;risk_factor_1,risk_factor_corr,
_xlfn.XLOOKUP(_xlfn.TEXTJOIN("|",FALSE,$C52:$D52,"Any"),risk_factor_1&amp;"|"&amp;risk_factor_2,risk_factor_corr,
_xlfn.XLOOKUP(_xlfn.TEXTJOIN("|",FALSE,$C52:$D52,"Any"),risk_factor_2&amp;"|"&amp;risk_factor_1,risk_factor_corr)))))))</f>
        <v>0</v>
      </c>
      <c r="AO52" s="32" cm="1">
        <f t="array" ref="AO52" xml:space="preserve"> IF(_xlfn.TEXTJOIN("|",FALSE,AO$12:AO$15)=_xlfn.TEXTJOIN("|",FALSE,$C52:$F52),0,
IF(AND($C52="Delta|CR_Cpty",AO$12="Delta|CR_Cpty"),
IF($F52=AO$15,
      _xlfn.XLOOKUP(_xlfn.TEXTJOIN("|",FALSE,$C52,"=","Any","=",AO$12,"=","Any","="),risk_factor_1&amp;"|"&amp;risk_factor_2,risk_factor_corr),
       IF(RIGHT($D52,LEN($D52)-FIND("_",$D52))=RIGHT(AO$13,LEN(AO$13)-FIND("_",AO$13)),
              IF(LEFT($D52,FIND("_",$D52)-1)=LEFT(AO$13,FIND("_",AO$13)-1),
                    IF($E52=AO$14,
                             _xlfn.XLOOKUP(_xlfn.TEXTJOIN("|",FALSE,$C52,LEFT($D52,FIND("_",$D52)-1) &amp;"_=","=","Any",AO$12,LEFT($D52,FIND("_",$D52)-1) &amp;"_=","=","Any"),risk_factor_1&amp;"|"&amp;risk_factor_2,risk_factor_corr),
                             _xlfn.XLOOKUP(_xlfn.TEXTJOIN("|",FALSE,$C52,LEFT($D52,FIND("_",$D52)-1) &amp;"_=","Any","Any",AO$12,LEFT($D52,FIND("_",$D52)-1) &amp;"_=","Any","Any"),risk_factor_1&amp;"|"&amp;risk_factor_2,risk_factor_corr)),
"n/a"),0)
),
IF(_xlfn.TEXTJOIN("|",FALSE,AO$12:AO$13)&lt;&gt;_xlfn.TEXTJOIN("|",FALSE,$C52:$D52),0,
_xlfn.XLOOKUP(_xlfn.TEXTJOIN("|",FALSE,$C52:$F52,AO$12:AO$15),risk_factor_1&amp;"|"&amp;risk_factor_2,risk_factor_corr,
_xlfn.XLOOKUP(_xlfn.TEXTJOIN("|",FALSE,$C52:$F52,AO$12:AO$15),risk_factor_2&amp;"|"&amp;risk_factor_1,risk_factor_corr,
_xlfn.XLOOKUP(_xlfn.TEXTJOIN("|",FALSE,$C52:$D52,"Any"),risk_factor_1&amp;"|"&amp;risk_factor_2,risk_factor_corr,
_xlfn.XLOOKUP(_xlfn.TEXTJOIN("|",FALSE,$C52:$D52,"Any"),risk_factor_2&amp;"|"&amp;risk_factor_1,risk_factor_corr)))))))</f>
        <v>0.91</v>
      </c>
      <c r="AP52" s="32" cm="1">
        <f t="array" ref="AP52" xml:space="preserve"> IF(_xlfn.TEXTJOIN("|",FALSE,AP$12:AP$15)=_xlfn.TEXTJOIN("|",FALSE,$C52:$F52),0,
IF(AND($C52="Delta|CR_Cpty",AP$12="Delta|CR_Cpty"),
IF($F52=AP$15,
      _xlfn.XLOOKUP(_xlfn.TEXTJOIN("|",FALSE,$C52,"=","Any","=",AP$12,"=","Any","="),risk_factor_1&amp;"|"&amp;risk_factor_2,risk_factor_corr),
       IF(RIGHT($D52,LEN($D52)-FIND("_",$D52))=RIGHT(AP$13,LEN(AP$13)-FIND("_",AP$13)),
              IF(LEFT($D52,FIND("_",$D52)-1)=LEFT(AP$13,FIND("_",AP$13)-1),
                    IF($E52=AP$14,
                             _xlfn.XLOOKUP(_xlfn.TEXTJOIN("|",FALSE,$C52,LEFT($D52,FIND("_",$D52)-1) &amp;"_=","=","Any",AP$12,LEFT($D52,FIND("_",$D52)-1) &amp;"_=","=","Any"),risk_factor_1&amp;"|"&amp;risk_factor_2,risk_factor_corr),
                             _xlfn.XLOOKUP(_xlfn.TEXTJOIN("|",FALSE,$C52,LEFT($D52,FIND("_",$D52)-1) &amp;"_=","Any","Any",AP$12,LEFT($D52,FIND("_",$D52)-1) &amp;"_=","Any","Any"),risk_factor_1&amp;"|"&amp;risk_factor_2,risk_factor_corr)),
"n/a"),0)
),
IF(_xlfn.TEXTJOIN("|",FALSE,AP$12:AP$13)&lt;&gt;_xlfn.TEXTJOIN("|",FALSE,$C52:$D52),0,
_xlfn.XLOOKUP(_xlfn.TEXTJOIN("|",FALSE,$C52:$F52,AP$12:AP$15),risk_factor_1&amp;"|"&amp;risk_factor_2,risk_factor_corr,
_xlfn.XLOOKUP(_xlfn.TEXTJOIN("|",FALSE,$C52:$F52,AP$12:AP$15),risk_factor_2&amp;"|"&amp;risk_factor_1,risk_factor_corr,
_xlfn.XLOOKUP(_xlfn.TEXTJOIN("|",FALSE,$C52:$D52,"Any"),risk_factor_1&amp;"|"&amp;risk_factor_2,risk_factor_corr,
_xlfn.XLOOKUP(_xlfn.TEXTJOIN("|",FALSE,$C52:$D52,"Any"),risk_factor_2&amp;"|"&amp;risk_factor_1,risk_factor_corr)))))))</f>
        <v>0.72</v>
      </c>
      <c r="AQ52" s="32" cm="1">
        <f t="array" ref="AQ52" xml:space="preserve"> IF(_xlfn.TEXTJOIN("|",FALSE,AQ$12:AQ$15)=_xlfn.TEXTJOIN("|",FALSE,$C52:$F52),0,
IF(AND($C52="Delta|CR_Cpty",AQ$12="Delta|CR_Cpty"),
IF($F52=AQ$15,
      _xlfn.XLOOKUP(_xlfn.TEXTJOIN("|",FALSE,$C52,"=","Any","=",AQ$12,"=","Any","="),risk_factor_1&amp;"|"&amp;risk_factor_2,risk_factor_corr),
       IF(RIGHT($D52,LEN($D52)-FIND("_",$D52))=RIGHT(AQ$13,LEN(AQ$13)-FIND("_",AQ$13)),
              IF(LEFT($D52,FIND("_",$D52)-1)=LEFT(AQ$13,FIND("_",AQ$13)-1),
                    IF($E52=AQ$14,
                             _xlfn.XLOOKUP(_xlfn.TEXTJOIN("|",FALSE,$C52,LEFT($D52,FIND("_",$D52)-1) &amp;"_=","=","Any",AQ$12,LEFT($D52,FIND("_",$D52)-1) &amp;"_=","=","Any"),risk_factor_1&amp;"|"&amp;risk_factor_2,risk_factor_corr),
                             _xlfn.XLOOKUP(_xlfn.TEXTJOIN("|",FALSE,$C52,LEFT($D52,FIND("_",$D52)-1) &amp;"_=","Any","Any",AQ$12,LEFT($D52,FIND("_",$D52)-1) &amp;"_=","Any","Any"),risk_factor_1&amp;"|"&amp;risk_factor_2,risk_factor_corr)),
"n/a"),0)
),
IF(_xlfn.TEXTJOIN("|",FALSE,AQ$12:AQ$13)&lt;&gt;_xlfn.TEXTJOIN("|",FALSE,$C52:$D52),0,
_xlfn.XLOOKUP(_xlfn.TEXTJOIN("|",FALSE,$C52:$F52,AQ$12:AQ$15),risk_factor_1&amp;"|"&amp;risk_factor_2,risk_factor_corr,
_xlfn.XLOOKUP(_xlfn.TEXTJOIN("|",FALSE,$C52:$F52,AQ$12:AQ$15),risk_factor_2&amp;"|"&amp;risk_factor_1,risk_factor_corr,
_xlfn.XLOOKUP(_xlfn.TEXTJOIN("|",FALSE,$C52:$D52,"Any"),risk_factor_1&amp;"|"&amp;risk_factor_2,risk_factor_corr,
_xlfn.XLOOKUP(_xlfn.TEXTJOIN("|",FALSE,$C52:$D52,"Any"),risk_factor_2&amp;"|"&amp;risk_factor_1,risk_factor_corr)))))))</f>
        <v>0</v>
      </c>
      <c r="AR52" s="32" cm="1">
        <f t="array" ref="AR52" xml:space="preserve"> IF(_xlfn.TEXTJOIN("|",FALSE,AR$12:AR$15)=_xlfn.TEXTJOIN("|",FALSE,$C52:$F52),0,
IF(AND($C52="Delta|CR_Cpty",AR$12="Delta|CR_Cpty"),
IF($F52=AR$15,
      _xlfn.XLOOKUP(_xlfn.TEXTJOIN("|",FALSE,$C52,"=","Any","=",AR$12,"=","Any","="),risk_factor_1&amp;"|"&amp;risk_factor_2,risk_factor_corr),
       IF(RIGHT($D52,LEN($D52)-FIND("_",$D52))=RIGHT(AR$13,LEN(AR$13)-FIND("_",AR$13)),
              IF(LEFT($D52,FIND("_",$D52)-1)=LEFT(AR$13,FIND("_",AR$13)-1),
                    IF($E52=AR$14,
                             _xlfn.XLOOKUP(_xlfn.TEXTJOIN("|",FALSE,$C52,LEFT($D52,FIND("_",$D52)-1) &amp;"_=","=","Any",AR$12,LEFT($D52,FIND("_",$D52)-1) &amp;"_=","=","Any"),risk_factor_1&amp;"|"&amp;risk_factor_2,risk_factor_corr),
                             _xlfn.XLOOKUP(_xlfn.TEXTJOIN("|",FALSE,$C52,LEFT($D52,FIND("_",$D52)-1) &amp;"_=","Any","Any",AR$12,LEFT($D52,FIND("_",$D52)-1) &amp;"_=","Any","Any"),risk_factor_1&amp;"|"&amp;risk_factor_2,risk_factor_corr)),
"n/a"),0)
),
IF(_xlfn.TEXTJOIN("|",FALSE,AR$12:AR$13)&lt;&gt;_xlfn.TEXTJOIN("|",FALSE,$C52:$D52),0,
_xlfn.XLOOKUP(_xlfn.TEXTJOIN("|",FALSE,$C52:$F52,AR$12:AR$15),risk_factor_1&amp;"|"&amp;risk_factor_2,risk_factor_corr,
_xlfn.XLOOKUP(_xlfn.TEXTJOIN("|",FALSE,$C52:$F52,AR$12:AR$15),risk_factor_2&amp;"|"&amp;risk_factor_1,risk_factor_corr,
_xlfn.XLOOKUP(_xlfn.TEXTJOIN("|",FALSE,$C52:$D52,"Any"),risk_factor_1&amp;"|"&amp;risk_factor_2,risk_factor_corr,
_xlfn.XLOOKUP(_xlfn.TEXTJOIN("|",FALSE,$C52:$D52,"Any"),risk_factor_2&amp;"|"&amp;risk_factor_1,risk_factor_corr)))))))</f>
        <v>0.45</v>
      </c>
      <c r="AS52" s="32" cm="1">
        <f t="array" ref="AS52" xml:space="preserve"> IF(_xlfn.TEXTJOIN("|",FALSE,AS$12:AS$15)=_xlfn.TEXTJOIN("|",FALSE,$C52:$F52),0,
IF(AND($C52="Delta|CR_Cpty",AS$12="Delta|CR_Cpty"),
IF($F52=AS$15,
      _xlfn.XLOOKUP(_xlfn.TEXTJOIN("|",FALSE,$C52,"=","Any","=",AS$12,"=","Any","="),risk_factor_1&amp;"|"&amp;risk_factor_2,risk_factor_corr),
       IF(RIGHT($D52,LEN($D52)-FIND("_",$D52))=RIGHT(AS$13,LEN(AS$13)-FIND("_",AS$13)),
              IF(LEFT($D52,FIND("_",$D52)-1)=LEFT(AS$13,FIND("_",AS$13)-1),
                    IF($E52=AS$14,
                             _xlfn.XLOOKUP(_xlfn.TEXTJOIN("|",FALSE,$C52,LEFT($D52,FIND("_",$D52)-1) &amp;"_=","=","Any",AS$12,LEFT($D52,FIND("_",$D52)-1) &amp;"_=","=","Any"),risk_factor_1&amp;"|"&amp;risk_factor_2,risk_factor_corr),
                             _xlfn.XLOOKUP(_xlfn.TEXTJOIN("|",FALSE,$C52,LEFT($D52,FIND("_",$D52)-1) &amp;"_=","Any","Any",AS$12,LEFT($D52,FIND("_",$D52)-1) &amp;"_=","Any","Any"),risk_factor_1&amp;"|"&amp;risk_factor_2,risk_factor_corr)),
"n/a"),0)
),
IF(_xlfn.TEXTJOIN("|",FALSE,AS$12:AS$13)&lt;&gt;_xlfn.TEXTJOIN("|",FALSE,$C52:$D52),0,
_xlfn.XLOOKUP(_xlfn.TEXTJOIN("|",FALSE,$C52:$F52,AS$12:AS$15),risk_factor_1&amp;"|"&amp;risk_factor_2,risk_factor_corr,
_xlfn.XLOOKUP(_xlfn.TEXTJOIN("|",FALSE,$C52:$F52,AS$12:AS$15),risk_factor_2&amp;"|"&amp;risk_factor_1,risk_factor_corr,
_xlfn.XLOOKUP(_xlfn.TEXTJOIN("|",FALSE,$C52:$D52,"Any"),risk_factor_1&amp;"|"&amp;risk_factor_2,risk_factor_corr,
_xlfn.XLOOKUP(_xlfn.TEXTJOIN("|",FALSE,$C52:$D52,"Any"),risk_factor_2&amp;"|"&amp;risk_factor_1,risk_factor_corr)))))))</f>
        <v>0.87</v>
      </c>
      <c r="AT52" s="32" cm="1">
        <f t="array" ref="AT52" xml:space="preserve"> IF(_xlfn.TEXTJOIN("|",FALSE,AT$12:AT$15)=_xlfn.TEXTJOIN("|",FALSE,$C52:$F52),0,
IF(AND($C52="Delta|CR_Cpty",AT$12="Delta|CR_Cpty"),
IF($F52=AT$15,
      _xlfn.XLOOKUP(_xlfn.TEXTJOIN("|",FALSE,$C52,"=","Any","=",AT$12,"=","Any","="),risk_factor_1&amp;"|"&amp;risk_factor_2,risk_factor_corr),
       IF(RIGHT($D52,LEN($D52)-FIND("_",$D52))=RIGHT(AT$13,LEN(AT$13)-FIND("_",AT$13)),
              IF(LEFT($D52,FIND("_",$D52)-1)=LEFT(AT$13,FIND("_",AT$13)-1),
                    IF($E52=AT$14,
                             _xlfn.XLOOKUP(_xlfn.TEXTJOIN("|",FALSE,$C52,LEFT($D52,FIND("_",$D52)-1) &amp;"_=","=","Any",AT$12,LEFT($D52,FIND("_",$D52)-1) &amp;"_=","=","Any"),risk_factor_1&amp;"|"&amp;risk_factor_2,risk_factor_corr),
                             _xlfn.XLOOKUP(_xlfn.TEXTJOIN("|",FALSE,$C52,LEFT($D52,FIND("_",$D52)-1) &amp;"_=","Any","Any",AT$12,LEFT($D52,FIND("_",$D52)-1) &amp;"_=","Any","Any"),risk_factor_1&amp;"|"&amp;risk_factor_2,risk_factor_corr)),
"n/a"),0)
),
IF(_xlfn.TEXTJOIN("|",FALSE,AT$12:AT$13)&lt;&gt;_xlfn.TEXTJOIN("|",FALSE,$C52:$D52),0,
_xlfn.XLOOKUP(_xlfn.TEXTJOIN("|",FALSE,$C52:$F52,AT$12:AT$15),risk_factor_1&amp;"|"&amp;risk_factor_2,risk_factor_corr,
_xlfn.XLOOKUP(_xlfn.TEXTJOIN("|",FALSE,$C52:$F52,AT$12:AT$15),risk_factor_2&amp;"|"&amp;risk_factor_1,risk_factor_corr,
_xlfn.XLOOKUP(_xlfn.TEXTJOIN("|",FALSE,$C52:$D52,"Any"),risk_factor_1&amp;"|"&amp;risk_factor_2,risk_factor_corr,
_xlfn.XLOOKUP(_xlfn.TEXTJOIN("|",FALSE,$C52:$D52,"Any"),risk_factor_2&amp;"|"&amp;risk_factor_1,risk_factor_corr)))))))</f>
        <v>0</v>
      </c>
      <c r="AU52" s="32" cm="1">
        <f t="array" ref="AU52" xml:space="preserve"> IF(_xlfn.TEXTJOIN("|",FALSE,AU$12:AU$15)=_xlfn.TEXTJOIN("|",FALSE,$C52:$F52),0,
IF(AND($C52="Delta|CR_Cpty",AU$12="Delta|CR_Cpty"),
IF($F52=AU$15,
      _xlfn.XLOOKUP(_xlfn.TEXTJOIN("|",FALSE,$C52,"=","Any","=",AU$12,"=","Any","="),risk_factor_1&amp;"|"&amp;risk_factor_2,risk_factor_corr),
       IF(RIGHT($D52,LEN($D52)-FIND("_",$D52))=RIGHT(AU$13,LEN(AU$13)-FIND("_",AU$13)),
              IF(LEFT($D52,FIND("_",$D52)-1)=LEFT(AU$13,FIND("_",AU$13)-1),
                    IF($E52=AU$14,
                             _xlfn.XLOOKUP(_xlfn.TEXTJOIN("|",FALSE,$C52,LEFT($D52,FIND("_",$D52)-1) &amp;"_=","=","Any",AU$12,LEFT($D52,FIND("_",$D52)-1) &amp;"_=","=","Any"),risk_factor_1&amp;"|"&amp;risk_factor_2,risk_factor_corr),
                             _xlfn.XLOOKUP(_xlfn.TEXTJOIN("|",FALSE,$C52,LEFT($D52,FIND("_",$D52)-1) &amp;"_=","Any","Any",AU$12,LEFT($D52,FIND("_",$D52)-1) &amp;"_=","Any","Any"),risk_factor_1&amp;"|"&amp;risk_factor_2,risk_factor_corr)),
"n/a"),0)
),
IF(_xlfn.TEXTJOIN("|",FALSE,AU$12:AU$13)&lt;&gt;_xlfn.TEXTJOIN("|",FALSE,$C52:$D52),0,
_xlfn.XLOOKUP(_xlfn.TEXTJOIN("|",FALSE,$C52:$F52,AU$12:AU$15),risk_factor_1&amp;"|"&amp;risk_factor_2,risk_factor_corr,
_xlfn.XLOOKUP(_xlfn.TEXTJOIN("|",FALSE,$C52:$F52,AU$12:AU$15),risk_factor_2&amp;"|"&amp;risk_factor_1,risk_factor_corr,
_xlfn.XLOOKUP(_xlfn.TEXTJOIN("|",FALSE,$C52:$D52,"Any"),risk_factor_1&amp;"|"&amp;risk_factor_2,risk_factor_corr,
_xlfn.XLOOKUP(_xlfn.TEXTJOIN("|",FALSE,$C52:$D52,"Any"),risk_factor_2&amp;"|"&amp;risk_factor_1,risk_factor_corr)))))))</f>
        <v>0</v>
      </c>
      <c r="AV52" s="32" cm="1">
        <f t="array" ref="AV52" xml:space="preserve"> IF(_xlfn.TEXTJOIN("|",FALSE,AV$12:AV$15)=_xlfn.TEXTJOIN("|",FALSE,$C52:$F52),0,
IF(AND($C52="Delta|CR_Cpty",AV$12="Delta|CR_Cpty"),
IF($F52=AV$15,
      _xlfn.XLOOKUP(_xlfn.TEXTJOIN("|",FALSE,$C52,"=","Any","=",AV$12,"=","Any","="),risk_factor_1&amp;"|"&amp;risk_factor_2,risk_factor_corr),
       IF(RIGHT($D52,LEN($D52)-FIND("_",$D52))=RIGHT(AV$13,LEN(AV$13)-FIND("_",AV$13)),
              IF(LEFT($D52,FIND("_",$D52)-1)=LEFT(AV$13,FIND("_",AV$13)-1),
                    IF($E52=AV$14,
                             _xlfn.XLOOKUP(_xlfn.TEXTJOIN("|",FALSE,$C52,LEFT($D52,FIND("_",$D52)-1) &amp;"_=","=","Any",AV$12,LEFT($D52,FIND("_",$D52)-1) &amp;"_=","=","Any"),risk_factor_1&amp;"|"&amp;risk_factor_2,risk_factor_corr),
                             _xlfn.XLOOKUP(_xlfn.TEXTJOIN("|",FALSE,$C52,LEFT($D52,FIND("_",$D52)-1) &amp;"_=","Any","Any",AV$12,LEFT($D52,FIND("_",$D52)-1) &amp;"_=","Any","Any"),risk_factor_1&amp;"|"&amp;risk_factor_2,risk_factor_corr)),
"n/a"),0)
),
IF(_xlfn.TEXTJOIN("|",FALSE,AV$12:AV$13)&lt;&gt;_xlfn.TEXTJOIN("|",FALSE,$C52:$D52),0,
_xlfn.XLOOKUP(_xlfn.TEXTJOIN("|",FALSE,$C52:$F52,AV$12:AV$15),risk_factor_1&amp;"|"&amp;risk_factor_2,risk_factor_corr,
_xlfn.XLOOKUP(_xlfn.TEXTJOIN("|",FALSE,$C52:$F52,AV$12:AV$15),risk_factor_2&amp;"|"&amp;risk_factor_1,risk_factor_corr,
_xlfn.XLOOKUP(_xlfn.TEXTJOIN("|",FALSE,$C52:$D52,"Any"),risk_factor_1&amp;"|"&amp;risk_factor_2,risk_factor_corr,
_xlfn.XLOOKUP(_xlfn.TEXTJOIN("|",FALSE,$C52:$D52,"Any"),risk_factor_2&amp;"|"&amp;risk_factor_1,risk_factor_corr)))))))</f>
        <v>0</v>
      </c>
      <c r="AW52" s="32" cm="1">
        <f t="array" ref="AW52" xml:space="preserve"> IF(_xlfn.TEXTJOIN("|",FALSE,AW$12:AW$15)=_xlfn.TEXTJOIN("|",FALSE,$C52:$F52),0,
IF(AND($C52="Delta|CR_Cpty",AW$12="Delta|CR_Cpty"),
IF($F52=AW$15,
      _xlfn.XLOOKUP(_xlfn.TEXTJOIN("|",FALSE,$C52,"=","Any","=",AW$12,"=","Any","="),risk_factor_1&amp;"|"&amp;risk_factor_2,risk_factor_corr),
       IF(RIGHT($D52,LEN($D52)-FIND("_",$D52))=RIGHT(AW$13,LEN(AW$13)-FIND("_",AW$13)),
              IF(LEFT($D52,FIND("_",$D52)-1)=LEFT(AW$13,FIND("_",AW$13)-1),
                    IF($E52=AW$14,
                             _xlfn.XLOOKUP(_xlfn.TEXTJOIN("|",FALSE,$C52,LEFT($D52,FIND("_",$D52)-1) &amp;"_=","=","Any",AW$12,LEFT($D52,FIND("_",$D52)-1) &amp;"_=","=","Any"),risk_factor_1&amp;"|"&amp;risk_factor_2,risk_factor_corr),
                             _xlfn.XLOOKUP(_xlfn.TEXTJOIN("|",FALSE,$C52,LEFT($D52,FIND("_",$D52)-1) &amp;"_=","Any","Any",AW$12,LEFT($D52,FIND("_",$D52)-1) &amp;"_=","Any","Any"),risk_factor_1&amp;"|"&amp;risk_factor_2,risk_factor_corr)),
"n/a"),0)
),
IF(_xlfn.TEXTJOIN("|",FALSE,AW$12:AW$13)&lt;&gt;_xlfn.TEXTJOIN("|",FALSE,$C52:$D52),0,
_xlfn.XLOOKUP(_xlfn.TEXTJOIN("|",FALSE,$C52:$F52,AW$12:AW$15),risk_factor_1&amp;"|"&amp;risk_factor_2,risk_factor_corr,
_xlfn.XLOOKUP(_xlfn.TEXTJOIN("|",FALSE,$C52:$F52,AW$12:AW$15),risk_factor_2&amp;"|"&amp;risk_factor_1,risk_factor_corr,
_xlfn.XLOOKUP(_xlfn.TEXTJOIN("|",FALSE,$C52:$D52,"Any"),risk_factor_1&amp;"|"&amp;risk_factor_2,risk_factor_corr,
_xlfn.XLOOKUP(_xlfn.TEXTJOIN("|",FALSE,$C52:$D52,"Any"),risk_factor_2&amp;"|"&amp;risk_factor_1,risk_factor_corr)))))))</f>
        <v>0</v>
      </c>
      <c r="AX52" s="32" cm="1">
        <f t="array" ref="AX52" xml:space="preserve"> IF(_xlfn.TEXTJOIN("|",FALSE,AX$12:AX$15)=_xlfn.TEXTJOIN("|",FALSE,$C52:$F52),0,
IF(AND($C52="Delta|CR_Cpty",AX$12="Delta|CR_Cpty"),
IF($F52=AX$15,
      _xlfn.XLOOKUP(_xlfn.TEXTJOIN("|",FALSE,$C52,"=","Any","=",AX$12,"=","Any","="),risk_factor_1&amp;"|"&amp;risk_factor_2,risk_factor_corr),
       IF(RIGHT($D52,LEN($D52)-FIND("_",$D52))=RIGHT(AX$13,LEN(AX$13)-FIND("_",AX$13)),
              IF(LEFT($D52,FIND("_",$D52)-1)=LEFT(AX$13,FIND("_",AX$13)-1),
                    IF($E52=AX$14,
                             _xlfn.XLOOKUP(_xlfn.TEXTJOIN("|",FALSE,$C52,LEFT($D52,FIND("_",$D52)-1) &amp;"_=","=","Any",AX$12,LEFT($D52,FIND("_",$D52)-1) &amp;"_=","=","Any"),risk_factor_1&amp;"|"&amp;risk_factor_2,risk_factor_corr),
                             _xlfn.XLOOKUP(_xlfn.TEXTJOIN("|",FALSE,$C52,LEFT($D52,FIND("_",$D52)-1) &amp;"_=","Any","Any",AX$12,LEFT($D52,FIND("_",$D52)-1) &amp;"_=","Any","Any"),risk_factor_1&amp;"|"&amp;risk_factor_2,risk_factor_corr)),
"n/a"),0)
),
IF(_xlfn.TEXTJOIN("|",FALSE,AX$12:AX$13)&lt;&gt;_xlfn.TEXTJOIN("|",FALSE,$C52:$D52),0,
_xlfn.XLOOKUP(_xlfn.TEXTJOIN("|",FALSE,$C52:$F52,AX$12:AX$15),risk_factor_1&amp;"|"&amp;risk_factor_2,risk_factor_corr,
_xlfn.XLOOKUP(_xlfn.TEXTJOIN("|",FALSE,$C52:$F52,AX$12:AX$15),risk_factor_2&amp;"|"&amp;risk_factor_1,risk_factor_corr,
_xlfn.XLOOKUP(_xlfn.TEXTJOIN("|",FALSE,$C52:$D52,"Any"),risk_factor_1&amp;"|"&amp;risk_factor_2,risk_factor_corr,
_xlfn.XLOOKUP(_xlfn.TEXTJOIN("|",FALSE,$C52:$D52,"Any"),risk_factor_2&amp;"|"&amp;risk_factor_1,risk_factor_corr)))))))</f>
        <v>0</v>
      </c>
      <c r="AY52" s="32" cm="1">
        <f t="array" ref="AY52" xml:space="preserve"> IF(_xlfn.TEXTJOIN("|",FALSE,AY$12:AY$15)=_xlfn.TEXTJOIN("|",FALSE,$C52:$F52),0,
IF(AND($C52="Delta|CR_Cpty",AY$12="Delta|CR_Cpty"),
IF($F52=AY$15,
      _xlfn.XLOOKUP(_xlfn.TEXTJOIN("|",FALSE,$C52,"=","Any","=",AY$12,"=","Any","="),risk_factor_1&amp;"|"&amp;risk_factor_2,risk_factor_corr),
       IF(RIGHT($D52,LEN($D52)-FIND("_",$D52))=RIGHT(AY$13,LEN(AY$13)-FIND("_",AY$13)),
              IF(LEFT($D52,FIND("_",$D52)-1)=LEFT(AY$13,FIND("_",AY$13)-1),
                    IF($E52=AY$14,
                             _xlfn.XLOOKUP(_xlfn.TEXTJOIN("|",FALSE,$C52,LEFT($D52,FIND("_",$D52)-1) &amp;"_=","=","Any",AY$12,LEFT($D52,FIND("_",$D52)-1) &amp;"_=","=","Any"),risk_factor_1&amp;"|"&amp;risk_factor_2,risk_factor_corr),
                             _xlfn.XLOOKUP(_xlfn.TEXTJOIN("|",FALSE,$C52,LEFT($D52,FIND("_",$D52)-1) &amp;"_=","Any","Any",AY$12,LEFT($D52,FIND("_",$D52)-1) &amp;"_=","Any","Any"),risk_factor_1&amp;"|"&amp;risk_factor_2,risk_factor_corr)),
"n/a"),0)
),
IF(_xlfn.TEXTJOIN("|",FALSE,AY$12:AY$13)&lt;&gt;_xlfn.TEXTJOIN("|",FALSE,$C52:$D52),0,
_xlfn.XLOOKUP(_xlfn.TEXTJOIN("|",FALSE,$C52:$F52,AY$12:AY$15),risk_factor_1&amp;"|"&amp;risk_factor_2,risk_factor_corr,
_xlfn.XLOOKUP(_xlfn.TEXTJOIN("|",FALSE,$C52:$F52,AY$12:AY$15),risk_factor_2&amp;"|"&amp;risk_factor_1,risk_factor_corr,
_xlfn.XLOOKUP(_xlfn.TEXTJOIN("|",FALSE,$C52:$D52,"Any"),risk_factor_1&amp;"|"&amp;risk_factor_2,risk_factor_corr,
_xlfn.XLOOKUP(_xlfn.TEXTJOIN("|",FALSE,$C52:$D52,"Any"),risk_factor_2&amp;"|"&amp;risk_factor_1,risk_factor_corr)))))))</f>
        <v>0</v>
      </c>
      <c r="AZ52" s="32" cm="1">
        <f t="array" ref="AZ52" xml:space="preserve"> IF(_xlfn.TEXTJOIN("|",FALSE,AZ$12:AZ$15)=_xlfn.TEXTJOIN("|",FALSE,$C52:$F52),0,
IF(AND($C52="Delta|CR_Cpty",AZ$12="Delta|CR_Cpty"),
IF($F52=AZ$15,
      _xlfn.XLOOKUP(_xlfn.TEXTJOIN("|",FALSE,$C52,"=","Any","=",AZ$12,"=","Any","="),risk_factor_1&amp;"|"&amp;risk_factor_2,risk_factor_corr),
       IF(RIGHT($D52,LEN($D52)-FIND("_",$D52))=RIGHT(AZ$13,LEN(AZ$13)-FIND("_",AZ$13)),
              IF(LEFT($D52,FIND("_",$D52)-1)=LEFT(AZ$13,FIND("_",AZ$13)-1),
                    IF($E52=AZ$14,
                             _xlfn.XLOOKUP(_xlfn.TEXTJOIN("|",FALSE,$C52,LEFT($D52,FIND("_",$D52)-1) &amp;"_=","=","Any",AZ$12,LEFT($D52,FIND("_",$D52)-1) &amp;"_=","=","Any"),risk_factor_1&amp;"|"&amp;risk_factor_2,risk_factor_corr),
                             _xlfn.XLOOKUP(_xlfn.TEXTJOIN("|",FALSE,$C52,LEFT($D52,FIND("_",$D52)-1) &amp;"_=","Any","Any",AZ$12,LEFT($D52,FIND("_",$D52)-1) &amp;"_=","Any","Any"),risk_factor_1&amp;"|"&amp;risk_factor_2,risk_factor_corr)),
"n/a"),0)
),
IF(_xlfn.TEXTJOIN("|",FALSE,AZ$12:AZ$13)&lt;&gt;_xlfn.TEXTJOIN("|",FALSE,$C52:$D52),0,
_xlfn.XLOOKUP(_xlfn.TEXTJOIN("|",FALSE,$C52:$F52,AZ$12:AZ$15),risk_factor_1&amp;"|"&amp;risk_factor_2,risk_factor_corr,
_xlfn.XLOOKUP(_xlfn.TEXTJOIN("|",FALSE,$C52:$F52,AZ$12:AZ$15),risk_factor_2&amp;"|"&amp;risk_factor_1,risk_factor_corr,
_xlfn.XLOOKUP(_xlfn.TEXTJOIN("|",FALSE,$C52:$D52,"Any"),risk_factor_1&amp;"|"&amp;risk_factor_2,risk_factor_corr,
_xlfn.XLOOKUP(_xlfn.TEXTJOIN("|",FALSE,$C52:$D52,"Any"),risk_factor_2&amp;"|"&amp;risk_factor_1,risk_factor_corr)))))))</f>
        <v>0</v>
      </c>
      <c r="BA52" s="32" cm="1">
        <f t="array" ref="BA52" xml:space="preserve"> IF(_xlfn.TEXTJOIN("|",FALSE,BA$12:BA$15)=_xlfn.TEXTJOIN("|",FALSE,$C52:$F52),0,
IF(AND($C52="Delta|CR_Cpty",BA$12="Delta|CR_Cpty"),
IF($F52=BA$15,
      _xlfn.XLOOKUP(_xlfn.TEXTJOIN("|",FALSE,$C52,"=","Any","=",BA$12,"=","Any","="),risk_factor_1&amp;"|"&amp;risk_factor_2,risk_factor_corr),
       IF(RIGHT($D52,LEN($D52)-FIND("_",$D52))=RIGHT(BA$13,LEN(BA$13)-FIND("_",BA$13)),
              IF(LEFT($D52,FIND("_",$D52)-1)=LEFT(BA$13,FIND("_",BA$13)-1),
                    IF($E52=BA$14,
                             _xlfn.XLOOKUP(_xlfn.TEXTJOIN("|",FALSE,$C52,LEFT($D52,FIND("_",$D52)-1) &amp;"_=","=","Any",BA$12,LEFT($D52,FIND("_",$D52)-1) &amp;"_=","=","Any"),risk_factor_1&amp;"|"&amp;risk_factor_2,risk_factor_corr),
                             _xlfn.XLOOKUP(_xlfn.TEXTJOIN("|",FALSE,$C52,LEFT($D52,FIND("_",$D52)-1) &amp;"_=","Any","Any",BA$12,LEFT($D52,FIND("_",$D52)-1) &amp;"_=","Any","Any"),risk_factor_1&amp;"|"&amp;risk_factor_2,risk_factor_corr)),
"n/a"),0)
),
IF(_xlfn.TEXTJOIN("|",FALSE,BA$12:BA$13)&lt;&gt;_xlfn.TEXTJOIN("|",FALSE,$C52:$D52),0,
_xlfn.XLOOKUP(_xlfn.TEXTJOIN("|",FALSE,$C52:$F52,BA$12:BA$15),risk_factor_1&amp;"|"&amp;risk_factor_2,risk_factor_corr,
_xlfn.XLOOKUP(_xlfn.TEXTJOIN("|",FALSE,$C52:$F52,BA$12:BA$15),risk_factor_2&amp;"|"&amp;risk_factor_1,risk_factor_corr,
_xlfn.XLOOKUP(_xlfn.TEXTJOIN("|",FALSE,$C52:$D52,"Any"),risk_factor_1&amp;"|"&amp;risk_factor_2,risk_factor_corr,
_xlfn.XLOOKUP(_xlfn.TEXTJOIN("|",FALSE,$C52:$D52,"Any"),risk_factor_2&amp;"|"&amp;risk_factor_1,risk_factor_corr)))))))</f>
        <v>0</v>
      </c>
      <c r="BB52" s="32" cm="1">
        <f t="array" ref="BB52" xml:space="preserve"> IF(_xlfn.TEXTJOIN("|",FALSE,BB$12:BB$15)=_xlfn.TEXTJOIN("|",FALSE,$C52:$F52),0,
IF(AND($C52="Delta|CR_Cpty",BB$12="Delta|CR_Cpty"),
IF($F52=BB$15,
      _xlfn.XLOOKUP(_xlfn.TEXTJOIN("|",FALSE,$C52,"=","Any","=",BB$12,"=","Any","="),risk_factor_1&amp;"|"&amp;risk_factor_2,risk_factor_corr),
       IF(RIGHT($D52,LEN($D52)-FIND("_",$D52))=RIGHT(BB$13,LEN(BB$13)-FIND("_",BB$13)),
              IF(LEFT($D52,FIND("_",$D52)-1)=LEFT(BB$13,FIND("_",BB$13)-1),
                    IF($E52=BB$14,
                             _xlfn.XLOOKUP(_xlfn.TEXTJOIN("|",FALSE,$C52,LEFT($D52,FIND("_",$D52)-1) &amp;"_=","=","Any",BB$12,LEFT($D52,FIND("_",$D52)-1) &amp;"_=","=","Any"),risk_factor_1&amp;"|"&amp;risk_factor_2,risk_factor_corr),
                             _xlfn.XLOOKUP(_xlfn.TEXTJOIN("|",FALSE,$C52,LEFT($D52,FIND("_",$D52)-1) &amp;"_=","Any","Any",BB$12,LEFT($D52,FIND("_",$D52)-1) &amp;"_=","Any","Any"),risk_factor_1&amp;"|"&amp;risk_factor_2,risk_factor_corr)),
"n/a"),0)
),
IF(_xlfn.TEXTJOIN("|",FALSE,BB$12:BB$13)&lt;&gt;_xlfn.TEXTJOIN("|",FALSE,$C52:$D52),0,
_xlfn.XLOOKUP(_xlfn.TEXTJOIN("|",FALSE,$C52:$F52,BB$12:BB$15),risk_factor_1&amp;"|"&amp;risk_factor_2,risk_factor_corr,
_xlfn.XLOOKUP(_xlfn.TEXTJOIN("|",FALSE,$C52:$F52,BB$12:BB$15),risk_factor_2&amp;"|"&amp;risk_factor_1,risk_factor_corr,
_xlfn.XLOOKUP(_xlfn.TEXTJOIN("|",FALSE,$C52:$D52,"Any"),risk_factor_1&amp;"|"&amp;risk_factor_2,risk_factor_corr,
_xlfn.XLOOKUP(_xlfn.TEXTJOIN("|",FALSE,$C52:$D52,"Any"),risk_factor_2&amp;"|"&amp;risk_factor_1,risk_factor_corr)))))))</f>
        <v>0</v>
      </c>
      <c r="BC52" s="32" cm="1">
        <f t="array" ref="BC52" xml:space="preserve"> IF(_xlfn.TEXTJOIN("|",FALSE,BC$12:BC$15)=_xlfn.TEXTJOIN("|",FALSE,$C52:$F52),0,
IF(AND($C52="Delta|CR_Cpty",BC$12="Delta|CR_Cpty"),
IF($F52=BC$15,
      _xlfn.XLOOKUP(_xlfn.TEXTJOIN("|",FALSE,$C52,"=","Any","=",BC$12,"=","Any","="),risk_factor_1&amp;"|"&amp;risk_factor_2,risk_factor_corr),
       IF(RIGHT($D52,LEN($D52)-FIND("_",$D52))=RIGHT(BC$13,LEN(BC$13)-FIND("_",BC$13)),
              IF(LEFT($D52,FIND("_",$D52)-1)=LEFT(BC$13,FIND("_",BC$13)-1),
                    IF($E52=BC$14,
                             _xlfn.XLOOKUP(_xlfn.TEXTJOIN("|",FALSE,$C52,LEFT($D52,FIND("_",$D52)-1) &amp;"_=","=","Any",BC$12,LEFT($D52,FIND("_",$D52)-1) &amp;"_=","=","Any"),risk_factor_1&amp;"|"&amp;risk_factor_2,risk_factor_corr),
                             _xlfn.XLOOKUP(_xlfn.TEXTJOIN("|",FALSE,$C52,LEFT($D52,FIND("_",$D52)-1) &amp;"_=","Any","Any",BC$12,LEFT($D52,FIND("_",$D52)-1) &amp;"_=","Any","Any"),risk_factor_1&amp;"|"&amp;risk_factor_2,risk_factor_corr)),
"n/a"),0)
),
IF(_xlfn.TEXTJOIN("|",FALSE,BC$12:BC$13)&lt;&gt;_xlfn.TEXTJOIN("|",FALSE,$C52:$D52),0,
_xlfn.XLOOKUP(_xlfn.TEXTJOIN("|",FALSE,$C52:$F52,BC$12:BC$15),risk_factor_1&amp;"|"&amp;risk_factor_2,risk_factor_corr,
_xlfn.XLOOKUP(_xlfn.TEXTJOIN("|",FALSE,$C52:$F52,BC$12:BC$15),risk_factor_2&amp;"|"&amp;risk_factor_1,risk_factor_corr,
_xlfn.XLOOKUP(_xlfn.TEXTJOIN("|",FALSE,$C52:$D52,"Any"),risk_factor_1&amp;"|"&amp;risk_factor_2,risk_factor_corr,
_xlfn.XLOOKUP(_xlfn.TEXTJOIN("|",FALSE,$C52:$D52,"Any"),risk_factor_2&amp;"|"&amp;risk_factor_1,risk_factor_corr)))))))</f>
        <v>0</v>
      </c>
      <c r="BD52" s="32" cm="1">
        <f t="array" ref="BD52" xml:space="preserve"> IF(_xlfn.TEXTJOIN("|",FALSE,BD$12:BD$15)=_xlfn.TEXTJOIN("|",FALSE,$C52:$F52),0,
IF(AND($C52="Delta|CR_Cpty",BD$12="Delta|CR_Cpty"),
IF($F52=BD$15,
      _xlfn.XLOOKUP(_xlfn.TEXTJOIN("|",FALSE,$C52,"=","Any","=",BD$12,"=","Any","="),risk_factor_1&amp;"|"&amp;risk_factor_2,risk_factor_corr),
       IF(RIGHT($D52,LEN($D52)-FIND("_",$D52))=RIGHT(BD$13,LEN(BD$13)-FIND("_",BD$13)),
              IF(LEFT($D52,FIND("_",$D52)-1)=LEFT(BD$13,FIND("_",BD$13)-1),
                    IF($E52=BD$14,
                             _xlfn.XLOOKUP(_xlfn.TEXTJOIN("|",FALSE,$C52,LEFT($D52,FIND("_",$D52)-1) &amp;"_=","=","Any",BD$12,LEFT($D52,FIND("_",$D52)-1) &amp;"_=","=","Any"),risk_factor_1&amp;"|"&amp;risk_factor_2,risk_factor_corr),
                             _xlfn.XLOOKUP(_xlfn.TEXTJOIN("|",FALSE,$C52,LEFT($D52,FIND("_",$D52)-1) &amp;"_=","Any","Any",BD$12,LEFT($D52,FIND("_",$D52)-1) &amp;"_=","Any","Any"),risk_factor_1&amp;"|"&amp;risk_factor_2,risk_factor_corr)),
"n/a"),0)
),
IF(_xlfn.TEXTJOIN("|",FALSE,BD$12:BD$13)&lt;&gt;_xlfn.TEXTJOIN("|",FALSE,$C52:$D52),0,
_xlfn.XLOOKUP(_xlfn.TEXTJOIN("|",FALSE,$C52:$F52,BD$12:BD$15),risk_factor_1&amp;"|"&amp;risk_factor_2,risk_factor_corr,
_xlfn.XLOOKUP(_xlfn.TEXTJOIN("|",FALSE,$C52:$F52,BD$12:BD$15),risk_factor_2&amp;"|"&amp;risk_factor_1,risk_factor_corr,
_xlfn.XLOOKUP(_xlfn.TEXTJOIN("|",FALSE,$C52:$D52,"Any"),risk_factor_1&amp;"|"&amp;risk_factor_2,risk_factor_corr,
_xlfn.XLOOKUP(_xlfn.TEXTJOIN("|",FALSE,$C52:$D52,"Any"),risk_factor_2&amp;"|"&amp;risk_factor_1,risk_factor_corr)))))))</f>
        <v>0</v>
      </c>
      <c r="BE52" s="32" cm="1">
        <f t="array" ref="BE52" xml:space="preserve"> IF(_xlfn.TEXTJOIN("|",FALSE,BE$12:BE$15)=_xlfn.TEXTJOIN("|",FALSE,$C52:$F52),0,
IF(AND($C52="Delta|CR_Cpty",BE$12="Delta|CR_Cpty"),
IF($F52=BE$15,
      _xlfn.XLOOKUP(_xlfn.TEXTJOIN("|",FALSE,$C52,"=","Any","=",BE$12,"=","Any","="),risk_factor_1&amp;"|"&amp;risk_factor_2,risk_factor_corr),
       IF(RIGHT($D52,LEN($D52)-FIND("_",$D52))=RIGHT(BE$13,LEN(BE$13)-FIND("_",BE$13)),
              IF(LEFT($D52,FIND("_",$D52)-1)=LEFT(BE$13,FIND("_",BE$13)-1),
                    IF($E52=BE$14,
                             _xlfn.XLOOKUP(_xlfn.TEXTJOIN("|",FALSE,$C52,LEFT($D52,FIND("_",$D52)-1) &amp;"_=","=","Any",BE$12,LEFT($D52,FIND("_",$D52)-1) &amp;"_=","=","Any"),risk_factor_1&amp;"|"&amp;risk_factor_2,risk_factor_corr),
                             _xlfn.XLOOKUP(_xlfn.TEXTJOIN("|",FALSE,$C52,LEFT($D52,FIND("_",$D52)-1) &amp;"_=","Any","Any",BE$12,LEFT($D52,FIND("_",$D52)-1) &amp;"_=","Any","Any"),risk_factor_1&amp;"|"&amp;risk_factor_2,risk_factor_corr)),
"n/a"),0)
),
IF(_xlfn.TEXTJOIN("|",FALSE,BE$12:BE$13)&lt;&gt;_xlfn.TEXTJOIN("|",FALSE,$C52:$D52),0,
_xlfn.XLOOKUP(_xlfn.TEXTJOIN("|",FALSE,$C52:$F52,BE$12:BE$15),risk_factor_1&amp;"|"&amp;risk_factor_2,risk_factor_corr,
_xlfn.XLOOKUP(_xlfn.TEXTJOIN("|",FALSE,$C52:$F52,BE$12:BE$15),risk_factor_2&amp;"|"&amp;risk_factor_1,risk_factor_corr,
_xlfn.XLOOKUP(_xlfn.TEXTJOIN("|",FALSE,$C52:$D52,"Any"),risk_factor_1&amp;"|"&amp;risk_factor_2,risk_factor_corr,
_xlfn.XLOOKUP(_xlfn.TEXTJOIN("|",FALSE,$C52:$D52,"Any"),risk_factor_2&amp;"|"&amp;risk_factor_1,risk_factor_corr)))))))</f>
        <v>0</v>
      </c>
      <c r="BF52" s="32" cm="1">
        <f t="array" ref="BF52" xml:space="preserve"> IF(_xlfn.TEXTJOIN("|",FALSE,BF$12:BF$15)=_xlfn.TEXTJOIN("|",FALSE,$C52:$F52),0,
IF(AND($C52="Delta|CR_Cpty",BF$12="Delta|CR_Cpty"),
IF($F52=BF$15,
      _xlfn.XLOOKUP(_xlfn.TEXTJOIN("|",FALSE,$C52,"=","Any","=",BF$12,"=","Any","="),risk_factor_1&amp;"|"&amp;risk_factor_2,risk_factor_corr),
       IF(RIGHT($D52,LEN($D52)-FIND("_",$D52))=RIGHT(BF$13,LEN(BF$13)-FIND("_",BF$13)),
              IF(LEFT($D52,FIND("_",$D52)-1)=LEFT(BF$13,FIND("_",BF$13)-1),
                    IF($E52=BF$14,
                             _xlfn.XLOOKUP(_xlfn.TEXTJOIN("|",FALSE,$C52,LEFT($D52,FIND("_",$D52)-1) &amp;"_=","=","Any",BF$12,LEFT($D52,FIND("_",$D52)-1) &amp;"_=","=","Any"),risk_factor_1&amp;"|"&amp;risk_factor_2,risk_factor_corr),
                             _xlfn.XLOOKUP(_xlfn.TEXTJOIN("|",FALSE,$C52,LEFT($D52,FIND("_",$D52)-1) &amp;"_=","Any","Any",BF$12,LEFT($D52,FIND("_",$D52)-1) &amp;"_=","Any","Any"),risk_factor_1&amp;"|"&amp;risk_factor_2,risk_factor_corr)),
"n/a"),0)
),
IF(_xlfn.TEXTJOIN("|",FALSE,BF$12:BF$13)&lt;&gt;_xlfn.TEXTJOIN("|",FALSE,$C52:$D52),0,
_xlfn.XLOOKUP(_xlfn.TEXTJOIN("|",FALSE,$C52:$F52,BF$12:BF$15),risk_factor_1&amp;"|"&amp;risk_factor_2,risk_factor_corr,
_xlfn.XLOOKUP(_xlfn.TEXTJOIN("|",FALSE,$C52:$F52,BF$12:BF$15),risk_factor_2&amp;"|"&amp;risk_factor_1,risk_factor_corr,
_xlfn.XLOOKUP(_xlfn.TEXTJOIN("|",FALSE,$C52:$D52,"Any"),risk_factor_1&amp;"|"&amp;risk_factor_2,risk_factor_corr,
_xlfn.XLOOKUP(_xlfn.TEXTJOIN("|",FALSE,$C52:$D52,"Any"),risk_factor_2&amp;"|"&amp;risk_factor_1,risk_factor_corr)))))))</f>
        <v>0</v>
      </c>
      <c r="BG52" s="32" cm="1">
        <f t="array" ref="BG52" xml:space="preserve"> IF(_xlfn.TEXTJOIN("|",FALSE,BG$12:BG$15)=_xlfn.TEXTJOIN("|",FALSE,$C52:$F52),0,
IF(AND($C52="Delta|CR_Cpty",BG$12="Delta|CR_Cpty"),
IF($F52=BG$15,
      _xlfn.XLOOKUP(_xlfn.TEXTJOIN("|",FALSE,$C52,"=","Any","=",BG$12,"=","Any","="),risk_factor_1&amp;"|"&amp;risk_factor_2,risk_factor_corr),
       IF(RIGHT($D52,LEN($D52)-FIND("_",$D52))=RIGHT(BG$13,LEN(BG$13)-FIND("_",BG$13)),
              IF(LEFT($D52,FIND("_",$D52)-1)=LEFT(BG$13,FIND("_",BG$13)-1),
                    IF($E52=BG$14,
                             _xlfn.XLOOKUP(_xlfn.TEXTJOIN("|",FALSE,$C52,LEFT($D52,FIND("_",$D52)-1) &amp;"_=","=","Any",BG$12,LEFT($D52,FIND("_",$D52)-1) &amp;"_=","=","Any"),risk_factor_1&amp;"|"&amp;risk_factor_2,risk_factor_corr),
                             _xlfn.XLOOKUP(_xlfn.TEXTJOIN("|",FALSE,$C52,LEFT($D52,FIND("_",$D52)-1) &amp;"_=","Any","Any",BG$12,LEFT($D52,FIND("_",$D52)-1) &amp;"_=","Any","Any"),risk_factor_1&amp;"|"&amp;risk_factor_2,risk_factor_corr)),
"n/a"),0)
),
IF(_xlfn.TEXTJOIN("|",FALSE,BG$12:BG$13)&lt;&gt;_xlfn.TEXTJOIN("|",FALSE,$C52:$D52),0,
_xlfn.XLOOKUP(_xlfn.TEXTJOIN("|",FALSE,$C52:$F52,BG$12:BG$15),risk_factor_1&amp;"|"&amp;risk_factor_2,risk_factor_corr,
_xlfn.XLOOKUP(_xlfn.TEXTJOIN("|",FALSE,$C52:$F52,BG$12:BG$15),risk_factor_2&amp;"|"&amp;risk_factor_1,risk_factor_corr,
_xlfn.XLOOKUP(_xlfn.TEXTJOIN("|",FALSE,$C52:$D52,"Any"),risk_factor_1&amp;"|"&amp;risk_factor_2,risk_factor_corr,
_xlfn.XLOOKUP(_xlfn.TEXTJOIN("|",FALSE,$C52:$D52,"Any"),risk_factor_2&amp;"|"&amp;risk_factor_1,risk_factor_corr)))))))</f>
        <v>0</v>
      </c>
      <c r="BH52" s="32" cm="1">
        <f t="array" ref="BH52" xml:space="preserve"> IF(_xlfn.TEXTJOIN("|",FALSE,BH$12:BH$15)=_xlfn.TEXTJOIN("|",FALSE,$C52:$F52),0,
IF(AND($C52="Delta|CR_Cpty",BH$12="Delta|CR_Cpty"),
IF($F52=BH$15,
      _xlfn.XLOOKUP(_xlfn.TEXTJOIN("|",FALSE,$C52,"=","Any","=",BH$12,"=","Any","="),risk_factor_1&amp;"|"&amp;risk_factor_2,risk_factor_corr),
       IF(RIGHT($D52,LEN($D52)-FIND("_",$D52))=RIGHT(BH$13,LEN(BH$13)-FIND("_",BH$13)),
              IF(LEFT($D52,FIND("_",$D52)-1)=LEFT(BH$13,FIND("_",BH$13)-1),
                    IF($E52=BH$14,
                             _xlfn.XLOOKUP(_xlfn.TEXTJOIN("|",FALSE,$C52,LEFT($D52,FIND("_",$D52)-1) &amp;"_=","=","Any",BH$12,LEFT($D52,FIND("_",$D52)-1) &amp;"_=","=","Any"),risk_factor_1&amp;"|"&amp;risk_factor_2,risk_factor_corr),
                             _xlfn.XLOOKUP(_xlfn.TEXTJOIN("|",FALSE,$C52,LEFT($D52,FIND("_",$D52)-1) &amp;"_=","Any","Any",BH$12,LEFT($D52,FIND("_",$D52)-1) &amp;"_=","Any","Any"),risk_factor_1&amp;"|"&amp;risk_factor_2,risk_factor_corr)),
"n/a"),0)
),
IF(_xlfn.TEXTJOIN("|",FALSE,BH$12:BH$13)&lt;&gt;_xlfn.TEXTJOIN("|",FALSE,$C52:$D52),0,
_xlfn.XLOOKUP(_xlfn.TEXTJOIN("|",FALSE,$C52:$F52,BH$12:BH$15),risk_factor_1&amp;"|"&amp;risk_factor_2,risk_factor_corr,
_xlfn.XLOOKUP(_xlfn.TEXTJOIN("|",FALSE,$C52:$F52,BH$12:BH$15),risk_factor_2&amp;"|"&amp;risk_factor_1,risk_factor_corr,
_xlfn.XLOOKUP(_xlfn.TEXTJOIN("|",FALSE,$C52:$D52,"Any"),risk_factor_1&amp;"|"&amp;risk_factor_2,risk_factor_corr,
_xlfn.XLOOKUP(_xlfn.TEXTJOIN("|",FALSE,$C52:$D52,"Any"),risk_factor_2&amp;"|"&amp;risk_factor_1,risk_factor_corr)))))))</f>
        <v>0</v>
      </c>
      <c r="BI52" s="32" cm="1">
        <f t="array" ref="BI52" xml:space="preserve"> IF(_xlfn.TEXTJOIN("|",FALSE,BI$12:BI$15)=_xlfn.TEXTJOIN("|",FALSE,$C52:$F52),0,
IF(AND($C52="Delta|CR_Cpty",BI$12="Delta|CR_Cpty"),
IF($F52=BI$15,
      _xlfn.XLOOKUP(_xlfn.TEXTJOIN("|",FALSE,$C52,"=","Any","=",BI$12,"=","Any","="),risk_factor_1&amp;"|"&amp;risk_factor_2,risk_factor_corr),
       IF(RIGHT($D52,LEN($D52)-FIND("_",$D52))=RIGHT(BI$13,LEN(BI$13)-FIND("_",BI$13)),
              IF(LEFT($D52,FIND("_",$D52)-1)=LEFT(BI$13,FIND("_",BI$13)-1),
                    IF($E52=BI$14,
                             _xlfn.XLOOKUP(_xlfn.TEXTJOIN("|",FALSE,$C52,LEFT($D52,FIND("_",$D52)-1) &amp;"_=","=","Any",BI$12,LEFT($D52,FIND("_",$D52)-1) &amp;"_=","=","Any"),risk_factor_1&amp;"|"&amp;risk_factor_2,risk_factor_corr),
                             _xlfn.XLOOKUP(_xlfn.TEXTJOIN("|",FALSE,$C52,LEFT($D52,FIND("_",$D52)-1) &amp;"_=","Any","Any",BI$12,LEFT($D52,FIND("_",$D52)-1) &amp;"_=","Any","Any"),risk_factor_1&amp;"|"&amp;risk_factor_2,risk_factor_corr)),
"n/a"),0)
),
IF(_xlfn.TEXTJOIN("|",FALSE,BI$12:BI$13)&lt;&gt;_xlfn.TEXTJOIN("|",FALSE,$C52:$D52),0,
_xlfn.XLOOKUP(_xlfn.TEXTJOIN("|",FALSE,$C52:$F52,BI$12:BI$15),risk_factor_1&amp;"|"&amp;risk_factor_2,risk_factor_corr,
_xlfn.XLOOKUP(_xlfn.TEXTJOIN("|",FALSE,$C52:$F52,BI$12:BI$15),risk_factor_2&amp;"|"&amp;risk_factor_1,risk_factor_corr,
_xlfn.XLOOKUP(_xlfn.TEXTJOIN("|",FALSE,$C52:$D52,"Any"),risk_factor_1&amp;"|"&amp;risk_factor_2,risk_factor_corr,
_xlfn.XLOOKUP(_xlfn.TEXTJOIN("|",FALSE,$C52:$D52,"Any"),risk_factor_2&amp;"|"&amp;risk_factor_1,risk_factor_corr)))))))</f>
        <v>0</v>
      </c>
      <c r="BJ52" s="32" cm="1">
        <f t="array" ref="BJ52" xml:space="preserve"> IF(_xlfn.TEXTJOIN("|",FALSE,BJ$12:BJ$15)=_xlfn.TEXTJOIN("|",FALSE,$C52:$F52),0,
IF(AND($C52="Delta|CR_Cpty",BJ$12="Delta|CR_Cpty"),
IF($F52=BJ$15,
      _xlfn.XLOOKUP(_xlfn.TEXTJOIN("|",FALSE,$C52,"=","Any","=",BJ$12,"=","Any","="),risk_factor_1&amp;"|"&amp;risk_factor_2,risk_factor_corr),
       IF(RIGHT($D52,LEN($D52)-FIND("_",$D52))=RIGHT(BJ$13,LEN(BJ$13)-FIND("_",BJ$13)),
              IF(LEFT($D52,FIND("_",$D52)-1)=LEFT(BJ$13,FIND("_",BJ$13)-1),
                    IF($E52=BJ$14,
                             _xlfn.XLOOKUP(_xlfn.TEXTJOIN("|",FALSE,$C52,LEFT($D52,FIND("_",$D52)-1) &amp;"_=","=","Any",BJ$12,LEFT($D52,FIND("_",$D52)-1) &amp;"_=","=","Any"),risk_factor_1&amp;"|"&amp;risk_factor_2,risk_factor_corr),
                             _xlfn.XLOOKUP(_xlfn.TEXTJOIN("|",FALSE,$C52,LEFT($D52,FIND("_",$D52)-1) &amp;"_=","Any","Any",BJ$12,LEFT($D52,FIND("_",$D52)-1) &amp;"_=","Any","Any"),risk_factor_1&amp;"|"&amp;risk_factor_2,risk_factor_corr)),
"n/a"),0)
),
IF(_xlfn.TEXTJOIN("|",FALSE,BJ$12:BJ$13)&lt;&gt;_xlfn.TEXTJOIN("|",FALSE,$C52:$D52),0,
_xlfn.XLOOKUP(_xlfn.TEXTJOIN("|",FALSE,$C52:$F52,BJ$12:BJ$15),risk_factor_1&amp;"|"&amp;risk_factor_2,risk_factor_corr,
_xlfn.XLOOKUP(_xlfn.TEXTJOIN("|",FALSE,$C52:$F52,BJ$12:BJ$15),risk_factor_2&amp;"|"&amp;risk_factor_1,risk_factor_corr,
_xlfn.XLOOKUP(_xlfn.TEXTJOIN("|",FALSE,$C52:$D52,"Any"),risk_factor_1&amp;"|"&amp;risk_factor_2,risk_factor_corr,
_xlfn.XLOOKUP(_xlfn.TEXTJOIN("|",FALSE,$C52:$D52,"Any"),risk_factor_2&amp;"|"&amp;risk_factor_1,risk_factor_corr)))))))</f>
        <v>0</v>
      </c>
      <c r="BK52" s="32" cm="1">
        <f t="array" ref="BK52" xml:space="preserve"> IF(_xlfn.TEXTJOIN("|",FALSE,BK$12:BK$15)=_xlfn.TEXTJOIN("|",FALSE,$C52:$F52),0,
IF(AND($C52="Delta|CR_Cpty",BK$12="Delta|CR_Cpty"),
IF($F52=BK$15,
      _xlfn.XLOOKUP(_xlfn.TEXTJOIN("|",FALSE,$C52,"=","Any","=",BK$12,"=","Any","="),risk_factor_1&amp;"|"&amp;risk_factor_2,risk_factor_corr),
       IF(RIGHT($D52,LEN($D52)-FIND("_",$D52))=RIGHT(BK$13,LEN(BK$13)-FIND("_",BK$13)),
              IF(LEFT($D52,FIND("_",$D52)-1)=LEFT(BK$13,FIND("_",BK$13)-1),
                    IF($E52=BK$14,
                             _xlfn.XLOOKUP(_xlfn.TEXTJOIN("|",FALSE,$C52,LEFT($D52,FIND("_",$D52)-1) &amp;"_=","=","Any",BK$12,LEFT($D52,FIND("_",$D52)-1) &amp;"_=","=","Any"),risk_factor_1&amp;"|"&amp;risk_factor_2,risk_factor_corr),
                             _xlfn.XLOOKUP(_xlfn.TEXTJOIN("|",FALSE,$C52,LEFT($D52,FIND("_",$D52)-1) &amp;"_=","Any","Any",BK$12,LEFT($D52,FIND("_",$D52)-1) &amp;"_=","Any","Any"),risk_factor_1&amp;"|"&amp;risk_factor_2,risk_factor_corr)),
"n/a"),0)
),
IF(_xlfn.TEXTJOIN("|",FALSE,BK$12:BK$13)&lt;&gt;_xlfn.TEXTJOIN("|",FALSE,$C52:$D52),0,
_xlfn.XLOOKUP(_xlfn.TEXTJOIN("|",FALSE,$C52:$F52,BK$12:BK$15),risk_factor_1&amp;"|"&amp;risk_factor_2,risk_factor_corr,
_xlfn.XLOOKUP(_xlfn.TEXTJOIN("|",FALSE,$C52:$F52,BK$12:BK$15),risk_factor_2&amp;"|"&amp;risk_factor_1,risk_factor_corr,
_xlfn.XLOOKUP(_xlfn.TEXTJOIN("|",FALSE,$C52:$D52,"Any"),risk_factor_1&amp;"|"&amp;risk_factor_2,risk_factor_corr,
_xlfn.XLOOKUP(_xlfn.TEXTJOIN("|",FALSE,$C52:$D52,"Any"),risk_factor_2&amp;"|"&amp;risk_factor_1,risk_factor_corr)))))))</f>
        <v>0</v>
      </c>
      <c r="BL52" s="32" cm="1">
        <f t="array" ref="BL52" xml:space="preserve"> IF(_xlfn.TEXTJOIN("|",FALSE,BL$12:BL$15)=_xlfn.TEXTJOIN("|",FALSE,$C52:$F52),0,
IF(AND($C52="Delta|CR_Cpty",BL$12="Delta|CR_Cpty"),
IF($F52=BL$15,
      _xlfn.XLOOKUP(_xlfn.TEXTJOIN("|",FALSE,$C52,"=","Any","=",BL$12,"=","Any","="),risk_factor_1&amp;"|"&amp;risk_factor_2,risk_factor_corr),
       IF(RIGHT($D52,LEN($D52)-FIND("_",$D52))=RIGHT(BL$13,LEN(BL$13)-FIND("_",BL$13)),
              IF(LEFT($D52,FIND("_",$D52)-1)=LEFT(BL$13,FIND("_",BL$13)-1),
                    IF($E52=BL$14,
                             _xlfn.XLOOKUP(_xlfn.TEXTJOIN("|",FALSE,$C52,LEFT($D52,FIND("_",$D52)-1) &amp;"_=","=","Any",BL$12,LEFT($D52,FIND("_",$D52)-1) &amp;"_=","=","Any"),risk_factor_1&amp;"|"&amp;risk_factor_2,risk_factor_corr),
                             _xlfn.XLOOKUP(_xlfn.TEXTJOIN("|",FALSE,$C52,LEFT($D52,FIND("_",$D52)-1) &amp;"_=","Any","Any",BL$12,LEFT($D52,FIND("_",$D52)-1) &amp;"_=","Any","Any"),risk_factor_1&amp;"|"&amp;risk_factor_2,risk_factor_corr)),
"n/a"),0)
),
IF(_xlfn.TEXTJOIN("|",FALSE,BL$12:BL$13)&lt;&gt;_xlfn.TEXTJOIN("|",FALSE,$C52:$D52),0,
_xlfn.XLOOKUP(_xlfn.TEXTJOIN("|",FALSE,$C52:$F52,BL$12:BL$15),risk_factor_1&amp;"|"&amp;risk_factor_2,risk_factor_corr,
_xlfn.XLOOKUP(_xlfn.TEXTJOIN("|",FALSE,$C52:$F52,BL$12:BL$15),risk_factor_2&amp;"|"&amp;risk_factor_1,risk_factor_corr,
_xlfn.XLOOKUP(_xlfn.TEXTJOIN("|",FALSE,$C52:$D52,"Any"),risk_factor_1&amp;"|"&amp;risk_factor_2,risk_factor_corr,
_xlfn.XLOOKUP(_xlfn.TEXTJOIN("|",FALSE,$C52:$D52,"Any"),risk_factor_2&amp;"|"&amp;risk_factor_1,risk_factor_corr)))))))</f>
        <v>0</v>
      </c>
      <c r="BM52" s="32" cm="1">
        <f t="array" ref="BM52" xml:space="preserve"> IF(_xlfn.TEXTJOIN("|",FALSE,BM$12:BM$15)=_xlfn.TEXTJOIN("|",FALSE,$C52:$F52),0,
IF(AND($C52="Delta|CR_Cpty",BM$12="Delta|CR_Cpty"),
IF($F52=BM$15,
      _xlfn.XLOOKUP(_xlfn.TEXTJOIN("|",FALSE,$C52,"=","Any","=",BM$12,"=","Any","="),risk_factor_1&amp;"|"&amp;risk_factor_2,risk_factor_corr),
       IF(RIGHT($D52,LEN($D52)-FIND("_",$D52))=RIGHT(BM$13,LEN(BM$13)-FIND("_",BM$13)),
              IF(LEFT($D52,FIND("_",$D52)-1)=LEFT(BM$13,FIND("_",BM$13)-1),
                    IF($E52=BM$14,
                             _xlfn.XLOOKUP(_xlfn.TEXTJOIN("|",FALSE,$C52,LEFT($D52,FIND("_",$D52)-1) &amp;"_=","=","Any",BM$12,LEFT($D52,FIND("_",$D52)-1) &amp;"_=","=","Any"),risk_factor_1&amp;"|"&amp;risk_factor_2,risk_factor_corr),
                             _xlfn.XLOOKUP(_xlfn.TEXTJOIN("|",FALSE,$C52,LEFT($D52,FIND("_",$D52)-1) &amp;"_=","Any","Any",BM$12,LEFT($D52,FIND("_",$D52)-1) &amp;"_=","Any","Any"),risk_factor_1&amp;"|"&amp;risk_factor_2,risk_factor_corr)),
"n/a"),0)
),
IF(_xlfn.TEXTJOIN("|",FALSE,BM$12:BM$13)&lt;&gt;_xlfn.TEXTJOIN("|",FALSE,$C52:$D52),0,
_xlfn.XLOOKUP(_xlfn.TEXTJOIN("|",FALSE,$C52:$F52,BM$12:BM$15),risk_factor_1&amp;"|"&amp;risk_factor_2,risk_factor_corr,
_xlfn.XLOOKUP(_xlfn.TEXTJOIN("|",FALSE,$C52:$F52,BM$12:BM$15),risk_factor_2&amp;"|"&amp;risk_factor_1,risk_factor_corr,
_xlfn.XLOOKUP(_xlfn.TEXTJOIN("|",FALSE,$C52:$D52,"Any"),risk_factor_1&amp;"|"&amp;risk_factor_2,risk_factor_corr,
_xlfn.XLOOKUP(_xlfn.TEXTJOIN("|",FALSE,$C52:$D52,"Any"),risk_factor_2&amp;"|"&amp;risk_factor_1,risk_factor_corr)))))))</f>
        <v>0</v>
      </c>
      <c r="BN52" s="32" cm="1">
        <f t="array" ref="BN52" xml:space="preserve"> IF(_xlfn.TEXTJOIN("|",FALSE,BN$12:BN$15)=_xlfn.TEXTJOIN("|",FALSE,$C52:$F52),0,
IF(AND($C52="Delta|CR_Cpty",BN$12="Delta|CR_Cpty"),
IF($F52=BN$15,
      _xlfn.XLOOKUP(_xlfn.TEXTJOIN("|",FALSE,$C52,"=","Any","=",BN$12,"=","Any","="),risk_factor_1&amp;"|"&amp;risk_factor_2,risk_factor_corr),
       IF(RIGHT($D52,LEN($D52)-FIND("_",$D52))=RIGHT(BN$13,LEN(BN$13)-FIND("_",BN$13)),
              IF(LEFT($D52,FIND("_",$D52)-1)=LEFT(BN$13,FIND("_",BN$13)-1),
                    IF($E52=BN$14,
                             _xlfn.XLOOKUP(_xlfn.TEXTJOIN("|",FALSE,$C52,LEFT($D52,FIND("_",$D52)-1) &amp;"_=","=","Any",BN$12,LEFT($D52,FIND("_",$D52)-1) &amp;"_=","=","Any"),risk_factor_1&amp;"|"&amp;risk_factor_2,risk_factor_corr),
                             _xlfn.XLOOKUP(_xlfn.TEXTJOIN("|",FALSE,$C52,LEFT($D52,FIND("_",$D52)-1) &amp;"_=","Any","Any",BN$12,LEFT($D52,FIND("_",$D52)-1) &amp;"_=","Any","Any"),risk_factor_1&amp;"|"&amp;risk_factor_2,risk_factor_corr)),
"n/a"),0)
),
IF(_xlfn.TEXTJOIN("|",FALSE,BN$12:BN$13)&lt;&gt;_xlfn.TEXTJOIN("|",FALSE,$C52:$D52),0,
_xlfn.XLOOKUP(_xlfn.TEXTJOIN("|",FALSE,$C52:$F52,BN$12:BN$15),risk_factor_1&amp;"|"&amp;risk_factor_2,risk_factor_corr,
_xlfn.XLOOKUP(_xlfn.TEXTJOIN("|",FALSE,$C52:$F52,BN$12:BN$15),risk_factor_2&amp;"|"&amp;risk_factor_1,risk_factor_corr,
_xlfn.XLOOKUP(_xlfn.TEXTJOIN("|",FALSE,$C52:$D52,"Any"),risk_factor_1&amp;"|"&amp;risk_factor_2,risk_factor_corr,
_xlfn.XLOOKUP(_xlfn.TEXTJOIN("|",FALSE,$C52:$D52,"Any"),risk_factor_2&amp;"|"&amp;risk_factor_1,risk_factor_corr)))))))</f>
        <v>0</v>
      </c>
      <c r="BO52" s="32" cm="1">
        <f t="array" ref="BO52" xml:space="preserve"> IF(_xlfn.TEXTJOIN("|",FALSE,BO$12:BO$15)=_xlfn.TEXTJOIN("|",FALSE,$C52:$F52),0,
IF(AND($C52="Delta|CR_Cpty",BO$12="Delta|CR_Cpty"),
IF($F52=BO$15,
      _xlfn.XLOOKUP(_xlfn.TEXTJOIN("|",FALSE,$C52,"=","Any","=",BO$12,"=","Any","="),risk_factor_1&amp;"|"&amp;risk_factor_2,risk_factor_corr),
       IF(RIGHT($D52,LEN($D52)-FIND("_",$D52))=RIGHT(BO$13,LEN(BO$13)-FIND("_",BO$13)),
              IF(LEFT($D52,FIND("_",$D52)-1)=LEFT(BO$13,FIND("_",BO$13)-1),
                    IF($E52=BO$14,
                             _xlfn.XLOOKUP(_xlfn.TEXTJOIN("|",FALSE,$C52,LEFT($D52,FIND("_",$D52)-1) &amp;"_=","=","Any",BO$12,LEFT($D52,FIND("_",$D52)-1) &amp;"_=","=","Any"),risk_factor_1&amp;"|"&amp;risk_factor_2,risk_factor_corr),
                             _xlfn.XLOOKUP(_xlfn.TEXTJOIN("|",FALSE,$C52,LEFT($D52,FIND("_",$D52)-1) &amp;"_=","Any","Any",BO$12,LEFT($D52,FIND("_",$D52)-1) &amp;"_=","Any","Any"),risk_factor_1&amp;"|"&amp;risk_factor_2,risk_factor_corr)),
"n/a"),0)
),
IF(_xlfn.TEXTJOIN("|",FALSE,BO$12:BO$13)&lt;&gt;_xlfn.TEXTJOIN("|",FALSE,$C52:$D52),0,
_xlfn.XLOOKUP(_xlfn.TEXTJOIN("|",FALSE,$C52:$F52,BO$12:BO$15),risk_factor_1&amp;"|"&amp;risk_factor_2,risk_factor_corr,
_xlfn.XLOOKUP(_xlfn.TEXTJOIN("|",FALSE,$C52:$F52,BO$12:BO$15),risk_factor_2&amp;"|"&amp;risk_factor_1,risk_factor_corr,
_xlfn.XLOOKUP(_xlfn.TEXTJOIN("|",FALSE,$C52:$D52,"Any"),risk_factor_1&amp;"|"&amp;risk_factor_2,risk_factor_corr,
_xlfn.XLOOKUP(_xlfn.TEXTJOIN("|",FALSE,$C52:$D52,"Any"),risk_factor_2&amp;"|"&amp;risk_factor_1,risk_factor_corr)))))))</f>
        <v>0</v>
      </c>
      <c r="BP52" s="32" cm="1">
        <f t="array" ref="BP52" xml:space="preserve"> IF(_xlfn.TEXTJOIN("|",FALSE,BP$12:BP$15)=_xlfn.TEXTJOIN("|",FALSE,$C52:$F52),0,
IF(AND($C52="Delta|CR_Cpty",BP$12="Delta|CR_Cpty"),
IF($F52=BP$15,
      _xlfn.XLOOKUP(_xlfn.TEXTJOIN("|",FALSE,$C52,"=","Any","=",BP$12,"=","Any","="),risk_factor_1&amp;"|"&amp;risk_factor_2,risk_factor_corr),
       IF(RIGHT($D52,LEN($D52)-FIND("_",$D52))=RIGHT(BP$13,LEN(BP$13)-FIND("_",BP$13)),
              IF(LEFT($D52,FIND("_",$D52)-1)=LEFT(BP$13,FIND("_",BP$13)-1),
                    IF($E52=BP$14,
                             _xlfn.XLOOKUP(_xlfn.TEXTJOIN("|",FALSE,$C52,LEFT($D52,FIND("_",$D52)-1) &amp;"_=","=","Any",BP$12,LEFT($D52,FIND("_",$D52)-1) &amp;"_=","=","Any"),risk_factor_1&amp;"|"&amp;risk_factor_2,risk_factor_corr),
                             _xlfn.XLOOKUP(_xlfn.TEXTJOIN("|",FALSE,$C52,LEFT($D52,FIND("_",$D52)-1) &amp;"_=","Any","Any",BP$12,LEFT($D52,FIND("_",$D52)-1) &amp;"_=","Any","Any"),risk_factor_1&amp;"|"&amp;risk_factor_2,risk_factor_corr)),
"n/a"),0)
),
IF(_xlfn.TEXTJOIN("|",FALSE,BP$12:BP$13)&lt;&gt;_xlfn.TEXTJOIN("|",FALSE,$C52:$D52),0,
_xlfn.XLOOKUP(_xlfn.TEXTJOIN("|",FALSE,$C52:$F52,BP$12:BP$15),risk_factor_1&amp;"|"&amp;risk_factor_2,risk_factor_corr,
_xlfn.XLOOKUP(_xlfn.TEXTJOIN("|",FALSE,$C52:$F52,BP$12:BP$15),risk_factor_2&amp;"|"&amp;risk_factor_1,risk_factor_corr,
_xlfn.XLOOKUP(_xlfn.TEXTJOIN("|",FALSE,$C52:$D52,"Any"),risk_factor_1&amp;"|"&amp;risk_factor_2,risk_factor_corr,
_xlfn.XLOOKUP(_xlfn.TEXTJOIN("|",FALSE,$C52:$D52,"Any"),risk_factor_2&amp;"|"&amp;risk_factor_1,risk_factor_corr)))))))</f>
        <v>0</v>
      </c>
      <c r="BQ52" s="32" cm="1">
        <f t="array" ref="BQ52" xml:space="preserve"> IF(_xlfn.TEXTJOIN("|",FALSE,BQ$12:BQ$15)=_xlfn.TEXTJOIN("|",FALSE,$C52:$F52),0,
IF(AND($C52="Delta|CR_Cpty",BQ$12="Delta|CR_Cpty"),
IF($F52=BQ$15,
      _xlfn.XLOOKUP(_xlfn.TEXTJOIN("|",FALSE,$C52,"=","Any","=",BQ$12,"=","Any","="),risk_factor_1&amp;"|"&amp;risk_factor_2,risk_factor_corr),
       IF(RIGHT($D52,LEN($D52)-FIND("_",$D52))=RIGHT(BQ$13,LEN(BQ$13)-FIND("_",BQ$13)),
              IF(LEFT($D52,FIND("_",$D52)-1)=LEFT(BQ$13,FIND("_",BQ$13)-1),
                    IF($E52=BQ$14,
                             _xlfn.XLOOKUP(_xlfn.TEXTJOIN("|",FALSE,$C52,LEFT($D52,FIND("_",$D52)-1) &amp;"_=","=","Any",BQ$12,LEFT($D52,FIND("_",$D52)-1) &amp;"_=","=","Any"),risk_factor_1&amp;"|"&amp;risk_factor_2,risk_factor_corr),
                             _xlfn.XLOOKUP(_xlfn.TEXTJOIN("|",FALSE,$C52,LEFT($D52,FIND("_",$D52)-1) &amp;"_=","Any","Any",BQ$12,LEFT($D52,FIND("_",$D52)-1) &amp;"_=","Any","Any"),risk_factor_1&amp;"|"&amp;risk_factor_2,risk_factor_corr)),
"n/a"),0)
),
IF(_xlfn.TEXTJOIN("|",FALSE,BQ$12:BQ$13)&lt;&gt;_xlfn.TEXTJOIN("|",FALSE,$C52:$D52),0,
_xlfn.XLOOKUP(_xlfn.TEXTJOIN("|",FALSE,$C52:$F52,BQ$12:BQ$15),risk_factor_1&amp;"|"&amp;risk_factor_2,risk_factor_corr,
_xlfn.XLOOKUP(_xlfn.TEXTJOIN("|",FALSE,$C52:$F52,BQ$12:BQ$15),risk_factor_2&amp;"|"&amp;risk_factor_1,risk_factor_corr,
_xlfn.XLOOKUP(_xlfn.TEXTJOIN("|",FALSE,$C52:$D52,"Any"),risk_factor_1&amp;"|"&amp;risk_factor_2,risk_factor_corr,
_xlfn.XLOOKUP(_xlfn.TEXTJOIN("|",FALSE,$C52:$D52,"Any"),risk_factor_2&amp;"|"&amp;risk_factor_1,risk_factor_corr)))))))</f>
        <v>0</v>
      </c>
      <c r="BR52" s="32" cm="1">
        <f t="array" ref="BR52" xml:space="preserve"> IF(_xlfn.TEXTJOIN("|",FALSE,BR$12:BR$15)=_xlfn.TEXTJOIN("|",FALSE,$C52:$F52),0,
IF(AND($C52="Delta|CR_Cpty",BR$12="Delta|CR_Cpty"),
IF($F52=BR$15,
      _xlfn.XLOOKUP(_xlfn.TEXTJOIN("|",FALSE,$C52,"=","Any","=",BR$12,"=","Any","="),risk_factor_1&amp;"|"&amp;risk_factor_2,risk_factor_corr),
       IF(RIGHT($D52,LEN($D52)-FIND("_",$D52))=RIGHT(BR$13,LEN(BR$13)-FIND("_",BR$13)),
              IF(LEFT($D52,FIND("_",$D52)-1)=LEFT(BR$13,FIND("_",BR$13)-1),
                    IF($E52=BR$14,
                             _xlfn.XLOOKUP(_xlfn.TEXTJOIN("|",FALSE,$C52,LEFT($D52,FIND("_",$D52)-1) &amp;"_=","=","Any",BR$12,LEFT($D52,FIND("_",$D52)-1) &amp;"_=","=","Any"),risk_factor_1&amp;"|"&amp;risk_factor_2,risk_factor_corr),
                             _xlfn.XLOOKUP(_xlfn.TEXTJOIN("|",FALSE,$C52,LEFT($D52,FIND("_",$D52)-1) &amp;"_=","Any","Any",BR$12,LEFT($D52,FIND("_",$D52)-1) &amp;"_=","Any","Any"),risk_factor_1&amp;"|"&amp;risk_factor_2,risk_factor_corr)),
"n/a"),0)
),
IF(_xlfn.TEXTJOIN("|",FALSE,BR$12:BR$13)&lt;&gt;_xlfn.TEXTJOIN("|",FALSE,$C52:$D52),0,
_xlfn.XLOOKUP(_xlfn.TEXTJOIN("|",FALSE,$C52:$F52,BR$12:BR$15),risk_factor_1&amp;"|"&amp;risk_factor_2,risk_factor_corr,
_xlfn.XLOOKUP(_xlfn.TEXTJOIN("|",FALSE,$C52:$F52,BR$12:BR$15),risk_factor_2&amp;"|"&amp;risk_factor_1,risk_factor_corr,
_xlfn.XLOOKUP(_xlfn.TEXTJOIN("|",FALSE,$C52:$D52,"Any"),risk_factor_1&amp;"|"&amp;risk_factor_2,risk_factor_corr,
_xlfn.XLOOKUP(_xlfn.TEXTJOIN("|",FALSE,$C52:$D52,"Any"),risk_factor_2&amp;"|"&amp;risk_factor_1,risk_factor_corr)))))))</f>
        <v>0</v>
      </c>
      <c r="BS52" s="32" cm="1">
        <f t="array" ref="BS52" xml:space="preserve"> IF(_xlfn.TEXTJOIN("|",FALSE,BS$12:BS$15)=_xlfn.TEXTJOIN("|",FALSE,$C52:$F52),0,
IF(AND($C52="Delta|CR_Cpty",BS$12="Delta|CR_Cpty"),
IF($F52=BS$15,
      _xlfn.XLOOKUP(_xlfn.TEXTJOIN("|",FALSE,$C52,"=","Any","=",BS$12,"=","Any","="),risk_factor_1&amp;"|"&amp;risk_factor_2,risk_factor_corr),
       IF(RIGHT($D52,LEN($D52)-FIND("_",$D52))=RIGHT(BS$13,LEN(BS$13)-FIND("_",BS$13)),
              IF(LEFT($D52,FIND("_",$D52)-1)=LEFT(BS$13,FIND("_",BS$13)-1),
                    IF($E52=BS$14,
                             _xlfn.XLOOKUP(_xlfn.TEXTJOIN("|",FALSE,$C52,LEFT($D52,FIND("_",$D52)-1) &amp;"_=","=","Any",BS$12,LEFT($D52,FIND("_",$D52)-1) &amp;"_=","=","Any"),risk_factor_1&amp;"|"&amp;risk_factor_2,risk_factor_corr),
                             _xlfn.XLOOKUP(_xlfn.TEXTJOIN("|",FALSE,$C52,LEFT($D52,FIND("_",$D52)-1) &amp;"_=","Any","Any",BS$12,LEFT($D52,FIND("_",$D52)-1) &amp;"_=","Any","Any"),risk_factor_1&amp;"|"&amp;risk_factor_2,risk_factor_corr)),
"n/a"),0)
),
IF(_xlfn.TEXTJOIN("|",FALSE,BS$12:BS$13)&lt;&gt;_xlfn.TEXTJOIN("|",FALSE,$C52:$D52),0,
_xlfn.XLOOKUP(_xlfn.TEXTJOIN("|",FALSE,$C52:$F52,BS$12:BS$15),risk_factor_1&amp;"|"&amp;risk_factor_2,risk_factor_corr,
_xlfn.XLOOKUP(_xlfn.TEXTJOIN("|",FALSE,$C52:$F52,BS$12:BS$15),risk_factor_2&amp;"|"&amp;risk_factor_1,risk_factor_corr,
_xlfn.XLOOKUP(_xlfn.TEXTJOIN("|",FALSE,$C52:$D52,"Any"),risk_factor_1&amp;"|"&amp;risk_factor_2,risk_factor_corr,
_xlfn.XLOOKUP(_xlfn.TEXTJOIN("|",FALSE,$C52:$D52,"Any"),risk_factor_2&amp;"|"&amp;risk_factor_1,risk_factor_corr)))))))</f>
        <v>0</v>
      </c>
      <c r="BT52" s="32" cm="1">
        <f t="array" ref="BT52" xml:space="preserve"> IF(_xlfn.TEXTJOIN("|",FALSE,BT$12:BT$15)=_xlfn.TEXTJOIN("|",FALSE,$C52:$F52),0,
IF(AND($C52="Delta|CR_Cpty",BT$12="Delta|CR_Cpty"),
IF($F52=BT$15,
      _xlfn.XLOOKUP(_xlfn.TEXTJOIN("|",FALSE,$C52,"=","Any","=",BT$12,"=","Any","="),risk_factor_1&amp;"|"&amp;risk_factor_2,risk_factor_corr),
       IF(RIGHT($D52,LEN($D52)-FIND("_",$D52))=RIGHT(BT$13,LEN(BT$13)-FIND("_",BT$13)),
              IF(LEFT($D52,FIND("_",$D52)-1)=LEFT(BT$13,FIND("_",BT$13)-1),
                    IF($E52=BT$14,
                             _xlfn.XLOOKUP(_xlfn.TEXTJOIN("|",FALSE,$C52,LEFT($D52,FIND("_",$D52)-1) &amp;"_=","=","Any",BT$12,LEFT($D52,FIND("_",$D52)-1) &amp;"_=","=","Any"),risk_factor_1&amp;"|"&amp;risk_factor_2,risk_factor_corr),
                             _xlfn.XLOOKUP(_xlfn.TEXTJOIN("|",FALSE,$C52,LEFT($D52,FIND("_",$D52)-1) &amp;"_=","Any","Any",BT$12,LEFT($D52,FIND("_",$D52)-1) &amp;"_=","Any","Any"),risk_factor_1&amp;"|"&amp;risk_factor_2,risk_factor_corr)),
"n/a"),0)
),
IF(_xlfn.TEXTJOIN("|",FALSE,BT$12:BT$13)&lt;&gt;_xlfn.TEXTJOIN("|",FALSE,$C52:$D52),0,
_xlfn.XLOOKUP(_xlfn.TEXTJOIN("|",FALSE,$C52:$F52,BT$12:BT$15),risk_factor_1&amp;"|"&amp;risk_factor_2,risk_factor_corr,
_xlfn.XLOOKUP(_xlfn.TEXTJOIN("|",FALSE,$C52:$F52,BT$12:BT$15),risk_factor_2&amp;"|"&amp;risk_factor_1,risk_factor_corr,
_xlfn.XLOOKUP(_xlfn.TEXTJOIN("|",FALSE,$C52:$D52,"Any"),risk_factor_1&amp;"|"&amp;risk_factor_2,risk_factor_corr,
_xlfn.XLOOKUP(_xlfn.TEXTJOIN("|",FALSE,$C52:$D52,"Any"),risk_factor_2&amp;"|"&amp;risk_factor_1,risk_factor_corr)))))))</f>
        <v>0</v>
      </c>
      <c r="BU52" s="32" cm="1">
        <f t="array" ref="BU52" xml:space="preserve"> IF(_xlfn.TEXTJOIN("|",FALSE,BU$12:BU$15)=_xlfn.TEXTJOIN("|",FALSE,$C52:$F52),0,
IF(AND($C52="Delta|CR_Cpty",BU$12="Delta|CR_Cpty"),
IF($F52=BU$15,
      _xlfn.XLOOKUP(_xlfn.TEXTJOIN("|",FALSE,$C52,"=","Any","=",BU$12,"=","Any","="),risk_factor_1&amp;"|"&amp;risk_factor_2,risk_factor_corr),
       IF(RIGHT($D52,LEN($D52)-FIND("_",$D52))=RIGHT(BU$13,LEN(BU$13)-FIND("_",BU$13)),
              IF(LEFT($D52,FIND("_",$D52)-1)=LEFT(BU$13,FIND("_",BU$13)-1),
                    IF($E52=BU$14,
                             _xlfn.XLOOKUP(_xlfn.TEXTJOIN("|",FALSE,$C52,LEFT($D52,FIND("_",$D52)-1) &amp;"_=","=","Any",BU$12,LEFT($D52,FIND("_",$D52)-1) &amp;"_=","=","Any"),risk_factor_1&amp;"|"&amp;risk_factor_2,risk_factor_corr),
                             _xlfn.XLOOKUP(_xlfn.TEXTJOIN("|",FALSE,$C52,LEFT($D52,FIND("_",$D52)-1) &amp;"_=","Any","Any",BU$12,LEFT($D52,FIND("_",$D52)-1) &amp;"_=","Any","Any"),risk_factor_1&amp;"|"&amp;risk_factor_2,risk_factor_corr)),
"n/a"),0)
),
IF(_xlfn.TEXTJOIN("|",FALSE,BU$12:BU$13)&lt;&gt;_xlfn.TEXTJOIN("|",FALSE,$C52:$D52),0,
_xlfn.XLOOKUP(_xlfn.TEXTJOIN("|",FALSE,$C52:$F52,BU$12:BU$15),risk_factor_1&amp;"|"&amp;risk_factor_2,risk_factor_corr,
_xlfn.XLOOKUP(_xlfn.TEXTJOIN("|",FALSE,$C52:$F52,BU$12:BU$15),risk_factor_2&amp;"|"&amp;risk_factor_1,risk_factor_corr,
_xlfn.XLOOKUP(_xlfn.TEXTJOIN("|",FALSE,$C52:$D52,"Any"),risk_factor_1&amp;"|"&amp;risk_factor_2,risk_factor_corr,
_xlfn.XLOOKUP(_xlfn.TEXTJOIN("|",FALSE,$C52:$D52,"Any"),risk_factor_2&amp;"|"&amp;risk_factor_1,risk_factor_corr)))))))</f>
        <v>0</v>
      </c>
    </row>
    <row r="53" spans="3:73" x14ac:dyDescent="0.25">
      <c r="C53" s="31" t="s">
        <v>193</v>
      </c>
      <c r="D53" s="31" t="s">
        <v>43</v>
      </c>
      <c r="E53" s="31" t="s">
        <v>164</v>
      </c>
      <c r="F53" s="31"/>
      <c r="G53" s="32" cm="1">
        <f t="array" ref="G53" xml:space="preserve"> IF(_xlfn.TEXTJOIN("|",FALSE,G$12:G$15)=_xlfn.TEXTJOIN("|",FALSE,$C53:$F53),0,
IF(AND($C53="Delta|CR_Cpty",G$12="Delta|CR_Cpty"),
IF($F53=G$15,
      _xlfn.XLOOKUP(_xlfn.TEXTJOIN("|",FALSE,$C53,"=","Any","=",G$12,"=","Any","="),risk_factor_1&amp;"|"&amp;risk_factor_2,risk_factor_corr),
       IF(RIGHT($D53,LEN($D53)-FIND("_",$D53))=RIGHT(G$13,LEN(G$13)-FIND("_",G$13)),
              IF(LEFT($D53,FIND("_",$D53)-1)=LEFT(G$13,FIND("_",G$13)-1),
                    IF($E53=G$14,
                             _xlfn.XLOOKUP(_xlfn.TEXTJOIN("|",FALSE,$C53,LEFT($D53,FIND("_",$D53)-1) &amp;"_=","=","Any",G$12,LEFT($D53,FIND("_",$D53)-1) &amp;"_=","=","Any"),risk_factor_1&amp;"|"&amp;risk_factor_2,risk_factor_corr),
                             _xlfn.XLOOKUP(_xlfn.TEXTJOIN("|",FALSE,$C53,LEFT($D53,FIND("_",$D53)-1) &amp;"_=","Any","Any",G$12,LEFT($D53,FIND("_",$D53)-1) &amp;"_=","Any","Any"),risk_factor_1&amp;"|"&amp;risk_factor_2,risk_factor_corr)),
"n/a"),0)
),
IF(_xlfn.TEXTJOIN("|",FALSE,G$12:G$13)&lt;&gt;_xlfn.TEXTJOIN("|",FALSE,$C53:$D53),0,
_xlfn.XLOOKUP(_xlfn.TEXTJOIN("|",FALSE,$C53:$F53,G$12:G$15),risk_factor_1&amp;"|"&amp;risk_factor_2,risk_factor_corr,
_xlfn.XLOOKUP(_xlfn.TEXTJOIN("|",FALSE,$C53:$F53,G$12:G$15),risk_factor_2&amp;"|"&amp;risk_factor_1,risk_factor_corr,
_xlfn.XLOOKUP(_xlfn.TEXTJOIN("|",FALSE,$C53:$D53,"Any"),risk_factor_1&amp;"|"&amp;risk_factor_2,risk_factor_corr,
_xlfn.XLOOKUP(_xlfn.TEXTJOIN("|",FALSE,$C53:$D53,"Any"),risk_factor_2&amp;"|"&amp;risk_factor_1,risk_factor_corr)))))))</f>
        <v>0</v>
      </c>
      <c r="H53" s="32" cm="1">
        <f t="array" ref="H53" xml:space="preserve"> IF(_xlfn.TEXTJOIN("|",FALSE,H$12:H$15)=_xlfn.TEXTJOIN("|",FALSE,$C53:$F53),0,
IF(AND($C53="Delta|CR_Cpty",H$12="Delta|CR_Cpty"),
IF($F53=H$15,
      _xlfn.XLOOKUP(_xlfn.TEXTJOIN("|",FALSE,$C53,"=","Any","=",H$12,"=","Any","="),risk_factor_1&amp;"|"&amp;risk_factor_2,risk_factor_corr),
       IF(RIGHT($D53,LEN($D53)-FIND("_",$D53))=RIGHT(H$13,LEN(H$13)-FIND("_",H$13)),
              IF(LEFT($D53,FIND("_",$D53)-1)=LEFT(H$13,FIND("_",H$13)-1),
                    IF($E53=H$14,
                             _xlfn.XLOOKUP(_xlfn.TEXTJOIN("|",FALSE,$C53,LEFT($D53,FIND("_",$D53)-1) &amp;"_=","=","Any",H$12,LEFT($D53,FIND("_",$D53)-1) &amp;"_=","=","Any"),risk_factor_1&amp;"|"&amp;risk_factor_2,risk_factor_corr),
                             _xlfn.XLOOKUP(_xlfn.TEXTJOIN("|",FALSE,$C53,LEFT($D53,FIND("_",$D53)-1) &amp;"_=","Any","Any",H$12,LEFT($D53,FIND("_",$D53)-1) &amp;"_=","Any","Any"),risk_factor_1&amp;"|"&amp;risk_factor_2,risk_factor_corr)),
"n/a"),0)
),
IF(_xlfn.TEXTJOIN("|",FALSE,H$12:H$13)&lt;&gt;_xlfn.TEXTJOIN("|",FALSE,$C53:$D53),0,
_xlfn.XLOOKUP(_xlfn.TEXTJOIN("|",FALSE,$C53:$F53,H$12:H$15),risk_factor_1&amp;"|"&amp;risk_factor_2,risk_factor_corr,
_xlfn.XLOOKUP(_xlfn.TEXTJOIN("|",FALSE,$C53:$F53,H$12:H$15),risk_factor_2&amp;"|"&amp;risk_factor_1,risk_factor_corr,
_xlfn.XLOOKUP(_xlfn.TEXTJOIN("|",FALSE,$C53:$D53,"Any"),risk_factor_1&amp;"|"&amp;risk_factor_2,risk_factor_corr,
_xlfn.XLOOKUP(_xlfn.TEXTJOIN("|",FALSE,$C53:$D53,"Any"),risk_factor_2&amp;"|"&amp;risk_factor_1,risk_factor_corr)))))))</f>
        <v>0</v>
      </c>
      <c r="I53" s="32" cm="1">
        <f t="array" ref="I53" xml:space="preserve"> IF(_xlfn.TEXTJOIN("|",FALSE,I$12:I$15)=_xlfn.TEXTJOIN("|",FALSE,$C53:$F53),0,
IF(AND($C53="Delta|CR_Cpty",I$12="Delta|CR_Cpty"),
IF($F53=I$15,
      _xlfn.XLOOKUP(_xlfn.TEXTJOIN("|",FALSE,$C53,"=","Any","=",I$12,"=","Any","="),risk_factor_1&amp;"|"&amp;risk_factor_2,risk_factor_corr),
       IF(RIGHT($D53,LEN($D53)-FIND("_",$D53))=RIGHT(I$13,LEN(I$13)-FIND("_",I$13)),
              IF(LEFT($D53,FIND("_",$D53)-1)=LEFT(I$13,FIND("_",I$13)-1),
                    IF($E53=I$14,
                             _xlfn.XLOOKUP(_xlfn.TEXTJOIN("|",FALSE,$C53,LEFT($D53,FIND("_",$D53)-1) &amp;"_=","=","Any",I$12,LEFT($D53,FIND("_",$D53)-1) &amp;"_=","=","Any"),risk_factor_1&amp;"|"&amp;risk_factor_2,risk_factor_corr),
                             _xlfn.XLOOKUP(_xlfn.TEXTJOIN("|",FALSE,$C53,LEFT($D53,FIND("_",$D53)-1) &amp;"_=","Any","Any",I$12,LEFT($D53,FIND("_",$D53)-1) &amp;"_=","Any","Any"),risk_factor_1&amp;"|"&amp;risk_factor_2,risk_factor_corr)),
"n/a"),0)
),
IF(_xlfn.TEXTJOIN("|",FALSE,I$12:I$13)&lt;&gt;_xlfn.TEXTJOIN("|",FALSE,$C53:$D53),0,
_xlfn.XLOOKUP(_xlfn.TEXTJOIN("|",FALSE,$C53:$F53,I$12:I$15),risk_factor_1&amp;"|"&amp;risk_factor_2,risk_factor_corr,
_xlfn.XLOOKUP(_xlfn.TEXTJOIN("|",FALSE,$C53:$F53,I$12:I$15),risk_factor_2&amp;"|"&amp;risk_factor_1,risk_factor_corr,
_xlfn.XLOOKUP(_xlfn.TEXTJOIN("|",FALSE,$C53:$D53,"Any"),risk_factor_1&amp;"|"&amp;risk_factor_2,risk_factor_corr,
_xlfn.XLOOKUP(_xlfn.TEXTJOIN("|",FALSE,$C53:$D53,"Any"),risk_factor_2&amp;"|"&amp;risk_factor_1,risk_factor_corr)))))))</f>
        <v>0</v>
      </c>
      <c r="J53" s="32" cm="1">
        <f t="array" ref="J53" xml:space="preserve"> IF(_xlfn.TEXTJOIN("|",FALSE,J$12:J$15)=_xlfn.TEXTJOIN("|",FALSE,$C53:$F53),0,
IF(AND($C53="Delta|CR_Cpty",J$12="Delta|CR_Cpty"),
IF($F53=J$15,
      _xlfn.XLOOKUP(_xlfn.TEXTJOIN("|",FALSE,$C53,"=","Any","=",J$12,"=","Any","="),risk_factor_1&amp;"|"&amp;risk_factor_2,risk_factor_corr),
       IF(RIGHT($D53,LEN($D53)-FIND("_",$D53))=RIGHT(J$13,LEN(J$13)-FIND("_",J$13)),
              IF(LEFT($D53,FIND("_",$D53)-1)=LEFT(J$13,FIND("_",J$13)-1),
                    IF($E53=J$14,
                             _xlfn.XLOOKUP(_xlfn.TEXTJOIN("|",FALSE,$C53,LEFT($D53,FIND("_",$D53)-1) &amp;"_=","=","Any",J$12,LEFT($D53,FIND("_",$D53)-1) &amp;"_=","=","Any"),risk_factor_1&amp;"|"&amp;risk_factor_2,risk_factor_corr),
                             _xlfn.XLOOKUP(_xlfn.TEXTJOIN("|",FALSE,$C53,LEFT($D53,FIND("_",$D53)-1) &amp;"_=","Any","Any",J$12,LEFT($D53,FIND("_",$D53)-1) &amp;"_=","Any","Any"),risk_factor_1&amp;"|"&amp;risk_factor_2,risk_factor_corr)),
"n/a"),0)
),
IF(_xlfn.TEXTJOIN("|",FALSE,J$12:J$13)&lt;&gt;_xlfn.TEXTJOIN("|",FALSE,$C53:$D53),0,
_xlfn.XLOOKUP(_xlfn.TEXTJOIN("|",FALSE,$C53:$F53,J$12:J$15),risk_factor_1&amp;"|"&amp;risk_factor_2,risk_factor_corr,
_xlfn.XLOOKUP(_xlfn.TEXTJOIN("|",FALSE,$C53:$F53,J$12:J$15),risk_factor_2&amp;"|"&amp;risk_factor_1,risk_factor_corr,
_xlfn.XLOOKUP(_xlfn.TEXTJOIN("|",FALSE,$C53:$D53,"Any"),risk_factor_1&amp;"|"&amp;risk_factor_2,risk_factor_corr,
_xlfn.XLOOKUP(_xlfn.TEXTJOIN("|",FALSE,$C53:$D53,"Any"),risk_factor_2&amp;"|"&amp;risk_factor_1,risk_factor_corr)))))))</f>
        <v>0</v>
      </c>
      <c r="K53" s="32" cm="1">
        <f t="array" ref="K53" xml:space="preserve"> IF(_xlfn.TEXTJOIN("|",FALSE,K$12:K$15)=_xlfn.TEXTJOIN("|",FALSE,$C53:$F53),0,
IF(AND($C53="Delta|CR_Cpty",K$12="Delta|CR_Cpty"),
IF($F53=K$15,
      _xlfn.XLOOKUP(_xlfn.TEXTJOIN("|",FALSE,$C53,"=","Any","=",K$12,"=","Any","="),risk_factor_1&amp;"|"&amp;risk_factor_2,risk_factor_corr),
       IF(RIGHT($D53,LEN($D53)-FIND("_",$D53))=RIGHT(K$13,LEN(K$13)-FIND("_",K$13)),
              IF(LEFT($D53,FIND("_",$D53)-1)=LEFT(K$13,FIND("_",K$13)-1),
                    IF($E53=K$14,
                             _xlfn.XLOOKUP(_xlfn.TEXTJOIN("|",FALSE,$C53,LEFT($D53,FIND("_",$D53)-1) &amp;"_=","=","Any",K$12,LEFT($D53,FIND("_",$D53)-1) &amp;"_=","=","Any"),risk_factor_1&amp;"|"&amp;risk_factor_2,risk_factor_corr),
                             _xlfn.XLOOKUP(_xlfn.TEXTJOIN("|",FALSE,$C53,LEFT($D53,FIND("_",$D53)-1) &amp;"_=","Any","Any",K$12,LEFT($D53,FIND("_",$D53)-1) &amp;"_=","Any","Any"),risk_factor_1&amp;"|"&amp;risk_factor_2,risk_factor_corr)),
"n/a"),0)
),
IF(_xlfn.TEXTJOIN("|",FALSE,K$12:K$13)&lt;&gt;_xlfn.TEXTJOIN("|",FALSE,$C53:$D53),0,
_xlfn.XLOOKUP(_xlfn.TEXTJOIN("|",FALSE,$C53:$F53,K$12:K$15),risk_factor_1&amp;"|"&amp;risk_factor_2,risk_factor_corr,
_xlfn.XLOOKUP(_xlfn.TEXTJOIN("|",FALSE,$C53:$F53,K$12:K$15),risk_factor_2&amp;"|"&amp;risk_factor_1,risk_factor_corr,
_xlfn.XLOOKUP(_xlfn.TEXTJOIN("|",FALSE,$C53:$D53,"Any"),risk_factor_1&amp;"|"&amp;risk_factor_2,risk_factor_corr,
_xlfn.XLOOKUP(_xlfn.TEXTJOIN("|",FALSE,$C53:$D53,"Any"),risk_factor_2&amp;"|"&amp;risk_factor_1,risk_factor_corr)))))))</f>
        <v>0</v>
      </c>
      <c r="L53" s="32" cm="1">
        <f t="array" ref="L53" xml:space="preserve"> IF(_xlfn.TEXTJOIN("|",FALSE,L$12:L$15)=_xlfn.TEXTJOIN("|",FALSE,$C53:$F53),0,
IF(AND($C53="Delta|CR_Cpty",L$12="Delta|CR_Cpty"),
IF($F53=L$15,
      _xlfn.XLOOKUP(_xlfn.TEXTJOIN("|",FALSE,$C53,"=","Any","=",L$12,"=","Any","="),risk_factor_1&amp;"|"&amp;risk_factor_2,risk_factor_corr),
       IF(RIGHT($D53,LEN($D53)-FIND("_",$D53))=RIGHT(L$13,LEN(L$13)-FIND("_",L$13)),
              IF(LEFT($D53,FIND("_",$D53)-1)=LEFT(L$13,FIND("_",L$13)-1),
                    IF($E53=L$14,
                             _xlfn.XLOOKUP(_xlfn.TEXTJOIN("|",FALSE,$C53,LEFT($D53,FIND("_",$D53)-1) &amp;"_=","=","Any",L$12,LEFT($D53,FIND("_",$D53)-1) &amp;"_=","=","Any"),risk_factor_1&amp;"|"&amp;risk_factor_2,risk_factor_corr),
                             _xlfn.XLOOKUP(_xlfn.TEXTJOIN("|",FALSE,$C53,LEFT($D53,FIND("_",$D53)-1) &amp;"_=","Any","Any",L$12,LEFT($D53,FIND("_",$D53)-1) &amp;"_=","Any","Any"),risk_factor_1&amp;"|"&amp;risk_factor_2,risk_factor_corr)),
"n/a"),0)
),
IF(_xlfn.TEXTJOIN("|",FALSE,L$12:L$13)&lt;&gt;_xlfn.TEXTJOIN("|",FALSE,$C53:$D53),0,
_xlfn.XLOOKUP(_xlfn.TEXTJOIN("|",FALSE,$C53:$F53,L$12:L$15),risk_factor_1&amp;"|"&amp;risk_factor_2,risk_factor_corr,
_xlfn.XLOOKUP(_xlfn.TEXTJOIN("|",FALSE,$C53:$F53,L$12:L$15),risk_factor_2&amp;"|"&amp;risk_factor_1,risk_factor_corr,
_xlfn.XLOOKUP(_xlfn.TEXTJOIN("|",FALSE,$C53:$D53,"Any"),risk_factor_1&amp;"|"&amp;risk_factor_2,risk_factor_corr,
_xlfn.XLOOKUP(_xlfn.TEXTJOIN("|",FALSE,$C53:$D53,"Any"),risk_factor_2&amp;"|"&amp;risk_factor_1,risk_factor_corr)))))))</f>
        <v>0</v>
      </c>
      <c r="M53" s="32" cm="1">
        <f t="array" ref="M53" xml:space="preserve"> IF(_xlfn.TEXTJOIN("|",FALSE,M$12:M$15)=_xlfn.TEXTJOIN("|",FALSE,$C53:$F53),0,
IF(AND($C53="Delta|CR_Cpty",M$12="Delta|CR_Cpty"),
IF($F53=M$15,
      _xlfn.XLOOKUP(_xlfn.TEXTJOIN("|",FALSE,$C53,"=","Any","=",M$12,"=","Any","="),risk_factor_1&amp;"|"&amp;risk_factor_2,risk_factor_corr),
       IF(RIGHT($D53,LEN($D53)-FIND("_",$D53))=RIGHT(M$13,LEN(M$13)-FIND("_",M$13)),
              IF(LEFT($D53,FIND("_",$D53)-1)=LEFT(M$13,FIND("_",M$13)-1),
                    IF($E53=M$14,
                             _xlfn.XLOOKUP(_xlfn.TEXTJOIN("|",FALSE,$C53,LEFT($D53,FIND("_",$D53)-1) &amp;"_=","=","Any",M$12,LEFT($D53,FIND("_",$D53)-1) &amp;"_=","=","Any"),risk_factor_1&amp;"|"&amp;risk_factor_2,risk_factor_corr),
                             _xlfn.XLOOKUP(_xlfn.TEXTJOIN("|",FALSE,$C53,LEFT($D53,FIND("_",$D53)-1) &amp;"_=","Any","Any",M$12,LEFT($D53,FIND("_",$D53)-1) &amp;"_=","Any","Any"),risk_factor_1&amp;"|"&amp;risk_factor_2,risk_factor_corr)),
"n/a"),0)
),
IF(_xlfn.TEXTJOIN("|",FALSE,M$12:M$13)&lt;&gt;_xlfn.TEXTJOIN("|",FALSE,$C53:$D53),0,
_xlfn.XLOOKUP(_xlfn.TEXTJOIN("|",FALSE,$C53:$F53,M$12:M$15),risk_factor_1&amp;"|"&amp;risk_factor_2,risk_factor_corr,
_xlfn.XLOOKUP(_xlfn.TEXTJOIN("|",FALSE,$C53:$F53,M$12:M$15),risk_factor_2&amp;"|"&amp;risk_factor_1,risk_factor_corr,
_xlfn.XLOOKUP(_xlfn.TEXTJOIN("|",FALSE,$C53:$D53,"Any"),risk_factor_1&amp;"|"&amp;risk_factor_2,risk_factor_corr,
_xlfn.XLOOKUP(_xlfn.TEXTJOIN("|",FALSE,$C53:$D53,"Any"),risk_factor_2&amp;"|"&amp;risk_factor_1,risk_factor_corr)))))))</f>
        <v>0</v>
      </c>
      <c r="N53" s="32" cm="1">
        <f t="array" ref="N53" xml:space="preserve"> IF(_xlfn.TEXTJOIN("|",FALSE,N$12:N$15)=_xlfn.TEXTJOIN("|",FALSE,$C53:$F53),0,
IF(AND($C53="Delta|CR_Cpty",N$12="Delta|CR_Cpty"),
IF($F53=N$15,
      _xlfn.XLOOKUP(_xlfn.TEXTJOIN("|",FALSE,$C53,"=","Any","=",N$12,"=","Any","="),risk_factor_1&amp;"|"&amp;risk_factor_2,risk_factor_corr),
       IF(RIGHT($D53,LEN($D53)-FIND("_",$D53))=RIGHT(N$13,LEN(N$13)-FIND("_",N$13)),
              IF(LEFT($D53,FIND("_",$D53)-1)=LEFT(N$13,FIND("_",N$13)-1),
                    IF($E53=N$14,
                             _xlfn.XLOOKUP(_xlfn.TEXTJOIN("|",FALSE,$C53,LEFT($D53,FIND("_",$D53)-1) &amp;"_=","=","Any",N$12,LEFT($D53,FIND("_",$D53)-1) &amp;"_=","=","Any"),risk_factor_1&amp;"|"&amp;risk_factor_2,risk_factor_corr),
                             _xlfn.XLOOKUP(_xlfn.TEXTJOIN("|",FALSE,$C53,LEFT($D53,FIND("_",$D53)-1) &amp;"_=","Any","Any",N$12,LEFT($D53,FIND("_",$D53)-1) &amp;"_=","Any","Any"),risk_factor_1&amp;"|"&amp;risk_factor_2,risk_factor_corr)),
"n/a"),0)
),
IF(_xlfn.TEXTJOIN("|",FALSE,N$12:N$13)&lt;&gt;_xlfn.TEXTJOIN("|",FALSE,$C53:$D53),0,
_xlfn.XLOOKUP(_xlfn.TEXTJOIN("|",FALSE,$C53:$F53,N$12:N$15),risk_factor_1&amp;"|"&amp;risk_factor_2,risk_factor_corr,
_xlfn.XLOOKUP(_xlfn.TEXTJOIN("|",FALSE,$C53:$F53,N$12:N$15),risk_factor_2&amp;"|"&amp;risk_factor_1,risk_factor_corr,
_xlfn.XLOOKUP(_xlfn.TEXTJOIN("|",FALSE,$C53:$D53,"Any"),risk_factor_1&amp;"|"&amp;risk_factor_2,risk_factor_corr,
_xlfn.XLOOKUP(_xlfn.TEXTJOIN("|",FALSE,$C53:$D53,"Any"),risk_factor_2&amp;"|"&amp;risk_factor_1,risk_factor_corr)))))))</f>
        <v>0</v>
      </c>
      <c r="O53" s="32" cm="1">
        <f t="array" ref="O53" xml:space="preserve"> IF(_xlfn.TEXTJOIN("|",FALSE,O$12:O$15)=_xlfn.TEXTJOIN("|",FALSE,$C53:$F53),0,
IF(AND($C53="Delta|CR_Cpty",O$12="Delta|CR_Cpty"),
IF($F53=O$15,
      _xlfn.XLOOKUP(_xlfn.TEXTJOIN("|",FALSE,$C53,"=","Any","=",O$12,"=","Any","="),risk_factor_1&amp;"|"&amp;risk_factor_2,risk_factor_corr),
       IF(RIGHT($D53,LEN($D53)-FIND("_",$D53))=RIGHT(O$13,LEN(O$13)-FIND("_",O$13)),
              IF(LEFT($D53,FIND("_",$D53)-1)=LEFT(O$13,FIND("_",O$13)-1),
                    IF($E53=O$14,
                             _xlfn.XLOOKUP(_xlfn.TEXTJOIN("|",FALSE,$C53,LEFT($D53,FIND("_",$D53)-1) &amp;"_=","=","Any",O$12,LEFT($D53,FIND("_",$D53)-1) &amp;"_=","=","Any"),risk_factor_1&amp;"|"&amp;risk_factor_2,risk_factor_corr),
                             _xlfn.XLOOKUP(_xlfn.TEXTJOIN("|",FALSE,$C53,LEFT($D53,FIND("_",$D53)-1) &amp;"_=","Any","Any",O$12,LEFT($D53,FIND("_",$D53)-1) &amp;"_=","Any","Any"),risk_factor_1&amp;"|"&amp;risk_factor_2,risk_factor_corr)),
"n/a"),0)
),
IF(_xlfn.TEXTJOIN("|",FALSE,O$12:O$13)&lt;&gt;_xlfn.TEXTJOIN("|",FALSE,$C53:$D53),0,
_xlfn.XLOOKUP(_xlfn.TEXTJOIN("|",FALSE,$C53:$F53,O$12:O$15),risk_factor_1&amp;"|"&amp;risk_factor_2,risk_factor_corr,
_xlfn.XLOOKUP(_xlfn.TEXTJOIN("|",FALSE,$C53:$F53,O$12:O$15),risk_factor_2&amp;"|"&amp;risk_factor_1,risk_factor_corr,
_xlfn.XLOOKUP(_xlfn.TEXTJOIN("|",FALSE,$C53:$D53,"Any"),risk_factor_1&amp;"|"&amp;risk_factor_2,risk_factor_corr,
_xlfn.XLOOKUP(_xlfn.TEXTJOIN("|",FALSE,$C53:$D53,"Any"),risk_factor_2&amp;"|"&amp;risk_factor_1,risk_factor_corr)))))))</f>
        <v>0</v>
      </c>
      <c r="P53" s="32" cm="1">
        <f t="array" ref="P53" xml:space="preserve"> IF(_xlfn.TEXTJOIN("|",FALSE,P$12:P$15)=_xlfn.TEXTJOIN("|",FALSE,$C53:$F53),0,
IF(AND($C53="Delta|CR_Cpty",P$12="Delta|CR_Cpty"),
IF($F53=P$15,
      _xlfn.XLOOKUP(_xlfn.TEXTJOIN("|",FALSE,$C53,"=","Any","=",P$12,"=","Any","="),risk_factor_1&amp;"|"&amp;risk_factor_2,risk_factor_corr),
       IF(RIGHT($D53,LEN($D53)-FIND("_",$D53))=RIGHT(P$13,LEN(P$13)-FIND("_",P$13)),
              IF(LEFT($D53,FIND("_",$D53)-1)=LEFT(P$13,FIND("_",P$13)-1),
                    IF($E53=P$14,
                             _xlfn.XLOOKUP(_xlfn.TEXTJOIN("|",FALSE,$C53,LEFT($D53,FIND("_",$D53)-1) &amp;"_=","=","Any",P$12,LEFT($D53,FIND("_",$D53)-1) &amp;"_=","=","Any"),risk_factor_1&amp;"|"&amp;risk_factor_2,risk_factor_corr),
                             _xlfn.XLOOKUP(_xlfn.TEXTJOIN("|",FALSE,$C53,LEFT($D53,FIND("_",$D53)-1) &amp;"_=","Any","Any",P$12,LEFT($D53,FIND("_",$D53)-1) &amp;"_=","Any","Any"),risk_factor_1&amp;"|"&amp;risk_factor_2,risk_factor_corr)),
"n/a"),0)
),
IF(_xlfn.TEXTJOIN("|",FALSE,P$12:P$13)&lt;&gt;_xlfn.TEXTJOIN("|",FALSE,$C53:$D53),0,
_xlfn.XLOOKUP(_xlfn.TEXTJOIN("|",FALSE,$C53:$F53,P$12:P$15),risk_factor_1&amp;"|"&amp;risk_factor_2,risk_factor_corr,
_xlfn.XLOOKUP(_xlfn.TEXTJOIN("|",FALSE,$C53:$F53,P$12:P$15),risk_factor_2&amp;"|"&amp;risk_factor_1,risk_factor_corr,
_xlfn.XLOOKUP(_xlfn.TEXTJOIN("|",FALSE,$C53:$D53,"Any"),risk_factor_1&amp;"|"&amp;risk_factor_2,risk_factor_corr,
_xlfn.XLOOKUP(_xlfn.TEXTJOIN("|",FALSE,$C53:$D53,"Any"),risk_factor_2&amp;"|"&amp;risk_factor_1,risk_factor_corr)))))))</f>
        <v>0</v>
      </c>
      <c r="Q53" s="32" cm="1">
        <f t="array" ref="Q53" xml:space="preserve"> IF(_xlfn.TEXTJOIN("|",FALSE,Q$12:Q$15)=_xlfn.TEXTJOIN("|",FALSE,$C53:$F53),0,
IF(AND($C53="Delta|CR_Cpty",Q$12="Delta|CR_Cpty"),
IF($F53=Q$15,
      _xlfn.XLOOKUP(_xlfn.TEXTJOIN("|",FALSE,$C53,"=","Any","=",Q$12,"=","Any","="),risk_factor_1&amp;"|"&amp;risk_factor_2,risk_factor_corr),
       IF(RIGHT($D53,LEN($D53)-FIND("_",$D53))=RIGHT(Q$13,LEN(Q$13)-FIND("_",Q$13)),
              IF(LEFT($D53,FIND("_",$D53)-1)=LEFT(Q$13,FIND("_",Q$13)-1),
                    IF($E53=Q$14,
                             _xlfn.XLOOKUP(_xlfn.TEXTJOIN("|",FALSE,$C53,LEFT($D53,FIND("_",$D53)-1) &amp;"_=","=","Any",Q$12,LEFT($D53,FIND("_",$D53)-1) &amp;"_=","=","Any"),risk_factor_1&amp;"|"&amp;risk_factor_2,risk_factor_corr),
                             _xlfn.XLOOKUP(_xlfn.TEXTJOIN("|",FALSE,$C53,LEFT($D53,FIND("_",$D53)-1) &amp;"_=","Any","Any",Q$12,LEFT($D53,FIND("_",$D53)-1) &amp;"_=","Any","Any"),risk_factor_1&amp;"|"&amp;risk_factor_2,risk_factor_corr)),
"n/a"),0)
),
IF(_xlfn.TEXTJOIN("|",FALSE,Q$12:Q$13)&lt;&gt;_xlfn.TEXTJOIN("|",FALSE,$C53:$D53),0,
_xlfn.XLOOKUP(_xlfn.TEXTJOIN("|",FALSE,$C53:$F53,Q$12:Q$15),risk_factor_1&amp;"|"&amp;risk_factor_2,risk_factor_corr,
_xlfn.XLOOKUP(_xlfn.TEXTJOIN("|",FALSE,$C53:$F53,Q$12:Q$15),risk_factor_2&amp;"|"&amp;risk_factor_1,risk_factor_corr,
_xlfn.XLOOKUP(_xlfn.TEXTJOIN("|",FALSE,$C53:$D53,"Any"),risk_factor_1&amp;"|"&amp;risk_factor_2,risk_factor_corr,
_xlfn.XLOOKUP(_xlfn.TEXTJOIN("|",FALSE,$C53:$D53,"Any"),risk_factor_2&amp;"|"&amp;risk_factor_1,risk_factor_corr)))))))</f>
        <v>0</v>
      </c>
      <c r="R53" s="32" cm="1">
        <f t="array" ref="R53" xml:space="preserve"> IF(_xlfn.TEXTJOIN("|",FALSE,R$12:R$15)=_xlfn.TEXTJOIN("|",FALSE,$C53:$F53),0,
IF(AND($C53="Delta|CR_Cpty",R$12="Delta|CR_Cpty"),
IF($F53=R$15,
      _xlfn.XLOOKUP(_xlfn.TEXTJOIN("|",FALSE,$C53,"=","Any","=",R$12,"=","Any","="),risk_factor_1&amp;"|"&amp;risk_factor_2,risk_factor_corr),
       IF(RIGHT($D53,LEN($D53)-FIND("_",$D53))=RIGHT(R$13,LEN(R$13)-FIND("_",R$13)),
              IF(LEFT($D53,FIND("_",$D53)-1)=LEFT(R$13,FIND("_",R$13)-1),
                    IF($E53=R$14,
                             _xlfn.XLOOKUP(_xlfn.TEXTJOIN("|",FALSE,$C53,LEFT($D53,FIND("_",$D53)-1) &amp;"_=","=","Any",R$12,LEFT($D53,FIND("_",$D53)-1) &amp;"_=","=","Any"),risk_factor_1&amp;"|"&amp;risk_factor_2,risk_factor_corr),
                             _xlfn.XLOOKUP(_xlfn.TEXTJOIN("|",FALSE,$C53,LEFT($D53,FIND("_",$D53)-1) &amp;"_=","Any","Any",R$12,LEFT($D53,FIND("_",$D53)-1) &amp;"_=","Any","Any"),risk_factor_1&amp;"|"&amp;risk_factor_2,risk_factor_corr)),
"n/a"),0)
),
IF(_xlfn.TEXTJOIN("|",FALSE,R$12:R$13)&lt;&gt;_xlfn.TEXTJOIN("|",FALSE,$C53:$D53),0,
_xlfn.XLOOKUP(_xlfn.TEXTJOIN("|",FALSE,$C53:$F53,R$12:R$15),risk_factor_1&amp;"|"&amp;risk_factor_2,risk_factor_corr,
_xlfn.XLOOKUP(_xlfn.TEXTJOIN("|",FALSE,$C53:$F53,R$12:R$15),risk_factor_2&amp;"|"&amp;risk_factor_1,risk_factor_corr,
_xlfn.XLOOKUP(_xlfn.TEXTJOIN("|",FALSE,$C53:$D53,"Any"),risk_factor_1&amp;"|"&amp;risk_factor_2,risk_factor_corr,
_xlfn.XLOOKUP(_xlfn.TEXTJOIN("|",FALSE,$C53:$D53,"Any"),risk_factor_2&amp;"|"&amp;risk_factor_1,risk_factor_corr)))))))</f>
        <v>0</v>
      </c>
      <c r="S53" s="32" cm="1">
        <f t="array" ref="S53" xml:space="preserve"> IF(_xlfn.TEXTJOIN("|",FALSE,S$12:S$15)=_xlfn.TEXTJOIN("|",FALSE,$C53:$F53),0,
IF(AND($C53="Delta|CR_Cpty",S$12="Delta|CR_Cpty"),
IF($F53=S$15,
      _xlfn.XLOOKUP(_xlfn.TEXTJOIN("|",FALSE,$C53,"=","Any","=",S$12,"=","Any","="),risk_factor_1&amp;"|"&amp;risk_factor_2,risk_factor_corr),
       IF(RIGHT($D53,LEN($D53)-FIND("_",$D53))=RIGHT(S$13,LEN(S$13)-FIND("_",S$13)),
              IF(LEFT($D53,FIND("_",$D53)-1)=LEFT(S$13,FIND("_",S$13)-1),
                    IF($E53=S$14,
                             _xlfn.XLOOKUP(_xlfn.TEXTJOIN("|",FALSE,$C53,LEFT($D53,FIND("_",$D53)-1) &amp;"_=","=","Any",S$12,LEFT($D53,FIND("_",$D53)-1) &amp;"_=","=","Any"),risk_factor_1&amp;"|"&amp;risk_factor_2,risk_factor_corr),
                             _xlfn.XLOOKUP(_xlfn.TEXTJOIN("|",FALSE,$C53,LEFT($D53,FIND("_",$D53)-1) &amp;"_=","Any","Any",S$12,LEFT($D53,FIND("_",$D53)-1) &amp;"_=","Any","Any"),risk_factor_1&amp;"|"&amp;risk_factor_2,risk_factor_corr)),
"n/a"),0)
),
IF(_xlfn.TEXTJOIN("|",FALSE,S$12:S$13)&lt;&gt;_xlfn.TEXTJOIN("|",FALSE,$C53:$D53),0,
_xlfn.XLOOKUP(_xlfn.TEXTJOIN("|",FALSE,$C53:$F53,S$12:S$15),risk_factor_1&amp;"|"&amp;risk_factor_2,risk_factor_corr,
_xlfn.XLOOKUP(_xlfn.TEXTJOIN("|",FALSE,$C53:$F53,S$12:S$15),risk_factor_2&amp;"|"&amp;risk_factor_1,risk_factor_corr,
_xlfn.XLOOKUP(_xlfn.TEXTJOIN("|",FALSE,$C53:$D53,"Any"),risk_factor_1&amp;"|"&amp;risk_factor_2,risk_factor_corr,
_xlfn.XLOOKUP(_xlfn.TEXTJOIN("|",FALSE,$C53:$D53,"Any"),risk_factor_2&amp;"|"&amp;risk_factor_1,risk_factor_corr)))))))</f>
        <v>0</v>
      </c>
      <c r="T53" s="32" cm="1">
        <f t="array" ref="T53" xml:space="preserve"> IF(_xlfn.TEXTJOIN("|",FALSE,T$12:T$15)=_xlfn.TEXTJOIN("|",FALSE,$C53:$F53),0,
IF(AND($C53="Delta|CR_Cpty",T$12="Delta|CR_Cpty"),
IF($F53=T$15,
      _xlfn.XLOOKUP(_xlfn.TEXTJOIN("|",FALSE,$C53,"=","Any","=",T$12,"=","Any","="),risk_factor_1&amp;"|"&amp;risk_factor_2,risk_factor_corr),
       IF(RIGHT($D53,LEN($D53)-FIND("_",$D53))=RIGHT(T$13,LEN(T$13)-FIND("_",T$13)),
              IF(LEFT($D53,FIND("_",$D53)-1)=LEFT(T$13,FIND("_",T$13)-1),
                    IF($E53=T$14,
                             _xlfn.XLOOKUP(_xlfn.TEXTJOIN("|",FALSE,$C53,LEFT($D53,FIND("_",$D53)-1) &amp;"_=","=","Any",T$12,LEFT($D53,FIND("_",$D53)-1) &amp;"_=","=","Any"),risk_factor_1&amp;"|"&amp;risk_factor_2,risk_factor_corr),
                             _xlfn.XLOOKUP(_xlfn.TEXTJOIN("|",FALSE,$C53,LEFT($D53,FIND("_",$D53)-1) &amp;"_=","Any","Any",T$12,LEFT($D53,FIND("_",$D53)-1) &amp;"_=","Any","Any"),risk_factor_1&amp;"|"&amp;risk_factor_2,risk_factor_corr)),
"n/a"),0)
),
IF(_xlfn.TEXTJOIN("|",FALSE,T$12:T$13)&lt;&gt;_xlfn.TEXTJOIN("|",FALSE,$C53:$D53),0,
_xlfn.XLOOKUP(_xlfn.TEXTJOIN("|",FALSE,$C53:$F53,T$12:T$15),risk_factor_1&amp;"|"&amp;risk_factor_2,risk_factor_corr,
_xlfn.XLOOKUP(_xlfn.TEXTJOIN("|",FALSE,$C53:$F53,T$12:T$15),risk_factor_2&amp;"|"&amp;risk_factor_1,risk_factor_corr,
_xlfn.XLOOKUP(_xlfn.TEXTJOIN("|",FALSE,$C53:$D53,"Any"),risk_factor_1&amp;"|"&amp;risk_factor_2,risk_factor_corr,
_xlfn.XLOOKUP(_xlfn.TEXTJOIN("|",FALSE,$C53:$D53,"Any"),risk_factor_2&amp;"|"&amp;risk_factor_1,risk_factor_corr)))))))</f>
        <v>0</v>
      </c>
      <c r="U53" s="32" cm="1">
        <f t="array" ref="U53" xml:space="preserve"> IF(_xlfn.TEXTJOIN("|",FALSE,U$12:U$15)=_xlfn.TEXTJOIN("|",FALSE,$C53:$F53),0,
IF(AND($C53="Delta|CR_Cpty",U$12="Delta|CR_Cpty"),
IF($F53=U$15,
      _xlfn.XLOOKUP(_xlfn.TEXTJOIN("|",FALSE,$C53,"=","Any","=",U$12,"=","Any","="),risk_factor_1&amp;"|"&amp;risk_factor_2,risk_factor_corr),
       IF(RIGHT($D53,LEN($D53)-FIND("_",$D53))=RIGHT(U$13,LEN(U$13)-FIND("_",U$13)),
              IF(LEFT($D53,FIND("_",$D53)-1)=LEFT(U$13,FIND("_",U$13)-1),
                    IF($E53=U$14,
                             _xlfn.XLOOKUP(_xlfn.TEXTJOIN("|",FALSE,$C53,LEFT($D53,FIND("_",$D53)-1) &amp;"_=","=","Any",U$12,LEFT($D53,FIND("_",$D53)-1) &amp;"_=","=","Any"),risk_factor_1&amp;"|"&amp;risk_factor_2,risk_factor_corr),
                             _xlfn.XLOOKUP(_xlfn.TEXTJOIN("|",FALSE,$C53,LEFT($D53,FIND("_",$D53)-1) &amp;"_=","Any","Any",U$12,LEFT($D53,FIND("_",$D53)-1) &amp;"_=","Any","Any"),risk_factor_1&amp;"|"&amp;risk_factor_2,risk_factor_corr)),
"n/a"),0)
),
IF(_xlfn.TEXTJOIN("|",FALSE,U$12:U$13)&lt;&gt;_xlfn.TEXTJOIN("|",FALSE,$C53:$D53),0,
_xlfn.XLOOKUP(_xlfn.TEXTJOIN("|",FALSE,$C53:$F53,U$12:U$15),risk_factor_1&amp;"|"&amp;risk_factor_2,risk_factor_corr,
_xlfn.XLOOKUP(_xlfn.TEXTJOIN("|",FALSE,$C53:$F53,U$12:U$15),risk_factor_2&amp;"|"&amp;risk_factor_1,risk_factor_corr,
_xlfn.XLOOKUP(_xlfn.TEXTJOIN("|",FALSE,$C53:$D53,"Any"),risk_factor_1&amp;"|"&amp;risk_factor_2,risk_factor_corr,
_xlfn.XLOOKUP(_xlfn.TEXTJOIN("|",FALSE,$C53:$D53,"Any"),risk_factor_2&amp;"|"&amp;risk_factor_1,risk_factor_corr)))))))</f>
        <v>0</v>
      </c>
      <c r="V53" s="32" cm="1">
        <f t="array" ref="V53" xml:space="preserve"> IF(_xlfn.TEXTJOIN("|",FALSE,V$12:V$15)=_xlfn.TEXTJOIN("|",FALSE,$C53:$F53),0,
IF(AND($C53="Delta|CR_Cpty",V$12="Delta|CR_Cpty"),
IF($F53=V$15,
      _xlfn.XLOOKUP(_xlfn.TEXTJOIN("|",FALSE,$C53,"=","Any","=",V$12,"=","Any","="),risk_factor_1&amp;"|"&amp;risk_factor_2,risk_factor_corr),
       IF(RIGHT($D53,LEN($D53)-FIND("_",$D53))=RIGHT(V$13,LEN(V$13)-FIND("_",V$13)),
              IF(LEFT($D53,FIND("_",$D53)-1)=LEFT(V$13,FIND("_",V$13)-1),
                    IF($E53=V$14,
                             _xlfn.XLOOKUP(_xlfn.TEXTJOIN("|",FALSE,$C53,LEFT($D53,FIND("_",$D53)-1) &amp;"_=","=","Any",V$12,LEFT($D53,FIND("_",$D53)-1) &amp;"_=","=","Any"),risk_factor_1&amp;"|"&amp;risk_factor_2,risk_factor_corr),
                             _xlfn.XLOOKUP(_xlfn.TEXTJOIN("|",FALSE,$C53,LEFT($D53,FIND("_",$D53)-1) &amp;"_=","Any","Any",V$12,LEFT($D53,FIND("_",$D53)-1) &amp;"_=","Any","Any"),risk_factor_1&amp;"|"&amp;risk_factor_2,risk_factor_corr)),
"n/a"),0)
),
IF(_xlfn.TEXTJOIN("|",FALSE,V$12:V$13)&lt;&gt;_xlfn.TEXTJOIN("|",FALSE,$C53:$D53),0,
_xlfn.XLOOKUP(_xlfn.TEXTJOIN("|",FALSE,$C53:$F53,V$12:V$15),risk_factor_1&amp;"|"&amp;risk_factor_2,risk_factor_corr,
_xlfn.XLOOKUP(_xlfn.TEXTJOIN("|",FALSE,$C53:$F53,V$12:V$15),risk_factor_2&amp;"|"&amp;risk_factor_1,risk_factor_corr,
_xlfn.XLOOKUP(_xlfn.TEXTJOIN("|",FALSE,$C53:$D53,"Any"),risk_factor_1&amp;"|"&amp;risk_factor_2,risk_factor_corr,
_xlfn.XLOOKUP(_xlfn.TEXTJOIN("|",FALSE,$C53:$D53,"Any"),risk_factor_2&amp;"|"&amp;risk_factor_1,risk_factor_corr)))))))</f>
        <v>0</v>
      </c>
      <c r="W53" s="32" cm="1">
        <f t="array" ref="W53" xml:space="preserve"> IF(_xlfn.TEXTJOIN("|",FALSE,W$12:W$15)=_xlfn.TEXTJOIN("|",FALSE,$C53:$F53),0,
IF(AND($C53="Delta|CR_Cpty",W$12="Delta|CR_Cpty"),
IF($F53=W$15,
      _xlfn.XLOOKUP(_xlfn.TEXTJOIN("|",FALSE,$C53,"=","Any","=",W$12,"=","Any","="),risk_factor_1&amp;"|"&amp;risk_factor_2,risk_factor_corr),
       IF(RIGHT($D53,LEN($D53)-FIND("_",$D53))=RIGHT(W$13,LEN(W$13)-FIND("_",W$13)),
              IF(LEFT($D53,FIND("_",$D53)-1)=LEFT(W$13,FIND("_",W$13)-1),
                    IF($E53=W$14,
                             _xlfn.XLOOKUP(_xlfn.TEXTJOIN("|",FALSE,$C53,LEFT($D53,FIND("_",$D53)-1) &amp;"_=","=","Any",W$12,LEFT($D53,FIND("_",$D53)-1) &amp;"_=","=","Any"),risk_factor_1&amp;"|"&amp;risk_factor_2,risk_factor_corr),
                             _xlfn.XLOOKUP(_xlfn.TEXTJOIN("|",FALSE,$C53,LEFT($D53,FIND("_",$D53)-1) &amp;"_=","Any","Any",W$12,LEFT($D53,FIND("_",$D53)-1) &amp;"_=","Any","Any"),risk_factor_1&amp;"|"&amp;risk_factor_2,risk_factor_corr)),
"n/a"),0)
),
IF(_xlfn.TEXTJOIN("|",FALSE,W$12:W$13)&lt;&gt;_xlfn.TEXTJOIN("|",FALSE,$C53:$D53),0,
_xlfn.XLOOKUP(_xlfn.TEXTJOIN("|",FALSE,$C53:$F53,W$12:W$15),risk_factor_1&amp;"|"&amp;risk_factor_2,risk_factor_corr,
_xlfn.XLOOKUP(_xlfn.TEXTJOIN("|",FALSE,$C53:$F53,W$12:W$15),risk_factor_2&amp;"|"&amp;risk_factor_1,risk_factor_corr,
_xlfn.XLOOKUP(_xlfn.TEXTJOIN("|",FALSE,$C53:$D53,"Any"),risk_factor_1&amp;"|"&amp;risk_factor_2,risk_factor_corr,
_xlfn.XLOOKUP(_xlfn.TEXTJOIN("|",FALSE,$C53:$D53,"Any"),risk_factor_2&amp;"|"&amp;risk_factor_1,risk_factor_corr)))))))</f>
        <v>0</v>
      </c>
      <c r="X53" s="32" cm="1">
        <f t="array" ref="X53" xml:space="preserve"> IF(_xlfn.TEXTJOIN("|",FALSE,X$12:X$15)=_xlfn.TEXTJOIN("|",FALSE,$C53:$F53),0,
IF(AND($C53="Delta|CR_Cpty",X$12="Delta|CR_Cpty"),
IF($F53=X$15,
      _xlfn.XLOOKUP(_xlfn.TEXTJOIN("|",FALSE,$C53,"=","Any","=",X$12,"=","Any","="),risk_factor_1&amp;"|"&amp;risk_factor_2,risk_factor_corr),
       IF(RIGHT($D53,LEN($D53)-FIND("_",$D53))=RIGHT(X$13,LEN(X$13)-FIND("_",X$13)),
              IF(LEFT($D53,FIND("_",$D53)-1)=LEFT(X$13,FIND("_",X$13)-1),
                    IF($E53=X$14,
                             _xlfn.XLOOKUP(_xlfn.TEXTJOIN("|",FALSE,$C53,LEFT($D53,FIND("_",$D53)-1) &amp;"_=","=","Any",X$12,LEFT($D53,FIND("_",$D53)-1) &amp;"_=","=","Any"),risk_factor_1&amp;"|"&amp;risk_factor_2,risk_factor_corr),
                             _xlfn.XLOOKUP(_xlfn.TEXTJOIN("|",FALSE,$C53,LEFT($D53,FIND("_",$D53)-1) &amp;"_=","Any","Any",X$12,LEFT($D53,FIND("_",$D53)-1) &amp;"_=","Any","Any"),risk_factor_1&amp;"|"&amp;risk_factor_2,risk_factor_corr)),
"n/a"),0)
),
IF(_xlfn.TEXTJOIN("|",FALSE,X$12:X$13)&lt;&gt;_xlfn.TEXTJOIN("|",FALSE,$C53:$D53),0,
_xlfn.XLOOKUP(_xlfn.TEXTJOIN("|",FALSE,$C53:$F53,X$12:X$15),risk_factor_1&amp;"|"&amp;risk_factor_2,risk_factor_corr,
_xlfn.XLOOKUP(_xlfn.TEXTJOIN("|",FALSE,$C53:$F53,X$12:X$15),risk_factor_2&amp;"|"&amp;risk_factor_1,risk_factor_corr,
_xlfn.XLOOKUP(_xlfn.TEXTJOIN("|",FALSE,$C53:$D53,"Any"),risk_factor_1&amp;"|"&amp;risk_factor_2,risk_factor_corr,
_xlfn.XLOOKUP(_xlfn.TEXTJOIN("|",FALSE,$C53:$D53,"Any"),risk_factor_2&amp;"|"&amp;risk_factor_1,risk_factor_corr)))))))</f>
        <v>0</v>
      </c>
      <c r="Y53" s="32" cm="1">
        <f t="array" ref="Y53" xml:space="preserve"> IF(_xlfn.TEXTJOIN("|",FALSE,Y$12:Y$15)=_xlfn.TEXTJOIN("|",FALSE,$C53:$F53),0,
IF(AND($C53="Delta|CR_Cpty",Y$12="Delta|CR_Cpty"),
IF($F53=Y$15,
      _xlfn.XLOOKUP(_xlfn.TEXTJOIN("|",FALSE,$C53,"=","Any","=",Y$12,"=","Any","="),risk_factor_1&amp;"|"&amp;risk_factor_2,risk_factor_corr),
       IF(RIGHT($D53,LEN($D53)-FIND("_",$D53))=RIGHT(Y$13,LEN(Y$13)-FIND("_",Y$13)),
              IF(LEFT($D53,FIND("_",$D53)-1)=LEFT(Y$13,FIND("_",Y$13)-1),
                    IF($E53=Y$14,
                             _xlfn.XLOOKUP(_xlfn.TEXTJOIN("|",FALSE,$C53,LEFT($D53,FIND("_",$D53)-1) &amp;"_=","=","Any",Y$12,LEFT($D53,FIND("_",$D53)-1) &amp;"_=","=","Any"),risk_factor_1&amp;"|"&amp;risk_factor_2,risk_factor_corr),
                             _xlfn.XLOOKUP(_xlfn.TEXTJOIN("|",FALSE,$C53,LEFT($D53,FIND("_",$D53)-1) &amp;"_=","Any","Any",Y$12,LEFT($D53,FIND("_",$D53)-1) &amp;"_=","Any","Any"),risk_factor_1&amp;"|"&amp;risk_factor_2,risk_factor_corr)),
"n/a"),0)
),
IF(_xlfn.TEXTJOIN("|",FALSE,Y$12:Y$13)&lt;&gt;_xlfn.TEXTJOIN("|",FALSE,$C53:$D53),0,
_xlfn.XLOOKUP(_xlfn.TEXTJOIN("|",FALSE,$C53:$F53,Y$12:Y$15),risk_factor_1&amp;"|"&amp;risk_factor_2,risk_factor_corr,
_xlfn.XLOOKUP(_xlfn.TEXTJOIN("|",FALSE,$C53:$F53,Y$12:Y$15),risk_factor_2&amp;"|"&amp;risk_factor_1,risk_factor_corr,
_xlfn.XLOOKUP(_xlfn.TEXTJOIN("|",FALSE,$C53:$D53,"Any"),risk_factor_1&amp;"|"&amp;risk_factor_2,risk_factor_corr,
_xlfn.XLOOKUP(_xlfn.TEXTJOIN("|",FALSE,$C53:$D53,"Any"),risk_factor_2&amp;"|"&amp;risk_factor_1,risk_factor_corr)))))))</f>
        <v>0</v>
      </c>
      <c r="Z53" s="32" cm="1">
        <f t="array" ref="Z53" xml:space="preserve"> IF(_xlfn.TEXTJOIN("|",FALSE,Z$12:Z$15)=_xlfn.TEXTJOIN("|",FALSE,$C53:$F53),0,
IF(AND($C53="Delta|CR_Cpty",Z$12="Delta|CR_Cpty"),
IF($F53=Z$15,
      _xlfn.XLOOKUP(_xlfn.TEXTJOIN("|",FALSE,$C53,"=","Any","=",Z$12,"=","Any","="),risk_factor_1&amp;"|"&amp;risk_factor_2,risk_factor_corr),
       IF(RIGHT($D53,LEN($D53)-FIND("_",$D53))=RIGHT(Z$13,LEN(Z$13)-FIND("_",Z$13)),
              IF(LEFT($D53,FIND("_",$D53)-1)=LEFT(Z$13,FIND("_",Z$13)-1),
                    IF($E53=Z$14,
                             _xlfn.XLOOKUP(_xlfn.TEXTJOIN("|",FALSE,$C53,LEFT($D53,FIND("_",$D53)-1) &amp;"_=","=","Any",Z$12,LEFT($D53,FIND("_",$D53)-1) &amp;"_=","=","Any"),risk_factor_1&amp;"|"&amp;risk_factor_2,risk_factor_corr),
                             _xlfn.XLOOKUP(_xlfn.TEXTJOIN("|",FALSE,$C53,LEFT($D53,FIND("_",$D53)-1) &amp;"_=","Any","Any",Z$12,LEFT($D53,FIND("_",$D53)-1) &amp;"_=","Any","Any"),risk_factor_1&amp;"|"&amp;risk_factor_2,risk_factor_corr)),
"n/a"),0)
),
IF(_xlfn.TEXTJOIN("|",FALSE,Z$12:Z$13)&lt;&gt;_xlfn.TEXTJOIN("|",FALSE,$C53:$D53),0,
_xlfn.XLOOKUP(_xlfn.TEXTJOIN("|",FALSE,$C53:$F53,Z$12:Z$15),risk_factor_1&amp;"|"&amp;risk_factor_2,risk_factor_corr,
_xlfn.XLOOKUP(_xlfn.TEXTJOIN("|",FALSE,$C53:$F53,Z$12:Z$15),risk_factor_2&amp;"|"&amp;risk_factor_1,risk_factor_corr,
_xlfn.XLOOKUP(_xlfn.TEXTJOIN("|",FALSE,$C53:$D53,"Any"),risk_factor_1&amp;"|"&amp;risk_factor_2,risk_factor_corr,
_xlfn.XLOOKUP(_xlfn.TEXTJOIN("|",FALSE,$C53:$D53,"Any"),risk_factor_2&amp;"|"&amp;risk_factor_1,risk_factor_corr)))))))</f>
        <v>0</v>
      </c>
      <c r="AA53" s="32" cm="1">
        <f t="array" ref="AA53" xml:space="preserve"> IF(_xlfn.TEXTJOIN("|",FALSE,AA$12:AA$15)=_xlfn.TEXTJOIN("|",FALSE,$C53:$F53),0,
IF(AND($C53="Delta|CR_Cpty",AA$12="Delta|CR_Cpty"),
IF($F53=AA$15,
      _xlfn.XLOOKUP(_xlfn.TEXTJOIN("|",FALSE,$C53,"=","Any","=",AA$12,"=","Any","="),risk_factor_1&amp;"|"&amp;risk_factor_2,risk_factor_corr),
       IF(RIGHT($D53,LEN($D53)-FIND("_",$D53))=RIGHT(AA$13,LEN(AA$13)-FIND("_",AA$13)),
              IF(LEFT($D53,FIND("_",$D53)-1)=LEFT(AA$13,FIND("_",AA$13)-1),
                    IF($E53=AA$14,
                             _xlfn.XLOOKUP(_xlfn.TEXTJOIN("|",FALSE,$C53,LEFT($D53,FIND("_",$D53)-1) &amp;"_=","=","Any",AA$12,LEFT($D53,FIND("_",$D53)-1) &amp;"_=","=","Any"),risk_factor_1&amp;"|"&amp;risk_factor_2,risk_factor_corr),
                             _xlfn.XLOOKUP(_xlfn.TEXTJOIN("|",FALSE,$C53,LEFT($D53,FIND("_",$D53)-1) &amp;"_=","Any","Any",AA$12,LEFT($D53,FIND("_",$D53)-1) &amp;"_=","Any","Any"),risk_factor_1&amp;"|"&amp;risk_factor_2,risk_factor_corr)),
"n/a"),0)
),
IF(_xlfn.TEXTJOIN("|",FALSE,AA$12:AA$13)&lt;&gt;_xlfn.TEXTJOIN("|",FALSE,$C53:$D53),0,
_xlfn.XLOOKUP(_xlfn.TEXTJOIN("|",FALSE,$C53:$F53,AA$12:AA$15),risk_factor_1&amp;"|"&amp;risk_factor_2,risk_factor_corr,
_xlfn.XLOOKUP(_xlfn.TEXTJOIN("|",FALSE,$C53:$F53,AA$12:AA$15),risk_factor_2&amp;"|"&amp;risk_factor_1,risk_factor_corr,
_xlfn.XLOOKUP(_xlfn.TEXTJOIN("|",FALSE,$C53:$D53,"Any"),risk_factor_1&amp;"|"&amp;risk_factor_2,risk_factor_corr,
_xlfn.XLOOKUP(_xlfn.TEXTJOIN("|",FALSE,$C53:$D53,"Any"),risk_factor_2&amp;"|"&amp;risk_factor_1,risk_factor_corr)))))))</f>
        <v>0</v>
      </c>
      <c r="AB53" s="32" cm="1">
        <f t="array" ref="AB53" xml:space="preserve"> IF(_xlfn.TEXTJOIN("|",FALSE,AB$12:AB$15)=_xlfn.TEXTJOIN("|",FALSE,$C53:$F53),0,
IF(AND($C53="Delta|CR_Cpty",AB$12="Delta|CR_Cpty"),
IF($F53=AB$15,
      _xlfn.XLOOKUP(_xlfn.TEXTJOIN("|",FALSE,$C53,"=","Any","=",AB$12,"=","Any","="),risk_factor_1&amp;"|"&amp;risk_factor_2,risk_factor_corr),
       IF(RIGHT($D53,LEN($D53)-FIND("_",$D53))=RIGHT(AB$13,LEN(AB$13)-FIND("_",AB$13)),
              IF(LEFT($D53,FIND("_",$D53)-1)=LEFT(AB$13,FIND("_",AB$13)-1),
                    IF($E53=AB$14,
                             _xlfn.XLOOKUP(_xlfn.TEXTJOIN("|",FALSE,$C53,LEFT($D53,FIND("_",$D53)-1) &amp;"_=","=","Any",AB$12,LEFT($D53,FIND("_",$D53)-1) &amp;"_=","=","Any"),risk_factor_1&amp;"|"&amp;risk_factor_2,risk_factor_corr),
                             _xlfn.XLOOKUP(_xlfn.TEXTJOIN("|",FALSE,$C53,LEFT($D53,FIND("_",$D53)-1) &amp;"_=","Any","Any",AB$12,LEFT($D53,FIND("_",$D53)-1) &amp;"_=","Any","Any"),risk_factor_1&amp;"|"&amp;risk_factor_2,risk_factor_corr)),
"n/a"),0)
),
IF(_xlfn.TEXTJOIN("|",FALSE,AB$12:AB$13)&lt;&gt;_xlfn.TEXTJOIN("|",FALSE,$C53:$D53),0,
_xlfn.XLOOKUP(_xlfn.TEXTJOIN("|",FALSE,$C53:$F53,AB$12:AB$15),risk_factor_1&amp;"|"&amp;risk_factor_2,risk_factor_corr,
_xlfn.XLOOKUP(_xlfn.TEXTJOIN("|",FALSE,$C53:$F53,AB$12:AB$15),risk_factor_2&amp;"|"&amp;risk_factor_1,risk_factor_corr,
_xlfn.XLOOKUP(_xlfn.TEXTJOIN("|",FALSE,$C53:$D53,"Any"),risk_factor_1&amp;"|"&amp;risk_factor_2,risk_factor_corr,
_xlfn.XLOOKUP(_xlfn.TEXTJOIN("|",FALSE,$C53:$D53,"Any"),risk_factor_2&amp;"|"&amp;risk_factor_1,risk_factor_corr)))))))</f>
        <v>0</v>
      </c>
      <c r="AC53" s="32" cm="1">
        <f t="array" ref="AC53" xml:space="preserve"> IF(_xlfn.TEXTJOIN("|",FALSE,AC$12:AC$15)=_xlfn.TEXTJOIN("|",FALSE,$C53:$F53),0,
IF(AND($C53="Delta|CR_Cpty",AC$12="Delta|CR_Cpty"),
IF($F53=AC$15,
      _xlfn.XLOOKUP(_xlfn.TEXTJOIN("|",FALSE,$C53,"=","Any","=",AC$12,"=","Any","="),risk_factor_1&amp;"|"&amp;risk_factor_2,risk_factor_corr),
       IF(RIGHT($D53,LEN($D53)-FIND("_",$D53))=RIGHT(AC$13,LEN(AC$13)-FIND("_",AC$13)),
              IF(LEFT($D53,FIND("_",$D53)-1)=LEFT(AC$13,FIND("_",AC$13)-1),
                    IF($E53=AC$14,
                             _xlfn.XLOOKUP(_xlfn.TEXTJOIN("|",FALSE,$C53,LEFT($D53,FIND("_",$D53)-1) &amp;"_=","=","Any",AC$12,LEFT($D53,FIND("_",$D53)-1) &amp;"_=","=","Any"),risk_factor_1&amp;"|"&amp;risk_factor_2,risk_factor_corr),
                             _xlfn.XLOOKUP(_xlfn.TEXTJOIN("|",FALSE,$C53,LEFT($D53,FIND("_",$D53)-1) &amp;"_=","Any","Any",AC$12,LEFT($D53,FIND("_",$D53)-1) &amp;"_=","Any","Any"),risk_factor_1&amp;"|"&amp;risk_factor_2,risk_factor_corr)),
"n/a"),0)
),
IF(_xlfn.TEXTJOIN("|",FALSE,AC$12:AC$13)&lt;&gt;_xlfn.TEXTJOIN("|",FALSE,$C53:$D53),0,
_xlfn.XLOOKUP(_xlfn.TEXTJOIN("|",FALSE,$C53:$F53,AC$12:AC$15),risk_factor_1&amp;"|"&amp;risk_factor_2,risk_factor_corr,
_xlfn.XLOOKUP(_xlfn.TEXTJOIN("|",FALSE,$C53:$F53,AC$12:AC$15),risk_factor_2&amp;"|"&amp;risk_factor_1,risk_factor_corr,
_xlfn.XLOOKUP(_xlfn.TEXTJOIN("|",FALSE,$C53:$D53,"Any"),risk_factor_1&amp;"|"&amp;risk_factor_2,risk_factor_corr,
_xlfn.XLOOKUP(_xlfn.TEXTJOIN("|",FALSE,$C53:$D53,"Any"),risk_factor_2&amp;"|"&amp;risk_factor_1,risk_factor_corr)))))))</f>
        <v>0</v>
      </c>
      <c r="AD53" s="32" cm="1">
        <f t="array" ref="AD53" xml:space="preserve"> IF(_xlfn.TEXTJOIN("|",FALSE,AD$12:AD$15)=_xlfn.TEXTJOIN("|",FALSE,$C53:$F53),0,
IF(AND($C53="Delta|CR_Cpty",AD$12="Delta|CR_Cpty"),
IF($F53=AD$15,
      _xlfn.XLOOKUP(_xlfn.TEXTJOIN("|",FALSE,$C53,"=","Any","=",AD$12,"=","Any","="),risk_factor_1&amp;"|"&amp;risk_factor_2,risk_factor_corr),
       IF(RIGHT($D53,LEN($D53)-FIND("_",$D53))=RIGHT(AD$13,LEN(AD$13)-FIND("_",AD$13)),
              IF(LEFT($D53,FIND("_",$D53)-1)=LEFT(AD$13,FIND("_",AD$13)-1),
                    IF($E53=AD$14,
                             _xlfn.XLOOKUP(_xlfn.TEXTJOIN("|",FALSE,$C53,LEFT($D53,FIND("_",$D53)-1) &amp;"_=","=","Any",AD$12,LEFT($D53,FIND("_",$D53)-1) &amp;"_=","=","Any"),risk_factor_1&amp;"|"&amp;risk_factor_2,risk_factor_corr),
                             _xlfn.XLOOKUP(_xlfn.TEXTJOIN("|",FALSE,$C53,LEFT($D53,FIND("_",$D53)-1) &amp;"_=","Any","Any",AD$12,LEFT($D53,FIND("_",$D53)-1) &amp;"_=","Any","Any"),risk_factor_1&amp;"|"&amp;risk_factor_2,risk_factor_corr)),
"n/a"),0)
),
IF(_xlfn.TEXTJOIN("|",FALSE,AD$12:AD$13)&lt;&gt;_xlfn.TEXTJOIN("|",FALSE,$C53:$D53),0,
_xlfn.XLOOKUP(_xlfn.TEXTJOIN("|",FALSE,$C53:$F53,AD$12:AD$15),risk_factor_1&amp;"|"&amp;risk_factor_2,risk_factor_corr,
_xlfn.XLOOKUP(_xlfn.TEXTJOIN("|",FALSE,$C53:$F53,AD$12:AD$15),risk_factor_2&amp;"|"&amp;risk_factor_1,risk_factor_corr,
_xlfn.XLOOKUP(_xlfn.TEXTJOIN("|",FALSE,$C53:$D53,"Any"),risk_factor_1&amp;"|"&amp;risk_factor_2,risk_factor_corr,
_xlfn.XLOOKUP(_xlfn.TEXTJOIN("|",FALSE,$C53:$D53,"Any"),risk_factor_2&amp;"|"&amp;risk_factor_1,risk_factor_corr)))))))</f>
        <v>0</v>
      </c>
      <c r="AE53" s="32" cm="1">
        <f t="array" ref="AE53" xml:space="preserve"> IF(_xlfn.TEXTJOIN("|",FALSE,AE$12:AE$15)=_xlfn.TEXTJOIN("|",FALSE,$C53:$F53),0,
IF(AND($C53="Delta|CR_Cpty",AE$12="Delta|CR_Cpty"),
IF($F53=AE$15,
      _xlfn.XLOOKUP(_xlfn.TEXTJOIN("|",FALSE,$C53,"=","Any","=",AE$12,"=","Any","="),risk_factor_1&amp;"|"&amp;risk_factor_2,risk_factor_corr),
       IF(RIGHT($D53,LEN($D53)-FIND("_",$D53))=RIGHT(AE$13,LEN(AE$13)-FIND("_",AE$13)),
              IF(LEFT($D53,FIND("_",$D53)-1)=LEFT(AE$13,FIND("_",AE$13)-1),
                    IF($E53=AE$14,
                             _xlfn.XLOOKUP(_xlfn.TEXTJOIN("|",FALSE,$C53,LEFT($D53,FIND("_",$D53)-1) &amp;"_=","=","Any",AE$12,LEFT($D53,FIND("_",$D53)-1) &amp;"_=","=","Any"),risk_factor_1&amp;"|"&amp;risk_factor_2,risk_factor_corr),
                             _xlfn.XLOOKUP(_xlfn.TEXTJOIN("|",FALSE,$C53,LEFT($D53,FIND("_",$D53)-1) &amp;"_=","Any","Any",AE$12,LEFT($D53,FIND("_",$D53)-1) &amp;"_=","Any","Any"),risk_factor_1&amp;"|"&amp;risk_factor_2,risk_factor_corr)),
"n/a"),0)
),
IF(_xlfn.TEXTJOIN("|",FALSE,AE$12:AE$13)&lt;&gt;_xlfn.TEXTJOIN("|",FALSE,$C53:$D53),0,
_xlfn.XLOOKUP(_xlfn.TEXTJOIN("|",FALSE,$C53:$F53,AE$12:AE$15),risk_factor_1&amp;"|"&amp;risk_factor_2,risk_factor_corr,
_xlfn.XLOOKUP(_xlfn.TEXTJOIN("|",FALSE,$C53:$F53,AE$12:AE$15),risk_factor_2&amp;"|"&amp;risk_factor_1,risk_factor_corr,
_xlfn.XLOOKUP(_xlfn.TEXTJOIN("|",FALSE,$C53:$D53,"Any"),risk_factor_1&amp;"|"&amp;risk_factor_2,risk_factor_corr,
_xlfn.XLOOKUP(_xlfn.TEXTJOIN("|",FALSE,$C53:$D53,"Any"),risk_factor_2&amp;"|"&amp;risk_factor_1,risk_factor_corr)))))))</f>
        <v>0</v>
      </c>
      <c r="AF53" s="32" cm="1">
        <f t="array" ref="AF53" xml:space="preserve"> IF(_xlfn.TEXTJOIN("|",FALSE,AF$12:AF$15)=_xlfn.TEXTJOIN("|",FALSE,$C53:$F53),0,
IF(AND($C53="Delta|CR_Cpty",AF$12="Delta|CR_Cpty"),
IF($F53=AF$15,
      _xlfn.XLOOKUP(_xlfn.TEXTJOIN("|",FALSE,$C53,"=","Any","=",AF$12,"=","Any","="),risk_factor_1&amp;"|"&amp;risk_factor_2,risk_factor_corr),
       IF(RIGHT($D53,LEN($D53)-FIND("_",$D53))=RIGHT(AF$13,LEN(AF$13)-FIND("_",AF$13)),
              IF(LEFT($D53,FIND("_",$D53)-1)=LEFT(AF$13,FIND("_",AF$13)-1),
                    IF($E53=AF$14,
                             _xlfn.XLOOKUP(_xlfn.TEXTJOIN("|",FALSE,$C53,LEFT($D53,FIND("_",$D53)-1) &amp;"_=","=","Any",AF$12,LEFT($D53,FIND("_",$D53)-1) &amp;"_=","=","Any"),risk_factor_1&amp;"|"&amp;risk_factor_2,risk_factor_corr),
                             _xlfn.XLOOKUP(_xlfn.TEXTJOIN("|",FALSE,$C53,LEFT($D53,FIND("_",$D53)-1) &amp;"_=","Any","Any",AF$12,LEFT($D53,FIND("_",$D53)-1) &amp;"_=","Any","Any"),risk_factor_1&amp;"|"&amp;risk_factor_2,risk_factor_corr)),
"n/a"),0)
),
IF(_xlfn.TEXTJOIN("|",FALSE,AF$12:AF$13)&lt;&gt;_xlfn.TEXTJOIN("|",FALSE,$C53:$D53),0,
_xlfn.XLOOKUP(_xlfn.TEXTJOIN("|",FALSE,$C53:$F53,AF$12:AF$15),risk_factor_1&amp;"|"&amp;risk_factor_2,risk_factor_corr,
_xlfn.XLOOKUP(_xlfn.TEXTJOIN("|",FALSE,$C53:$F53,AF$12:AF$15),risk_factor_2&amp;"|"&amp;risk_factor_1,risk_factor_corr,
_xlfn.XLOOKUP(_xlfn.TEXTJOIN("|",FALSE,$C53:$D53,"Any"),risk_factor_1&amp;"|"&amp;risk_factor_2,risk_factor_corr,
_xlfn.XLOOKUP(_xlfn.TEXTJOIN("|",FALSE,$C53:$D53,"Any"),risk_factor_2&amp;"|"&amp;risk_factor_1,risk_factor_corr)))))))</f>
        <v>0</v>
      </c>
      <c r="AG53" s="32" cm="1">
        <f t="array" ref="AG53" xml:space="preserve"> IF(_xlfn.TEXTJOIN("|",FALSE,AG$12:AG$15)=_xlfn.TEXTJOIN("|",FALSE,$C53:$F53),0,
IF(AND($C53="Delta|CR_Cpty",AG$12="Delta|CR_Cpty"),
IF($F53=AG$15,
      _xlfn.XLOOKUP(_xlfn.TEXTJOIN("|",FALSE,$C53,"=","Any","=",AG$12,"=","Any","="),risk_factor_1&amp;"|"&amp;risk_factor_2,risk_factor_corr),
       IF(RIGHT($D53,LEN($D53)-FIND("_",$D53))=RIGHT(AG$13,LEN(AG$13)-FIND("_",AG$13)),
              IF(LEFT($D53,FIND("_",$D53)-1)=LEFT(AG$13,FIND("_",AG$13)-1),
                    IF($E53=AG$14,
                             _xlfn.XLOOKUP(_xlfn.TEXTJOIN("|",FALSE,$C53,LEFT($D53,FIND("_",$D53)-1) &amp;"_=","=","Any",AG$12,LEFT($D53,FIND("_",$D53)-1) &amp;"_=","=","Any"),risk_factor_1&amp;"|"&amp;risk_factor_2,risk_factor_corr),
                             _xlfn.XLOOKUP(_xlfn.TEXTJOIN("|",FALSE,$C53,LEFT($D53,FIND("_",$D53)-1) &amp;"_=","Any","Any",AG$12,LEFT($D53,FIND("_",$D53)-1) &amp;"_=","Any","Any"),risk_factor_1&amp;"|"&amp;risk_factor_2,risk_factor_corr)),
"n/a"),0)
),
IF(_xlfn.TEXTJOIN("|",FALSE,AG$12:AG$13)&lt;&gt;_xlfn.TEXTJOIN("|",FALSE,$C53:$D53),0,
_xlfn.XLOOKUP(_xlfn.TEXTJOIN("|",FALSE,$C53:$F53,AG$12:AG$15),risk_factor_1&amp;"|"&amp;risk_factor_2,risk_factor_corr,
_xlfn.XLOOKUP(_xlfn.TEXTJOIN("|",FALSE,$C53:$F53,AG$12:AG$15),risk_factor_2&amp;"|"&amp;risk_factor_1,risk_factor_corr,
_xlfn.XLOOKUP(_xlfn.TEXTJOIN("|",FALSE,$C53:$D53,"Any"),risk_factor_1&amp;"|"&amp;risk_factor_2,risk_factor_corr,
_xlfn.XLOOKUP(_xlfn.TEXTJOIN("|",FALSE,$C53:$D53,"Any"),risk_factor_2&amp;"|"&amp;risk_factor_1,risk_factor_corr)))))))</f>
        <v>0</v>
      </c>
      <c r="AH53" s="32" cm="1">
        <f t="array" ref="AH53" xml:space="preserve"> IF(_xlfn.TEXTJOIN("|",FALSE,AH$12:AH$15)=_xlfn.TEXTJOIN("|",FALSE,$C53:$F53),0,
IF(AND($C53="Delta|CR_Cpty",AH$12="Delta|CR_Cpty"),
IF($F53=AH$15,
      _xlfn.XLOOKUP(_xlfn.TEXTJOIN("|",FALSE,$C53,"=","Any","=",AH$12,"=","Any","="),risk_factor_1&amp;"|"&amp;risk_factor_2,risk_factor_corr),
       IF(RIGHT($D53,LEN($D53)-FIND("_",$D53))=RIGHT(AH$13,LEN(AH$13)-FIND("_",AH$13)),
              IF(LEFT($D53,FIND("_",$D53)-1)=LEFT(AH$13,FIND("_",AH$13)-1),
                    IF($E53=AH$14,
                             _xlfn.XLOOKUP(_xlfn.TEXTJOIN("|",FALSE,$C53,LEFT($D53,FIND("_",$D53)-1) &amp;"_=","=","Any",AH$12,LEFT($D53,FIND("_",$D53)-1) &amp;"_=","=","Any"),risk_factor_1&amp;"|"&amp;risk_factor_2,risk_factor_corr),
                             _xlfn.XLOOKUP(_xlfn.TEXTJOIN("|",FALSE,$C53,LEFT($D53,FIND("_",$D53)-1) &amp;"_=","Any","Any",AH$12,LEFT($D53,FIND("_",$D53)-1) &amp;"_=","Any","Any"),risk_factor_1&amp;"|"&amp;risk_factor_2,risk_factor_corr)),
"n/a"),0)
),
IF(_xlfn.TEXTJOIN("|",FALSE,AH$12:AH$13)&lt;&gt;_xlfn.TEXTJOIN("|",FALSE,$C53:$D53),0,
_xlfn.XLOOKUP(_xlfn.TEXTJOIN("|",FALSE,$C53:$F53,AH$12:AH$15),risk_factor_1&amp;"|"&amp;risk_factor_2,risk_factor_corr,
_xlfn.XLOOKUP(_xlfn.TEXTJOIN("|",FALSE,$C53:$F53,AH$12:AH$15),risk_factor_2&amp;"|"&amp;risk_factor_1,risk_factor_corr,
_xlfn.XLOOKUP(_xlfn.TEXTJOIN("|",FALSE,$C53:$D53,"Any"),risk_factor_1&amp;"|"&amp;risk_factor_2,risk_factor_corr,
_xlfn.XLOOKUP(_xlfn.TEXTJOIN("|",FALSE,$C53:$D53,"Any"),risk_factor_2&amp;"|"&amp;risk_factor_1,risk_factor_corr)))))))</f>
        <v>0</v>
      </c>
      <c r="AI53" s="32" cm="1">
        <f t="array" ref="AI53" xml:space="preserve"> IF(_xlfn.TEXTJOIN("|",FALSE,AI$12:AI$15)=_xlfn.TEXTJOIN("|",FALSE,$C53:$F53),0,
IF(AND($C53="Delta|CR_Cpty",AI$12="Delta|CR_Cpty"),
IF($F53=AI$15,
      _xlfn.XLOOKUP(_xlfn.TEXTJOIN("|",FALSE,$C53,"=","Any","=",AI$12,"=","Any","="),risk_factor_1&amp;"|"&amp;risk_factor_2,risk_factor_corr),
       IF(RIGHT($D53,LEN($D53)-FIND("_",$D53))=RIGHT(AI$13,LEN(AI$13)-FIND("_",AI$13)),
              IF(LEFT($D53,FIND("_",$D53)-1)=LEFT(AI$13,FIND("_",AI$13)-1),
                    IF($E53=AI$14,
                             _xlfn.XLOOKUP(_xlfn.TEXTJOIN("|",FALSE,$C53,LEFT($D53,FIND("_",$D53)-1) &amp;"_=","=","Any",AI$12,LEFT($D53,FIND("_",$D53)-1) &amp;"_=","=","Any"),risk_factor_1&amp;"|"&amp;risk_factor_2,risk_factor_corr),
                             _xlfn.XLOOKUP(_xlfn.TEXTJOIN("|",FALSE,$C53,LEFT($D53,FIND("_",$D53)-1) &amp;"_=","Any","Any",AI$12,LEFT($D53,FIND("_",$D53)-1) &amp;"_=","Any","Any"),risk_factor_1&amp;"|"&amp;risk_factor_2,risk_factor_corr)),
"n/a"),0)
),
IF(_xlfn.TEXTJOIN("|",FALSE,AI$12:AI$13)&lt;&gt;_xlfn.TEXTJOIN("|",FALSE,$C53:$D53),0,
_xlfn.XLOOKUP(_xlfn.TEXTJOIN("|",FALSE,$C53:$F53,AI$12:AI$15),risk_factor_1&amp;"|"&amp;risk_factor_2,risk_factor_corr,
_xlfn.XLOOKUP(_xlfn.TEXTJOIN("|",FALSE,$C53:$F53,AI$12:AI$15),risk_factor_2&amp;"|"&amp;risk_factor_1,risk_factor_corr,
_xlfn.XLOOKUP(_xlfn.TEXTJOIN("|",FALSE,$C53:$D53,"Any"),risk_factor_1&amp;"|"&amp;risk_factor_2,risk_factor_corr,
_xlfn.XLOOKUP(_xlfn.TEXTJOIN("|",FALSE,$C53:$D53,"Any"),risk_factor_2&amp;"|"&amp;risk_factor_1,risk_factor_corr)))))))</f>
        <v>0</v>
      </c>
      <c r="AJ53" s="32" cm="1">
        <f t="array" ref="AJ53" xml:space="preserve"> IF(_xlfn.TEXTJOIN("|",FALSE,AJ$12:AJ$15)=_xlfn.TEXTJOIN("|",FALSE,$C53:$F53),0,
IF(AND($C53="Delta|CR_Cpty",AJ$12="Delta|CR_Cpty"),
IF($F53=AJ$15,
      _xlfn.XLOOKUP(_xlfn.TEXTJOIN("|",FALSE,$C53,"=","Any","=",AJ$12,"=","Any","="),risk_factor_1&amp;"|"&amp;risk_factor_2,risk_factor_corr),
       IF(RIGHT($D53,LEN($D53)-FIND("_",$D53))=RIGHT(AJ$13,LEN(AJ$13)-FIND("_",AJ$13)),
              IF(LEFT($D53,FIND("_",$D53)-1)=LEFT(AJ$13,FIND("_",AJ$13)-1),
                    IF($E53=AJ$14,
                             _xlfn.XLOOKUP(_xlfn.TEXTJOIN("|",FALSE,$C53,LEFT($D53,FIND("_",$D53)-1) &amp;"_=","=","Any",AJ$12,LEFT($D53,FIND("_",$D53)-1) &amp;"_=","=","Any"),risk_factor_1&amp;"|"&amp;risk_factor_2,risk_factor_corr),
                             _xlfn.XLOOKUP(_xlfn.TEXTJOIN("|",FALSE,$C53,LEFT($D53,FIND("_",$D53)-1) &amp;"_=","Any","Any",AJ$12,LEFT($D53,FIND("_",$D53)-1) &amp;"_=","Any","Any"),risk_factor_1&amp;"|"&amp;risk_factor_2,risk_factor_corr)),
"n/a"),0)
),
IF(_xlfn.TEXTJOIN("|",FALSE,AJ$12:AJ$13)&lt;&gt;_xlfn.TEXTJOIN("|",FALSE,$C53:$D53),0,
_xlfn.XLOOKUP(_xlfn.TEXTJOIN("|",FALSE,$C53:$F53,AJ$12:AJ$15),risk_factor_1&amp;"|"&amp;risk_factor_2,risk_factor_corr,
_xlfn.XLOOKUP(_xlfn.TEXTJOIN("|",FALSE,$C53:$F53,AJ$12:AJ$15),risk_factor_2&amp;"|"&amp;risk_factor_1,risk_factor_corr,
_xlfn.XLOOKUP(_xlfn.TEXTJOIN("|",FALSE,$C53:$D53,"Any"),risk_factor_1&amp;"|"&amp;risk_factor_2,risk_factor_corr,
_xlfn.XLOOKUP(_xlfn.TEXTJOIN("|",FALSE,$C53:$D53,"Any"),risk_factor_2&amp;"|"&amp;risk_factor_1,risk_factor_corr)))))))</f>
        <v>0</v>
      </c>
      <c r="AK53" s="32" cm="1">
        <f t="array" ref="AK53" xml:space="preserve"> IF(_xlfn.TEXTJOIN("|",FALSE,AK$12:AK$15)=_xlfn.TEXTJOIN("|",FALSE,$C53:$F53),0,
IF(AND($C53="Delta|CR_Cpty",AK$12="Delta|CR_Cpty"),
IF($F53=AK$15,
      _xlfn.XLOOKUP(_xlfn.TEXTJOIN("|",FALSE,$C53,"=","Any","=",AK$12,"=","Any","="),risk_factor_1&amp;"|"&amp;risk_factor_2,risk_factor_corr),
       IF(RIGHT($D53,LEN($D53)-FIND("_",$D53))=RIGHT(AK$13,LEN(AK$13)-FIND("_",AK$13)),
              IF(LEFT($D53,FIND("_",$D53)-1)=LEFT(AK$13,FIND("_",AK$13)-1),
                    IF($E53=AK$14,
                             _xlfn.XLOOKUP(_xlfn.TEXTJOIN("|",FALSE,$C53,LEFT($D53,FIND("_",$D53)-1) &amp;"_=","=","Any",AK$12,LEFT($D53,FIND("_",$D53)-1) &amp;"_=","=","Any"),risk_factor_1&amp;"|"&amp;risk_factor_2,risk_factor_corr),
                             _xlfn.XLOOKUP(_xlfn.TEXTJOIN("|",FALSE,$C53,LEFT($D53,FIND("_",$D53)-1) &amp;"_=","Any","Any",AK$12,LEFT($D53,FIND("_",$D53)-1) &amp;"_=","Any","Any"),risk_factor_1&amp;"|"&amp;risk_factor_2,risk_factor_corr)),
"n/a"),0)
),
IF(_xlfn.TEXTJOIN("|",FALSE,AK$12:AK$13)&lt;&gt;_xlfn.TEXTJOIN("|",FALSE,$C53:$D53),0,
_xlfn.XLOOKUP(_xlfn.TEXTJOIN("|",FALSE,$C53:$F53,AK$12:AK$15),risk_factor_1&amp;"|"&amp;risk_factor_2,risk_factor_corr,
_xlfn.XLOOKUP(_xlfn.TEXTJOIN("|",FALSE,$C53:$F53,AK$12:AK$15),risk_factor_2&amp;"|"&amp;risk_factor_1,risk_factor_corr,
_xlfn.XLOOKUP(_xlfn.TEXTJOIN("|",FALSE,$C53:$D53,"Any"),risk_factor_1&amp;"|"&amp;risk_factor_2,risk_factor_corr,
_xlfn.XLOOKUP(_xlfn.TEXTJOIN("|",FALSE,$C53:$D53,"Any"),risk_factor_2&amp;"|"&amp;risk_factor_1,risk_factor_corr)))))))</f>
        <v>0</v>
      </c>
      <c r="AL53" s="32" cm="1">
        <f t="array" ref="AL53" xml:space="preserve"> IF(_xlfn.TEXTJOIN("|",FALSE,AL$12:AL$15)=_xlfn.TEXTJOIN("|",FALSE,$C53:$F53),0,
IF(AND($C53="Delta|CR_Cpty",AL$12="Delta|CR_Cpty"),
IF($F53=AL$15,
      _xlfn.XLOOKUP(_xlfn.TEXTJOIN("|",FALSE,$C53,"=","Any","=",AL$12,"=","Any","="),risk_factor_1&amp;"|"&amp;risk_factor_2,risk_factor_corr),
       IF(RIGHT($D53,LEN($D53)-FIND("_",$D53))=RIGHT(AL$13,LEN(AL$13)-FIND("_",AL$13)),
              IF(LEFT($D53,FIND("_",$D53)-1)=LEFT(AL$13,FIND("_",AL$13)-1),
                    IF($E53=AL$14,
                             _xlfn.XLOOKUP(_xlfn.TEXTJOIN("|",FALSE,$C53,LEFT($D53,FIND("_",$D53)-1) &amp;"_=","=","Any",AL$12,LEFT($D53,FIND("_",$D53)-1) &amp;"_=","=","Any"),risk_factor_1&amp;"|"&amp;risk_factor_2,risk_factor_corr),
                             _xlfn.XLOOKUP(_xlfn.TEXTJOIN("|",FALSE,$C53,LEFT($D53,FIND("_",$D53)-1) &amp;"_=","Any","Any",AL$12,LEFT($D53,FIND("_",$D53)-1) &amp;"_=","Any","Any"),risk_factor_1&amp;"|"&amp;risk_factor_2,risk_factor_corr)),
"n/a"),0)
),
IF(_xlfn.TEXTJOIN("|",FALSE,AL$12:AL$13)&lt;&gt;_xlfn.TEXTJOIN("|",FALSE,$C53:$D53),0,
_xlfn.XLOOKUP(_xlfn.TEXTJOIN("|",FALSE,$C53:$F53,AL$12:AL$15),risk_factor_1&amp;"|"&amp;risk_factor_2,risk_factor_corr,
_xlfn.XLOOKUP(_xlfn.TEXTJOIN("|",FALSE,$C53:$F53,AL$12:AL$15),risk_factor_2&amp;"|"&amp;risk_factor_1,risk_factor_corr,
_xlfn.XLOOKUP(_xlfn.TEXTJOIN("|",FALSE,$C53:$D53,"Any"),risk_factor_1&amp;"|"&amp;risk_factor_2,risk_factor_corr,
_xlfn.XLOOKUP(_xlfn.TEXTJOIN("|",FALSE,$C53:$D53,"Any"),risk_factor_2&amp;"|"&amp;risk_factor_1,risk_factor_corr)))))))</f>
        <v>0</v>
      </c>
      <c r="AM53" s="32" cm="1">
        <f t="array" ref="AM53" xml:space="preserve"> IF(_xlfn.TEXTJOIN("|",FALSE,AM$12:AM$15)=_xlfn.TEXTJOIN("|",FALSE,$C53:$F53),0,
IF(AND($C53="Delta|CR_Cpty",AM$12="Delta|CR_Cpty"),
IF($F53=AM$15,
      _xlfn.XLOOKUP(_xlfn.TEXTJOIN("|",FALSE,$C53,"=","Any","=",AM$12,"=","Any","="),risk_factor_1&amp;"|"&amp;risk_factor_2,risk_factor_corr),
       IF(RIGHT($D53,LEN($D53)-FIND("_",$D53))=RIGHT(AM$13,LEN(AM$13)-FIND("_",AM$13)),
              IF(LEFT($D53,FIND("_",$D53)-1)=LEFT(AM$13,FIND("_",AM$13)-1),
                    IF($E53=AM$14,
                             _xlfn.XLOOKUP(_xlfn.TEXTJOIN("|",FALSE,$C53,LEFT($D53,FIND("_",$D53)-1) &amp;"_=","=","Any",AM$12,LEFT($D53,FIND("_",$D53)-1) &amp;"_=","=","Any"),risk_factor_1&amp;"|"&amp;risk_factor_2,risk_factor_corr),
                             _xlfn.XLOOKUP(_xlfn.TEXTJOIN("|",FALSE,$C53,LEFT($D53,FIND("_",$D53)-1) &amp;"_=","Any","Any",AM$12,LEFT($D53,FIND("_",$D53)-1) &amp;"_=","Any","Any"),risk_factor_1&amp;"|"&amp;risk_factor_2,risk_factor_corr)),
"n/a"),0)
),
IF(_xlfn.TEXTJOIN("|",FALSE,AM$12:AM$13)&lt;&gt;_xlfn.TEXTJOIN("|",FALSE,$C53:$D53),0,
_xlfn.XLOOKUP(_xlfn.TEXTJOIN("|",FALSE,$C53:$F53,AM$12:AM$15),risk_factor_1&amp;"|"&amp;risk_factor_2,risk_factor_corr,
_xlfn.XLOOKUP(_xlfn.TEXTJOIN("|",FALSE,$C53:$F53,AM$12:AM$15),risk_factor_2&amp;"|"&amp;risk_factor_1,risk_factor_corr,
_xlfn.XLOOKUP(_xlfn.TEXTJOIN("|",FALSE,$C53:$D53,"Any"),risk_factor_1&amp;"|"&amp;risk_factor_2,risk_factor_corr,
_xlfn.XLOOKUP(_xlfn.TEXTJOIN("|",FALSE,$C53:$D53,"Any"),risk_factor_2&amp;"|"&amp;risk_factor_1,risk_factor_corr)))))))</f>
        <v>0</v>
      </c>
      <c r="AN53" s="32" cm="1">
        <f t="array" ref="AN53" xml:space="preserve"> IF(_xlfn.TEXTJOIN("|",FALSE,AN$12:AN$15)=_xlfn.TEXTJOIN("|",FALSE,$C53:$F53),0,
IF(AND($C53="Delta|CR_Cpty",AN$12="Delta|CR_Cpty"),
IF($F53=AN$15,
      _xlfn.XLOOKUP(_xlfn.TEXTJOIN("|",FALSE,$C53,"=","Any","=",AN$12,"=","Any","="),risk_factor_1&amp;"|"&amp;risk_factor_2,risk_factor_corr),
       IF(RIGHT($D53,LEN($D53)-FIND("_",$D53))=RIGHT(AN$13,LEN(AN$13)-FIND("_",AN$13)),
              IF(LEFT($D53,FIND("_",$D53)-1)=LEFT(AN$13,FIND("_",AN$13)-1),
                    IF($E53=AN$14,
                             _xlfn.XLOOKUP(_xlfn.TEXTJOIN("|",FALSE,$C53,LEFT($D53,FIND("_",$D53)-1) &amp;"_=","=","Any",AN$12,LEFT($D53,FIND("_",$D53)-1) &amp;"_=","=","Any"),risk_factor_1&amp;"|"&amp;risk_factor_2,risk_factor_corr),
                             _xlfn.XLOOKUP(_xlfn.TEXTJOIN("|",FALSE,$C53,LEFT($D53,FIND("_",$D53)-1) &amp;"_=","Any","Any",AN$12,LEFT($D53,FIND("_",$D53)-1) &amp;"_=","Any","Any"),risk_factor_1&amp;"|"&amp;risk_factor_2,risk_factor_corr)),
"n/a"),0)
),
IF(_xlfn.TEXTJOIN("|",FALSE,AN$12:AN$13)&lt;&gt;_xlfn.TEXTJOIN("|",FALSE,$C53:$D53),0,
_xlfn.XLOOKUP(_xlfn.TEXTJOIN("|",FALSE,$C53:$F53,AN$12:AN$15),risk_factor_1&amp;"|"&amp;risk_factor_2,risk_factor_corr,
_xlfn.XLOOKUP(_xlfn.TEXTJOIN("|",FALSE,$C53:$F53,AN$12:AN$15),risk_factor_2&amp;"|"&amp;risk_factor_1,risk_factor_corr,
_xlfn.XLOOKUP(_xlfn.TEXTJOIN("|",FALSE,$C53:$D53,"Any"),risk_factor_1&amp;"|"&amp;risk_factor_2,risk_factor_corr,
_xlfn.XLOOKUP(_xlfn.TEXTJOIN("|",FALSE,$C53:$D53,"Any"),risk_factor_2&amp;"|"&amp;risk_factor_1,risk_factor_corr)))))))</f>
        <v>0</v>
      </c>
      <c r="AO53" s="32" cm="1">
        <f t="array" ref="AO53" xml:space="preserve"> IF(_xlfn.TEXTJOIN("|",FALSE,AO$12:AO$15)=_xlfn.TEXTJOIN("|",FALSE,$C53:$F53),0,
IF(AND($C53="Delta|CR_Cpty",AO$12="Delta|CR_Cpty"),
IF($F53=AO$15,
      _xlfn.XLOOKUP(_xlfn.TEXTJOIN("|",FALSE,$C53,"=","Any","=",AO$12,"=","Any","="),risk_factor_1&amp;"|"&amp;risk_factor_2,risk_factor_corr),
       IF(RIGHT($D53,LEN($D53)-FIND("_",$D53))=RIGHT(AO$13,LEN(AO$13)-FIND("_",AO$13)),
              IF(LEFT($D53,FIND("_",$D53)-1)=LEFT(AO$13,FIND("_",AO$13)-1),
                    IF($E53=AO$14,
                             _xlfn.XLOOKUP(_xlfn.TEXTJOIN("|",FALSE,$C53,LEFT($D53,FIND("_",$D53)-1) &amp;"_=","=","Any",AO$12,LEFT($D53,FIND("_",$D53)-1) &amp;"_=","=","Any"),risk_factor_1&amp;"|"&amp;risk_factor_2,risk_factor_corr),
                             _xlfn.XLOOKUP(_xlfn.TEXTJOIN("|",FALSE,$C53,LEFT($D53,FIND("_",$D53)-1) &amp;"_=","Any","Any",AO$12,LEFT($D53,FIND("_",$D53)-1) &amp;"_=","Any","Any"),risk_factor_1&amp;"|"&amp;risk_factor_2,risk_factor_corr)),
"n/a"),0)
),
IF(_xlfn.TEXTJOIN("|",FALSE,AO$12:AO$13)&lt;&gt;_xlfn.TEXTJOIN("|",FALSE,$C53:$D53),0,
_xlfn.XLOOKUP(_xlfn.TEXTJOIN("|",FALSE,$C53:$F53,AO$12:AO$15),risk_factor_1&amp;"|"&amp;risk_factor_2,risk_factor_corr,
_xlfn.XLOOKUP(_xlfn.TEXTJOIN("|",FALSE,$C53:$F53,AO$12:AO$15),risk_factor_2&amp;"|"&amp;risk_factor_1,risk_factor_corr,
_xlfn.XLOOKUP(_xlfn.TEXTJOIN("|",FALSE,$C53:$D53,"Any"),risk_factor_1&amp;"|"&amp;risk_factor_2,risk_factor_corr,
_xlfn.XLOOKUP(_xlfn.TEXTJOIN("|",FALSE,$C53:$D53,"Any"),risk_factor_2&amp;"|"&amp;risk_factor_1,risk_factor_corr)))))))</f>
        <v>0.31</v>
      </c>
      <c r="AP53" s="32" cm="1">
        <f t="array" ref="AP53" xml:space="preserve"> IF(_xlfn.TEXTJOIN("|",FALSE,AP$12:AP$15)=_xlfn.TEXTJOIN("|",FALSE,$C53:$F53),0,
IF(AND($C53="Delta|CR_Cpty",AP$12="Delta|CR_Cpty"),
IF($F53=AP$15,
      _xlfn.XLOOKUP(_xlfn.TEXTJOIN("|",FALSE,$C53,"=","Any","=",AP$12,"=","Any","="),risk_factor_1&amp;"|"&amp;risk_factor_2,risk_factor_corr),
       IF(RIGHT($D53,LEN($D53)-FIND("_",$D53))=RIGHT(AP$13,LEN(AP$13)-FIND("_",AP$13)),
              IF(LEFT($D53,FIND("_",$D53)-1)=LEFT(AP$13,FIND("_",AP$13)-1),
                    IF($E53=AP$14,
                             _xlfn.XLOOKUP(_xlfn.TEXTJOIN("|",FALSE,$C53,LEFT($D53,FIND("_",$D53)-1) &amp;"_=","=","Any",AP$12,LEFT($D53,FIND("_",$D53)-1) &amp;"_=","=","Any"),risk_factor_1&amp;"|"&amp;risk_factor_2,risk_factor_corr),
                             _xlfn.XLOOKUP(_xlfn.TEXTJOIN("|",FALSE,$C53,LEFT($D53,FIND("_",$D53)-1) &amp;"_=","Any","Any",AP$12,LEFT($D53,FIND("_",$D53)-1) &amp;"_=","Any","Any"),risk_factor_1&amp;"|"&amp;risk_factor_2,risk_factor_corr)),
"n/a"),0)
),
IF(_xlfn.TEXTJOIN("|",FALSE,AP$12:AP$13)&lt;&gt;_xlfn.TEXTJOIN("|",FALSE,$C53:$D53),0,
_xlfn.XLOOKUP(_xlfn.TEXTJOIN("|",FALSE,$C53:$F53,AP$12:AP$15),risk_factor_1&amp;"|"&amp;risk_factor_2,risk_factor_corr,
_xlfn.XLOOKUP(_xlfn.TEXTJOIN("|",FALSE,$C53:$F53,AP$12:AP$15),risk_factor_2&amp;"|"&amp;risk_factor_1,risk_factor_corr,
_xlfn.XLOOKUP(_xlfn.TEXTJOIN("|",FALSE,$C53:$D53,"Any"),risk_factor_1&amp;"|"&amp;risk_factor_2,risk_factor_corr,
_xlfn.XLOOKUP(_xlfn.TEXTJOIN("|",FALSE,$C53:$D53,"Any"),risk_factor_2&amp;"|"&amp;risk_factor_1,risk_factor_corr)))))))</f>
        <v>0.83</v>
      </c>
      <c r="AQ53" s="32" cm="1">
        <f t="array" ref="AQ53" xml:space="preserve"> IF(_xlfn.TEXTJOIN("|",FALSE,AQ$12:AQ$15)=_xlfn.TEXTJOIN("|",FALSE,$C53:$F53),0,
IF(AND($C53="Delta|CR_Cpty",AQ$12="Delta|CR_Cpty"),
IF($F53=AQ$15,
      _xlfn.XLOOKUP(_xlfn.TEXTJOIN("|",FALSE,$C53,"=","Any","=",AQ$12,"=","Any","="),risk_factor_1&amp;"|"&amp;risk_factor_2,risk_factor_corr),
       IF(RIGHT($D53,LEN($D53)-FIND("_",$D53))=RIGHT(AQ$13,LEN(AQ$13)-FIND("_",AQ$13)),
              IF(LEFT($D53,FIND("_",$D53)-1)=LEFT(AQ$13,FIND("_",AQ$13)-1),
                    IF($E53=AQ$14,
                             _xlfn.XLOOKUP(_xlfn.TEXTJOIN("|",FALSE,$C53,LEFT($D53,FIND("_",$D53)-1) &amp;"_=","=","Any",AQ$12,LEFT($D53,FIND("_",$D53)-1) &amp;"_=","=","Any"),risk_factor_1&amp;"|"&amp;risk_factor_2,risk_factor_corr),
                             _xlfn.XLOOKUP(_xlfn.TEXTJOIN("|",FALSE,$C53,LEFT($D53,FIND("_",$D53)-1) &amp;"_=","Any","Any",AQ$12,LEFT($D53,FIND("_",$D53)-1) &amp;"_=","Any","Any"),risk_factor_1&amp;"|"&amp;risk_factor_2,risk_factor_corr)),
"n/a"),0)
),
IF(_xlfn.TEXTJOIN("|",FALSE,AQ$12:AQ$13)&lt;&gt;_xlfn.TEXTJOIN("|",FALSE,$C53:$D53),0,
_xlfn.XLOOKUP(_xlfn.TEXTJOIN("|",FALSE,$C53:$F53,AQ$12:AQ$15),risk_factor_1&amp;"|"&amp;risk_factor_2,risk_factor_corr,
_xlfn.XLOOKUP(_xlfn.TEXTJOIN("|",FALSE,$C53:$F53,AQ$12:AQ$15),risk_factor_2&amp;"|"&amp;risk_factor_1,risk_factor_corr,
_xlfn.XLOOKUP(_xlfn.TEXTJOIN("|",FALSE,$C53:$D53,"Any"),risk_factor_1&amp;"|"&amp;risk_factor_2,risk_factor_corr,
_xlfn.XLOOKUP(_xlfn.TEXTJOIN("|",FALSE,$C53:$D53,"Any"),risk_factor_2&amp;"|"&amp;risk_factor_1,risk_factor_corr)))))))</f>
        <v>0.45</v>
      </c>
      <c r="AR53" s="32" cm="1">
        <f t="array" ref="AR53" xml:space="preserve"> IF(_xlfn.TEXTJOIN("|",FALSE,AR$12:AR$15)=_xlfn.TEXTJOIN("|",FALSE,$C53:$F53),0,
IF(AND($C53="Delta|CR_Cpty",AR$12="Delta|CR_Cpty"),
IF($F53=AR$15,
      _xlfn.XLOOKUP(_xlfn.TEXTJOIN("|",FALSE,$C53,"=","Any","=",AR$12,"=","Any","="),risk_factor_1&amp;"|"&amp;risk_factor_2,risk_factor_corr),
       IF(RIGHT($D53,LEN($D53)-FIND("_",$D53))=RIGHT(AR$13,LEN(AR$13)-FIND("_",AR$13)),
              IF(LEFT($D53,FIND("_",$D53)-1)=LEFT(AR$13,FIND("_",AR$13)-1),
                    IF($E53=AR$14,
                             _xlfn.XLOOKUP(_xlfn.TEXTJOIN("|",FALSE,$C53,LEFT($D53,FIND("_",$D53)-1) &amp;"_=","=","Any",AR$12,LEFT($D53,FIND("_",$D53)-1) &amp;"_=","=","Any"),risk_factor_1&amp;"|"&amp;risk_factor_2,risk_factor_corr),
                             _xlfn.XLOOKUP(_xlfn.TEXTJOIN("|",FALSE,$C53,LEFT($D53,FIND("_",$D53)-1) &amp;"_=","Any","Any",AR$12,LEFT($D53,FIND("_",$D53)-1) &amp;"_=","Any","Any"),risk_factor_1&amp;"|"&amp;risk_factor_2,risk_factor_corr)),
"n/a"),0)
),
IF(_xlfn.TEXTJOIN("|",FALSE,AR$12:AR$13)&lt;&gt;_xlfn.TEXTJOIN("|",FALSE,$C53:$D53),0,
_xlfn.XLOOKUP(_xlfn.TEXTJOIN("|",FALSE,$C53:$F53,AR$12:AR$15),risk_factor_1&amp;"|"&amp;risk_factor_2,risk_factor_corr,
_xlfn.XLOOKUP(_xlfn.TEXTJOIN("|",FALSE,$C53:$F53,AR$12:AR$15),risk_factor_2&amp;"|"&amp;risk_factor_1,risk_factor_corr,
_xlfn.XLOOKUP(_xlfn.TEXTJOIN("|",FALSE,$C53:$D53,"Any"),risk_factor_1&amp;"|"&amp;risk_factor_2,risk_factor_corr,
_xlfn.XLOOKUP(_xlfn.TEXTJOIN("|",FALSE,$C53:$D53,"Any"),risk_factor_2&amp;"|"&amp;risk_factor_1,risk_factor_corr)))))))</f>
        <v>0</v>
      </c>
      <c r="AS53" s="32" cm="1">
        <f t="array" ref="AS53" xml:space="preserve"> IF(_xlfn.TEXTJOIN("|",FALSE,AS$12:AS$15)=_xlfn.TEXTJOIN("|",FALSE,$C53:$F53),0,
IF(AND($C53="Delta|CR_Cpty",AS$12="Delta|CR_Cpty"),
IF($F53=AS$15,
      _xlfn.XLOOKUP(_xlfn.TEXTJOIN("|",FALSE,$C53,"=","Any","=",AS$12,"=","Any","="),risk_factor_1&amp;"|"&amp;risk_factor_2,risk_factor_corr),
       IF(RIGHT($D53,LEN($D53)-FIND("_",$D53))=RIGHT(AS$13,LEN(AS$13)-FIND("_",AS$13)),
              IF(LEFT($D53,FIND("_",$D53)-1)=LEFT(AS$13,FIND("_",AS$13)-1),
                    IF($E53=AS$14,
                             _xlfn.XLOOKUP(_xlfn.TEXTJOIN("|",FALSE,$C53,LEFT($D53,FIND("_",$D53)-1) &amp;"_=","=","Any",AS$12,LEFT($D53,FIND("_",$D53)-1) &amp;"_=","=","Any"),risk_factor_1&amp;"|"&amp;risk_factor_2,risk_factor_corr),
                             _xlfn.XLOOKUP(_xlfn.TEXTJOIN("|",FALSE,$C53,LEFT($D53,FIND("_",$D53)-1) &amp;"_=","Any","Any",AS$12,LEFT($D53,FIND("_",$D53)-1) &amp;"_=","Any","Any"),risk_factor_1&amp;"|"&amp;risk_factor_2,risk_factor_corr)),
"n/a"),0)
),
IF(_xlfn.TEXTJOIN("|",FALSE,AS$12:AS$13)&lt;&gt;_xlfn.TEXTJOIN("|",FALSE,$C53:$D53),0,
_xlfn.XLOOKUP(_xlfn.TEXTJOIN("|",FALSE,$C53:$F53,AS$12:AS$15),risk_factor_1&amp;"|"&amp;risk_factor_2,risk_factor_corr,
_xlfn.XLOOKUP(_xlfn.TEXTJOIN("|",FALSE,$C53:$F53,AS$12:AS$15),risk_factor_2&amp;"|"&amp;risk_factor_1,risk_factor_corr,
_xlfn.XLOOKUP(_xlfn.TEXTJOIN("|",FALSE,$C53:$D53,"Any"),risk_factor_1&amp;"|"&amp;risk_factor_2,risk_factor_corr,
_xlfn.XLOOKUP(_xlfn.TEXTJOIN("|",FALSE,$C53:$D53,"Any"),risk_factor_2&amp;"|"&amp;risk_factor_1,risk_factor_corr)))))))</f>
        <v>0.68</v>
      </c>
      <c r="AT53" s="32" cm="1">
        <f t="array" ref="AT53" xml:space="preserve"> IF(_xlfn.TEXTJOIN("|",FALSE,AT$12:AT$15)=_xlfn.TEXTJOIN("|",FALSE,$C53:$F53),0,
IF(AND($C53="Delta|CR_Cpty",AT$12="Delta|CR_Cpty"),
IF($F53=AT$15,
      _xlfn.XLOOKUP(_xlfn.TEXTJOIN("|",FALSE,$C53,"=","Any","=",AT$12,"=","Any","="),risk_factor_1&amp;"|"&amp;risk_factor_2,risk_factor_corr),
       IF(RIGHT($D53,LEN($D53)-FIND("_",$D53))=RIGHT(AT$13,LEN(AT$13)-FIND("_",AT$13)),
              IF(LEFT($D53,FIND("_",$D53)-1)=LEFT(AT$13,FIND("_",AT$13)-1),
                    IF($E53=AT$14,
                             _xlfn.XLOOKUP(_xlfn.TEXTJOIN("|",FALSE,$C53,LEFT($D53,FIND("_",$D53)-1) &amp;"_=","=","Any",AT$12,LEFT($D53,FIND("_",$D53)-1) &amp;"_=","=","Any"),risk_factor_1&amp;"|"&amp;risk_factor_2,risk_factor_corr),
                             _xlfn.XLOOKUP(_xlfn.TEXTJOIN("|",FALSE,$C53,LEFT($D53,FIND("_",$D53)-1) &amp;"_=","Any","Any",AT$12,LEFT($D53,FIND("_",$D53)-1) &amp;"_=","Any","Any"),risk_factor_1&amp;"|"&amp;risk_factor_2,risk_factor_corr)),
"n/a"),0)
),
IF(_xlfn.TEXTJOIN("|",FALSE,AT$12:AT$13)&lt;&gt;_xlfn.TEXTJOIN("|",FALSE,$C53:$D53),0,
_xlfn.XLOOKUP(_xlfn.TEXTJOIN("|",FALSE,$C53:$F53,AT$12:AT$15),risk_factor_1&amp;"|"&amp;risk_factor_2,risk_factor_corr,
_xlfn.XLOOKUP(_xlfn.TEXTJOIN("|",FALSE,$C53:$F53,AT$12:AT$15),risk_factor_2&amp;"|"&amp;risk_factor_1,risk_factor_corr,
_xlfn.XLOOKUP(_xlfn.TEXTJOIN("|",FALSE,$C53:$D53,"Any"),risk_factor_1&amp;"|"&amp;risk_factor_2,risk_factor_corr,
_xlfn.XLOOKUP(_xlfn.TEXTJOIN("|",FALSE,$C53:$D53,"Any"),risk_factor_2&amp;"|"&amp;risk_factor_1,risk_factor_corr)))))))</f>
        <v>0</v>
      </c>
      <c r="AU53" s="32" cm="1">
        <f t="array" ref="AU53" xml:space="preserve"> IF(_xlfn.TEXTJOIN("|",FALSE,AU$12:AU$15)=_xlfn.TEXTJOIN("|",FALSE,$C53:$F53),0,
IF(AND($C53="Delta|CR_Cpty",AU$12="Delta|CR_Cpty"),
IF($F53=AU$15,
      _xlfn.XLOOKUP(_xlfn.TEXTJOIN("|",FALSE,$C53,"=","Any","=",AU$12,"=","Any","="),risk_factor_1&amp;"|"&amp;risk_factor_2,risk_factor_corr),
       IF(RIGHT($D53,LEN($D53)-FIND("_",$D53))=RIGHT(AU$13,LEN(AU$13)-FIND("_",AU$13)),
              IF(LEFT($D53,FIND("_",$D53)-1)=LEFT(AU$13,FIND("_",AU$13)-1),
                    IF($E53=AU$14,
                             _xlfn.XLOOKUP(_xlfn.TEXTJOIN("|",FALSE,$C53,LEFT($D53,FIND("_",$D53)-1) &amp;"_=","=","Any",AU$12,LEFT($D53,FIND("_",$D53)-1) &amp;"_=","=","Any"),risk_factor_1&amp;"|"&amp;risk_factor_2,risk_factor_corr),
                             _xlfn.XLOOKUP(_xlfn.TEXTJOIN("|",FALSE,$C53,LEFT($D53,FIND("_",$D53)-1) &amp;"_=","Any","Any",AU$12,LEFT($D53,FIND("_",$D53)-1) &amp;"_=","Any","Any"),risk_factor_1&amp;"|"&amp;risk_factor_2,risk_factor_corr)),
"n/a"),0)
),
IF(_xlfn.TEXTJOIN("|",FALSE,AU$12:AU$13)&lt;&gt;_xlfn.TEXTJOIN("|",FALSE,$C53:$D53),0,
_xlfn.XLOOKUP(_xlfn.TEXTJOIN("|",FALSE,$C53:$F53,AU$12:AU$15),risk_factor_1&amp;"|"&amp;risk_factor_2,risk_factor_corr,
_xlfn.XLOOKUP(_xlfn.TEXTJOIN("|",FALSE,$C53:$F53,AU$12:AU$15),risk_factor_2&amp;"|"&amp;risk_factor_1,risk_factor_corr,
_xlfn.XLOOKUP(_xlfn.TEXTJOIN("|",FALSE,$C53:$D53,"Any"),risk_factor_1&amp;"|"&amp;risk_factor_2,risk_factor_corr,
_xlfn.XLOOKUP(_xlfn.TEXTJOIN("|",FALSE,$C53:$D53,"Any"),risk_factor_2&amp;"|"&amp;risk_factor_1,risk_factor_corr)))))))</f>
        <v>0</v>
      </c>
      <c r="AV53" s="32" cm="1">
        <f t="array" ref="AV53" xml:space="preserve"> IF(_xlfn.TEXTJOIN("|",FALSE,AV$12:AV$15)=_xlfn.TEXTJOIN("|",FALSE,$C53:$F53),0,
IF(AND($C53="Delta|CR_Cpty",AV$12="Delta|CR_Cpty"),
IF($F53=AV$15,
      _xlfn.XLOOKUP(_xlfn.TEXTJOIN("|",FALSE,$C53,"=","Any","=",AV$12,"=","Any","="),risk_factor_1&amp;"|"&amp;risk_factor_2,risk_factor_corr),
       IF(RIGHT($D53,LEN($D53)-FIND("_",$D53))=RIGHT(AV$13,LEN(AV$13)-FIND("_",AV$13)),
              IF(LEFT($D53,FIND("_",$D53)-1)=LEFT(AV$13,FIND("_",AV$13)-1),
                    IF($E53=AV$14,
                             _xlfn.XLOOKUP(_xlfn.TEXTJOIN("|",FALSE,$C53,LEFT($D53,FIND("_",$D53)-1) &amp;"_=","=","Any",AV$12,LEFT($D53,FIND("_",$D53)-1) &amp;"_=","=","Any"),risk_factor_1&amp;"|"&amp;risk_factor_2,risk_factor_corr),
                             _xlfn.XLOOKUP(_xlfn.TEXTJOIN("|",FALSE,$C53,LEFT($D53,FIND("_",$D53)-1) &amp;"_=","Any","Any",AV$12,LEFT($D53,FIND("_",$D53)-1) &amp;"_=","Any","Any"),risk_factor_1&amp;"|"&amp;risk_factor_2,risk_factor_corr)),
"n/a"),0)
),
IF(_xlfn.TEXTJOIN("|",FALSE,AV$12:AV$13)&lt;&gt;_xlfn.TEXTJOIN("|",FALSE,$C53:$D53),0,
_xlfn.XLOOKUP(_xlfn.TEXTJOIN("|",FALSE,$C53:$F53,AV$12:AV$15),risk_factor_1&amp;"|"&amp;risk_factor_2,risk_factor_corr,
_xlfn.XLOOKUP(_xlfn.TEXTJOIN("|",FALSE,$C53:$F53,AV$12:AV$15),risk_factor_2&amp;"|"&amp;risk_factor_1,risk_factor_corr,
_xlfn.XLOOKUP(_xlfn.TEXTJOIN("|",FALSE,$C53:$D53,"Any"),risk_factor_1&amp;"|"&amp;risk_factor_2,risk_factor_corr,
_xlfn.XLOOKUP(_xlfn.TEXTJOIN("|",FALSE,$C53:$D53,"Any"),risk_factor_2&amp;"|"&amp;risk_factor_1,risk_factor_corr)))))))</f>
        <v>0</v>
      </c>
      <c r="AW53" s="32" cm="1">
        <f t="array" ref="AW53" xml:space="preserve"> IF(_xlfn.TEXTJOIN("|",FALSE,AW$12:AW$15)=_xlfn.TEXTJOIN("|",FALSE,$C53:$F53),0,
IF(AND($C53="Delta|CR_Cpty",AW$12="Delta|CR_Cpty"),
IF($F53=AW$15,
      _xlfn.XLOOKUP(_xlfn.TEXTJOIN("|",FALSE,$C53,"=","Any","=",AW$12,"=","Any","="),risk_factor_1&amp;"|"&amp;risk_factor_2,risk_factor_corr),
       IF(RIGHT($D53,LEN($D53)-FIND("_",$D53))=RIGHT(AW$13,LEN(AW$13)-FIND("_",AW$13)),
              IF(LEFT($D53,FIND("_",$D53)-1)=LEFT(AW$13,FIND("_",AW$13)-1),
                    IF($E53=AW$14,
                             _xlfn.XLOOKUP(_xlfn.TEXTJOIN("|",FALSE,$C53,LEFT($D53,FIND("_",$D53)-1) &amp;"_=","=","Any",AW$12,LEFT($D53,FIND("_",$D53)-1) &amp;"_=","=","Any"),risk_factor_1&amp;"|"&amp;risk_factor_2,risk_factor_corr),
                             _xlfn.XLOOKUP(_xlfn.TEXTJOIN("|",FALSE,$C53,LEFT($D53,FIND("_",$D53)-1) &amp;"_=","Any","Any",AW$12,LEFT($D53,FIND("_",$D53)-1) &amp;"_=","Any","Any"),risk_factor_1&amp;"|"&amp;risk_factor_2,risk_factor_corr)),
"n/a"),0)
),
IF(_xlfn.TEXTJOIN("|",FALSE,AW$12:AW$13)&lt;&gt;_xlfn.TEXTJOIN("|",FALSE,$C53:$D53),0,
_xlfn.XLOOKUP(_xlfn.TEXTJOIN("|",FALSE,$C53:$F53,AW$12:AW$15),risk_factor_1&amp;"|"&amp;risk_factor_2,risk_factor_corr,
_xlfn.XLOOKUP(_xlfn.TEXTJOIN("|",FALSE,$C53:$F53,AW$12:AW$15),risk_factor_2&amp;"|"&amp;risk_factor_1,risk_factor_corr,
_xlfn.XLOOKUP(_xlfn.TEXTJOIN("|",FALSE,$C53:$D53,"Any"),risk_factor_1&amp;"|"&amp;risk_factor_2,risk_factor_corr,
_xlfn.XLOOKUP(_xlfn.TEXTJOIN("|",FALSE,$C53:$D53,"Any"),risk_factor_2&amp;"|"&amp;risk_factor_1,risk_factor_corr)))))))</f>
        <v>0</v>
      </c>
      <c r="AX53" s="32" cm="1">
        <f t="array" ref="AX53" xml:space="preserve"> IF(_xlfn.TEXTJOIN("|",FALSE,AX$12:AX$15)=_xlfn.TEXTJOIN("|",FALSE,$C53:$F53),0,
IF(AND($C53="Delta|CR_Cpty",AX$12="Delta|CR_Cpty"),
IF($F53=AX$15,
      _xlfn.XLOOKUP(_xlfn.TEXTJOIN("|",FALSE,$C53,"=","Any","=",AX$12,"=","Any","="),risk_factor_1&amp;"|"&amp;risk_factor_2,risk_factor_corr),
       IF(RIGHT($D53,LEN($D53)-FIND("_",$D53))=RIGHT(AX$13,LEN(AX$13)-FIND("_",AX$13)),
              IF(LEFT($D53,FIND("_",$D53)-1)=LEFT(AX$13,FIND("_",AX$13)-1),
                    IF($E53=AX$14,
                             _xlfn.XLOOKUP(_xlfn.TEXTJOIN("|",FALSE,$C53,LEFT($D53,FIND("_",$D53)-1) &amp;"_=","=","Any",AX$12,LEFT($D53,FIND("_",$D53)-1) &amp;"_=","=","Any"),risk_factor_1&amp;"|"&amp;risk_factor_2,risk_factor_corr),
                             _xlfn.XLOOKUP(_xlfn.TEXTJOIN("|",FALSE,$C53,LEFT($D53,FIND("_",$D53)-1) &amp;"_=","Any","Any",AX$12,LEFT($D53,FIND("_",$D53)-1) &amp;"_=","Any","Any"),risk_factor_1&amp;"|"&amp;risk_factor_2,risk_factor_corr)),
"n/a"),0)
),
IF(_xlfn.TEXTJOIN("|",FALSE,AX$12:AX$13)&lt;&gt;_xlfn.TEXTJOIN("|",FALSE,$C53:$D53),0,
_xlfn.XLOOKUP(_xlfn.TEXTJOIN("|",FALSE,$C53:$F53,AX$12:AX$15),risk_factor_1&amp;"|"&amp;risk_factor_2,risk_factor_corr,
_xlfn.XLOOKUP(_xlfn.TEXTJOIN("|",FALSE,$C53:$F53,AX$12:AX$15),risk_factor_2&amp;"|"&amp;risk_factor_1,risk_factor_corr,
_xlfn.XLOOKUP(_xlfn.TEXTJOIN("|",FALSE,$C53:$D53,"Any"),risk_factor_1&amp;"|"&amp;risk_factor_2,risk_factor_corr,
_xlfn.XLOOKUP(_xlfn.TEXTJOIN("|",FALSE,$C53:$D53,"Any"),risk_factor_2&amp;"|"&amp;risk_factor_1,risk_factor_corr)))))))</f>
        <v>0</v>
      </c>
      <c r="AY53" s="32" cm="1">
        <f t="array" ref="AY53" xml:space="preserve"> IF(_xlfn.TEXTJOIN("|",FALSE,AY$12:AY$15)=_xlfn.TEXTJOIN("|",FALSE,$C53:$F53),0,
IF(AND($C53="Delta|CR_Cpty",AY$12="Delta|CR_Cpty"),
IF($F53=AY$15,
      _xlfn.XLOOKUP(_xlfn.TEXTJOIN("|",FALSE,$C53,"=","Any","=",AY$12,"=","Any","="),risk_factor_1&amp;"|"&amp;risk_factor_2,risk_factor_corr),
       IF(RIGHT($D53,LEN($D53)-FIND("_",$D53))=RIGHT(AY$13,LEN(AY$13)-FIND("_",AY$13)),
              IF(LEFT($D53,FIND("_",$D53)-1)=LEFT(AY$13,FIND("_",AY$13)-1),
                    IF($E53=AY$14,
                             _xlfn.XLOOKUP(_xlfn.TEXTJOIN("|",FALSE,$C53,LEFT($D53,FIND("_",$D53)-1) &amp;"_=","=","Any",AY$12,LEFT($D53,FIND("_",$D53)-1) &amp;"_=","=","Any"),risk_factor_1&amp;"|"&amp;risk_factor_2,risk_factor_corr),
                             _xlfn.XLOOKUP(_xlfn.TEXTJOIN("|",FALSE,$C53,LEFT($D53,FIND("_",$D53)-1) &amp;"_=","Any","Any",AY$12,LEFT($D53,FIND("_",$D53)-1) &amp;"_=","Any","Any"),risk_factor_1&amp;"|"&amp;risk_factor_2,risk_factor_corr)),
"n/a"),0)
),
IF(_xlfn.TEXTJOIN("|",FALSE,AY$12:AY$13)&lt;&gt;_xlfn.TEXTJOIN("|",FALSE,$C53:$D53),0,
_xlfn.XLOOKUP(_xlfn.TEXTJOIN("|",FALSE,$C53:$F53,AY$12:AY$15),risk_factor_1&amp;"|"&amp;risk_factor_2,risk_factor_corr,
_xlfn.XLOOKUP(_xlfn.TEXTJOIN("|",FALSE,$C53:$F53,AY$12:AY$15),risk_factor_2&amp;"|"&amp;risk_factor_1,risk_factor_corr,
_xlfn.XLOOKUP(_xlfn.TEXTJOIN("|",FALSE,$C53:$D53,"Any"),risk_factor_1&amp;"|"&amp;risk_factor_2,risk_factor_corr,
_xlfn.XLOOKUP(_xlfn.TEXTJOIN("|",FALSE,$C53:$D53,"Any"),risk_factor_2&amp;"|"&amp;risk_factor_1,risk_factor_corr)))))))</f>
        <v>0</v>
      </c>
      <c r="AZ53" s="32" cm="1">
        <f t="array" ref="AZ53" xml:space="preserve"> IF(_xlfn.TEXTJOIN("|",FALSE,AZ$12:AZ$15)=_xlfn.TEXTJOIN("|",FALSE,$C53:$F53),0,
IF(AND($C53="Delta|CR_Cpty",AZ$12="Delta|CR_Cpty"),
IF($F53=AZ$15,
      _xlfn.XLOOKUP(_xlfn.TEXTJOIN("|",FALSE,$C53,"=","Any","=",AZ$12,"=","Any","="),risk_factor_1&amp;"|"&amp;risk_factor_2,risk_factor_corr),
       IF(RIGHT($D53,LEN($D53)-FIND("_",$D53))=RIGHT(AZ$13,LEN(AZ$13)-FIND("_",AZ$13)),
              IF(LEFT($D53,FIND("_",$D53)-1)=LEFT(AZ$13,FIND("_",AZ$13)-1),
                    IF($E53=AZ$14,
                             _xlfn.XLOOKUP(_xlfn.TEXTJOIN("|",FALSE,$C53,LEFT($D53,FIND("_",$D53)-1) &amp;"_=","=","Any",AZ$12,LEFT($D53,FIND("_",$D53)-1) &amp;"_=","=","Any"),risk_factor_1&amp;"|"&amp;risk_factor_2,risk_factor_corr),
                             _xlfn.XLOOKUP(_xlfn.TEXTJOIN("|",FALSE,$C53,LEFT($D53,FIND("_",$D53)-1) &amp;"_=","Any","Any",AZ$12,LEFT($D53,FIND("_",$D53)-1) &amp;"_=","Any","Any"),risk_factor_1&amp;"|"&amp;risk_factor_2,risk_factor_corr)),
"n/a"),0)
),
IF(_xlfn.TEXTJOIN("|",FALSE,AZ$12:AZ$13)&lt;&gt;_xlfn.TEXTJOIN("|",FALSE,$C53:$D53),0,
_xlfn.XLOOKUP(_xlfn.TEXTJOIN("|",FALSE,$C53:$F53,AZ$12:AZ$15),risk_factor_1&amp;"|"&amp;risk_factor_2,risk_factor_corr,
_xlfn.XLOOKUP(_xlfn.TEXTJOIN("|",FALSE,$C53:$F53,AZ$12:AZ$15),risk_factor_2&amp;"|"&amp;risk_factor_1,risk_factor_corr,
_xlfn.XLOOKUP(_xlfn.TEXTJOIN("|",FALSE,$C53:$D53,"Any"),risk_factor_1&amp;"|"&amp;risk_factor_2,risk_factor_corr,
_xlfn.XLOOKUP(_xlfn.TEXTJOIN("|",FALSE,$C53:$D53,"Any"),risk_factor_2&amp;"|"&amp;risk_factor_1,risk_factor_corr)))))))</f>
        <v>0</v>
      </c>
      <c r="BA53" s="32" cm="1">
        <f t="array" ref="BA53" xml:space="preserve"> IF(_xlfn.TEXTJOIN("|",FALSE,BA$12:BA$15)=_xlfn.TEXTJOIN("|",FALSE,$C53:$F53),0,
IF(AND($C53="Delta|CR_Cpty",BA$12="Delta|CR_Cpty"),
IF($F53=BA$15,
      _xlfn.XLOOKUP(_xlfn.TEXTJOIN("|",FALSE,$C53,"=","Any","=",BA$12,"=","Any","="),risk_factor_1&amp;"|"&amp;risk_factor_2,risk_factor_corr),
       IF(RIGHT($D53,LEN($D53)-FIND("_",$D53))=RIGHT(BA$13,LEN(BA$13)-FIND("_",BA$13)),
              IF(LEFT($D53,FIND("_",$D53)-1)=LEFT(BA$13,FIND("_",BA$13)-1),
                    IF($E53=BA$14,
                             _xlfn.XLOOKUP(_xlfn.TEXTJOIN("|",FALSE,$C53,LEFT($D53,FIND("_",$D53)-1) &amp;"_=","=","Any",BA$12,LEFT($D53,FIND("_",$D53)-1) &amp;"_=","=","Any"),risk_factor_1&amp;"|"&amp;risk_factor_2,risk_factor_corr),
                             _xlfn.XLOOKUP(_xlfn.TEXTJOIN("|",FALSE,$C53,LEFT($D53,FIND("_",$D53)-1) &amp;"_=","Any","Any",BA$12,LEFT($D53,FIND("_",$D53)-1) &amp;"_=","Any","Any"),risk_factor_1&amp;"|"&amp;risk_factor_2,risk_factor_corr)),
"n/a"),0)
),
IF(_xlfn.TEXTJOIN("|",FALSE,BA$12:BA$13)&lt;&gt;_xlfn.TEXTJOIN("|",FALSE,$C53:$D53),0,
_xlfn.XLOOKUP(_xlfn.TEXTJOIN("|",FALSE,$C53:$F53,BA$12:BA$15),risk_factor_1&amp;"|"&amp;risk_factor_2,risk_factor_corr,
_xlfn.XLOOKUP(_xlfn.TEXTJOIN("|",FALSE,$C53:$F53,BA$12:BA$15),risk_factor_2&amp;"|"&amp;risk_factor_1,risk_factor_corr,
_xlfn.XLOOKUP(_xlfn.TEXTJOIN("|",FALSE,$C53:$D53,"Any"),risk_factor_1&amp;"|"&amp;risk_factor_2,risk_factor_corr,
_xlfn.XLOOKUP(_xlfn.TEXTJOIN("|",FALSE,$C53:$D53,"Any"),risk_factor_2&amp;"|"&amp;risk_factor_1,risk_factor_corr)))))))</f>
        <v>0</v>
      </c>
      <c r="BB53" s="32" cm="1">
        <f t="array" ref="BB53" xml:space="preserve"> IF(_xlfn.TEXTJOIN("|",FALSE,BB$12:BB$15)=_xlfn.TEXTJOIN("|",FALSE,$C53:$F53),0,
IF(AND($C53="Delta|CR_Cpty",BB$12="Delta|CR_Cpty"),
IF($F53=BB$15,
      _xlfn.XLOOKUP(_xlfn.TEXTJOIN("|",FALSE,$C53,"=","Any","=",BB$12,"=","Any","="),risk_factor_1&amp;"|"&amp;risk_factor_2,risk_factor_corr),
       IF(RIGHT($D53,LEN($D53)-FIND("_",$D53))=RIGHT(BB$13,LEN(BB$13)-FIND("_",BB$13)),
              IF(LEFT($D53,FIND("_",$D53)-1)=LEFT(BB$13,FIND("_",BB$13)-1),
                    IF($E53=BB$14,
                             _xlfn.XLOOKUP(_xlfn.TEXTJOIN("|",FALSE,$C53,LEFT($D53,FIND("_",$D53)-1) &amp;"_=","=","Any",BB$12,LEFT($D53,FIND("_",$D53)-1) &amp;"_=","=","Any"),risk_factor_1&amp;"|"&amp;risk_factor_2,risk_factor_corr),
                             _xlfn.XLOOKUP(_xlfn.TEXTJOIN("|",FALSE,$C53,LEFT($D53,FIND("_",$D53)-1) &amp;"_=","Any","Any",BB$12,LEFT($D53,FIND("_",$D53)-1) &amp;"_=","Any","Any"),risk_factor_1&amp;"|"&amp;risk_factor_2,risk_factor_corr)),
"n/a"),0)
),
IF(_xlfn.TEXTJOIN("|",FALSE,BB$12:BB$13)&lt;&gt;_xlfn.TEXTJOIN("|",FALSE,$C53:$D53),0,
_xlfn.XLOOKUP(_xlfn.TEXTJOIN("|",FALSE,$C53:$F53,BB$12:BB$15),risk_factor_1&amp;"|"&amp;risk_factor_2,risk_factor_corr,
_xlfn.XLOOKUP(_xlfn.TEXTJOIN("|",FALSE,$C53:$F53,BB$12:BB$15),risk_factor_2&amp;"|"&amp;risk_factor_1,risk_factor_corr,
_xlfn.XLOOKUP(_xlfn.TEXTJOIN("|",FALSE,$C53:$D53,"Any"),risk_factor_1&amp;"|"&amp;risk_factor_2,risk_factor_corr,
_xlfn.XLOOKUP(_xlfn.TEXTJOIN("|",FALSE,$C53:$D53,"Any"),risk_factor_2&amp;"|"&amp;risk_factor_1,risk_factor_corr)))))))</f>
        <v>0</v>
      </c>
      <c r="BC53" s="32" cm="1">
        <f t="array" ref="BC53" xml:space="preserve"> IF(_xlfn.TEXTJOIN("|",FALSE,BC$12:BC$15)=_xlfn.TEXTJOIN("|",FALSE,$C53:$F53),0,
IF(AND($C53="Delta|CR_Cpty",BC$12="Delta|CR_Cpty"),
IF($F53=BC$15,
      _xlfn.XLOOKUP(_xlfn.TEXTJOIN("|",FALSE,$C53,"=","Any","=",BC$12,"=","Any","="),risk_factor_1&amp;"|"&amp;risk_factor_2,risk_factor_corr),
       IF(RIGHT($D53,LEN($D53)-FIND("_",$D53))=RIGHT(BC$13,LEN(BC$13)-FIND("_",BC$13)),
              IF(LEFT($D53,FIND("_",$D53)-1)=LEFT(BC$13,FIND("_",BC$13)-1),
                    IF($E53=BC$14,
                             _xlfn.XLOOKUP(_xlfn.TEXTJOIN("|",FALSE,$C53,LEFT($D53,FIND("_",$D53)-1) &amp;"_=","=","Any",BC$12,LEFT($D53,FIND("_",$D53)-1) &amp;"_=","=","Any"),risk_factor_1&amp;"|"&amp;risk_factor_2,risk_factor_corr),
                             _xlfn.XLOOKUP(_xlfn.TEXTJOIN("|",FALSE,$C53,LEFT($D53,FIND("_",$D53)-1) &amp;"_=","Any","Any",BC$12,LEFT($D53,FIND("_",$D53)-1) &amp;"_=","Any","Any"),risk_factor_1&amp;"|"&amp;risk_factor_2,risk_factor_corr)),
"n/a"),0)
),
IF(_xlfn.TEXTJOIN("|",FALSE,BC$12:BC$13)&lt;&gt;_xlfn.TEXTJOIN("|",FALSE,$C53:$D53),0,
_xlfn.XLOOKUP(_xlfn.TEXTJOIN("|",FALSE,$C53:$F53,BC$12:BC$15),risk_factor_1&amp;"|"&amp;risk_factor_2,risk_factor_corr,
_xlfn.XLOOKUP(_xlfn.TEXTJOIN("|",FALSE,$C53:$F53,BC$12:BC$15),risk_factor_2&amp;"|"&amp;risk_factor_1,risk_factor_corr,
_xlfn.XLOOKUP(_xlfn.TEXTJOIN("|",FALSE,$C53:$D53,"Any"),risk_factor_1&amp;"|"&amp;risk_factor_2,risk_factor_corr,
_xlfn.XLOOKUP(_xlfn.TEXTJOIN("|",FALSE,$C53:$D53,"Any"),risk_factor_2&amp;"|"&amp;risk_factor_1,risk_factor_corr)))))))</f>
        <v>0</v>
      </c>
      <c r="BD53" s="32" cm="1">
        <f t="array" ref="BD53" xml:space="preserve"> IF(_xlfn.TEXTJOIN("|",FALSE,BD$12:BD$15)=_xlfn.TEXTJOIN("|",FALSE,$C53:$F53),0,
IF(AND($C53="Delta|CR_Cpty",BD$12="Delta|CR_Cpty"),
IF($F53=BD$15,
      _xlfn.XLOOKUP(_xlfn.TEXTJOIN("|",FALSE,$C53,"=","Any","=",BD$12,"=","Any","="),risk_factor_1&amp;"|"&amp;risk_factor_2,risk_factor_corr),
       IF(RIGHT($D53,LEN($D53)-FIND("_",$D53))=RIGHT(BD$13,LEN(BD$13)-FIND("_",BD$13)),
              IF(LEFT($D53,FIND("_",$D53)-1)=LEFT(BD$13,FIND("_",BD$13)-1),
                    IF($E53=BD$14,
                             _xlfn.XLOOKUP(_xlfn.TEXTJOIN("|",FALSE,$C53,LEFT($D53,FIND("_",$D53)-1) &amp;"_=","=","Any",BD$12,LEFT($D53,FIND("_",$D53)-1) &amp;"_=","=","Any"),risk_factor_1&amp;"|"&amp;risk_factor_2,risk_factor_corr),
                             _xlfn.XLOOKUP(_xlfn.TEXTJOIN("|",FALSE,$C53,LEFT($D53,FIND("_",$D53)-1) &amp;"_=","Any","Any",BD$12,LEFT($D53,FIND("_",$D53)-1) &amp;"_=","Any","Any"),risk_factor_1&amp;"|"&amp;risk_factor_2,risk_factor_corr)),
"n/a"),0)
),
IF(_xlfn.TEXTJOIN("|",FALSE,BD$12:BD$13)&lt;&gt;_xlfn.TEXTJOIN("|",FALSE,$C53:$D53),0,
_xlfn.XLOOKUP(_xlfn.TEXTJOIN("|",FALSE,$C53:$F53,BD$12:BD$15),risk_factor_1&amp;"|"&amp;risk_factor_2,risk_factor_corr,
_xlfn.XLOOKUP(_xlfn.TEXTJOIN("|",FALSE,$C53:$F53,BD$12:BD$15),risk_factor_2&amp;"|"&amp;risk_factor_1,risk_factor_corr,
_xlfn.XLOOKUP(_xlfn.TEXTJOIN("|",FALSE,$C53:$D53,"Any"),risk_factor_1&amp;"|"&amp;risk_factor_2,risk_factor_corr,
_xlfn.XLOOKUP(_xlfn.TEXTJOIN("|",FALSE,$C53:$D53,"Any"),risk_factor_2&amp;"|"&amp;risk_factor_1,risk_factor_corr)))))))</f>
        <v>0</v>
      </c>
      <c r="BE53" s="32" cm="1">
        <f t="array" ref="BE53" xml:space="preserve"> IF(_xlfn.TEXTJOIN("|",FALSE,BE$12:BE$15)=_xlfn.TEXTJOIN("|",FALSE,$C53:$F53),0,
IF(AND($C53="Delta|CR_Cpty",BE$12="Delta|CR_Cpty"),
IF($F53=BE$15,
      _xlfn.XLOOKUP(_xlfn.TEXTJOIN("|",FALSE,$C53,"=","Any","=",BE$12,"=","Any","="),risk_factor_1&amp;"|"&amp;risk_factor_2,risk_factor_corr),
       IF(RIGHT($D53,LEN($D53)-FIND("_",$D53))=RIGHT(BE$13,LEN(BE$13)-FIND("_",BE$13)),
              IF(LEFT($D53,FIND("_",$D53)-1)=LEFT(BE$13,FIND("_",BE$13)-1),
                    IF($E53=BE$14,
                             _xlfn.XLOOKUP(_xlfn.TEXTJOIN("|",FALSE,$C53,LEFT($D53,FIND("_",$D53)-1) &amp;"_=","=","Any",BE$12,LEFT($D53,FIND("_",$D53)-1) &amp;"_=","=","Any"),risk_factor_1&amp;"|"&amp;risk_factor_2,risk_factor_corr),
                             _xlfn.XLOOKUP(_xlfn.TEXTJOIN("|",FALSE,$C53,LEFT($D53,FIND("_",$D53)-1) &amp;"_=","Any","Any",BE$12,LEFT($D53,FIND("_",$D53)-1) &amp;"_=","Any","Any"),risk_factor_1&amp;"|"&amp;risk_factor_2,risk_factor_corr)),
"n/a"),0)
),
IF(_xlfn.TEXTJOIN("|",FALSE,BE$12:BE$13)&lt;&gt;_xlfn.TEXTJOIN("|",FALSE,$C53:$D53),0,
_xlfn.XLOOKUP(_xlfn.TEXTJOIN("|",FALSE,$C53:$F53,BE$12:BE$15),risk_factor_1&amp;"|"&amp;risk_factor_2,risk_factor_corr,
_xlfn.XLOOKUP(_xlfn.TEXTJOIN("|",FALSE,$C53:$F53,BE$12:BE$15),risk_factor_2&amp;"|"&amp;risk_factor_1,risk_factor_corr,
_xlfn.XLOOKUP(_xlfn.TEXTJOIN("|",FALSE,$C53:$D53,"Any"),risk_factor_1&amp;"|"&amp;risk_factor_2,risk_factor_corr,
_xlfn.XLOOKUP(_xlfn.TEXTJOIN("|",FALSE,$C53:$D53,"Any"),risk_factor_2&amp;"|"&amp;risk_factor_1,risk_factor_corr)))))))</f>
        <v>0</v>
      </c>
      <c r="BF53" s="32" cm="1">
        <f t="array" ref="BF53" xml:space="preserve"> IF(_xlfn.TEXTJOIN("|",FALSE,BF$12:BF$15)=_xlfn.TEXTJOIN("|",FALSE,$C53:$F53),0,
IF(AND($C53="Delta|CR_Cpty",BF$12="Delta|CR_Cpty"),
IF($F53=BF$15,
      _xlfn.XLOOKUP(_xlfn.TEXTJOIN("|",FALSE,$C53,"=","Any","=",BF$12,"=","Any","="),risk_factor_1&amp;"|"&amp;risk_factor_2,risk_factor_corr),
       IF(RIGHT($D53,LEN($D53)-FIND("_",$D53))=RIGHT(BF$13,LEN(BF$13)-FIND("_",BF$13)),
              IF(LEFT($D53,FIND("_",$D53)-1)=LEFT(BF$13,FIND("_",BF$13)-1),
                    IF($E53=BF$14,
                             _xlfn.XLOOKUP(_xlfn.TEXTJOIN("|",FALSE,$C53,LEFT($D53,FIND("_",$D53)-1) &amp;"_=","=","Any",BF$12,LEFT($D53,FIND("_",$D53)-1) &amp;"_=","=","Any"),risk_factor_1&amp;"|"&amp;risk_factor_2,risk_factor_corr),
                             _xlfn.XLOOKUP(_xlfn.TEXTJOIN("|",FALSE,$C53,LEFT($D53,FIND("_",$D53)-1) &amp;"_=","Any","Any",BF$12,LEFT($D53,FIND("_",$D53)-1) &amp;"_=","Any","Any"),risk_factor_1&amp;"|"&amp;risk_factor_2,risk_factor_corr)),
"n/a"),0)
),
IF(_xlfn.TEXTJOIN("|",FALSE,BF$12:BF$13)&lt;&gt;_xlfn.TEXTJOIN("|",FALSE,$C53:$D53),0,
_xlfn.XLOOKUP(_xlfn.TEXTJOIN("|",FALSE,$C53:$F53,BF$12:BF$15),risk_factor_1&amp;"|"&amp;risk_factor_2,risk_factor_corr,
_xlfn.XLOOKUP(_xlfn.TEXTJOIN("|",FALSE,$C53:$F53,BF$12:BF$15),risk_factor_2&amp;"|"&amp;risk_factor_1,risk_factor_corr,
_xlfn.XLOOKUP(_xlfn.TEXTJOIN("|",FALSE,$C53:$D53,"Any"),risk_factor_1&amp;"|"&amp;risk_factor_2,risk_factor_corr,
_xlfn.XLOOKUP(_xlfn.TEXTJOIN("|",FALSE,$C53:$D53,"Any"),risk_factor_2&amp;"|"&amp;risk_factor_1,risk_factor_corr)))))))</f>
        <v>0</v>
      </c>
      <c r="BG53" s="32" cm="1">
        <f t="array" ref="BG53" xml:space="preserve"> IF(_xlfn.TEXTJOIN("|",FALSE,BG$12:BG$15)=_xlfn.TEXTJOIN("|",FALSE,$C53:$F53),0,
IF(AND($C53="Delta|CR_Cpty",BG$12="Delta|CR_Cpty"),
IF($F53=BG$15,
      _xlfn.XLOOKUP(_xlfn.TEXTJOIN("|",FALSE,$C53,"=","Any","=",BG$12,"=","Any","="),risk_factor_1&amp;"|"&amp;risk_factor_2,risk_factor_corr),
       IF(RIGHT($D53,LEN($D53)-FIND("_",$D53))=RIGHT(BG$13,LEN(BG$13)-FIND("_",BG$13)),
              IF(LEFT($D53,FIND("_",$D53)-1)=LEFT(BG$13,FIND("_",BG$13)-1),
                    IF($E53=BG$14,
                             _xlfn.XLOOKUP(_xlfn.TEXTJOIN("|",FALSE,$C53,LEFT($D53,FIND("_",$D53)-1) &amp;"_=","=","Any",BG$12,LEFT($D53,FIND("_",$D53)-1) &amp;"_=","=","Any"),risk_factor_1&amp;"|"&amp;risk_factor_2,risk_factor_corr),
                             _xlfn.XLOOKUP(_xlfn.TEXTJOIN("|",FALSE,$C53,LEFT($D53,FIND("_",$D53)-1) &amp;"_=","Any","Any",BG$12,LEFT($D53,FIND("_",$D53)-1) &amp;"_=","Any","Any"),risk_factor_1&amp;"|"&amp;risk_factor_2,risk_factor_corr)),
"n/a"),0)
),
IF(_xlfn.TEXTJOIN("|",FALSE,BG$12:BG$13)&lt;&gt;_xlfn.TEXTJOIN("|",FALSE,$C53:$D53),0,
_xlfn.XLOOKUP(_xlfn.TEXTJOIN("|",FALSE,$C53:$F53,BG$12:BG$15),risk_factor_1&amp;"|"&amp;risk_factor_2,risk_factor_corr,
_xlfn.XLOOKUP(_xlfn.TEXTJOIN("|",FALSE,$C53:$F53,BG$12:BG$15),risk_factor_2&amp;"|"&amp;risk_factor_1,risk_factor_corr,
_xlfn.XLOOKUP(_xlfn.TEXTJOIN("|",FALSE,$C53:$D53,"Any"),risk_factor_1&amp;"|"&amp;risk_factor_2,risk_factor_corr,
_xlfn.XLOOKUP(_xlfn.TEXTJOIN("|",FALSE,$C53:$D53,"Any"),risk_factor_2&amp;"|"&amp;risk_factor_1,risk_factor_corr)))))))</f>
        <v>0</v>
      </c>
      <c r="BH53" s="32" cm="1">
        <f t="array" ref="BH53" xml:space="preserve"> IF(_xlfn.TEXTJOIN("|",FALSE,BH$12:BH$15)=_xlfn.TEXTJOIN("|",FALSE,$C53:$F53),0,
IF(AND($C53="Delta|CR_Cpty",BH$12="Delta|CR_Cpty"),
IF($F53=BH$15,
      _xlfn.XLOOKUP(_xlfn.TEXTJOIN("|",FALSE,$C53,"=","Any","=",BH$12,"=","Any","="),risk_factor_1&amp;"|"&amp;risk_factor_2,risk_factor_corr),
       IF(RIGHT($D53,LEN($D53)-FIND("_",$D53))=RIGHT(BH$13,LEN(BH$13)-FIND("_",BH$13)),
              IF(LEFT($D53,FIND("_",$D53)-1)=LEFT(BH$13,FIND("_",BH$13)-1),
                    IF($E53=BH$14,
                             _xlfn.XLOOKUP(_xlfn.TEXTJOIN("|",FALSE,$C53,LEFT($D53,FIND("_",$D53)-1) &amp;"_=","=","Any",BH$12,LEFT($D53,FIND("_",$D53)-1) &amp;"_=","=","Any"),risk_factor_1&amp;"|"&amp;risk_factor_2,risk_factor_corr),
                             _xlfn.XLOOKUP(_xlfn.TEXTJOIN("|",FALSE,$C53,LEFT($D53,FIND("_",$D53)-1) &amp;"_=","Any","Any",BH$12,LEFT($D53,FIND("_",$D53)-1) &amp;"_=","Any","Any"),risk_factor_1&amp;"|"&amp;risk_factor_2,risk_factor_corr)),
"n/a"),0)
),
IF(_xlfn.TEXTJOIN("|",FALSE,BH$12:BH$13)&lt;&gt;_xlfn.TEXTJOIN("|",FALSE,$C53:$D53),0,
_xlfn.XLOOKUP(_xlfn.TEXTJOIN("|",FALSE,$C53:$F53,BH$12:BH$15),risk_factor_1&amp;"|"&amp;risk_factor_2,risk_factor_corr,
_xlfn.XLOOKUP(_xlfn.TEXTJOIN("|",FALSE,$C53:$F53,BH$12:BH$15),risk_factor_2&amp;"|"&amp;risk_factor_1,risk_factor_corr,
_xlfn.XLOOKUP(_xlfn.TEXTJOIN("|",FALSE,$C53:$D53,"Any"),risk_factor_1&amp;"|"&amp;risk_factor_2,risk_factor_corr,
_xlfn.XLOOKUP(_xlfn.TEXTJOIN("|",FALSE,$C53:$D53,"Any"),risk_factor_2&amp;"|"&amp;risk_factor_1,risk_factor_corr)))))))</f>
        <v>0</v>
      </c>
      <c r="BI53" s="32" cm="1">
        <f t="array" ref="BI53" xml:space="preserve"> IF(_xlfn.TEXTJOIN("|",FALSE,BI$12:BI$15)=_xlfn.TEXTJOIN("|",FALSE,$C53:$F53),0,
IF(AND($C53="Delta|CR_Cpty",BI$12="Delta|CR_Cpty"),
IF($F53=BI$15,
      _xlfn.XLOOKUP(_xlfn.TEXTJOIN("|",FALSE,$C53,"=","Any","=",BI$12,"=","Any","="),risk_factor_1&amp;"|"&amp;risk_factor_2,risk_factor_corr),
       IF(RIGHT($D53,LEN($D53)-FIND("_",$D53))=RIGHT(BI$13,LEN(BI$13)-FIND("_",BI$13)),
              IF(LEFT($D53,FIND("_",$D53)-1)=LEFT(BI$13,FIND("_",BI$13)-1),
                    IF($E53=BI$14,
                             _xlfn.XLOOKUP(_xlfn.TEXTJOIN("|",FALSE,$C53,LEFT($D53,FIND("_",$D53)-1) &amp;"_=","=","Any",BI$12,LEFT($D53,FIND("_",$D53)-1) &amp;"_=","=","Any"),risk_factor_1&amp;"|"&amp;risk_factor_2,risk_factor_corr),
                             _xlfn.XLOOKUP(_xlfn.TEXTJOIN("|",FALSE,$C53,LEFT($D53,FIND("_",$D53)-1) &amp;"_=","Any","Any",BI$12,LEFT($D53,FIND("_",$D53)-1) &amp;"_=","Any","Any"),risk_factor_1&amp;"|"&amp;risk_factor_2,risk_factor_corr)),
"n/a"),0)
),
IF(_xlfn.TEXTJOIN("|",FALSE,BI$12:BI$13)&lt;&gt;_xlfn.TEXTJOIN("|",FALSE,$C53:$D53),0,
_xlfn.XLOOKUP(_xlfn.TEXTJOIN("|",FALSE,$C53:$F53,BI$12:BI$15),risk_factor_1&amp;"|"&amp;risk_factor_2,risk_factor_corr,
_xlfn.XLOOKUP(_xlfn.TEXTJOIN("|",FALSE,$C53:$F53,BI$12:BI$15),risk_factor_2&amp;"|"&amp;risk_factor_1,risk_factor_corr,
_xlfn.XLOOKUP(_xlfn.TEXTJOIN("|",FALSE,$C53:$D53,"Any"),risk_factor_1&amp;"|"&amp;risk_factor_2,risk_factor_corr,
_xlfn.XLOOKUP(_xlfn.TEXTJOIN("|",FALSE,$C53:$D53,"Any"),risk_factor_2&amp;"|"&amp;risk_factor_1,risk_factor_corr)))))))</f>
        <v>0</v>
      </c>
      <c r="BJ53" s="32" cm="1">
        <f t="array" ref="BJ53" xml:space="preserve"> IF(_xlfn.TEXTJOIN("|",FALSE,BJ$12:BJ$15)=_xlfn.TEXTJOIN("|",FALSE,$C53:$F53),0,
IF(AND($C53="Delta|CR_Cpty",BJ$12="Delta|CR_Cpty"),
IF($F53=BJ$15,
      _xlfn.XLOOKUP(_xlfn.TEXTJOIN("|",FALSE,$C53,"=","Any","=",BJ$12,"=","Any","="),risk_factor_1&amp;"|"&amp;risk_factor_2,risk_factor_corr),
       IF(RIGHT($D53,LEN($D53)-FIND("_",$D53))=RIGHT(BJ$13,LEN(BJ$13)-FIND("_",BJ$13)),
              IF(LEFT($D53,FIND("_",$D53)-1)=LEFT(BJ$13,FIND("_",BJ$13)-1),
                    IF($E53=BJ$14,
                             _xlfn.XLOOKUP(_xlfn.TEXTJOIN("|",FALSE,$C53,LEFT($D53,FIND("_",$D53)-1) &amp;"_=","=","Any",BJ$12,LEFT($D53,FIND("_",$D53)-1) &amp;"_=","=","Any"),risk_factor_1&amp;"|"&amp;risk_factor_2,risk_factor_corr),
                             _xlfn.XLOOKUP(_xlfn.TEXTJOIN("|",FALSE,$C53,LEFT($D53,FIND("_",$D53)-1) &amp;"_=","Any","Any",BJ$12,LEFT($D53,FIND("_",$D53)-1) &amp;"_=","Any","Any"),risk_factor_1&amp;"|"&amp;risk_factor_2,risk_factor_corr)),
"n/a"),0)
),
IF(_xlfn.TEXTJOIN("|",FALSE,BJ$12:BJ$13)&lt;&gt;_xlfn.TEXTJOIN("|",FALSE,$C53:$D53),0,
_xlfn.XLOOKUP(_xlfn.TEXTJOIN("|",FALSE,$C53:$F53,BJ$12:BJ$15),risk_factor_1&amp;"|"&amp;risk_factor_2,risk_factor_corr,
_xlfn.XLOOKUP(_xlfn.TEXTJOIN("|",FALSE,$C53:$F53,BJ$12:BJ$15),risk_factor_2&amp;"|"&amp;risk_factor_1,risk_factor_corr,
_xlfn.XLOOKUP(_xlfn.TEXTJOIN("|",FALSE,$C53:$D53,"Any"),risk_factor_1&amp;"|"&amp;risk_factor_2,risk_factor_corr,
_xlfn.XLOOKUP(_xlfn.TEXTJOIN("|",FALSE,$C53:$D53,"Any"),risk_factor_2&amp;"|"&amp;risk_factor_1,risk_factor_corr)))))))</f>
        <v>0</v>
      </c>
      <c r="BK53" s="32" cm="1">
        <f t="array" ref="BK53" xml:space="preserve"> IF(_xlfn.TEXTJOIN("|",FALSE,BK$12:BK$15)=_xlfn.TEXTJOIN("|",FALSE,$C53:$F53),0,
IF(AND($C53="Delta|CR_Cpty",BK$12="Delta|CR_Cpty"),
IF($F53=BK$15,
      _xlfn.XLOOKUP(_xlfn.TEXTJOIN("|",FALSE,$C53,"=","Any","=",BK$12,"=","Any","="),risk_factor_1&amp;"|"&amp;risk_factor_2,risk_factor_corr),
       IF(RIGHT($D53,LEN($D53)-FIND("_",$D53))=RIGHT(BK$13,LEN(BK$13)-FIND("_",BK$13)),
              IF(LEFT($D53,FIND("_",$D53)-1)=LEFT(BK$13,FIND("_",BK$13)-1),
                    IF($E53=BK$14,
                             _xlfn.XLOOKUP(_xlfn.TEXTJOIN("|",FALSE,$C53,LEFT($D53,FIND("_",$D53)-1) &amp;"_=","=","Any",BK$12,LEFT($D53,FIND("_",$D53)-1) &amp;"_=","=","Any"),risk_factor_1&amp;"|"&amp;risk_factor_2,risk_factor_corr),
                             _xlfn.XLOOKUP(_xlfn.TEXTJOIN("|",FALSE,$C53,LEFT($D53,FIND("_",$D53)-1) &amp;"_=","Any","Any",BK$12,LEFT($D53,FIND("_",$D53)-1) &amp;"_=","Any","Any"),risk_factor_1&amp;"|"&amp;risk_factor_2,risk_factor_corr)),
"n/a"),0)
),
IF(_xlfn.TEXTJOIN("|",FALSE,BK$12:BK$13)&lt;&gt;_xlfn.TEXTJOIN("|",FALSE,$C53:$D53),0,
_xlfn.XLOOKUP(_xlfn.TEXTJOIN("|",FALSE,$C53:$F53,BK$12:BK$15),risk_factor_1&amp;"|"&amp;risk_factor_2,risk_factor_corr,
_xlfn.XLOOKUP(_xlfn.TEXTJOIN("|",FALSE,$C53:$F53,BK$12:BK$15),risk_factor_2&amp;"|"&amp;risk_factor_1,risk_factor_corr,
_xlfn.XLOOKUP(_xlfn.TEXTJOIN("|",FALSE,$C53:$D53,"Any"),risk_factor_1&amp;"|"&amp;risk_factor_2,risk_factor_corr,
_xlfn.XLOOKUP(_xlfn.TEXTJOIN("|",FALSE,$C53:$D53,"Any"),risk_factor_2&amp;"|"&amp;risk_factor_1,risk_factor_corr)))))))</f>
        <v>0</v>
      </c>
      <c r="BL53" s="32" cm="1">
        <f t="array" ref="BL53" xml:space="preserve"> IF(_xlfn.TEXTJOIN("|",FALSE,BL$12:BL$15)=_xlfn.TEXTJOIN("|",FALSE,$C53:$F53),0,
IF(AND($C53="Delta|CR_Cpty",BL$12="Delta|CR_Cpty"),
IF($F53=BL$15,
      _xlfn.XLOOKUP(_xlfn.TEXTJOIN("|",FALSE,$C53,"=","Any","=",BL$12,"=","Any","="),risk_factor_1&amp;"|"&amp;risk_factor_2,risk_factor_corr),
       IF(RIGHT($D53,LEN($D53)-FIND("_",$D53))=RIGHT(BL$13,LEN(BL$13)-FIND("_",BL$13)),
              IF(LEFT($D53,FIND("_",$D53)-1)=LEFT(BL$13,FIND("_",BL$13)-1),
                    IF($E53=BL$14,
                             _xlfn.XLOOKUP(_xlfn.TEXTJOIN("|",FALSE,$C53,LEFT($D53,FIND("_",$D53)-1) &amp;"_=","=","Any",BL$12,LEFT($D53,FIND("_",$D53)-1) &amp;"_=","=","Any"),risk_factor_1&amp;"|"&amp;risk_factor_2,risk_factor_corr),
                             _xlfn.XLOOKUP(_xlfn.TEXTJOIN("|",FALSE,$C53,LEFT($D53,FIND("_",$D53)-1) &amp;"_=","Any","Any",BL$12,LEFT($D53,FIND("_",$D53)-1) &amp;"_=","Any","Any"),risk_factor_1&amp;"|"&amp;risk_factor_2,risk_factor_corr)),
"n/a"),0)
),
IF(_xlfn.TEXTJOIN("|",FALSE,BL$12:BL$13)&lt;&gt;_xlfn.TEXTJOIN("|",FALSE,$C53:$D53),0,
_xlfn.XLOOKUP(_xlfn.TEXTJOIN("|",FALSE,$C53:$F53,BL$12:BL$15),risk_factor_1&amp;"|"&amp;risk_factor_2,risk_factor_corr,
_xlfn.XLOOKUP(_xlfn.TEXTJOIN("|",FALSE,$C53:$F53,BL$12:BL$15),risk_factor_2&amp;"|"&amp;risk_factor_1,risk_factor_corr,
_xlfn.XLOOKUP(_xlfn.TEXTJOIN("|",FALSE,$C53:$D53,"Any"),risk_factor_1&amp;"|"&amp;risk_factor_2,risk_factor_corr,
_xlfn.XLOOKUP(_xlfn.TEXTJOIN("|",FALSE,$C53:$D53,"Any"),risk_factor_2&amp;"|"&amp;risk_factor_1,risk_factor_corr)))))))</f>
        <v>0</v>
      </c>
      <c r="BM53" s="32" cm="1">
        <f t="array" ref="BM53" xml:space="preserve"> IF(_xlfn.TEXTJOIN("|",FALSE,BM$12:BM$15)=_xlfn.TEXTJOIN("|",FALSE,$C53:$F53),0,
IF(AND($C53="Delta|CR_Cpty",BM$12="Delta|CR_Cpty"),
IF($F53=BM$15,
      _xlfn.XLOOKUP(_xlfn.TEXTJOIN("|",FALSE,$C53,"=","Any","=",BM$12,"=","Any","="),risk_factor_1&amp;"|"&amp;risk_factor_2,risk_factor_corr),
       IF(RIGHT($D53,LEN($D53)-FIND("_",$D53))=RIGHT(BM$13,LEN(BM$13)-FIND("_",BM$13)),
              IF(LEFT($D53,FIND("_",$D53)-1)=LEFT(BM$13,FIND("_",BM$13)-1),
                    IF($E53=BM$14,
                             _xlfn.XLOOKUP(_xlfn.TEXTJOIN("|",FALSE,$C53,LEFT($D53,FIND("_",$D53)-1) &amp;"_=","=","Any",BM$12,LEFT($D53,FIND("_",$D53)-1) &amp;"_=","=","Any"),risk_factor_1&amp;"|"&amp;risk_factor_2,risk_factor_corr),
                             _xlfn.XLOOKUP(_xlfn.TEXTJOIN("|",FALSE,$C53,LEFT($D53,FIND("_",$D53)-1) &amp;"_=","Any","Any",BM$12,LEFT($D53,FIND("_",$D53)-1) &amp;"_=","Any","Any"),risk_factor_1&amp;"|"&amp;risk_factor_2,risk_factor_corr)),
"n/a"),0)
),
IF(_xlfn.TEXTJOIN("|",FALSE,BM$12:BM$13)&lt;&gt;_xlfn.TEXTJOIN("|",FALSE,$C53:$D53),0,
_xlfn.XLOOKUP(_xlfn.TEXTJOIN("|",FALSE,$C53:$F53,BM$12:BM$15),risk_factor_1&amp;"|"&amp;risk_factor_2,risk_factor_corr,
_xlfn.XLOOKUP(_xlfn.TEXTJOIN("|",FALSE,$C53:$F53,BM$12:BM$15),risk_factor_2&amp;"|"&amp;risk_factor_1,risk_factor_corr,
_xlfn.XLOOKUP(_xlfn.TEXTJOIN("|",FALSE,$C53:$D53,"Any"),risk_factor_1&amp;"|"&amp;risk_factor_2,risk_factor_corr,
_xlfn.XLOOKUP(_xlfn.TEXTJOIN("|",FALSE,$C53:$D53,"Any"),risk_factor_2&amp;"|"&amp;risk_factor_1,risk_factor_corr)))))))</f>
        <v>0</v>
      </c>
      <c r="BN53" s="32" cm="1">
        <f t="array" ref="BN53" xml:space="preserve"> IF(_xlfn.TEXTJOIN("|",FALSE,BN$12:BN$15)=_xlfn.TEXTJOIN("|",FALSE,$C53:$F53),0,
IF(AND($C53="Delta|CR_Cpty",BN$12="Delta|CR_Cpty"),
IF($F53=BN$15,
      _xlfn.XLOOKUP(_xlfn.TEXTJOIN("|",FALSE,$C53,"=","Any","=",BN$12,"=","Any","="),risk_factor_1&amp;"|"&amp;risk_factor_2,risk_factor_corr),
       IF(RIGHT($D53,LEN($D53)-FIND("_",$D53))=RIGHT(BN$13,LEN(BN$13)-FIND("_",BN$13)),
              IF(LEFT($D53,FIND("_",$D53)-1)=LEFT(BN$13,FIND("_",BN$13)-1),
                    IF($E53=BN$14,
                             _xlfn.XLOOKUP(_xlfn.TEXTJOIN("|",FALSE,$C53,LEFT($D53,FIND("_",$D53)-1) &amp;"_=","=","Any",BN$12,LEFT($D53,FIND("_",$D53)-1) &amp;"_=","=","Any"),risk_factor_1&amp;"|"&amp;risk_factor_2,risk_factor_corr),
                             _xlfn.XLOOKUP(_xlfn.TEXTJOIN("|",FALSE,$C53,LEFT($D53,FIND("_",$D53)-1) &amp;"_=","Any","Any",BN$12,LEFT($D53,FIND("_",$D53)-1) &amp;"_=","Any","Any"),risk_factor_1&amp;"|"&amp;risk_factor_2,risk_factor_corr)),
"n/a"),0)
),
IF(_xlfn.TEXTJOIN("|",FALSE,BN$12:BN$13)&lt;&gt;_xlfn.TEXTJOIN("|",FALSE,$C53:$D53),0,
_xlfn.XLOOKUP(_xlfn.TEXTJOIN("|",FALSE,$C53:$F53,BN$12:BN$15),risk_factor_1&amp;"|"&amp;risk_factor_2,risk_factor_corr,
_xlfn.XLOOKUP(_xlfn.TEXTJOIN("|",FALSE,$C53:$F53,BN$12:BN$15),risk_factor_2&amp;"|"&amp;risk_factor_1,risk_factor_corr,
_xlfn.XLOOKUP(_xlfn.TEXTJOIN("|",FALSE,$C53:$D53,"Any"),risk_factor_1&amp;"|"&amp;risk_factor_2,risk_factor_corr,
_xlfn.XLOOKUP(_xlfn.TEXTJOIN("|",FALSE,$C53:$D53,"Any"),risk_factor_2&amp;"|"&amp;risk_factor_1,risk_factor_corr)))))))</f>
        <v>0</v>
      </c>
      <c r="BO53" s="32" cm="1">
        <f t="array" ref="BO53" xml:space="preserve"> IF(_xlfn.TEXTJOIN("|",FALSE,BO$12:BO$15)=_xlfn.TEXTJOIN("|",FALSE,$C53:$F53),0,
IF(AND($C53="Delta|CR_Cpty",BO$12="Delta|CR_Cpty"),
IF($F53=BO$15,
      _xlfn.XLOOKUP(_xlfn.TEXTJOIN("|",FALSE,$C53,"=","Any","=",BO$12,"=","Any","="),risk_factor_1&amp;"|"&amp;risk_factor_2,risk_factor_corr),
       IF(RIGHT($D53,LEN($D53)-FIND("_",$D53))=RIGHT(BO$13,LEN(BO$13)-FIND("_",BO$13)),
              IF(LEFT($D53,FIND("_",$D53)-1)=LEFT(BO$13,FIND("_",BO$13)-1),
                    IF($E53=BO$14,
                             _xlfn.XLOOKUP(_xlfn.TEXTJOIN("|",FALSE,$C53,LEFT($D53,FIND("_",$D53)-1) &amp;"_=","=","Any",BO$12,LEFT($D53,FIND("_",$D53)-1) &amp;"_=","=","Any"),risk_factor_1&amp;"|"&amp;risk_factor_2,risk_factor_corr),
                             _xlfn.XLOOKUP(_xlfn.TEXTJOIN("|",FALSE,$C53,LEFT($D53,FIND("_",$D53)-1) &amp;"_=","Any","Any",BO$12,LEFT($D53,FIND("_",$D53)-1) &amp;"_=","Any","Any"),risk_factor_1&amp;"|"&amp;risk_factor_2,risk_factor_corr)),
"n/a"),0)
),
IF(_xlfn.TEXTJOIN("|",FALSE,BO$12:BO$13)&lt;&gt;_xlfn.TEXTJOIN("|",FALSE,$C53:$D53),0,
_xlfn.XLOOKUP(_xlfn.TEXTJOIN("|",FALSE,$C53:$F53,BO$12:BO$15),risk_factor_1&amp;"|"&amp;risk_factor_2,risk_factor_corr,
_xlfn.XLOOKUP(_xlfn.TEXTJOIN("|",FALSE,$C53:$F53,BO$12:BO$15),risk_factor_2&amp;"|"&amp;risk_factor_1,risk_factor_corr,
_xlfn.XLOOKUP(_xlfn.TEXTJOIN("|",FALSE,$C53:$D53,"Any"),risk_factor_1&amp;"|"&amp;risk_factor_2,risk_factor_corr,
_xlfn.XLOOKUP(_xlfn.TEXTJOIN("|",FALSE,$C53:$D53,"Any"),risk_factor_2&amp;"|"&amp;risk_factor_1,risk_factor_corr)))))))</f>
        <v>0</v>
      </c>
      <c r="BP53" s="32" cm="1">
        <f t="array" ref="BP53" xml:space="preserve"> IF(_xlfn.TEXTJOIN("|",FALSE,BP$12:BP$15)=_xlfn.TEXTJOIN("|",FALSE,$C53:$F53),0,
IF(AND($C53="Delta|CR_Cpty",BP$12="Delta|CR_Cpty"),
IF($F53=BP$15,
      _xlfn.XLOOKUP(_xlfn.TEXTJOIN("|",FALSE,$C53,"=","Any","=",BP$12,"=","Any","="),risk_factor_1&amp;"|"&amp;risk_factor_2,risk_factor_corr),
       IF(RIGHT($D53,LEN($D53)-FIND("_",$D53))=RIGHT(BP$13,LEN(BP$13)-FIND("_",BP$13)),
              IF(LEFT($D53,FIND("_",$D53)-1)=LEFT(BP$13,FIND("_",BP$13)-1),
                    IF($E53=BP$14,
                             _xlfn.XLOOKUP(_xlfn.TEXTJOIN("|",FALSE,$C53,LEFT($D53,FIND("_",$D53)-1) &amp;"_=","=","Any",BP$12,LEFT($D53,FIND("_",$D53)-1) &amp;"_=","=","Any"),risk_factor_1&amp;"|"&amp;risk_factor_2,risk_factor_corr),
                             _xlfn.XLOOKUP(_xlfn.TEXTJOIN("|",FALSE,$C53,LEFT($D53,FIND("_",$D53)-1) &amp;"_=","Any","Any",BP$12,LEFT($D53,FIND("_",$D53)-1) &amp;"_=","Any","Any"),risk_factor_1&amp;"|"&amp;risk_factor_2,risk_factor_corr)),
"n/a"),0)
),
IF(_xlfn.TEXTJOIN("|",FALSE,BP$12:BP$13)&lt;&gt;_xlfn.TEXTJOIN("|",FALSE,$C53:$D53),0,
_xlfn.XLOOKUP(_xlfn.TEXTJOIN("|",FALSE,$C53:$F53,BP$12:BP$15),risk_factor_1&amp;"|"&amp;risk_factor_2,risk_factor_corr,
_xlfn.XLOOKUP(_xlfn.TEXTJOIN("|",FALSE,$C53:$F53,BP$12:BP$15),risk_factor_2&amp;"|"&amp;risk_factor_1,risk_factor_corr,
_xlfn.XLOOKUP(_xlfn.TEXTJOIN("|",FALSE,$C53:$D53,"Any"),risk_factor_1&amp;"|"&amp;risk_factor_2,risk_factor_corr,
_xlfn.XLOOKUP(_xlfn.TEXTJOIN("|",FALSE,$C53:$D53,"Any"),risk_factor_2&amp;"|"&amp;risk_factor_1,risk_factor_corr)))))))</f>
        <v>0</v>
      </c>
      <c r="BQ53" s="32" cm="1">
        <f t="array" ref="BQ53" xml:space="preserve"> IF(_xlfn.TEXTJOIN("|",FALSE,BQ$12:BQ$15)=_xlfn.TEXTJOIN("|",FALSE,$C53:$F53),0,
IF(AND($C53="Delta|CR_Cpty",BQ$12="Delta|CR_Cpty"),
IF($F53=BQ$15,
      _xlfn.XLOOKUP(_xlfn.TEXTJOIN("|",FALSE,$C53,"=","Any","=",BQ$12,"=","Any","="),risk_factor_1&amp;"|"&amp;risk_factor_2,risk_factor_corr),
       IF(RIGHT($D53,LEN($D53)-FIND("_",$D53))=RIGHT(BQ$13,LEN(BQ$13)-FIND("_",BQ$13)),
              IF(LEFT($D53,FIND("_",$D53)-1)=LEFT(BQ$13,FIND("_",BQ$13)-1),
                    IF($E53=BQ$14,
                             _xlfn.XLOOKUP(_xlfn.TEXTJOIN("|",FALSE,$C53,LEFT($D53,FIND("_",$D53)-1) &amp;"_=","=","Any",BQ$12,LEFT($D53,FIND("_",$D53)-1) &amp;"_=","=","Any"),risk_factor_1&amp;"|"&amp;risk_factor_2,risk_factor_corr),
                             _xlfn.XLOOKUP(_xlfn.TEXTJOIN("|",FALSE,$C53,LEFT($D53,FIND("_",$D53)-1) &amp;"_=","Any","Any",BQ$12,LEFT($D53,FIND("_",$D53)-1) &amp;"_=","Any","Any"),risk_factor_1&amp;"|"&amp;risk_factor_2,risk_factor_corr)),
"n/a"),0)
),
IF(_xlfn.TEXTJOIN("|",FALSE,BQ$12:BQ$13)&lt;&gt;_xlfn.TEXTJOIN("|",FALSE,$C53:$D53),0,
_xlfn.XLOOKUP(_xlfn.TEXTJOIN("|",FALSE,$C53:$F53,BQ$12:BQ$15),risk_factor_1&amp;"|"&amp;risk_factor_2,risk_factor_corr,
_xlfn.XLOOKUP(_xlfn.TEXTJOIN("|",FALSE,$C53:$F53,BQ$12:BQ$15),risk_factor_2&amp;"|"&amp;risk_factor_1,risk_factor_corr,
_xlfn.XLOOKUP(_xlfn.TEXTJOIN("|",FALSE,$C53:$D53,"Any"),risk_factor_1&amp;"|"&amp;risk_factor_2,risk_factor_corr,
_xlfn.XLOOKUP(_xlfn.TEXTJOIN("|",FALSE,$C53:$D53,"Any"),risk_factor_2&amp;"|"&amp;risk_factor_1,risk_factor_corr)))))))</f>
        <v>0</v>
      </c>
      <c r="BR53" s="32" cm="1">
        <f t="array" ref="BR53" xml:space="preserve"> IF(_xlfn.TEXTJOIN("|",FALSE,BR$12:BR$15)=_xlfn.TEXTJOIN("|",FALSE,$C53:$F53),0,
IF(AND($C53="Delta|CR_Cpty",BR$12="Delta|CR_Cpty"),
IF($F53=BR$15,
      _xlfn.XLOOKUP(_xlfn.TEXTJOIN("|",FALSE,$C53,"=","Any","=",BR$12,"=","Any","="),risk_factor_1&amp;"|"&amp;risk_factor_2,risk_factor_corr),
       IF(RIGHT($D53,LEN($D53)-FIND("_",$D53))=RIGHT(BR$13,LEN(BR$13)-FIND("_",BR$13)),
              IF(LEFT($D53,FIND("_",$D53)-1)=LEFT(BR$13,FIND("_",BR$13)-1),
                    IF($E53=BR$14,
                             _xlfn.XLOOKUP(_xlfn.TEXTJOIN("|",FALSE,$C53,LEFT($D53,FIND("_",$D53)-1) &amp;"_=","=","Any",BR$12,LEFT($D53,FIND("_",$D53)-1) &amp;"_=","=","Any"),risk_factor_1&amp;"|"&amp;risk_factor_2,risk_factor_corr),
                             _xlfn.XLOOKUP(_xlfn.TEXTJOIN("|",FALSE,$C53,LEFT($D53,FIND("_",$D53)-1) &amp;"_=","Any","Any",BR$12,LEFT($D53,FIND("_",$D53)-1) &amp;"_=","Any","Any"),risk_factor_1&amp;"|"&amp;risk_factor_2,risk_factor_corr)),
"n/a"),0)
),
IF(_xlfn.TEXTJOIN("|",FALSE,BR$12:BR$13)&lt;&gt;_xlfn.TEXTJOIN("|",FALSE,$C53:$D53),0,
_xlfn.XLOOKUP(_xlfn.TEXTJOIN("|",FALSE,$C53:$F53,BR$12:BR$15),risk_factor_1&amp;"|"&amp;risk_factor_2,risk_factor_corr,
_xlfn.XLOOKUP(_xlfn.TEXTJOIN("|",FALSE,$C53:$F53,BR$12:BR$15),risk_factor_2&amp;"|"&amp;risk_factor_1,risk_factor_corr,
_xlfn.XLOOKUP(_xlfn.TEXTJOIN("|",FALSE,$C53:$D53,"Any"),risk_factor_1&amp;"|"&amp;risk_factor_2,risk_factor_corr,
_xlfn.XLOOKUP(_xlfn.TEXTJOIN("|",FALSE,$C53:$D53,"Any"),risk_factor_2&amp;"|"&amp;risk_factor_1,risk_factor_corr)))))))</f>
        <v>0</v>
      </c>
      <c r="BS53" s="32" cm="1">
        <f t="array" ref="BS53" xml:space="preserve"> IF(_xlfn.TEXTJOIN("|",FALSE,BS$12:BS$15)=_xlfn.TEXTJOIN("|",FALSE,$C53:$F53),0,
IF(AND($C53="Delta|CR_Cpty",BS$12="Delta|CR_Cpty"),
IF($F53=BS$15,
      _xlfn.XLOOKUP(_xlfn.TEXTJOIN("|",FALSE,$C53,"=","Any","=",BS$12,"=","Any","="),risk_factor_1&amp;"|"&amp;risk_factor_2,risk_factor_corr),
       IF(RIGHT($D53,LEN($D53)-FIND("_",$D53))=RIGHT(BS$13,LEN(BS$13)-FIND("_",BS$13)),
              IF(LEFT($D53,FIND("_",$D53)-1)=LEFT(BS$13,FIND("_",BS$13)-1),
                    IF($E53=BS$14,
                             _xlfn.XLOOKUP(_xlfn.TEXTJOIN("|",FALSE,$C53,LEFT($D53,FIND("_",$D53)-1) &amp;"_=","=","Any",BS$12,LEFT($D53,FIND("_",$D53)-1) &amp;"_=","=","Any"),risk_factor_1&amp;"|"&amp;risk_factor_2,risk_factor_corr),
                             _xlfn.XLOOKUP(_xlfn.TEXTJOIN("|",FALSE,$C53,LEFT($D53,FIND("_",$D53)-1) &amp;"_=","Any","Any",BS$12,LEFT($D53,FIND("_",$D53)-1) &amp;"_=","Any","Any"),risk_factor_1&amp;"|"&amp;risk_factor_2,risk_factor_corr)),
"n/a"),0)
),
IF(_xlfn.TEXTJOIN("|",FALSE,BS$12:BS$13)&lt;&gt;_xlfn.TEXTJOIN("|",FALSE,$C53:$D53),0,
_xlfn.XLOOKUP(_xlfn.TEXTJOIN("|",FALSE,$C53:$F53,BS$12:BS$15),risk_factor_1&amp;"|"&amp;risk_factor_2,risk_factor_corr,
_xlfn.XLOOKUP(_xlfn.TEXTJOIN("|",FALSE,$C53:$F53,BS$12:BS$15),risk_factor_2&amp;"|"&amp;risk_factor_1,risk_factor_corr,
_xlfn.XLOOKUP(_xlfn.TEXTJOIN("|",FALSE,$C53:$D53,"Any"),risk_factor_1&amp;"|"&amp;risk_factor_2,risk_factor_corr,
_xlfn.XLOOKUP(_xlfn.TEXTJOIN("|",FALSE,$C53:$D53,"Any"),risk_factor_2&amp;"|"&amp;risk_factor_1,risk_factor_corr)))))))</f>
        <v>0</v>
      </c>
      <c r="BT53" s="32" cm="1">
        <f t="array" ref="BT53" xml:space="preserve"> IF(_xlfn.TEXTJOIN("|",FALSE,BT$12:BT$15)=_xlfn.TEXTJOIN("|",FALSE,$C53:$F53),0,
IF(AND($C53="Delta|CR_Cpty",BT$12="Delta|CR_Cpty"),
IF($F53=BT$15,
      _xlfn.XLOOKUP(_xlfn.TEXTJOIN("|",FALSE,$C53,"=","Any","=",BT$12,"=","Any","="),risk_factor_1&amp;"|"&amp;risk_factor_2,risk_factor_corr),
       IF(RIGHT($D53,LEN($D53)-FIND("_",$D53))=RIGHT(BT$13,LEN(BT$13)-FIND("_",BT$13)),
              IF(LEFT($D53,FIND("_",$D53)-1)=LEFT(BT$13,FIND("_",BT$13)-1),
                    IF($E53=BT$14,
                             _xlfn.XLOOKUP(_xlfn.TEXTJOIN("|",FALSE,$C53,LEFT($D53,FIND("_",$D53)-1) &amp;"_=","=","Any",BT$12,LEFT($D53,FIND("_",$D53)-1) &amp;"_=","=","Any"),risk_factor_1&amp;"|"&amp;risk_factor_2,risk_factor_corr),
                             _xlfn.XLOOKUP(_xlfn.TEXTJOIN("|",FALSE,$C53,LEFT($D53,FIND("_",$D53)-1) &amp;"_=","Any","Any",BT$12,LEFT($D53,FIND("_",$D53)-1) &amp;"_=","Any","Any"),risk_factor_1&amp;"|"&amp;risk_factor_2,risk_factor_corr)),
"n/a"),0)
),
IF(_xlfn.TEXTJOIN("|",FALSE,BT$12:BT$13)&lt;&gt;_xlfn.TEXTJOIN("|",FALSE,$C53:$D53),0,
_xlfn.XLOOKUP(_xlfn.TEXTJOIN("|",FALSE,$C53:$F53,BT$12:BT$15),risk_factor_1&amp;"|"&amp;risk_factor_2,risk_factor_corr,
_xlfn.XLOOKUP(_xlfn.TEXTJOIN("|",FALSE,$C53:$F53,BT$12:BT$15),risk_factor_2&amp;"|"&amp;risk_factor_1,risk_factor_corr,
_xlfn.XLOOKUP(_xlfn.TEXTJOIN("|",FALSE,$C53:$D53,"Any"),risk_factor_1&amp;"|"&amp;risk_factor_2,risk_factor_corr,
_xlfn.XLOOKUP(_xlfn.TEXTJOIN("|",FALSE,$C53:$D53,"Any"),risk_factor_2&amp;"|"&amp;risk_factor_1,risk_factor_corr)))))))</f>
        <v>0</v>
      </c>
      <c r="BU53" s="32" cm="1">
        <f t="array" ref="BU53" xml:space="preserve"> IF(_xlfn.TEXTJOIN("|",FALSE,BU$12:BU$15)=_xlfn.TEXTJOIN("|",FALSE,$C53:$F53),0,
IF(AND($C53="Delta|CR_Cpty",BU$12="Delta|CR_Cpty"),
IF($F53=BU$15,
      _xlfn.XLOOKUP(_xlfn.TEXTJOIN("|",FALSE,$C53,"=","Any","=",BU$12,"=","Any","="),risk_factor_1&amp;"|"&amp;risk_factor_2,risk_factor_corr),
       IF(RIGHT($D53,LEN($D53)-FIND("_",$D53))=RIGHT(BU$13,LEN(BU$13)-FIND("_",BU$13)),
              IF(LEFT($D53,FIND("_",$D53)-1)=LEFT(BU$13,FIND("_",BU$13)-1),
                    IF($E53=BU$14,
                             _xlfn.XLOOKUP(_xlfn.TEXTJOIN("|",FALSE,$C53,LEFT($D53,FIND("_",$D53)-1) &amp;"_=","=","Any",BU$12,LEFT($D53,FIND("_",$D53)-1) &amp;"_=","=","Any"),risk_factor_1&amp;"|"&amp;risk_factor_2,risk_factor_corr),
                             _xlfn.XLOOKUP(_xlfn.TEXTJOIN("|",FALSE,$C53,LEFT($D53,FIND("_",$D53)-1) &amp;"_=","Any","Any",BU$12,LEFT($D53,FIND("_",$D53)-1) &amp;"_=","Any","Any"),risk_factor_1&amp;"|"&amp;risk_factor_2,risk_factor_corr)),
"n/a"),0)
),
IF(_xlfn.TEXTJOIN("|",FALSE,BU$12:BU$13)&lt;&gt;_xlfn.TEXTJOIN("|",FALSE,$C53:$D53),0,
_xlfn.XLOOKUP(_xlfn.TEXTJOIN("|",FALSE,$C53:$F53,BU$12:BU$15),risk_factor_1&amp;"|"&amp;risk_factor_2,risk_factor_corr,
_xlfn.XLOOKUP(_xlfn.TEXTJOIN("|",FALSE,$C53:$F53,BU$12:BU$15),risk_factor_2&amp;"|"&amp;risk_factor_1,risk_factor_corr,
_xlfn.XLOOKUP(_xlfn.TEXTJOIN("|",FALSE,$C53:$D53,"Any"),risk_factor_1&amp;"|"&amp;risk_factor_2,risk_factor_corr,
_xlfn.XLOOKUP(_xlfn.TEXTJOIN("|",FALSE,$C53:$D53,"Any"),risk_factor_2&amp;"|"&amp;risk_factor_1,risk_factor_corr)))))))</f>
        <v>0</v>
      </c>
    </row>
    <row r="54" spans="3:73" x14ac:dyDescent="0.25">
      <c r="C54" s="31" t="s">
        <v>193</v>
      </c>
      <c r="D54" s="31" t="s">
        <v>43</v>
      </c>
      <c r="E54" s="31" t="s">
        <v>162</v>
      </c>
      <c r="F54" s="31"/>
      <c r="G54" s="32" cm="1">
        <f t="array" ref="G54" xml:space="preserve"> IF(_xlfn.TEXTJOIN("|",FALSE,G$12:G$15)=_xlfn.TEXTJOIN("|",FALSE,$C54:$F54),0,
IF(AND($C54="Delta|CR_Cpty",G$12="Delta|CR_Cpty"),
IF($F54=G$15,
      _xlfn.XLOOKUP(_xlfn.TEXTJOIN("|",FALSE,$C54,"=","Any","=",G$12,"=","Any","="),risk_factor_1&amp;"|"&amp;risk_factor_2,risk_factor_corr),
       IF(RIGHT($D54,LEN($D54)-FIND("_",$D54))=RIGHT(G$13,LEN(G$13)-FIND("_",G$13)),
              IF(LEFT($D54,FIND("_",$D54)-1)=LEFT(G$13,FIND("_",G$13)-1),
                    IF($E54=G$14,
                             _xlfn.XLOOKUP(_xlfn.TEXTJOIN("|",FALSE,$C54,LEFT($D54,FIND("_",$D54)-1) &amp;"_=","=","Any",G$12,LEFT($D54,FIND("_",$D54)-1) &amp;"_=","=","Any"),risk_factor_1&amp;"|"&amp;risk_factor_2,risk_factor_corr),
                             _xlfn.XLOOKUP(_xlfn.TEXTJOIN("|",FALSE,$C54,LEFT($D54,FIND("_",$D54)-1) &amp;"_=","Any","Any",G$12,LEFT($D54,FIND("_",$D54)-1) &amp;"_=","Any","Any"),risk_factor_1&amp;"|"&amp;risk_factor_2,risk_factor_corr)),
"n/a"),0)
),
IF(_xlfn.TEXTJOIN("|",FALSE,G$12:G$13)&lt;&gt;_xlfn.TEXTJOIN("|",FALSE,$C54:$D54),0,
_xlfn.XLOOKUP(_xlfn.TEXTJOIN("|",FALSE,$C54:$F54,G$12:G$15),risk_factor_1&amp;"|"&amp;risk_factor_2,risk_factor_corr,
_xlfn.XLOOKUP(_xlfn.TEXTJOIN("|",FALSE,$C54:$F54,G$12:G$15),risk_factor_2&amp;"|"&amp;risk_factor_1,risk_factor_corr,
_xlfn.XLOOKUP(_xlfn.TEXTJOIN("|",FALSE,$C54:$D54,"Any"),risk_factor_1&amp;"|"&amp;risk_factor_2,risk_factor_corr,
_xlfn.XLOOKUP(_xlfn.TEXTJOIN("|",FALSE,$C54:$D54,"Any"),risk_factor_2&amp;"|"&amp;risk_factor_1,risk_factor_corr)))))))</f>
        <v>0</v>
      </c>
      <c r="H54" s="32" cm="1">
        <f t="array" ref="H54" xml:space="preserve"> IF(_xlfn.TEXTJOIN("|",FALSE,H$12:H$15)=_xlfn.TEXTJOIN("|",FALSE,$C54:$F54),0,
IF(AND($C54="Delta|CR_Cpty",H$12="Delta|CR_Cpty"),
IF($F54=H$15,
      _xlfn.XLOOKUP(_xlfn.TEXTJOIN("|",FALSE,$C54,"=","Any","=",H$12,"=","Any","="),risk_factor_1&amp;"|"&amp;risk_factor_2,risk_factor_corr),
       IF(RIGHT($D54,LEN($D54)-FIND("_",$D54))=RIGHT(H$13,LEN(H$13)-FIND("_",H$13)),
              IF(LEFT($D54,FIND("_",$D54)-1)=LEFT(H$13,FIND("_",H$13)-1),
                    IF($E54=H$14,
                             _xlfn.XLOOKUP(_xlfn.TEXTJOIN("|",FALSE,$C54,LEFT($D54,FIND("_",$D54)-1) &amp;"_=","=","Any",H$12,LEFT($D54,FIND("_",$D54)-1) &amp;"_=","=","Any"),risk_factor_1&amp;"|"&amp;risk_factor_2,risk_factor_corr),
                             _xlfn.XLOOKUP(_xlfn.TEXTJOIN("|",FALSE,$C54,LEFT($D54,FIND("_",$D54)-1) &amp;"_=","Any","Any",H$12,LEFT($D54,FIND("_",$D54)-1) &amp;"_=","Any","Any"),risk_factor_1&amp;"|"&amp;risk_factor_2,risk_factor_corr)),
"n/a"),0)
),
IF(_xlfn.TEXTJOIN("|",FALSE,H$12:H$13)&lt;&gt;_xlfn.TEXTJOIN("|",FALSE,$C54:$D54),0,
_xlfn.XLOOKUP(_xlfn.TEXTJOIN("|",FALSE,$C54:$F54,H$12:H$15),risk_factor_1&amp;"|"&amp;risk_factor_2,risk_factor_corr,
_xlfn.XLOOKUP(_xlfn.TEXTJOIN("|",FALSE,$C54:$F54,H$12:H$15),risk_factor_2&amp;"|"&amp;risk_factor_1,risk_factor_corr,
_xlfn.XLOOKUP(_xlfn.TEXTJOIN("|",FALSE,$C54:$D54,"Any"),risk_factor_1&amp;"|"&amp;risk_factor_2,risk_factor_corr,
_xlfn.XLOOKUP(_xlfn.TEXTJOIN("|",FALSE,$C54:$D54,"Any"),risk_factor_2&amp;"|"&amp;risk_factor_1,risk_factor_corr)))))))</f>
        <v>0</v>
      </c>
      <c r="I54" s="32" cm="1">
        <f t="array" ref="I54" xml:space="preserve"> IF(_xlfn.TEXTJOIN("|",FALSE,I$12:I$15)=_xlfn.TEXTJOIN("|",FALSE,$C54:$F54),0,
IF(AND($C54="Delta|CR_Cpty",I$12="Delta|CR_Cpty"),
IF($F54=I$15,
      _xlfn.XLOOKUP(_xlfn.TEXTJOIN("|",FALSE,$C54,"=","Any","=",I$12,"=","Any","="),risk_factor_1&amp;"|"&amp;risk_factor_2,risk_factor_corr),
       IF(RIGHT($D54,LEN($D54)-FIND("_",$D54))=RIGHT(I$13,LEN(I$13)-FIND("_",I$13)),
              IF(LEFT($D54,FIND("_",$D54)-1)=LEFT(I$13,FIND("_",I$13)-1),
                    IF($E54=I$14,
                             _xlfn.XLOOKUP(_xlfn.TEXTJOIN("|",FALSE,$C54,LEFT($D54,FIND("_",$D54)-1) &amp;"_=","=","Any",I$12,LEFT($D54,FIND("_",$D54)-1) &amp;"_=","=","Any"),risk_factor_1&amp;"|"&amp;risk_factor_2,risk_factor_corr),
                             _xlfn.XLOOKUP(_xlfn.TEXTJOIN("|",FALSE,$C54,LEFT($D54,FIND("_",$D54)-1) &amp;"_=","Any","Any",I$12,LEFT($D54,FIND("_",$D54)-1) &amp;"_=","Any","Any"),risk_factor_1&amp;"|"&amp;risk_factor_2,risk_factor_corr)),
"n/a"),0)
),
IF(_xlfn.TEXTJOIN("|",FALSE,I$12:I$13)&lt;&gt;_xlfn.TEXTJOIN("|",FALSE,$C54:$D54),0,
_xlfn.XLOOKUP(_xlfn.TEXTJOIN("|",FALSE,$C54:$F54,I$12:I$15),risk_factor_1&amp;"|"&amp;risk_factor_2,risk_factor_corr,
_xlfn.XLOOKUP(_xlfn.TEXTJOIN("|",FALSE,$C54:$F54,I$12:I$15),risk_factor_2&amp;"|"&amp;risk_factor_1,risk_factor_corr,
_xlfn.XLOOKUP(_xlfn.TEXTJOIN("|",FALSE,$C54:$D54,"Any"),risk_factor_1&amp;"|"&amp;risk_factor_2,risk_factor_corr,
_xlfn.XLOOKUP(_xlfn.TEXTJOIN("|",FALSE,$C54:$D54,"Any"),risk_factor_2&amp;"|"&amp;risk_factor_1,risk_factor_corr)))))))</f>
        <v>0</v>
      </c>
      <c r="J54" s="32" cm="1">
        <f t="array" ref="J54" xml:space="preserve"> IF(_xlfn.TEXTJOIN("|",FALSE,J$12:J$15)=_xlfn.TEXTJOIN("|",FALSE,$C54:$F54),0,
IF(AND($C54="Delta|CR_Cpty",J$12="Delta|CR_Cpty"),
IF($F54=J$15,
      _xlfn.XLOOKUP(_xlfn.TEXTJOIN("|",FALSE,$C54,"=","Any","=",J$12,"=","Any","="),risk_factor_1&amp;"|"&amp;risk_factor_2,risk_factor_corr),
       IF(RIGHT($D54,LEN($D54)-FIND("_",$D54))=RIGHT(J$13,LEN(J$13)-FIND("_",J$13)),
              IF(LEFT($D54,FIND("_",$D54)-1)=LEFT(J$13,FIND("_",J$13)-1),
                    IF($E54=J$14,
                             _xlfn.XLOOKUP(_xlfn.TEXTJOIN("|",FALSE,$C54,LEFT($D54,FIND("_",$D54)-1) &amp;"_=","=","Any",J$12,LEFT($D54,FIND("_",$D54)-1) &amp;"_=","=","Any"),risk_factor_1&amp;"|"&amp;risk_factor_2,risk_factor_corr),
                             _xlfn.XLOOKUP(_xlfn.TEXTJOIN("|",FALSE,$C54,LEFT($D54,FIND("_",$D54)-1) &amp;"_=","Any","Any",J$12,LEFT($D54,FIND("_",$D54)-1) &amp;"_=","Any","Any"),risk_factor_1&amp;"|"&amp;risk_factor_2,risk_factor_corr)),
"n/a"),0)
),
IF(_xlfn.TEXTJOIN("|",FALSE,J$12:J$13)&lt;&gt;_xlfn.TEXTJOIN("|",FALSE,$C54:$D54),0,
_xlfn.XLOOKUP(_xlfn.TEXTJOIN("|",FALSE,$C54:$F54,J$12:J$15),risk_factor_1&amp;"|"&amp;risk_factor_2,risk_factor_corr,
_xlfn.XLOOKUP(_xlfn.TEXTJOIN("|",FALSE,$C54:$F54,J$12:J$15),risk_factor_2&amp;"|"&amp;risk_factor_1,risk_factor_corr,
_xlfn.XLOOKUP(_xlfn.TEXTJOIN("|",FALSE,$C54:$D54,"Any"),risk_factor_1&amp;"|"&amp;risk_factor_2,risk_factor_corr,
_xlfn.XLOOKUP(_xlfn.TEXTJOIN("|",FALSE,$C54:$D54,"Any"),risk_factor_2&amp;"|"&amp;risk_factor_1,risk_factor_corr)))))))</f>
        <v>0</v>
      </c>
      <c r="K54" s="32" cm="1">
        <f t="array" ref="K54" xml:space="preserve"> IF(_xlfn.TEXTJOIN("|",FALSE,K$12:K$15)=_xlfn.TEXTJOIN("|",FALSE,$C54:$F54),0,
IF(AND($C54="Delta|CR_Cpty",K$12="Delta|CR_Cpty"),
IF($F54=K$15,
      _xlfn.XLOOKUP(_xlfn.TEXTJOIN("|",FALSE,$C54,"=","Any","=",K$12,"=","Any","="),risk_factor_1&amp;"|"&amp;risk_factor_2,risk_factor_corr),
       IF(RIGHT($D54,LEN($D54)-FIND("_",$D54))=RIGHT(K$13,LEN(K$13)-FIND("_",K$13)),
              IF(LEFT($D54,FIND("_",$D54)-1)=LEFT(K$13,FIND("_",K$13)-1),
                    IF($E54=K$14,
                             _xlfn.XLOOKUP(_xlfn.TEXTJOIN("|",FALSE,$C54,LEFT($D54,FIND("_",$D54)-1) &amp;"_=","=","Any",K$12,LEFT($D54,FIND("_",$D54)-1) &amp;"_=","=","Any"),risk_factor_1&amp;"|"&amp;risk_factor_2,risk_factor_corr),
                             _xlfn.XLOOKUP(_xlfn.TEXTJOIN("|",FALSE,$C54,LEFT($D54,FIND("_",$D54)-1) &amp;"_=","Any","Any",K$12,LEFT($D54,FIND("_",$D54)-1) &amp;"_=","Any","Any"),risk_factor_1&amp;"|"&amp;risk_factor_2,risk_factor_corr)),
"n/a"),0)
),
IF(_xlfn.TEXTJOIN("|",FALSE,K$12:K$13)&lt;&gt;_xlfn.TEXTJOIN("|",FALSE,$C54:$D54),0,
_xlfn.XLOOKUP(_xlfn.TEXTJOIN("|",FALSE,$C54:$F54,K$12:K$15),risk_factor_1&amp;"|"&amp;risk_factor_2,risk_factor_corr,
_xlfn.XLOOKUP(_xlfn.TEXTJOIN("|",FALSE,$C54:$F54,K$12:K$15),risk_factor_2&amp;"|"&amp;risk_factor_1,risk_factor_corr,
_xlfn.XLOOKUP(_xlfn.TEXTJOIN("|",FALSE,$C54:$D54,"Any"),risk_factor_1&amp;"|"&amp;risk_factor_2,risk_factor_corr,
_xlfn.XLOOKUP(_xlfn.TEXTJOIN("|",FALSE,$C54:$D54,"Any"),risk_factor_2&amp;"|"&amp;risk_factor_1,risk_factor_corr)))))))</f>
        <v>0</v>
      </c>
      <c r="L54" s="32" cm="1">
        <f t="array" ref="L54" xml:space="preserve"> IF(_xlfn.TEXTJOIN("|",FALSE,L$12:L$15)=_xlfn.TEXTJOIN("|",FALSE,$C54:$F54),0,
IF(AND($C54="Delta|CR_Cpty",L$12="Delta|CR_Cpty"),
IF($F54=L$15,
      _xlfn.XLOOKUP(_xlfn.TEXTJOIN("|",FALSE,$C54,"=","Any","=",L$12,"=","Any","="),risk_factor_1&amp;"|"&amp;risk_factor_2,risk_factor_corr),
       IF(RIGHT($D54,LEN($D54)-FIND("_",$D54))=RIGHT(L$13,LEN(L$13)-FIND("_",L$13)),
              IF(LEFT($D54,FIND("_",$D54)-1)=LEFT(L$13,FIND("_",L$13)-1),
                    IF($E54=L$14,
                             _xlfn.XLOOKUP(_xlfn.TEXTJOIN("|",FALSE,$C54,LEFT($D54,FIND("_",$D54)-1) &amp;"_=","=","Any",L$12,LEFT($D54,FIND("_",$D54)-1) &amp;"_=","=","Any"),risk_factor_1&amp;"|"&amp;risk_factor_2,risk_factor_corr),
                             _xlfn.XLOOKUP(_xlfn.TEXTJOIN("|",FALSE,$C54,LEFT($D54,FIND("_",$D54)-1) &amp;"_=","Any","Any",L$12,LEFT($D54,FIND("_",$D54)-1) &amp;"_=","Any","Any"),risk_factor_1&amp;"|"&amp;risk_factor_2,risk_factor_corr)),
"n/a"),0)
),
IF(_xlfn.TEXTJOIN("|",FALSE,L$12:L$13)&lt;&gt;_xlfn.TEXTJOIN("|",FALSE,$C54:$D54),0,
_xlfn.XLOOKUP(_xlfn.TEXTJOIN("|",FALSE,$C54:$F54,L$12:L$15),risk_factor_1&amp;"|"&amp;risk_factor_2,risk_factor_corr,
_xlfn.XLOOKUP(_xlfn.TEXTJOIN("|",FALSE,$C54:$F54,L$12:L$15),risk_factor_2&amp;"|"&amp;risk_factor_1,risk_factor_corr,
_xlfn.XLOOKUP(_xlfn.TEXTJOIN("|",FALSE,$C54:$D54,"Any"),risk_factor_1&amp;"|"&amp;risk_factor_2,risk_factor_corr,
_xlfn.XLOOKUP(_xlfn.TEXTJOIN("|",FALSE,$C54:$D54,"Any"),risk_factor_2&amp;"|"&amp;risk_factor_1,risk_factor_corr)))))))</f>
        <v>0</v>
      </c>
      <c r="M54" s="32" cm="1">
        <f t="array" ref="M54" xml:space="preserve"> IF(_xlfn.TEXTJOIN("|",FALSE,M$12:M$15)=_xlfn.TEXTJOIN("|",FALSE,$C54:$F54),0,
IF(AND($C54="Delta|CR_Cpty",M$12="Delta|CR_Cpty"),
IF($F54=M$15,
      _xlfn.XLOOKUP(_xlfn.TEXTJOIN("|",FALSE,$C54,"=","Any","=",M$12,"=","Any","="),risk_factor_1&amp;"|"&amp;risk_factor_2,risk_factor_corr),
       IF(RIGHT($D54,LEN($D54)-FIND("_",$D54))=RIGHT(M$13,LEN(M$13)-FIND("_",M$13)),
              IF(LEFT($D54,FIND("_",$D54)-1)=LEFT(M$13,FIND("_",M$13)-1),
                    IF($E54=M$14,
                             _xlfn.XLOOKUP(_xlfn.TEXTJOIN("|",FALSE,$C54,LEFT($D54,FIND("_",$D54)-1) &amp;"_=","=","Any",M$12,LEFT($D54,FIND("_",$D54)-1) &amp;"_=","=","Any"),risk_factor_1&amp;"|"&amp;risk_factor_2,risk_factor_corr),
                             _xlfn.XLOOKUP(_xlfn.TEXTJOIN("|",FALSE,$C54,LEFT($D54,FIND("_",$D54)-1) &amp;"_=","Any","Any",M$12,LEFT($D54,FIND("_",$D54)-1) &amp;"_=","Any","Any"),risk_factor_1&amp;"|"&amp;risk_factor_2,risk_factor_corr)),
"n/a"),0)
),
IF(_xlfn.TEXTJOIN("|",FALSE,M$12:M$13)&lt;&gt;_xlfn.TEXTJOIN("|",FALSE,$C54:$D54),0,
_xlfn.XLOOKUP(_xlfn.TEXTJOIN("|",FALSE,$C54:$F54,M$12:M$15),risk_factor_1&amp;"|"&amp;risk_factor_2,risk_factor_corr,
_xlfn.XLOOKUP(_xlfn.TEXTJOIN("|",FALSE,$C54:$F54,M$12:M$15),risk_factor_2&amp;"|"&amp;risk_factor_1,risk_factor_corr,
_xlfn.XLOOKUP(_xlfn.TEXTJOIN("|",FALSE,$C54:$D54,"Any"),risk_factor_1&amp;"|"&amp;risk_factor_2,risk_factor_corr,
_xlfn.XLOOKUP(_xlfn.TEXTJOIN("|",FALSE,$C54:$D54,"Any"),risk_factor_2&amp;"|"&amp;risk_factor_1,risk_factor_corr)))))))</f>
        <v>0</v>
      </c>
      <c r="N54" s="32" cm="1">
        <f t="array" ref="N54" xml:space="preserve"> IF(_xlfn.TEXTJOIN("|",FALSE,N$12:N$15)=_xlfn.TEXTJOIN("|",FALSE,$C54:$F54),0,
IF(AND($C54="Delta|CR_Cpty",N$12="Delta|CR_Cpty"),
IF($F54=N$15,
      _xlfn.XLOOKUP(_xlfn.TEXTJOIN("|",FALSE,$C54,"=","Any","=",N$12,"=","Any","="),risk_factor_1&amp;"|"&amp;risk_factor_2,risk_factor_corr),
       IF(RIGHT($D54,LEN($D54)-FIND("_",$D54))=RIGHT(N$13,LEN(N$13)-FIND("_",N$13)),
              IF(LEFT($D54,FIND("_",$D54)-1)=LEFT(N$13,FIND("_",N$13)-1),
                    IF($E54=N$14,
                             _xlfn.XLOOKUP(_xlfn.TEXTJOIN("|",FALSE,$C54,LEFT($D54,FIND("_",$D54)-1) &amp;"_=","=","Any",N$12,LEFT($D54,FIND("_",$D54)-1) &amp;"_=","=","Any"),risk_factor_1&amp;"|"&amp;risk_factor_2,risk_factor_corr),
                             _xlfn.XLOOKUP(_xlfn.TEXTJOIN("|",FALSE,$C54,LEFT($D54,FIND("_",$D54)-1) &amp;"_=","Any","Any",N$12,LEFT($D54,FIND("_",$D54)-1) &amp;"_=","Any","Any"),risk_factor_1&amp;"|"&amp;risk_factor_2,risk_factor_corr)),
"n/a"),0)
),
IF(_xlfn.TEXTJOIN("|",FALSE,N$12:N$13)&lt;&gt;_xlfn.TEXTJOIN("|",FALSE,$C54:$D54),0,
_xlfn.XLOOKUP(_xlfn.TEXTJOIN("|",FALSE,$C54:$F54,N$12:N$15),risk_factor_1&amp;"|"&amp;risk_factor_2,risk_factor_corr,
_xlfn.XLOOKUP(_xlfn.TEXTJOIN("|",FALSE,$C54:$F54,N$12:N$15),risk_factor_2&amp;"|"&amp;risk_factor_1,risk_factor_corr,
_xlfn.XLOOKUP(_xlfn.TEXTJOIN("|",FALSE,$C54:$D54,"Any"),risk_factor_1&amp;"|"&amp;risk_factor_2,risk_factor_corr,
_xlfn.XLOOKUP(_xlfn.TEXTJOIN("|",FALSE,$C54:$D54,"Any"),risk_factor_2&amp;"|"&amp;risk_factor_1,risk_factor_corr)))))))</f>
        <v>0</v>
      </c>
      <c r="O54" s="32" cm="1">
        <f t="array" ref="O54" xml:space="preserve"> IF(_xlfn.TEXTJOIN("|",FALSE,O$12:O$15)=_xlfn.TEXTJOIN("|",FALSE,$C54:$F54),0,
IF(AND($C54="Delta|CR_Cpty",O$12="Delta|CR_Cpty"),
IF($F54=O$15,
      _xlfn.XLOOKUP(_xlfn.TEXTJOIN("|",FALSE,$C54,"=","Any","=",O$12,"=","Any","="),risk_factor_1&amp;"|"&amp;risk_factor_2,risk_factor_corr),
       IF(RIGHT($D54,LEN($D54)-FIND("_",$D54))=RIGHT(O$13,LEN(O$13)-FIND("_",O$13)),
              IF(LEFT($D54,FIND("_",$D54)-1)=LEFT(O$13,FIND("_",O$13)-1),
                    IF($E54=O$14,
                             _xlfn.XLOOKUP(_xlfn.TEXTJOIN("|",FALSE,$C54,LEFT($D54,FIND("_",$D54)-1) &amp;"_=","=","Any",O$12,LEFT($D54,FIND("_",$D54)-1) &amp;"_=","=","Any"),risk_factor_1&amp;"|"&amp;risk_factor_2,risk_factor_corr),
                             _xlfn.XLOOKUP(_xlfn.TEXTJOIN("|",FALSE,$C54,LEFT($D54,FIND("_",$D54)-1) &amp;"_=","Any","Any",O$12,LEFT($D54,FIND("_",$D54)-1) &amp;"_=","Any","Any"),risk_factor_1&amp;"|"&amp;risk_factor_2,risk_factor_corr)),
"n/a"),0)
),
IF(_xlfn.TEXTJOIN("|",FALSE,O$12:O$13)&lt;&gt;_xlfn.TEXTJOIN("|",FALSE,$C54:$D54),0,
_xlfn.XLOOKUP(_xlfn.TEXTJOIN("|",FALSE,$C54:$F54,O$12:O$15),risk_factor_1&amp;"|"&amp;risk_factor_2,risk_factor_corr,
_xlfn.XLOOKUP(_xlfn.TEXTJOIN("|",FALSE,$C54:$F54,O$12:O$15),risk_factor_2&amp;"|"&amp;risk_factor_1,risk_factor_corr,
_xlfn.XLOOKUP(_xlfn.TEXTJOIN("|",FALSE,$C54:$D54,"Any"),risk_factor_1&amp;"|"&amp;risk_factor_2,risk_factor_corr,
_xlfn.XLOOKUP(_xlfn.TEXTJOIN("|",FALSE,$C54:$D54,"Any"),risk_factor_2&amp;"|"&amp;risk_factor_1,risk_factor_corr)))))))</f>
        <v>0</v>
      </c>
      <c r="P54" s="32" cm="1">
        <f t="array" ref="P54" xml:space="preserve"> IF(_xlfn.TEXTJOIN("|",FALSE,P$12:P$15)=_xlfn.TEXTJOIN("|",FALSE,$C54:$F54),0,
IF(AND($C54="Delta|CR_Cpty",P$12="Delta|CR_Cpty"),
IF($F54=P$15,
      _xlfn.XLOOKUP(_xlfn.TEXTJOIN("|",FALSE,$C54,"=","Any","=",P$12,"=","Any","="),risk_factor_1&amp;"|"&amp;risk_factor_2,risk_factor_corr),
       IF(RIGHT($D54,LEN($D54)-FIND("_",$D54))=RIGHT(P$13,LEN(P$13)-FIND("_",P$13)),
              IF(LEFT($D54,FIND("_",$D54)-1)=LEFT(P$13,FIND("_",P$13)-1),
                    IF($E54=P$14,
                             _xlfn.XLOOKUP(_xlfn.TEXTJOIN("|",FALSE,$C54,LEFT($D54,FIND("_",$D54)-1) &amp;"_=","=","Any",P$12,LEFT($D54,FIND("_",$D54)-1) &amp;"_=","=","Any"),risk_factor_1&amp;"|"&amp;risk_factor_2,risk_factor_corr),
                             _xlfn.XLOOKUP(_xlfn.TEXTJOIN("|",FALSE,$C54,LEFT($D54,FIND("_",$D54)-1) &amp;"_=","Any","Any",P$12,LEFT($D54,FIND("_",$D54)-1) &amp;"_=","Any","Any"),risk_factor_1&amp;"|"&amp;risk_factor_2,risk_factor_corr)),
"n/a"),0)
),
IF(_xlfn.TEXTJOIN("|",FALSE,P$12:P$13)&lt;&gt;_xlfn.TEXTJOIN("|",FALSE,$C54:$D54),0,
_xlfn.XLOOKUP(_xlfn.TEXTJOIN("|",FALSE,$C54:$F54,P$12:P$15),risk_factor_1&amp;"|"&amp;risk_factor_2,risk_factor_corr,
_xlfn.XLOOKUP(_xlfn.TEXTJOIN("|",FALSE,$C54:$F54,P$12:P$15),risk_factor_2&amp;"|"&amp;risk_factor_1,risk_factor_corr,
_xlfn.XLOOKUP(_xlfn.TEXTJOIN("|",FALSE,$C54:$D54,"Any"),risk_factor_1&amp;"|"&amp;risk_factor_2,risk_factor_corr,
_xlfn.XLOOKUP(_xlfn.TEXTJOIN("|",FALSE,$C54:$D54,"Any"),risk_factor_2&amp;"|"&amp;risk_factor_1,risk_factor_corr)))))))</f>
        <v>0</v>
      </c>
      <c r="Q54" s="32" cm="1">
        <f t="array" ref="Q54" xml:space="preserve"> IF(_xlfn.TEXTJOIN("|",FALSE,Q$12:Q$15)=_xlfn.TEXTJOIN("|",FALSE,$C54:$F54),0,
IF(AND($C54="Delta|CR_Cpty",Q$12="Delta|CR_Cpty"),
IF($F54=Q$15,
      _xlfn.XLOOKUP(_xlfn.TEXTJOIN("|",FALSE,$C54,"=","Any","=",Q$12,"=","Any","="),risk_factor_1&amp;"|"&amp;risk_factor_2,risk_factor_corr),
       IF(RIGHT($D54,LEN($D54)-FIND("_",$D54))=RIGHT(Q$13,LEN(Q$13)-FIND("_",Q$13)),
              IF(LEFT($D54,FIND("_",$D54)-1)=LEFT(Q$13,FIND("_",Q$13)-1),
                    IF($E54=Q$14,
                             _xlfn.XLOOKUP(_xlfn.TEXTJOIN("|",FALSE,$C54,LEFT($D54,FIND("_",$D54)-1) &amp;"_=","=","Any",Q$12,LEFT($D54,FIND("_",$D54)-1) &amp;"_=","=","Any"),risk_factor_1&amp;"|"&amp;risk_factor_2,risk_factor_corr),
                             _xlfn.XLOOKUP(_xlfn.TEXTJOIN("|",FALSE,$C54,LEFT($D54,FIND("_",$D54)-1) &amp;"_=","Any","Any",Q$12,LEFT($D54,FIND("_",$D54)-1) &amp;"_=","Any","Any"),risk_factor_1&amp;"|"&amp;risk_factor_2,risk_factor_corr)),
"n/a"),0)
),
IF(_xlfn.TEXTJOIN("|",FALSE,Q$12:Q$13)&lt;&gt;_xlfn.TEXTJOIN("|",FALSE,$C54:$D54),0,
_xlfn.XLOOKUP(_xlfn.TEXTJOIN("|",FALSE,$C54:$F54,Q$12:Q$15),risk_factor_1&amp;"|"&amp;risk_factor_2,risk_factor_corr,
_xlfn.XLOOKUP(_xlfn.TEXTJOIN("|",FALSE,$C54:$F54,Q$12:Q$15),risk_factor_2&amp;"|"&amp;risk_factor_1,risk_factor_corr,
_xlfn.XLOOKUP(_xlfn.TEXTJOIN("|",FALSE,$C54:$D54,"Any"),risk_factor_1&amp;"|"&amp;risk_factor_2,risk_factor_corr,
_xlfn.XLOOKUP(_xlfn.TEXTJOIN("|",FALSE,$C54:$D54,"Any"),risk_factor_2&amp;"|"&amp;risk_factor_1,risk_factor_corr)))))))</f>
        <v>0</v>
      </c>
      <c r="R54" s="32" cm="1">
        <f t="array" ref="R54" xml:space="preserve"> IF(_xlfn.TEXTJOIN("|",FALSE,R$12:R$15)=_xlfn.TEXTJOIN("|",FALSE,$C54:$F54),0,
IF(AND($C54="Delta|CR_Cpty",R$12="Delta|CR_Cpty"),
IF($F54=R$15,
      _xlfn.XLOOKUP(_xlfn.TEXTJOIN("|",FALSE,$C54,"=","Any","=",R$12,"=","Any","="),risk_factor_1&amp;"|"&amp;risk_factor_2,risk_factor_corr),
       IF(RIGHT($D54,LEN($D54)-FIND("_",$D54))=RIGHT(R$13,LEN(R$13)-FIND("_",R$13)),
              IF(LEFT($D54,FIND("_",$D54)-1)=LEFT(R$13,FIND("_",R$13)-1),
                    IF($E54=R$14,
                             _xlfn.XLOOKUP(_xlfn.TEXTJOIN("|",FALSE,$C54,LEFT($D54,FIND("_",$D54)-1) &amp;"_=","=","Any",R$12,LEFT($D54,FIND("_",$D54)-1) &amp;"_=","=","Any"),risk_factor_1&amp;"|"&amp;risk_factor_2,risk_factor_corr),
                             _xlfn.XLOOKUP(_xlfn.TEXTJOIN("|",FALSE,$C54,LEFT($D54,FIND("_",$D54)-1) &amp;"_=","Any","Any",R$12,LEFT($D54,FIND("_",$D54)-1) &amp;"_=","Any","Any"),risk_factor_1&amp;"|"&amp;risk_factor_2,risk_factor_corr)),
"n/a"),0)
),
IF(_xlfn.TEXTJOIN("|",FALSE,R$12:R$13)&lt;&gt;_xlfn.TEXTJOIN("|",FALSE,$C54:$D54),0,
_xlfn.XLOOKUP(_xlfn.TEXTJOIN("|",FALSE,$C54:$F54,R$12:R$15),risk_factor_1&amp;"|"&amp;risk_factor_2,risk_factor_corr,
_xlfn.XLOOKUP(_xlfn.TEXTJOIN("|",FALSE,$C54:$F54,R$12:R$15),risk_factor_2&amp;"|"&amp;risk_factor_1,risk_factor_corr,
_xlfn.XLOOKUP(_xlfn.TEXTJOIN("|",FALSE,$C54:$D54,"Any"),risk_factor_1&amp;"|"&amp;risk_factor_2,risk_factor_corr,
_xlfn.XLOOKUP(_xlfn.TEXTJOIN("|",FALSE,$C54:$D54,"Any"),risk_factor_2&amp;"|"&amp;risk_factor_1,risk_factor_corr)))))))</f>
        <v>0</v>
      </c>
      <c r="S54" s="32" cm="1">
        <f t="array" ref="S54" xml:space="preserve"> IF(_xlfn.TEXTJOIN("|",FALSE,S$12:S$15)=_xlfn.TEXTJOIN("|",FALSE,$C54:$F54),0,
IF(AND($C54="Delta|CR_Cpty",S$12="Delta|CR_Cpty"),
IF($F54=S$15,
      _xlfn.XLOOKUP(_xlfn.TEXTJOIN("|",FALSE,$C54,"=","Any","=",S$12,"=","Any","="),risk_factor_1&amp;"|"&amp;risk_factor_2,risk_factor_corr),
       IF(RIGHT($D54,LEN($D54)-FIND("_",$D54))=RIGHT(S$13,LEN(S$13)-FIND("_",S$13)),
              IF(LEFT($D54,FIND("_",$D54)-1)=LEFT(S$13,FIND("_",S$13)-1),
                    IF($E54=S$14,
                             _xlfn.XLOOKUP(_xlfn.TEXTJOIN("|",FALSE,$C54,LEFT($D54,FIND("_",$D54)-1) &amp;"_=","=","Any",S$12,LEFT($D54,FIND("_",$D54)-1) &amp;"_=","=","Any"),risk_factor_1&amp;"|"&amp;risk_factor_2,risk_factor_corr),
                             _xlfn.XLOOKUP(_xlfn.TEXTJOIN("|",FALSE,$C54,LEFT($D54,FIND("_",$D54)-1) &amp;"_=","Any","Any",S$12,LEFT($D54,FIND("_",$D54)-1) &amp;"_=","Any","Any"),risk_factor_1&amp;"|"&amp;risk_factor_2,risk_factor_corr)),
"n/a"),0)
),
IF(_xlfn.TEXTJOIN("|",FALSE,S$12:S$13)&lt;&gt;_xlfn.TEXTJOIN("|",FALSE,$C54:$D54),0,
_xlfn.XLOOKUP(_xlfn.TEXTJOIN("|",FALSE,$C54:$F54,S$12:S$15),risk_factor_1&amp;"|"&amp;risk_factor_2,risk_factor_corr,
_xlfn.XLOOKUP(_xlfn.TEXTJOIN("|",FALSE,$C54:$F54,S$12:S$15),risk_factor_2&amp;"|"&amp;risk_factor_1,risk_factor_corr,
_xlfn.XLOOKUP(_xlfn.TEXTJOIN("|",FALSE,$C54:$D54,"Any"),risk_factor_1&amp;"|"&amp;risk_factor_2,risk_factor_corr,
_xlfn.XLOOKUP(_xlfn.TEXTJOIN("|",FALSE,$C54:$D54,"Any"),risk_factor_2&amp;"|"&amp;risk_factor_1,risk_factor_corr)))))))</f>
        <v>0</v>
      </c>
      <c r="T54" s="32" cm="1">
        <f t="array" ref="T54" xml:space="preserve"> IF(_xlfn.TEXTJOIN("|",FALSE,T$12:T$15)=_xlfn.TEXTJOIN("|",FALSE,$C54:$F54),0,
IF(AND($C54="Delta|CR_Cpty",T$12="Delta|CR_Cpty"),
IF($F54=T$15,
      _xlfn.XLOOKUP(_xlfn.TEXTJOIN("|",FALSE,$C54,"=","Any","=",T$12,"=","Any","="),risk_factor_1&amp;"|"&amp;risk_factor_2,risk_factor_corr),
       IF(RIGHT($D54,LEN($D54)-FIND("_",$D54))=RIGHT(T$13,LEN(T$13)-FIND("_",T$13)),
              IF(LEFT($D54,FIND("_",$D54)-1)=LEFT(T$13,FIND("_",T$13)-1),
                    IF($E54=T$14,
                             _xlfn.XLOOKUP(_xlfn.TEXTJOIN("|",FALSE,$C54,LEFT($D54,FIND("_",$D54)-1) &amp;"_=","=","Any",T$12,LEFT($D54,FIND("_",$D54)-1) &amp;"_=","=","Any"),risk_factor_1&amp;"|"&amp;risk_factor_2,risk_factor_corr),
                             _xlfn.XLOOKUP(_xlfn.TEXTJOIN("|",FALSE,$C54,LEFT($D54,FIND("_",$D54)-1) &amp;"_=","Any","Any",T$12,LEFT($D54,FIND("_",$D54)-1) &amp;"_=","Any","Any"),risk_factor_1&amp;"|"&amp;risk_factor_2,risk_factor_corr)),
"n/a"),0)
),
IF(_xlfn.TEXTJOIN("|",FALSE,T$12:T$13)&lt;&gt;_xlfn.TEXTJOIN("|",FALSE,$C54:$D54),0,
_xlfn.XLOOKUP(_xlfn.TEXTJOIN("|",FALSE,$C54:$F54,T$12:T$15),risk_factor_1&amp;"|"&amp;risk_factor_2,risk_factor_corr,
_xlfn.XLOOKUP(_xlfn.TEXTJOIN("|",FALSE,$C54:$F54,T$12:T$15),risk_factor_2&amp;"|"&amp;risk_factor_1,risk_factor_corr,
_xlfn.XLOOKUP(_xlfn.TEXTJOIN("|",FALSE,$C54:$D54,"Any"),risk_factor_1&amp;"|"&amp;risk_factor_2,risk_factor_corr,
_xlfn.XLOOKUP(_xlfn.TEXTJOIN("|",FALSE,$C54:$D54,"Any"),risk_factor_2&amp;"|"&amp;risk_factor_1,risk_factor_corr)))))))</f>
        <v>0</v>
      </c>
      <c r="U54" s="32" cm="1">
        <f t="array" ref="U54" xml:space="preserve"> IF(_xlfn.TEXTJOIN("|",FALSE,U$12:U$15)=_xlfn.TEXTJOIN("|",FALSE,$C54:$F54),0,
IF(AND($C54="Delta|CR_Cpty",U$12="Delta|CR_Cpty"),
IF($F54=U$15,
      _xlfn.XLOOKUP(_xlfn.TEXTJOIN("|",FALSE,$C54,"=","Any","=",U$12,"=","Any","="),risk_factor_1&amp;"|"&amp;risk_factor_2,risk_factor_corr),
       IF(RIGHT($D54,LEN($D54)-FIND("_",$D54))=RIGHT(U$13,LEN(U$13)-FIND("_",U$13)),
              IF(LEFT($D54,FIND("_",$D54)-1)=LEFT(U$13,FIND("_",U$13)-1),
                    IF($E54=U$14,
                             _xlfn.XLOOKUP(_xlfn.TEXTJOIN("|",FALSE,$C54,LEFT($D54,FIND("_",$D54)-1) &amp;"_=","=","Any",U$12,LEFT($D54,FIND("_",$D54)-1) &amp;"_=","=","Any"),risk_factor_1&amp;"|"&amp;risk_factor_2,risk_factor_corr),
                             _xlfn.XLOOKUP(_xlfn.TEXTJOIN("|",FALSE,$C54,LEFT($D54,FIND("_",$D54)-1) &amp;"_=","Any","Any",U$12,LEFT($D54,FIND("_",$D54)-1) &amp;"_=","Any","Any"),risk_factor_1&amp;"|"&amp;risk_factor_2,risk_factor_corr)),
"n/a"),0)
),
IF(_xlfn.TEXTJOIN("|",FALSE,U$12:U$13)&lt;&gt;_xlfn.TEXTJOIN("|",FALSE,$C54:$D54),0,
_xlfn.XLOOKUP(_xlfn.TEXTJOIN("|",FALSE,$C54:$F54,U$12:U$15),risk_factor_1&amp;"|"&amp;risk_factor_2,risk_factor_corr,
_xlfn.XLOOKUP(_xlfn.TEXTJOIN("|",FALSE,$C54:$F54,U$12:U$15),risk_factor_2&amp;"|"&amp;risk_factor_1,risk_factor_corr,
_xlfn.XLOOKUP(_xlfn.TEXTJOIN("|",FALSE,$C54:$D54,"Any"),risk_factor_1&amp;"|"&amp;risk_factor_2,risk_factor_corr,
_xlfn.XLOOKUP(_xlfn.TEXTJOIN("|",FALSE,$C54:$D54,"Any"),risk_factor_2&amp;"|"&amp;risk_factor_1,risk_factor_corr)))))))</f>
        <v>0</v>
      </c>
      <c r="V54" s="32" cm="1">
        <f t="array" ref="V54" xml:space="preserve"> IF(_xlfn.TEXTJOIN("|",FALSE,V$12:V$15)=_xlfn.TEXTJOIN("|",FALSE,$C54:$F54),0,
IF(AND($C54="Delta|CR_Cpty",V$12="Delta|CR_Cpty"),
IF($F54=V$15,
      _xlfn.XLOOKUP(_xlfn.TEXTJOIN("|",FALSE,$C54,"=","Any","=",V$12,"=","Any","="),risk_factor_1&amp;"|"&amp;risk_factor_2,risk_factor_corr),
       IF(RIGHT($D54,LEN($D54)-FIND("_",$D54))=RIGHT(V$13,LEN(V$13)-FIND("_",V$13)),
              IF(LEFT($D54,FIND("_",$D54)-1)=LEFT(V$13,FIND("_",V$13)-1),
                    IF($E54=V$14,
                             _xlfn.XLOOKUP(_xlfn.TEXTJOIN("|",FALSE,$C54,LEFT($D54,FIND("_",$D54)-1) &amp;"_=","=","Any",V$12,LEFT($D54,FIND("_",$D54)-1) &amp;"_=","=","Any"),risk_factor_1&amp;"|"&amp;risk_factor_2,risk_factor_corr),
                             _xlfn.XLOOKUP(_xlfn.TEXTJOIN("|",FALSE,$C54,LEFT($D54,FIND("_",$D54)-1) &amp;"_=","Any","Any",V$12,LEFT($D54,FIND("_",$D54)-1) &amp;"_=","Any","Any"),risk_factor_1&amp;"|"&amp;risk_factor_2,risk_factor_corr)),
"n/a"),0)
),
IF(_xlfn.TEXTJOIN("|",FALSE,V$12:V$13)&lt;&gt;_xlfn.TEXTJOIN("|",FALSE,$C54:$D54),0,
_xlfn.XLOOKUP(_xlfn.TEXTJOIN("|",FALSE,$C54:$F54,V$12:V$15),risk_factor_1&amp;"|"&amp;risk_factor_2,risk_factor_corr,
_xlfn.XLOOKUP(_xlfn.TEXTJOIN("|",FALSE,$C54:$F54,V$12:V$15),risk_factor_2&amp;"|"&amp;risk_factor_1,risk_factor_corr,
_xlfn.XLOOKUP(_xlfn.TEXTJOIN("|",FALSE,$C54:$D54,"Any"),risk_factor_1&amp;"|"&amp;risk_factor_2,risk_factor_corr,
_xlfn.XLOOKUP(_xlfn.TEXTJOIN("|",FALSE,$C54:$D54,"Any"),risk_factor_2&amp;"|"&amp;risk_factor_1,risk_factor_corr)))))))</f>
        <v>0</v>
      </c>
      <c r="W54" s="32" cm="1">
        <f t="array" ref="W54" xml:space="preserve"> IF(_xlfn.TEXTJOIN("|",FALSE,W$12:W$15)=_xlfn.TEXTJOIN("|",FALSE,$C54:$F54),0,
IF(AND($C54="Delta|CR_Cpty",W$12="Delta|CR_Cpty"),
IF($F54=W$15,
      _xlfn.XLOOKUP(_xlfn.TEXTJOIN("|",FALSE,$C54,"=","Any","=",W$12,"=","Any","="),risk_factor_1&amp;"|"&amp;risk_factor_2,risk_factor_corr),
       IF(RIGHT($D54,LEN($D54)-FIND("_",$D54))=RIGHT(W$13,LEN(W$13)-FIND("_",W$13)),
              IF(LEFT($D54,FIND("_",$D54)-1)=LEFT(W$13,FIND("_",W$13)-1),
                    IF($E54=W$14,
                             _xlfn.XLOOKUP(_xlfn.TEXTJOIN("|",FALSE,$C54,LEFT($D54,FIND("_",$D54)-1) &amp;"_=","=","Any",W$12,LEFT($D54,FIND("_",$D54)-1) &amp;"_=","=","Any"),risk_factor_1&amp;"|"&amp;risk_factor_2,risk_factor_corr),
                             _xlfn.XLOOKUP(_xlfn.TEXTJOIN("|",FALSE,$C54,LEFT($D54,FIND("_",$D54)-1) &amp;"_=","Any","Any",W$12,LEFT($D54,FIND("_",$D54)-1) &amp;"_=","Any","Any"),risk_factor_1&amp;"|"&amp;risk_factor_2,risk_factor_corr)),
"n/a"),0)
),
IF(_xlfn.TEXTJOIN("|",FALSE,W$12:W$13)&lt;&gt;_xlfn.TEXTJOIN("|",FALSE,$C54:$D54),0,
_xlfn.XLOOKUP(_xlfn.TEXTJOIN("|",FALSE,$C54:$F54,W$12:W$15),risk_factor_1&amp;"|"&amp;risk_factor_2,risk_factor_corr,
_xlfn.XLOOKUP(_xlfn.TEXTJOIN("|",FALSE,$C54:$F54,W$12:W$15),risk_factor_2&amp;"|"&amp;risk_factor_1,risk_factor_corr,
_xlfn.XLOOKUP(_xlfn.TEXTJOIN("|",FALSE,$C54:$D54,"Any"),risk_factor_1&amp;"|"&amp;risk_factor_2,risk_factor_corr,
_xlfn.XLOOKUP(_xlfn.TEXTJOIN("|",FALSE,$C54:$D54,"Any"),risk_factor_2&amp;"|"&amp;risk_factor_1,risk_factor_corr)))))))</f>
        <v>0</v>
      </c>
      <c r="X54" s="32" cm="1">
        <f t="array" ref="X54" xml:space="preserve"> IF(_xlfn.TEXTJOIN("|",FALSE,X$12:X$15)=_xlfn.TEXTJOIN("|",FALSE,$C54:$F54),0,
IF(AND($C54="Delta|CR_Cpty",X$12="Delta|CR_Cpty"),
IF($F54=X$15,
      _xlfn.XLOOKUP(_xlfn.TEXTJOIN("|",FALSE,$C54,"=","Any","=",X$12,"=","Any","="),risk_factor_1&amp;"|"&amp;risk_factor_2,risk_factor_corr),
       IF(RIGHT($D54,LEN($D54)-FIND("_",$D54))=RIGHT(X$13,LEN(X$13)-FIND("_",X$13)),
              IF(LEFT($D54,FIND("_",$D54)-1)=LEFT(X$13,FIND("_",X$13)-1),
                    IF($E54=X$14,
                             _xlfn.XLOOKUP(_xlfn.TEXTJOIN("|",FALSE,$C54,LEFT($D54,FIND("_",$D54)-1) &amp;"_=","=","Any",X$12,LEFT($D54,FIND("_",$D54)-1) &amp;"_=","=","Any"),risk_factor_1&amp;"|"&amp;risk_factor_2,risk_factor_corr),
                             _xlfn.XLOOKUP(_xlfn.TEXTJOIN("|",FALSE,$C54,LEFT($D54,FIND("_",$D54)-1) &amp;"_=","Any","Any",X$12,LEFT($D54,FIND("_",$D54)-1) &amp;"_=","Any","Any"),risk_factor_1&amp;"|"&amp;risk_factor_2,risk_factor_corr)),
"n/a"),0)
),
IF(_xlfn.TEXTJOIN("|",FALSE,X$12:X$13)&lt;&gt;_xlfn.TEXTJOIN("|",FALSE,$C54:$D54),0,
_xlfn.XLOOKUP(_xlfn.TEXTJOIN("|",FALSE,$C54:$F54,X$12:X$15),risk_factor_1&amp;"|"&amp;risk_factor_2,risk_factor_corr,
_xlfn.XLOOKUP(_xlfn.TEXTJOIN("|",FALSE,$C54:$F54,X$12:X$15),risk_factor_2&amp;"|"&amp;risk_factor_1,risk_factor_corr,
_xlfn.XLOOKUP(_xlfn.TEXTJOIN("|",FALSE,$C54:$D54,"Any"),risk_factor_1&amp;"|"&amp;risk_factor_2,risk_factor_corr,
_xlfn.XLOOKUP(_xlfn.TEXTJOIN("|",FALSE,$C54:$D54,"Any"),risk_factor_2&amp;"|"&amp;risk_factor_1,risk_factor_corr)))))))</f>
        <v>0</v>
      </c>
      <c r="Y54" s="32" cm="1">
        <f t="array" ref="Y54" xml:space="preserve"> IF(_xlfn.TEXTJOIN("|",FALSE,Y$12:Y$15)=_xlfn.TEXTJOIN("|",FALSE,$C54:$F54),0,
IF(AND($C54="Delta|CR_Cpty",Y$12="Delta|CR_Cpty"),
IF($F54=Y$15,
      _xlfn.XLOOKUP(_xlfn.TEXTJOIN("|",FALSE,$C54,"=","Any","=",Y$12,"=","Any","="),risk_factor_1&amp;"|"&amp;risk_factor_2,risk_factor_corr),
       IF(RIGHT($D54,LEN($D54)-FIND("_",$D54))=RIGHT(Y$13,LEN(Y$13)-FIND("_",Y$13)),
              IF(LEFT($D54,FIND("_",$D54)-1)=LEFT(Y$13,FIND("_",Y$13)-1),
                    IF($E54=Y$14,
                             _xlfn.XLOOKUP(_xlfn.TEXTJOIN("|",FALSE,$C54,LEFT($D54,FIND("_",$D54)-1) &amp;"_=","=","Any",Y$12,LEFT($D54,FIND("_",$D54)-1) &amp;"_=","=","Any"),risk_factor_1&amp;"|"&amp;risk_factor_2,risk_factor_corr),
                             _xlfn.XLOOKUP(_xlfn.TEXTJOIN("|",FALSE,$C54,LEFT($D54,FIND("_",$D54)-1) &amp;"_=","Any","Any",Y$12,LEFT($D54,FIND("_",$D54)-1) &amp;"_=","Any","Any"),risk_factor_1&amp;"|"&amp;risk_factor_2,risk_factor_corr)),
"n/a"),0)
),
IF(_xlfn.TEXTJOIN("|",FALSE,Y$12:Y$13)&lt;&gt;_xlfn.TEXTJOIN("|",FALSE,$C54:$D54),0,
_xlfn.XLOOKUP(_xlfn.TEXTJOIN("|",FALSE,$C54:$F54,Y$12:Y$15),risk_factor_1&amp;"|"&amp;risk_factor_2,risk_factor_corr,
_xlfn.XLOOKUP(_xlfn.TEXTJOIN("|",FALSE,$C54:$F54,Y$12:Y$15),risk_factor_2&amp;"|"&amp;risk_factor_1,risk_factor_corr,
_xlfn.XLOOKUP(_xlfn.TEXTJOIN("|",FALSE,$C54:$D54,"Any"),risk_factor_1&amp;"|"&amp;risk_factor_2,risk_factor_corr,
_xlfn.XLOOKUP(_xlfn.TEXTJOIN("|",FALSE,$C54:$D54,"Any"),risk_factor_2&amp;"|"&amp;risk_factor_1,risk_factor_corr)))))))</f>
        <v>0</v>
      </c>
      <c r="Z54" s="32" cm="1">
        <f t="array" ref="Z54" xml:space="preserve"> IF(_xlfn.TEXTJOIN("|",FALSE,Z$12:Z$15)=_xlfn.TEXTJOIN("|",FALSE,$C54:$F54),0,
IF(AND($C54="Delta|CR_Cpty",Z$12="Delta|CR_Cpty"),
IF($F54=Z$15,
      _xlfn.XLOOKUP(_xlfn.TEXTJOIN("|",FALSE,$C54,"=","Any","=",Z$12,"=","Any","="),risk_factor_1&amp;"|"&amp;risk_factor_2,risk_factor_corr),
       IF(RIGHT($D54,LEN($D54)-FIND("_",$D54))=RIGHT(Z$13,LEN(Z$13)-FIND("_",Z$13)),
              IF(LEFT($D54,FIND("_",$D54)-1)=LEFT(Z$13,FIND("_",Z$13)-1),
                    IF($E54=Z$14,
                             _xlfn.XLOOKUP(_xlfn.TEXTJOIN("|",FALSE,$C54,LEFT($D54,FIND("_",$D54)-1) &amp;"_=","=","Any",Z$12,LEFT($D54,FIND("_",$D54)-1) &amp;"_=","=","Any"),risk_factor_1&amp;"|"&amp;risk_factor_2,risk_factor_corr),
                             _xlfn.XLOOKUP(_xlfn.TEXTJOIN("|",FALSE,$C54,LEFT($D54,FIND("_",$D54)-1) &amp;"_=","Any","Any",Z$12,LEFT($D54,FIND("_",$D54)-1) &amp;"_=","Any","Any"),risk_factor_1&amp;"|"&amp;risk_factor_2,risk_factor_corr)),
"n/a"),0)
),
IF(_xlfn.TEXTJOIN("|",FALSE,Z$12:Z$13)&lt;&gt;_xlfn.TEXTJOIN("|",FALSE,$C54:$D54),0,
_xlfn.XLOOKUP(_xlfn.TEXTJOIN("|",FALSE,$C54:$F54,Z$12:Z$15),risk_factor_1&amp;"|"&amp;risk_factor_2,risk_factor_corr,
_xlfn.XLOOKUP(_xlfn.TEXTJOIN("|",FALSE,$C54:$F54,Z$12:Z$15),risk_factor_2&amp;"|"&amp;risk_factor_1,risk_factor_corr,
_xlfn.XLOOKUP(_xlfn.TEXTJOIN("|",FALSE,$C54:$D54,"Any"),risk_factor_1&amp;"|"&amp;risk_factor_2,risk_factor_corr,
_xlfn.XLOOKUP(_xlfn.TEXTJOIN("|",FALSE,$C54:$D54,"Any"),risk_factor_2&amp;"|"&amp;risk_factor_1,risk_factor_corr)))))))</f>
        <v>0</v>
      </c>
      <c r="AA54" s="32" cm="1">
        <f t="array" ref="AA54" xml:space="preserve"> IF(_xlfn.TEXTJOIN("|",FALSE,AA$12:AA$15)=_xlfn.TEXTJOIN("|",FALSE,$C54:$F54),0,
IF(AND($C54="Delta|CR_Cpty",AA$12="Delta|CR_Cpty"),
IF($F54=AA$15,
      _xlfn.XLOOKUP(_xlfn.TEXTJOIN("|",FALSE,$C54,"=","Any","=",AA$12,"=","Any","="),risk_factor_1&amp;"|"&amp;risk_factor_2,risk_factor_corr),
       IF(RIGHT($D54,LEN($D54)-FIND("_",$D54))=RIGHT(AA$13,LEN(AA$13)-FIND("_",AA$13)),
              IF(LEFT($D54,FIND("_",$D54)-1)=LEFT(AA$13,FIND("_",AA$13)-1),
                    IF($E54=AA$14,
                             _xlfn.XLOOKUP(_xlfn.TEXTJOIN("|",FALSE,$C54,LEFT($D54,FIND("_",$D54)-1) &amp;"_=","=","Any",AA$12,LEFT($D54,FIND("_",$D54)-1) &amp;"_=","=","Any"),risk_factor_1&amp;"|"&amp;risk_factor_2,risk_factor_corr),
                             _xlfn.XLOOKUP(_xlfn.TEXTJOIN("|",FALSE,$C54,LEFT($D54,FIND("_",$D54)-1) &amp;"_=","Any","Any",AA$12,LEFT($D54,FIND("_",$D54)-1) &amp;"_=","Any","Any"),risk_factor_1&amp;"|"&amp;risk_factor_2,risk_factor_corr)),
"n/a"),0)
),
IF(_xlfn.TEXTJOIN("|",FALSE,AA$12:AA$13)&lt;&gt;_xlfn.TEXTJOIN("|",FALSE,$C54:$D54),0,
_xlfn.XLOOKUP(_xlfn.TEXTJOIN("|",FALSE,$C54:$F54,AA$12:AA$15),risk_factor_1&amp;"|"&amp;risk_factor_2,risk_factor_corr,
_xlfn.XLOOKUP(_xlfn.TEXTJOIN("|",FALSE,$C54:$F54,AA$12:AA$15),risk_factor_2&amp;"|"&amp;risk_factor_1,risk_factor_corr,
_xlfn.XLOOKUP(_xlfn.TEXTJOIN("|",FALSE,$C54:$D54,"Any"),risk_factor_1&amp;"|"&amp;risk_factor_2,risk_factor_corr,
_xlfn.XLOOKUP(_xlfn.TEXTJOIN("|",FALSE,$C54:$D54,"Any"),risk_factor_2&amp;"|"&amp;risk_factor_1,risk_factor_corr)))))))</f>
        <v>0</v>
      </c>
      <c r="AB54" s="32" cm="1">
        <f t="array" ref="AB54" xml:space="preserve"> IF(_xlfn.TEXTJOIN("|",FALSE,AB$12:AB$15)=_xlfn.TEXTJOIN("|",FALSE,$C54:$F54),0,
IF(AND($C54="Delta|CR_Cpty",AB$12="Delta|CR_Cpty"),
IF($F54=AB$15,
      _xlfn.XLOOKUP(_xlfn.TEXTJOIN("|",FALSE,$C54,"=","Any","=",AB$12,"=","Any","="),risk_factor_1&amp;"|"&amp;risk_factor_2,risk_factor_corr),
       IF(RIGHT($D54,LEN($D54)-FIND("_",$D54))=RIGHT(AB$13,LEN(AB$13)-FIND("_",AB$13)),
              IF(LEFT($D54,FIND("_",$D54)-1)=LEFT(AB$13,FIND("_",AB$13)-1),
                    IF($E54=AB$14,
                             _xlfn.XLOOKUP(_xlfn.TEXTJOIN("|",FALSE,$C54,LEFT($D54,FIND("_",$D54)-1) &amp;"_=","=","Any",AB$12,LEFT($D54,FIND("_",$D54)-1) &amp;"_=","=","Any"),risk_factor_1&amp;"|"&amp;risk_factor_2,risk_factor_corr),
                             _xlfn.XLOOKUP(_xlfn.TEXTJOIN("|",FALSE,$C54,LEFT($D54,FIND("_",$D54)-1) &amp;"_=","Any","Any",AB$12,LEFT($D54,FIND("_",$D54)-1) &amp;"_=","Any","Any"),risk_factor_1&amp;"|"&amp;risk_factor_2,risk_factor_corr)),
"n/a"),0)
),
IF(_xlfn.TEXTJOIN("|",FALSE,AB$12:AB$13)&lt;&gt;_xlfn.TEXTJOIN("|",FALSE,$C54:$D54),0,
_xlfn.XLOOKUP(_xlfn.TEXTJOIN("|",FALSE,$C54:$F54,AB$12:AB$15),risk_factor_1&amp;"|"&amp;risk_factor_2,risk_factor_corr,
_xlfn.XLOOKUP(_xlfn.TEXTJOIN("|",FALSE,$C54:$F54,AB$12:AB$15),risk_factor_2&amp;"|"&amp;risk_factor_1,risk_factor_corr,
_xlfn.XLOOKUP(_xlfn.TEXTJOIN("|",FALSE,$C54:$D54,"Any"),risk_factor_1&amp;"|"&amp;risk_factor_2,risk_factor_corr,
_xlfn.XLOOKUP(_xlfn.TEXTJOIN("|",FALSE,$C54:$D54,"Any"),risk_factor_2&amp;"|"&amp;risk_factor_1,risk_factor_corr)))))))</f>
        <v>0</v>
      </c>
      <c r="AC54" s="32" cm="1">
        <f t="array" ref="AC54" xml:space="preserve"> IF(_xlfn.TEXTJOIN("|",FALSE,AC$12:AC$15)=_xlfn.TEXTJOIN("|",FALSE,$C54:$F54),0,
IF(AND($C54="Delta|CR_Cpty",AC$12="Delta|CR_Cpty"),
IF($F54=AC$15,
      _xlfn.XLOOKUP(_xlfn.TEXTJOIN("|",FALSE,$C54,"=","Any","=",AC$12,"=","Any","="),risk_factor_1&amp;"|"&amp;risk_factor_2,risk_factor_corr),
       IF(RIGHT($D54,LEN($D54)-FIND("_",$D54))=RIGHT(AC$13,LEN(AC$13)-FIND("_",AC$13)),
              IF(LEFT($D54,FIND("_",$D54)-1)=LEFT(AC$13,FIND("_",AC$13)-1),
                    IF($E54=AC$14,
                             _xlfn.XLOOKUP(_xlfn.TEXTJOIN("|",FALSE,$C54,LEFT($D54,FIND("_",$D54)-1) &amp;"_=","=","Any",AC$12,LEFT($D54,FIND("_",$D54)-1) &amp;"_=","=","Any"),risk_factor_1&amp;"|"&amp;risk_factor_2,risk_factor_corr),
                             _xlfn.XLOOKUP(_xlfn.TEXTJOIN("|",FALSE,$C54,LEFT($D54,FIND("_",$D54)-1) &amp;"_=","Any","Any",AC$12,LEFT($D54,FIND("_",$D54)-1) &amp;"_=","Any","Any"),risk_factor_1&amp;"|"&amp;risk_factor_2,risk_factor_corr)),
"n/a"),0)
),
IF(_xlfn.TEXTJOIN("|",FALSE,AC$12:AC$13)&lt;&gt;_xlfn.TEXTJOIN("|",FALSE,$C54:$D54),0,
_xlfn.XLOOKUP(_xlfn.TEXTJOIN("|",FALSE,$C54:$F54,AC$12:AC$15),risk_factor_1&amp;"|"&amp;risk_factor_2,risk_factor_corr,
_xlfn.XLOOKUP(_xlfn.TEXTJOIN("|",FALSE,$C54:$F54,AC$12:AC$15),risk_factor_2&amp;"|"&amp;risk_factor_1,risk_factor_corr,
_xlfn.XLOOKUP(_xlfn.TEXTJOIN("|",FALSE,$C54:$D54,"Any"),risk_factor_1&amp;"|"&amp;risk_factor_2,risk_factor_corr,
_xlfn.XLOOKUP(_xlfn.TEXTJOIN("|",FALSE,$C54:$D54,"Any"),risk_factor_2&amp;"|"&amp;risk_factor_1,risk_factor_corr)))))))</f>
        <v>0</v>
      </c>
      <c r="AD54" s="32" cm="1">
        <f t="array" ref="AD54" xml:space="preserve"> IF(_xlfn.TEXTJOIN("|",FALSE,AD$12:AD$15)=_xlfn.TEXTJOIN("|",FALSE,$C54:$F54),0,
IF(AND($C54="Delta|CR_Cpty",AD$12="Delta|CR_Cpty"),
IF($F54=AD$15,
      _xlfn.XLOOKUP(_xlfn.TEXTJOIN("|",FALSE,$C54,"=","Any","=",AD$12,"=","Any","="),risk_factor_1&amp;"|"&amp;risk_factor_2,risk_factor_corr),
       IF(RIGHT($D54,LEN($D54)-FIND("_",$D54))=RIGHT(AD$13,LEN(AD$13)-FIND("_",AD$13)),
              IF(LEFT($D54,FIND("_",$D54)-1)=LEFT(AD$13,FIND("_",AD$13)-1),
                    IF($E54=AD$14,
                             _xlfn.XLOOKUP(_xlfn.TEXTJOIN("|",FALSE,$C54,LEFT($D54,FIND("_",$D54)-1) &amp;"_=","=","Any",AD$12,LEFT($D54,FIND("_",$D54)-1) &amp;"_=","=","Any"),risk_factor_1&amp;"|"&amp;risk_factor_2,risk_factor_corr),
                             _xlfn.XLOOKUP(_xlfn.TEXTJOIN("|",FALSE,$C54,LEFT($D54,FIND("_",$D54)-1) &amp;"_=","Any","Any",AD$12,LEFT($D54,FIND("_",$D54)-1) &amp;"_=","Any","Any"),risk_factor_1&amp;"|"&amp;risk_factor_2,risk_factor_corr)),
"n/a"),0)
),
IF(_xlfn.TEXTJOIN("|",FALSE,AD$12:AD$13)&lt;&gt;_xlfn.TEXTJOIN("|",FALSE,$C54:$D54),0,
_xlfn.XLOOKUP(_xlfn.TEXTJOIN("|",FALSE,$C54:$F54,AD$12:AD$15),risk_factor_1&amp;"|"&amp;risk_factor_2,risk_factor_corr,
_xlfn.XLOOKUP(_xlfn.TEXTJOIN("|",FALSE,$C54:$F54,AD$12:AD$15),risk_factor_2&amp;"|"&amp;risk_factor_1,risk_factor_corr,
_xlfn.XLOOKUP(_xlfn.TEXTJOIN("|",FALSE,$C54:$D54,"Any"),risk_factor_1&amp;"|"&amp;risk_factor_2,risk_factor_corr,
_xlfn.XLOOKUP(_xlfn.TEXTJOIN("|",FALSE,$C54:$D54,"Any"),risk_factor_2&amp;"|"&amp;risk_factor_1,risk_factor_corr)))))))</f>
        <v>0</v>
      </c>
      <c r="AE54" s="32" cm="1">
        <f t="array" ref="AE54" xml:space="preserve"> IF(_xlfn.TEXTJOIN("|",FALSE,AE$12:AE$15)=_xlfn.TEXTJOIN("|",FALSE,$C54:$F54),0,
IF(AND($C54="Delta|CR_Cpty",AE$12="Delta|CR_Cpty"),
IF($F54=AE$15,
      _xlfn.XLOOKUP(_xlfn.TEXTJOIN("|",FALSE,$C54,"=","Any","=",AE$12,"=","Any","="),risk_factor_1&amp;"|"&amp;risk_factor_2,risk_factor_corr),
       IF(RIGHT($D54,LEN($D54)-FIND("_",$D54))=RIGHT(AE$13,LEN(AE$13)-FIND("_",AE$13)),
              IF(LEFT($D54,FIND("_",$D54)-1)=LEFT(AE$13,FIND("_",AE$13)-1),
                    IF($E54=AE$14,
                             _xlfn.XLOOKUP(_xlfn.TEXTJOIN("|",FALSE,$C54,LEFT($D54,FIND("_",$D54)-1) &amp;"_=","=","Any",AE$12,LEFT($D54,FIND("_",$D54)-1) &amp;"_=","=","Any"),risk_factor_1&amp;"|"&amp;risk_factor_2,risk_factor_corr),
                             _xlfn.XLOOKUP(_xlfn.TEXTJOIN("|",FALSE,$C54,LEFT($D54,FIND("_",$D54)-1) &amp;"_=","Any","Any",AE$12,LEFT($D54,FIND("_",$D54)-1) &amp;"_=","Any","Any"),risk_factor_1&amp;"|"&amp;risk_factor_2,risk_factor_corr)),
"n/a"),0)
),
IF(_xlfn.TEXTJOIN("|",FALSE,AE$12:AE$13)&lt;&gt;_xlfn.TEXTJOIN("|",FALSE,$C54:$D54),0,
_xlfn.XLOOKUP(_xlfn.TEXTJOIN("|",FALSE,$C54:$F54,AE$12:AE$15),risk_factor_1&amp;"|"&amp;risk_factor_2,risk_factor_corr,
_xlfn.XLOOKUP(_xlfn.TEXTJOIN("|",FALSE,$C54:$F54,AE$12:AE$15),risk_factor_2&amp;"|"&amp;risk_factor_1,risk_factor_corr,
_xlfn.XLOOKUP(_xlfn.TEXTJOIN("|",FALSE,$C54:$D54,"Any"),risk_factor_1&amp;"|"&amp;risk_factor_2,risk_factor_corr,
_xlfn.XLOOKUP(_xlfn.TEXTJOIN("|",FALSE,$C54:$D54,"Any"),risk_factor_2&amp;"|"&amp;risk_factor_1,risk_factor_corr)))))))</f>
        <v>0</v>
      </c>
      <c r="AF54" s="32" cm="1">
        <f t="array" ref="AF54" xml:space="preserve"> IF(_xlfn.TEXTJOIN("|",FALSE,AF$12:AF$15)=_xlfn.TEXTJOIN("|",FALSE,$C54:$F54),0,
IF(AND($C54="Delta|CR_Cpty",AF$12="Delta|CR_Cpty"),
IF($F54=AF$15,
      _xlfn.XLOOKUP(_xlfn.TEXTJOIN("|",FALSE,$C54,"=","Any","=",AF$12,"=","Any","="),risk_factor_1&amp;"|"&amp;risk_factor_2,risk_factor_corr),
       IF(RIGHT($D54,LEN($D54)-FIND("_",$D54))=RIGHT(AF$13,LEN(AF$13)-FIND("_",AF$13)),
              IF(LEFT($D54,FIND("_",$D54)-1)=LEFT(AF$13,FIND("_",AF$13)-1),
                    IF($E54=AF$14,
                             _xlfn.XLOOKUP(_xlfn.TEXTJOIN("|",FALSE,$C54,LEFT($D54,FIND("_",$D54)-1) &amp;"_=","=","Any",AF$12,LEFT($D54,FIND("_",$D54)-1) &amp;"_=","=","Any"),risk_factor_1&amp;"|"&amp;risk_factor_2,risk_factor_corr),
                             _xlfn.XLOOKUP(_xlfn.TEXTJOIN("|",FALSE,$C54,LEFT($D54,FIND("_",$D54)-1) &amp;"_=","Any","Any",AF$12,LEFT($D54,FIND("_",$D54)-1) &amp;"_=","Any","Any"),risk_factor_1&amp;"|"&amp;risk_factor_2,risk_factor_corr)),
"n/a"),0)
),
IF(_xlfn.TEXTJOIN("|",FALSE,AF$12:AF$13)&lt;&gt;_xlfn.TEXTJOIN("|",FALSE,$C54:$D54),0,
_xlfn.XLOOKUP(_xlfn.TEXTJOIN("|",FALSE,$C54:$F54,AF$12:AF$15),risk_factor_1&amp;"|"&amp;risk_factor_2,risk_factor_corr,
_xlfn.XLOOKUP(_xlfn.TEXTJOIN("|",FALSE,$C54:$F54,AF$12:AF$15),risk_factor_2&amp;"|"&amp;risk_factor_1,risk_factor_corr,
_xlfn.XLOOKUP(_xlfn.TEXTJOIN("|",FALSE,$C54:$D54,"Any"),risk_factor_1&amp;"|"&amp;risk_factor_2,risk_factor_corr,
_xlfn.XLOOKUP(_xlfn.TEXTJOIN("|",FALSE,$C54:$D54,"Any"),risk_factor_2&amp;"|"&amp;risk_factor_1,risk_factor_corr)))))))</f>
        <v>0</v>
      </c>
      <c r="AG54" s="32" cm="1">
        <f t="array" ref="AG54" xml:space="preserve"> IF(_xlfn.TEXTJOIN("|",FALSE,AG$12:AG$15)=_xlfn.TEXTJOIN("|",FALSE,$C54:$F54),0,
IF(AND($C54="Delta|CR_Cpty",AG$12="Delta|CR_Cpty"),
IF($F54=AG$15,
      _xlfn.XLOOKUP(_xlfn.TEXTJOIN("|",FALSE,$C54,"=","Any","=",AG$12,"=","Any","="),risk_factor_1&amp;"|"&amp;risk_factor_2,risk_factor_corr),
       IF(RIGHT($D54,LEN($D54)-FIND("_",$D54))=RIGHT(AG$13,LEN(AG$13)-FIND("_",AG$13)),
              IF(LEFT($D54,FIND("_",$D54)-1)=LEFT(AG$13,FIND("_",AG$13)-1),
                    IF($E54=AG$14,
                             _xlfn.XLOOKUP(_xlfn.TEXTJOIN("|",FALSE,$C54,LEFT($D54,FIND("_",$D54)-1) &amp;"_=","=","Any",AG$12,LEFT($D54,FIND("_",$D54)-1) &amp;"_=","=","Any"),risk_factor_1&amp;"|"&amp;risk_factor_2,risk_factor_corr),
                             _xlfn.XLOOKUP(_xlfn.TEXTJOIN("|",FALSE,$C54,LEFT($D54,FIND("_",$D54)-1) &amp;"_=","Any","Any",AG$12,LEFT($D54,FIND("_",$D54)-1) &amp;"_=","Any","Any"),risk_factor_1&amp;"|"&amp;risk_factor_2,risk_factor_corr)),
"n/a"),0)
),
IF(_xlfn.TEXTJOIN("|",FALSE,AG$12:AG$13)&lt;&gt;_xlfn.TEXTJOIN("|",FALSE,$C54:$D54),0,
_xlfn.XLOOKUP(_xlfn.TEXTJOIN("|",FALSE,$C54:$F54,AG$12:AG$15),risk_factor_1&amp;"|"&amp;risk_factor_2,risk_factor_corr,
_xlfn.XLOOKUP(_xlfn.TEXTJOIN("|",FALSE,$C54:$F54,AG$12:AG$15),risk_factor_2&amp;"|"&amp;risk_factor_1,risk_factor_corr,
_xlfn.XLOOKUP(_xlfn.TEXTJOIN("|",FALSE,$C54:$D54,"Any"),risk_factor_1&amp;"|"&amp;risk_factor_2,risk_factor_corr,
_xlfn.XLOOKUP(_xlfn.TEXTJOIN("|",FALSE,$C54:$D54,"Any"),risk_factor_2&amp;"|"&amp;risk_factor_1,risk_factor_corr)))))))</f>
        <v>0</v>
      </c>
      <c r="AH54" s="32" cm="1">
        <f t="array" ref="AH54" xml:space="preserve"> IF(_xlfn.TEXTJOIN("|",FALSE,AH$12:AH$15)=_xlfn.TEXTJOIN("|",FALSE,$C54:$F54),0,
IF(AND($C54="Delta|CR_Cpty",AH$12="Delta|CR_Cpty"),
IF($F54=AH$15,
      _xlfn.XLOOKUP(_xlfn.TEXTJOIN("|",FALSE,$C54,"=","Any","=",AH$12,"=","Any","="),risk_factor_1&amp;"|"&amp;risk_factor_2,risk_factor_corr),
       IF(RIGHT($D54,LEN($D54)-FIND("_",$D54))=RIGHT(AH$13,LEN(AH$13)-FIND("_",AH$13)),
              IF(LEFT($D54,FIND("_",$D54)-1)=LEFT(AH$13,FIND("_",AH$13)-1),
                    IF($E54=AH$14,
                             _xlfn.XLOOKUP(_xlfn.TEXTJOIN("|",FALSE,$C54,LEFT($D54,FIND("_",$D54)-1) &amp;"_=","=","Any",AH$12,LEFT($D54,FIND("_",$D54)-1) &amp;"_=","=","Any"),risk_factor_1&amp;"|"&amp;risk_factor_2,risk_factor_corr),
                             _xlfn.XLOOKUP(_xlfn.TEXTJOIN("|",FALSE,$C54,LEFT($D54,FIND("_",$D54)-1) &amp;"_=","Any","Any",AH$12,LEFT($D54,FIND("_",$D54)-1) &amp;"_=","Any","Any"),risk_factor_1&amp;"|"&amp;risk_factor_2,risk_factor_corr)),
"n/a"),0)
),
IF(_xlfn.TEXTJOIN("|",FALSE,AH$12:AH$13)&lt;&gt;_xlfn.TEXTJOIN("|",FALSE,$C54:$D54),0,
_xlfn.XLOOKUP(_xlfn.TEXTJOIN("|",FALSE,$C54:$F54,AH$12:AH$15),risk_factor_1&amp;"|"&amp;risk_factor_2,risk_factor_corr,
_xlfn.XLOOKUP(_xlfn.TEXTJOIN("|",FALSE,$C54:$F54,AH$12:AH$15),risk_factor_2&amp;"|"&amp;risk_factor_1,risk_factor_corr,
_xlfn.XLOOKUP(_xlfn.TEXTJOIN("|",FALSE,$C54:$D54,"Any"),risk_factor_1&amp;"|"&amp;risk_factor_2,risk_factor_corr,
_xlfn.XLOOKUP(_xlfn.TEXTJOIN("|",FALSE,$C54:$D54,"Any"),risk_factor_2&amp;"|"&amp;risk_factor_1,risk_factor_corr)))))))</f>
        <v>0</v>
      </c>
      <c r="AI54" s="32" cm="1">
        <f t="array" ref="AI54" xml:space="preserve"> IF(_xlfn.TEXTJOIN("|",FALSE,AI$12:AI$15)=_xlfn.TEXTJOIN("|",FALSE,$C54:$F54),0,
IF(AND($C54="Delta|CR_Cpty",AI$12="Delta|CR_Cpty"),
IF($F54=AI$15,
      _xlfn.XLOOKUP(_xlfn.TEXTJOIN("|",FALSE,$C54,"=","Any","=",AI$12,"=","Any","="),risk_factor_1&amp;"|"&amp;risk_factor_2,risk_factor_corr),
       IF(RIGHT($D54,LEN($D54)-FIND("_",$D54))=RIGHT(AI$13,LEN(AI$13)-FIND("_",AI$13)),
              IF(LEFT($D54,FIND("_",$D54)-1)=LEFT(AI$13,FIND("_",AI$13)-1),
                    IF($E54=AI$14,
                             _xlfn.XLOOKUP(_xlfn.TEXTJOIN("|",FALSE,$C54,LEFT($D54,FIND("_",$D54)-1) &amp;"_=","=","Any",AI$12,LEFT($D54,FIND("_",$D54)-1) &amp;"_=","=","Any"),risk_factor_1&amp;"|"&amp;risk_factor_2,risk_factor_corr),
                             _xlfn.XLOOKUP(_xlfn.TEXTJOIN("|",FALSE,$C54,LEFT($D54,FIND("_",$D54)-1) &amp;"_=","Any","Any",AI$12,LEFT($D54,FIND("_",$D54)-1) &amp;"_=","Any","Any"),risk_factor_1&amp;"|"&amp;risk_factor_2,risk_factor_corr)),
"n/a"),0)
),
IF(_xlfn.TEXTJOIN("|",FALSE,AI$12:AI$13)&lt;&gt;_xlfn.TEXTJOIN("|",FALSE,$C54:$D54),0,
_xlfn.XLOOKUP(_xlfn.TEXTJOIN("|",FALSE,$C54:$F54,AI$12:AI$15),risk_factor_1&amp;"|"&amp;risk_factor_2,risk_factor_corr,
_xlfn.XLOOKUP(_xlfn.TEXTJOIN("|",FALSE,$C54:$F54,AI$12:AI$15),risk_factor_2&amp;"|"&amp;risk_factor_1,risk_factor_corr,
_xlfn.XLOOKUP(_xlfn.TEXTJOIN("|",FALSE,$C54:$D54,"Any"),risk_factor_1&amp;"|"&amp;risk_factor_2,risk_factor_corr,
_xlfn.XLOOKUP(_xlfn.TEXTJOIN("|",FALSE,$C54:$D54,"Any"),risk_factor_2&amp;"|"&amp;risk_factor_1,risk_factor_corr)))))))</f>
        <v>0</v>
      </c>
      <c r="AJ54" s="32" cm="1">
        <f t="array" ref="AJ54" xml:space="preserve"> IF(_xlfn.TEXTJOIN("|",FALSE,AJ$12:AJ$15)=_xlfn.TEXTJOIN("|",FALSE,$C54:$F54),0,
IF(AND($C54="Delta|CR_Cpty",AJ$12="Delta|CR_Cpty"),
IF($F54=AJ$15,
      _xlfn.XLOOKUP(_xlfn.TEXTJOIN("|",FALSE,$C54,"=","Any","=",AJ$12,"=","Any","="),risk_factor_1&amp;"|"&amp;risk_factor_2,risk_factor_corr),
       IF(RIGHT($D54,LEN($D54)-FIND("_",$D54))=RIGHT(AJ$13,LEN(AJ$13)-FIND("_",AJ$13)),
              IF(LEFT($D54,FIND("_",$D54)-1)=LEFT(AJ$13,FIND("_",AJ$13)-1),
                    IF($E54=AJ$14,
                             _xlfn.XLOOKUP(_xlfn.TEXTJOIN("|",FALSE,$C54,LEFT($D54,FIND("_",$D54)-1) &amp;"_=","=","Any",AJ$12,LEFT($D54,FIND("_",$D54)-1) &amp;"_=","=","Any"),risk_factor_1&amp;"|"&amp;risk_factor_2,risk_factor_corr),
                             _xlfn.XLOOKUP(_xlfn.TEXTJOIN("|",FALSE,$C54,LEFT($D54,FIND("_",$D54)-1) &amp;"_=","Any","Any",AJ$12,LEFT($D54,FIND("_",$D54)-1) &amp;"_=","Any","Any"),risk_factor_1&amp;"|"&amp;risk_factor_2,risk_factor_corr)),
"n/a"),0)
),
IF(_xlfn.TEXTJOIN("|",FALSE,AJ$12:AJ$13)&lt;&gt;_xlfn.TEXTJOIN("|",FALSE,$C54:$D54),0,
_xlfn.XLOOKUP(_xlfn.TEXTJOIN("|",FALSE,$C54:$F54,AJ$12:AJ$15),risk_factor_1&amp;"|"&amp;risk_factor_2,risk_factor_corr,
_xlfn.XLOOKUP(_xlfn.TEXTJOIN("|",FALSE,$C54:$F54,AJ$12:AJ$15),risk_factor_2&amp;"|"&amp;risk_factor_1,risk_factor_corr,
_xlfn.XLOOKUP(_xlfn.TEXTJOIN("|",FALSE,$C54:$D54,"Any"),risk_factor_1&amp;"|"&amp;risk_factor_2,risk_factor_corr,
_xlfn.XLOOKUP(_xlfn.TEXTJOIN("|",FALSE,$C54:$D54,"Any"),risk_factor_2&amp;"|"&amp;risk_factor_1,risk_factor_corr)))))))</f>
        <v>0</v>
      </c>
      <c r="AK54" s="32" cm="1">
        <f t="array" ref="AK54" xml:space="preserve"> IF(_xlfn.TEXTJOIN("|",FALSE,AK$12:AK$15)=_xlfn.TEXTJOIN("|",FALSE,$C54:$F54),0,
IF(AND($C54="Delta|CR_Cpty",AK$12="Delta|CR_Cpty"),
IF($F54=AK$15,
      _xlfn.XLOOKUP(_xlfn.TEXTJOIN("|",FALSE,$C54,"=","Any","=",AK$12,"=","Any","="),risk_factor_1&amp;"|"&amp;risk_factor_2,risk_factor_corr),
       IF(RIGHT($D54,LEN($D54)-FIND("_",$D54))=RIGHT(AK$13,LEN(AK$13)-FIND("_",AK$13)),
              IF(LEFT($D54,FIND("_",$D54)-1)=LEFT(AK$13,FIND("_",AK$13)-1),
                    IF($E54=AK$14,
                             _xlfn.XLOOKUP(_xlfn.TEXTJOIN("|",FALSE,$C54,LEFT($D54,FIND("_",$D54)-1) &amp;"_=","=","Any",AK$12,LEFT($D54,FIND("_",$D54)-1) &amp;"_=","=","Any"),risk_factor_1&amp;"|"&amp;risk_factor_2,risk_factor_corr),
                             _xlfn.XLOOKUP(_xlfn.TEXTJOIN("|",FALSE,$C54,LEFT($D54,FIND("_",$D54)-1) &amp;"_=","Any","Any",AK$12,LEFT($D54,FIND("_",$D54)-1) &amp;"_=","Any","Any"),risk_factor_1&amp;"|"&amp;risk_factor_2,risk_factor_corr)),
"n/a"),0)
),
IF(_xlfn.TEXTJOIN("|",FALSE,AK$12:AK$13)&lt;&gt;_xlfn.TEXTJOIN("|",FALSE,$C54:$D54),0,
_xlfn.XLOOKUP(_xlfn.TEXTJOIN("|",FALSE,$C54:$F54,AK$12:AK$15),risk_factor_1&amp;"|"&amp;risk_factor_2,risk_factor_corr,
_xlfn.XLOOKUP(_xlfn.TEXTJOIN("|",FALSE,$C54:$F54,AK$12:AK$15),risk_factor_2&amp;"|"&amp;risk_factor_1,risk_factor_corr,
_xlfn.XLOOKUP(_xlfn.TEXTJOIN("|",FALSE,$C54:$D54,"Any"),risk_factor_1&amp;"|"&amp;risk_factor_2,risk_factor_corr,
_xlfn.XLOOKUP(_xlfn.TEXTJOIN("|",FALSE,$C54:$D54,"Any"),risk_factor_2&amp;"|"&amp;risk_factor_1,risk_factor_corr)))))))</f>
        <v>0</v>
      </c>
      <c r="AL54" s="32" cm="1">
        <f t="array" ref="AL54" xml:space="preserve"> IF(_xlfn.TEXTJOIN("|",FALSE,AL$12:AL$15)=_xlfn.TEXTJOIN("|",FALSE,$C54:$F54),0,
IF(AND($C54="Delta|CR_Cpty",AL$12="Delta|CR_Cpty"),
IF($F54=AL$15,
      _xlfn.XLOOKUP(_xlfn.TEXTJOIN("|",FALSE,$C54,"=","Any","=",AL$12,"=","Any","="),risk_factor_1&amp;"|"&amp;risk_factor_2,risk_factor_corr),
       IF(RIGHT($D54,LEN($D54)-FIND("_",$D54))=RIGHT(AL$13,LEN(AL$13)-FIND("_",AL$13)),
              IF(LEFT($D54,FIND("_",$D54)-1)=LEFT(AL$13,FIND("_",AL$13)-1),
                    IF($E54=AL$14,
                             _xlfn.XLOOKUP(_xlfn.TEXTJOIN("|",FALSE,$C54,LEFT($D54,FIND("_",$D54)-1) &amp;"_=","=","Any",AL$12,LEFT($D54,FIND("_",$D54)-1) &amp;"_=","=","Any"),risk_factor_1&amp;"|"&amp;risk_factor_2,risk_factor_corr),
                             _xlfn.XLOOKUP(_xlfn.TEXTJOIN("|",FALSE,$C54,LEFT($D54,FIND("_",$D54)-1) &amp;"_=","Any","Any",AL$12,LEFT($D54,FIND("_",$D54)-1) &amp;"_=","Any","Any"),risk_factor_1&amp;"|"&amp;risk_factor_2,risk_factor_corr)),
"n/a"),0)
),
IF(_xlfn.TEXTJOIN("|",FALSE,AL$12:AL$13)&lt;&gt;_xlfn.TEXTJOIN("|",FALSE,$C54:$D54),0,
_xlfn.XLOOKUP(_xlfn.TEXTJOIN("|",FALSE,$C54:$F54,AL$12:AL$15),risk_factor_1&amp;"|"&amp;risk_factor_2,risk_factor_corr,
_xlfn.XLOOKUP(_xlfn.TEXTJOIN("|",FALSE,$C54:$F54,AL$12:AL$15),risk_factor_2&amp;"|"&amp;risk_factor_1,risk_factor_corr,
_xlfn.XLOOKUP(_xlfn.TEXTJOIN("|",FALSE,$C54:$D54,"Any"),risk_factor_1&amp;"|"&amp;risk_factor_2,risk_factor_corr,
_xlfn.XLOOKUP(_xlfn.TEXTJOIN("|",FALSE,$C54:$D54,"Any"),risk_factor_2&amp;"|"&amp;risk_factor_1,risk_factor_corr)))))))</f>
        <v>0</v>
      </c>
      <c r="AM54" s="32" cm="1">
        <f t="array" ref="AM54" xml:space="preserve"> IF(_xlfn.TEXTJOIN("|",FALSE,AM$12:AM$15)=_xlfn.TEXTJOIN("|",FALSE,$C54:$F54),0,
IF(AND($C54="Delta|CR_Cpty",AM$12="Delta|CR_Cpty"),
IF($F54=AM$15,
      _xlfn.XLOOKUP(_xlfn.TEXTJOIN("|",FALSE,$C54,"=","Any","=",AM$12,"=","Any","="),risk_factor_1&amp;"|"&amp;risk_factor_2,risk_factor_corr),
       IF(RIGHT($D54,LEN($D54)-FIND("_",$D54))=RIGHT(AM$13,LEN(AM$13)-FIND("_",AM$13)),
              IF(LEFT($D54,FIND("_",$D54)-1)=LEFT(AM$13,FIND("_",AM$13)-1),
                    IF($E54=AM$14,
                             _xlfn.XLOOKUP(_xlfn.TEXTJOIN("|",FALSE,$C54,LEFT($D54,FIND("_",$D54)-1) &amp;"_=","=","Any",AM$12,LEFT($D54,FIND("_",$D54)-1) &amp;"_=","=","Any"),risk_factor_1&amp;"|"&amp;risk_factor_2,risk_factor_corr),
                             _xlfn.XLOOKUP(_xlfn.TEXTJOIN("|",FALSE,$C54,LEFT($D54,FIND("_",$D54)-1) &amp;"_=","Any","Any",AM$12,LEFT($D54,FIND("_",$D54)-1) &amp;"_=","Any","Any"),risk_factor_1&amp;"|"&amp;risk_factor_2,risk_factor_corr)),
"n/a"),0)
),
IF(_xlfn.TEXTJOIN("|",FALSE,AM$12:AM$13)&lt;&gt;_xlfn.TEXTJOIN("|",FALSE,$C54:$D54),0,
_xlfn.XLOOKUP(_xlfn.TEXTJOIN("|",FALSE,$C54:$F54,AM$12:AM$15),risk_factor_1&amp;"|"&amp;risk_factor_2,risk_factor_corr,
_xlfn.XLOOKUP(_xlfn.TEXTJOIN("|",FALSE,$C54:$F54,AM$12:AM$15),risk_factor_2&amp;"|"&amp;risk_factor_1,risk_factor_corr,
_xlfn.XLOOKUP(_xlfn.TEXTJOIN("|",FALSE,$C54:$D54,"Any"),risk_factor_1&amp;"|"&amp;risk_factor_2,risk_factor_corr,
_xlfn.XLOOKUP(_xlfn.TEXTJOIN("|",FALSE,$C54:$D54,"Any"),risk_factor_2&amp;"|"&amp;risk_factor_1,risk_factor_corr)))))))</f>
        <v>0</v>
      </c>
      <c r="AN54" s="32" cm="1">
        <f t="array" ref="AN54" xml:space="preserve"> IF(_xlfn.TEXTJOIN("|",FALSE,AN$12:AN$15)=_xlfn.TEXTJOIN("|",FALSE,$C54:$F54),0,
IF(AND($C54="Delta|CR_Cpty",AN$12="Delta|CR_Cpty"),
IF($F54=AN$15,
      _xlfn.XLOOKUP(_xlfn.TEXTJOIN("|",FALSE,$C54,"=","Any","=",AN$12,"=","Any","="),risk_factor_1&amp;"|"&amp;risk_factor_2,risk_factor_corr),
       IF(RIGHT($D54,LEN($D54)-FIND("_",$D54))=RIGHT(AN$13,LEN(AN$13)-FIND("_",AN$13)),
              IF(LEFT($D54,FIND("_",$D54)-1)=LEFT(AN$13,FIND("_",AN$13)-1),
                    IF($E54=AN$14,
                             _xlfn.XLOOKUP(_xlfn.TEXTJOIN("|",FALSE,$C54,LEFT($D54,FIND("_",$D54)-1) &amp;"_=","=","Any",AN$12,LEFT($D54,FIND("_",$D54)-1) &amp;"_=","=","Any"),risk_factor_1&amp;"|"&amp;risk_factor_2,risk_factor_corr),
                             _xlfn.XLOOKUP(_xlfn.TEXTJOIN("|",FALSE,$C54,LEFT($D54,FIND("_",$D54)-1) &amp;"_=","Any","Any",AN$12,LEFT($D54,FIND("_",$D54)-1) &amp;"_=","Any","Any"),risk_factor_1&amp;"|"&amp;risk_factor_2,risk_factor_corr)),
"n/a"),0)
),
IF(_xlfn.TEXTJOIN("|",FALSE,AN$12:AN$13)&lt;&gt;_xlfn.TEXTJOIN("|",FALSE,$C54:$D54),0,
_xlfn.XLOOKUP(_xlfn.TEXTJOIN("|",FALSE,$C54:$F54,AN$12:AN$15),risk_factor_1&amp;"|"&amp;risk_factor_2,risk_factor_corr,
_xlfn.XLOOKUP(_xlfn.TEXTJOIN("|",FALSE,$C54:$F54,AN$12:AN$15),risk_factor_2&amp;"|"&amp;risk_factor_1,risk_factor_corr,
_xlfn.XLOOKUP(_xlfn.TEXTJOIN("|",FALSE,$C54:$D54,"Any"),risk_factor_1&amp;"|"&amp;risk_factor_2,risk_factor_corr,
_xlfn.XLOOKUP(_xlfn.TEXTJOIN("|",FALSE,$C54:$D54,"Any"),risk_factor_2&amp;"|"&amp;risk_factor_1,risk_factor_corr)))))))</f>
        <v>0</v>
      </c>
      <c r="AO54" s="32" cm="1">
        <f t="array" ref="AO54" xml:space="preserve"> IF(_xlfn.TEXTJOIN("|",FALSE,AO$12:AO$15)=_xlfn.TEXTJOIN("|",FALSE,$C54:$F54),0,
IF(AND($C54="Delta|CR_Cpty",AO$12="Delta|CR_Cpty"),
IF($F54=AO$15,
      _xlfn.XLOOKUP(_xlfn.TEXTJOIN("|",FALSE,$C54,"=","Any","=",AO$12,"=","Any","="),risk_factor_1&amp;"|"&amp;risk_factor_2,risk_factor_corr),
       IF(RIGHT($D54,LEN($D54)-FIND("_",$D54))=RIGHT(AO$13,LEN(AO$13)-FIND("_",AO$13)),
              IF(LEFT($D54,FIND("_",$D54)-1)=LEFT(AO$13,FIND("_",AO$13)-1),
                    IF($E54=AO$14,
                             _xlfn.XLOOKUP(_xlfn.TEXTJOIN("|",FALSE,$C54,LEFT($D54,FIND("_",$D54)-1) &amp;"_=","=","Any",AO$12,LEFT($D54,FIND("_",$D54)-1) &amp;"_=","=","Any"),risk_factor_1&amp;"|"&amp;risk_factor_2,risk_factor_corr),
                             _xlfn.XLOOKUP(_xlfn.TEXTJOIN("|",FALSE,$C54,LEFT($D54,FIND("_",$D54)-1) &amp;"_=","Any","Any",AO$12,LEFT($D54,FIND("_",$D54)-1) &amp;"_=","Any","Any"),risk_factor_1&amp;"|"&amp;risk_factor_2,risk_factor_corr)),
"n/a"),0)
),
IF(_xlfn.TEXTJOIN("|",FALSE,AO$12:AO$13)&lt;&gt;_xlfn.TEXTJOIN("|",FALSE,$C54:$D54),0,
_xlfn.XLOOKUP(_xlfn.TEXTJOIN("|",FALSE,$C54:$F54,AO$12:AO$15),risk_factor_1&amp;"|"&amp;risk_factor_2,risk_factor_corr,
_xlfn.XLOOKUP(_xlfn.TEXTJOIN("|",FALSE,$C54:$F54,AO$12:AO$15),risk_factor_2&amp;"|"&amp;risk_factor_1,risk_factor_corr,
_xlfn.XLOOKUP(_xlfn.TEXTJOIN("|",FALSE,$C54:$D54,"Any"),risk_factor_1&amp;"|"&amp;risk_factor_2,risk_factor_corr,
_xlfn.XLOOKUP(_xlfn.TEXTJOIN("|",FALSE,$C54:$D54,"Any"),risk_factor_2&amp;"|"&amp;risk_factor_1,risk_factor_corr)))))))</f>
        <v>0.72</v>
      </c>
      <c r="AP54" s="32" cm="1">
        <f t="array" ref="AP54" xml:space="preserve"> IF(_xlfn.TEXTJOIN("|",FALSE,AP$12:AP$15)=_xlfn.TEXTJOIN("|",FALSE,$C54:$F54),0,
IF(AND($C54="Delta|CR_Cpty",AP$12="Delta|CR_Cpty"),
IF($F54=AP$15,
      _xlfn.XLOOKUP(_xlfn.TEXTJOIN("|",FALSE,$C54,"=","Any","=",AP$12,"=","Any","="),risk_factor_1&amp;"|"&amp;risk_factor_2,risk_factor_corr),
       IF(RIGHT($D54,LEN($D54)-FIND("_",$D54))=RIGHT(AP$13,LEN(AP$13)-FIND("_",AP$13)),
              IF(LEFT($D54,FIND("_",$D54)-1)=LEFT(AP$13,FIND("_",AP$13)-1),
                    IF($E54=AP$14,
                             _xlfn.XLOOKUP(_xlfn.TEXTJOIN("|",FALSE,$C54,LEFT($D54,FIND("_",$D54)-1) &amp;"_=","=","Any",AP$12,LEFT($D54,FIND("_",$D54)-1) &amp;"_=","=","Any"),risk_factor_1&amp;"|"&amp;risk_factor_2,risk_factor_corr),
                             _xlfn.XLOOKUP(_xlfn.TEXTJOIN("|",FALSE,$C54,LEFT($D54,FIND("_",$D54)-1) &amp;"_=","Any","Any",AP$12,LEFT($D54,FIND("_",$D54)-1) &amp;"_=","Any","Any"),risk_factor_1&amp;"|"&amp;risk_factor_2,risk_factor_corr)),
"n/a"),0)
),
IF(_xlfn.TEXTJOIN("|",FALSE,AP$12:AP$13)&lt;&gt;_xlfn.TEXTJOIN("|",FALSE,$C54:$D54),0,
_xlfn.XLOOKUP(_xlfn.TEXTJOIN("|",FALSE,$C54:$F54,AP$12:AP$15),risk_factor_1&amp;"|"&amp;risk_factor_2,risk_factor_corr,
_xlfn.XLOOKUP(_xlfn.TEXTJOIN("|",FALSE,$C54:$F54,AP$12:AP$15),risk_factor_2&amp;"|"&amp;risk_factor_1,risk_factor_corr,
_xlfn.XLOOKUP(_xlfn.TEXTJOIN("|",FALSE,$C54:$D54,"Any"),risk_factor_1&amp;"|"&amp;risk_factor_2,risk_factor_corr,
_xlfn.XLOOKUP(_xlfn.TEXTJOIN("|",FALSE,$C54:$D54,"Any"),risk_factor_2&amp;"|"&amp;risk_factor_1,risk_factor_corr)))))))</f>
        <v>0.91</v>
      </c>
      <c r="AQ54" s="32" cm="1">
        <f t="array" ref="AQ54" xml:space="preserve"> IF(_xlfn.TEXTJOIN("|",FALSE,AQ$12:AQ$15)=_xlfn.TEXTJOIN("|",FALSE,$C54:$F54),0,
IF(AND($C54="Delta|CR_Cpty",AQ$12="Delta|CR_Cpty"),
IF($F54=AQ$15,
      _xlfn.XLOOKUP(_xlfn.TEXTJOIN("|",FALSE,$C54,"=","Any","=",AQ$12,"=","Any","="),risk_factor_1&amp;"|"&amp;risk_factor_2,risk_factor_corr),
       IF(RIGHT($D54,LEN($D54)-FIND("_",$D54))=RIGHT(AQ$13,LEN(AQ$13)-FIND("_",AQ$13)),
              IF(LEFT($D54,FIND("_",$D54)-1)=LEFT(AQ$13,FIND("_",AQ$13)-1),
                    IF($E54=AQ$14,
                             _xlfn.XLOOKUP(_xlfn.TEXTJOIN("|",FALSE,$C54,LEFT($D54,FIND("_",$D54)-1) &amp;"_=","=","Any",AQ$12,LEFT($D54,FIND("_",$D54)-1) &amp;"_=","=","Any"),risk_factor_1&amp;"|"&amp;risk_factor_2,risk_factor_corr),
                             _xlfn.XLOOKUP(_xlfn.TEXTJOIN("|",FALSE,$C54,LEFT($D54,FIND("_",$D54)-1) &amp;"_=","Any","Any",AQ$12,LEFT($D54,FIND("_",$D54)-1) &amp;"_=","Any","Any"),risk_factor_1&amp;"|"&amp;risk_factor_2,risk_factor_corr)),
"n/a"),0)
),
IF(_xlfn.TEXTJOIN("|",FALSE,AQ$12:AQ$13)&lt;&gt;_xlfn.TEXTJOIN("|",FALSE,$C54:$D54),0,
_xlfn.XLOOKUP(_xlfn.TEXTJOIN("|",FALSE,$C54:$F54,AQ$12:AQ$15),risk_factor_1&amp;"|"&amp;risk_factor_2,risk_factor_corr,
_xlfn.XLOOKUP(_xlfn.TEXTJOIN("|",FALSE,$C54:$F54,AQ$12:AQ$15),risk_factor_2&amp;"|"&amp;risk_factor_1,risk_factor_corr,
_xlfn.XLOOKUP(_xlfn.TEXTJOIN("|",FALSE,$C54:$D54,"Any"),risk_factor_1&amp;"|"&amp;risk_factor_2,risk_factor_corr,
_xlfn.XLOOKUP(_xlfn.TEXTJOIN("|",FALSE,$C54:$D54,"Any"),risk_factor_2&amp;"|"&amp;risk_factor_1,risk_factor_corr)))))))</f>
        <v>0.87</v>
      </c>
      <c r="AR54" s="32" cm="1">
        <f t="array" ref="AR54" xml:space="preserve"> IF(_xlfn.TEXTJOIN("|",FALSE,AR$12:AR$15)=_xlfn.TEXTJOIN("|",FALSE,$C54:$F54),0,
IF(AND($C54="Delta|CR_Cpty",AR$12="Delta|CR_Cpty"),
IF($F54=AR$15,
      _xlfn.XLOOKUP(_xlfn.TEXTJOIN("|",FALSE,$C54,"=","Any","=",AR$12,"=","Any","="),risk_factor_1&amp;"|"&amp;risk_factor_2,risk_factor_corr),
       IF(RIGHT($D54,LEN($D54)-FIND("_",$D54))=RIGHT(AR$13,LEN(AR$13)-FIND("_",AR$13)),
              IF(LEFT($D54,FIND("_",$D54)-1)=LEFT(AR$13,FIND("_",AR$13)-1),
                    IF($E54=AR$14,
                             _xlfn.XLOOKUP(_xlfn.TEXTJOIN("|",FALSE,$C54,LEFT($D54,FIND("_",$D54)-1) &amp;"_=","=","Any",AR$12,LEFT($D54,FIND("_",$D54)-1) &amp;"_=","=","Any"),risk_factor_1&amp;"|"&amp;risk_factor_2,risk_factor_corr),
                             _xlfn.XLOOKUP(_xlfn.TEXTJOIN("|",FALSE,$C54,LEFT($D54,FIND("_",$D54)-1) &amp;"_=","Any","Any",AR$12,LEFT($D54,FIND("_",$D54)-1) &amp;"_=","Any","Any"),risk_factor_1&amp;"|"&amp;risk_factor_2,risk_factor_corr)),
"n/a"),0)
),
IF(_xlfn.TEXTJOIN("|",FALSE,AR$12:AR$13)&lt;&gt;_xlfn.TEXTJOIN("|",FALSE,$C54:$D54),0,
_xlfn.XLOOKUP(_xlfn.TEXTJOIN("|",FALSE,$C54:$F54,AR$12:AR$15),risk_factor_1&amp;"|"&amp;risk_factor_2,risk_factor_corr,
_xlfn.XLOOKUP(_xlfn.TEXTJOIN("|",FALSE,$C54:$F54,AR$12:AR$15),risk_factor_2&amp;"|"&amp;risk_factor_1,risk_factor_corr,
_xlfn.XLOOKUP(_xlfn.TEXTJOIN("|",FALSE,$C54:$D54,"Any"),risk_factor_1&amp;"|"&amp;risk_factor_2,risk_factor_corr,
_xlfn.XLOOKUP(_xlfn.TEXTJOIN("|",FALSE,$C54:$D54,"Any"),risk_factor_2&amp;"|"&amp;risk_factor_1,risk_factor_corr)))))))</f>
        <v>0.68</v>
      </c>
      <c r="AS54" s="32" cm="1">
        <f t="array" ref="AS54" xml:space="preserve"> IF(_xlfn.TEXTJOIN("|",FALSE,AS$12:AS$15)=_xlfn.TEXTJOIN("|",FALSE,$C54:$F54),0,
IF(AND($C54="Delta|CR_Cpty",AS$12="Delta|CR_Cpty"),
IF($F54=AS$15,
      _xlfn.XLOOKUP(_xlfn.TEXTJOIN("|",FALSE,$C54,"=","Any","=",AS$12,"=","Any","="),risk_factor_1&amp;"|"&amp;risk_factor_2,risk_factor_corr),
       IF(RIGHT($D54,LEN($D54)-FIND("_",$D54))=RIGHT(AS$13,LEN(AS$13)-FIND("_",AS$13)),
              IF(LEFT($D54,FIND("_",$D54)-1)=LEFT(AS$13,FIND("_",AS$13)-1),
                    IF($E54=AS$14,
                             _xlfn.XLOOKUP(_xlfn.TEXTJOIN("|",FALSE,$C54,LEFT($D54,FIND("_",$D54)-1) &amp;"_=","=","Any",AS$12,LEFT($D54,FIND("_",$D54)-1) &amp;"_=","=","Any"),risk_factor_1&amp;"|"&amp;risk_factor_2,risk_factor_corr),
                             _xlfn.XLOOKUP(_xlfn.TEXTJOIN("|",FALSE,$C54,LEFT($D54,FIND("_",$D54)-1) &amp;"_=","Any","Any",AS$12,LEFT($D54,FIND("_",$D54)-1) &amp;"_=","Any","Any"),risk_factor_1&amp;"|"&amp;risk_factor_2,risk_factor_corr)),
"n/a"),0)
),
IF(_xlfn.TEXTJOIN("|",FALSE,AS$12:AS$13)&lt;&gt;_xlfn.TEXTJOIN("|",FALSE,$C54:$D54),0,
_xlfn.XLOOKUP(_xlfn.TEXTJOIN("|",FALSE,$C54:$F54,AS$12:AS$15),risk_factor_1&amp;"|"&amp;risk_factor_2,risk_factor_corr,
_xlfn.XLOOKUP(_xlfn.TEXTJOIN("|",FALSE,$C54:$F54,AS$12:AS$15),risk_factor_2&amp;"|"&amp;risk_factor_1,risk_factor_corr,
_xlfn.XLOOKUP(_xlfn.TEXTJOIN("|",FALSE,$C54:$D54,"Any"),risk_factor_1&amp;"|"&amp;risk_factor_2,risk_factor_corr,
_xlfn.XLOOKUP(_xlfn.TEXTJOIN("|",FALSE,$C54:$D54,"Any"),risk_factor_2&amp;"|"&amp;risk_factor_1,risk_factor_corr)))))))</f>
        <v>0</v>
      </c>
      <c r="AT54" s="32" cm="1">
        <f t="array" ref="AT54" xml:space="preserve"> IF(_xlfn.TEXTJOIN("|",FALSE,AT$12:AT$15)=_xlfn.TEXTJOIN("|",FALSE,$C54:$F54),0,
IF(AND($C54="Delta|CR_Cpty",AT$12="Delta|CR_Cpty"),
IF($F54=AT$15,
      _xlfn.XLOOKUP(_xlfn.TEXTJOIN("|",FALSE,$C54,"=","Any","=",AT$12,"=","Any","="),risk_factor_1&amp;"|"&amp;risk_factor_2,risk_factor_corr),
       IF(RIGHT($D54,LEN($D54)-FIND("_",$D54))=RIGHT(AT$13,LEN(AT$13)-FIND("_",AT$13)),
              IF(LEFT($D54,FIND("_",$D54)-1)=LEFT(AT$13,FIND("_",AT$13)-1),
                    IF($E54=AT$14,
                             _xlfn.XLOOKUP(_xlfn.TEXTJOIN("|",FALSE,$C54,LEFT($D54,FIND("_",$D54)-1) &amp;"_=","=","Any",AT$12,LEFT($D54,FIND("_",$D54)-1) &amp;"_=","=","Any"),risk_factor_1&amp;"|"&amp;risk_factor_2,risk_factor_corr),
                             _xlfn.XLOOKUP(_xlfn.TEXTJOIN("|",FALSE,$C54,LEFT($D54,FIND("_",$D54)-1) &amp;"_=","Any","Any",AT$12,LEFT($D54,FIND("_",$D54)-1) &amp;"_=","Any","Any"),risk_factor_1&amp;"|"&amp;risk_factor_2,risk_factor_corr)),
"n/a"),0)
),
IF(_xlfn.TEXTJOIN("|",FALSE,AT$12:AT$13)&lt;&gt;_xlfn.TEXTJOIN("|",FALSE,$C54:$D54),0,
_xlfn.XLOOKUP(_xlfn.TEXTJOIN("|",FALSE,$C54:$F54,AT$12:AT$15),risk_factor_1&amp;"|"&amp;risk_factor_2,risk_factor_corr,
_xlfn.XLOOKUP(_xlfn.TEXTJOIN("|",FALSE,$C54:$F54,AT$12:AT$15),risk_factor_2&amp;"|"&amp;risk_factor_1,risk_factor_corr,
_xlfn.XLOOKUP(_xlfn.TEXTJOIN("|",FALSE,$C54:$D54,"Any"),risk_factor_1&amp;"|"&amp;risk_factor_2,risk_factor_corr,
_xlfn.XLOOKUP(_xlfn.TEXTJOIN("|",FALSE,$C54:$D54,"Any"),risk_factor_2&amp;"|"&amp;risk_factor_1,risk_factor_corr)))))))</f>
        <v>0</v>
      </c>
      <c r="AU54" s="32" cm="1">
        <f t="array" ref="AU54" xml:space="preserve"> IF(_xlfn.TEXTJOIN("|",FALSE,AU$12:AU$15)=_xlfn.TEXTJOIN("|",FALSE,$C54:$F54),0,
IF(AND($C54="Delta|CR_Cpty",AU$12="Delta|CR_Cpty"),
IF($F54=AU$15,
      _xlfn.XLOOKUP(_xlfn.TEXTJOIN("|",FALSE,$C54,"=","Any","=",AU$12,"=","Any","="),risk_factor_1&amp;"|"&amp;risk_factor_2,risk_factor_corr),
       IF(RIGHT($D54,LEN($D54)-FIND("_",$D54))=RIGHT(AU$13,LEN(AU$13)-FIND("_",AU$13)),
              IF(LEFT($D54,FIND("_",$D54)-1)=LEFT(AU$13,FIND("_",AU$13)-1),
                    IF($E54=AU$14,
                             _xlfn.XLOOKUP(_xlfn.TEXTJOIN("|",FALSE,$C54,LEFT($D54,FIND("_",$D54)-1) &amp;"_=","=","Any",AU$12,LEFT($D54,FIND("_",$D54)-1) &amp;"_=","=","Any"),risk_factor_1&amp;"|"&amp;risk_factor_2,risk_factor_corr),
                             _xlfn.XLOOKUP(_xlfn.TEXTJOIN("|",FALSE,$C54,LEFT($D54,FIND("_",$D54)-1) &amp;"_=","Any","Any",AU$12,LEFT($D54,FIND("_",$D54)-1) &amp;"_=","Any","Any"),risk_factor_1&amp;"|"&amp;risk_factor_2,risk_factor_corr)),
"n/a"),0)
),
IF(_xlfn.TEXTJOIN("|",FALSE,AU$12:AU$13)&lt;&gt;_xlfn.TEXTJOIN("|",FALSE,$C54:$D54),0,
_xlfn.XLOOKUP(_xlfn.TEXTJOIN("|",FALSE,$C54:$F54,AU$12:AU$15),risk_factor_1&amp;"|"&amp;risk_factor_2,risk_factor_corr,
_xlfn.XLOOKUP(_xlfn.TEXTJOIN("|",FALSE,$C54:$F54,AU$12:AU$15),risk_factor_2&amp;"|"&amp;risk_factor_1,risk_factor_corr,
_xlfn.XLOOKUP(_xlfn.TEXTJOIN("|",FALSE,$C54:$D54,"Any"),risk_factor_1&amp;"|"&amp;risk_factor_2,risk_factor_corr,
_xlfn.XLOOKUP(_xlfn.TEXTJOIN("|",FALSE,$C54:$D54,"Any"),risk_factor_2&amp;"|"&amp;risk_factor_1,risk_factor_corr)))))))</f>
        <v>0</v>
      </c>
      <c r="AV54" s="32" cm="1">
        <f t="array" ref="AV54" xml:space="preserve"> IF(_xlfn.TEXTJOIN("|",FALSE,AV$12:AV$15)=_xlfn.TEXTJOIN("|",FALSE,$C54:$F54),0,
IF(AND($C54="Delta|CR_Cpty",AV$12="Delta|CR_Cpty"),
IF($F54=AV$15,
      _xlfn.XLOOKUP(_xlfn.TEXTJOIN("|",FALSE,$C54,"=","Any","=",AV$12,"=","Any","="),risk_factor_1&amp;"|"&amp;risk_factor_2,risk_factor_corr),
       IF(RIGHT($D54,LEN($D54)-FIND("_",$D54))=RIGHT(AV$13,LEN(AV$13)-FIND("_",AV$13)),
              IF(LEFT($D54,FIND("_",$D54)-1)=LEFT(AV$13,FIND("_",AV$13)-1),
                    IF($E54=AV$14,
                             _xlfn.XLOOKUP(_xlfn.TEXTJOIN("|",FALSE,$C54,LEFT($D54,FIND("_",$D54)-1) &amp;"_=","=","Any",AV$12,LEFT($D54,FIND("_",$D54)-1) &amp;"_=","=","Any"),risk_factor_1&amp;"|"&amp;risk_factor_2,risk_factor_corr),
                             _xlfn.XLOOKUP(_xlfn.TEXTJOIN("|",FALSE,$C54,LEFT($D54,FIND("_",$D54)-1) &amp;"_=","Any","Any",AV$12,LEFT($D54,FIND("_",$D54)-1) &amp;"_=","Any","Any"),risk_factor_1&amp;"|"&amp;risk_factor_2,risk_factor_corr)),
"n/a"),0)
),
IF(_xlfn.TEXTJOIN("|",FALSE,AV$12:AV$13)&lt;&gt;_xlfn.TEXTJOIN("|",FALSE,$C54:$D54),0,
_xlfn.XLOOKUP(_xlfn.TEXTJOIN("|",FALSE,$C54:$F54,AV$12:AV$15),risk_factor_1&amp;"|"&amp;risk_factor_2,risk_factor_corr,
_xlfn.XLOOKUP(_xlfn.TEXTJOIN("|",FALSE,$C54:$F54,AV$12:AV$15),risk_factor_2&amp;"|"&amp;risk_factor_1,risk_factor_corr,
_xlfn.XLOOKUP(_xlfn.TEXTJOIN("|",FALSE,$C54:$D54,"Any"),risk_factor_1&amp;"|"&amp;risk_factor_2,risk_factor_corr,
_xlfn.XLOOKUP(_xlfn.TEXTJOIN("|",FALSE,$C54:$D54,"Any"),risk_factor_2&amp;"|"&amp;risk_factor_1,risk_factor_corr)))))))</f>
        <v>0</v>
      </c>
      <c r="AW54" s="32" cm="1">
        <f t="array" ref="AW54" xml:space="preserve"> IF(_xlfn.TEXTJOIN("|",FALSE,AW$12:AW$15)=_xlfn.TEXTJOIN("|",FALSE,$C54:$F54),0,
IF(AND($C54="Delta|CR_Cpty",AW$12="Delta|CR_Cpty"),
IF($F54=AW$15,
      _xlfn.XLOOKUP(_xlfn.TEXTJOIN("|",FALSE,$C54,"=","Any","=",AW$12,"=","Any","="),risk_factor_1&amp;"|"&amp;risk_factor_2,risk_factor_corr),
       IF(RIGHT($D54,LEN($D54)-FIND("_",$D54))=RIGHT(AW$13,LEN(AW$13)-FIND("_",AW$13)),
              IF(LEFT($D54,FIND("_",$D54)-1)=LEFT(AW$13,FIND("_",AW$13)-1),
                    IF($E54=AW$14,
                             _xlfn.XLOOKUP(_xlfn.TEXTJOIN("|",FALSE,$C54,LEFT($D54,FIND("_",$D54)-1) &amp;"_=","=","Any",AW$12,LEFT($D54,FIND("_",$D54)-1) &amp;"_=","=","Any"),risk_factor_1&amp;"|"&amp;risk_factor_2,risk_factor_corr),
                             _xlfn.XLOOKUP(_xlfn.TEXTJOIN("|",FALSE,$C54,LEFT($D54,FIND("_",$D54)-1) &amp;"_=","Any","Any",AW$12,LEFT($D54,FIND("_",$D54)-1) &amp;"_=","Any","Any"),risk_factor_1&amp;"|"&amp;risk_factor_2,risk_factor_corr)),
"n/a"),0)
),
IF(_xlfn.TEXTJOIN("|",FALSE,AW$12:AW$13)&lt;&gt;_xlfn.TEXTJOIN("|",FALSE,$C54:$D54),0,
_xlfn.XLOOKUP(_xlfn.TEXTJOIN("|",FALSE,$C54:$F54,AW$12:AW$15),risk_factor_1&amp;"|"&amp;risk_factor_2,risk_factor_corr,
_xlfn.XLOOKUP(_xlfn.TEXTJOIN("|",FALSE,$C54:$F54,AW$12:AW$15),risk_factor_2&amp;"|"&amp;risk_factor_1,risk_factor_corr,
_xlfn.XLOOKUP(_xlfn.TEXTJOIN("|",FALSE,$C54:$D54,"Any"),risk_factor_1&amp;"|"&amp;risk_factor_2,risk_factor_corr,
_xlfn.XLOOKUP(_xlfn.TEXTJOIN("|",FALSE,$C54:$D54,"Any"),risk_factor_2&amp;"|"&amp;risk_factor_1,risk_factor_corr)))))))</f>
        <v>0</v>
      </c>
      <c r="AX54" s="32" cm="1">
        <f t="array" ref="AX54" xml:space="preserve"> IF(_xlfn.TEXTJOIN("|",FALSE,AX$12:AX$15)=_xlfn.TEXTJOIN("|",FALSE,$C54:$F54),0,
IF(AND($C54="Delta|CR_Cpty",AX$12="Delta|CR_Cpty"),
IF($F54=AX$15,
      _xlfn.XLOOKUP(_xlfn.TEXTJOIN("|",FALSE,$C54,"=","Any","=",AX$12,"=","Any","="),risk_factor_1&amp;"|"&amp;risk_factor_2,risk_factor_corr),
       IF(RIGHT($D54,LEN($D54)-FIND("_",$D54))=RIGHT(AX$13,LEN(AX$13)-FIND("_",AX$13)),
              IF(LEFT($D54,FIND("_",$D54)-1)=LEFT(AX$13,FIND("_",AX$13)-1),
                    IF($E54=AX$14,
                             _xlfn.XLOOKUP(_xlfn.TEXTJOIN("|",FALSE,$C54,LEFT($D54,FIND("_",$D54)-1) &amp;"_=","=","Any",AX$12,LEFT($D54,FIND("_",$D54)-1) &amp;"_=","=","Any"),risk_factor_1&amp;"|"&amp;risk_factor_2,risk_factor_corr),
                             _xlfn.XLOOKUP(_xlfn.TEXTJOIN("|",FALSE,$C54,LEFT($D54,FIND("_",$D54)-1) &amp;"_=","Any","Any",AX$12,LEFT($D54,FIND("_",$D54)-1) &amp;"_=","Any","Any"),risk_factor_1&amp;"|"&amp;risk_factor_2,risk_factor_corr)),
"n/a"),0)
),
IF(_xlfn.TEXTJOIN("|",FALSE,AX$12:AX$13)&lt;&gt;_xlfn.TEXTJOIN("|",FALSE,$C54:$D54),0,
_xlfn.XLOOKUP(_xlfn.TEXTJOIN("|",FALSE,$C54:$F54,AX$12:AX$15),risk_factor_1&amp;"|"&amp;risk_factor_2,risk_factor_corr,
_xlfn.XLOOKUP(_xlfn.TEXTJOIN("|",FALSE,$C54:$F54,AX$12:AX$15),risk_factor_2&amp;"|"&amp;risk_factor_1,risk_factor_corr,
_xlfn.XLOOKUP(_xlfn.TEXTJOIN("|",FALSE,$C54:$D54,"Any"),risk_factor_1&amp;"|"&amp;risk_factor_2,risk_factor_corr,
_xlfn.XLOOKUP(_xlfn.TEXTJOIN("|",FALSE,$C54:$D54,"Any"),risk_factor_2&amp;"|"&amp;risk_factor_1,risk_factor_corr)))))))</f>
        <v>0</v>
      </c>
      <c r="AY54" s="32" cm="1">
        <f t="array" ref="AY54" xml:space="preserve"> IF(_xlfn.TEXTJOIN("|",FALSE,AY$12:AY$15)=_xlfn.TEXTJOIN("|",FALSE,$C54:$F54),0,
IF(AND($C54="Delta|CR_Cpty",AY$12="Delta|CR_Cpty"),
IF($F54=AY$15,
      _xlfn.XLOOKUP(_xlfn.TEXTJOIN("|",FALSE,$C54,"=","Any","=",AY$12,"=","Any","="),risk_factor_1&amp;"|"&amp;risk_factor_2,risk_factor_corr),
       IF(RIGHT($D54,LEN($D54)-FIND("_",$D54))=RIGHT(AY$13,LEN(AY$13)-FIND("_",AY$13)),
              IF(LEFT($D54,FIND("_",$D54)-1)=LEFT(AY$13,FIND("_",AY$13)-1),
                    IF($E54=AY$14,
                             _xlfn.XLOOKUP(_xlfn.TEXTJOIN("|",FALSE,$C54,LEFT($D54,FIND("_",$D54)-1) &amp;"_=","=","Any",AY$12,LEFT($D54,FIND("_",$D54)-1) &amp;"_=","=","Any"),risk_factor_1&amp;"|"&amp;risk_factor_2,risk_factor_corr),
                             _xlfn.XLOOKUP(_xlfn.TEXTJOIN("|",FALSE,$C54,LEFT($D54,FIND("_",$D54)-1) &amp;"_=","Any","Any",AY$12,LEFT($D54,FIND("_",$D54)-1) &amp;"_=","Any","Any"),risk_factor_1&amp;"|"&amp;risk_factor_2,risk_factor_corr)),
"n/a"),0)
),
IF(_xlfn.TEXTJOIN("|",FALSE,AY$12:AY$13)&lt;&gt;_xlfn.TEXTJOIN("|",FALSE,$C54:$D54),0,
_xlfn.XLOOKUP(_xlfn.TEXTJOIN("|",FALSE,$C54:$F54,AY$12:AY$15),risk_factor_1&amp;"|"&amp;risk_factor_2,risk_factor_corr,
_xlfn.XLOOKUP(_xlfn.TEXTJOIN("|",FALSE,$C54:$F54,AY$12:AY$15),risk_factor_2&amp;"|"&amp;risk_factor_1,risk_factor_corr,
_xlfn.XLOOKUP(_xlfn.TEXTJOIN("|",FALSE,$C54:$D54,"Any"),risk_factor_1&amp;"|"&amp;risk_factor_2,risk_factor_corr,
_xlfn.XLOOKUP(_xlfn.TEXTJOIN("|",FALSE,$C54:$D54,"Any"),risk_factor_2&amp;"|"&amp;risk_factor_1,risk_factor_corr)))))))</f>
        <v>0</v>
      </c>
      <c r="AZ54" s="32" cm="1">
        <f t="array" ref="AZ54" xml:space="preserve"> IF(_xlfn.TEXTJOIN("|",FALSE,AZ$12:AZ$15)=_xlfn.TEXTJOIN("|",FALSE,$C54:$F54),0,
IF(AND($C54="Delta|CR_Cpty",AZ$12="Delta|CR_Cpty"),
IF($F54=AZ$15,
      _xlfn.XLOOKUP(_xlfn.TEXTJOIN("|",FALSE,$C54,"=","Any","=",AZ$12,"=","Any","="),risk_factor_1&amp;"|"&amp;risk_factor_2,risk_factor_corr),
       IF(RIGHT($D54,LEN($D54)-FIND("_",$D54))=RIGHT(AZ$13,LEN(AZ$13)-FIND("_",AZ$13)),
              IF(LEFT($D54,FIND("_",$D54)-1)=LEFT(AZ$13,FIND("_",AZ$13)-1),
                    IF($E54=AZ$14,
                             _xlfn.XLOOKUP(_xlfn.TEXTJOIN("|",FALSE,$C54,LEFT($D54,FIND("_",$D54)-1) &amp;"_=","=","Any",AZ$12,LEFT($D54,FIND("_",$D54)-1) &amp;"_=","=","Any"),risk_factor_1&amp;"|"&amp;risk_factor_2,risk_factor_corr),
                             _xlfn.XLOOKUP(_xlfn.TEXTJOIN("|",FALSE,$C54,LEFT($D54,FIND("_",$D54)-1) &amp;"_=","Any","Any",AZ$12,LEFT($D54,FIND("_",$D54)-1) &amp;"_=","Any","Any"),risk_factor_1&amp;"|"&amp;risk_factor_2,risk_factor_corr)),
"n/a"),0)
),
IF(_xlfn.TEXTJOIN("|",FALSE,AZ$12:AZ$13)&lt;&gt;_xlfn.TEXTJOIN("|",FALSE,$C54:$D54),0,
_xlfn.XLOOKUP(_xlfn.TEXTJOIN("|",FALSE,$C54:$F54,AZ$12:AZ$15),risk_factor_1&amp;"|"&amp;risk_factor_2,risk_factor_corr,
_xlfn.XLOOKUP(_xlfn.TEXTJOIN("|",FALSE,$C54:$F54,AZ$12:AZ$15),risk_factor_2&amp;"|"&amp;risk_factor_1,risk_factor_corr,
_xlfn.XLOOKUP(_xlfn.TEXTJOIN("|",FALSE,$C54:$D54,"Any"),risk_factor_1&amp;"|"&amp;risk_factor_2,risk_factor_corr,
_xlfn.XLOOKUP(_xlfn.TEXTJOIN("|",FALSE,$C54:$D54,"Any"),risk_factor_2&amp;"|"&amp;risk_factor_1,risk_factor_corr)))))))</f>
        <v>0</v>
      </c>
      <c r="BA54" s="32" cm="1">
        <f t="array" ref="BA54" xml:space="preserve"> IF(_xlfn.TEXTJOIN("|",FALSE,BA$12:BA$15)=_xlfn.TEXTJOIN("|",FALSE,$C54:$F54),0,
IF(AND($C54="Delta|CR_Cpty",BA$12="Delta|CR_Cpty"),
IF($F54=BA$15,
      _xlfn.XLOOKUP(_xlfn.TEXTJOIN("|",FALSE,$C54,"=","Any","=",BA$12,"=","Any","="),risk_factor_1&amp;"|"&amp;risk_factor_2,risk_factor_corr),
       IF(RIGHT($D54,LEN($D54)-FIND("_",$D54))=RIGHT(BA$13,LEN(BA$13)-FIND("_",BA$13)),
              IF(LEFT($D54,FIND("_",$D54)-1)=LEFT(BA$13,FIND("_",BA$13)-1),
                    IF($E54=BA$14,
                             _xlfn.XLOOKUP(_xlfn.TEXTJOIN("|",FALSE,$C54,LEFT($D54,FIND("_",$D54)-1) &amp;"_=","=","Any",BA$12,LEFT($D54,FIND("_",$D54)-1) &amp;"_=","=","Any"),risk_factor_1&amp;"|"&amp;risk_factor_2,risk_factor_corr),
                             _xlfn.XLOOKUP(_xlfn.TEXTJOIN("|",FALSE,$C54,LEFT($D54,FIND("_",$D54)-1) &amp;"_=","Any","Any",BA$12,LEFT($D54,FIND("_",$D54)-1) &amp;"_=","Any","Any"),risk_factor_1&amp;"|"&amp;risk_factor_2,risk_factor_corr)),
"n/a"),0)
),
IF(_xlfn.TEXTJOIN("|",FALSE,BA$12:BA$13)&lt;&gt;_xlfn.TEXTJOIN("|",FALSE,$C54:$D54),0,
_xlfn.XLOOKUP(_xlfn.TEXTJOIN("|",FALSE,$C54:$F54,BA$12:BA$15),risk_factor_1&amp;"|"&amp;risk_factor_2,risk_factor_corr,
_xlfn.XLOOKUP(_xlfn.TEXTJOIN("|",FALSE,$C54:$F54,BA$12:BA$15),risk_factor_2&amp;"|"&amp;risk_factor_1,risk_factor_corr,
_xlfn.XLOOKUP(_xlfn.TEXTJOIN("|",FALSE,$C54:$D54,"Any"),risk_factor_1&amp;"|"&amp;risk_factor_2,risk_factor_corr,
_xlfn.XLOOKUP(_xlfn.TEXTJOIN("|",FALSE,$C54:$D54,"Any"),risk_factor_2&amp;"|"&amp;risk_factor_1,risk_factor_corr)))))))</f>
        <v>0</v>
      </c>
      <c r="BB54" s="32" cm="1">
        <f t="array" ref="BB54" xml:space="preserve"> IF(_xlfn.TEXTJOIN("|",FALSE,BB$12:BB$15)=_xlfn.TEXTJOIN("|",FALSE,$C54:$F54),0,
IF(AND($C54="Delta|CR_Cpty",BB$12="Delta|CR_Cpty"),
IF($F54=BB$15,
      _xlfn.XLOOKUP(_xlfn.TEXTJOIN("|",FALSE,$C54,"=","Any","=",BB$12,"=","Any","="),risk_factor_1&amp;"|"&amp;risk_factor_2,risk_factor_corr),
       IF(RIGHT($D54,LEN($D54)-FIND("_",$D54))=RIGHT(BB$13,LEN(BB$13)-FIND("_",BB$13)),
              IF(LEFT($D54,FIND("_",$D54)-1)=LEFT(BB$13,FIND("_",BB$13)-1),
                    IF($E54=BB$14,
                             _xlfn.XLOOKUP(_xlfn.TEXTJOIN("|",FALSE,$C54,LEFT($D54,FIND("_",$D54)-1) &amp;"_=","=","Any",BB$12,LEFT($D54,FIND("_",$D54)-1) &amp;"_=","=","Any"),risk_factor_1&amp;"|"&amp;risk_factor_2,risk_factor_corr),
                             _xlfn.XLOOKUP(_xlfn.TEXTJOIN("|",FALSE,$C54,LEFT($D54,FIND("_",$D54)-1) &amp;"_=","Any","Any",BB$12,LEFT($D54,FIND("_",$D54)-1) &amp;"_=","Any","Any"),risk_factor_1&amp;"|"&amp;risk_factor_2,risk_factor_corr)),
"n/a"),0)
),
IF(_xlfn.TEXTJOIN("|",FALSE,BB$12:BB$13)&lt;&gt;_xlfn.TEXTJOIN("|",FALSE,$C54:$D54),0,
_xlfn.XLOOKUP(_xlfn.TEXTJOIN("|",FALSE,$C54:$F54,BB$12:BB$15),risk_factor_1&amp;"|"&amp;risk_factor_2,risk_factor_corr,
_xlfn.XLOOKUP(_xlfn.TEXTJOIN("|",FALSE,$C54:$F54,BB$12:BB$15),risk_factor_2&amp;"|"&amp;risk_factor_1,risk_factor_corr,
_xlfn.XLOOKUP(_xlfn.TEXTJOIN("|",FALSE,$C54:$D54,"Any"),risk_factor_1&amp;"|"&amp;risk_factor_2,risk_factor_corr,
_xlfn.XLOOKUP(_xlfn.TEXTJOIN("|",FALSE,$C54:$D54,"Any"),risk_factor_2&amp;"|"&amp;risk_factor_1,risk_factor_corr)))))))</f>
        <v>0</v>
      </c>
      <c r="BC54" s="32" cm="1">
        <f t="array" ref="BC54" xml:space="preserve"> IF(_xlfn.TEXTJOIN("|",FALSE,BC$12:BC$15)=_xlfn.TEXTJOIN("|",FALSE,$C54:$F54),0,
IF(AND($C54="Delta|CR_Cpty",BC$12="Delta|CR_Cpty"),
IF($F54=BC$15,
      _xlfn.XLOOKUP(_xlfn.TEXTJOIN("|",FALSE,$C54,"=","Any","=",BC$12,"=","Any","="),risk_factor_1&amp;"|"&amp;risk_factor_2,risk_factor_corr),
       IF(RIGHT($D54,LEN($D54)-FIND("_",$D54))=RIGHT(BC$13,LEN(BC$13)-FIND("_",BC$13)),
              IF(LEFT($D54,FIND("_",$D54)-1)=LEFT(BC$13,FIND("_",BC$13)-1),
                    IF($E54=BC$14,
                             _xlfn.XLOOKUP(_xlfn.TEXTJOIN("|",FALSE,$C54,LEFT($D54,FIND("_",$D54)-1) &amp;"_=","=","Any",BC$12,LEFT($D54,FIND("_",$D54)-1) &amp;"_=","=","Any"),risk_factor_1&amp;"|"&amp;risk_factor_2,risk_factor_corr),
                             _xlfn.XLOOKUP(_xlfn.TEXTJOIN("|",FALSE,$C54,LEFT($D54,FIND("_",$D54)-1) &amp;"_=","Any","Any",BC$12,LEFT($D54,FIND("_",$D54)-1) &amp;"_=","Any","Any"),risk_factor_1&amp;"|"&amp;risk_factor_2,risk_factor_corr)),
"n/a"),0)
),
IF(_xlfn.TEXTJOIN("|",FALSE,BC$12:BC$13)&lt;&gt;_xlfn.TEXTJOIN("|",FALSE,$C54:$D54),0,
_xlfn.XLOOKUP(_xlfn.TEXTJOIN("|",FALSE,$C54:$F54,BC$12:BC$15),risk_factor_1&amp;"|"&amp;risk_factor_2,risk_factor_corr,
_xlfn.XLOOKUP(_xlfn.TEXTJOIN("|",FALSE,$C54:$F54,BC$12:BC$15),risk_factor_2&amp;"|"&amp;risk_factor_1,risk_factor_corr,
_xlfn.XLOOKUP(_xlfn.TEXTJOIN("|",FALSE,$C54:$D54,"Any"),risk_factor_1&amp;"|"&amp;risk_factor_2,risk_factor_corr,
_xlfn.XLOOKUP(_xlfn.TEXTJOIN("|",FALSE,$C54:$D54,"Any"),risk_factor_2&amp;"|"&amp;risk_factor_1,risk_factor_corr)))))))</f>
        <v>0</v>
      </c>
      <c r="BD54" s="32" cm="1">
        <f t="array" ref="BD54" xml:space="preserve"> IF(_xlfn.TEXTJOIN("|",FALSE,BD$12:BD$15)=_xlfn.TEXTJOIN("|",FALSE,$C54:$F54),0,
IF(AND($C54="Delta|CR_Cpty",BD$12="Delta|CR_Cpty"),
IF($F54=BD$15,
      _xlfn.XLOOKUP(_xlfn.TEXTJOIN("|",FALSE,$C54,"=","Any","=",BD$12,"=","Any","="),risk_factor_1&amp;"|"&amp;risk_factor_2,risk_factor_corr),
       IF(RIGHT($D54,LEN($D54)-FIND("_",$D54))=RIGHT(BD$13,LEN(BD$13)-FIND("_",BD$13)),
              IF(LEFT($D54,FIND("_",$D54)-1)=LEFT(BD$13,FIND("_",BD$13)-1),
                    IF($E54=BD$14,
                             _xlfn.XLOOKUP(_xlfn.TEXTJOIN("|",FALSE,$C54,LEFT($D54,FIND("_",$D54)-1) &amp;"_=","=","Any",BD$12,LEFT($D54,FIND("_",$D54)-1) &amp;"_=","=","Any"),risk_factor_1&amp;"|"&amp;risk_factor_2,risk_factor_corr),
                             _xlfn.XLOOKUP(_xlfn.TEXTJOIN("|",FALSE,$C54,LEFT($D54,FIND("_",$D54)-1) &amp;"_=","Any","Any",BD$12,LEFT($D54,FIND("_",$D54)-1) &amp;"_=","Any","Any"),risk_factor_1&amp;"|"&amp;risk_factor_2,risk_factor_corr)),
"n/a"),0)
),
IF(_xlfn.TEXTJOIN("|",FALSE,BD$12:BD$13)&lt;&gt;_xlfn.TEXTJOIN("|",FALSE,$C54:$D54),0,
_xlfn.XLOOKUP(_xlfn.TEXTJOIN("|",FALSE,$C54:$F54,BD$12:BD$15),risk_factor_1&amp;"|"&amp;risk_factor_2,risk_factor_corr,
_xlfn.XLOOKUP(_xlfn.TEXTJOIN("|",FALSE,$C54:$F54,BD$12:BD$15),risk_factor_2&amp;"|"&amp;risk_factor_1,risk_factor_corr,
_xlfn.XLOOKUP(_xlfn.TEXTJOIN("|",FALSE,$C54:$D54,"Any"),risk_factor_1&amp;"|"&amp;risk_factor_2,risk_factor_corr,
_xlfn.XLOOKUP(_xlfn.TEXTJOIN("|",FALSE,$C54:$D54,"Any"),risk_factor_2&amp;"|"&amp;risk_factor_1,risk_factor_corr)))))))</f>
        <v>0</v>
      </c>
      <c r="BE54" s="32" cm="1">
        <f t="array" ref="BE54" xml:space="preserve"> IF(_xlfn.TEXTJOIN("|",FALSE,BE$12:BE$15)=_xlfn.TEXTJOIN("|",FALSE,$C54:$F54),0,
IF(AND($C54="Delta|CR_Cpty",BE$12="Delta|CR_Cpty"),
IF($F54=BE$15,
      _xlfn.XLOOKUP(_xlfn.TEXTJOIN("|",FALSE,$C54,"=","Any","=",BE$12,"=","Any","="),risk_factor_1&amp;"|"&amp;risk_factor_2,risk_factor_corr),
       IF(RIGHT($D54,LEN($D54)-FIND("_",$D54))=RIGHT(BE$13,LEN(BE$13)-FIND("_",BE$13)),
              IF(LEFT($D54,FIND("_",$D54)-1)=LEFT(BE$13,FIND("_",BE$13)-1),
                    IF($E54=BE$14,
                             _xlfn.XLOOKUP(_xlfn.TEXTJOIN("|",FALSE,$C54,LEFT($D54,FIND("_",$D54)-1) &amp;"_=","=","Any",BE$12,LEFT($D54,FIND("_",$D54)-1) &amp;"_=","=","Any"),risk_factor_1&amp;"|"&amp;risk_factor_2,risk_factor_corr),
                             _xlfn.XLOOKUP(_xlfn.TEXTJOIN("|",FALSE,$C54,LEFT($D54,FIND("_",$D54)-1) &amp;"_=","Any","Any",BE$12,LEFT($D54,FIND("_",$D54)-1) &amp;"_=","Any","Any"),risk_factor_1&amp;"|"&amp;risk_factor_2,risk_factor_corr)),
"n/a"),0)
),
IF(_xlfn.TEXTJOIN("|",FALSE,BE$12:BE$13)&lt;&gt;_xlfn.TEXTJOIN("|",FALSE,$C54:$D54),0,
_xlfn.XLOOKUP(_xlfn.TEXTJOIN("|",FALSE,$C54:$F54,BE$12:BE$15),risk_factor_1&amp;"|"&amp;risk_factor_2,risk_factor_corr,
_xlfn.XLOOKUP(_xlfn.TEXTJOIN("|",FALSE,$C54:$F54,BE$12:BE$15),risk_factor_2&amp;"|"&amp;risk_factor_1,risk_factor_corr,
_xlfn.XLOOKUP(_xlfn.TEXTJOIN("|",FALSE,$C54:$D54,"Any"),risk_factor_1&amp;"|"&amp;risk_factor_2,risk_factor_corr,
_xlfn.XLOOKUP(_xlfn.TEXTJOIN("|",FALSE,$C54:$D54,"Any"),risk_factor_2&amp;"|"&amp;risk_factor_1,risk_factor_corr)))))))</f>
        <v>0</v>
      </c>
      <c r="BF54" s="32" cm="1">
        <f t="array" ref="BF54" xml:space="preserve"> IF(_xlfn.TEXTJOIN("|",FALSE,BF$12:BF$15)=_xlfn.TEXTJOIN("|",FALSE,$C54:$F54),0,
IF(AND($C54="Delta|CR_Cpty",BF$12="Delta|CR_Cpty"),
IF($F54=BF$15,
      _xlfn.XLOOKUP(_xlfn.TEXTJOIN("|",FALSE,$C54,"=","Any","=",BF$12,"=","Any","="),risk_factor_1&amp;"|"&amp;risk_factor_2,risk_factor_corr),
       IF(RIGHT($D54,LEN($D54)-FIND("_",$D54))=RIGHT(BF$13,LEN(BF$13)-FIND("_",BF$13)),
              IF(LEFT($D54,FIND("_",$D54)-1)=LEFT(BF$13,FIND("_",BF$13)-1),
                    IF($E54=BF$14,
                             _xlfn.XLOOKUP(_xlfn.TEXTJOIN("|",FALSE,$C54,LEFT($D54,FIND("_",$D54)-1) &amp;"_=","=","Any",BF$12,LEFT($D54,FIND("_",$D54)-1) &amp;"_=","=","Any"),risk_factor_1&amp;"|"&amp;risk_factor_2,risk_factor_corr),
                             _xlfn.XLOOKUP(_xlfn.TEXTJOIN("|",FALSE,$C54,LEFT($D54,FIND("_",$D54)-1) &amp;"_=","Any","Any",BF$12,LEFT($D54,FIND("_",$D54)-1) &amp;"_=","Any","Any"),risk_factor_1&amp;"|"&amp;risk_factor_2,risk_factor_corr)),
"n/a"),0)
),
IF(_xlfn.TEXTJOIN("|",FALSE,BF$12:BF$13)&lt;&gt;_xlfn.TEXTJOIN("|",FALSE,$C54:$D54),0,
_xlfn.XLOOKUP(_xlfn.TEXTJOIN("|",FALSE,$C54:$F54,BF$12:BF$15),risk_factor_1&amp;"|"&amp;risk_factor_2,risk_factor_corr,
_xlfn.XLOOKUP(_xlfn.TEXTJOIN("|",FALSE,$C54:$F54,BF$12:BF$15),risk_factor_2&amp;"|"&amp;risk_factor_1,risk_factor_corr,
_xlfn.XLOOKUP(_xlfn.TEXTJOIN("|",FALSE,$C54:$D54,"Any"),risk_factor_1&amp;"|"&amp;risk_factor_2,risk_factor_corr,
_xlfn.XLOOKUP(_xlfn.TEXTJOIN("|",FALSE,$C54:$D54,"Any"),risk_factor_2&amp;"|"&amp;risk_factor_1,risk_factor_corr)))))))</f>
        <v>0</v>
      </c>
      <c r="BG54" s="32" cm="1">
        <f t="array" ref="BG54" xml:space="preserve"> IF(_xlfn.TEXTJOIN("|",FALSE,BG$12:BG$15)=_xlfn.TEXTJOIN("|",FALSE,$C54:$F54),0,
IF(AND($C54="Delta|CR_Cpty",BG$12="Delta|CR_Cpty"),
IF($F54=BG$15,
      _xlfn.XLOOKUP(_xlfn.TEXTJOIN("|",FALSE,$C54,"=","Any","=",BG$12,"=","Any","="),risk_factor_1&amp;"|"&amp;risk_factor_2,risk_factor_corr),
       IF(RIGHT($D54,LEN($D54)-FIND("_",$D54))=RIGHT(BG$13,LEN(BG$13)-FIND("_",BG$13)),
              IF(LEFT($D54,FIND("_",$D54)-1)=LEFT(BG$13,FIND("_",BG$13)-1),
                    IF($E54=BG$14,
                             _xlfn.XLOOKUP(_xlfn.TEXTJOIN("|",FALSE,$C54,LEFT($D54,FIND("_",$D54)-1) &amp;"_=","=","Any",BG$12,LEFT($D54,FIND("_",$D54)-1) &amp;"_=","=","Any"),risk_factor_1&amp;"|"&amp;risk_factor_2,risk_factor_corr),
                             _xlfn.XLOOKUP(_xlfn.TEXTJOIN("|",FALSE,$C54,LEFT($D54,FIND("_",$D54)-1) &amp;"_=","Any","Any",BG$12,LEFT($D54,FIND("_",$D54)-1) &amp;"_=","Any","Any"),risk_factor_1&amp;"|"&amp;risk_factor_2,risk_factor_corr)),
"n/a"),0)
),
IF(_xlfn.TEXTJOIN("|",FALSE,BG$12:BG$13)&lt;&gt;_xlfn.TEXTJOIN("|",FALSE,$C54:$D54),0,
_xlfn.XLOOKUP(_xlfn.TEXTJOIN("|",FALSE,$C54:$F54,BG$12:BG$15),risk_factor_1&amp;"|"&amp;risk_factor_2,risk_factor_corr,
_xlfn.XLOOKUP(_xlfn.TEXTJOIN("|",FALSE,$C54:$F54,BG$12:BG$15),risk_factor_2&amp;"|"&amp;risk_factor_1,risk_factor_corr,
_xlfn.XLOOKUP(_xlfn.TEXTJOIN("|",FALSE,$C54:$D54,"Any"),risk_factor_1&amp;"|"&amp;risk_factor_2,risk_factor_corr,
_xlfn.XLOOKUP(_xlfn.TEXTJOIN("|",FALSE,$C54:$D54,"Any"),risk_factor_2&amp;"|"&amp;risk_factor_1,risk_factor_corr)))))))</f>
        <v>0</v>
      </c>
      <c r="BH54" s="32" cm="1">
        <f t="array" ref="BH54" xml:space="preserve"> IF(_xlfn.TEXTJOIN("|",FALSE,BH$12:BH$15)=_xlfn.TEXTJOIN("|",FALSE,$C54:$F54),0,
IF(AND($C54="Delta|CR_Cpty",BH$12="Delta|CR_Cpty"),
IF($F54=BH$15,
      _xlfn.XLOOKUP(_xlfn.TEXTJOIN("|",FALSE,$C54,"=","Any","=",BH$12,"=","Any","="),risk_factor_1&amp;"|"&amp;risk_factor_2,risk_factor_corr),
       IF(RIGHT($D54,LEN($D54)-FIND("_",$D54))=RIGHT(BH$13,LEN(BH$13)-FIND("_",BH$13)),
              IF(LEFT($D54,FIND("_",$D54)-1)=LEFT(BH$13,FIND("_",BH$13)-1),
                    IF($E54=BH$14,
                             _xlfn.XLOOKUP(_xlfn.TEXTJOIN("|",FALSE,$C54,LEFT($D54,FIND("_",$D54)-1) &amp;"_=","=","Any",BH$12,LEFT($D54,FIND("_",$D54)-1) &amp;"_=","=","Any"),risk_factor_1&amp;"|"&amp;risk_factor_2,risk_factor_corr),
                             _xlfn.XLOOKUP(_xlfn.TEXTJOIN("|",FALSE,$C54,LEFT($D54,FIND("_",$D54)-1) &amp;"_=","Any","Any",BH$12,LEFT($D54,FIND("_",$D54)-1) &amp;"_=","Any","Any"),risk_factor_1&amp;"|"&amp;risk_factor_2,risk_factor_corr)),
"n/a"),0)
),
IF(_xlfn.TEXTJOIN("|",FALSE,BH$12:BH$13)&lt;&gt;_xlfn.TEXTJOIN("|",FALSE,$C54:$D54),0,
_xlfn.XLOOKUP(_xlfn.TEXTJOIN("|",FALSE,$C54:$F54,BH$12:BH$15),risk_factor_1&amp;"|"&amp;risk_factor_2,risk_factor_corr,
_xlfn.XLOOKUP(_xlfn.TEXTJOIN("|",FALSE,$C54:$F54,BH$12:BH$15),risk_factor_2&amp;"|"&amp;risk_factor_1,risk_factor_corr,
_xlfn.XLOOKUP(_xlfn.TEXTJOIN("|",FALSE,$C54:$D54,"Any"),risk_factor_1&amp;"|"&amp;risk_factor_2,risk_factor_corr,
_xlfn.XLOOKUP(_xlfn.TEXTJOIN("|",FALSE,$C54:$D54,"Any"),risk_factor_2&amp;"|"&amp;risk_factor_1,risk_factor_corr)))))))</f>
        <v>0</v>
      </c>
      <c r="BI54" s="32" cm="1">
        <f t="array" ref="BI54" xml:space="preserve"> IF(_xlfn.TEXTJOIN("|",FALSE,BI$12:BI$15)=_xlfn.TEXTJOIN("|",FALSE,$C54:$F54),0,
IF(AND($C54="Delta|CR_Cpty",BI$12="Delta|CR_Cpty"),
IF($F54=BI$15,
      _xlfn.XLOOKUP(_xlfn.TEXTJOIN("|",FALSE,$C54,"=","Any","=",BI$12,"=","Any","="),risk_factor_1&amp;"|"&amp;risk_factor_2,risk_factor_corr),
       IF(RIGHT($D54,LEN($D54)-FIND("_",$D54))=RIGHT(BI$13,LEN(BI$13)-FIND("_",BI$13)),
              IF(LEFT($D54,FIND("_",$D54)-1)=LEFT(BI$13,FIND("_",BI$13)-1),
                    IF($E54=BI$14,
                             _xlfn.XLOOKUP(_xlfn.TEXTJOIN("|",FALSE,$C54,LEFT($D54,FIND("_",$D54)-1) &amp;"_=","=","Any",BI$12,LEFT($D54,FIND("_",$D54)-1) &amp;"_=","=","Any"),risk_factor_1&amp;"|"&amp;risk_factor_2,risk_factor_corr),
                             _xlfn.XLOOKUP(_xlfn.TEXTJOIN("|",FALSE,$C54,LEFT($D54,FIND("_",$D54)-1) &amp;"_=","Any","Any",BI$12,LEFT($D54,FIND("_",$D54)-1) &amp;"_=","Any","Any"),risk_factor_1&amp;"|"&amp;risk_factor_2,risk_factor_corr)),
"n/a"),0)
),
IF(_xlfn.TEXTJOIN("|",FALSE,BI$12:BI$13)&lt;&gt;_xlfn.TEXTJOIN("|",FALSE,$C54:$D54),0,
_xlfn.XLOOKUP(_xlfn.TEXTJOIN("|",FALSE,$C54:$F54,BI$12:BI$15),risk_factor_1&amp;"|"&amp;risk_factor_2,risk_factor_corr,
_xlfn.XLOOKUP(_xlfn.TEXTJOIN("|",FALSE,$C54:$F54,BI$12:BI$15),risk_factor_2&amp;"|"&amp;risk_factor_1,risk_factor_corr,
_xlfn.XLOOKUP(_xlfn.TEXTJOIN("|",FALSE,$C54:$D54,"Any"),risk_factor_1&amp;"|"&amp;risk_factor_2,risk_factor_corr,
_xlfn.XLOOKUP(_xlfn.TEXTJOIN("|",FALSE,$C54:$D54,"Any"),risk_factor_2&amp;"|"&amp;risk_factor_1,risk_factor_corr)))))))</f>
        <v>0</v>
      </c>
      <c r="BJ54" s="32" cm="1">
        <f t="array" ref="BJ54" xml:space="preserve"> IF(_xlfn.TEXTJOIN("|",FALSE,BJ$12:BJ$15)=_xlfn.TEXTJOIN("|",FALSE,$C54:$F54),0,
IF(AND($C54="Delta|CR_Cpty",BJ$12="Delta|CR_Cpty"),
IF($F54=BJ$15,
      _xlfn.XLOOKUP(_xlfn.TEXTJOIN("|",FALSE,$C54,"=","Any","=",BJ$12,"=","Any","="),risk_factor_1&amp;"|"&amp;risk_factor_2,risk_factor_corr),
       IF(RIGHT($D54,LEN($D54)-FIND("_",$D54))=RIGHT(BJ$13,LEN(BJ$13)-FIND("_",BJ$13)),
              IF(LEFT($D54,FIND("_",$D54)-1)=LEFT(BJ$13,FIND("_",BJ$13)-1),
                    IF($E54=BJ$14,
                             _xlfn.XLOOKUP(_xlfn.TEXTJOIN("|",FALSE,$C54,LEFT($D54,FIND("_",$D54)-1) &amp;"_=","=","Any",BJ$12,LEFT($D54,FIND("_",$D54)-1) &amp;"_=","=","Any"),risk_factor_1&amp;"|"&amp;risk_factor_2,risk_factor_corr),
                             _xlfn.XLOOKUP(_xlfn.TEXTJOIN("|",FALSE,$C54,LEFT($D54,FIND("_",$D54)-1) &amp;"_=","Any","Any",BJ$12,LEFT($D54,FIND("_",$D54)-1) &amp;"_=","Any","Any"),risk_factor_1&amp;"|"&amp;risk_factor_2,risk_factor_corr)),
"n/a"),0)
),
IF(_xlfn.TEXTJOIN("|",FALSE,BJ$12:BJ$13)&lt;&gt;_xlfn.TEXTJOIN("|",FALSE,$C54:$D54),0,
_xlfn.XLOOKUP(_xlfn.TEXTJOIN("|",FALSE,$C54:$F54,BJ$12:BJ$15),risk_factor_1&amp;"|"&amp;risk_factor_2,risk_factor_corr,
_xlfn.XLOOKUP(_xlfn.TEXTJOIN("|",FALSE,$C54:$F54,BJ$12:BJ$15),risk_factor_2&amp;"|"&amp;risk_factor_1,risk_factor_corr,
_xlfn.XLOOKUP(_xlfn.TEXTJOIN("|",FALSE,$C54:$D54,"Any"),risk_factor_1&amp;"|"&amp;risk_factor_2,risk_factor_corr,
_xlfn.XLOOKUP(_xlfn.TEXTJOIN("|",FALSE,$C54:$D54,"Any"),risk_factor_2&amp;"|"&amp;risk_factor_1,risk_factor_corr)))))))</f>
        <v>0</v>
      </c>
      <c r="BK54" s="32" cm="1">
        <f t="array" ref="BK54" xml:space="preserve"> IF(_xlfn.TEXTJOIN("|",FALSE,BK$12:BK$15)=_xlfn.TEXTJOIN("|",FALSE,$C54:$F54),0,
IF(AND($C54="Delta|CR_Cpty",BK$12="Delta|CR_Cpty"),
IF($F54=BK$15,
      _xlfn.XLOOKUP(_xlfn.TEXTJOIN("|",FALSE,$C54,"=","Any","=",BK$12,"=","Any","="),risk_factor_1&amp;"|"&amp;risk_factor_2,risk_factor_corr),
       IF(RIGHT($D54,LEN($D54)-FIND("_",$D54))=RIGHT(BK$13,LEN(BK$13)-FIND("_",BK$13)),
              IF(LEFT($D54,FIND("_",$D54)-1)=LEFT(BK$13,FIND("_",BK$13)-1),
                    IF($E54=BK$14,
                             _xlfn.XLOOKUP(_xlfn.TEXTJOIN("|",FALSE,$C54,LEFT($D54,FIND("_",$D54)-1) &amp;"_=","=","Any",BK$12,LEFT($D54,FIND("_",$D54)-1) &amp;"_=","=","Any"),risk_factor_1&amp;"|"&amp;risk_factor_2,risk_factor_corr),
                             _xlfn.XLOOKUP(_xlfn.TEXTJOIN("|",FALSE,$C54,LEFT($D54,FIND("_",$D54)-1) &amp;"_=","Any","Any",BK$12,LEFT($D54,FIND("_",$D54)-1) &amp;"_=","Any","Any"),risk_factor_1&amp;"|"&amp;risk_factor_2,risk_factor_corr)),
"n/a"),0)
),
IF(_xlfn.TEXTJOIN("|",FALSE,BK$12:BK$13)&lt;&gt;_xlfn.TEXTJOIN("|",FALSE,$C54:$D54),0,
_xlfn.XLOOKUP(_xlfn.TEXTJOIN("|",FALSE,$C54:$F54,BK$12:BK$15),risk_factor_1&amp;"|"&amp;risk_factor_2,risk_factor_corr,
_xlfn.XLOOKUP(_xlfn.TEXTJOIN("|",FALSE,$C54:$F54,BK$12:BK$15),risk_factor_2&amp;"|"&amp;risk_factor_1,risk_factor_corr,
_xlfn.XLOOKUP(_xlfn.TEXTJOIN("|",FALSE,$C54:$D54,"Any"),risk_factor_1&amp;"|"&amp;risk_factor_2,risk_factor_corr,
_xlfn.XLOOKUP(_xlfn.TEXTJOIN("|",FALSE,$C54:$D54,"Any"),risk_factor_2&amp;"|"&amp;risk_factor_1,risk_factor_corr)))))))</f>
        <v>0</v>
      </c>
      <c r="BL54" s="32" cm="1">
        <f t="array" ref="BL54" xml:space="preserve"> IF(_xlfn.TEXTJOIN("|",FALSE,BL$12:BL$15)=_xlfn.TEXTJOIN("|",FALSE,$C54:$F54),0,
IF(AND($C54="Delta|CR_Cpty",BL$12="Delta|CR_Cpty"),
IF($F54=BL$15,
      _xlfn.XLOOKUP(_xlfn.TEXTJOIN("|",FALSE,$C54,"=","Any","=",BL$12,"=","Any","="),risk_factor_1&amp;"|"&amp;risk_factor_2,risk_factor_corr),
       IF(RIGHT($D54,LEN($D54)-FIND("_",$D54))=RIGHT(BL$13,LEN(BL$13)-FIND("_",BL$13)),
              IF(LEFT($D54,FIND("_",$D54)-1)=LEFT(BL$13,FIND("_",BL$13)-1),
                    IF($E54=BL$14,
                             _xlfn.XLOOKUP(_xlfn.TEXTJOIN("|",FALSE,$C54,LEFT($D54,FIND("_",$D54)-1) &amp;"_=","=","Any",BL$12,LEFT($D54,FIND("_",$D54)-1) &amp;"_=","=","Any"),risk_factor_1&amp;"|"&amp;risk_factor_2,risk_factor_corr),
                             _xlfn.XLOOKUP(_xlfn.TEXTJOIN("|",FALSE,$C54,LEFT($D54,FIND("_",$D54)-1) &amp;"_=","Any","Any",BL$12,LEFT($D54,FIND("_",$D54)-1) &amp;"_=","Any","Any"),risk_factor_1&amp;"|"&amp;risk_factor_2,risk_factor_corr)),
"n/a"),0)
),
IF(_xlfn.TEXTJOIN("|",FALSE,BL$12:BL$13)&lt;&gt;_xlfn.TEXTJOIN("|",FALSE,$C54:$D54),0,
_xlfn.XLOOKUP(_xlfn.TEXTJOIN("|",FALSE,$C54:$F54,BL$12:BL$15),risk_factor_1&amp;"|"&amp;risk_factor_2,risk_factor_corr,
_xlfn.XLOOKUP(_xlfn.TEXTJOIN("|",FALSE,$C54:$F54,BL$12:BL$15),risk_factor_2&amp;"|"&amp;risk_factor_1,risk_factor_corr,
_xlfn.XLOOKUP(_xlfn.TEXTJOIN("|",FALSE,$C54:$D54,"Any"),risk_factor_1&amp;"|"&amp;risk_factor_2,risk_factor_corr,
_xlfn.XLOOKUP(_xlfn.TEXTJOIN("|",FALSE,$C54:$D54,"Any"),risk_factor_2&amp;"|"&amp;risk_factor_1,risk_factor_corr)))))))</f>
        <v>0</v>
      </c>
      <c r="BM54" s="32" cm="1">
        <f t="array" ref="BM54" xml:space="preserve"> IF(_xlfn.TEXTJOIN("|",FALSE,BM$12:BM$15)=_xlfn.TEXTJOIN("|",FALSE,$C54:$F54),0,
IF(AND($C54="Delta|CR_Cpty",BM$12="Delta|CR_Cpty"),
IF($F54=BM$15,
      _xlfn.XLOOKUP(_xlfn.TEXTJOIN("|",FALSE,$C54,"=","Any","=",BM$12,"=","Any","="),risk_factor_1&amp;"|"&amp;risk_factor_2,risk_factor_corr),
       IF(RIGHT($D54,LEN($D54)-FIND("_",$D54))=RIGHT(BM$13,LEN(BM$13)-FIND("_",BM$13)),
              IF(LEFT($D54,FIND("_",$D54)-1)=LEFT(BM$13,FIND("_",BM$13)-1),
                    IF($E54=BM$14,
                             _xlfn.XLOOKUP(_xlfn.TEXTJOIN("|",FALSE,$C54,LEFT($D54,FIND("_",$D54)-1) &amp;"_=","=","Any",BM$12,LEFT($D54,FIND("_",$D54)-1) &amp;"_=","=","Any"),risk_factor_1&amp;"|"&amp;risk_factor_2,risk_factor_corr),
                             _xlfn.XLOOKUP(_xlfn.TEXTJOIN("|",FALSE,$C54,LEFT($D54,FIND("_",$D54)-1) &amp;"_=","Any","Any",BM$12,LEFT($D54,FIND("_",$D54)-1) &amp;"_=","Any","Any"),risk_factor_1&amp;"|"&amp;risk_factor_2,risk_factor_corr)),
"n/a"),0)
),
IF(_xlfn.TEXTJOIN("|",FALSE,BM$12:BM$13)&lt;&gt;_xlfn.TEXTJOIN("|",FALSE,$C54:$D54),0,
_xlfn.XLOOKUP(_xlfn.TEXTJOIN("|",FALSE,$C54:$F54,BM$12:BM$15),risk_factor_1&amp;"|"&amp;risk_factor_2,risk_factor_corr,
_xlfn.XLOOKUP(_xlfn.TEXTJOIN("|",FALSE,$C54:$F54,BM$12:BM$15),risk_factor_2&amp;"|"&amp;risk_factor_1,risk_factor_corr,
_xlfn.XLOOKUP(_xlfn.TEXTJOIN("|",FALSE,$C54:$D54,"Any"),risk_factor_1&amp;"|"&amp;risk_factor_2,risk_factor_corr,
_xlfn.XLOOKUP(_xlfn.TEXTJOIN("|",FALSE,$C54:$D54,"Any"),risk_factor_2&amp;"|"&amp;risk_factor_1,risk_factor_corr)))))))</f>
        <v>0</v>
      </c>
      <c r="BN54" s="32" cm="1">
        <f t="array" ref="BN54" xml:space="preserve"> IF(_xlfn.TEXTJOIN("|",FALSE,BN$12:BN$15)=_xlfn.TEXTJOIN("|",FALSE,$C54:$F54),0,
IF(AND($C54="Delta|CR_Cpty",BN$12="Delta|CR_Cpty"),
IF($F54=BN$15,
      _xlfn.XLOOKUP(_xlfn.TEXTJOIN("|",FALSE,$C54,"=","Any","=",BN$12,"=","Any","="),risk_factor_1&amp;"|"&amp;risk_factor_2,risk_factor_corr),
       IF(RIGHT($D54,LEN($D54)-FIND("_",$D54))=RIGHT(BN$13,LEN(BN$13)-FIND("_",BN$13)),
              IF(LEFT($D54,FIND("_",$D54)-1)=LEFT(BN$13,FIND("_",BN$13)-1),
                    IF($E54=BN$14,
                             _xlfn.XLOOKUP(_xlfn.TEXTJOIN("|",FALSE,$C54,LEFT($D54,FIND("_",$D54)-1) &amp;"_=","=","Any",BN$12,LEFT($D54,FIND("_",$D54)-1) &amp;"_=","=","Any"),risk_factor_1&amp;"|"&amp;risk_factor_2,risk_factor_corr),
                             _xlfn.XLOOKUP(_xlfn.TEXTJOIN("|",FALSE,$C54,LEFT($D54,FIND("_",$D54)-1) &amp;"_=","Any","Any",BN$12,LEFT($D54,FIND("_",$D54)-1) &amp;"_=","Any","Any"),risk_factor_1&amp;"|"&amp;risk_factor_2,risk_factor_corr)),
"n/a"),0)
),
IF(_xlfn.TEXTJOIN("|",FALSE,BN$12:BN$13)&lt;&gt;_xlfn.TEXTJOIN("|",FALSE,$C54:$D54),0,
_xlfn.XLOOKUP(_xlfn.TEXTJOIN("|",FALSE,$C54:$F54,BN$12:BN$15),risk_factor_1&amp;"|"&amp;risk_factor_2,risk_factor_corr,
_xlfn.XLOOKUP(_xlfn.TEXTJOIN("|",FALSE,$C54:$F54,BN$12:BN$15),risk_factor_2&amp;"|"&amp;risk_factor_1,risk_factor_corr,
_xlfn.XLOOKUP(_xlfn.TEXTJOIN("|",FALSE,$C54:$D54,"Any"),risk_factor_1&amp;"|"&amp;risk_factor_2,risk_factor_corr,
_xlfn.XLOOKUP(_xlfn.TEXTJOIN("|",FALSE,$C54:$D54,"Any"),risk_factor_2&amp;"|"&amp;risk_factor_1,risk_factor_corr)))))))</f>
        <v>0</v>
      </c>
      <c r="BO54" s="32" cm="1">
        <f t="array" ref="BO54" xml:space="preserve"> IF(_xlfn.TEXTJOIN("|",FALSE,BO$12:BO$15)=_xlfn.TEXTJOIN("|",FALSE,$C54:$F54),0,
IF(AND($C54="Delta|CR_Cpty",BO$12="Delta|CR_Cpty"),
IF($F54=BO$15,
      _xlfn.XLOOKUP(_xlfn.TEXTJOIN("|",FALSE,$C54,"=","Any","=",BO$12,"=","Any","="),risk_factor_1&amp;"|"&amp;risk_factor_2,risk_factor_corr),
       IF(RIGHT($D54,LEN($D54)-FIND("_",$D54))=RIGHT(BO$13,LEN(BO$13)-FIND("_",BO$13)),
              IF(LEFT($D54,FIND("_",$D54)-1)=LEFT(BO$13,FIND("_",BO$13)-1),
                    IF($E54=BO$14,
                             _xlfn.XLOOKUP(_xlfn.TEXTJOIN("|",FALSE,$C54,LEFT($D54,FIND("_",$D54)-1) &amp;"_=","=","Any",BO$12,LEFT($D54,FIND("_",$D54)-1) &amp;"_=","=","Any"),risk_factor_1&amp;"|"&amp;risk_factor_2,risk_factor_corr),
                             _xlfn.XLOOKUP(_xlfn.TEXTJOIN("|",FALSE,$C54,LEFT($D54,FIND("_",$D54)-1) &amp;"_=","Any","Any",BO$12,LEFT($D54,FIND("_",$D54)-1) &amp;"_=","Any","Any"),risk_factor_1&amp;"|"&amp;risk_factor_2,risk_factor_corr)),
"n/a"),0)
),
IF(_xlfn.TEXTJOIN("|",FALSE,BO$12:BO$13)&lt;&gt;_xlfn.TEXTJOIN("|",FALSE,$C54:$D54),0,
_xlfn.XLOOKUP(_xlfn.TEXTJOIN("|",FALSE,$C54:$F54,BO$12:BO$15),risk_factor_1&amp;"|"&amp;risk_factor_2,risk_factor_corr,
_xlfn.XLOOKUP(_xlfn.TEXTJOIN("|",FALSE,$C54:$F54,BO$12:BO$15),risk_factor_2&amp;"|"&amp;risk_factor_1,risk_factor_corr,
_xlfn.XLOOKUP(_xlfn.TEXTJOIN("|",FALSE,$C54:$D54,"Any"),risk_factor_1&amp;"|"&amp;risk_factor_2,risk_factor_corr,
_xlfn.XLOOKUP(_xlfn.TEXTJOIN("|",FALSE,$C54:$D54,"Any"),risk_factor_2&amp;"|"&amp;risk_factor_1,risk_factor_corr)))))))</f>
        <v>0</v>
      </c>
      <c r="BP54" s="32" cm="1">
        <f t="array" ref="BP54" xml:space="preserve"> IF(_xlfn.TEXTJOIN("|",FALSE,BP$12:BP$15)=_xlfn.TEXTJOIN("|",FALSE,$C54:$F54),0,
IF(AND($C54="Delta|CR_Cpty",BP$12="Delta|CR_Cpty"),
IF($F54=BP$15,
      _xlfn.XLOOKUP(_xlfn.TEXTJOIN("|",FALSE,$C54,"=","Any","=",BP$12,"=","Any","="),risk_factor_1&amp;"|"&amp;risk_factor_2,risk_factor_corr),
       IF(RIGHT($D54,LEN($D54)-FIND("_",$D54))=RIGHT(BP$13,LEN(BP$13)-FIND("_",BP$13)),
              IF(LEFT($D54,FIND("_",$D54)-1)=LEFT(BP$13,FIND("_",BP$13)-1),
                    IF($E54=BP$14,
                             _xlfn.XLOOKUP(_xlfn.TEXTJOIN("|",FALSE,$C54,LEFT($D54,FIND("_",$D54)-1) &amp;"_=","=","Any",BP$12,LEFT($D54,FIND("_",$D54)-1) &amp;"_=","=","Any"),risk_factor_1&amp;"|"&amp;risk_factor_2,risk_factor_corr),
                             _xlfn.XLOOKUP(_xlfn.TEXTJOIN("|",FALSE,$C54,LEFT($D54,FIND("_",$D54)-1) &amp;"_=","Any","Any",BP$12,LEFT($D54,FIND("_",$D54)-1) &amp;"_=","Any","Any"),risk_factor_1&amp;"|"&amp;risk_factor_2,risk_factor_corr)),
"n/a"),0)
),
IF(_xlfn.TEXTJOIN("|",FALSE,BP$12:BP$13)&lt;&gt;_xlfn.TEXTJOIN("|",FALSE,$C54:$D54),0,
_xlfn.XLOOKUP(_xlfn.TEXTJOIN("|",FALSE,$C54:$F54,BP$12:BP$15),risk_factor_1&amp;"|"&amp;risk_factor_2,risk_factor_corr,
_xlfn.XLOOKUP(_xlfn.TEXTJOIN("|",FALSE,$C54:$F54,BP$12:BP$15),risk_factor_2&amp;"|"&amp;risk_factor_1,risk_factor_corr,
_xlfn.XLOOKUP(_xlfn.TEXTJOIN("|",FALSE,$C54:$D54,"Any"),risk_factor_1&amp;"|"&amp;risk_factor_2,risk_factor_corr,
_xlfn.XLOOKUP(_xlfn.TEXTJOIN("|",FALSE,$C54:$D54,"Any"),risk_factor_2&amp;"|"&amp;risk_factor_1,risk_factor_corr)))))))</f>
        <v>0</v>
      </c>
      <c r="BQ54" s="32" cm="1">
        <f t="array" ref="BQ54" xml:space="preserve"> IF(_xlfn.TEXTJOIN("|",FALSE,BQ$12:BQ$15)=_xlfn.TEXTJOIN("|",FALSE,$C54:$F54),0,
IF(AND($C54="Delta|CR_Cpty",BQ$12="Delta|CR_Cpty"),
IF($F54=BQ$15,
      _xlfn.XLOOKUP(_xlfn.TEXTJOIN("|",FALSE,$C54,"=","Any","=",BQ$12,"=","Any","="),risk_factor_1&amp;"|"&amp;risk_factor_2,risk_factor_corr),
       IF(RIGHT($D54,LEN($D54)-FIND("_",$D54))=RIGHT(BQ$13,LEN(BQ$13)-FIND("_",BQ$13)),
              IF(LEFT($D54,FIND("_",$D54)-1)=LEFT(BQ$13,FIND("_",BQ$13)-1),
                    IF($E54=BQ$14,
                             _xlfn.XLOOKUP(_xlfn.TEXTJOIN("|",FALSE,$C54,LEFT($D54,FIND("_",$D54)-1) &amp;"_=","=","Any",BQ$12,LEFT($D54,FIND("_",$D54)-1) &amp;"_=","=","Any"),risk_factor_1&amp;"|"&amp;risk_factor_2,risk_factor_corr),
                             _xlfn.XLOOKUP(_xlfn.TEXTJOIN("|",FALSE,$C54,LEFT($D54,FIND("_",$D54)-1) &amp;"_=","Any","Any",BQ$12,LEFT($D54,FIND("_",$D54)-1) &amp;"_=","Any","Any"),risk_factor_1&amp;"|"&amp;risk_factor_2,risk_factor_corr)),
"n/a"),0)
),
IF(_xlfn.TEXTJOIN("|",FALSE,BQ$12:BQ$13)&lt;&gt;_xlfn.TEXTJOIN("|",FALSE,$C54:$D54),0,
_xlfn.XLOOKUP(_xlfn.TEXTJOIN("|",FALSE,$C54:$F54,BQ$12:BQ$15),risk_factor_1&amp;"|"&amp;risk_factor_2,risk_factor_corr,
_xlfn.XLOOKUP(_xlfn.TEXTJOIN("|",FALSE,$C54:$F54,BQ$12:BQ$15),risk_factor_2&amp;"|"&amp;risk_factor_1,risk_factor_corr,
_xlfn.XLOOKUP(_xlfn.TEXTJOIN("|",FALSE,$C54:$D54,"Any"),risk_factor_1&amp;"|"&amp;risk_factor_2,risk_factor_corr,
_xlfn.XLOOKUP(_xlfn.TEXTJOIN("|",FALSE,$C54:$D54,"Any"),risk_factor_2&amp;"|"&amp;risk_factor_1,risk_factor_corr)))))))</f>
        <v>0</v>
      </c>
      <c r="BR54" s="32" cm="1">
        <f t="array" ref="BR54" xml:space="preserve"> IF(_xlfn.TEXTJOIN("|",FALSE,BR$12:BR$15)=_xlfn.TEXTJOIN("|",FALSE,$C54:$F54),0,
IF(AND($C54="Delta|CR_Cpty",BR$12="Delta|CR_Cpty"),
IF($F54=BR$15,
      _xlfn.XLOOKUP(_xlfn.TEXTJOIN("|",FALSE,$C54,"=","Any","=",BR$12,"=","Any","="),risk_factor_1&amp;"|"&amp;risk_factor_2,risk_factor_corr),
       IF(RIGHT($D54,LEN($D54)-FIND("_",$D54))=RIGHT(BR$13,LEN(BR$13)-FIND("_",BR$13)),
              IF(LEFT($D54,FIND("_",$D54)-1)=LEFT(BR$13,FIND("_",BR$13)-1),
                    IF($E54=BR$14,
                             _xlfn.XLOOKUP(_xlfn.TEXTJOIN("|",FALSE,$C54,LEFT($D54,FIND("_",$D54)-1) &amp;"_=","=","Any",BR$12,LEFT($D54,FIND("_",$D54)-1) &amp;"_=","=","Any"),risk_factor_1&amp;"|"&amp;risk_factor_2,risk_factor_corr),
                             _xlfn.XLOOKUP(_xlfn.TEXTJOIN("|",FALSE,$C54,LEFT($D54,FIND("_",$D54)-1) &amp;"_=","Any","Any",BR$12,LEFT($D54,FIND("_",$D54)-1) &amp;"_=","Any","Any"),risk_factor_1&amp;"|"&amp;risk_factor_2,risk_factor_corr)),
"n/a"),0)
),
IF(_xlfn.TEXTJOIN("|",FALSE,BR$12:BR$13)&lt;&gt;_xlfn.TEXTJOIN("|",FALSE,$C54:$D54),0,
_xlfn.XLOOKUP(_xlfn.TEXTJOIN("|",FALSE,$C54:$F54,BR$12:BR$15),risk_factor_1&amp;"|"&amp;risk_factor_2,risk_factor_corr,
_xlfn.XLOOKUP(_xlfn.TEXTJOIN("|",FALSE,$C54:$F54,BR$12:BR$15),risk_factor_2&amp;"|"&amp;risk_factor_1,risk_factor_corr,
_xlfn.XLOOKUP(_xlfn.TEXTJOIN("|",FALSE,$C54:$D54,"Any"),risk_factor_1&amp;"|"&amp;risk_factor_2,risk_factor_corr,
_xlfn.XLOOKUP(_xlfn.TEXTJOIN("|",FALSE,$C54:$D54,"Any"),risk_factor_2&amp;"|"&amp;risk_factor_1,risk_factor_corr)))))))</f>
        <v>0</v>
      </c>
      <c r="BS54" s="32" cm="1">
        <f t="array" ref="BS54" xml:space="preserve"> IF(_xlfn.TEXTJOIN("|",FALSE,BS$12:BS$15)=_xlfn.TEXTJOIN("|",FALSE,$C54:$F54),0,
IF(AND($C54="Delta|CR_Cpty",BS$12="Delta|CR_Cpty"),
IF($F54=BS$15,
      _xlfn.XLOOKUP(_xlfn.TEXTJOIN("|",FALSE,$C54,"=","Any","=",BS$12,"=","Any","="),risk_factor_1&amp;"|"&amp;risk_factor_2,risk_factor_corr),
       IF(RIGHT($D54,LEN($D54)-FIND("_",$D54))=RIGHT(BS$13,LEN(BS$13)-FIND("_",BS$13)),
              IF(LEFT($D54,FIND("_",$D54)-1)=LEFT(BS$13,FIND("_",BS$13)-1),
                    IF($E54=BS$14,
                             _xlfn.XLOOKUP(_xlfn.TEXTJOIN("|",FALSE,$C54,LEFT($D54,FIND("_",$D54)-1) &amp;"_=","=","Any",BS$12,LEFT($D54,FIND("_",$D54)-1) &amp;"_=","=","Any"),risk_factor_1&amp;"|"&amp;risk_factor_2,risk_factor_corr),
                             _xlfn.XLOOKUP(_xlfn.TEXTJOIN("|",FALSE,$C54,LEFT($D54,FIND("_",$D54)-1) &amp;"_=","Any","Any",BS$12,LEFT($D54,FIND("_",$D54)-1) &amp;"_=","Any","Any"),risk_factor_1&amp;"|"&amp;risk_factor_2,risk_factor_corr)),
"n/a"),0)
),
IF(_xlfn.TEXTJOIN("|",FALSE,BS$12:BS$13)&lt;&gt;_xlfn.TEXTJOIN("|",FALSE,$C54:$D54),0,
_xlfn.XLOOKUP(_xlfn.TEXTJOIN("|",FALSE,$C54:$F54,BS$12:BS$15),risk_factor_1&amp;"|"&amp;risk_factor_2,risk_factor_corr,
_xlfn.XLOOKUP(_xlfn.TEXTJOIN("|",FALSE,$C54:$F54,BS$12:BS$15),risk_factor_2&amp;"|"&amp;risk_factor_1,risk_factor_corr,
_xlfn.XLOOKUP(_xlfn.TEXTJOIN("|",FALSE,$C54:$D54,"Any"),risk_factor_1&amp;"|"&amp;risk_factor_2,risk_factor_corr,
_xlfn.XLOOKUP(_xlfn.TEXTJOIN("|",FALSE,$C54:$D54,"Any"),risk_factor_2&amp;"|"&amp;risk_factor_1,risk_factor_corr)))))))</f>
        <v>0</v>
      </c>
      <c r="BT54" s="32" cm="1">
        <f t="array" ref="BT54" xml:space="preserve"> IF(_xlfn.TEXTJOIN("|",FALSE,BT$12:BT$15)=_xlfn.TEXTJOIN("|",FALSE,$C54:$F54),0,
IF(AND($C54="Delta|CR_Cpty",BT$12="Delta|CR_Cpty"),
IF($F54=BT$15,
      _xlfn.XLOOKUP(_xlfn.TEXTJOIN("|",FALSE,$C54,"=","Any","=",BT$12,"=","Any","="),risk_factor_1&amp;"|"&amp;risk_factor_2,risk_factor_corr),
       IF(RIGHT($D54,LEN($D54)-FIND("_",$D54))=RIGHT(BT$13,LEN(BT$13)-FIND("_",BT$13)),
              IF(LEFT($D54,FIND("_",$D54)-1)=LEFT(BT$13,FIND("_",BT$13)-1),
                    IF($E54=BT$14,
                             _xlfn.XLOOKUP(_xlfn.TEXTJOIN("|",FALSE,$C54,LEFT($D54,FIND("_",$D54)-1) &amp;"_=","=","Any",BT$12,LEFT($D54,FIND("_",$D54)-1) &amp;"_=","=","Any"),risk_factor_1&amp;"|"&amp;risk_factor_2,risk_factor_corr),
                             _xlfn.XLOOKUP(_xlfn.TEXTJOIN("|",FALSE,$C54,LEFT($D54,FIND("_",$D54)-1) &amp;"_=","Any","Any",BT$12,LEFT($D54,FIND("_",$D54)-1) &amp;"_=","Any","Any"),risk_factor_1&amp;"|"&amp;risk_factor_2,risk_factor_corr)),
"n/a"),0)
),
IF(_xlfn.TEXTJOIN("|",FALSE,BT$12:BT$13)&lt;&gt;_xlfn.TEXTJOIN("|",FALSE,$C54:$D54),0,
_xlfn.XLOOKUP(_xlfn.TEXTJOIN("|",FALSE,$C54:$F54,BT$12:BT$15),risk_factor_1&amp;"|"&amp;risk_factor_2,risk_factor_corr,
_xlfn.XLOOKUP(_xlfn.TEXTJOIN("|",FALSE,$C54:$F54,BT$12:BT$15),risk_factor_2&amp;"|"&amp;risk_factor_1,risk_factor_corr,
_xlfn.XLOOKUP(_xlfn.TEXTJOIN("|",FALSE,$C54:$D54,"Any"),risk_factor_1&amp;"|"&amp;risk_factor_2,risk_factor_corr,
_xlfn.XLOOKUP(_xlfn.TEXTJOIN("|",FALSE,$C54:$D54,"Any"),risk_factor_2&amp;"|"&amp;risk_factor_1,risk_factor_corr)))))))</f>
        <v>0</v>
      </c>
      <c r="BU54" s="32" cm="1">
        <f t="array" ref="BU54" xml:space="preserve"> IF(_xlfn.TEXTJOIN("|",FALSE,BU$12:BU$15)=_xlfn.TEXTJOIN("|",FALSE,$C54:$F54),0,
IF(AND($C54="Delta|CR_Cpty",BU$12="Delta|CR_Cpty"),
IF($F54=BU$15,
      _xlfn.XLOOKUP(_xlfn.TEXTJOIN("|",FALSE,$C54,"=","Any","=",BU$12,"=","Any","="),risk_factor_1&amp;"|"&amp;risk_factor_2,risk_factor_corr),
       IF(RIGHT($D54,LEN($D54)-FIND("_",$D54))=RIGHT(BU$13,LEN(BU$13)-FIND("_",BU$13)),
              IF(LEFT($D54,FIND("_",$D54)-1)=LEFT(BU$13,FIND("_",BU$13)-1),
                    IF($E54=BU$14,
                             _xlfn.XLOOKUP(_xlfn.TEXTJOIN("|",FALSE,$C54,LEFT($D54,FIND("_",$D54)-1) &amp;"_=","=","Any",BU$12,LEFT($D54,FIND("_",$D54)-1) &amp;"_=","=","Any"),risk_factor_1&amp;"|"&amp;risk_factor_2,risk_factor_corr),
                             _xlfn.XLOOKUP(_xlfn.TEXTJOIN("|",FALSE,$C54,LEFT($D54,FIND("_",$D54)-1) &amp;"_=","Any","Any",BU$12,LEFT($D54,FIND("_",$D54)-1) &amp;"_=","Any","Any"),risk_factor_1&amp;"|"&amp;risk_factor_2,risk_factor_corr)),
"n/a"),0)
),
IF(_xlfn.TEXTJOIN("|",FALSE,BU$12:BU$13)&lt;&gt;_xlfn.TEXTJOIN("|",FALSE,$C54:$D54),0,
_xlfn.XLOOKUP(_xlfn.TEXTJOIN("|",FALSE,$C54:$F54,BU$12:BU$15),risk_factor_1&amp;"|"&amp;risk_factor_2,risk_factor_corr,
_xlfn.XLOOKUP(_xlfn.TEXTJOIN("|",FALSE,$C54:$F54,BU$12:BU$15),risk_factor_2&amp;"|"&amp;risk_factor_1,risk_factor_corr,
_xlfn.XLOOKUP(_xlfn.TEXTJOIN("|",FALSE,$C54:$D54,"Any"),risk_factor_1&amp;"|"&amp;risk_factor_2,risk_factor_corr,
_xlfn.XLOOKUP(_xlfn.TEXTJOIN("|",FALSE,$C54:$D54,"Any"),risk_factor_2&amp;"|"&amp;risk_factor_1,risk_factor_corr)))))))</f>
        <v>0</v>
      </c>
    </row>
    <row r="55" spans="3:73" x14ac:dyDescent="0.25">
      <c r="C55" s="31" t="s">
        <v>193</v>
      </c>
      <c r="D55" s="31" t="s">
        <v>44</v>
      </c>
      <c r="E55" s="31" t="s">
        <v>18</v>
      </c>
      <c r="F55" s="31"/>
      <c r="G55" s="32" cm="1">
        <f t="array" ref="G55" xml:space="preserve"> IF(_xlfn.TEXTJOIN("|",FALSE,G$12:G$15)=_xlfn.TEXTJOIN("|",FALSE,$C55:$F55),0,
IF(AND($C55="Delta|CR_Cpty",G$12="Delta|CR_Cpty"),
IF($F55=G$15,
      _xlfn.XLOOKUP(_xlfn.TEXTJOIN("|",FALSE,$C55,"=","Any","=",G$12,"=","Any","="),risk_factor_1&amp;"|"&amp;risk_factor_2,risk_factor_corr),
       IF(RIGHT($D55,LEN($D55)-FIND("_",$D55))=RIGHT(G$13,LEN(G$13)-FIND("_",G$13)),
              IF(LEFT($D55,FIND("_",$D55)-1)=LEFT(G$13,FIND("_",G$13)-1),
                    IF($E55=G$14,
                             _xlfn.XLOOKUP(_xlfn.TEXTJOIN("|",FALSE,$C55,LEFT($D55,FIND("_",$D55)-1) &amp;"_=","=","Any",G$12,LEFT($D55,FIND("_",$D55)-1) &amp;"_=","=","Any"),risk_factor_1&amp;"|"&amp;risk_factor_2,risk_factor_corr),
                             _xlfn.XLOOKUP(_xlfn.TEXTJOIN("|",FALSE,$C55,LEFT($D55,FIND("_",$D55)-1) &amp;"_=","Any","Any",G$12,LEFT($D55,FIND("_",$D55)-1) &amp;"_=","Any","Any"),risk_factor_1&amp;"|"&amp;risk_factor_2,risk_factor_corr)),
"n/a"),0)
),
IF(_xlfn.TEXTJOIN("|",FALSE,G$12:G$13)&lt;&gt;_xlfn.TEXTJOIN("|",FALSE,$C55:$D55),0,
_xlfn.XLOOKUP(_xlfn.TEXTJOIN("|",FALSE,$C55:$F55,G$12:G$15),risk_factor_1&amp;"|"&amp;risk_factor_2,risk_factor_corr,
_xlfn.XLOOKUP(_xlfn.TEXTJOIN("|",FALSE,$C55:$F55,G$12:G$15),risk_factor_2&amp;"|"&amp;risk_factor_1,risk_factor_corr,
_xlfn.XLOOKUP(_xlfn.TEXTJOIN("|",FALSE,$C55:$D55,"Any"),risk_factor_1&amp;"|"&amp;risk_factor_2,risk_factor_corr,
_xlfn.XLOOKUP(_xlfn.TEXTJOIN("|",FALSE,$C55:$D55,"Any"),risk_factor_2&amp;"|"&amp;risk_factor_1,risk_factor_corr)))))))</f>
        <v>0</v>
      </c>
      <c r="H55" s="32" cm="1">
        <f t="array" ref="H55" xml:space="preserve"> IF(_xlfn.TEXTJOIN("|",FALSE,H$12:H$15)=_xlfn.TEXTJOIN("|",FALSE,$C55:$F55),0,
IF(AND($C55="Delta|CR_Cpty",H$12="Delta|CR_Cpty"),
IF($F55=H$15,
      _xlfn.XLOOKUP(_xlfn.TEXTJOIN("|",FALSE,$C55,"=","Any","=",H$12,"=","Any","="),risk_factor_1&amp;"|"&amp;risk_factor_2,risk_factor_corr),
       IF(RIGHT($D55,LEN($D55)-FIND("_",$D55))=RIGHT(H$13,LEN(H$13)-FIND("_",H$13)),
              IF(LEFT($D55,FIND("_",$D55)-1)=LEFT(H$13,FIND("_",H$13)-1),
                    IF($E55=H$14,
                             _xlfn.XLOOKUP(_xlfn.TEXTJOIN("|",FALSE,$C55,LEFT($D55,FIND("_",$D55)-1) &amp;"_=","=","Any",H$12,LEFT($D55,FIND("_",$D55)-1) &amp;"_=","=","Any"),risk_factor_1&amp;"|"&amp;risk_factor_2,risk_factor_corr),
                             _xlfn.XLOOKUP(_xlfn.TEXTJOIN("|",FALSE,$C55,LEFT($D55,FIND("_",$D55)-1) &amp;"_=","Any","Any",H$12,LEFT($D55,FIND("_",$D55)-1) &amp;"_=","Any","Any"),risk_factor_1&amp;"|"&amp;risk_factor_2,risk_factor_corr)),
"n/a"),0)
),
IF(_xlfn.TEXTJOIN("|",FALSE,H$12:H$13)&lt;&gt;_xlfn.TEXTJOIN("|",FALSE,$C55:$D55),0,
_xlfn.XLOOKUP(_xlfn.TEXTJOIN("|",FALSE,$C55:$F55,H$12:H$15),risk_factor_1&amp;"|"&amp;risk_factor_2,risk_factor_corr,
_xlfn.XLOOKUP(_xlfn.TEXTJOIN("|",FALSE,$C55:$F55,H$12:H$15),risk_factor_2&amp;"|"&amp;risk_factor_1,risk_factor_corr,
_xlfn.XLOOKUP(_xlfn.TEXTJOIN("|",FALSE,$C55:$D55,"Any"),risk_factor_1&amp;"|"&amp;risk_factor_2,risk_factor_corr,
_xlfn.XLOOKUP(_xlfn.TEXTJOIN("|",FALSE,$C55:$D55,"Any"),risk_factor_2&amp;"|"&amp;risk_factor_1,risk_factor_corr)))))))</f>
        <v>0</v>
      </c>
      <c r="I55" s="32" cm="1">
        <f t="array" ref="I55" xml:space="preserve"> IF(_xlfn.TEXTJOIN("|",FALSE,I$12:I$15)=_xlfn.TEXTJOIN("|",FALSE,$C55:$F55),0,
IF(AND($C55="Delta|CR_Cpty",I$12="Delta|CR_Cpty"),
IF($F55=I$15,
      _xlfn.XLOOKUP(_xlfn.TEXTJOIN("|",FALSE,$C55,"=","Any","=",I$12,"=","Any","="),risk_factor_1&amp;"|"&amp;risk_factor_2,risk_factor_corr),
       IF(RIGHT($D55,LEN($D55)-FIND("_",$D55))=RIGHT(I$13,LEN(I$13)-FIND("_",I$13)),
              IF(LEFT($D55,FIND("_",$D55)-1)=LEFT(I$13,FIND("_",I$13)-1),
                    IF($E55=I$14,
                             _xlfn.XLOOKUP(_xlfn.TEXTJOIN("|",FALSE,$C55,LEFT($D55,FIND("_",$D55)-1) &amp;"_=","=","Any",I$12,LEFT($D55,FIND("_",$D55)-1) &amp;"_=","=","Any"),risk_factor_1&amp;"|"&amp;risk_factor_2,risk_factor_corr),
                             _xlfn.XLOOKUP(_xlfn.TEXTJOIN("|",FALSE,$C55,LEFT($D55,FIND("_",$D55)-1) &amp;"_=","Any","Any",I$12,LEFT($D55,FIND("_",$D55)-1) &amp;"_=","Any","Any"),risk_factor_1&amp;"|"&amp;risk_factor_2,risk_factor_corr)),
"n/a"),0)
),
IF(_xlfn.TEXTJOIN("|",FALSE,I$12:I$13)&lt;&gt;_xlfn.TEXTJOIN("|",FALSE,$C55:$D55),0,
_xlfn.XLOOKUP(_xlfn.TEXTJOIN("|",FALSE,$C55:$F55,I$12:I$15),risk_factor_1&amp;"|"&amp;risk_factor_2,risk_factor_corr,
_xlfn.XLOOKUP(_xlfn.TEXTJOIN("|",FALSE,$C55:$F55,I$12:I$15),risk_factor_2&amp;"|"&amp;risk_factor_1,risk_factor_corr,
_xlfn.XLOOKUP(_xlfn.TEXTJOIN("|",FALSE,$C55:$D55,"Any"),risk_factor_1&amp;"|"&amp;risk_factor_2,risk_factor_corr,
_xlfn.XLOOKUP(_xlfn.TEXTJOIN("|",FALSE,$C55:$D55,"Any"),risk_factor_2&amp;"|"&amp;risk_factor_1,risk_factor_corr)))))))</f>
        <v>0</v>
      </c>
      <c r="J55" s="32" cm="1">
        <f t="array" ref="J55" xml:space="preserve"> IF(_xlfn.TEXTJOIN("|",FALSE,J$12:J$15)=_xlfn.TEXTJOIN("|",FALSE,$C55:$F55),0,
IF(AND($C55="Delta|CR_Cpty",J$12="Delta|CR_Cpty"),
IF($F55=J$15,
      _xlfn.XLOOKUP(_xlfn.TEXTJOIN("|",FALSE,$C55,"=","Any","=",J$12,"=","Any","="),risk_factor_1&amp;"|"&amp;risk_factor_2,risk_factor_corr),
       IF(RIGHT($D55,LEN($D55)-FIND("_",$D55))=RIGHT(J$13,LEN(J$13)-FIND("_",J$13)),
              IF(LEFT($D55,FIND("_",$D55)-1)=LEFT(J$13,FIND("_",J$13)-1),
                    IF($E55=J$14,
                             _xlfn.XLOOKUP(_xlfn.TEXTJOIN("|",FALSE,$C55,LEFT($D55,FIND("_",$D55)-1) &amp;"_=","=","Any",J$12,LEFT($D55,FIND("_",$D55)-1) &amp;"_=","=","Any"),risk_factor_1&amp;"|"&amp;risk_factor_2,risk_factor_corr),
                             _xlfn.XLOOKUP(_xlfn.TEXTJOIN("|",FALSE,$C55,LEFT($D55,FIND("_",$D55)-1) &amp;"_=","Any","Any",J$12,LEFT($D55,FIND("_",$D55)-1) &amp;"_=","Any","Any"),risk_factor_1&amp;"|"&amp;risk_factor_2,risk_factor_corr)),
"n/a"),0)
),
IF(_xlfn.TEXTJOIN("|",FALSE,J$12:J$13)&lt;&gt;_xlfn.TEXTJOIN("|",FALSE,$C55:$D55),0,
_xlfn.XLOOKUP(_xlfn.TEXTJOIN("|",FALSE,$C55:$F55,J$12:J$15),risk_factor_1&amp;"|"&amp;risk_factor_2,risk_factor_corr,
_xlfn.XLOOKUP(_xlfn.TEXTJOIN("|",FALSE,$C55:$F55,J$12:J$15),risk_factor_2&amp;"|"&amp;risk_factor_1,risk_factor_corr,
_xlfn.XLOOKUP(_xlfn.TEXTJOIN("|",FALSE,$C55:$D55,"Any"),risk_factor_1&amp;"|"&amp;risk_factor_2,risk_factor_corr,
_xlfn.XLOOKUP(_xlfn.TEXTJOIN("|",FALSE,$C55:$D55,"Any"),risk_factor_2&amp;"|"&amp;risk_factor_1,risk_factor_corr)))))))</f>
        <v>0</v>
      </c>
      <c r="K55" s="32" cm="1">
        <f t="array" ref="K55" xml:space="preserve"> IF(_xlfn.TEXTJOIN("|",FALSE,K$12:K$15)=_xlfn.TEXTJOIN("|",FALSE,$C55:$F55),0,
IF(AND($C55="Delta|CR_Cpty",K$12="Delta|CR_Cpty"),
IF($F55=K$15,
      _xlfn.XLOOKUP(_xlfn.TEXTJOIN("|",FALSE,$C55,"=","Any","=",K$12,"=","Any","="),risk_factor_1&amp;"|"&amp;risk_factor_2,risk_factor_corr),
       IF(RIGHT($D55,LEN($D55)-FIND("_",$D55))=RIGHT(K$13,LEN(K$13)-FIND("_",K$13)),
              IF(LEFT($D55,FIND("_",$D55)-1)=LEFT(K$13,FIND("_",K$13)-1),
                    IF($E55=K$14,
                             _xlfn.XLOOKUP(_xlfn.TEXTJOIN("|",FALSE,$C55,LEFT($D55,FIND("_",$D55)-1) &amp;"_=","=","Any",K$12,LEFT($D55,FIND("_",$D55)-1) &amp;"_=","=","Any"),risk_factor_1&amp;"|"&amp;risk_factor_2,risk_factor_corr),
                             _xlfn.XLOOKUP(_xlfn.TEXTJOIN("|",FALSE,$C55,LEFT($D55,FIND("_",$D55)-1) &amp;"_=","Any","Any",K$12,LEFT($D55,FIND("_",$D55)-1) &amp;"_=","Any","Any"),risk_factor_1&amp;"|"&amp;risk_factor_2,risk_factor_corr)),
"n/a"),0)
),
IF(_xlfn.TEXTJOIN("|",FALSE,K$12:K$13)&lt;&gt;_xlfn.TEXTJOIN("|",FALSE,$C55:$D55),0,
_xlfn.XLOOKUP(_xlfn.TEXTJOIN("|",FALSE,$C55:$F55,K$12:K$15),risk_factor_1&amp;"|"&amp;risk_factor_2,risk_factor_corr,
_xlfn.XLOOKUP(_xlfn.TEXTJOIN("|",FALSE,$C55:$F55,K$12:K$15),risk_factor_2&amp;"|"&amp;risk_factor_1,risk_factor_corr,
_xlfn.XLOOKUP(_xlfn.TEXTJOIN("|",FALSE,$C55:$D55,"Any"),risk_factor_1&amp;"|"&amp;risk_factor_2,risk_factor_corr,
_xlfn.XLOOKUP(_xlfn.TEXTJOIN("|",FALSE,$C55:$D55,"Any"),risk_factor_2&amp;"|"&amp;risk_factor_1,risk_factor_corr)))))))</f>
        <v>0</v>
      </c>
      <c r="L55" s="32" cm="1">
        <f t="array" ref="L55" xml:space="preserve"> IF(_xlfn.TEXTJOIN("|",FALSE,L$12:L$15)=_xlfn.TEXTJOIN("|",FALSE,$C55:$F55),0,
IF(AND($C55="Delta|CR_Cpty",L$12="Delta|CR_Cpty"),
IF($F55=L$15,
      _xlfn.XLOOKUP(_xlfn.TEXTJOIN("|",FALSE,$C55,"=","Any","=",L$12,"=","Any","="),risk_factor_1&amp;"|"&amp;risk_factor_2,risk_factor_corr),
       IF(RIGHT($D55,LEN($D55)-FIND("_",$D55))=RIGHT(L$13,LEN(L$13)-FIND("_",L$13)),
              IF(LEFT($D55,FIND("_",$D55)-1)=LEFT(L$13,FIND("_",L$13)-1),
                    IF($E55=L$14,
                             _xlfn.XLOOKUP(_xlfn.TEXTJOIN("|",FALSE,$C55,LEFT($D55,FIND("_",$D55)-1) &amp;"_=","=","Any",L$12,LEFT($D55,FIND("_",$D55)-1) &amp;"_=","=","Any"),risk_factor_1&amp;"|"&amp;risk_factor_2,risk_factor_corr),
                             _xlfn.XLOOKUP(_xlfn.TEXTJOIN("|",FALSE,$C55,LEFT($D55,FIND("_",$D55)-1) &amp;"_=","Any","Any",L$12,LEFT($D55,FIND("_",$D55)-1) &amp;"_=","Any","Any"),risk_factor_1&amp;"|"&amp;risk_factor_2,risk_factor_corr)),
"n/a"),0)
),
IF(_xlfn.TEXTJOIN("|",FALSE,L$12:L$13)&lt;&gt;_xlfn.TEXTJOIN("|",FALSE,$C55:$D55),0,
_xlfn.XLOOKUP(_xlfn.TEXTJOIN("|",FALSE,$C55:$F55,L$12:L$15),risk_factor_1&amp;"|"&amp;risk_factor_2,risk_factor_corr,
_xlfn.XLOOKUP(_xlfn.TEXTJOIN("|",FALSE,$C55:$F55,L$12:L$15),risk_factor_2&amp;"|"&amp;risk_factor_1,risk_factor_corr,
_xlfn.XLOOKUP(_xlfn.TEXTJOIN("|",FALSE,$C55:$D55,"Any"),risk_factor_1&amp;"|"&amp;risk_factor_2,risk_factor_corr,
_xlfn.XLOOKUP(_xlfn.TEXTJOIN("|",FALSE,$C55:$D55,"Any"),risk_factor_2&amp;"|"&amp;risk_factor_1,risk_factor_corr)))))))</f>
        <v>0</v>
      </c>
      <c r="M55" s="32" cm="1">
        <f t="array" ref="M55" xml:space="preserve"> IF(_xlfn.TEXTJOIN("|",FALSE,M$12:M$15)=_xlfn.TEXTJOIN("|",FALSE,$C55:$F55),0,
IF(AND($C55="Delta|CR_Cpty",M$12="Delta|CR_Cpty"),
IF($F55=M$15,
      _xlfn.XLOOKUP(_xlfn.TEXTJOIN("|",FALSE,$C55,"=","Any","=",M$12,"=","Any","="),risk_factor_1&amp;"|"&amp;risk_factor_2,risk_factor_corr),
       IF(RIGHT($D55,LEN($D55)-FIND("_",$D55))=RIGHT(M$13,LEN(M$13)-FIND("_",M$13)),
              IF(LEFT($D55,FIND("_",$D55)-1)=LEFT(M$13,FIND("_",M$13)-1),
                    IF($E55=M$14,
                             _xlfn.XLOOKUP(_xlfn.TEXTJOIN("|",FALSE,$C55,LEFT($D55,FIND("_",$D55)-1) &amp;"_=","=","Any",M$12,LEFT($D55,FIND("_",$D55)-1) &amp;"_=","=","Any"),risk_factor_1&amp;"|"&amp;risk_factor_2,risk_factor_corr),
                             _xlfn.XLOOKUP(_xlfn.TEXTJOIN("|",FALSE,$C55,LEFT($D55,FIND("_",$D55)-1) &amp;"_=","Any","Any",M$12,LEFT($D55,FIND("_",$D55)-1) &amp;"_=","Any","Any"),risk_factor_1&amp;"|"&amp;risk_factor_2,risk_factor_corr)),
"n/a"),0)
),
IF(_xlfn.TEXTJOIN("|",FALSE,M$12:M$13)&lt;&gt;_xlfn.TEXTJOIN("|",FALSE,$C55:$D55),0,
_xlfn.XLOOKUP(_xlfn.TEXTJOIN("|",FALSE,$C55:$F55,M$12:M$15),risk_factor_1&amp;"|"&amp;risk_factor_2,risk_factor_corr,
_xlfn.XLOOKUP(_xlfn.TEXTJOIN("|",FALSE,$C55:$F55,M$12:M$15),risk_factor_2&amp;"|"&amp;risk_factor_1,risk_factor_corr,
_xlfn.XLOOKUP(_xlfn.TEXTJOIN("|",FALSE,$C55:$D55,"Any"),risk_factor_1&amp;"|"&amp;risk_factor_2,risk_factor_corr,
_xlfn.XLOOKUP(_xlfn.TEXTJOIN("|",FALSE,$C55:$D55,"Any"),risk_factor_2&amp;"|"&amp;risk_factor_1,risk_factor_corr)))))))</f>
        <v>0</v>
      </c>
      <c r="N55" s="32" cm="1">
        <f t="array" ref="N55" xml:space="preserve"> IF(_xlfn.TEXTJOIN("|",FALSE,N$12:N$15)=_xlfn.TEXTJOIN("|",FALSE,$C55:$F55),0,
IF(AND($C55="Delta|CR_Cpty",N$12="Delta|CR_Cpty"),
IF($F55=N$15,
      _xlfn.XLOOKUP(_xlfn.TEXTJOIN("|",FALSE,$C55,"=","Any","=",N$12,"=","Any","="),risk_factor_1&amp;"|"&amp;risk_factor_2,risk_factor_corr),
       IF(RIGHT($D55,LEN($D55)-FIND("_",$D55))=RIGHT(N$13,LEN(N$13)-FIND("_",N$13)),
              IF(LEFT($D55,FIND("_",$D55)-1)=LEFT(N$13,FIND("_",N$13)-1),
                    IF($E55=N$14,
                             _xlfn.XLOOKUP(_xlfn.TEXTJOIN("|",FALSE,$C55,LEFT($D55,FIND("_",$D55)-1) &amp;"_=","=","Any",N$12,LEFT($D55,FIND("_",$D55)-1) &amp;"_=","=","Any"),risk_factor_1&amp;"|"&amp;risk_factor_2,risk_factor_corr),
                             _xlfn.XLOOKUP(_xlfn.TEXTJOIN("|",FALSE,$C55,LEFT($D55,FIND("_",$D55)-1) &amp;"_=","Any","Any",N$12,LEFT($D55,FIND("_",$D55)-1) &amp;"_=","Any","Any"),risk_factor_1&amp;"|"&amp;risk_factor_2,risk_factor_corr)),
"n/a"),0)
),
IF(_xlfn.TEXTJOIN("|",FALSE,N$12:N$13)&lt;&gt;_xlfn.TEXTJOIN("|",FALSE,$C55:$D55),0,
_xlfn.XLOOKUP(_xlfn.TEXTJOIN("|",FALSE,$C55:$F55,N$12:N$15),risk_factor_1&amp;"|"&amp;risk_factor_2,risk_factor_corr,
_xlfn.XLOOKUP(_xlfn.TEXTJOIN("|",FALSE,$C55:$F55,N$12:N$15),risk_factor_2&amp;"|"&amp;risk_factor_1,risk_factor_corr,
_xlfn.XLOOKUP(_xlfn.TEXTJOIN("|",FALSE,$C55:$D55,"Any"),risk_factor_1&amp;"|"&amp;risk_factor_2,risk_factor_corr,
_xlfn.XLOOKUP(_xlfn.TEXTJOIN("|",FALSE,$C55:$D55,"Any"),risk_factor_2&amp;"|"&amp;risk_factor_1,risk_factor_corr)))))))</f>
        <v>0</v>
      </c>
      <c r="O55" s="32" cm="1">
        <f t="array" ref="O55" xml:space="preserve"> IF(_xlfn.TEXTJOIN("|",FALSE,O$12:O$15)=_xlfn.TEXTJOIN("|",FALSE,$C55:$F55),0,
IF(AND($C55="Delta|CR_Cpty",O$12="Delta|CR_Cpty"),
IF($F55=O$15,
      _xlfn.XLOOKUP(_xlfn.TEXTJOIN("|",FALSE,$C55,"=","Any","=",O$12,"=","Any","="),risk_factor_1&amp;"|"&amp;risk_factor_2,risk_factor_corr),
       IF(RIGHT($D55,LEN($D55)-FIND("_",$D55))=RIGHT(O$13,LEN(O$13)-FIND("_",O$13)),
              IF(LEFT($D55,FIND("_",$D55)-1)=LEFT(O$13,FIND("_",O$13)-1),
                    IF($E55=O$14,
                             _xlfn.XLOOKUP(_xlfn.TEXTJOIN("|",FALSE,$C55,LEFT($D55,FIND("_",$D55)-1) &amp;"_=","=","Any",O$12,LEFT($D55,FIND("_",$D55)-1) &amp;"_=","=","Any"),risk_factor_1&amp;"|"&amp;risk_factor_2,risk_factor_corr),
                             _xlfn.XLOOKUP(_xlfn.TEXTJOIN("|",FALSE,$C55,LEFT($D55,FIND("_",$D55)-1) &amp;"_=","Any","Any",O$12,LEFT($D55,FIND("_",$D55)-1) &amp;"_=","Any","Any"),risk_factor_1&amp;"|"&amp;risk_factor_2,risk_factor_corr)),
"n/a"),0)
),
IF(_xlfn.TEXTJOIN("|",FALSE,O$12:O$13)&lt;&gt;_xlfn.TEXTJOIN("|",FALSE,$C55:$D55),0,
_xlfn.XLOOKUP(_xlfn.TEXTJOIN("|",FALSE,$C55:$F55,O$12:O$15),risk_factor_1&amp;"|"&amp;risk_factor_2,risk_factor_corr,
_xlfn.XLOOKUP(_xlfn.TEXTJOIN("|",FALSE,$C55:$F55,O$12:O$15),risk_factor_2&amp;"|"&amp;risk_factor_1,risk_factor_corr,
_xlfn.XLOOKUP(_xlfn.TEXTJOIN("|",FALSE,$C55:$D55,"Any"),risk_factor_1&amp;"|"&amp;risk_factor_2,risk_factor_corr,
_xlfn.XLOOKUP(_xlfn.TEXTJOIN("|",FALSE,$C55:$D55,"Any"),risk_factor_2&amp;"|"&amp;risk_factor_1,risk_factor_corr)))))))</f>
        <v>0</v>
      </c>
      <c r="P55" s="32" cm="1">
        <f t="array" ref="P55" xml:space="preserve"> IF(_xlfn.TEXTJOIN("|",FALSE,P$12:P$15)=_xlfn.TEXTJOIN("|",FALSE,$C55:$F55),0,
IF(AND($C55="Delta|CR_Cpty",P$12="Delta|CR_Cpty"),
IF($F55=P$15,
      _xlfn.XLOOKUP(_xlfn.TEXTJOIN("|",FALSE,$C55,"=","Any","=",P$12,"=","Any","="),risk_factor_1&amp;"|"&amp;risk_factor_2,risk_factor_corr),
       IF(RIGHT($D55,LEN($D55)-FIND("_",$D55))=RIGHT(P$13,LEN(P$13)-FIND("_",P$13)),
              IF(LEFT($D55,FIND("_",$D55)-1)=LEFT(P$13,FIND("_",P$13)-1),
                    IF($E55=P$14,
                             _xlfn.XLOOKUP(_xlfn.TEXTJOIN("|",FALSE,$C55,LEFT($D55,FIND("_",$D55)-1) &amp;"_=","=","Any",P$12,LEFT($D55,FIND("_",$D55)-1) &amp;"_=","=","Any"),risk_factor_1&amp;"|"&amp;risk_factor_2,risk_factor_corr),
                             _xlfn.XLOOKUP(_xlfn.TEXTJOIN("|",FALSE,$C55,LEFT($D55,FIND("_",$D55)-1) &amp;"_=","Any","Any",P$12,LEFT($D55,FIND("_",$D55)-1) &amp;"_=","Any","Any"),risk_factor_1&amp;"|"&amp;risk_factor_2,risk_factor_corr)),
"n/a"),0)
),
IF(_xlfn.TEXTJOIN("|",FALSE,P$12:P$13)&lt;&gt;_xlfn.TEXTJOIN("|",FALSE,$C55:$D55),0,
_xlfn.XLOOKUP(_xlfn.TEXTJOIN("|",FALSE,$C55:$F55,P$12:P$15),risk_factor_1&amp;"|"&amp;risk_factor_2,risk_factor_corr,
_xlfn.XLOOKUP(_xlfn.TEXTJOIN("|",FALSE,$C55:$F55,P$12:P$15),risk_factor_2&amp;"|"&amp;risk_factor_1,risk_factor_corr,
_xlfn.XLOOKUP(_xlfn.TEXTJOIN("|",FALSE,$C55:$D55,"Any"),risk_factor_1&amp;"|"&amp;risk_factor_2,risk_factor_corr,
_xlfn.XLOOKUP(_xlfn.TEXTJOIN("|",FALSE,$C55:$D55,"Any"),risk_factor_2&amp;"|"&amp;risk_factor_1,risk_factor_corr)))))))</f>
        <v>0</v>
      </c>
      <c r="Q55" s="32" cm="1">
        <f t="array" ref="Q55" xml:space="preserve"> IF(_xlfn.TEXTJOIN("|",FALSE,Q$12:Q$15)=_xlfn.TEXTJOIN("|",FALSE,$C55:$F55),0,
IF(AND($C55="Delta|CR_Cpty",Q$12="Delta|CR_Cpty"),
IF($F55=Q$15,
      _xlfn.XLOOKUP(_xlfn.TEXTJOIN("|",FALSE,$C55,"=","Any","=",Q$12,"=","Any","="),risk_factor_1&amp;"|"&amp;risk_factor_2,risk_factor_corr),
       IF(RIGHT($D55,LEN($D55)-FIND("_",$D55))=RIGHT(Q$13,LEN(Q$13)-FIND("_",Q$13)),
              IF(LEFT($D55,FIND("_",$D55)-1)=LEFT(Q$13,FIND("_",Q$13)-1),
                    IF($E55=Q$14,
                             _xlfn.XLOOKUP(_xlfn.TEXTJOIN("|",FALSE,$C55,LEFT($D55,FIND("_",$D55)-1) &amp;"_=","=","Any",Q$12,LEFT($D55,FIND("_",$D55)-1) &amp;"_=","=","Any"),risk_factor_1&amp;"|"&amp;risk_factor_2,risk_factor_corr),
                             _xlfn.XLOOKUP(_xlfn.TEXTJOIN("|",FALSE,$C55,LEFT($D55,FIND("_",$D55)-1) &amp;"_=","Any","Any",Q$12,LEFT($D55,FIND("_",$D55)-1) &amp;"_=","Any","Any"),risk_factor_1&amp;"|"&amp;risk_factor_2,risk_factor_corr)),
"n/a"),0)
),
IF(_xlfn.TEXTJOIN("|",FALSE,Q$12:Q$13)&lt;&gt;_xlfn.TEXTJOIN("|",FALSE,$C55:$D55),0,
_xlfn.XLOOKUP(_xlfn.TEXTJOIN("|",FALSE,$C55:$F55,Q$12:Q$15),risk_factor_1&amp;"|"&amp;risk_factor_2,risk_factor_corr,
_xlfn.XLOOKUP(_xlfn.TEXTJOIN("|",FALSE,$C55:$F55,Q$12:Q$15),risk_factor_2&amp;"|"&amp;risk_factor_1,risk_factor_corr,
_xlfn.XLOOKUP(_xlfn.TEXTJOIN("|",FALSE,$C55:$D55,"Any"),risk_factor_1&amp;"|"&amp;risk_factor_2,risk_factor_corr,
_xlfn.XLOOKUP(_xlfn.TEXTJOIN("|",FALSE,$C55:$D55,"Any"),risk_factor_2&amp;"|"&amp;risk_factor_1,risk_factor_corr)))))))</f>
        <v>0</v>
      </c>
      <c r="R55" s="32" cm="1">
        <f t="array" ref="R55" xml:space="preserve"> IF(_xlfn.TEXTJOIN("|",FALSE,R$12:R$15)=_xlfn.TEXTJOIN("|",FALSE,$C55:$F55),0,
IF(AND($C55="Delta|CR_Cpty",R$12="Delta|CR_Cpty"),
IF($F55=R$15,
      _xlfn.XLOOKUP(_xlfn.TEXTJOIN("|",FALSE,$C55,"=","Any","=",R$12,"=","Any","="),risk_factor_1&amp;"|"&amp;risk_factor_2,risk_factor_corr),
       IF(RIGHT($D55,LEN($D55)-FIND("_",$D55))=RIGHT(R$13,LEN(R$13)-FIND("_",R$13)),
              IF(LEFT($D55,FIND("_",$D55)-1)=LEFT(R$13,FIND("_",R$13)-1),
                    IF($E55=R$14,
                             _xlfn.XLOOKUP(_xlfn.TEXTJOIN("|",FALSE,$C55,LEFT($D55,FIND("_",$D55)-1) &amp;"_=","=","Any",R$12,LEFT($D55,FIND("_",$D55)-1) &amp;"_=","=","Any"),risk_factor_1&amp;"|"&amp;risk_factor_2,risk_factor_corr),
                             _xlfn.XLOOKUP(_xlfn.TEXTJOIN("|",FALSE,$C55,LEFT($D55,FIND("_",$D55)-1) &amp;"_=","Any","Any",R$12,LEFT($D55,FIND("_",$D55)-1) &amp;"_=","Any","Any"),risk_factor_1&amp;"|"&amp;risk_factor_2,risk_factor_corr)),
"n/a"),0)
),
IF(_xlfn.TEXTJOIN("|",FALSE,R$12:R$13)&lt;&gt;_xlfn.TEXTJOIN("|",FALSE,$C55:$D55),0,
_xlfn.XLOOKUP(_xlfn.TEXTJOIN("|",FALSE,$C55:$F55,R$12:R$15),risk_factor_1&amp;"|"&amp;risk_factor_2,risk_factor_corr,
_xlfn.XLOOKUP(_xlfn.TEXTJOIN("|",FALSE,$C55:$F55,R$12:R$15),risk_factor_2&amp;"|"&amp;risk_factor_1,risk_factor_corr,
_xlfn.XLOOKUP(_xlfn.TEXTJOIN("|",FALSE,$C55:$D55,"Any"),risk_factor_1&amp;"|"&amp;risk_factor_2,risk_factor_corr,
_xlfn.XLOOKUP(_xlfn.TEXTJOIN("|",FALSE,$C55:$D55,"Any"),risk_factor_2&amp;"|"&amp;risk_factor_1,risk_factor_corr)))))))</f>
        <v>0</v>
      </c>
      <c r="S55" s="32" cm="1">
        <f t="array" ref="S55" xml:space="preserve"> IF(_xlfn.TEXTJOIN("|",FALSE,S$12:S$15)=_xlfn.TEXTJOIN("|",FALSE,$C55:$F55),0,
IF(AND($C55="Delta|CR_Cpty",S$12="Delta|CR_Cpty"),
IF($F55=S$15,
      _xlfn.XLOOKUP(_xlfn.TEXTJOIN("|",FALSE,$C55,"=","Any","=",S$12,"=","Any","="),risk_factor_1&amp;"|"&amp;risk_factor_2,risk_factor_corr),
       IF(RIGHT($D55,LEN($D55)-FIND("_",$D55))=RIGHT(S$13,LEN(S$13)-FIND("_",S$13)),
              IF(LEFT($D55,FIND("_",$D55)-1)=LEFT(S$13,FIND("_",S$13)-1),
                    IF($E55=S$14,
                             _xlfn.XLOOKUP(_xlfn.TEXTJOIN("|",FALSE,$C55,LEFT($D55,FIND("_",$D55)-1) &amp;"_=","=","Any",S$12,LEFT($D55,FIND("_",$D55)-1) &amp;"_=","=","Any"),risk_factor_1&amp;"|"&amp;risk_factor_2,risk_factor_corr),
                             _xlfn.XLOOKUP(_xlfn.TEXTJOIN("|",FALSE,$C55,LEFT($D55,FIND("_",$D55)-1) &amp;"_=","Any","Any",S$12,LEFT($D55,FIND("_",$D55)-1) &amp;"_=","Any","Any"),risk_factor_1&amp;"|"&amp;risk_factor_2,risk_factor_corr)),
"n/a"),0)
),
IF(_xlfn.TEXTJOIN("|",FALSE,S$12:S$13)&lt;&gt;_xlfn.TEXTJOIN("|",FALSE,$C55:$D55),0,
_xlfn.XLOOKUP(_xlfn.TEXTJOIN("|",FALSE,$C55:$F55,S$12:S$15),risk_factor_1&amp;"|"&amp;risk_factor_2,risk_factor_corr,
_xlfn.XLOOKUP(_xlfn.TEXTJOIN("|",FALSE,$C55:$F55,S$12:S$15),risk_factor_2&amp;"|"&amp;risk_factor_1,risk_factor_corr,
_xlfn.XLOOKUP(_xlfn.TEXTJOIN("|",FALSE,$C55:$D55,"Any"),risk_factor_1&amp;"|"&amp;risk_factor_2,risk_factor_corr,
_xlfn.XLOOKUP(_xlfn.TEXTJOIN("|",FALSE,$C55:$D55,"Any"),risk_factor_2&amp;"|"&amp;risk_factor_1,risk_factor_corr)))))))</f>
        <v>0</v>
      </c>
      <c r="T55" s="32" cm="1">
        <f t="array" ref="T55" xml:space="preserve"> IF(_xlfn.TEXTJOIN("|",FALSE,T$12:T$15)=_xlfn.TEXTJOIN("|",FALSE,$C55:$F55),0,
IF(AND($C55="Delta|CR_Cpty",T$12="Delta|CR_Cpty"),
IF($F55=T$15,
      _xlfn.XLOOKUP(_xlfn.TEXTJOIN("|",FALSE,$C55,"=","Any","=",T$12,"=","Any","="),risk_factor_1&amp;"|"&amp;risk_factor_2,risk_factor_corr),
       IF(RIGHT($D55,LEN($D55)-FIND("_",$D55))=RIGHT(T$13,LEN(T$13)-FIND("_",T$13)),
              IF(LEFT($D55,FIND("_",$D55)-1)=LEFT(T$13,FIND("_",T$13)-1),
                    IF($E55=T$14,
                             _xlfn.XLOOKUP(_xlfn.TEXTJOIN("|",FALSE,$C55,LEFT($D55,FIND("_",$D55)-1) &amp;"_=","=","Any",T$12,LEFT($D55,FIND("_",$D55)-1) &amp;"_=","=","Any"),risk_factor_1&amp;"|"&amp;risk_factor_2,risk_factor_corr),
                             _xlfn.XLOOKUP(_xlfn.TEXTJOIN("|",FALSE,$C55,LEFT($D55,FIND("_",$D55)-1) &amp;"_=","Any","Any",T$12,LEFT($D55,FIND("_",$D55)-1) &amp;"_=","Any","Any"),risk_factor_1&amp;"|"&amp;risk_factor_2,risk_factor_corr)),
"n/a"),0)
),
IF(_xlfn.TEXTJOIN("|",FALSE,T$12:T$13)&lt;&gt;_xlfn.TEXTJOIN("|",FALSE,$C55:$D55),0,
_xlfn.XLOOKUP(_xlfn.TEXTJOIN("|",FALSE,$C55:$F55,T$12:T$15),risk_factor_1&amp;"|"&amp;risk_factor_2,risk_factor_corr,
_xlfn.XLOOKUP(_xlfn.TEXTJOIN("|",FALSE,$C55:$F55,T$12:T$15),risk_factor_2&amp;"|"&amp;risk_factor_1,risk_factor_corr,
_xlfn.XLOOKUP(_xlfn.TEXTJOIN("|",FALSE,$C55:$D55,"Any"),risk_factor_1&amp;"|"&amp;risk_factor_2,risk_factor_corr,
_xlfn.XLOOKUP(_xlfn.TEXTJOIN("|",FALSE,$C55:$D55,"Any"),risk_factor_2&amp;"|"&amp;risk_factor_1,risk_factor_corr)))))))</f>
        <v>0</v>
      </c>
      <c r="U55" s="32" cm="1">
        <f t="array" ref="U55" xml:space="preserve"> IF(_xlfn.TEXTJOIN("|",FALSE,U$12:U$15)=_xlfn.TEXTJOIN("|",FALSE,$C55:$F55),0,
IF(AND($C55="Delta|CR_Cpty",U$12="Delta|CR_Cpty"),
IF($F55=U$15,
      _xlfn.XLOOKUP(_xlfn.TEXTJOIN("|",FALSE,$C55,"=","Any","=",U$12,"=","Any","="),risk_factor_1&amp;"|"&amp;risk_factor_2,risk_factor_corr),
       IF(RIGHT($D55,LEN($D55)-FIND("_",$D55))=RIGHT(U$13,LEN(U$13)-FIND("_",U$13)),
              IF(LEFT($D55,FIND("_",$D55)-1)=LEFT(U$13,FIND("_",U$13)-1),
                    IF($E55=U$14,
                             _xlfn.XLOOKUP(_xlfn.TEXTJOIN("|",FALSE,$C55,LEFT($D55,FIND("_",$D55)-1) &amp;"_=","=","Any",U$12,LEFT($D55,FIND("_",$D55)-1) &amp;"_=","=","Any"),risk_factor_1&amp;"|"&amp;risk_factor_2,risk_factor_corr),
                             _xlfn.XLOOKUP(_xlfn.TEXTJOIN("|",FALSE,$C55,LEFT($D55,FIND("_",$D55)-1) &amp;"_=","Any","Any",U$12,LEFT($D55,FIND("_",$D55)-1) &amp;"_=","Any","Any"),risk_factor_1&amp;"|"&amp;risk_factor_2,risk_factor_corr)),
"n/a"),0)
),
IF(_xlfn.TEXTJOIN("|",FALSE,U$12:U$13)&lt;&gt;_xlfn.TEXTJOIN("|",FALSE,$C55:$D55),0,
_xlfn.XLOOKUP(_xlfn.TEXTJOIN("|",FALSE,$C55:$F55,U$12:U$15),risk_factor_1&amp;"|"&amp;risk_factor_2,risk_factor_corr,
_xlfn.XLOOKUP(_xlfn.TEXTJOIN("|",FALSE,$C55:$F55,U$12:U$15),risk_factor_2&amp;"|"&amp;risk_factor_1,risk_factor_corr,
_xlfn.XLOOKUP(_xlfn.TEXTJOIN("|",FALSE,$C55:$D55,"Any"),risk_factor_1&amp;"|"&amp;risk_factor_2,risk_factor_corr,
_xlfn.XLOOKUP(_xlfn.TEXTJOIN("|",FALSE,$C55:$D55,"Any"),risk_factor_2&amp;"|"&amp;risk_factor_1,risk_factor_corr)))))))</f>
        <v>0</v>
      </c>
      <c r="V55" s="32" cm="1">
        <f t="array" ref="V55" xml:space="preserve"> IF(_xlfn.TEXTJOIN("|",FALSE,V$12:V$15)=_xlfn.TEXTJOIN("|",FALSE,$C55:$F55),0,
IF(AND($C55="Delta|CR_Cpty",V$12="Delta|CR_Cpty"),
IF($F55=V$15,
      _xlfn.XLOOKUP(_xlfn.TEXTJOIN("|",FALSE,$C55,"=","Any","=",V$12,"=","Any","="),risk_factor_1&amp;"|"&amp;risk_factor_2,risk_factor_corr),
       IF(RIGHT($D55,LEN($D55)-FIND("_",$D55))=RIGHT(V$13,LEN(V$13)-FIND("_",V$13)),
              IF(LEFT($D55,FIND("_",$D55)-1)=LEFT(V$13,FIND("_",V$13)-1),
                    IF($E55=V$14,
                             _xlfn.XLOOKUP(_xlfn.TEXTJOIN("|",FALSE,$C55,LEFT($D55,FIND("_",$D55)-1) &amp;"_=","=","Any",V$12,LEFT($D55,FIND("_",$D55)-1) &amp;"_=","=","Any"),risk_factor_1&amp;"|"&amp;risk_factor_2,risk_factor_corr),
                             _xlfn.XLOOKUP(_xlfn.TEXTJOIN("|",FALSE,$C55,LEFT($D55,FIND("_",$D55)-1) &amp;"_=","Any","Any",V$12,LEFT($D55,FIND("_",$D55)-1) &amp;"_=","Any","Any"),risk_factor_1&amp;"|"&amp;risk_factor_2,risk_factor_corr)),
"n/a"),0)
),
IF(_xlfn.TEXTJOIN("|",FALSE,V$12:V$13)&lt;&gt;_xlfn.TEXTJOIN("|",FALSE,$C55:$D55),0,
_xlfn.XLOOKUP(_xlfn.TEXTJOIN("|",FALSE,$C55:$F55,V$12:V$15),risk_factor_1&amp;"|"&amp;risk_factor_2,risk_factor_corr,
_xlfn.XLOOKUP(_xlfn.TEXTJOIN("|",FALSE,$C55:$F55,V$12:V$15),risk_factor_2&amp;"|"&amp;risk_factor_1,risk_factor_corr,
_xlfn.XLOOKUP(_xlfn.TEXTJOIN("|",FALSE,$C55:$D55,"Any"),risk_factor_1&amp;"|"&amp;risk_factor_2,risk_factor_corr,
_xlfn.XLOOKUP(_xlfn.TEXTJOIN("|",FALSE,$C55:$D55,"Any"),risk_factor_2&amp;"|"&amp;risk_factor_1,risk_factor_corr)))))))</f>
        <v>0</v>
      </c>
      <c r="W55" s="32" cm="1">
        <f t="array" ref="W55" xml:space="preserve"> IF(_xlfn.TEXTJOIN("|",FALSE,W$12:W$15)=_xlfn.TEXTJOIN("|",FALSE,$C55:$F55),0,
IF(AND($C55="Delta|CR_Cpty",W$12="Delta|CR_Cpty"),
IF($F55=W$15,
      _xlfn.XLOOKUP(_xlfn.TEXTJOIN("|",FALSE,$C55,"=","Any","=",W$12,"=","Any","="),risk_factor_1&amp;"|"&amp;risk_factor_2,risk_factor_corr),
       IF(RIGHT($D55,LEN($D55)-FIND("_",$D55))=RIGHT(W$13,LEN(W$13)-FIND("_",W$13)),
              IF(LEFT($D55,FIND("_",$D55)-1)=LEFT(W$13,FIND("_",W$13)-1),
                    IF($E55=W$14,
                             _xlfn.XLOOKUP(_xlfn.TEXTJOIN("|",FALSE,$C55,LEFT($D55,FIND("_",$D55)-1) &amp;"_=","=","Any",W$12,LEFT($D55,FIND("_",$D55)-1) &amp;"_=","=","Any"),risk_factor_1&amp;"|"&amp;risk_factor_2,risk_factor_corr),
                             _xlfn.XLOOKUP(_xlfn.TEXTJOIN("|",FALSE,$C55,LEFT($D55,FIND("_",$D55)-1) &amp;"_=","Any","Any",W$12,LEFT($D55,FIND("_",$D55)-1) &amp;"_=","Any","Any"),risk_factor_1&amp;"|"&amp;risk_factor_2,risk_factor_corr)),
"n/a"),0)
),
IF(_xlfn.TEXTJOIN("|",FALSE,W$12:W$13)&lt;&gt;_xlfn.TEXTJOIN("|",FALSE,$C55:$D55),0,
_xlfn.XLOOKUP(_xlfn.TEXTJOIN("|",FALSE,$C55:$F55,W$12:W$15),risk_factor_1&amp;"|"&amp;risk_factor_2,risk_factor_corr,
_xlfn.XLOOKUP(_xlfn.TEXTJOIN("|",FALSE,$C55:$F55,W$12:W$15),risk_factor_2&amp;"|"&amp;risk_factor_1,risk_factor_corr,
_xlfn.XLOOKUP(_xlfn.TEXTJOIN("|",FALSE,$C55:$D55,"Any"),risk_factor_1&amp;"|"&amp;risk_factor_2,risk_factor_corr,
_xlfn.XLOOKUP(_xlfn.TEXTJOIN("|",FALSE,$C55:$D55,"Any"),risk_factor_2&amp;"|"&amp;risk_factor_1,risk_factor_corr)))))))</f>
        <v>0</v>
      </c>
      <c r="X55" s="32" cm="1">
        <f t="array" ref="X55" xml:space="preserve"> IF(_xlfn.TEXTJOIN("|",FALSE,X$12:X$15)=_xlfn.TEXTJOIN("|",FALSE,$C55:$F55),0,
IF(AND($C55="Delta|CR_Cpty",X$12="Delta|CR_Cpty"),
IF($F55=X$15,
      _xlfn.XLOOKUP(_xlfn.TEXTJOIN("|",FALSE,$C55,"=","Any","=",X$12,"=","Any","="),risk_factor_1&amp;"|"&amp;risk_factor_2,risk_factor_corr),
       IF(RIGHT($D55,LEN($D55)-FIND("_",$D55))=RIGHT(X$13,LEN(X$13)-FIND("_",X$13)),
              IF(LEFT($D55,FIND("_",$D55)-1)=LEFT(X$13,FIND("_",X$13)-1),
                    IF($E55=X$14,
                             _xlfn.XLOOKUP(_xlfn.TEXTJOIN("|",FALSE,$C55,LEFT($D55,FIND("_",$D55)-1) &amp;"_=","=","Any",X$12,LEFT($D55,FIND("_",$D55)-1) &amp;"_=","=","Any"),risk_factor_1&amp;"|"&amp;risk_factor_2,risk_factor_corr),
                             _xlfn.XLOOKUP(_xlfn.TEXTJOIN("|",FALSE,$C55,LEFT($D55,FIND("_",$D55)-1) &amp;"_=","Any","Any",X$12,LEFT($D55,FIND("_",$D55)-1) &amp;"_=","Any","Any"),risk_factor_1&amp;"|"&amp;risk_factor_2,risk_factor_corr)),
"n/a"),0)
),
IF(_xlfn.TEXTJOIN("|",FALSE,X$12:X$13)&lt;&gt;_xlfn.TEXTJOIN("|",FALSE,$C55:$D55),0,
_xlfn.XLOOKUP(_xlfn.TEXTJOIN("|",FALSE,$C55:$F55,X$12:X$15),risk_factor_1&amp;"|"&amp;risk_factor_2,risk_factor_corr,
_xlfn.XLOOKUP(_xlfn.TEXTJOIN("|",FALSE,$C55:$F55,X$12:X$15),risk_factor_2&amp;"|"&amp;risk_factor_1,risk_factor_corr,
_xlfn.XLOOKUP(_xlfn.TEXTJOIN("|",FALSE,$C55:$D55,"Any"),risk_factor_1&amp;"|"&amp;risk_factor_2,risk_factor_corr,
_xlfn.XLOOKUP(_xlfn.TEXTJOIN("|",FALSE,$C55:$D55,"Any"),risk_factor_2&amp;"|"&amp;risk_factor_1,risk_factor_corr)))))))</f>
        <v>0</v>
      </c>
      <c r="Y55" s="32" cm="1">
        <f t="array" ref="Y55" xml:space="preserve"> IF(_xlfn.TEXTJOIN("|",FALSE,Y$12:Y$15)=_xlfn.TEXTJOIN("|",FALSE,$C55:$F55),0,
IF(AND($C55="Delta|CR_Cpty",Y$12="Delta|CR_Cpty"),
IF($F55=Y$15,
      _xlfn.XLOOKUP(_xlfn.TEXTJOIN("|",FALSE,$C55,"=","Any","=",Y$12,"=","Any","="),risk_factor_1&amp;"|"&amp;risk_factor_2,risk_factor_corr),
       IF(RIGHT($D55,LEN($D55)-FIND("_",$D55))=RIGHT(Y$13,LEN(Y$13)-FIND("_",Y$13)),
              IF(LEFT($D55,FIND("_",$D55)-1)=LEFT(Y$13,FIND("_",Y$13)-1),
                    IF($E55=Y$14,
                             _xlfn.XLOOKUP(_xlfn.TEXTJOIN("|",FALSE,$C55,LEFT($D55,FIND("_",$D55)-1) &amp;"_=","=","Any",Y$12,LEFT($D55,FIND("_",$D55)-1) &amp;"_=","=","Any"),risk_factor_1&amp;"|"&amp;risk_factor_2,risk_factor_corr),
                             _xlfn.XLOOKUP(_xlfn.TEXTJOIN("|",FALSE,$C55,LEFT($D55,FIND("_",$D55)-1) &amp;"_=","Any","Any",Y$12,LEFT($D55,FIND("_",$D55)-1) &amp;"_=","Any","Any"),risk_factor_1&amp;"|"&amp;risk_factor_2,risk_factor_corr)),
"n/a"),0)
),
IF(_xlfn.TEXTJOIN("|",FALSE,Y$12:Y$13)&lt;&gt;_xlfn.TEXTJOIN("|",FALSE,$C55:$D55),0,
_xlfn.XLOOKUP(_xlfn.TEXTJOIN("|",FALSE,$C55:$F55,Y$12:Y$15),risk_factor_1&amp;"|"&amp;risk_factor_2,risk_factor_corr,
_xlfn.XLOOKUP(_xlfn.TEXTJOIN("|",FALSE,$C55:$F55,Y$12:Y$15),risk_factor_2&amp;"|"&amp;risk_factor_1,risk_factor_corr,
_xlfn.XLOOKUP(_xlfn.TEXTJOIN("|",FALSE,$C55:$D55,"Any"),risk_factor_1&amp;"|"&amp;risk_factor_2,risk_factor_corr,
_xlfn.XLOOKUP(_xlfn.TEXTJOIN("|",FALSE,$C55:$D55,"Any"),risk_factor_2&amp;"|"&amp;risk_factor_1,risk_factor_corr)))))))</f>
        <v>0</v>
      </c>
      <c r="Z55" s="32" cm="1">
        <f t="array" ref="Z55" xml:space="preserve"> IF(_xlfn.TEXTJOIN("|",FALSE,Z$12:Z$15)=_xlfn.TEXTJOIN("|",FALSE,$C55:$F55),0,
IF(AND($C55="Delta|CR_Cpty",Z$12="Delta|CR_Cpty"),
IF($F55=Z$15,
      _xlfn.XLOOKUP(_xlfn.TEXTJOIN("|",FALSE,$C55,"=","Any","=",Z$12,"=","Any","="),risk_factor_1&amp;"|"&amp;risk_factor_2,risk_factor_corr),
       IF(RIGHT($D55,LEN($D55)-FIND("_",$D55))=RIGHT(Z$13,LEN(Z$13)-FIND("_",Z$13)),
              IF(LEFT($D55,FIND("_",$D55)-1)=LEFT(Z$13,FIND("_",Z$13)-1),
                    IF($E55=Z$14,
                             _xlfn.XLOOKUP(_xlfn.TEXTJOIN("|",FALSE,$C55,LEFT($D55,FIND("_",$D55)-1) &amp;"_=","=","Any",Z$12,LEFT($D55,FIND("_",$D55)-1) &amp;"_=","=","Any"),risk_factor_1&amp;"|"&amp;risk_factor_2,risk_factor_corr),
                             _xlfn.XLOOKUP(_xlfn.TEXTJOIN("|",FALSE,$C55,LEFT($D55,FIND("_",$D55)-1) &amp;"_=","Any","Any",Z$12,LEFT($D55,FIND("_",$D55)-1) &amp;"_=","Any","Any"),risk_factor_1&amp;"|"&amp;risk_factor_2,risk_factor_corr)),
"n/a"),0)
),
IF(_xlfn.TEXTJOIN("|",FALSE,Z$12:Z$13)&lt;&gt;_xlfn.TEXTJOIN("|",FALSE,$C55:$D55),0,
_xlfn.XLOOKUP(_xlfn.TEXTJOIN("|",FALSE,$C55:$F55,Z$12:Z$15),risk_factor_1&amp;"|"&amp;risk_factor_2,risk_factor_corr,
_xlfn.XLOOKUP(_xlfn.TEXTJOIN("|",FALSE,$C55:$F55,Z$12:Z$15),risk_factor_2&amp;"|"&amp;risk_factor_1,risk_factor_corr,
_xlfn.XLOOKUP(_xlfn.TEXTJOIN("|",FALSE,$C55:$D55,"Any"),risk_factor_1&amp;"|"&amp;risk_factor_2,risk_factor_corr,
_xlfn.XLOOKUP(_xlfn.TEXTJOIN("|",FALSE,$C55:$D55,"Any"),risk_factor_2&amp;"|"&amp;risk_factor_1,risk_factor_corr)))))))</f>
        <v>0</v>
      </c>
      <c r="AA55" s="32" cm="1">
        <f t="array" ref="AA55" xml:space="preserve"> IF(_xlfn.TEXTJOIN("|",FALSE,AA$12:AA$15)=_xlfn.TEXTJOIN("|",FALSE,$C55:$F55),0,
IF(AND($C55="Delta|CR_Cpty",AA$12="Delta|CR_Cpty"),
IF($F55=AA$15,
      _xlfn.XLOOKUP(_xlfn.TEXTJOIN("|",FALSE,$C55,"=","Any","=",AA$12,"=","Any","="),risk_factor_1&amp;"|"&amp;risk_factor_2,risk_factor_corr),
       IF(RIGHT($D55,LEN($D55)-FIND("_",$D55))=RIGHT(AA$13,LEN(AA$13)-FIND("_",AA$13)),
              IF(LEFT($D55,FIND("_",$D55)-1)=LEFT(AA$13,FIND("_",AA$13)-1),
                    IF($E55=AA$14,
                             _xlfn.XLOOKUP(_xlfn.TEXTJOIN("|",FALSE,$C55,LEFT($D55,FIND("_",$D55)-1) &amp;"_=","=","Any",AA$12,LEFT($D55,FIND("_",$D55)-1) &amp;"_=","=","Any"),risk_factor_1&amp;"|"&amp;risk_factor_2,risk_factor_corr),
                             _xlfn.XLOOKUP(_xlfn.TEXTJOIN("|",FALSE,$C55,LEFT($D55,FIND("_",$D55)-1) &amp;"_=","Any","Any",AA$12,LEFT($D55,FIND("_",$D55)-1) &amp;"_=","Any","Any"),risk_factor_1&amp;"|"&amp;risk_factor_2,risk_factor_corr)),
"n/a"),0)
),
IF(_xlfn.TEXTJOIN("|",FALSE,AA$12:AA$13)&lt;&gt;_xlfn.TEXTJOIN("|",FALSE,$C55:$D55),0,
_xlfn.XLOOKUP(_xlfn.TEXTJOIN("|",FALSE,$C55:$F55,AA$12:AA$15),risk_factor_1&amp;"|"&amp;risk_factor_2,risk_factor_corr,
_xlfn.XLOOKUP(_xlfn.TEXTJOIN("|",FALSE,$C55:$F55,AA$12:AA$15),risk_factor_2&amp;"|"&amp;risk_factor_1,risk_factor_corr,
_xlfn.XLOOKUP(_xlfn.TEXTJOIN("|",FALSE,$C55:$D55,"Any"),risk_factor_1&amp;"|"&amp;risk_factor_2,risk_factor_corr,
_xlfn.XLOOKUP(_xlfn.TEXTJOIN("|",FALSE,$C55:$D55,"Any"),risk_factor_2&amp;"|"&amp;risk_factor_1,risk_factor_corr)))))))</f>
        <v>0</v>
      </c>
      <c r="AB55" s="32" cm="1">
        <f t="array" ref="AB55" xml:space="preserve"> IF(_xlfn.TEXTJOIN("|",FALSE,AB$12:AB$15)=_xlfn.TEXTJOIN("|",FALSE,$C55:$F55),0,
IF(AND($C55="Delta|CR_Cpty",AB$12="Delta|CR_Cpty"),
IF($F55=AB$15,
      _xlfn.XLOOKUP(_xlfn.TEXTJOIN("|",FALSE,$C55,"=","Any","=",AB$12,"=","Any","="),risk_factor_1&amp;"|"&amp;risk_factor_2,risk_factor_corr),
       IF(RIGHT($D55,LEN($D55)-FIND("_",$D55))=RIGHT(AB$13,LEN(AB$13)-FIND("_",AB$13)),
              IF(LEFT($D55,FIND("_",$D55)-1)=LEFT(AB$13,FIND("_",AB$13)-1),
                    IF($E55=AB$14,
                             _xlfn.XLOOKUP(_xlfn.TEXTJOIN("|",FALSE,$C55,LEFT($D55,FIND("_",$D55)-1) &amp;"_=","=","Any",AB$12,LEFT($D55,FIND("_",$D55)-1) &amp;"_=","=","Any"),risk_factor_1&amp;"|"&amp;risk_factor_2,risk_factor_corr),
                             _xlfn.XLOOKUP(_xlfn.TEXTJOIN("|",FALSE,$C55,LEFT($D55,FIND("_",$D55)-1) &amp;"_=","Any","Any",AB$12,LEFT($D55,FIND("_",$D55)-1) &amp;"_=","Any","Any"),risk_factor_1&amp;"|"&amp;risk_factor_2,risk_factor_corr)),
"n/a"),0)
),
IF(_xlfn.TEXTJOIN("|",FALSE,AB$12:AB$13)&lt;&gt;_xlfn.TEXTJOIN("|",FALSE,$C55:$D55),0,
_xlfn.XLOOKUP(_xlfn.TEXTJOIN("|",FALSE,$C55:$F55,AB$12:AB$15),risk_factor_1&amp;"|"&amp;risk_factor_2,risk_factor_corr,
_xlfn.XLOOKUP(_xlfn.TEXTJOIN("|",FALSE,$C55:$F55,AB$12:AB$15),risk_factor_2&amp;"|"&amp;risk_factor_1,risk_factor_corr,
_xlfn.XLOOKUP(_xlfn.TEXTJOIN("|",FALSE,$C55:$D55,"Any"),risk_factor_1&amp;"|"&amp;risk_factor_2,risk_factor_corr,
_xlfn.XLOOKUP(_xlfn.TEXTJOIN("|",FALSE,$C55:$D55,"Any"),risk_factor_2&amp;"|"&amp;risk_factor_1,risk_factor_corr)))))))</f>
        <v>0</v>
      </c>
      <c r="AC55" s="32" cm="1">
        <f t="array" ref="AC55" xml:space="preserve"> IF(_xlfn.TEXTJOIN("|",FALSE,AC$12:AC$15)=_xlfn.TEXTJOIN("|",FALSE,$C55:$F55),0,
IF(AND($C55="Delta|CR_Cpty",AC$12="Delta|CR_Cpty"),
IF($F55=AC$15,
      _xlfn.XLOOKUP(_xlfn.TEXTJOIN("|",FALSE,$C55,"=","Any","=",AC$12,"=","Any","="),risk_factor_1&amp;"|"&amp;risk_factor_2,risk_factor_corr),
       IF(RIGHT($D55,LEN($D55)-FIND("_",$D55))=RIGHT(AC$13,LEN(AC$13)-FIND("_",AC$13)),
              IF(LEFT($D55,FIND("_",$D55)-1)=LEFT(AC$13,FIND("_",AC$13)-1),
                    IF($E55=AC$14,
                             _xlfn.XLOOKUP(_xlfn.TEXTJOIN("|",FALSE,$C55,LEFT($D55,FIND("_",$D55)-1) &amp;"_=","=","Any",AC$12,LEFT($D55,FIND("_",$D55)-1) &amp;"_=","=","Any"),risk_factor_1&amp;"|"&amp;risk_factor_2,risk_factor_corr),
                             _xlfn.XLOOKUP(_xlfn.TEXTJOIN("|",FALSE,$C55,LEFT($D55,FIND("_",$D55)-1) &amp;"_=","Any","Any",AC$12,LEFT($D55,FIND("_",$D55)-1) &amp;"_=","Any","Any"),risk_factor_1&amp;"|"&amp;risk_factor_2,risk_factor_corr)),
"n/a"),0)
),
IF(_xlfn.TEXTJOIN("|",FALSE,AC$12:AC$13)&lt;&gt;_xlfn.TEXTJOIN("|",FALSE,$C55:$D55),0,
_xlfn.XLOOKUP(_xlfn.TEXTJOIN("|",FALSE,$C55:$F55,AC$12:AC$15),risk_factor_1&amp;"|"&amp;risk_factor_2,risk_factor_corr,
_xlfn.XLOOKUP(_xlfn.TEXTJOIN("|",FALSE,$C55:$F55,AC$12:AC$15),risk_factor_2&amp;"|"&amp;risk_factor_1,risk_factor_corr,
_xlfn.XLOOKUP(_xlfn.TEXTJOIN("|",FALSE,$C55:$D55,"Any"),risk_factor_1&amp;"|"&amp;risk_factor_2,risk_factor_corr,
_xlfn.XLOOKUP(_xlfn.TEXTJOIN("|",FALSE,$C55:$D55,"Any"),risk_factor_2&amp;"|"&amp;risk_factor_1,risk_factor_corr)))))))</f>
        <v>0</v>
      </c>
      <c r="AD55" s="32" cm="1">
        <f t="array" ref="AD55" xml:space="preserve"> IF(_xlfn.TEXTJOIN("|",FALSE,AD$12:AD$15)=_xlfn.TEXTJOIN("|",FALSE,$C55:$F55),0,
IF(AND($C55="Delta|CR_Cpty",AD$12="Delta|CR_Cpty"),
IF($F55=AD$15,
      _xlfn.XLOOKUP(_xlfn.TEXTJOIN("|",FALSE,$C55,"=","Any","=",AD$12,"=","Any","="),risk_factor_1&amp;"|"&amp;risk_factor_2,risk_factor_corr),
       IF(RIGHT($D55,LEN($D55)-FIND("_",$D55))=RIGHT(AD$13,LEN(AD$13)-FIND("_",AD$13)),
              IF(LEFT($D55,FIND("_",$D55)-1)=LEFT(AD$13,FIND("_",AD$13)-1),
                    IF($E55=AD$14,
                             _xlfn.XLOOKUP(_xlfn.TEXTJOIN("|",FALSE,$C55,LEFT($D55,FIND("_",$D55)-1) &amp;"_=","=","Any",AD$12,LEFT($D55,FIND("_",$D55)-1) &amp;"_=","=","Any"),risk_factor_1&amp;"|"&amp;risk_factor_2,risk_factor_corr),
                             _xlfn.XLOOKUP(_xlfn.TEXTJOIN("|",FALSE,$C55,LEFT($D55,FIND("_",$D55)-1) &amp;"_=","Any","Any",AD$12,LEFT($D55,FIND("_",$D55)-1) &amp;"_=","Any","Any"),risk_factor_1&amp;"|"&amp;risk_factor_2,risk_factor_corr)),
"n/a"),0)
),
IF(_xlfn.TEXTJOIN("|",FALSE,AD$12:AD$13)&lt;&gt;_xlfn.TEXTJOIN("|",FALSE,$C55:$D55),0,
_xlfn.XLOOKUP(_xlfn.TEXTJOIN("|",FALSE,$C55:$F55,AD$12:AD$15),risk_factor_1&amp;"|"&amp;risk_factor_2,risk_factor_corr,
_xlfn.XLOOKUP(_xlfn.TEXTJOIN("|",FALSE,$C55:$F55,AD$12:AD$15),risk_factor_2&amp;"|"&amp;risk_factor_1,risk_factor_corr,
_xlfn.XLOOKUP(_xlfn.TEXTJOIN("|",FALSE,$C55:$D55,"Any"),risk_factor_1&amp;"|"&amp;risk_factor_2,risk_factor_corr,
_xlfn.XLOOKUP(_xlfn.TEXTJOIN("|",FALSE,$C55:$D55,"Any"),risk_factor_2&amp;"|"&amp;risk_factor_1,risk_factor_corr)))))))</f>
        <v>0</v>
      </c>
      <c r="AE55" s="32" cm="1">
        <f t="array" ref="AE55" xml:space="preserve"> IF(_xlfn.TEXTJOIN("|",FALSE,AE$12:AE$15)=_xlfn.TEXTJOIN("|",FALSE,$C55:$F55),0,
IF(AND($C55="Delta|CR_Cpty",AE$12="Delta|CR_Cpty"),
IF($F55=AE$15,
      _xlfn.XLOOKUP(_xlfn.TEXTJOIN("|",FALSE,$C55,"=","Any","=",AE$12,"=","Any","="),risk_factor_1&amp;"|"&amp;risk_factor_2,risk_factor_corr),
       IF(RIGHT($D55,LEN($D55)-FIND("_",$D55))=RIGHT(AE$13,LEN(AE$13)-FIND("_",AE$13)),
              IF(LEFT($D55,FIND("_",$D55)-1)=LEFT(AE$13,FIND("_",AE$13)-1),
                    IF($E55=AE$14,
                             _xlfn.XLOOKUP(_xlfn.TEXTJOIN("|",FALSE,$C55,LEFT($D55,FIND("_",$D55)-1) &amp;"_=","=","Any",AE$12,LEFT($D55,FIND("_",$D55)-1) &amp;"_=","=","Any"),risk_factor_1&amp;"|"&amp;risk_factor_2,risk_factor_corr),
                             _xlfn.XLOOKUP(_xlfn.TEXTJOIN("|",FALSE,$C55,LEFT($D55,FIND("_",$D55)-1) &amp;"_=","Any","Any",AE$12,LEFT($D55,FIND("_",$D55)-1) &amp;"_=","Any","Any"),risk_factor_1&amp;"|"&amp;risk_factor_2,risk_factor_corr)),
"n/a"),0)
),
IF(_xlfn.TEXTJOIN("|",FALSE,AE$12:AE$13)&lt;&gt;_xlfn.TEXTJOIN("|",FALSE,$C55:$D55),0,
_xlfn.XLOOKUP(_xlfn.TEXTJOIN("|",FALSE,$C55:$F55,AE$12:AE$15),risk_factor_1&amp;"|"&amp;risk_factor_2,risk_factor_corr,
_xlfn.XLOOKUP(_xlfn.TEXTJOIN("|",FALSE,$C55:$F55,AE$12:AE$15),risk_factor_2&amp;"|"&amp;risk_factor_1,risk_factor_corr,
_xlfn.XLOOKUP(_xlfn.TEXTJOIN("|",FALSE,$C55:$D55,"Any"),risk_factor_1&amp;"|"&amp;risk_factor_2,risk_factor_corr,
_xlfn.XLOOKUP(_xlfn.TEXTJOIN("|",FALSE,$C55:$D55,"Any"),risk_factor_2&amp;"|"&amp;risk_factor_1,risk_factor_corr)))))))</f>
        <v>0</v>
      </c>
      <c r="AF55" s="32" cm="1">
        <f t="array" ref="AF55" xml:space="preserve"> IF(_xlfn.TEXTJOIN("|",FALSE,AF$12:AF$15)=_xlfn.TEXTJOIN("|",FALSE,$C55:$F55),0,
IF(AND($C55="Delta|CR_Cpty",AF$12="Delta|CR_Cpty"),
IF($F55=AF$15,
      _xlfn.XLOOKUP(_xlfn.TEXTJOIN("|",FALSE,$C55,"=","Any","=",AF$12,"=","Any","="),risk_factor_1&amp;"|"&amp;risk_factor_2,risk_factor_corr),
       IF(RIGHT($D55,LEN($D55)-FIND("_",$D55))=RIGHT(AF$13,LEN(AF$13)-FIND("_",AF$13)),
              IF(LEFT($D55,FIND("_",$D55)-1)=LEFT(AF$13,FIND("_",AF$13)-1),
                    IF($E55=AF$14,
                             _xlfn.XLOOKUP(_xlfn.TEXTJOIN("|",FALSE,$C55,LEFT($D55,FIND("_",$D55)-1) &amp;"_=","=","Any",AF$12,LEFT($D55,FIND("_",$D55)-1) &amp;"_=","=","Any"),risk_factor_1&amp;"|"&amp;risk_factor_2,risk_factor_corr),
                             _xlfn.XLOOKUP(_xlfn.TEXTJOIN("|",FALSE,$C55,LEFT($D55,FIND("_",$D55)-1) &amp;"_=","Any","Any",AF$12,LEFT($D55,FIND("_",$D55)-1) &amp;"_=","Any","Any"),risk_factor_1&amp;"|"&amp;risk_factor_2,risk_factor_corr)),
"n/a"),0)
),
IF(_xlfn.TEXTJOIN("|",FALSE,AF$12:AF$13)&lt;&gt;_xlfn.TEXTJOIN("|",FALSE,$C55:$D55),0,
_xlfn.XLOOKUP(_xlfn.TEXTJOIN("|",FALSE,$C55:$F55,AF$12:AF$15),risk_factor_1&amp;"|"&amp;risk_factor_2,risk_factor_corr,
_xlfn.XLOOKUP(_xlfn.TEXTJOIN("|",FALSE,$C55:$F55,AF$12:AF$15),risk_factor_2&amp;"|"&amp;risk_factor_1,risk_factor_corr,
_xlfn.XLOOKUP(_xlfn.TEXTJOIN("|",FALSE,$C55:$D55,"Any"),risk_factor_1&amp;"|"&amp;risk_factor_2,risk_factor_corr,
_xlfn.XLOOKUP(_xlfn.TEXTJOIN("|",FALSE,$C55:$D55,"Any"),risk_factor_2&amp;"|"&amp;risk_factor_1,risk_factor_corr)))))))</f>
        <v>0</v>
      </c>
      <c r="AG55" s="32" cm="1">
        <f t="array" ref="AG55" xml:space="preserve"> IF(_xlfn.TEXTJOIN("|",FALSE,AG$12:AG$15)=_xlfn.TEXTJOIN("|",FALSE,$C55:$F55),0,
IF(AND($C55="Delta|CR_Cpty",AG$12="Delta|CR_Cpty"),
IF($F55=AG$15,
      _xlfn.XLOOKUP(_xlfn.TEXTJOIN("|",FALSE,$C55,"=","Any","=",AG$12,"=","Any","="),risk_factor_1&amp;"|"&amp;risk_factor_2,risk_factor_corr),
       IF(RIGHT($D55,LEN($D55)-FIND("_",$D55))=RIGHT(AG$13,LEN(AG$13)-FIND("_",AG$13)),
              IF(LEFT($D55,FIND("_",$D55)-1)=LEFT(AG$13,FIND("_",AG$13)-1),
                    IF($E55=AG$14,
                             _xlfn.XLOOKUP(_xlfn.TEXTJOIN("|",FALSE,$C55,LEFT($D55,FIND("_",$D55)-1) &amp;"_=","=","Any",AG$12,LEFT($D55,FIND("_",$D55)-1) &amp;"_=","=","Any"),risk_factor_1&amp;"|"&amp;risk_factor_2,risk_factor_corr),
                             _xlfn.XLOOKUP(_xlfn.TEXTJOIN("|",FALSE,$C55,LEFT($D55,FIND("_",$D55)-1) &amp;"_=","Any","Any",AG$12,LEFT($D55,FIND("_",$D55)-1) &amp;"_=","Any","Any"),risk_factor_1&amp;"|"&amp;risk_factor_2,risk_factor_corr)),
"n/a"),0)
),
IF(_xlfn.TEXTJOIN("|",FALSE,AG$12:AG$13)&lt;&gt;_xlfn.TEXTJOIN("|",FALSE,$C55:$D55),0,
_xlfn.XLOOKUP(_xlfn.TEXTJOIN("|",FALSE,$C55:$F55,AG$12:AG$15),risk_factor_1&amp;"|"&amp;risk_factor_2,risk_factor_corr,
_xlfn.XLOOKUP(_xlfn.TEXTJOIN("|",FALSE,$C55:$F55,AG$12:AG$15),risk_factor_2&amp;"|"&amp;risk_factor_1,risk_factor_corr,
_xlfn.XLOOKUP(_xlfn.TEXTJOIN("|",FALSE,$C55:$D55,"Any"),risk_factor_1&amp;"|"&amp;risk_factor_2,risk_factor_corr,
_xlfn.XLOOKUP(_xlfn.TEXTJOIN("|",FALSE,$C55:$D55,"Any"),risk_factor_2&amp;"|"&amp;risk_factor_1,risk_factor_corr)))))))</f>
        <v>0</v>
      </c>
      <c r="AH55" s="32" cm="1">
        <f t="array" ref="AH55" xml:space="preserve"> IF(_xlfn.TEXTJOIN("|",FALSE,AH$12:AH$15)=_xlfn.TEXTJOIN("|",FALSE,$C55:$F55),0,
IF(AND($C55="Delta|CR_Cpty",AH$12="Delta|CR_Cpty"),
IF($F55=AH$15,
      _xlfn.XLOOKUP(_xlfn.TEXTJOIN("|",FALSE,$C55,"=","Any","=",AH$12,"=","Any","="),risk_factor_1&amp;"|"&amp;risk_factor_2,risk_factor_corr),
       IF(RIGHT($D55,LEN($D55)-FIND("_",$D55))=RIGHT(AH$13,LEN(AH$13)-FIND("_",AH$13)),
              IF(LEFT($D55,FIND("_",$D55)-1)=LEFT(AH$13,FIND("_",AH$13)-1),
                    IF($E55=AH$14,
                             _xlfn.XLOOKUP(_xlfn.TEXTJOIN("|",FALSE,$C55,LEFT($D55,FIND("_",$D55)-1) &amp;"_=","=","Any",AH$12,LEFT($D55,FIND("_",$D55)-1) &amp;"_=","=","Any"),risk_factor_1&amp;"|"&amp;risk_factor_2,risk_factor_corr),
                             _xlfn.XLOOKUP(_xlfn.TEXTJOIN("|",FALSE,$C55,LEFT($D55,FIND("_",$D55)-1) &amp;"_=","Any","Any",AH$12,LEFT($D55,FIND("_",$D55)-1) &amp;"_=","Any","Any"),risk_factor_1&amp;"|"&amp;risk_factor_2,risk_factor_corr)),
"n/a"),0)
),
IF(_xlfn.TEXTJOIN("|",FALSE,AH$12:AH$13)&lt;&gt;_xlfn.TEXTJOIN("|",FALSE,$C55:$D55),0,
_xlfn.XLOOKUP(_xlfn.TEXTJOIN("|",FALSE,$C55:$F55,AH$12:AH$15),risk_factor_1&amp;"|"&amp;risk_factor_2,risk_factor_corr,
_xlfn.XLOOKUP(_xlfn.TEXTJOIN("|",FALSE,$C55:$F55,AH$12:AH$15),risk_factor_2&amp;"|"&amp;risk_factor_1,risk_factor_corr,
_xlfn.XLOOKUP(_xlfn.TEXTJOIN("|",FALSE,$C55:$D55,"Any"),risk_factor_1&amp;"|"&amp;risk_factor_2,risk_factor_corr,
_xlfn.XLOOKUP(_xlfn.TEXTJOIN("|",FALSE,$C55:$D55,"Any"),risk_factor_2&amp;"|"&amp;risk_factor_1,risk_factor_corr)))))))</f>
        <v>0</v>
      </c>
      <c r="AI55" s="32" cm="1">
        <f t="array" ref="AI55" xml:space="preserve"> IF(_xlfn.TEXTJOIN("|",FALSE,AI$12:AI$15)=_xlfn.TEXTJOIN("|",FALSE,$C55:$F55),0,
IF(AND($C55="Delta|CR_Cpty",AI$12="Delta|CR_Cpty"),
IF($F55=AI$15,
      _xlfn.XLOOKUP(_xlfn.TEXTJOIN("|",FALSE,$C55,"=","Any","=",AI$12,"=","Any","="),risk_factor_1&amp;"|"&amp;risk_factor_2,risk_factor_corr),
       IF(RIGHT($D55,LEN($D55)-FIND("_",$D55))=RIGHT(AI$13,LEN(AI$13)-FIND("_",AI$13)),
              IF(LEFT($D55,FIND("_",$D55)-1)=LEFT(AI$13,FIND("_",AI$13)-1),
                    IF($E55=AI$14,
                             _xlfn.XLOOKUP(_xlfn.TEXTJOIN("|",FALSE,$C55,LEFT($D55,FIND("_",$D55)-1) &amp;"_=","=","Any",AI$12,LEFT($D55,FIND("_",$D55)-1) &amp;"_=","=","Any"),risk_factor_1&amp;"|"&amp;risk_factor_2,risk_factor_corr),
                             _xlfn.XLOOKUP(_xlfn.TEXTJOIN("|",FALSE,$C55,LEFT($D55,FIND("_",$D55)-1) &amp;"_=","Any","Any",AI$12,LEFT($D55,FIND("_",$D55)-1) &amp;"_=","Any","Any"),risk_factor_1&amp;"|"&amp;risk_factor_2,risk_factor_corr)),
"n/a"),0)
),
IF(_xlfn.TEXTJOIN("|",FALSE,AI$12:AI$13)&lt;&gt;_xlfn.TEXTJOIN("|",FALSE,$C55:$D55),0,
_xlfn.XLOOKUP(_xlfn.TEXTJOIN("|",FALSE,$C55:$F55,AI$12:AI$15),risk_factor_1&amp;"|"&amp;risk_factor_2,risk_factor_corr,
_xlfn.XLOOKUP(_xlfn.TEXTJOIN("|",FALSE,$C55:$F55,AI$12:AI$15),risk_factor_2&amp;"|"&amp;risk_factor_1,risk_factor_corr,
_xlfn.XLOOKUP(_xlfn.TEXTJOIN("|",FALSE,$C55:$D55,"Any"),risk_factor_1&amp;"|"&amp;risk_factor_2,risk_factor_corr,
_xlfn.XLOOKUP(_xlfn.TEXTJOIN("|",FALSE,$C55:$D55,"Any"),risk_factor_2&amp;"|"&amp;risk_factor_1,risk_factor_corr)))))))</f>
        <v>0</v>
      </c>
      <c r="AJ55" s="32" cm="1">
        <f t="array" ref="AJ55" xml:space="preserve"> IF(_xlfn.TEXTJOIN("|",FALSE,AJ$12:AJ$15)=_xlfn.TEXTJOIN("|",FALSE,$C55:$F55),0,
IF(AND($C55="Delta|CR_Cpty",AJ$12="Delta|CR_Cpty"),
IF($F55=AJ$15,
      _xlfn.XLOOKUP(_xlfn.TEXTJOIN("|",FALSE,$C55,"=","Any","=",AJ$12,"=","Any","="),risk_factor_1&amp;"|"&amp;risk_factor_2,risk_factor_corr),
       IF(RIGHT($D55,LEN($D55)-FIND("_",$D55))=RIGHT(AJ$13,LEN(AJ$13)-FIND("_",AJ$13)),
              IF(LEFT($D55,FIND("_",$D55)-1)=LEFT(AJ$13,FIND("_",AJ$13)-1),
                    IF($E55=AJ$14,
                             _xlfn.XLOOKUP(_xlfn.TEXTJOIN("|",FALSE,$C55,LEFT($D55,FIND("_",$D55)-1) &amp;"_=","=","Any",AJ$12,LEFT($D55,FIND("_",$D55)-1) &amp;"_=","=","Any"),risk_factor_1&amp;"|"&amp;risk_factor_2,risk_factor_corr),
                             _xlfn.XLOOKUP(_xlfn.TEXTJOIN("|",FALSE,$C55,LEFT($D55,FIND("_",$D55)-1) &amp;"_=","Any","Any",AJ$12,LEFT($D55,FIND("_",$D55)-1) &amp;"_=","Any","Any"),risk_factor_1&amp;"|"&amp;risk_factor_2,risk_factor_corr)),
"n/a"),0)
),
IF(_xlfn.TEXTJOIN("|",FALSE,AJ$12:AJ$13)&lt;&gt;_xlfn.TEXTJOIN("|",FALSE,$C55:$D55),0,
_xlfn.XLOOKUP(_xlfn.TEXTJOIN("|",FALSE,$C55:$F55,AJ$12:AJ$15),risk_factor_1&amp;"|"&amp;risk_factor_2,risk_factor_corr,
_xlfn.XLOOKUP(_xlfn.TEXTJOIN("|",FALSE,$C55:$F55,AJ$12:AJ$15),risk_factor_2&amp;"|"&amp;risk_factor_1,risk_factor_corr,
_xlfn.XLOOKUP(_xlfn.TEXTJOIN("|",FALSE,$C55:$D55,"Any"),risk_factor_1&amp;"|"&amp;risk_factor_2,risk_factor_corr,
_xlfn.XLOOKUP(_xlfn.TEXTJOIN("|",FALSE,$C55:$D55,"Any"),risk_factor_2&amp;"|"&amp;risk_factor_1,risk_factor_corr)))))))</f>
        <v>0</v>
      </c>
      <c r="AK55" s="32" cm="1">
        <f t="array" ref="AK55" xml:space="preserve"> IF(_xlfn.TEXTJOIN("|",FALSE,AK$12:AK$15)=_xlfn.TEXTJOIN("|",FALSE,$C55:$F55),0,
IF(AND($C55="Delta|CR_Cpty",AK$12="Delta|CR_Cpty"),
IF($F55=AK$15,
      _xlfn.XLOOKUP(_xlfn.TEXTJOIN("|",FALSE,$C55,"=","Any","=",AK$12,"=","Any","="),risk_factor_1&amp;"|"&amp;risk_factor_2,risk_factor_corr),
       IF(RIGHT($D55,LEN($D55)-FIND("_",$D55))=RIGHT(AK$13,LEN(AK$13)-FIND("_",AK$13)),
              IF(LEFT($D55,FIND("_",$D55)-1)=LEFT(AK$13,FIND("_",AK$13)-1),
                    IF($E55=AK$14,
                             _xlfn.XLOOKUP(_xlfn.TEXTJOIN("|",FALSE,$C55,LEFT($D55,FIND("_",$D55)-1) &amp;"_=","=","Any",AK$12,LEFT($D55,FIND("_",$D55)-1) &amp;"_=","=","Any"),risk_factor_1&amp;"|"&amp;risk_factor_2,risk_factor_corr),
                             _xlfn.XLOOKUP(_xlfn.TEXTJOIN("|",FALSE,$C55,LEFT($D55,FIND("_",$D55)-1) &amp;"_=","Any","Any",AK$12,LEFT($D55,FIND("_",$D55)-1) &amp;"_=","Any","Any"),risk_factor_1&amp;"|"&amp;risk_factor_2,risk_factor_corr)),
"n/a"),0)
),
IF(_xlfn.TEXTJOIN("|",FALSE,AK$12:AK$13)&lt;&gt;_xlfn.TEXTJOIN("|",FALSE,$C55:$D55),0,
_xlfn.XLOOKUP(_xlfn.TEXTJOIN("|",FALSE,$C55:$F55,AK$12:AK$15),risk_factor_1&amp;"|"&amp;risk_factor_2,risk_factor_corr,
_xlfn.XLOOKUP(_xlfn.TEXTJOIN("|",FALSE,$C55:$F55,AK$12:AK$15),risk_factor_2&amp;"|"&amp;risk_factor_1,risk_factor_corr,
_xlfn.XLOOKUP(_xlfn.TEXTJOIN("|",FALSE,$C55:$D55,"Any"),risk_factor_1&amp;"|"&amp;risk_factor_2,risk_factor_corr,
_xlfn.XLOOKUP(_xlfn.TEXTJOIN("|",FALSE,$C55:$D55,"Any"),risk_factor_2&amp;"|"&amp;risk_factor_1,risk_factor_corr)))))))</f>
        <v>0</v>
      </c>
      <c r="AL55" s="32" cm="1">
        <f t="array" ref="AL55" xml:space="preserve"> IF(_xlfn.TEXTJOIN("|",FALSE,AL$12:AL$15)=_xlfn.TEXTJOIN("|",FALSE,$C55:$F55),0,
IF(AND($C55="Delta|CR_Cpty",AL$12="Delta|CR_Cpty"),
IF($F55=AL$15,
      _xlfn.XLOOKUP(_xlfn.TEXTJOIN("|",FALSE,$C55,"=","Any","=",AL$12,"=","Any","="),risk_factor_1&amp;"|"&amp;risk_factor_2,risk_factor_corr),
       IF(RIGHT($D55,LEN($D55)-FIND("_",$D55))=RIGHT(AL$13,LEN(AL$13)-FIND("_",AL$13)),
              IF(LEFT($D55,FIND("_",$D55)-1)=LEFT(AL$13,FIND("_",AL$13)-1),
                    IF($E55=AL$14,
                             _xlfn.XLOOKUP(_xlfn.TEXTJOIN("|",FALSE,$C55,LEFT($D55,FIND("_",$D55)-1) &amp;"_=","=","Any",AL$12,LEFT($D55,FIND("_",$D55)-1) &amp;"_=","=","Any"),risk_factor_1&amp;"|"&amp;risk_factor_2,risk_factor_corr),
                             _xlfn.XLOOKUP(_xlfn.TEXTJOIN("|",FALSE,$C55,LEFT($D55,FIND("_",$D55)-1) &amp;"_=","Any","Any",AL$12,LEFT($D55,FIND("_",$D55)-1) &amp;"_=","Any","Any"),risk_factor_1&amp;"|"&amp;risk_factor_2,risk_factor_corr)),
"n/a"),0)
),
IF(_xlfn.TEXTJOIN("|",FALSE,AL$12:AL$13)&lt;&gt;_xlfn.TEXTJOIN("|",FALSE,$C55:$D55),0,
_xlfn.XLOOKUP(_xlfn.TEXTJOIN("|",FALSE,$C55:$F55,AL$12:AL$15),risk_factor_1&amp;"|"&amp;risk_factor_2,risk_factor_corr,
_xlfn.XLOOKUP(_xlfn.TEXTJOIN("|",FALSE,$C55:$F55,AL$12:AL$15),risk_factor_2&amp;"|"&amp;risk_factor_1,risk_factor_corr,
_xlfn.XLOOKUP(_xlfn.TEXTJOIN("|",FALSE,$C55:$D55,"Any"),risk_factor_1&amp;"|"&amp;risk_factor_2,risk_factor_corr,
_xlfn.XLOOKUP(_xlfn.TEXTJOIN("|",FALSE,$C55:$D55,"Any"),risk_factor_2&amp;"|"&amp;risk_factor_1,risk_factor_corr)))))))</f>
        <v>0</v>
      </c>
      <c r="AM55" s="32" cm="1">
        <f t="array" ref="AM55" xml:space="preserve"> IF(_xlfn.TEXTJOIN("|",FALSE,AM$12:AM$15)=_xlfn.TEXTJOIN("|",FALSE,$C55:$F55),0,
IF(AND($C55="Delta|CR_Cpty",AM$12="Delta|CR_Cpty"),
IF($F55=AM$15,
      _xlfn.XLOOKUP(_xlfn.TEXTJOIN("|",FALSE,$C55,"=","Any","=",AM$12,"=","Any","="),risk_factor_1&amp;"|"&amp;risk_factor_2,risk_factor_corr),
       IF(RIGHT($D55,LEN($D55)-FIND("_",$D55))=RIGHT(AM$13,LEN(AM$13)-FIND("_",AM$13)),
              IF(LEFT($D55,FIND("_",$D55)-1)=LEFT(AM$13,FIND("_",AM$13)-1),
                    IF($E55=AM$14,
                             _xlfn.XLOOKUP(_xlfn.TEXTJOIN("|",FALSE,$C55,LEFT($D55,FIND("_",$D55)-1) &amp;"_=","=","Any",AM$12,LEFT($D55,FIND("_",$D55)-1) &amp;"_=","=","Any"),risk_factor_1&amp;"|"&amp;risk_factor_2,risk_factor_corr),
                             _xlfn.XLOOKUP(_xlfn.TEXTJOIN("|",FALSE,$C55,LEFT($D55,FIND("_",$D55)-1) &amp;"_=","Any","Any",AM$12,LEFT($D55,FIND("_",$D55)-1) &amp;"_=","Any","Any"),risk_factor_1&amp;"|"&amp;risk_factor_2,risk_factor_corr)),
"n/a"),0)
),
IF(_xlfn.TEXTJOIN("|",FALSE,AM$12:AM$13)&lt;&gt;_xlfn.TEXTJOIN("|",FALSE,$C55:$D55),0,
_xlfn.XLOOKUP(_xlfn.TEXTJOIN("|",FALSE,$C55:$F55,AM$12:AM$15),risk_factor_1&amp;"|"&amp;risk_factor_2,risk_factor_corr,
_xlfn.XLOOKUP(_xlfn.TEXTJOIN("|",FALSE,$C55:$F55,AM$12:AM$15),risk_factor_2&amp;"|"&amp;risk_factor_1,risk_factor_corr,
_xlfn.XLOOKUP(_xlfn.TEXTJOIN("|",FALSE,$C55:$D55,"Any"),risk_factor_1&amp;"|"&amp;risk_factor_2,risk_factor_corr,
_xlfn.XLOOKUP(_xlfn.TEXTJOIN("|",FALSE,$C55:$D55,"Any"),risk_factor_2&amp;"|"&amp;risk_factor_1,risk_factor_corr)))))))</f>
        <v>0</v>
      </c>
      <c r="AN55" s="32" cm="1">
        <f t="array" ref="AN55" xml:space="preserve"> IF(_xlfn.TEXTJOIN("|",FALSE,AN$12:AN$15)=_xlfn.TEXTJOIN("|",FALSE,$C55:$F55),0,
IF(AND($C55="Delta|CR_Cpty",AN$12="Delta|CR_Cpty"),
IF($F55=AN$15,
      _xlfn.XLOOKUP(_xlfn.TEXTJOIN("|",FALSE,$C55,"=","Any","=",AN$12,"=","Any","="),risk_factor_1&amp;"|"&amp;risk_factor_2,risk_factor_corr),
       IF(RIGHT($D55,LEN($D55)-FIND("_",$D55))=RIGHT(AN$13,LEN(AN$13)-FIND("_",AN$13)),
              IF(LEFT($D55,FIND("_",$D55)-1)=LEFT(AN$13,FIND("_",AN$13)-1),
                    IF($E55=AN$14,
                             _xlfn.XLOOKUP(_xlfn.TEXTJOIN("|",FALSE,$C55,LEFT($D55,FIND("_",$D55)-1) &amp;"_=","=","Any",AN$12,LEFT($D55,FIND("_",$D55)-1) &amp;"_=","=","Any"),risk_factor_1&amp;"|"&amp;risk_factor_2,risk_factor_corr),
                             _xlfn.XLOOKUP(_xlfn.TEXTJOIN("|",FALSE,$C55,LEFT($D55,FIND("_",$D55)-1) &amp;"_=","Any","Any",AN$12,LEFT($D55,FIND("_",$D55)-1) &amp;"_=","Any","Any"),risk_factor_1&amp;"|"&amp;risk_factor_2,risk_factor_corr)),
"n/a"),0)
),
IF(_xlfn.TEXTJOIN("|",FALSE,AN$12:AN$13)&lt;&gt;_xlfn.TEXTJOIN("|",FALSE,$C55:$D55),0,
_xlfn.XLOOKUP(_xlfn.TEXTJOIN("|",FALSE,$C55:$F55,AN$12:AN$15),risk_factor_1&amp;"|"&amp;risk_factor_2,risk_factor_corr,
_xlfn.XLOOKUP(_xlfn.TEXTJOIN("|",FALSE,$C55:$F55,AN$12:AN$15),risk_factor_2&amp;"|"&amp;risk_factor_1,risk_factor_corr,
_xlfn.XLOOKUP(_xlfn.TEXTJOIN("|",FALSE,$C55:$D55,"Any"),risk_factor_1&amp;"|"&amp;risk_factor_2,risk_factor_corr,
_xlfn.XLOOKUP(_xlfn.TEXTJOIN("|",FALSE,$C55:$D55,"Any"),risk_factor_2&amp;"|"&amp;risk_factor_1,risk_factor_corr)))))))</f>
        <v>0</v>
      </c>
      <c r="AO55" s="32" cm="1">
        <f t="array" ref="AO55" xml:space="preserve"> IF(_xlfn.TEXTJOIN("|",FALSE,AO$12:AO$15)=_xlfn.TEXTJOIN("|",FALSE,$C55:$F55),0,
IF(AND($C55="Delta|CR_Cpty",AO$12="Delta|CR_Cpty"),
IF($F55=AO$15,
      _xlfn.XLOOKUP(_xlfn.TEXTJOIN("|",FALSE,$C55,"=","Any","=",AO$12,"=","Any","="),risk_factor_1&amp;"|"&amp;risk_factor_2,risk_factor_corr),
       IF(RIGHT($D55,LEN($D55)-FIND("_",$D55))=RIGHT(AO$13,LEN(AO$13)-FIND("_",AO$13)),
              IF(LEFT($D55,FIND("_",$D55)-1)=LEFT(AO$13,FIND("_",AO$13)-1),
                    IF($E55=AO$14,
                             _xlfn.XLOOKUP(_xlfn.TEXTJOIN("|",FALSE,$C55,LEFT($D55,FIND("_",$D55)-1) &amp;"_=","=","Any",AO$12,LEFT($D55,FIND("_",$D55)-1) &amp;"_=","=","Any"),risk_factor_1&amp;"|"&amp;risk_factor_2,risk_factor_corr),
                             _xlfn.XLOOKUP(_xlfn.TEXTJOIN("|",FALSE,$C55,LEFT($D55,FIND("_",$D55)-1) &amp;"_=","Any","Any",AO$12,LEFT($D55,FIND("_",$D55)-1) &amp;"_=","Any","Any"),risk_factor_1&amp;"|"&amp;risk_factor_2,risk_factor_corr)),
"n/a"),0)
),
IF(_xlfn.TEXTJOIN("|",FALSE,AO$12:AO$13)&lt;&gt;_xlfn.TEXTJOIN("|",FALSE,$C55:$D55),0,
_xlfn.XLOOKUP(_xlfn.TEXTJOIN("|",FALSE,$C55:$F55,AO$12:AO$15),risk_factor_1&amp;"|"&amp;risk_factor_2,risk_factor_corr,
_xlfn.XLOOKUP(_xlfn.TEXTJOIN("|",FALSE,$C55:$F55,AO$12:AO$15),risk_factor_2&amp;"|"&amp;risk_factor_1,risk_factor_corr,
_xlfn.XLOOKUP(_xlfn.TEXTJOIN("|",FALSE,$C55:$D55,"Any"),risk_factor_1&amp;"|"&amp;risk_factor_2,risk_factor_corr,
_xlfn.XLOOKUP(_xlfn.TEXTJOIN("|",FALSE,$C55:$D55,"Any"),risk_factor_2&amp;"|"&amp;risk_factor_1,risk_factor_corr)))))))</f>
        <v>0</v>
      </c>
      <c r="AP55" s="32" cm="1">
        <f t="array" ref="AP55" xml:space="preserve"> IF(_xlfn.TEXTJOIN("|",FALSE,AP$12:AP$15)=_xlfn.TEXTJOIN("|",FALSE,$C55:$F55),0,
IF(AND($C55="Delta|CR_Cpty",AP$12="Delta|CR_Cpty"),
IF($F55=AP$15,
      _xlfn.XLOOKUP(_xlfn.TEXTJOIN("|",FALSE,$C55,"=","Any","=",AP$12,"=","Any","="),risk_factor_1&amp;"|"&amp;risk_factor_2,risk_factor_corr),
       IF(RIGHT($D55,LEN($D55)-FIND("_",$D55))=RIGHT(AP$13,LEN(AP$13)-FIND("_",AP$13)),
              IF(LEFT($D55,FIND("_",$D55)-1)=LEFT(AP$13,FIND("_",AP$13)-1),
                    IF($E55=AP$14,
                             _xlfn.XLOOKUP(_xlfn.TEXTJOIN("|",FALSE,$C55,LEFT($D55,FIND("_",$D55)-1) &amp;"_=","=","Any",AP$12,LEFT($D55,FIND("_",$D55)-1) &amp;"_=","=","Any"),risk_factor_1&amp;"|"&amp;risk_factor_2,risk_factor_corr),
                             _xlfn.XLOOKUP(_xlfn.TEXTJOIN("|",FALSE,$C55,LEFT($D55,FIND("_",$D55)-1) &amp;"_=","Any","Any",AP$12,LEFT($D55,FIND("_",$D55)-1) &amp;"_=","Any","Any"),risk_factor_1&amp;"|"&amp;risk_factor_2,risk_factor_corr)),
"n/a"),0)
),
IF(_xlfn.TEXTJOIN("|",FALSE,AP$12:AP$13)&lt;&gt;_xlfn.TEXTJOIN("|",FALSE,$C55:$D55),0,
_xlfn.XLOOKUP(_xlfn.TEXTJOIN("|",FALSE,$C55:$F55,AP$12:AP$15),risk_factor_1&amp;"|"&amp;risk_factor_2,risk_factor_corr,
_xlfn.XLOOKUP(_xlfn.TEXTJOIN("|",FALSE,$C55:$F55,AP$12:AP$15),risk_factor_2&amp;"|"&amp;risk_factor_1,risk_factor_corr,
_xlfn.XLOOKUP(_xlfn.TEXTJOIN("|",FALSE,$C55:$D55,"Any"),risk_factor_1&amp;"|"&amp;risk_factor_2,risk_factor_corr,
_xlfn.XLOOKUP(_xlfn.TEXTJOIN("|",FALSE,$C55:$D55,"Any"),risk_factor_2&amp;"|"&amp;risk_factor_1,risk_factor_corr)))))))</f>
        <v>0</v>
      </c>
      <c r="AQ55" s="32" cm="1">
        <f t="array" ref="AQ55" xml:space="preserve"> IF(_xlfn.TEXTJOIN("|",FALSE,AQ$12:AQ$15)=_xlfn.TEXTJOIN("|",FALSE,$C55:$F55),0,
IF(AND($C55="Delta|CR_Cpty",AQ$12="Delta|CR_Cpty"),
IF($F55=AQ$15,
      _xlfn.XLOOKUP(_xlfn.TEXTJOIN("|",FALSE,$C55,"=","Any","=",AQ$12,"=","Any","="),risk_factor_1&amp;"|"&amp;risk_factor_2,risk_factor_corr),
       IF(RIGHT($D55,LEN($D55)-FIND("_",$D55))=RIGHT(AQ$13,LEN(AQ$13)-FIND("_",AQ$13)),
              IF(LEFT($D55,FIND("_",$D55)-1)=LEFT(AQ$13,FIND("_",AQ$13)-1),
                    IF($E55=AQ$14,
                             _xlfn.XLOOKUP(_xlfn.TEXTJOIN("|",FALSE,$C55,LEFT($D55,FIND("_",$D55)-1) &amp;"_=","=","Any",AQ$12,LEFT($D55,FIND("_",$D55)-1) &amp;"_=","=","Any"),risk_factor_1&amp;"|"&amp;risk_factor_2,risk_factor_corr),
                             _xlfn.XLOOKUP(_xlfn.TEXTJOIN("|",FALSE,$C55,LEFT($D55,FIND("_",$D55)-1) &amp;"_=","Any","Any",AQ$12,LEFT($D55,FIND("_",$D55)-1) &amp;"_=","Any","Any"),risk_factor_1&amp;"|"&amp;risk_factor_2,risk_factor_corr)),
"n/a"),0)
),
IF(_xlfn.TEXTJOIN("|",FALSE,AQ$12:AQ$13)&lt;&gt;_xlfn.TEXTJOIN("|",FALSE,$C55:$D55),0,
_xlfn.XLOOKUP(_xlfn.TEXTJOIN("|",FALSE,$C55:$F55,AQ$12:AQ$15),risk_factor_1&amp;"|"&amp;risk_factor_2,risk_factor_corr,
_xlfn.XLOOKUP(_xlfn.TEXTJOIN("|",FALSE,$C55:$F55,AQ$12:AQ$15),risk_factor_2&amp;"|"&amp;risk_factor_1,risk_factor_corr,
_xlfn.XLOOKUP(_xlfn.TEXTJOIN("|",FALSE,$C55:$D55,"Any"),risk_factor_1&amp;"|"&amp;risk_factor_2,risk_factor_corr,
_xlfn.XLOOKUP(_xlfn.TEXTJOIN("|",FALSE,$C55:$D55,"Any"),risk_factor_2&amp;"|"&amp;risk_factor_1,risk_factor_corr)))))))</f>
        <v>0</v>
      </c>
      <c r="AR55" s="32" cm="1">
        <f t="array" ref="AR55" xml:space="preserve"> IF(_xlfn.TEXTJOIN("|",FALSE,AR$12:AR$15)=_xlfn.TEXTJOIN("|",FALSE,$C55:$F55),0,
IF(AND($C55="Delta|CR_Cpty",AR$12="Delta|CR_Cpty"),
IF($F55=AR$15,
      _xlfn.XLOOKUP(_xlfn.TEXTJOIN("|",FALSE,$C55,"=","Any","=",AR$12,"=","Any","="),risk_factor_1&amp;"|"&amp;risk_factor_2,risk_factor_corr),
       IF(RIGHT($D55,LEN($D55)-FIND("_",$D55))=RIGHT(AR$13,LEN(AR$13)-FIND("_",AR$13)),
              IF(LEFT($D55,FIND("_",$D55)-1)=LEFT(AR$13,FIND("_",AR$13)-1),
                    IF($E55=AR$14,
                             _xlfn.XLOOKUP(_xlfn.TEXTJOIN("|",FALSE,$C55,LEFT($D55,FIND("_",$D55)-1) &amp;"_=","=","Any",AR$12,LEFT($D55,FIND("_",$D55)-1) &amp;"_=","=","Any"),risk_factor_1&amp;"|"&amp;risk_factor_2,risk_factor_corr),
                             _xlfn.XLOOKUP(_xlfn.TEXTJOIN("|",FALSE,$C55,LEFT($D55,FIND("_",$D55)-1) &amp;"_=","Any","Any",AR$12,LEFT($D55,FIND("_",$D55)-1) &amp;"_=","Any","Any"),risk_factor_1&amp;"|"&amp;risk_factor_2,risk_factor_corr)),
"n/a"),0)
),
IF(_xlfn.TEXTJOIN("|",FALSE,AR$12:AR$13)&lt;&gt;_xlfn.TEXTJOIN("|",FALSE,$C55:$D55),0,
_xlfn.XLOOKUP(_xlfn.TEXTJOIN("|",FALSE,$C55:$F55,AR$12:AR$15),risk_factor_1&amp;"|"&amp;risk_factor_2,risk_factor_corr,
_xlfn.XLOOKUP(_xlfn.TEXTJOIN("|",FALSE,$C55:$F55,AR$12:AR$15),risk_factor_2&amp;"|"&amp;risk_factor_1,risk_factor_corr,
_xlfn.XLOOKUP(_xlfn.TEXTJOIN("|",FALSE,$C55:$D55,"Any"),risk_factor_1&amp;"|"&amp;risk_factor_2,risk_factor_corr,
_xlfn.XLOOKUP(_xlfn.TEXTJOIN("|",FALSE,$C55:$D55,"Any"),risk_factor_2&amp;"|"&amp;risk_factor_1,risk_factor_corr)))))))</f>
        <v>0</v>
      </c>
      <c r="AS55" s="32" cm="1">
        <f t="array" ref="AS55" xml:space="preserve"> IF(_xlfn.TEXTJOIN("|",FALSE,AS$12:AS$15)=_xlfn.TEXTJOIN("|",FALSE,$C55:$F55),0,
IF(AND($C55="Delta|CR_Cpty",AS$12="Delta|CR_Cpty"),
IF($F55=AS$15,
      _xlfn.XLOOKUP(_xlfn.TEXTJOIN("|",FALSE,$C55,"=","Any","=",AS$12,"=","Any","="),risk_factor_1&amp;"|"&amp;risk_factor_2,risk_factor_corr),
       IF(RIGHT($D55,LEN($D55)-FIND("_",$D55))=RIGHT(AS$13,LEN(AS$13)-FIND("_",AS$13)),
              IF(LEFT($D55,FIND("_",$D55)-1)=LEFT(AS$13,FIND("_",AS$13)-1),
                    IF($E55=AS$14,
                             _xlfn.XLOOKUP(_xlfn.TEXTJOIN("|",FALSE,$C55,LEFT($D55,FIND("_",$D55)-1) &amp;"_=","=","Any",AS$12,LEFT($D55,FIND("_",$D55)-1) &amp;"_=","=","Any"),risk_factor_1&amp;"|"&amp;risk_factor_2,risk_factor_corr),
                             _xlfn.XLOOKUP(_xlfn.TEXTJOIN("|",FALSE,$C55,LEFT($D55,FIND("_",$D55)-1) &amp;"_=","Any","Any",AS$12,LEFT($D55,FIND("_",$D55)-1) &amp;"_=","Any","Any"),risk_factor_1&amp;"|"&amp;risk_factor_2,risk_factor_corr)),
"n/a"),0)
),
IF(_xlfn.TEXTJOIN("|",FALSE,AS$12:AS$13)&lt;&gt;_xlfn.TEXTJOIN("|",FALSE,$C55:$D55),0,
_xlfn.XLOOKUP(_xlfn.TEXTJOIN("|",FALSE,$C55:$F55,AS$12:AS$15),risk_factor_1&amp;"|"&amp;risk_factor_2,risk_factor_corr,
_xlfn.XLOOKUP(_xlfn.TEXTJOIN("|",FALSE,$C55:$F55,AS$12:AS$15),risk_factor_2&amp;"|"&amp;risk_factor_1,risk_factor_corr,
_xlfn.XLOOKUP(_xlfn.TEXTJOIN("|",FALSE,$C55:$D55,"Any"),risk_factor_1&amp;"|"&amp;risk_factor_2,risk_factor_corr,
_xlfn.XLOOKUP(_xlfn.TEXTJOIN("|",FALSE,$C55:$D55,"Any"),risk_factor_2&amp;"|"&amp;risk_factor_1,risk_factor_corr)))))))</f>
        <v>0</v>
      </c>
      <c r="AT55" s="32" cm="1">
        <f t="array" ref="AT55" xml:space="preserve"> IF(_xlfn.TEXTJOIN("|",FALSE,AT$12:AT$15)=_xlfn.TEXTJOIN("|",FALSE,$C55:$F55),0,
IF(AND($C55="Delta|CR_Cpty",AT$12="Delta|CR_Cpty"),
IF($F55=AT$15,
      _xlfn.XLOOKUP(_xlfn.TEXTJOIN("|",FALSE,$C55,"=","Any","=",AT$12,"=","Any","="),risk_factor_1&amp;"|"&amp;risk_factor_2,risk_factor_corr),
       IF(RIGHT($D55,LEN($D55)-FIND("_",$D55))=RIGHT(AT$13,LEN(AT$13)-FIND("_",AT$13)),
              IF(LEFT($D55,FIND("_",$D55)-1)=LEFT(AT$13,FIND("_",AT$13)-1),
                    IF($E55=AT$14,
                             _xlfn.XLOOKUP(_xlfn.TEXTJOIN("|",FALSE,$C55,LEFT($D55,FIND("_",$D55)-1) &amp;"_=","=","Any",AT$12,LEFT($D55,FIND("_",$D55)-1) &amp;"_=","=","Any"),risk_factor_1&amp;"|"&amp;risk_factor_2,risk_factor_corr),
                             _xlfn.XLOOKUP(_xlfn.TEXTJOIN("|",FALSE,$C55,LEFT($D55,FIND("_",$D55)-1) &amp;"_=","Any","Any",AT$12,LEFT($D55,FIND("_",$D55)-1) &amp;"_=","Any","Any"),risk_factor_1&amp;"|"&amp;risk_factor_2,risk_factor_corr)),
"n/a"),0)
),
IF(_xlfn.TEXTJOIN("|",FALSE,AT$12:AT$13)&lt;&gt;_xlfn.TEXTJOIN("|",FALSE,$C55:$D55),0,
_xlfn.XLOOKUP(_xlfn.TEXTJOIN("|",FALSE,$C55:$F55,AT$12:AT$15),risk_factor_1&amp;"|"&amp;risk_factor_2,risk_factor_corr,
_xlfn.XLOOKUP(_xlfn.TEXTJOIN("|",FALSE,$C55:$F55,AT$12:AT$15),risk_factor_2&amp;"|"&amp;risk_factor_1,risk_factor_corr,
_xlfn.XLOOKUP(_xlfn.TEXTJOIN("|",FALSE,$C55:$D55,"Any"),risk_factor_1&amp;"|"&amp;risk_factor_2,risk_factor_corr,
_xlfn.XLOOKUP(_xlfn.TEXTJOIN("|",FALSE,$C55:$D55,"Any"),risk_factor_2&amp;"|"&amp;risk_factor_1,risk_factor_corr)))))))</f>
        <v>0</v>
      </c>
      <c r="AU55" s="32" cm="1">
        <f t="array" ref="AU55" xml:space="preserve"> IF(_xlfn.TEXTJOIN("|",FALSE,AU$12:AU$15)=_xlfn.TEXTJOIN("|",FALSE,$C55:$F55),0,
IF(AND($C55="Delta|CR_Cpty",AU$12="Delta|CR_Cpty"),
IF($F55=AU$15,
      _xlfn.XLOOKUP(_xlfn.TEXTJOIN("|",FALSE,$C55,"=","Any","=",AU$12,"=","Any","="),risk_factor_1&amp;"|"&amp;risk_factor_2,risk_factor_corr),
       IF(RIGHT($D55,LEN($D55)-FIND("_",$D55))=RIGHT(AU$13,LEN(AU$13)-FIND("_",AU$13)),
              IF(LEFT($D55,FIND("_",$D55)-1)=LEFT(AU$13,FIND("_",AU$13)-1),
                    IF($E55=AU$14,
                             _xlfn.XLOOKUP(_xlfn.TEXTJOIN("|",FALSE,$C55,LEFT($D55,FIND("_",$D55)-1) &amp;"_=","=","Any",AU$12,LEFT($D55,FIND("_",$D55)-1) &amp;"_=","=","Any"),risk_factor_1&amp;"|"&amp;risk_factor_2,risk_factor_corr),
                             _xlfn.XLOOKUP(_xlfn.TEXTJOIN("|",FALSE,$C55,LEFT($D55,FIND("_",$D55)-1) &amp;"_=","Any","Any",AU$12,LEFT($D55,FIND("_",$D55)-1) &amp;"_=","Any","Any"),risk_factor_1&amp;"|"&amp;risk_factor_2,risk_factor_corr)),
"n/a"),0)
),
IF(_xlfn.TEXTJOIN("|",FALSE,AU$12:AU$13)&lt;&gt;_xlfn.TEXTJOIN("|",FALSE,$C55:$D55),0,
_xlfn.XLOOKUP(_xlfn.TEXTJOIN("|",FALSE,$C55:$F55,AU$12:AU$15),risk_factor_1&amp;"|"&amp;risk_factor_2,risk_factor_corr,
_xlfn.XLOOKUP(_xlfn.TEXTJOIN("|",FALSE,$C55:$F55,AU$12:AU$15),risk_factor_2&amp;"|"&amp;risk_factor_1,risk_factor_corr,
_xlfn.XLOOKUP(_xlfn.TEXTJOIN("|",FALSE,$C55:$D55,"Any"),risk_factor_1&amp;"|"&amp;risk_factor_2,risk_factor_corr,
_xlfn.XLOOKUP(_xlfn.TEXTJOIN("|",FALSE,$C55:$D55,"Any"),risk_factor_2&amp;"|"&amp;risk_factor_1,risk_factor_corr)))))))</f>
        <v>0.55000000000000004</v>
      </c>
      <c r="AV55" s="32" cm="1">
        <f t="array" ref="AV55" xml:space="preserve"> IF(_xlfn.TEXTJOIN("|",FALSE,AV$12:AV$15)=_xlfn.TEXTJOIN("|",FALSE,$C55:$F55),0,
IF(AND($C55="Delta|CR_Cpty",AV$12="Delta|CR_Cpty"),
IF($F55=AV$15,
      _xlfn.XLOOKUP(_xlfn.TEXTJOIN("|",FALSE,$C55,"=","Any","=",AV$12,"=","Any","="),risk_factor_1&amp;"|"&amp;risk_factor_2,risk_factor_corr),
       IF(RIGHT($D55,LEN($D55)-FIND("_",$D55))=RIGHT(AV$13,LEN(AV$13)-FIND("_",AV$13)),
              IF(LEFT($D55,FIND("_",$D55)-1)=LEFT(AV$13,FIND("_",AV$13)-1),
                    IF($E55=AV$14,
                             _xlfn.XLOOKUP(_xlfn.TEXTJOIN("|",FALSE,$C55,LEFT($D55,FIND("_",$D55)-1) &amp;"_=","=","Any",AV$12,LEFT($D55,FIND("_",$D55)-1) &amp;"_=","=","Any"),risk_factor_1&amp;"|"&amp;risk_factor_2,risk_factor_corr),
                             _xlfn.XLOOKUP(_xlfn.TEXTJOIN("|",FALSE,$C55,LEFT($D55,FIND("_",$D55)-1) &amp;"_=","Any","Any",AV$12,LEFT($D55,FIND("_",$D55)-1) &amp;"_=","Any","Any"),risk_factor_1&amp;"|"&amp;risk_factor_2,risk_factor_corr)),
"n/a"),0)
),
IF(_xlfn.TEXTJOIN("|",FALSE,AV$12:AV$13)&lt;&gt;_xlfn.TEXTJOIN("|",FALSE,$C55:$D55),0,
_xlfn.XLOOKUP(_xlfn.TEXTJOIN("|",FALSE,$C55:$F55,AV$12:AV$15),risk_factor_1&amp;"|"&amp;risk_factor_2,risk_factor_corr,
_xlfn.XLOOKUP(_xlfn.TEXTJOIN("|",FALSE,$C55:$F55,AV$12:AV$15),risk_factor_2&amp;"|"&amp;risk_factor_1,risk_factor_corr,
_xlfn.XLOOKUP(_xlfn.TEXTJOIN("|",FALSE,$C55:$D55,"Any"),risk_factor_1&amp;"|"&amp;risk_factor_2,risk_factor_corr,
_xlfn.XLOOKUP(_xlfn.TEXTJOIN("|",FALSE,$C55:$D55,"Any"),risk_factor_2&amp;"|"&amp;risk_factor_1,risk_factor_corr)))))))</f>
        <v>0.91</v>
      </c>
      <c r="AW55" s="32" cm="1">
        <f t="array" ref="AW55" xml:space="preserve"> IF(_xlfn.TEXTJOIN("|",FALSE,AW$12:AW$15)=_xlfn.TEXTJOIN("|",FALSE,$C55:$F55),0,
IF(AND($C55="Delta|CR_Cpty",AW$12="Delta|CR_Cpty"),
IF($F55=AW$15,
      _xlfn.XLOOKUP(_xlfn.TEXTJOIN("|",FALSE,$C55,"=","Any","=",AW$12,"=","Any","="),risk_factor_1&amp;"|"&amp;risk_factor_2,risk_factor_corr),
       IF(RIGHT($D55,LEN($D55)-FIND("_",$D55))=RIGHT(AW$13,LEN(AW$13)-FIND("_",AW$13)),
              IF(LEFT($D55,FIND("_",$D55)-1)=LEFT(AW$13,FIND("_",AW$13)-1),
                    IF($E55=AW$14,
                             _xlfn.XLOOKUP(_xlfn.TEXTJOIN("|",FALSE,$C55,LEFT($D55,FIND("_",$D55)-1) &amp;"_=","=","Any",AW$12,LEFT($D55,FIND("_",$D55)-1) &amp;"_=","=","Any"),risk_factor_1&amp;"|"&amp;risk_factor_2,risk_factor_corr),
                             _xlfn.XLOOKUP(_xlfn.TEXTJOIN("|",FALSE,$C55,LEFT($D55,FIND("_",$D55)-1) &amp;"_=","Any","Any",AW$12,LEFT($D55,FIND("_",$D55)-1) &amp;"_=","Any","Any"),risk_factor_1&amp;"|"&amp;risk_factor_2,risk_factor_corr)),
"n/a"),0)
),
IF(_xlfn.TEXTJOIN("|",FALSE,AW$12:AW$13)&lt;&gt;_xlfn.TEXTJOIN("|",FALSE,$C55:$D55),0,
_xlfn.XLOOKUP(_xlfn.TEXTJOIN("|",FALSE,$C55:$F55,AW$12:AW$15),risk_factor_1&amp;"|"&amp;risk_factor_2,risk_factor_corr,
_xlfn.XLOOKUP(_xlfn.TEXTJOIN("|",FALSE,$C55:$F55,AW$12:AW$15),risk_factor_2&amp;"|"&amp;risk_factor_1,risk_factor_corr,
_xlfn.XLOOKUP(_xlfn.TEXTJOIN("|",FALSE,$C55:$D55,"Any"),risk_factor_1&amp;"|"&amp;risk_factor_2,risk_factor_corr,
_xlfn.XLOOKUP(_xlfn.TEXTJOIN("|",FALSE,$C55:$D55,"Any"),risk_factor_2&amp;"|"&amp;risk_factor_1,risk_factor_corr)))))))</f>
        <v>0.31</v>
      </c>
      <c r="AX55" s="32" cm="1">
        <f t="array" ref="AX55" xml:space="preserve"> IF(_xlfn.TEXTJOIN("|",FALSE,AX$12:AX$15)=_xlfn.TEXTJOIN("|",FALSE,$C55:$F55),0,
IF(AND($C55="Delta|CR_Cpty",AX$12="Delta|CR_Cpty"),
IF($F55=AX$15,
      _xlfn.XLOOKUP(_xlfn.TEXTJOIN("|",FALSE,$C55,"=","Any","=",AX$12,"=","Any","="),risk_factor_1&amp;"|"&amp;risk_factor_2,risk_factor_corr),
       IF(RIGHT($D55,LEN($D55)-FIND("_",$D55))=RIGHT(AX$13,LEN(AX$13)-FIND("_",AX$13)),
              IF(LEFT($D55,FIND("_",$D55)-1)=LEFT(AX$13,FIND("_",AX$13)-1),
                    IF($E55=AX$14,
                             _xlfn.XLOOKUP(_xlfn.TEXTJOIN("|",FALSE,$C55,LEFT($D55,FIND("_",$D55)-1) &amp;"_=","=","Any",AX$12,LEFT($D55,FIND("_",$D55)-1) &amp;"_=","=","Any"),risk_factor_1&amp;"|"&amp;risk_factor_2,risk_factor_corr),
                             _xlfn.XLOOKUP(_xlfn.TEXTJOIN("|",FALSE,$C55,LEFT($D55,FIND("_",$D55)-1) &amp;"_=","Any","Any",AX$12,LEFT($D55,FIND("_",$D55)-1) &amp;"_=","Any","Any"),risk_factor_1&amp;"|"&amp;risk_factor_2,risk_factor_corr)),
"n/a"),0)
),
IF(_xlfn.TEXTJOIN("|",FALSE,AX$12:AX$13)&lt;&gt;_xlfn.TEXTJOIN("|",FALSE,$C55:$D55),0,
_xlfn.XLOOKUP(_xlfn.TEXTJOIN("|",FALSE,$C55:$F55,AX$12:AX$15),risk_factor_1&amp;"|"&amp;risk_factor_2,risk_factor_corr,
_xlfn.XLOOKUP(_xlfn.TEXTJOIN("|",FALSE,$C55:$F55,AX$12:AX$15),risk_factor_2&amp;"|"&amp;risk_factor_1,risk_factor_corr,
_xlfn.XLOOKUP(_xlfn.TEXTJOIN("|",FALSE,$C55:$D55,"Any"),risk_factor_1&amp;"|"&amp;risk_factor_2,risk_factor_corr,
_xlfn.XLOOKUP(_xlfn.TEXTJOIN("|",FALSE,$C55:$D55,"Any"),risk_factor_2&amp;"|"&amp;risk_factor_1,risk_factor_corr)))))))</f>
        <v>0.72</v>
      </c>
      <c r="AY55" s="32" cm="1">
        <f t="array" ref="AY55" xml:space="preserve"> IF(_xlfn.TEXTJOIN("|",FALSE,AY$12:AY$15)=_xlfn.TEXTJOIN("|",FALSE,$C55:$F55),0,
IF(AND($C55="Delta|CR_Cpty",AY$12="Delta|CR_Cpty"),
IF($F55=AY$15,
      _xlfn.XLOOKUP(_xlfn.TEXTJOIN("|",FALSE,$C55,"=","Any","=",AY$12,"=","Any","="),risk_factor_1&amp;"|"&amp;risk_factor_2,risk_factor_corr),
       IF(RIGHT($D55,LEN($D55)-FIND("_",$D55))=RIGHT(AY$13,LEN(AY$13)-FIND("_",AY$13)),
              IF(LEFT($D55,FIND("_",$D55)-1)=LEFT(AY$13,FIND("_",AY$13)-1),
                    IF($E55=AY$14,
                             _xlfn.XLOOKUP(_xlfn.TEXTJOIN("|",FALSE,$C55,LEFT($D55,FIND("_",$D55)-1) &amp;"_=","=","Any",AY$12,LEFT($D55,FIND("_",$D55)-1) &amp;"_=","=","Any"),risk_factor_1&amp;"|"&amp;risk_factor_2,risk_factor_corr),
                             _xlfn.XLOOKUP(_xlfn.TEXTJOIN("|",FALSE,$C55,LEFT($D55,FIND("_",$D55)-1) &amp;"_=","Any","Any",AY$12,LEFT($D55,FIND("_",$D55)-1) &amp;"_=","Any","Any"),risk_factor_1&amp;"|"&amp;risk_factor_2,risk_factor_corr)),
"n/a"),0)
),
IF(_xlfn.TEXTJOIN("|",FALSE,AY$12:AY$13)&lt;&gt;_xlfn.TEXTJOIN("|",FALSE,$C55:$D55),0,
_xlfn.XLOOKUP(_xlfn.TEXTJOIN("|",FALSE,$C55:$F55,AY$12:AY$15),risk_factor_1&amp;"|"&amp;risk_factor_2,risk_factor_corr,
_xlfn.XLOOKUP(_xlfn.TEXTJOIN("|",FALSE,$C55:$F55,AY$12:AY$15),risk_factor_2&amp;"|"&amp;risk_factor_1,risk_factor_corr,
_xlfn.XLOOKUP(_xlfn.TEXTJOIN("|",FALSE,$C55:$D55,"Any"),risk_factor_1&amp;"|"&amp;risk_factor_2,risk_factor_corr,
_xlfn.XLOOKUP(_xlfn.TEXTJOIN("|",FALSE,$C55:$D55,"Any"),risk_factor_2&amp;"|"&amp;risk_factor_1,risk_factor_corr)))))))</f>
        <v>0</v>
      </c>
      <c r="AZ55" s="32" cm="1">
        <f t="array" ref="AZ55" xml:space="preserve"> IF(_xlfn.TEXTJOIN("|",FALSE,AZ$12:AZ$15)=_xlfn.TEXTJOIN("|",FALSE,$C55:$F55),0,
IF(AND($C55="Delta|CR_Cpty",AZ$12="Delta|CR_Cpty"),
IF($F55=AZ$15,
      _xlfn.XLOOKUP(_xlfn.TEXTJOIN("|",FALSE,$C55,"=","Any","=",AZ$12,"=","Any","="),risk_factor_1&amp;"|"&amp;risk_factor_2,risk_factor_corr),
       IF(RIGHT($D55,LEN($D55)-FIND("_",$D55))=RIGHT(AZ$13,LEN(AZ$13)-FIND("_",AZ$13)),
              IF(LEFT($D55,FIND("_",$D55)-1)=LEFT(AZ$13,FIND("_",AZ$13)-1),
                    IF($E55=AZ$14,
                             _xlfn.XLOOKUP(_xlfn.TEXTJOIN("|",FALSE,$C55,LEFT($D55,FIND("_",$D55)-1) &amp;"_=","=","Any",AZ$12,LEFT($D55,FIND("_",$D55)-1) &amp;"_=","=","Any"),risk_factor_1&amp;"|"&amp;risk_factor_2,risk_factor_corr),
                             _xlfn.XLOOKUP(_xlfn.TEXTJOIN("|",FALSE,$C55,LEFT($D55,FIND("_",$D55)-1) &amp;"_=","Any","Any",AZ$12,LEFT($D55,FIND("_",$D55)-1) &amp;"_=","Any","Any"),risk_factor_1&amp;"|"&amp;risk_factor_2,risk_factor_corr)),
"n/a"),0)
),
IF(_xlfn.TEXTJOIN("|",FALSE,AZ$12:AZ$13)&lt;&gt;_xlfn.TEXTJOIN("|",FALSE,$C55:$D55),0,
_xlfn.XLOOKUP(_xlfn.TEXTJOIN("|",FALSE,$C55:$F55,AZ$12:AZ$15),risk_factor_1&amp;"|"&amp;risk_factor_2,risk_factor_corr,
_xlfn.XLOOKUP(_xlfn.TEXTJOIN("|",FALSE,$C55:$F55,AZ$12:AZ$15),risk_factor_2&amp;"|"&amp;risk_factor_1,risk_factor_corr,
_xlfn.XLOOKUP(_xlfn.TEXTJOIN("|",FALSE,$C55:$D55,"Any"),risk_factor_1&amp;"|"&amp;risk_factor_2,risk_factor_corr,
_xlfn.XLOOKUP(_xlfn.TEXTJOIN("|",FALSE,$C55:$D55,"Any"),risk_factor_2&amp;"|"&amp;risk_factor_1,risk_factor_corr)))))))</f>
        <v>0</v>
      </c>
      <c r="BA55" s="32" cm="1">
        <f t="array" ref="BA55" xml:space="preserve"> IF(_xlfn.TEXTJOIN("|",FALSE,BA$12:BA$15)=_xlfn.TEXTJOIN("|",FALSE,$C55:$F55),0,
IF(AND($C55="Delta|CR_Cpty",BA$12="Delta|CR_Cpty"),
IF($F55=BA$15,
      _xlfn.XLOOKUP(_xlfn.TEXTJOIN("|",FALSE,$C55,"=","Any","=",BA$12,"=","Any","="),risk_factor_1&amp;"|"&amp;risk_factor_2,risk_factor_corr),
       IF(RIGHT($D55,LEN($D55)-FIND("_",$D55))=RIGHT(BA$13,LEN(BA$13)-FIND("_",BA$13)),
              IF(LEFT($D55,FIND("_",$D55)-1)=LEFT(BA$13,FIND("_",BA$13)-1),
                    IF($E55=BA$14,
                             _xlfn.XLOOKUP(_xlfn.TEXTJOIN("|",FALSE,$C55,LEFT($D55,FIND("_",$D55)-1) &amp;"_=","=","Any",BA$12,LEFT($D55,FIND("_",$D55)-1) &amp;"_=","=","Any"),risk_factor_1&amp;"|"&amp;risk_factor_2,risk_factor_corr),
                             _xlfn.XLOOKUP(_xlfn.TEXTJOIN("|",FALSE,$C55,LEFT($D55,FIND("_",$D55)-1) &amp;"_=","Any","Any",BA$12,LEFT($D55,FIND("_",$D55)-1) &amp;"_=","Any","Any"),risk_factor_1&amp;"|"&amp;risk_factor_2,risk_factor_corr)),
"n/a"),0)
),
IF(_xlfn.TEXTJOIN("|",FALSE,BA$12:BA$13)&lt;&gt;_xlfn.TEXTJOIN("|",FALSE,$C55:$D55),0,
_xlfn.XLOOKUP(_xlfn.TEXTJOIN("|",FALSE,$C55:$F55,BA$12:BA$15),risk_factor_1&amp;"|"&amp;risk_factor_2,risk_factor_corr,
_xlfn.XLOOKUP(_xlfn.TEXTJOIN("|",FALSE,$C55:$F55,BA$12:BA$15),risk_factor_2&amp;"|"&amp;risk_factor_1,risk_factor_corr,
_xlfn.XLOOKUP(_xlfn.TEXTJOIN("|",FALSE,$C55:$D55,"Any"),risk_factor_1&amp;"|"&amp;risk_factor_2,risk_factor_corr,
_xlfn.XLOOKUP(_xlfn.TEXTJOIN("|",FALSE,$C55:$D55,"Any"),risk_factor_2&amp;"|"&amp;risk_factor_1,risk_factor_corr)))))))</f>
        <v>0</v>
      </c>
      <c r="BB55" s="32" cm="1">
        <f t="array" ref="BB55" xml:space="preserve"> IF(_xlfn.TEXTJOIN("|",FALSE,BB$12:BB$15)=_xlfn.TEXTJOIN("|",FALSE,$C55:$F55),0,
IF(AND($C55="Delta|CR_Cpty",BB$12="Delta|CR_Cpty"),
IF($F55=BB$15,
      _xlfn.XLOOKUP(_xlfn.TEXTJOIN("|",FALSE,$C55,"=","Any","=",BB$12,"=","Any","="),risk_factor_1&amp;"|"&amp;risk_factor_2,risk_factor_corr),
       IF(RIGHT($D55,LEN($D55)-FIND("_",$D55))=RIGHT(BB$13,LEN(BB$13)-FIND("_",BB$13)),
              IF(LEFT($D55,FIND("_",$D55)-1)=LEFT(BB$13,FIND("_",BB$13)-1),
                    IF($E55=BB$14,
                             _xlfn.XLOOKUP(_xlfn.TEXTJOIN("|",FALSE,$C55,LEFT($D55,FIND("_",$D55)-1) &amp;"_=","=","Any",BB$12,LEFT($D55,FIND("_",$D55)-1) &amp;"_=","=","Any"),risk_factor_1&amp;"|"&amp;risk_factor_2,risk_factor_corr),
                             _xlfn.XLOOKUP(_xlfn.TEXTJOIN("|",FALSE,$C55,LEFT($D55,FIND("_",$D55)-1) &amp;"_=","Any","Any",BB$12,LEFT($D55,FIND("_",$D55)-1) &amp;"_=","Any","Any"),risk_factor_1&amp;"|"&amp;risk_factor_2,risk_factor_corr)),
"n/a"),0)
),
IF(_xlfn.TEXTJOIN("|",FALSE,BB$12:BB$13)&lt;&gt;_xlfn.TEXTJOIN("|",FALSE,$C55:$D55),0,
_xlfn.XLOOKUP(_xlfn.TEXTJOIN("|",FALSE,$C55:$F55,BB$12:BB$15),risk_factor_1&amp;"|"&amp;risk_factor_2,risk_factor_corr,
_xlfn.XLOOKUP(_xlfn.TEXTJOIN("|",FALSE,$C55:$F55,BB$12:BB$15),risk_factor_2&amp;"|"&amp;risk_factor_1,risk_factor_corr,
_xlfn.XLOOKUP(_xlfn.TEXTJOIN("|",FALSE,$C55:$D55,"Any"),risk_factor_1&amp;"|"&amp;risk_factor_2,risk_factor_corr,
_xlfn.XLOOKUP(_xlfn.TEXTJOIN("|",FALSE,$C55:$D55,"Any"),risk_factor_2&amp;"|"&amp;risk_factor_1,risk_factor_corr)))))))</f>
        <v>0</v>
      </c>
      <c r="BC55" s="32" cm="1">
        <f t="array" ref="BC55" xml:space="preserve"> IF(_xlfn.TEXTJOIN("|",FALSE,BC$12:BC$15)=_xlfn.TEXTJOIN("|",FALSE,$C55:$F55),0,
IF(AND($C55="Delta|CR_Cpty",BC$12="Delta|CR_Cpty"),
IF($F55=BC$15,
      _xlfn.XLOOKUP(_xlfn.TEXTJOIN("|",FALSE,$C55,"=","Any","=",BC$12,"=","Any","="),risk_factor_1&amp;"|"&amp;risk_factor_2,risk_factor_corr),
       IF(RIGHT($D55,LEN($D55)-FIND("_",$D55))=RIGHT(BC$13,LEN(BC$13)-FIND("_",BC$13)),
              IF(LEFT($D55,FIND("_",$D55)-1)=LEFT(BC$13,FIND("_",BC$13)-1),
                    IF($E55=BC$14,
                             _xlfn.XLOOKUP(_xlfn.TEXTJOIN("|",FALSE,$C55,LEFT($D55,FIND("_",$D55)-1) &amp;"_=","=","Any",BC$12,LEFT($D55,FIND("_",$D55)-1) &amp;"_=","=","Any"),risk_factor_1&amp;"|"&amp;risk_factor_2,risk_factor_corr),
                             _xlfn.XLOOKUP(_xlfn.TEXTJOIN("|",FALSE,$C55,LEFT($D55,FIND("_",$D55)-1) &amp;"_=","Any","Any",BC$12,LEFT($D55,FIND("_",$D55)-1) &amp;"_=","Any","Any"),risk_factor_1&amp;"|"&amp;risk_factor_2,risk_factor_corr)),
"n/a"),0)
),
IF(_xlfn.TEXTJOIN("|",FALSE,BC$12:BC$13)&lt;&gt;_xlfn.TEXTJOIN("|",FALSE,$C55:$D55),0,
_xlfn.XLOOKUP(_xlfn.TEXTJOIN("|",FALSE,$C55:$F55,BC$12:BC$15),risk_factor_1&amp;"|"&amp;risk_factor_2,risk_factor_corr,
_xlfn.XLOOKUP(_xlfn.TEXTJOIN("|",FALSE,$C55:$F55,BC$12:BC$15),risk_factor_2&amp;"|"&amp;risk_factor_1,risk_factor_corr,
_xlfn.XLOOKUP(_xlfn.TEXTJOIN("|",FALSE,$C55:$D55,"Any"),risk_factor_1&amp;"|"&amp;risk_factor_2,risk_factor_corr,
_xlfn.XLOOKUP(_xlfn.TEXTJOIN("|",FALSE,$C55:$D55,"Any"),risk_factor_2&amp;"|"&amp;risk_factor_1,risk_factor_corr)))))))</f>
        <v>0</v>
      </c>
      <c r="BD55" s="32" cm="1">
        <f t="array" ref="BD55" xml:space="preserve"> IF(_xlfn.TEXTJOIN("|",FALSE,BD$12:BD$15)=_xlfn.TEXTJOIN("|",FALSE,$C55:$F55),0,
IF(AND($C55="Delta|CR_Cpty",BD$12="Delta|CR_Cpty"),
IF($F55=BD$15,
      _xlfn.XLOOKUP(_xlfn.TEXTJOIN("|",FALSE,$C55,"=","Any","=",BD$12,"=","Any","="),risk_factor_1&amp;"|"&amp;risk_factor_2,risk_factor_corr),
       IF(RIGHT($D55,LEN($D55)-FIND("_",$D55))=RIGHT(BD$13,LEN(BD$13)-FIND("_",BD$13)),
              IF(LEFT($D55,FIND("_",$D55)-1)=LEFT(BD$13,FIND("_",BD$13)-1),
                    IF($E55=BD$14,
                             _xlfn.XLOOKUP(_xlfn.TEXTJOIN("|",FALSE,$C55,LEFT($D55,FIND("_",$D55)-1) &amp;"_=","=","Any",BD$12,LEFT($D55,FIND("_",$D55)-1) &amp;"_=","=","Any"),risk_factor_1&amp;"|"&amp;risk_factor_2,risk_factor_corr),
                             _xlfn.XLOOKUP(_xlfn.TEXTJOIN("|",FALSE,$C55,LEFT($D55,FIND("_",$D55)-1) &amp;"_=","Any","Any",BD$12,LEFT($D55,FIND("_",$D55)-1) &amp;"_=","Any","Any"),risk_factor_1&amp;"|"&amp;risk_factor_2,risk_factor_corr)),
"n/a"),0)
),
IF(_xlfn.TEXTJOIN("|",FALSE,BD$12:BD$13)&lt;&gt;_xlfn.TEXTJOIN("|",FALSE,$C55:$D55),0,
_xlfn.XLOOKUP(_xlfn.TEXTJOIN("|",FALSE,$C55:$F55,BD$12:BD$15),risk_factor_1&amp;"|"&amp;risk_factor_2,risk_factor_corr,
_xlfn.XLOOKUP(_xlfn.TEXTJOIN("|",FALSE,$C55:$F55,BD$12:BD$15),risk_factor_2&amp;"|"&amp;risk_factor_1,risk_factor_corr,
_xlfn.XLOOKUP(_xlfn.TEXTJOIN("|",FALSE,$C55:$D55,"Any"),risk_factor_1&amp;"|"&amp;risk_factor_2,risk_factor_corr,
_xlfn.XLOOKUP(_xlfn.TEXTJOIN("|",FALSE,$C55:$D55,"Any"),risk_factor_2&amp;"|"&amp;risk_factor_1,risk_factor_corr)))))))</f>
        <v>0</v>
      </c>
      <c r="BE55" s="32" cm="1">
        <f t="array" ref="BE55" xml:space="preserve"> IF(_xlfn.TEXTJOIN("|",FALSE,BE$12:BE$15)=_xlfn.TEXTJOIN("|",FALSE,$C55:$F55),0,
IF(AND($C55="Delta|CR_Cpty",BE$12="Delta|CR_Cpty"),
IF($F55=BE$15,
      _xlfn.XLOOKUP(_xlfn.TEXTJOIN("|",FALSE,$C55,"=","Any","=",BE$12,"=","Any","="),risk_factor_1&amp;"|"&amp;risk_factor_2,risk_factor_corr),
       IF(RIGHT($D55,LEN($D55)-FIND("_",$D55))=RIGHT(BE$13,LEN(BE$13)-FIND("_",BE$13)),
              IF(LEFT($D55,FIND("_",$D55)-1)=LEFT(BE$13,FIND("_",BE$13)-1),
                    IF($E55=BE$14,
                             _xlfn.XLOOKUP(_xlfn.TEXTJOIN("|",FALSE,$C55,LEFT($D55,FIND("_",$D55)-1) &amp;"_=","=","Any",BE$12,LEFT($D55,FIND("_",$D55)-1) &amp;"_=","=","Any"),risk_factor_1&amp;"|"&amp;risk_factor_2,risk_factor_corr),
                             _xlfn.XLOOKUP(_xlfn.TEXTJOIN("|",FALSE,$C55,LEFT($D55,FIND("_",$D55)-1) &amp;"_=","Any","Any",BE$12,LEFT($D55,FIND("_",$D55)-1) &amp;"_=","Any","Any"),risk_factor_1&amp;"|"&amp;risk_factor_2,risk_factor_corr)),
"n/a"),0)
),
IF(_xlfn.TEXTJOIN("|",FALSE,BE$12:BE$13)&lt;&gt;_xlfn.TEXTJOIN("|",FALSE,$C55:$D55),0,
_xlfn.XLOOKUP(_xlfn.TEXTJOIN("|",FALSE,$C55:$F55,BE$12:BE$15),risk_factor_1&amp;"|"&amp;risk_factor_2,risk_factor_corr,
_xlfn.XLOOKUP(_xlfn.TEXTJOIN("|",FALSE,$C55:$F55,BE$12:BE$15),risk_factor_2&amp;"|"&amp;risk_factor_1,risk_factor_corr,
_xlfn.XLOOKUP(_xlfn.TEXTJOIN("|",FALSE,$C55:$D55,"Any"),risk_factor_1&amp;"|"&amp;risk_factor_2,risk_factor_corr,
_xlfn.XLOOKUP(_xlfn.TEXTJOIN("|",FALSE,$C55:$D55,"Any"),risk_factor_2&amp;"|"&amp;risk_factor_1,risk_factor_corr)))))))</f>
        <v>0</v>
      </c>
      <c r="BF55" s="32" cm="1">
        <f t="array" ref="BF55" xml:space="preserve"> IF(_xlfn.TEXTJOIN("|",FALSE,BF$12:BF$15)=_xlfn.TEXTJOIN("|",FALSE,$C55:$F55),0,
IF(AND($C55="Delta|CR_Cpty",BF$12="Delta|CR_Cpty"),
IF($F55=BF$15,
      _xlfn.XLOOKUP(_xlfn.TEXTJOIN("|",FALSE,$C55,"=","Any","=",BF$12,"=","Any","="),risk_factor_1&amp;"|"&amp;risk_factor_2,risk_factor_corr),
       IF(RIGHT($D55,LEN($D55)-FIND("_",$D55))=RIGHT(BF$13,LEN(BF$13)-FIND("_",BF$13)),
              IF(LEFT($D55,FIND("_",$D55)-1)=LEFT(BF$13,FIND("_",BF$13)-1),
                    IF($E55=BF$14,
                             _xlfn.XLOOKUP(_xlfn.TEXTJOIN("|",FALSE,$C55,LEFT($D55,FIND("_",$D55)-1) &amp;"_=","=","Any",BF$12,LEFT($D55,FIND("_",$D55)-1) &amp;"_=","=","Any"),risk_factor_1&amp;"|"&amp;risk_factor_2,risk_factor_corr),
                             _xlfn.XLOOKUP(_xlfn.TEXTJOIN("|",FALSE,$C55,LEFT($D55,FIND("_",$D55)-1) &amp;"_=","Any","Any",BF$12,LEFT($D55,FIND("_",$D55)-1) &amp;"_=","Any","Any"),risk_factor_1&amp;"|"&amp;risk_factor_2,risk_factor_corr)),
"n/a"),0)
),
IF(_xlfn.TEXTJOIN("|",FALSE,BF$12:BF$13)&lt;&gt;_xlfn.TEXTJOIN("|",FALSE,$C55:$D55),0,
_xlfn.XLOOKUP(_xlfn.TEXTJOIN("|",FALSE,$C55:$F55,BF$12:BF$15),risk_factor_1&amp;"|"&amp;risk_factor_2,risk_factor_corr,
_xlfn.XLOOKUP(_xlfn.TEXTJOIN("|",FALSE,$C55:$F55,BF$12:BF$15),risk_factor_2&amp;"|"&amp;risk_factor_1,risk_factor_corr,
_xlfn.XLOOKUP(_xlfn.TEXTJOIN("|",FALSE,$C55:$D55,"Any"),risk_factor_1&amp;"|"&amp;risk_factor_2,risk_factor_corr,
_xlfn.XLOOKUP(_xlfn.TEXTJOIN("|",FALSE,$C55:$D55,"Any"),risk_factor_2&amp;"|"&amp;risk_factor_1,risk_factor_corr)))))))</f>
        <v>0</v>
      </c>
      <c r="BG55" s="32" cm="1">
        <f t="array" ref="BG55" xml:space="preserve"> IF(_xlfn.TEXTJOIN("|",FALSE,BG$12:BG$15)=_xlfn.TEXTJOIN("|",FALSE,$C55:$F55),0,
IF(AND($C55="Delta|CR_Cpty",BG$12="Delta|CR_Cpty"),
IF($F55=BG$15,
      _xlfn.XLOOKUP(_xlfn.TEXTJOIN("|",FALSE,$C55,"=","Any","=",BG$12,"=","Any","="),risk_factor_1&amp;"|"&amp;risk_factor_2,risk_factor_corr),
       IF(RIGHT($D55,LEN($D55)-FIND("_",$D55))=RIGHT(BG$13,LEN(BG$13)-FIND("_",BG$13)),
              IF(LEFT($D55,FIND("_",$D55)-1)=LEFT(BG$13,FIND("_",BG$13)-1),
                    IF($E55=BG$14,
                             _xlfn.XLOOKUP(_xlfn.TEXTJOIN("|",FALSE,$C55,LEFT($D55,FIND("_",$D55)-1) &amp;"_=","=","Any",BG$12,LEFT($D55,FIND("_",$D55)-1) &amp;"_=","=","Any"),risk_factor_1&amp;"|"&amp;risk_factor_2,risk_factor_corr),
                             _xlfn.XLOOKUP(_xlfn.TEXTJOIN("|",FALSE,$C55,LEFT($D55,FIND("_",$D55)-1) &amp;"_=","Any","Any",BG$12,LEFT($D55,FIND("_",$D55)-1) &amp;"_=","Any","Any"),risk_factor_1&amp;"|"&amp;risk_factor_2,risk_factor_corr)),
"n/a"),0)
),
IF(_xlfn.TEXTJOIN("|",FALSE,BG$12:BG$13)&lt;&gt;_xlfn.TEXTJOIN("|",FALSE,$C55:$D55),0,
_xlfn.XLOOKUP(_xlfn.TEXTJOIN("|",FALSE,$C55:$F55,BG$12:BG$15),risk_factor_1&amp;"|"&amp;risk_factor_2,risk_factor_corr,
_xlfn.XLOOKUP(_xlfn.TEXTJOIN("|",FALSE,$C55:$F55,BG$12:BG$15),risk_factor_2&amp;"|"&amp;risk_factor_1,risk_factor_corr,
_xlfn.XLOOKUP(_xlfn.TEXTJOIN("|",FALSE,$C55:$D55,"Any"),risk_factor_1&amp;"|"&amp;risk_factor_2,risk_factor_corr,
_xlfn.XLOOKUP(_xlfn.TEXTJOIN("|",FALSE,$C55:$D55,"Any"),risk_factor_2&amp;"|"&amp;risk_factor_1,risk_factor_corr)))))))</f>
        <v>0</v>
      </c>
      <c r="BH55" s="32" cm="1">
        <f t="array" ref="BH55" xml:space="preserve"> IF(_xlfn.TEXTJOIN("|",FALSE,BH$12:BH$15)=_xlfn.TEXTJOIN("|",FALSE,$C55:$F55),0,
IF(AND($C55="Delta|CR_Cpty",BH$12="Delta|CR_Cpty"),
IF($F55=BH$15,
      _xlfn.XLOOKUP(_xlfn.TEXTJOIN("|",FALSE,$C55,"=","Any","=",BH$12,"=","Any","="),risk_factor_1&amp;"|"&amp;risk_factor_2,risk_factor_corr),
       IF(RIGHT($D55,LEN($D55)-FIND("_",$D55))=RIGHT(BH$13,LEN(BH$13)-FIND("_",BH$13)),
              IF(LEFT($D55,FIND("_",$D55)-1)=LEFT(BH$13,FIND("_",BH$13)-1),
                    IF($E55=BH$14,
                             _xlfn.XLOOKUP(_xlfn.TEXTJOIN("|",FALSE,$C55,LEFT($D55,FIND("_",$D55)-1) &amp;"_=","=","Any",BH$12,LEFT($D55,FIND("_",$D55)-1) &amp;"_=","=","Any"),risk_factor_1&amp;"|"&amp;risk_factor_2,risk_factor_corr),
                             _xlfn.XLOOKUP(_xlfn.TEXTJOIN("|",FALSE,$C55,LEFT($D55,FIND("_",$D55)-1) &amp;"_=","Any","Any",BH$12,LEFT($D55,FIND("_",$D55)-1) &amp;"_=","Any","Any"),risk_factor_1&amp;"|"&amp;risk_factor_2,risk_factor_corr)),
"n/a"),0)
),
IF(_xlfn.TEXTJOIN("|",FALSE,BH$12:BH$13)&lt;&gt;_xlfn.TEXTJOIN("|",FALSE,$C55:$D55),0,
_xlfn.XLOOKUP(_xlfn.TEXTJOIN("|",FALSE,$C55:$F55,BH$12:BH$15),risk_factor_1&amp;"|"&amp;risk_factor_2,risk_factor_corr,
_xlfn.XLOOKUP(_xlfn.TEXTJOIN("|",FALSE,$C55:$F55,BH$12:BH$15),risk_factor_2&amp;"|"&amp;risk_factor_1,risk_factor_corr,
_xlfn.XLOOKUP(_xlfn.TEXTJOIN("|",FALSE,$C55:$D55,"Any"),risk_factor_1&amp;"|"&amp;risk_factor_2,risk_factor_corr,
_xlfn.XLOOKUP(_xlfn.TEXTJOIN("|",FALSE,$C55:$D55,"Any"),risk_factor_2&amp;"|"&amp;risk_factor_1,risk_factor_corr)))))))</f>
        <v>0</v>
      </c>
      <c r="BI55" s="32" cm="1">
        <f t="array" ref="BI55" xml:space="preserve"> IF(_xlfn.TEXTJOIN("|",FALSE,BI$12:BI$15)=_xlfn.TEXTJOIN("|",FALSE,$C55:$F55),0,
IF(AND($C55="Delta|CR_Cpty",BI$12="Delta|CR_Cpty"),
IF($F55=BI$15,
      _xlfn.XLOOKUP(_xlfn.TEXTJOIN("|",FALSE,$C55,"=","Any","=",BI$12,"=","Any","="),risk_factor_1&amp;"|"&amp;risk_factor_2,risk_factor_corr),
       IF(RIGHT($D55,LEN($D55)-FIND("_",$D55))=RIGHT(BI$13,LEN(BI$13)-FIND("_",BI$13)),
              IF(LEFT($D55,FIND("_",$D55)-1)=LEFT(BI$13,FIND("_",BI$13)-1),
                    IF($E55=BI$14,
                             _xlfn.XLOOKUP(_xlfn.TEXTJOIN("|",FALSE,$C55,LEFT($D55,FIND("_",$D55)-1) &amp;"_=","=","Any",BI$12,LEFT($D55,FIND("_",$D55)-1) &amp;"_=","=","Any"),risk_factor_1&amp;"|"&amp;risk_factor_2,risk_factor_corr),
                             _xlfn.XLOOKUP(_xlfn.TEXTJOIN("|",FALSE,$C55,LEFT($D55,FIND("_",$D55)-1) &amp;"_=","Any","Any",BI$12,LEFT($D55,FIND("_",$D55)-1) &amp;"_=","Any","Any"),risk_factor_1&amp;"|"&amp;risk_factor_2,risk_factor_corr)),
"n/a"),0)
),
IF(_xlfn.TEXTJOIN("|",FALSE,BI$12:BI$13)&lt;&gt;_xlfn.TEXTJOIN("|",FALSE,$C55:$D55),0,
_xlfn.XLOOKUP(_xlfn.TEXTJOIN("|",FALSE,$C55:$F55,BI$12:BI$15),risk_factor_1&amp;"|"&amp;risk_factor_2,risk_factor_corr,
_xlfn.XLOOKUP(_xlfn.TEXTJOIN("|",FALSE,$C55:$F55,BI$12:BI$15),risk_factor_2&amp;"|"&amp;risk_factor_1,risk_factor_corr,
_xlfn.XLOOKUP(_xlfn.TEXTJOIN("|",FALSE,$C55:$D55,"Any"),risk_factor_1&amp;"|"&amp;risk_factor_2,risk_factor_corr,
_xlfn.XLOOKUP(_xlfn.TEXTJOIN("|",FALSE,$C55:$D55,"Any"),risk_factor_2&amp;"|"&amp;risk_factor_1,risk_factor_corr)))))))</f>
        <v>0</v>
      </c>
      <c r="BJ55" s="32" cm="1">
        <f t="array" ref="BJ55" xml:space="preserve"> IF(_xlfn.TEXTJOIN("|",FALSE,BJ$12:BJ$15)=_xlfn.TEXTJOIN("|",FALSE,$C55:$F55),0,
IF(AND($C55="Delta|CR_Cpty",BJ$12="Delta|CR_Cpty"),
IF($F55=BJ$15,
      _xlfn.XLOOKUP(_xlfn.TEXTJOIN("|",FALSE,$C55,"=","Any","=",BJ$12,"=","Any","="),risk_factor_1&amp;"|"&amp;risk_factor_2,risk_factor_corr),
       IF(RIGHT($D55,LEN($D55)-FIND("_",$D55))=RIGHT(BJ$13,LEN(BJ$13)-FIND("_",BJ$13)),
              IF(LEFT($D55,FIND("_",$D55)-1)=LEFT(BJ$13,FIND("_",BJ$13)-1),
                    IF($E55=BJ$14,
                             _xlfn.XLOOKUP(_xlfn.TEXTJOIN("|",FALSE,$C55,LEFT($D55,FIND("_",$D55)-1) &amp;"_=","=","Any",BJ$12,LEFT($D55,FIND("_",$D55)-1) &amp;"_=","=","Any"),risk_factor_1&amp;"|"&amp;risk_factor_2,risk_factor_corr),
                             _xlfn.XLOOKUP(_xlfn.TEXTJOIN("|",FALSE,$C55,LEFT($D55,FIND("_",$D55)-1) &amp;"_=","Any","Any",BJ$12,LEFT($D55,FIND("_",$D55)-1) &amp;"_=","Any","Any"),risk_factor_1&amp;"|"&amp;risk_factor_2,risk_factor_corr)),
"n/a"),0)
),
IF(_xlfn.TEXTJOIN("|",FALSE,BJ$12:BJ$13)&lt;&gt;_xlfn.TEXTJOIN("|",FALSE,$C55:$D55),0,
_xlfn.XLOOKUP(_xlfn.TEXTJOIN("|",FALSE,$C55:$F55,BJ$12:BJ$15),risk_factor_1&amp;"|"&amp;risk_factor_2,risk_factor_corr,
_xlfn.XLOOKUP(_xlfn.TEXTJOIN("|",FALSE,$C55:$F55,BJ$12:BJ$15),risk_factor_2&amp;"|"&amp;risk_factor_1,risk_factor_corr,
_xlfn.XLOOKUP(_xlfn.TEXTJOIN("|",FALSE,$C55:$D55,"Any"),risk_factor_1&amp;"|"&amp;risk_factor_2,risk_factor_corr,
_xlfn.XLOOKUP(_xlfn.TEXTJOIN("|",FALSE,$C55:$D55,"Any"),risk_factor_2&amp;"|"&amp;risk_factor_1,risk_factor_corr)))))))</f>
        <v>0</v>
      </c>
      <c r="BK55" s="32" cm="1">
        <f t="array" ref="BK55" xml:space="preserve"> IF(_xlfn.TEXTJOIN("|",FALSE,BK$12:BK$15)=_xlfn.TEXTJOIN("|",FALSE,$C55:$F55),0,
IF(AND($C55="Delta|CR_Cpty",BK$12="Delta|CR_Cpty"),
IF($F55=BK$15,
      _xlfn.XLOOKUP(_xlfn.TEXTJOIN("|",FALSE,$C55,"=","Any","=",BK$12,"=","Any","="),risk_factor_1&amp;"|"&amp;risk_factor_2,risk_factor_corr),
       IF(RIGHT($D55,LEN($D55)-FIND("_",$D55))=RIGHT(BK$13,LEN(BK$13)-FIND("_",BK$13)),
              IF(LEFT($D55,FIND("_",$D55)-1)=LEFT(BK$13,FIND("_",BK$13)-1),
                    IF($E55=BK$14,
                             _xlfn.XLOOKUP(_xlfn.TEXTJOIN("|",FALSE,$C55,LEFT($D55,FIND("_",$D55)-1) &amp;"_=","=","Any",BK$12,LEFT($D55,FIND("_",$D55)-1) &amp;"_=","=","Any"),risk_factor_1&amp;"|"&amp;risk_factor_2,risk_factor_corr),
                             _xlfn.XLOOKUP(_xlfn.TEXTJOIN("|",FALSE,$C55,LEFT($D55,FIND("_",$D55)-1) &amp;"_=","Any","Any",BK$12,LEFT($D55,FIND("_",$D55)-1) &amp;"_=","Any","Any"),risk_factor_1&amp;"|"&amp;risk_factor_2,risk_factor_corr)),
"n/a"),0)
),
IF(_xlfn.TEXTJOIN("|",FALSE,BK$12:BK$13)&lt;&gt;_xlfn.TEXTJOIN("|",FALSE,$C55:$D55),0,
_xlfn.XLOOKUP(_xlfn.TEXTJOIN("|",FALSE,$C55:$F55,BK$12:BK$15),risk_factor_1&amp;"|"&amp;risk_factor_2,risk_factor_corr,
_xlfn.XLOOKUP(_xlfn.TEXTJOIN("|",FALSE,$C55:$F55,BK$12:BK$15),risk_factor_2&amp;"|"&amp;risk_factor_1,risk_factor_corr,
_xlfn.XLOOKUP(_xlfn.TEXTJOIN("|",FALSE,$C55:$D55,"Any"),risk_factor_1&amp;"|"&amp;risk_factor_2,risk_factor_corr,
_xlfn.XLOOKUP(_xlfn.TEXTJOIN("|",FALSE,$C55:$D55,"Any"),risk_factor_2&amp;"|"&amp;risk_factor_1,risk_factor_corr)))))))</f>
        <v>0</v>
      </c>
      <c r="BL55" s="32" cm="1">
        <f t="array" ref="BL55" xml:space="preserve"> IF(_xlfn.TEXTJOIN("|",FALSE,BL$12:BL$15)=_xlfn.TEXTJOIN("|",FALSE,$C55:$F55),0,
IF(AND($C55="Delta|CR_Cpty",BL$12="Delta|CR_Cpty"),
IF($F55=BL$15,
      _xlfn.XLOOKUP(_xlfn.TEXTJOIN("|",FALSE,$C55,"=","Any","=",BL$12,"=","Any","="),risk_factor_1&amp;"|"&amp;risk_factor_2,risk_factor_corr),
       IF(RIGHT($D55,LEN($D55)-FIND("_",$D55))=RIGHT(BL$13,LEN(BL$13)-FIND("_",BL$13)),
              IF(LEFT($D55,FIND("_",$D55)-1)=LEFT(BL$13,FIND("_",BL$13)-1),
                    IF($E55=BL$14,
                             _xlfn.XLOOKUP(_xlfn.TEXTJOIN("|",FALSE,$C55,LEFT($D55,FIND("_",$D55)-1) &amp;"_=","=","Any",BL$12,LEFT($D55,FIND("_",$D55)-1) &amp;"_=","=","Any"),risk_factor_1&amp;"|"&amp;risk_factor_2,risk_factor_corr),
                             _xlfn.XLOOKUP(_xlfn.TEXTJOIN("|",FALSE,$C55,LEFT($D55,FIND("_",$D55)-1) &amp;"_=","Any","Any",BL$12,LEFT($D55,FIND("_",$D55)-1) &amp;"_=","Any","Any"),risk_factor_1&amp;"|"&amp;risk_factor_2,risk_factor_corr)),
"n/a"),0)
),
IF(_xlfn.TEXTJOIN("|",FALSE,BL$12:BL$13)&lt;&gt;_xlfn.TEXTJOIN("|",FALSE,$C55:$D55),0,
_xlfn.XLOOKUP(_xlfn.TEXTJOIN("|",FALSE,$C55:$F55,BL$12:BL$15),risk_factor_1&amp;"|"&amp;risk_factor_2,risk_factor_corr,
_xlfn.XLOOKUP(_xlfn.TEXTJOIN("|",FALSE,$C55:$F55,BL$12:BL$15),risk_factor_2&amp;"|"&amp;risk_factor_1,risk_factor_corr,
_xlfn.XLOOKUP(_xlfn.TEXTJOIN("|",FALSE,$C55:$D55,"Any"),risk_factor_1&amp;"|"&amp;risk_factor_2,risk_factor_corr,
_xlfn.XLOOKUP(_xlfn.TEXTJOIN("|",FALSE,$C55:$D55,"Any"),risk_factor_2&amp;"|"&amp;risk_factor_1,risk_factor_corr)))))))</f>
        <v>0</v>
      </c>
      <c r="BM55" s="32" cm="1">
        <f t="array" ref="BM55" xml:space="preserve"> IF(_xlfn.TEXTJOIN("|",FALSE,BM$12:BM$15)=_xlfn.TEXTJOIN("|",FALSE,$C55:$F55),0,
IF(AND($C55="Delta|CR_Cpty",BM$12="Delta|CR_Cpty"),
IF($F55=BM$15,
      _xlfn.XLOOKUP(_xlfn.TEXTJOIN("|",FALSE,$C55,"=","Any","=",BM$12,"=","Any","="),risk_factor_1&amp;"|"&amp;risk_factor_2,risk_factor_corr),
       IF(RIGHT($D55,LEN($D55)-FIND("_",$D55))=RIGHT(BM$13,LEN(BM$13)-FIND("_",BM$13)),
              IF(LEFT($D55,FIND("_",$D55)-1)=LEFT(BM$13,FIND("_",BM$13)-1),
                    IF($E55=BM$14,
                             _xlfn.XLOOKUP(_xlfn.TEXTJOIN("|",FALSE,$C55,LEFT($D55,FIND("_",$D55)-1) &amp;"_=","=","Any",BM$12,LEFT($D55,FIND("_",$D55)-1) &amp;"_=","=","Any"),risk_factor_1&amp;"|"&amp;risk_factor_2,risk_factor_corr),
                             _xlfn.XLOOKUP(_xlfn.TEXTJOIN("|",FALSE,$C55,LEFT($D55,FIND("_",$D55)-1) &amp;"_=","Any","Any",BM$12,LEFT($D55,FIND("_",$D55)-1) &amp;"_=","Any","Any"),risk_factor_1&amp;"|"&amp;risk_factor_2,risk_factor_corr)),
"n/a"),0)
),
IF(_xlfn.TEXTJOIN("|",FALSE,BM$12:BM$13)&lt;&gt;_xlfn.TEXTJOIN("|",FALSE,$C55:$D55),0,
_xlfn.XLOOKUP(_xlfn.TEXTJOIN("|",FALSE,$C55:$F55,BM$12:BM$15),risk_factor_1&amp;"|"&amp;risk_factor_2,risk_factor_corr,
_xlfn.XLOOKUP(_xlfn.TEXTJOIN("|",FALSE,$C55:$F55,BM$12:BM$15),risk_factor_2&amp;"|"&amp;risk_factor_1,risk_factor_corr,
_xlfn.XLOOKUP(_xlfn.TEXTJOIN("|",FALSE,$C55:$D55,"Any"),risk_factor_1&amp;"|"&amp;risk_factor_2,risk_factor_corr,
_xlfn.XLOOKUP(_xlfn.TEXTJOIN("|",FALSE,$C55:$D55,"Any"),risk_factor_2&amp;"|"&amp;risk_factor_1,risk_factor_corr)))))))</f>
        <v>0</v>
      </c>
      <c r="BN55" s="32" cm="1">
        <f t="array" ref="BN55" xml:space="preserve"> IF(_xlfn.TEXTJOIN("|",FALSE,BN$12:BN$15)=_xlfn.TEXTJOIN("|",FALSE,$C55:$F55),0,
IF(AND($C55="Delta|CR_Cpty",BN$12="Delta|CR_Cpty"),
IF($F55=BN$15,
      _xlfn.XLOOKUP(_xlfn.TEXTJOIN("|",FALSE,$C55,"=","Any","=",BN$12,"=","Any","="),risk_factor_1&amp;"|"&amp;risk_factor_2,risk_factor_corr),
       IF(RIGHT($D55,LEN($D55)-FIND("_",$D55))=RIGHT(BN$13,LEN(BN$13)-FIND("_",BN$13)),
              IF(LEFT($D55,FIND("_",$D55)-1)=LEFT(BN$13,FIND("_",BN$13)-1),
                    IF($E55=BN$14,
                             _xlfn.XLOOKUP(_xlfn.TEXTJOIN("|",FALSE,$C55,LEFT($D55,FIND("_",$D55)-1) &amp;"_=","=","Any",BN$12,LEFT($D55,FIND("_",$D55)-1) &amp;"_=","=","Any"),risk_factor_1&amp;"|"&amp;risk_factor_2,risk_factor_corr),
                             _xlfn.XLOOKUP(_xlfn.TEXTJOIN("|",FALSE,$C55,LEFT($D55,FIND("_",$D55)-1) &amp;"_=","Any","Any",BN$12,LEFT($D55,FIND("_",$D55)-1) &amp;"_=","Any","Any"),risk_factor_1&amp;"|"&amp;risk_factor_2,risk_factor_corr)),
"n/a"),0)
),
IF(_xlfn.TEXTJOIN("|",FALSE,BN$12:BN$13)&lt;&gt;_xlfn.TEXTJOIN("|",FALSE,$C55:$D55),0,
_xlfn.XLOOKUP(_xlfn.TEXTJOIN("|",FALSE,$C55:$F55,BN$12:BN$15),risk_factor_1&amp;"|"&amp;risk_factor_2,risk_factor_corr,
_xlfn.XLOOKUP(_xlfn.TEXTJOIN("|",FALSE,$C55:$F55,BN$12:BN$15),risk_factor_2&amp;"|"&amp;risk_factor_1,risk_factor_corr,
_xlfn.XLOOKUP(_xlfn.TEXTJOIN("|",FALSE,$C55:$D55,"Any"),risk_factor_1&amp;"|"&amp;risk_factor_2,risk_factor_corr,
_xlfn.XLOOKUP(_xlfn.TEXTJOIN("|",FALSE,$C55:$D55,"Any"),risk_factor_2&amp;"|"&amp;risk_factor_1,risk_factor_corr)))))))</f>
        <v>0</v>
      </c>
      <c r="BO55" s="32" cm="1">
        <f t="array" ref="BO55" xml:space="preserve"> IF(_xlfn.TEXTJOIN("|",FALSE,BO$12:BO$15)=_xlfn.TEXTJOIN("|",FALSE,$C55:$F55),0,
IF(AND($C55="Delta|CR_Cpty",BO$12="Delta|CR_Cpty"),
IF($F55=BO$15,
      _xlfn.XLOOKUP(_xlfn.TEXTJOIN("|",FALSE,$C55,"=","Any","=",BO$12,"=","Any","="),risk_factor_1&amp;"|"&amp;risk_factor_2,risk_factor_corr),
       IF(RIGHT($D55,LEN($D55)-FIND("_",$D55))=RIGHT(BO$13,LEN(BO$13)-FIND("_",BO$13)),
              IF(LEFT($D55,FIND("_",$D55)-1)=LEFT(BO$13,FIND("_",BO$13)-1),
                    IF($E55=BO$14,
                             _xlfn.XLOOKUP(_xlfn.TEXTJOIN("|",FALSE,$C55,LEFT($D55,FIND("_",$D55)-1) &amp;"_=","=","Any",BO$12,LEFT($D55,FIND("_",$D55)-1) &amp;"_=","=","Any"),risk_factor_1&amp;"|"&amp;risk_factor_2,risk_factor_corr),
                             _xlfn.XLOOKUP(_xlfn.TEXTJOIN("|",FALSE,$C55,LEFT($D55,FIND("_",$D55)-1) &amp;"_=","Any","Any",BO$12,LEFT($D55,FIND("_",$D55)-1) &amp;"_=","Any","Any"),risk_factor_1&amp;"|"&amp;risk_factor_2,risk_factor_corr)),
"n/a"),0)
),
IF(_xlfn.TEXTJOIN("|",FALSE,BO$12:BO$13)&lt;&gt;_xlfn.TEXTJOIN("|",FALSE,$C55:$D55),0,
_xlfn.XLOOKUP(_xlfn.TEXTJOIN("|",FALSE,$C55:$F55,BO$12:BO$15),risk_factor_1&amp;"|"&amp;risk_factor_2,risk_factor_corr,
_xlfn.XLOOKUP(_xlfn.TEXTJOIN("|",FALSE,$C55:$F55,BO$12:BO$15),risk_factor_2&amp;"|"&amp;risk_factor_1,risk_factor_corr,
_xlfn.XLOOKUP(_xlfn.TEXTJOIN("|",FALSE,$C55:$D55,"Any"),risk_factor_1&amp;"|"&amp;risk_factor_2,risk_factor_corr,
_xlfn.XLOOKUP(_xlfn.TEXTJOIN("|",FALSE,$C55:$D55,"Any"),risk_factor_2&amp;"|"&amp;risk_factor_1,risk_factor_corr)))))))</f>
        <v>0</v>
      </c>
      <c r="BP55" s="32" cm="1">
        <f t="array" ref="BP55" xml:space="preserve"> IF(_xlfn.TEXTJOIN("|",FALSE,BP$12:BP$15)=_xlfn.TEXTJOIN("|",FALSE,$C55:$F55),0,
IF(AND($C55="Delta|CR_Cpty",BP$12="Delta|CR_Cpty"),
IF($F55=BP$15,
      _xlfn.XLOOKUP(_xlfn.TEXTJOIN("|",FALSE,$C55,"=","Any","=",BP$12,"=","Any","="),risk_factor_1&amp;"|"&amp;risk_factor_2,risk_factor_corr),
       IF(RIGHT($D55,LEN($D55)-FIND("_",$D55))=RIGHT(BP$13,LEN(BP$13)-FIND("_",BP$13)),
              IF(LEFT($D55,FIND("_",$D55)-1)=LEFT(BP$13,FIND("_",BP$13)-1),
                    IF($E55=BP$14,
                             _xlfn.XLOOKUP(_xlfn.TEXTJOIN("|",FALSE,$C55,LEFT($D55,FIND("_",$D55)-1) &amp;"_=","=","Any",BP$12,LEFT($D55,FIND("_",$D55)-1) &amp;"_=","=","Any"),risk_factor_1&amp;"|"&amp;risk_factor_2,risk_factor_corr),
                             _xlfn.XLOOKUP(_xlfn.TEXTJOIN("|",FALSE,$C55,LEFT($D55,FIND("_",$D55)-1) &amp;"_=","Any","Any",BP$12,LEFT($D55,FIND("_",$D55)-1) &amp;"_=","Any","Any"),risk_factor_1&amp;"|"&amp;risk_factor_2,risk_factor_corr)),
"n/a"),0)
),
IF(_xlfn.TEXTJOIN("|",FALSE,BP$12:BP$13)&lt;&gt;_xlfn.TEXTJOIN("|",FALSE,$C55:$D55),0,
_xlfn.XLOOKUP(_xlfn.TEXTJOIN("|",FALSE,$C55:$F55,BP$12:BP$15),risk_factor_1&amp;"|"&amp;risk_factor_2,risk_factor_corr,
_xlfn.XLOOKUP(_xlfn.TEXTJOIN("|",FALSE,$C55:$F55,BP$12:BP$15),risk_factor_2&amp;"|"&amp;risk_factor_1,risk_factor_corr,
_xlfn.XLOOKUP(_xlfn.TEXTJOIN("|",FALSE,$C55:$D55,"Any"),risk_factor_1&amp;"|"&amp;risk_factor_2,risk_factor_corr,
_xlfn.XLOOKUP(_xlfn.TEXTJOIN("|",FALSE,$C55:$D55,"Any"),risk_factor_2&amp;"|"&amp;risk_factor_1,risk_factor_corr)))))))</f>
        <v>0</v>
      </c>
      <c r="BQ55" s="32" cm="1">
        <f t="array" ref="BQ55" xml:space="preserve"> IF(_xlfn.TEXTJOIN("|",FALSE,BQ$12:BQ$15)=_xlfn.TEXTJOIN("|",FALSE,$C55:$F55),0,
IF(AND($C55="Delta|CR_Cpty",BQ$12="Delta|CR_Cpty"),
IF($F55=BQ$15,
      _xlfn.XLOOKUP(_xlfn.TEXTJOIN("|",FALSE,$C55,"=","Any","=",BQ$12,"=","Any","="),risk_factor_1&amp;"|"&amp;risk_factor_2,risk_factor_corr),
       IF(RIGHT($D55,LEN($D55)-FIND("_",$D55))=RIGHT(BQ$13,LEN(BQ$13)-FIND("_",BQ$13)),
              IF(LEFT($D55,FIND("_",$D55)-1)=LEFT(BQ$13,FIND("_",BQ$13)-1),
                    IF($E55=BQ$14,
                             _xlfn.XLOOKUP(_xlfn.TEXTJOIN("|",FALSE,$C55,LEFT($D55,FIND("_",$D55)-1) &amp;"_=","=","Any",BQ$12,LEFT($D55,FIND("_",$D55)-1) &amp;"_=","=","Any"),risk_factor_1&amp;"|"&amp;risk_factor_2,risk_factor_corr),
                             _xlfn.XLOOKUP(_xlfn.TEXTJOIN("|",FALSE,$C55,LEFT($D55,FIND("_",$D55)-1) &amp;"_=","Any","Any",BQ$12,LEFT($D55,FIND("_",$D55)-1) &amp;"_=","Any","Any"),risk_factor_1&amp;"|"&amp;risk_factor_2,risk_factor_corr)),
"n/a"),0)
),
IF(_xlfn.TEXTJOIN("|",FALSE,BQ$12:BQ$13)&lt;&gt;_xlfn.TEXTJOIN("|",FALSE,$C55:$D55),0,
_xlfn.XLOOKUP(_xlfn.TEXTJOIN("|",FALSE,$C55:$F55,BQ$12:BQ$15),risk_factor_1&amp;"|"&amp;risk_factor_2,risk_factor_corr,
_xlfn.XLOOKUP(_xlfn.TEXTJOIN("|",FALSE,$C55:$F55,BQ$12:BQ$15),risk_factor_2&amp;"|"&amp;risk_factor_1,risk_factor_corr,
_xlfn.XLOOKUP(_xlfn.TEXTJOIN("|",FALSE,$C55:$D55,"Any"),risk_factor_1&amp;"|"&amp;risk_factor_2,risk_factor_corr,
_xlfn.XLOOKUP(_xlfn.TEXTJOIN("|",FALSE,$C55:$D55,"Any"),risk_factor_2&amp;"|"&amp;risk_factor_1,risk_factor_corr)))))))</f>
        <v>0</v>
      </c>
      <c r="BR55" s="32" cm="1">
        <f t="array" ref="BR55" xml:space="preserve"> IF(_xlfn.TEXTJOIN("|",FALSE,BR$12:BR$15)=_xlfn.TEXTJOIN("|",FALSE,$C55:$F55),0,
IF(AND($C55="Delta|CR_Cpty",BR$12="Delta|CR_Cpty"),
IF($F55=BR$15,
      _xlfn.XLOOKUP(_xlfn.TEXTJOIN("|",FALSE,$C55,"=","Any","=",BR$12,"=","Any","="),risk_factor_1&amp;"|"&amp;risk_factor_2,risk_factor_corr),
       IF(RIGHT($D55,LEN($D55)-FIND("_",$D55))=RIGHT(BR$13,LEN(BR$13)-FIND("_",BR$13)),
              IF(LEFT($D55,FIND("_",$D55)-1)=LEFT(BR$13,FIND("_",BR$13)-1),
                    IF($E55=BR$14,
                             _xlfn.XLOOKUP(_xlfn.TEXTJOIN("|",FALSE,$C55,LEFT($D55,FIND("_",$D55)-1) &amp;"_=","=","Any",BR$12,LEFT($D55,FIND("_",$D55)-1) &amp;"_=","=","Any"),risk_factor_1&amp;"|"&amp;risk_factor_2,risk_factor_corr),
                             _xlfn.XLOOKUP(_xlfn.TEXTJOIN("|",FALSE,$C55,LEFT($D55,FIND("_",$D55)-1) &amp;"_=","Any","Any",BR$12,LEFT($D55,FIND("_",$D55)-1) &amp;"_=","Any","Any"),risk_factor_1&amp;"|"&amp;risk_factor_2,risk_factor_corr)),
"n/a"),0)
),
IF(_xlfn.TEXTJOIN("|",FALSE,BR$12:BR$13)&lt;&gt;_xlfn.TEXTJOIN("|",FALSE,$C55:$D55),0,
_xlfn.XLOOKUP(_xlfn.TEXTJOIN("|",FALSE,$C55:$F55,BR$12:BR$15),risk_factor_1&amp;"|"&amp;risk_factor_2,risk_factor_corr,
_xlfn.XLOOKUP(_xlfn.TEXTJOIN("|",FALSE,$C55:$F55,BR$12:BR$15),risk_factor_2&amp;"|"&amp;risk_factor_1,risk_factor_corr,
_xlfn.XLOOKUP(_xlfn.TEXTJOIN("|",FALSE,$C55:$D55,"Any"),risk_factor_1&amp;"|"&amp;risk_factor_2,risk_factor_corr,
_xlfn.XLOOKUP(_xlfn.TEXTJOIN("|",FALSE,$C55:$D55,"Any"),risk_factor_2&amp;"|"&amp;risk_factor_1,risk_factor_corr)))))))</f>
        <v>0</v>
      </c>
      <c r="BS55" s="32" cm="1">
        <f t="array" ref="BS55" xml:space="preserve"> IF(_xlfn.TEXTJOIN("|",FALSE,BS$12:BS$15)=_xlfn.TEXTJOIN("|",FALSE,$C55:$F55),0,
IF(AND($C55="Delta|CR_Cpty",BS$12="Delta|CR_Cpty"),
IF($F55=BS$15,
      _xlfn.XLOOKUP(_xlfn.TEXTJOIN("|",FALSE,$C55,"=","Any","=",BS$12,"=","Any","="),risk_factor_1&amp;"|"&amp;risk_factor_2,risk_factor_corr),
       IF(RIGHT($D55,LEN($D55)-FIND("_",$D55))=RIGHT(BS$13,LEN(BS$13)-FIND("_",BS$13)),
              IF(LEFT($D55,FIND("_",$D55)-1)=LEFT(BS$13,FIND("_",BS$13)-1),
                    IF($E55=BS$14,
                             _xlfn.XLOOKUP(_xlfn.TEXTJOIN("|",FALSE,$C55,LEFT($D55,FIND("_",$D55)-1) &amp;"_=","=","Any",BS$12,LEFT($D55,FIND("_",$D55)-1) &amp;"_=","=","Any"),risk_factor_1&amp;"|"&amp;risk_factor_2,risk_factor_corr),
                             _xlfn.XLOOKUP(_xlfn.TEXTJOIN("|",FALSE,$C55,LEFT($D55,FIND("_",$D55)-1) &amp;"_=","Any","Any",BS$12,LEFT($D55,FIND("_",$D55)-1) &amp;"_=","Any","Any"),risk_factor_1&amp;"|"&amp;risk_factor_2,risk_factor_corr)),
"n/a"),0)
),
IF(_xlfn.TEXTJOIN("|",FALSE,BS$12:BS$13)&lt;&gt;_xlfn.TEXTJOIN("|",FALSE,$C55:$D55),0,
_xlfn.XLOOKUP(_xlfn.TEXTJOIN("|",FALSE,$C55:$F55,BS$12:BS$15),risk_factor_1&amp;"|"&amp;risk_factor_2,risk_factor_corr,
_xlfn.XLOOKUP(_xlfn.TEXTJOIN("|",FALSE,$C55:$F55,BS$12:BS$15),risk_factor_2&amp;"|"&amp;risk_factor_1,risk_factor_corr,
_xlfn.XLOOKUP(_xlfn.TEXTJOIN("|",FALSE,$C55:$D55,"Any"),risk_factor_1&amp;"|"&amp;risk_factor_2,risk_factor_corr,
_xlfn.XLOOKUP(_xlfn.TEXTJOIN("|",FALSE,$C55:$D55,"Any"),risk_factor_2&amp;"|"&amp;risk_factor_1,risk_factor_corr)))))))</f>
        <v>0</v>
      </c>
      <c r="BT55" s="32" cm="1">
        <f t="array" ref="BT55" xml:space="preserve"> IF(_xlfn.TEXTJOIN("|",FALSE,BT$12:BT$15)=_xlfn.TEXTJOIN("|",FALSE,$C55:$F55),0,
IF(AND($C55="Delta|CR_Cpty",BT$12="Delta|CR_Cpty"),
IF($F55=BT$15,
      _xlfn.XLOOKUP(_xlfn.TEXTJOIN("|",FALSE,$C55,"=","Any","=",BT$12,"=","Any","="),risk_factor_1&amp;"|"&amp;risk_factor_2,risk_factor_corr),
       IF(RIGHT($D55,LEN($D55)-FIND("_",$D55))=RIGHT(BT$13,LEN(BT$13)-FIND("_",BT$13)),
              IF(LEFT($D55,FIND("_",$D55)-1)=LEFT(BT$13,FIND("_",BT$13)-1),
                    IF($E55=BT$14,
                             _xlfn.XLOOKUP(_xlfn.TEXTJOIN("|",FALSE,$C55,LEFT($D55,FIND("_",$D55)-1) &amp;"_=","=","Any",BT$12,LEFT($D55,FIND("_",$D55)-1) &amp;"_=","=","Any"),risk_factor_1&amp;"|"&amp;risk_factor_2,risk_factor_corr),
                             _xlfn.XLOOKUP(_xlfn.TEXTJOIN("|",FALSE,$C55,LEFT($D55,FIND("_",$D55)-1) &amp;"_=","Any","Any",BT$12,LEFT($D55,FIND("_",$D55)-1) &amp;"_=","Any","Any"),risk_factor_1&amp;"|"&amp;risk_factor_2,risk_factor_corr)),
"n/a"),0)
),
IF(_xlfn.TEXTJOIN("|",FALSE,BT$12:BT$13)&lt;&gt;_xlfn.TEXTJOIN("|",FALSE,$C55:$D55),0,
_xlfn.XLOOKUP(_xlfn.TEXTJOIN("|",FALSE,$C55:$F55,BT$12:BT$15),risk_factor_1&amp;"|"&amp;risk_factor_2,risk_factor_corr,
_xlfn.XLOOKUP(_xlfn.TEXTJOIN("|",FALSE,$C55:$F55,BT$12:BT$15),risk_factor_2&amp;"|"&amp;risk_factor_1,risk_factor_corr,
_xlfn.XLOOKUP(_xlfn.TEXTJOIN("|",FALSE,$C55:$D55,"Any"),risk_factor_1&amp;"|"&amp;risk_factor_2,risk_factor_corr,
_xlfn.XLOOKUP(_xlfn.TEXTJOIN("|",FALSE,$C55:$D55,"Any"),risk_factor_2&amp;"|"&amp;risk_factor_1,risk_factor_corr)))))))</f>
        <v>0</v>
      </c>
      <c r="BU55" s="32" cm="1">
        <f t="array" ref="BU55" xml:space="preserve"> IF(_xlfn.TEXTJOIN("|",FALSE,BU$12:BU$15)=_xlfn.TEXTJOIN("|",FALSE,$C55:$F55),0,
IF(AND($C55="Delta|CR_Cpty",BU$12="Delta|CR_Cpty"),
IF($F55=BU$15,
      _xlfn.XLOOKUP(_xlfn.TEXTJOIN("|",FALSE,$C55,"=","Any","=",BU$12,"=","Any","="),risk_factor_1&amp;"|"&amp;risk_factor_2,risk_factor_corr),
       IF(RIGHT($D55,LEN($D55)-FIND("_",$D55))=RIGHT(BU$13,LEN(BU$13)-FIND("_",BU$13)),
              IF(LEFT($D55,FIND("_",$D55)-1)=LEFT(BU$13,FIND("_",BU$13)-1),
                    IF($E55=BU$14,
                             _xlfn.XLOOKUP(_xlfn.TEXTJOIN("|",FALSE,$C55,LEFT($D55,FIND("_",$D55)-1) &amp;"_=","=","Any",BU$12,LEFT($D55,FIND("_",$D55)-1) &amp;"_=","=","Any"),risk_factor_1&amp;"|"&amp;risk_factor_2,risk_factor_corr),
                             _xlfn.XLOOKUP(_xlfn.TEXTJOIN("|",FALSE,$C55,LEFT($D55,FIND("_",$D55)-1) &amp;"_=","Any","Any",BU$12,LEFT($D55,FIND("_",$D55)-1) &amp;"_=","Any","Any"),risk_factor_1&amp;"|"&amp;risk_factor_2,risk_factor_corr)),
"n/a"),0)
),
IF(_xlfn.TEXTJOIN("|",FALSE,BU$12:BU$13)&lt;&gt;_xlfn.TEXTJOIN("|",FALSE,$C55:$D55),0,
_xlfn.XLOOKUP(_xlfn.TEXTJOIN("|",FALSE,$C55:$F55,BU$12:BU$15),risk_factor_1&amp;"|"&amp;risk_factor_2,risk_factor_corr,
_xlfn.XLOOKUP(_xlfn.TEXTJOIN("|",FALSE,$C55:$F55,BU$12:BU$15),risk_factor_2&amp;"|"&amp;risk_factor_1,risk_factor_corr,
_xlfn.XLOOKUP(_xlfn.TEXTJOIN("|",FALSE,$C55:$D55,"Any"),risk_factor_1&amp;"|"&amp;risk_factor_2,risk_factor_corr,
_xlfn.XLOOKUP(_xlfn.TEXTJOIN("|",FALSE,$C55:$D55,"Any"),risk_factor_2&amp;"|"&amp;risk_factor_1,risk_factor_corr)))))))</f>
        <v>0</v>
      </c>
    </row>
    <row r="56" spans="3:73" x14ac:dyDescent="0.25">
      <c r="C56" s="31" t="s">
        <v>193</v>
      </c>
      <c r="D56" s="31" t="s">
        <v>44</v>
      </c>
      <c r="E56" s="31" t="s">
        <v>163</v>
      </c>
      <c r="F56" s="31"/>
      <c r="G56" s="32" cm="1">
        <f t="array" ref="G56" xml:space="preserve"> IF(_xlfn.TEXTJOIN("|",FALSE,G$12:G$15)=_xlfn.TEXTJOIN("|",FALSE,$C56:$F56),0,
IF(AND($C56="Delta|CR_Cpty",G$12="Delta|CR_Cpty"),
IF($F56=G$15,
      _xlfn.XLOOKUP(_xlfn.TEXTJOIN("|",FALSE,$C56,"=","Any","=",G$12,"=","Any","="),risk_factor_1&amp;"|"&amp;risk_factor_2,risk_factor_corr),
       IF(RIGHT($D56,LEN($D56)-FIND("_",$D56))=RIGHT(G$13,LEN(G$13)-FIND("_",G$13)),
              IF(LEFT($D56,FIND("_",$D56)-1)=LEFT(G$13,FIND("_",G$13)-1),
                    IF($E56=G$14,
                             _xlfn.XLOOKUP(_xlfn.TEXTJOIN("|",FALSE,$C56,LEFT($D56,FIND("_",$D56)-1) &amp;"_=","=","Any",G$12,LEFT($D56,FIND("_",$D56)-1) &amp;"_=","=","Any"),risk_factor_1&amp;"|"&amp;risk_factor_2,risk_factor_corr),
                             _xlfn.XLOOKUP(_xlfn.TEXTJOIN("|",FALSE,$C56,LEFT($D56,FIND("_",$D56)-1) &amp;"_=","Any","Any",G$12,LEFT($D56,FIND("_",$D56)-1) &amp;"_=","Any","Any"),risk_factor_1&amp;"|"&amp;risk_factor_2,risk_factor_corr)),
"n/a"),0)
),
IF(_xlfn.TEXTJOIN("|",FALSE,G$12:G$13)&lt;&gt;_xlfn.TEXTJOIN("|",FALSE,$C56:$D56),0,
_xlfn.XLOOKUP(_xlfn.TEXTJOIN("|",FALSE,$C56:$F56,G$12:G$15),risk_factor_1&amp;"|"&amp;risk_factor_2,risk_factor_corr,
_xlfn.XLOOKUP(_xlfn.TEXTJOIN("|",FALSE,$C56:$F56,G$12:G$15),risk_factor_2&amp;"|"&amp;risk_factor_1,risk_factor_corr,
_xlfn.XLOOKUP(_xlfn.TEXTJOIN("|",FALSE,$C56:$D56,"Any"),risk_factor_1&amp;"|"&amp;risk_factor_2,risk_factor_corr,
_xlfn.XLOOKUP(_xlfn.TEXTJOIN("|",FALSE,$C56:$D56,"Any"),risk_factor_2&amp;"|"&amp;risk_factor_1,risk_factor_corr)))))))</f>
        <v>0</v>
      </c>
      <c r="H56" s="32" cm="1">
        <f t="array" ref="H56" xml:space="preserve"> IF(_xlfn.TEXTJOIN("|",FALSE,H$12:H$15)=_xlfn.TEXTJOIN("|",FALSE,$C56:$F56),0,
IF(AND($C56="Delta|CR_Cpty",H$12="Delta|CR_Cpty"),
IF($F56=H$15,
      _xlfn.XLOOKUP(_xlfn.TEXTJOIN("|",FALSE,$C56,"=","Any","=",H$12,"=","Any","="),risk_factor_1&amp;"|"&amp;risk_factor_2,risk_factor_corr),
       IF(RIGHT($D56,LEN($D56)-FIND("_",$D56))=RIGHT(H$13,LEN(H$13)-FIND("_",H$13)),
              IF(LEFT($D56,FIND("_",$D56)-1)=LEFT(H$13,FIND("_",H$13)-1),
                    IF($E56=H$14,
                             _xlfn.XLOOKUP(_xlfn.TEXTJOIN("|",FALSE,$C56,LEFT($D56,FIND("_",$D56)-1) &amp;"_=","=","Any",H$12,LEFT($D56,FIND("_",$D56)-1) &amp;"_=","=","Any"),risk_factor_1&amp;"|"&amp;risk_factor_2,risk_factor_corr),
                             _xlfn.XLOOKUP(_xlfn.TEXTJOIN("|",FALSE,$C56,LEFT($D56,FIND("_",$D56)-1) &amp;"_=","Any","Any",H$12,LEFT($D56,FIND("_",$D56)-1) &amp;"_=","Any","Any"),risk_factor_1&amp;"|"&amp;risk_factor_2,risk_factor_corr)),
"n/a"),0)
),
IF(_xlfn.TEXTJOIN("|",FALSE,H$12:H$13)&lt;&gt;_xlfn.TEXTJOIN("|",FALSE,$C56:$D56),0,
_xlfn.XLOOKUP(_xlfn.TEXTJOIN("|",FALSE,$C56:$F56,H$12:H$15),risk_factor_1&amp;"|"&amp;risk_factor_2,risk_factor_corr,
_xlfn.XLOOKUP(_xlfn.TEXTJOIN("|",FALSE,$C56:$F56,H$12:H$15),risk_factor_2&amp;"|"&amp;risk_factor_1,risk_factor_corr,
_xlfn.XLOOKUP(_xlfn.TEXTJOIN("|",FALSE,$C56:$D56,"Any"),risk_factor_1&amp;"|"&amp;risk_factor_2,risk_factor_corr,
_xlfn.XLOOKUP(_xlfn.TEXTJOIN("|",FALSE,$C56:$D56,"Any"),risk_factor_2&amp;"|"&amp;risk_factor_1,risk_factor_corr)))))))</f>
        <v>0</v>
      </c>
      <c r="I56" s="32" cm="1">
        <f t="array" ref="I56" xml:space="preserve"> IF(_xlfn.TEXTJOIN("|",FALSE,I$12:I$15)=_xlfn.TEXTJOIN("|",FALSE,$C56:$F56),0,
IF(AND($C56="Delta|CR_Cpty",I$12="Delta|CR_Cpty"),
IF($F56=I$15,
      _xlfn.XLOOKUP(_xlfn.TEXTJOIN("|",FALSE,$C56,"=","Any","=",I$12,"=","Any","="),risk_factor_1&amp;"|"&amp;risk_factor_2,risk_factor_corr),
       IF(RIGHT($D56,LEN($D56)-FIND("_",$D56))=RIGHT(I$13,LEN(I$13)-FIND("_",I$13)),
              IF(LEFT($D56,FIND("_",$D56)-1)=LEFT(I$13,FIND("_",I$13)-1),
                    IF($E56=I$14,
                             _xlfn.XLOOKUP(_xlfn.TEXTJOIN("|",FALSE,$C56,LEFT($D56,FIND("_",$D56)-1) &amp;"_=","=","Any",I$12,LEFT($D56,FIND("_",$D56)-1) &amp;"_=","=","Any"),risk_factor_1&amp;"|"&amp;risk_factor_2,risk_factor_corr),
                             _xlfn.XLOOKUP(_xlfn.TEXTJOIN("|",FALSE,$C56,LEFT($D56,FIND("_",$D56)-1) &amp;"_=","Any","Any",I$12,LEFT($D56,FIND("_",$D56)-1) &amp;"_=","Any","Any"),risk_factor_1&amp;"|"&amp;risk_factor_2,risk_factor_corr)),
"n/a"),0)
),
IF(_xlfn.TEXTJOIN("|",FALSE,I$12:I$13)&lt;&gt;_xlfn.TEXTJOIN("|",FALSE,$C56:$D56),0,
_xlfn.XLOOKUP(_xlfn.TEXTJOIN("|",FALSE,$C56:$F56,I$12:I$15),risk_factor_1&amp;"|"&amp;risk_factor_2,risk_factor_corr,
_xlfn.XLOOKUP(_xlfn.TEXTJOIN("|",FALSE,$C56:$F56,I$12:I$15),risk_factor_2&amp;"|"&amp;risk_factor_1,risk_factor_corr,
_xlfn.XLOOKUP(_xlfn.TEXTJOIN("|",FALSE,$C56:$D56,"Any"),risk_factor_1&amp;"|"&amp;risk_factor_2,risk_factor_corr,
_xlfn.XLOOKUP(_xlfn.TEXTJOIN("|",FALSE,$C56:$D56,"Any"),risk_factor_2&amp;"|"&amp;risk_factor_1,risk_factor_corr)))))))</f>
        <v>0</v>
      </c>
      <c r="J56" s="32" cm="1">
        <f t="array" ref="J56" xml:space="preserve"> IF(_xlfn.TEXTJOIN("|",FALSE,J$12:J$15)=_xlfn.TEXTJOIN("|",FALSE,$C56:$F56),0,
IF(AND($C56="Delta|CR_Cpty",J$12="Delta|CR_Cpty"),
IF($F56=J$15,
      _xlfn.XLOOKUP(_xlfn.TEXTJOIN("|",FALSE,$C56,"=","Any","=",J$12,"=","Any","="),risk_factor_1&amp;"|"&amp;risk_factor_2,risk_factor_corr),
       IF(RIGHT($D56,LEN($D56)-FIND("_",$D56))=RIGHT(J$13,LEN(J$13)-FIND("_",J$13)),
              IF(LEFT($D56,FIND("_",$D56)-1)=LEFT(J$13,FIND("_",J$13)-1),
                    IF($E56=J$14,
                             _xlfn.XLOOKUP(_xlfn.TEXTJOIN("|",FALSE,$C56,LEFT($D56,FIND("_",$D56)-1) &amp;"_=","=","Any",J$12,LEFT($D56,FIND("_",$D56)-1) &amp;"_=","=","Any"),risk_factor_1&amp;"|"&amp;risk_factor_2,risk_factor_corr),
                             _xlfn.XLOOKUP(_xlfn.TEXTJOIN("|",FALSE,$C56,LEFT($D56,FIND("_",$D56)-1) &amp;"_=","Any","Any",J$12,LEFT($D56,FIND("_",$D56)-1) &amp;"_=","Any","Any"),risk_factor_1&amp;"|"&amp;risk_factor_2,risk_factor_corr)),
"n/a"),0)
),
IF(_xlfn.TEXTJOIN("|",FALSE,J$12:J$13)&lt;&gt;_xlfn.TEXTJOIN("|",FALSE,$C56:$D56),0,
_xlfn.XLOOKUP(_xlfn.TEXTJOIN("|",FALSE,$C56:$F56,J$12:J$15),risk_factor_1&amp;"|"&amp;risk_factor_2,risk_factor_corr,
_xlfn.XLOOKUP(_xlfn.TEXTJOIN("|",FALSE,$C56:$F56,J$12:J$15),risk_factor_2&amp;"|"&amp;risk_factor_1,risk_factor_corr,
_xlfn.XLOOKUP(_xlfn.TEXTJOIN("|",FALSE,$C56:$D56,"Any"),risk_factor_1&amp;"|"&amp;risk_factor_2,risk_factor_corr,
_xlfn.XLOOKUP(_xlfn.TEXTJOIN("|",FALSE,$C56:$D56,"Any"),risk_factor_2&amp;"|"&amp;risk_factor_1,risk_factor_corr)))))))</f>
        <v>0</v>
      </c>
      <c r="K56" s="32" cm="1">
        <f t="array" ref="K56" xml:space="preserve"> IF(_xlfn.TEXTJOIN("|",FALSE,K$12:K$15)=_xlfn.TEXTJOIN("|",FALSE,$C56:$F56),0,
IF(AND($C56="Delta|CR_Cpty",K$12="Delta|CR_Cpty"),
IF($F56=K$15,
      _xlfn.XLOOKUP(_xlfn.TEXTJOIN("|",FALSE,$C56,"=","Any","=",K$12,"=","Any","="),risk_factor_1&amp;"|"&amp;risk_factor_2,risk_factor_corr),
       IF(RIGHT($D56,LEN($D56)-FIND("_",$D56))=RIGHT(K$13,LEN(K$13)-FIND("_",K$13)),
              IF(LEFT($D56,FIND("_",$D56)-1)=LEFT(K$13,FIND("_",K$13)-1),
                    IF($E56=K$14,
                             _xlfn.XLOOKUP(_xlfn.TEXTJOIN("|",FALSE,$C56,LEFT($D56,FIND("_",$D56)-1) &amp;"_=","=","Any",K$12,LEFT($D56,FIND("_",$D56)-1) &amp;"_=","=","Any"),risk_factor_1&amp;"|"&amp;risk_factor_2,risk_factor_corr),
                             _xlfn.XLOOKUP(_xlfn.TEXTJOIN("|",FALSE,$C56,LEFT($D56,FIND("_",$D56)-1) &amp;"_=","Any","Any",K$12,LEFT($D56,FIND("_",$D56)-1) &amp;"_=","Any","Any"),risk_factor_1&amp;"|"&amp;risk_factor_2,risk_factor_corr)),
"n/a"),0)
),
IF(_xlfn.TEXTJOIN("|",FALSE,K$12:K$13)&lt;&gt;_xlfn.TEXTJOIN("|",FALSE,$C56:$D56),0,
_xlfn.XLOOKUP(_xlfn.TEXTJOIN("|",FALSE,$C56:$F56,K$12:K$15),risk_factor_1&amp;"|"&amp;risk_factor_2,risk_factor_corr,
_xlfn.XLOOKUP(_xlfn.TEXTJOIN("|",FALSE,$C56:$F56,K$12:K$15),risk_factor_2&amp;"|"&amp;risk_factor_1,risk_factor_corr,
_xlfn.XLOOKUP(_xlfn.TEXTJOIN("|",FALSE,$C56:$D56,"Any"),risk_factor_1&amp;"|"&amp;risk_factor_2,risk_factor_corr,
_xlfn.XLOOKUP(_xlfn.TEXTJOIN("|",FALSE,$C56:$D56,"Any"),risk_factor_2&amp;"|"&amp;risk_factor_1,risk_factor_corr)))))))</f>
        <v>0</v>
      </c>
      <c r="L56" s="32" cm="1">
        <f t="array" ref="L56" xml:space="preserve"> IF(_xlfn.TEXTJOIN("|",FALSE,L$12:L$15)=_xlfn.TEXTJOIN("|",FALSE,$C56:$F56),0,
IF(AND($C56="Delta|CR_Cpty",L$12="Delta|CR_Cpty"),
IF($F56=L$15,
      _xlfn.XLOOKUP(_xlfn.TEXTJOIN("|",FALSE,$C56,"=","Any","=",L$12,"=","Any","="),risk_factor_1&amp;"|"&amp;risk_factor_2,risk_factor_corr),
       IF(RIGHT($D56,LEN($D56)-FIND("_",$D56))=RIGHT(L$13,LEN(L$13)-FIND("_",L$13)),
              IF(LEFT($D56,FIND("_",$D56)-1)=LEFT(L$13,FIND("_",L$13)-1),
                    IF($E56=L$14,
                             _xlfn.XLOOKUP(_xlfn.TEXTJOIN("|",FALSE,$C56,LEFT($D56,FIND("_",$D56)-1) &amp;"_=","=","Any",L$12,LEFT($D56,FIND("_",$D56)-1) &amp;"_=","=","Any"),risk_factor_1&amp;"|"&amp;risk_factor_2,risk_factor_corr),
                             _xlfn.XLOOKUP(_xlfn.TEXTJOIN("|",FALSE,$C56,LEFT($D56,FIND("_",$D56)-1) &amp;"_=","Any","Any",L$12,LEFT($D56,FIND("_",$D56)-1) &amp;"_=","Any","Any"),risk_factor_1&amp;"|"&amp;risk_factor_2,risk_factor_corr)),
"n/a"),0)
),
IF(_xlfn.TEXTJOIN("|",FALSE,L$12:L$13)&lt;&gt;_xlfn.TEXTJOIN("|",FALSE,$C56:$D56),0,
_xlfn.XLOOKUP(_xlfn.TEXTJOIN("|",FALSE,$C56:$F56,L$12:L$15),risk_factor_1&amp;"|"&amp;risk_factor_2,risk_factor_corr,
_xlfn.XLOOKUP(_xlfn.TEXTJOIN("|",FALSE,$C56:$F56,L$12:L$15),risk_factor_2&amp;"|"&amp;risk_factor_1,risk_factor_corr,
_xlfn.XLOOKUP(_xlfn.TEXTJOIN("|",FALSE,$C56:$D56,"Any"),risk_factor_1&amp;"|"&amp;risk_factor_2,risk_factor_corr,
_xlfn.XLOOKUP(_xlfn.TEXTJOIN("|",FALSE,$C56:$D56,"Any"),risk_factor_2&amp;"|"&amp;risk_factor_1,risk_factor_corr)))))))</f>
        <v>0</v>
      </c>
      <c r="M56" s="32" cm="1">
        <f t="array" ref="M56" xml:space="preserve"> IF(_xlfn.TEXTJOIN("|",FALSE,M$12:M$15)=_xlfn.TEXTJOIN("|",FALSE,$C56:$F56),0,
IF(AND($C56="Delta|CR_Cpty",M$12="Delta|CR_Cpty"),
IF($F56=M$15,
      _xlfn.XLOOKUP(_xlfn.TEXTJOIN("|",FALSE,$C56,"=","Any","=",M$12,"=","Any","="),risk_factor_1&amp;"|"&amp;risk_factor_2,risk_factor_corr),
       IF(RIGHT($D56,LEN($D56)-FIND("_",$D56))=RIGHT(M$13,LEN(M$13)-FIND("_",M$13)),
              IF(LEFT($D56,FIND("_",$D56)-1)=LEFT(M$13,FIND("_",M$13)-1),
                    IF($E56=M$14,
                             _xlfn.XLOOKUP(_xlfn.TEXTJOIN("|",FALSE,$C56,LEFT($D56,FIND("_",$D56)-1) &amp;"_=","=","Any",M$12,LEFT($D56,FIND("_",$D56)-1) &amp;"_=","=","Any"),risk_factor_1&amp;"|"&amp;risk_factor_2,risk_factor_corr),
                             _xlfn.XLOOKUP(_xlfn.TEXTJOIN("|",FALSE,$C56,LEFT($D56,FIND("_",$D56)-1) &amp;"_=","Any","Any",M$12,LEFT($D56,FIND("_",$D56)-1) &amp;"_=","Any","Any"),risk_factor_1&amp;"|"&amp;risk_factor_2,risk_factor_corr)),
"n/a"),0)
),
IF(_xlfn.TEXTJOIN("|",FALSE,M$12:M$13)&lt;&gt;_xlfn.TEXTJOIN("|",FALSE,$C56:$D56),0,
_xlfn.XLOOKUP(_xlfn.TEXTJOIN("|",FALSE,$C56:$F56,M$12:M$15),risk_factor_1&amp;"|"&amp;risk_factor_2,risk_factor_corr,
_xlfn.XLOOKUP(_xlfn.TEXTJOIN("|",FALSE,$C56:$F56,M$12:M$15),risk_factor_2&amp;"|"&amp;risk_factor_1,risk_factor_corr,
_xlfn.XLOOKUP(_xlfn.TEXTJOIN("|",FALSE,$C56:$D56,"Any"),risk_factor_1&amp;"|"&amp;risk_factor_2,risk_factor_corr,
_xlfn.XLOOKUP(_xlfn.TEXTJOIN("|",FALSE,$C56:$D56,"Any"),risk_factor_2&amp;"|"&amp;risk_factor_1,risk_factor_corr)))))))</f>
        <v>0</v>
      </c>
      <c r="N56" s="32" cm="1">
        <f t="array" ref="N56" xml:space="preserve"> IF(_xlfn.TEXTJOIN("|",FALSE,N$12:N$15)=_xlfn.TEXTJOIN("|",FALSE,$C56:$F56),0,
IF(AND($C56="Delta|CR_Cpty",N$12="Delta|CR_Cpty"),
IF($F56=N$15,
      _xlfn.XLOOKUP(_xlfn.TEXTJOIN("|",FALSE,$C56,"=","Any","=",N$12,"=","Any","="),risk_factor_1&amp;"|"&amp;risk_factor_2,risk_factor_corr),
       IF(RIGHT($D56,LEN($D56)-FIND("_",$D56))=RIGHT(N$13,LEN(N$13)-FIND("_",N$13)),
              IF(LEFT($D56,FIND("_",$D56)-1)=LEFT(N$13,FIND("_",N$13)-1),
                    IF($E56=N$14,
                             _xlfn.XLOOKUP(_xlfn.TEXTJOIN("|",FALSE,$C56,LEFT($D56,FIND("_",$D56)-1) &amp;"_=","=","Any",N$12,LEFT($D56,FIND("_",$D56)-1) &amp;"_=","=","Any"),risk_factor_1&amp;"|"&amp;risk_factor_2,risk_factor_corr),
                             _xlfn.XLOOKUP(_xlfn.TEXTJOIN("|",FALSE,$C56,LEFT($D56,FIND("_",$D56)-1) &amp;"_=","Any","Any",N$12,LEFT($D56,FIND("_",$D56)-1) &amp;"_=","Any","Any"),risk_factor_1&amp;"|"&amp;risk_factor_2,risk_factor_corr)),
"n/a"),0)
),
IF(_xlfn.TEXTJOIN("|",FALSE,N$12:N$13)&lt;&gt;_xlfn.TEXTJOIN("|",FALSE,$C56:$D56),0,
_xlfn.XLOOKUP(_xlfn.TEXTJOIN("|",FALSE,$C56:$F56,N$12:N$15),risk_factor_1&amp;"|"&amp;risk_factor_2,risk_factor_corr,
_xlfn.XLOOKUP(_xlfn.TEXTJOIN("|",FALSE,$C56:$F56,N$12:N$15),risk_factor_2&amp;"|"&amp;risk_factor_1,risk_factor_corr,
_xlfn.XLOOKUP(_xlfn.TEXTJOIN("|",FALSE,$C56:$D56,"Any"),risk_factor_1&amp;"|"&amp;risk_factor_2,risk_factor_corr,
_xlfn.XLOOKUP(_xlfn.TEXTJOIN("|",FALSE,$C56:$D56,"Any"),risk_factor_2&amp;"|"&amp;risk_factor_1,risk_factor_corr)))))))</f>
        <v>0</v>
      </c>
      <c r="O56" s="32" cm="1">
        <f t="array" ref="O56" xml:space="preserve"> IF(_xlfn.TEXTJOIN("|",FALSE,O$12:O$15)=_xlfn.TEXTJOIN("|",FALSE,$C56:$F56),0,
IF(AND($C56="Delta|CR_Cpty",O$12="Delta|CR_Cpty"),
IF($F56=O$15,
      _xlfn.XLOOKUP(_xlfn.TEXTJOIN("|",FALSE,$C56,"=","Any","=",O$12,"=","Any","="),risk_factor_1&amp;"|"&amp;risk_factor_2,risk_factor_corr),
       IF(RIGHT($D56,LEN($D56)-FIND("_",$D56))=RIGHT(O$13,LEN(O$13)-FIND("_",O$13)),
              IF(LEFT($D56,FIND("_",$D56)-1)=LEFT(O$13,FIND("_",O$13)-1),
                    IF($E56=O$14,
                             _xlfn.XLOOKUP(_xlfn.TEXTJOIN("|",FALSE,$C56,LEFT($D56,FIND("_",$D56)-1) &amp;"_=","=","Any",O$12,LEFT($D56,FIND("_",$D56)-1) &amp;"_=","=","Any"),risk_factor_1&amp;"|"&amp;risk_factor_2,risk_factor_corr),
                             _xlfn.XLOOKUP(_xlfn.TEXTJOIN("|",FALSE,$C56,LEFT($D56,FIND("_",$D56)-1) &amp;"_=","Any","Any",O$12,LEFT($D56,FIND("_",$D56)-1) &amp;"_=","Any","Any"),risk_factor_1&amp;"|"&amp;risk_factor_2,risk_factor_corr)),
"n/a"),0)
),
IF(_xlfn.TEXTJOIN("|",FALSE,O$12:O$13)&lt;&gt;_xlfn.TEXTJOIN("|",FALSE,$C56:$D56),0,
_xlfn.XLOOKUP(_xlfn.TEXTJOIN("|",FALSE,$C56:$F56,O$12:O$15),risk_factor_1&amp;"|"&amp;risk_factor_2,risk_factor_corr,
_xlfn.XLOOKUP(_xlfn.TEXTJOIN("|",FALSE,$C56:$F56,O$12:O$15),risk_factor_2&amp;"|"&amp;risk_factor_1,risk_factor_corr,
_xlfn.XLOOKUP(_xlfn.TEXTJOIN("|",FALSE,$C56:$D56,"Any"),risk_factor_1&amp;"|"&amp;risk_factor_2,risk_factor_corr,
_xlfn.XLOOKUP(_xlfn.TEXTJOIN("|",FALSE,$C56:$D56,"Any"),risk_factor_2&amp;"|"&amp;risk_factor_1,risk_factor_corr)))))))</f>
        <v>0</v>
      </c>
      <c r="P56" s="32" cm="1">
        <f t="array" ref="P56" xml:space="preserve"> IF(_xlfn.TEXTJOIN("|",FALSE,P$12:P$15)=_xlfn.TEXTJOIN("|",FALSE,$C56:$F56),0,
IF(AND($C56="Delta|CR_Cpty",P$12="Delta|CR_Cpty"),
IF($F56=P$15,
      _xlfn.XLOOKUP(_xlfn.TEXTJOIN("|",FALSE,$C56,"=","Any","=",P$12,"=","Any","="),risk_factor_1&amp;"|"&amp;risk_factor_2,risk_factor_corr),
       IF(RIGHT($D56,LEN($D56)-FIND("_",$D56))=RIGHT(P$13,LEN(P$13)-FIND("_",P$13)),
              IF(LEFT($D56,FIND("_",$D56)-1)=LEFT(P$13,FIND("_",P$13)-1),
                    IF($E56=P$14,
                             _xlfn.XLOOKUP(_xlfn.TEXTJOIN("|",FALSE,$C56,LEFT($D56,FIND("_",$D56)-1) &amp;"_=","=","Any",P$12,LEFT($D56,FIND("_",$D56)-1) &amp;"_=","=","Any"),risk_factor_1&amp;"|"&amp;risk_factor_2,risk_factor_corr),
                             _xlfn.XLOOKUP(_xlfn.TEXTJOIN("|",FALSE,$C56,LEFT($D56,FIND("_",$D56)-1) &amp;"_=","Any","Any",P$12,LEFT($D56,FIND("_",$D56)-1) &amp;"_=","Any","Any"),risk_factor_1&amp;"|"&amp;risk_factor_2,risk_factor_corr)),
"n/a"),0)
),
IF(_xlfn.TEXTJOIN("|",FALSE,P$12:P$13)&lt;&gt;_xlfn.TEXTJOIN("|",FALSE,$C56:$D56),0,
_xlfn.XLOOKUP(_xlfn.TEXTJOIN("|",FALSE,$C56:$F56,P$12:P$15),risk_factor_1&amp;"|"&amp;risk_factor_2,risk_factor_corr,
_xlfn.XLOOKUP(_xlfn.TEXTJOIN("|",FALSE,$C56:$F56,P$12:P$15),risk_factor_2&amp;"|"&amp;risk_factor_1,risk_factor_corr,
_xlfn.XLOOKUP(_xlfn.TEXTJOIN("|",FALSE,$C56:$D56,"Any"),risk_factor_1&amp;"|"&amp;risk_factor_2,risk_factor_corr,
_xlfn.XLOOKUP(_xlfn.TEXTJOIN("|",FALSE,$C56:$D56,"Any"),risk_factor_2&amp;"|"&amp;risk_factor_1,risk_factor_corr)))))))</f>
        <v>0</v>
      </c>
      <c r="Q56" s="32" cm="1">
        <f t="array" ref="Q56" xml:space="preserve"> IF(_xlfn.TEXTJOIN("|",FALSE,Q$12:Q$15)=_xlfn.TEXTJOIN("|",FALSE,$C56:$F56),0,
IF(AND($C56="Delta|CR_Cpty",Q$12="Delta|CR_Cpty"),
IF($F56=Q$15,
      _xlfn.XLOOKUP(_xlfn.TEXTJOIN("|",FALSE,$C56,"=","Any","=",Q$12,"=","Any","="),risk_factor_1&amp;"|"&amp;risk_factor_2,risk_factor_corr),
       IF(RIGHT($D56,LEN($D56)-FIND("_",$D56))=RIGHT(Q$13,LEN(Q$13)-FIND("_",Q$13)),
              IF(LEFT($D56,FIND("_",$D56)-1)=LEFT(Q$13,FIND("_",Q$13)-1),
                    IF($E56=Q$14,
                             _xlfn.XLOOKUP(_xlfn.TEXTJOIN("|",FALSE,$C56,LEFT($D56,FIND("_",$D56)-1) &amp;"_=","=","Any",Q$12,LEFT($D56,FIND("_",$D56)-1) &amp;"_=","=","Any"),risk_factor_1&amp;"|"&amp;risk_factor_2,risk_factor_corr),
                             _xlfn.XLOOKUP(_xlfn.TEXTJOIN("|",FALSE,$C56,LEFT($D56,FIND("_",$D56)-1) &amp;"_=","Any","Any",Q$12,LEFT($D56,FIND("_",$D56)-1) &amp;"_=","Any","Any"),risk_factor_1&amp;"|"&amp;risk_factor_2,risk_factor_corr)),
"n/a"),0)
),
IF(_xlfn.TEXTJOIN("|",FALSE,Q$12:Q$13)&lt;&gt;_xlfn.TEXTJOIN("|",FALSE,$C56:$D56),0,
_xlfn.XLOOKUP(_xlfn.TEXTJOIN("|",FALSE,$C56:$F56,Q$12:Q$15),risk_factor_1&amp;"|"&amp;risk_factor_2,risk_factor_corr,
_xlfn.XLOOKUP(_xlfn.TEXTJOIN("|",FALSE,$C56:$F56,Q$12:Q$15),risk_factor_2&amp;"|"&amp;risk_factor_1,risk_factor_corr,
_xlfn.XLOOKUP(_xlfn.TEXTJOIN("|",FALSE,$C56:$D56,"Any"),risk_factor_1&amp;"|"&amp;risk_factor_2,risk_factor_corr,
_xlfn.XLOOKUP(_xlfn.TEXTJOIN("|",FALSE,$C56:$D56,"Any"),risk_factor_2&amp;"|"&amp;risk_factor_1,risk_factor_corr)))))))</f>
        <v>0</v>
      </c>
      <c r="R56" s="32" cm="1">
        <f t="array" ref="R56" xml:space="preserve"> IF(_xlfn.TEXTJOIN("|",FALSE,R$12:R$15)=_xlfn.TEXTJOIN("|",FALSE,$C56:$F56),0,
IF(AND($C56="Delta|CR_Cpty",R$12="Delta|CR_Cpty"),
IF($F56=R$15,
      _xlfn.XLOOKUP(_xlfn.TEXTJOIN("|",FALSE,$C56,"=","Any","=",R$12,"=","Any","="),risk_factor_1&amp;"|"&amp;risk_factor_2,risk_factor_corr),
       IF(RIGHT($D56,LEN($D56)-FIND("_",$D56))=RIGHT(R$13,LEN(R$13)-FIND("_",R$13)),
              IF(LEFT($D56,FIND("_",$D56)-1)=LEFT(R$13,FIND("_",R$13)-1),
                    IF($E56=R$14,
                             _xlfn.XLOOKUP(_xlfn.TEXTJOIN("|",FALSE,$C56,LEFT($D56,FIND("_",$D56)-1) &amp;"_=","=","Any",R$12,LEFT($D56,FIND("_",$D56)-1) &amp;"_=","=","Any"),risk_factor_1&amp;"|"&amp;risk_factor_2,risk_factor_corr),
                             _xlfn.XLOOKUP(_xlfn.TEXTJOIN("|",FALSE,$C56,LEFT($D56,FIND("_",$D56)-1) &amp;"_=","Any","Any",R$12,LEFT($D56,FIND("_",$D56)-1) &amp;"_=","Any","Any"),risk_factor_1&amp;"|"&amp;risk_factor_2,risk_factor_corr)),
"n/a"),0)
),
IF(_xlfn.TEXTJOIN("|",FALSE,R$12:R$13)&lt;&gt;_xlfn.TEXTJOIN("|",FALSE,$C56:$D56),0,
_xlfn.XLOOKUP(_xlfn.TEXTJOIN("|",FALSE,$C56:$F56,R$12:R$15),risk_factor_1&amp;"|"&amp;risk_factor_2,risk_factor_corr,
_xlfn.XLOOKUP(_xlfn.TEXTJOIN("|",FALSE,$C56:$F56,R$12:R$15),risk_factor_2&amp;"|"&amp;risk_factor_1,risk_factor_corr,
_xlfn.XLOOKUP(_xlfn.TEXTJOIN("|",FALSE,$C56:$D56,"Any"),risk_factor_1&amp;"|"&amp;risk_factor_2,risk_factor_corr,
_xlfn.XLOOKUP(_xlfn.TEXTJOIN("|",FALSE,$C56:$D56,"Any"),risk_factor_2&amp;"|"&amp;risk_factor_1,risk_factor_corr)))))))</f>
        <v>0</v>
      </c>
      <c r="S56" s="32" cm="1">
        <f t="array" ref="S56" xml:space="preserve"> IF(_xlfn.TEXTJOIN("|",FALSE,S$12:S$15)=_xlfn.TEXTJOIN("|",FALSE,$C56:$F56),0,
IF(AND($C56="Delta|CR_Cpty",S$12="Delta|CR_Cpty"),
IF($F56=S$15,
      _xlfn.XLOOKUP(_xlfn.TEXTJOIN("|",FALSE,$C56,"=","Any","=",S$12,"=","Any","="),risk_factor_1&amp;"|"&amp;risk_factor_2,risk_factor_corr),
       IF(RIGHT($D56,LEN($D56)-FIND("_",$D56))=RIGHT(S$13,LEN(S$13)-FIND("_",S$13)),
              IF(LEFT($D56,FIND("_",$D56)-1)=LEFT(S$13,FIND("_",S$13)-1),
                    IF($E56=S$14,
                             _xlfn.XLOOKUP(_xlfn.TEXTJOIN("|",FALSE,$C56,LEFT($D56,FIND("_",$D56)-1) &amp;"_=","=","Any",S$12,LEFT($D56,FIND("_",$D56)-1) &amp;"_=","=","Any"),risk_factor_1&amp;"|"&amp;risk_factor_2,risk_factor_corr),
                             _xlfn.XLOOKUP(_xlfn.TEXTJOIN("|",FALSE,$C56,LEFT($D56,FIND("_",$D56)-1) &amp;"_=","Any","Any",S$12,LEFT($D56,FIND("_",$D56)-1) &amp;"_=","Any","Any"),risk_factor_1&amp;"|"&amp;risk_factor_2,risk_factor_corr)),
"n/a"),0)
),
IF(_xlfn.TEXTJOIN("|",FALSE,S$12:S$13)&lt;&gt;_xlfn.TEXTJOIN("|",FALSE,$C56:$D56),0,
_xlfn.XLOOKUP(_xlfn.TEXTJOIN("|",FALSE,$C56:$F56,S$12:S$15),risk_factor_1&amp;"|"&amp;risk_factor_2,risk_factor_corr,
_xlfn.XLOOKUP(_xlfn.TEXTJOIN("|",FALSE,$C56:$F56,S$12:S$15),risk_factor_2&amp;"|"&amp;risk_factor_1,risk_factor_corr,
_xlfn.XLOOKUP(_xlfn.TEXTJOIN("|",FALSE,$C56:$D56,"Any"),risk_factor_1&amp;"|"&amp;risk_factor_2,risk_factor_corr,
_xlfn.XLOOKUP(_xlfn.TEXTJOIN("|",FALSE,$C56:$D56,"Any"),risk_factor_2&amp;"|"&amp;risk_factor_1,risk_factor_corr)))))))</f>
        <v>0</v>
      </c>
      <c r="T56" s="32" cm="1">
        <f t="array" ref="T56" xml:space="preserve"> IF(_xlfn.TEXTJOIN("|",FALSE,T$12:T$15)=_xlfn.TEXTJOIN("|",FALSE,$C56:$F56),0,
IF(AND($C56="Delta|CR_Cpty",T$12="Delta|CR_Cpty"),
IF($F56=T$15,
      _xlfn.XLOOKUP(_xlfn.TEXTJOIN("|",FALSE,$C56,"=","Any","=",T$12,"=","Any","="),risk_factor_1&amp;"|"&amp;risk_factor_2,risk_factor_corr),
       IF(RIGHT($D56,LEN($D56)-FIND("_",$D56))=RIGHT(T$13,LEN(T$13)-FIND("_",T$13)),
              IF(LEFT($D56,FIND("_",$D56)-1)=LEFT(T$13,FIND("_",T$13)-1),
                    IF($E56=T$14,
                             _xlfn.XLOOKUP(_xlfn.TEXTJOIN("|",FALSE,$C56,LEFT($D56,FIND("_",$D56)-1) &amp;"_=","=","Any",T$12,LEFT($D56,FIND("_",$D56)-1) &amp;"_=","=","Any"),risk_factor_1&amp;"|"&amp;risk_factor_2,risk_factor_corr),
                             _xlfn.XLOOKUP(_xlfn.TEXTJOIN("|",FALSE,$C56,LEFT($D56,FIND("_",$D56)-1) &amp;"_=","Any","Any",T$12,LEFT($D56,FIND("_",$D56)-1) &amp;"_=","Any","Any"),risk_factor_1&amp;"|"&amp;risk_factor_2,risk_factor_corr)),
"n/a"),0)
),
IF(_xlfn.TEXTJOIN("|",FALSE,T$12:T$13)&lt;&gt;_xlfn.TEXTJOIN("|",FALSE,$C56:$D56),0,
_xlfn.XLOOKUP(_xlfn.TEXTJOIN("|",FALSE,$C56:$F56,T$12:T$15),risk_factor_1&amp;"|"&amp;risk_factor_2,risk_factor_corr,
_xlfn.XLOOKUP(_xlfn.TEXTJOIN("|",FALSE,$C56:$F56,T$12:T$15),risk_factor_2&amp;"|"&amp;risk_factor_1,risk_factor_corr,
_xlfn.XLOOKUP(_xlfn.TEXTJOIN("|",FALSE,$C56:$D56,"Any"),risk_factor_1&amp;"|"&amp;risk_factor_2,risk_factor_corr,
_xlfn.XLOOKUP(_xlfn.TEXTJOIN("|",FALSE,$C56:$D56,"Any"),risk_factor_2&amp;"|"&amp;risk_factor_1,risk_factor_corr)))))))</f>
        <v>0</v>
      </c>
      <c r="U56" s="32" cm="1">
        <f t="array" ref="U56" xml:space="preserve"> IF(_xlfn.TEXTJOIN("|",FALSE,U$12:U$15)=_xlfn.TEXTJOIN("|",FALSE,$C56:$F56),0,
IF(AND($C56="Delta|CR_Cpty",U$12="Delta|CR_Cpty"),
IF($F56=U$15,
      _xlfn.XLOOKUP(_xlfn.TEXTJOIN("|",FALSE,$C56,"=","Any","=",U$12,"=","Any","="),risk_factor_1&amp;"|"&amp;risk_factor_2,risk_factor_corr),
       IF(RIGHT($D56,LEN($D56)-FIND("_",$D56))=RIGHT(U$13,LEN(U$13)-FIND("_",U$13)),
              IF(LEFT($D56,FIND("_",$D56)-1)=LEFT(U$13,FIND("_",U$13)-1),
                    IF($E56=U$14,
                             _xlfn.XLOOKUP(_xlfn.TEXTJOIN("|",FALSE,$C56,LEFT($D56,FIND("_",$D56)-1) &amp;"_=","=","Any",U$12,LEFT($D56,FIND("_",$D56)-1) &amp;"_=","=","Any"),risk_factor_1&amp;"|"&amp;risk_factor_2,risk_factor_corr),
                             _xlfn.XLOOKUP(_xlfn.TEXTJOIN("|",FALSE,$C56,LEFT($D56,FIND("_",$D56)-1) &amp;"_=","Any","Any",U$12,LEFT($D56,FIND("_",$D56)-1) &amp;"_=","Any","Any"),risk_factor_1&amp;"|"&amp;risk_factor_2,risk_factor_corr)),
"n/a"),0)
),
IF(_xlfn.TEXTJOIN("|",FALSE,U$12:U$13)&lt;&gt;_xlfn.TEXTJOIN("|",FALSE,$C56:$D56),0,
_xlfn.XLOOKUP(_xlfn.TEXTJOIN("|",FALSE,$C56:$F56,U$12:U$15),risk_factor_1&amp;"|"&amp;risk_factor_2,risk_factor_corr,
_xlfn.XLOOKUP(_xlfn.TEXTJOIN("|",FALSE,$C56:$F56,U$12:U$15),risk_factor_2&amp;"|"&amp;risk_factor_1,risk_factor_corr,
_xlfn.XLOOKUP(_xlfn.TEXTJOIN("|",FALSE,$C56:$D56,"Any"),risk_factor_1&amp;"|"&amp;risk_factor_2,risk_factor_corr,
_xlfn.XLOOKUP(_xlfn.TEXTJOIN("|",FALSE,$C56:$D56,"Any"),risk_factor_2&amp;"|"&amp;risk_factor_1,risk_factor_corr)))))))</f>
        <v>0</v>
      </c>
      <c r="V56" s="32" cm="1">
        <f t="array" ref="V56" xml:space="preserve"> IF(_xlfn.TEXTJOIN("|",FALSE,V$12:V$15)=_xlfn.TEXTJOIN("|",FALSE,$C56:$F56),0,
IF(AND($C56="Delta|CR_Cpty",V$12="Delta|CR_Cpty"),
IF($F56=V$15,
      _xlfn.XLOOKUP(_xlfn.TEXTJOIN("|",FALSE,$C56,"=","Any","=",V$12,"=","Any","="),risk_factor_1&amp;"|"&amp;risk_factor_2,risk_factor_corr),
       IF(RIGHT($D56,LEN($D56)-FIND("_",$D56))=RIGHT(V$13,LEN(V$13)-FIND("_",V$13)),
              IF(LEFT($D56,FIND("_",$D56)-1)=LEFT(V$13,FIND("_",V$13)-1),
                    IF($E56=V$14,
                             _xlfn.XLOOKUP(_xlfn.TEXTJOIN("|",FALSE,$C56,LEFT($D56,FIND("_",$D56)-1) &amp;"_=","=","Any",V$12,LEFT($D56,FIND("_",$D56)-1) &amp;"_=","=","Any"),risk_factor_1&amp;"|"&amp;risk_factor_2,risk_factor_corr),
                             _xlfn.XLOOKUP(_xlfn.TEXTJOIN("|",FALSE,$C56,LEFT($D56,FIND("_",$D56)-1) &amp;"_=","Any","Any",V$12,LEFT($D56,FIND("_",$D56)-1) &amp;"_=","Any","Any"),risk_factor_1&amp;"|"&amp;risk_factor_2,risk_factor_corr)),
"n/a"),0)
),
IF(_xlfn.TEXTJOIN("|",FALSE,V$12:V$13)&lt;&gt;_xlfn.TEXTJOIN("|",FALSE,$C56:$D56),0,
_xlfn.XLOOKUP(_xlfn.TEXTJOIN("|",FALSE,$C56:$F56,V$12:V$15),risk_factor_1&amp;"|"&amp;risk_factor_2,risk_factor_corr,
_xlfn.XLOOKUP(_xlfn.TEXTJOIN("|",FALSE,$C56:$F56,V$12:V$15),risk_factor_2&amp;"|"&amp;risk_factor_1,risk_factor_corr,
_xlfn.XLOOKUP(_xlfn.TEXTJOIN("|",FALSE,$C56:$D56,"Any"),risk_factor_1&amp;"|"&amp;risk_factor_2,risk_factor_corr,
_xlfn.XLOOKUP(_xlfn.TEXTJOIN("|",FALSE,$C56:$D56,"Any"),risk_factor_2&amp;"|"&amp;risk_factor_1,risk_factor_corr)))))))</f>
        <v>0</v>
      </c>
      <c r="W56" s="32" cm="1">
        <f t="array" ref="W56" xml:space="preserve"> IF(_xlfn.TEXTJOIN("|",FALSE,W$12:W$15)=_xlfn.TEXTJOIN("|",FALSE,$C56:$F56),0,
IF(AND($C56="Delta|CR_Cpty",W$12="Delta|CR_Cpty"),
IF($F56=W$15,
      _xlfn.XLOOKUP(_xlfn.TEXTJOIN("|",FALSE,$C56,"=","Any","=",W$12,"=","Any","="),risk_factor_1&amp;"|"&amp;risk_factor_2,risk_factor_corr),
       IF(RIGHT($D56,LEN($D56)-FIND("_",$D56))=RIGHT(W$13,LEN(W$13)-FIND("_",W$13)),
              IF(LEFT($D56,FIND("_",$D56)-1)=LEFT(W$13,FIND("_",W$13)-1),
                    IF($E56=W$14,
                             _xlfn.XLOOKUP(_xlfn.TEXTJOIN("|",FALSE,$C56,LEFT($D56,FIND("_",$D56)-1) &amp;"_=","=","Any",W$12,LEFT($D56,FIND("_",$D56)-1) &amp;"_=","=","Any"),risk_factor_1&amp;"|"&amp;risk_factor_2,risk_factor_corr),
                             _xlfn.XLOOKUP(_xlfn.TEXTJOIN("|",FALSE,$C56,LEFT($D56,FIND("_",$D56)-1) &amp;"_=","Any","Any",W$12,LEFT($D56,FIND("_",$D56)-1) &amp;"_=","Any","Any"),risk_factor_1&amp;"|"&amp;risk_factor_2,risk_factor_corr)),
"n/a"),0)
),
IF(_xlfn.TEXTJOIN("|",FALSE,W$12:W$13)&lt;&gt;_xlfn.TEXTJOIN("|",FALSE,$C56:$D56),0,
_xlfn.XLOOKUP(_xlfn.TEXTJOIN("|",FALSE,$C56:$F56,W$12:W$15),risk_factor_1&amp;"|"&amp;risk_factor_2,risk_factor_corr,
_xlfn.XLOOKUP(_xlfn.TEXTJOIN("|",FALSE,$C56:$F56,W$12:W$15),risk_factor_2&amp;"|"&amp;risk_factor_1,risk_factor_corr,
_xlfn.XLOOKUP(_xlfn.TEXTJOIN("|",FALSE,$C56:$D56,"Any"),risk_factor_1&amp;"|"&amp;risk_factor_2,risk_factor_corr,
_xlfn.XLOOKUP(_xlfn.TEXTJOIN("|",FALSE,$C56:$D56,"Any"),risk_factor_2&amp;"|"&amp;risk_factor_1,risk_factor_corr)))))))</f>
        <v>0</v>
      </c>
      <c r="X56" s="32" cm="1">
        <f t="array" ref="X56" xml:space="preserve"> IF(_xlfn.TEXTJOIN("|",FALSE,X$12:X$15)=_xlfn.TEXTJOIN("|",FALSE,$C56:$F56),0,
IF(AND($C56="Delta|CR_Cpty",X$12="Delta|CR_Cpty"),
IF($F56=X$15,
      _xlfn.XLOOKUP(_xlfn.TEXTJOIN("|",FALSE,$C56,"=","Any","=",X$12,"=","Any","="),risk_factor_1&amp;"|"&amp;risk_factor_2,risk_factor_corr),
       IF(RIGHT($D56,LEN($D56)-FIND("_",$D56))=RIGHT(X$13,LEN(X$13)-FIND("_",X$13)),
              IF(LEFT($D56,FIND("_",$D56)-1)=LEFT(X$13,FIND("_",X$13)-1),
                    IF($E56=X$14,
                             _xlfn.XLOOKUP(_xlfn.TEXTJOIN("|",FALSE,$C56,LEFT($D56,FIND("_",$D56)-1) &amp;"_=","=","Any",X$12,LEFT($D56,FIND("_",$D56)-1) &amp;"_=","=","Any"),risk_factor_1&amp;"|"&amp;risk_factor_2,risk_factor_corr),
                             _xlfn.XLOOKUP(_xlfn.TEXTJOIN("|",FALSE,$C56,LEFT($D56,FIND("_",$D56)-1) &amp;"_=","Any","Any",X$12,LEFT($D56,FIND("_",$D56)-1) &amp;"_=","Any","Any"),risk_factor_1&amp;"|"&amp;risk_factor_2,risk_factor_corr)),
"n/a"),0)
),
IF(_xlfn.TEXTJOIN("|",FALSE,X$12:X$13)&lt;&gt;_xlfn.TEXTJOIN("|",FALSE,$C56:$D56),0,
_xlfn.XLOOKUP(_xlfn.TEXTJOIN("|",FALSE,$C56:$F56,X$12:X$15),risk_factor_1&amp;"|"&amp;risk_factor_2,risk_factor_corr,
_xlfn.XLOOKUP(_xlfn.TEXTJOIN("|",FALSE,$C56:$F56,X$12:X$15),risk_factor_2&amp;"|"&amp;risk_factor_1,risk_factor_corr,
_xlfn.XLOOKUP(_xlfn.TEXTJOIN("|",FALSE,$C56:$D56,"Any"),risk_factor_1&amp;"|"&amp;risk_factor_2,risk_factor_corr,
_xlfn.XLOOKUP(_xlfn.TEXTJOIN("|",FALSE,$C56:$D56,"Any"),risk_factor_2&amp;"|"&amp;risk_factor_1,risk_factor_corr)))))))</f>
        <v>0</v>
      </c>
      <c r="Y56" s="32" cm="1">
        <f t="array" ref="Y56" xml:space="preserve"> IF(_xlfn.TEXTJOIN("|",FALSE,Y$12:Y$15)=_xlfn.TEXTJOIN("|",FALSE,$C56:$F56),0,
IF(AND($C56="Delta|CR_Cpty",Y$12="Delta|CR_Cpty"),
IF($F56=Y$15,
      _xlfn.XLOOKUP(_xlfn.TEXTJOIN("|",FALSE,$C56,"=","Any","=",Y$12,"=","Any","="),risk_factor_1&amp;"|"&amp;risk_factor_2,risk_factor_corr),
       IF(RIGHT($D56,LEN($D56)-FIND("_",$D56))=RIGHT(Y$13,LEN(Y$13)-FIND("_",Y$13)),
              IF(LEFT($D56,FIND("_",$D56)-1)=LEFT(Y$13,FIND("_",Y$13)-1),
                    IF($E56=Y$14,
                             _xlfn.XLOOKUP(_xlfn.TEXTJOIN("|",FALSE,$C56,LEFT($D56,FIND("_",$D56)-1) &amp;"_=","=","Any",Y$12,LEFT($D56,FIND("_",$D56)-1) &amp;"_=","=","Any"),risk_factor_1&amp;"|"&amp;risk_factor_2,risk_factor_corr),
                             _xlfn.XLOOKUP(_xlfn.TEXTJOIN("|",FALSE,$C56,LEFT($D56,FIND("_",$D56)-1) &amp;"_=","Any","Any",Y$12,LEFT($D56,FIND("_",$D56)-1) &amp;"_=","Any","Any"),risk_factor_1&amp;"|"&amp;risk_factor_2,risk_factor_corr)),
"n/a"),0)
),
IF(_xlfn.TEXTJOIN("|",FALSE,Y$12:Y$13)&lt;&gt;_xlfn.TEXTJOIN("|",FALSE,$C56:$D56),0,
_xlfn.XLOOKUP(_xlfn.TEXTJOIN("|",FALSE,$C56:$F56,Y$12:Y$15),risk_factor_1&amp;"|"&amp;risk_factor_2,risk_factor_corr,
_xlfn.XLOOKUP(_xlfn.TEXTJOIN("|",FALSE,$C56:$F56,Y$12:Y$15),risk_factor_2&amp;"|"&amp;risk_factor_1,risk_factor_corr,
_xlfn.XLOOKUP(_xlfn.TEXTJOIN("|",FALSE,$C56:$D56,"Any"),risk_factor_1&amp;"|"&amp;risk_factor_2,risk_factor_corr,
_xlfn.XLOOKUP(_xlfn.TEXTJOIN("|",FALSE,$C56:$D56,"Any"),risk_factor_2&amp;"|"&amp;risk_factor_1,risk_factor_corr)))))))</f>
        <v>0</v>
      </c>
      <c r="Z56" s="32" cm="1">
        <f t="array" ref="Z56" xml:space="preserve"> IF(_xlfn.TEXTJOIN("|",FALSE,Z$12:Z$15)=_xlfn.TEXTJOIN("|",FALSE,$C56:$F56),0,
IF(AND($C56="Delta|CR_Cpty",Z$12="Delta|CR_Cpty"),
IF($F56=Z$15,
      _xlfn.XLOOKUP(_xlfn.TEXTJOIN("|",FALSE,$C56,"=","Any","=",Z$12,"=","Any","="),risk_factor_1&amp;"|"&amp;risk_factor_2,risk_factor_corr),
       IF(RIGHT($D56,LEN($D56)-FIND("_",$D56))=RIGHT(Z$13,LEN(Z$13)-FIND("_",Z$13)),
              IF(LEFT($D56,FIND("_",$D56)-1)=LEFT(Z$13,FIND("_",Z$13)-1),
                    IF($E56=Z$14,
                             _xlfn.XLOOKUP(_xlfn.TEXTJOIN("|",FALSE,$C56,LEFT($D56,FIND("_",$D56)-1) &amp;"_=","=","Any",Z$12,LEFT($D56,FIND("_",$D56)-1) &amp;"_=","=","Any"),risk_factor_1&amp;"|"&amp;risk_factor_2,risk_factor_corr),
                             _xlfn.XLOOKUP(_xlfn.TEXTJOIN("|",FALSE,$C56,LEFT($D56,FIND("_",$D56)-1) &amp;"_=","Any","Any",Z$12,LEFT($D56,FIND("_",$D56)-1) &amp;"_=","Any","Any"),risk_factor_1&amp;"|"&amp;risk_factor_2,risk_factor_corr)),
"n/a"),0)
),
IF(_xlfn.TEXTJOIN("|",FALSE,Z$12:Z$13)&lt;&gt;_xlfn.TEXTJOIN("|",FALSE,$C56:$D56),0,
_xlfn.XLOOKUP(_xlfn.TEXTJOIN("|",FALSE,$C56:$F56,Z$12:Z$15),risk_factor_1&amp;"|"&amp;risk_factor_2,risk_factor_corr,
_xlfn.XLOOKUP(_xlfn.TEXTJOIN("|",FALSE,$C56:$F56,Z$12:Z$15),risk_factor_2&amp;"|"&amp;risk_factor_1,risk_factor_corr,
_xlfn.XLOOKUP(_xlfn.TEXTJOIN("|",FALSE,$C56:$D56,"Any"),risk_factor_1&amp;"|"&amp;risk_factor_2,risk_factor_corr,
_xlfn.XLOOKUP(_xlfn.TEXTJOIN("|",FALSE,$C56:$D56,"Any"),risk_factor_2&amp;"|"&amp;risk_factor_1,risk_factor_corr)))))))</f>
        <v>0</v>
      </c>
      <c r="AA56" s="32" cm="1">
        <f t="array" ref="AA56" xml:space="preserve"> IF(_xlfn.TEXTJOIN("|",FALSE,AA$12:AA$15)=_xlfn.TEXTJOIN("|",FALSE,$C56:$F56),0,
IF(AND($C56="Delta|CR_Cpty",AA$12="Delta|CR_Cpty"),
IF($F56=AA$15,
      _xlfn.XLOOKUP(_xlfn.TEXTJOIN("|",FALSE,$C56,"=","Any","=",AA$12,"=","Any","="),risk_factor_1&amp;"|"&amp;risk_factor_2,risk_factor_corr),
       IF(RIGHT($D56,LEN($D56)-FIND("_",$D56))=RIGHT(AA$13,LEN(AA$13)-FIND("_",AA$13)),
              IF(LEFT($D56,FIND("_",$D56)-1)=LEFT(AA$13,FIND("_",AA$13)-1),
                    IF($E56=AA$14,
                             _xlfn.XLOOKUP(_xlfn.TEXTJOIN("|",FALSE,$C56,LEFT($D56,FIND("_",$D56)-1) &amp;"_=","=","Any",AA$12,LEFT($D56,FIND("_",$D56)-1) &amp;"_=","=","Any"),risk_factor_1&amp;"|"&amp;risk_factor_2,risk_factor_corr),
                             _xlfn.XLOOKUP(_xlfn.TEXTJOIN("|",FALSE,$C56,LEFT($D56,FIND("_",$D56)-1) &amp;"_=","Any","Any",AA$12,LEFT($D56,FIND("_",$D56)-1) &amp;"_=","Any","Any"),risk_factor_1&amp;"|"&amp;risk_factor_2,risk_factor_corr)),
"n/a"),0)
),
IF(_xlfn.TEXTJOIN("|",FALSE,AA$12:AA$13)&lt;&gt;_xlfn.TEXTJOIN("|",FALSE,$C56:$D56),0,
_xlfn.XLOOKUP(_xlfn.TEXTJOIN("|",FALSE,$C56:$F56,AA$12:AA$15),risk_factor_1&amp;"|"&amp;risk_factor_2,risk_factor_corr,
_xlfn.XLOOKUP(_xlfn.TEXTJOIN("|",FALSE,$C56:$F56,AA$12:AA$15),risk_factor_2&amp;"|"&amp;risk_factor_1,risk_factor_corr,
_xlfn.XLOOKUP(_xlfn.TEXTJOIN("|",FALSE,$C56:$D56,"Any"),risk_factor_1&amp;"|"&amp;risk_factor_2,risk_factor_corr,
_xlfn.XLOOKUP(_xlfn.TEXTJOIN("|",FALSE,$C56:$D56,"Any"),risk_factor_2&amp;"|"&amp;risk_factor_1,risk_factor_corr)))))))</f>
        <v>0</v>
      </c>
      <c r="AB56" s="32" cm="1">
        <f t="array" ref="AB56" xml:space="preserve"> IF(_xlfn.TEXTJOIN("|",FALSE,AB$12:AB$15)=_xlfn.TEXTJOIN("|",FALSE,$C56:$F56),0,
IF(AND($C56="Delta|CR_Cpty",AB$12="Delta|CR_Cpty"),
IF($F56=AB$15,
      _xlfn.XLOOKUP(_xlfn.TEXTJOIN("|",FALSE,$C56,"=","Any","=",AB$12,"=","Any","="),risk_factor_1&amp;"|"&amp;risk_factor_2,risk_factor_corr),
       IF(RIGHT($D56,LEN($D56)-FIND("_",$D56))=RIGHT(AB$13,LEN(AB$13)-FIND("_",AB$13)),
              IF(LEFT($D56,FIND("_",$D56)-1)=LEFT(AB$13,FIND("_",AB$13)-1),
                    IF($E56=AB$14,
                             _xlfn.XLOOKUP(_xlfn.TEXTJOIN("|",FALSE,$C56,LEFT($D56,FIND("_",$D56)-1) &amp;"_=","=","Any",AB$12,LEFT($D56,FIND("_",$D56)-1) &amp;"_=","=","Any"),risk_factor_1&amp;"|"&amp;risk_factor_2,risk_factor_corr),
                             _xlfn.XLOOKUP(_xlfn.TEXTJOIN("|",FALSE,$C56,LEFT($D56,FIND("_",$D56)-1) &amp;"_=","Any","Any",AB$12,LEFT($D56,FIND("_",$D56)-1) &amp;"_=","Any","Any"),risk_factor_1&amp;"|"&amp;risk_factor_2,risk_factor_corr)),
"n/a"),0)
),
IF(_xlfn.TEXTJOIN("|",FALSE,AB$12:AB$13)&lt;&gt;_xlfn.TEXTJOIN("|",FALSE,$C56:$D56),0,
_xlfn.XLOOKUP(_xlfn.TEXTJOIN("|",FALSE,$C56:$F56,AB$12:AB$15),risk_factor_1&amp;"|"&amp;risk_factor_2,risk_factor_corr,
_xlfn.XLOOKUP(_xlfn.TEXTJOIN("|",FALSE,$C56:$F56,AB$12:AB$15),risk_factor_2&amp;"|"&amp;risk_factor_1,risk_factor_corr,
_xlfn.XLOOKUP(_xlfn.TEXTJOIN("|",FALSE,$C56:$D56,"Any"),risk_factor_1&amp;"|"&amp;risk_factor_2,risk_factor_corr,
_xlfn.XLOOKUP(_xlfn.TEXTJOIN("|",FALSE,$C56:$D56,"Any"),risk_factor_2&amp;"|"&amp;risk_factor_1,risk_factor_corr)))))))</f>
        <v>0</v>
      </c>
      <c r="AC56" s="32" cm="1">
        <f t="array" ref="AC56" xml:space="preserve"> IF(_xlfn.TEXTJOIN("|",FALSE,AC$12:AC$15)=_xlfn.TEXTJOIN("|",FALSE,$C56:$F56),0,
IF(AND($C56="Delta|CR_Cpty",AC$12="Delta|CR_Cpty"),
IF($F56=AC$15,
      _xlfn.XLOOKUP(_xlfn.TEXTJOIN("|",FALSE,$C56,"=","Any","=",AC$12,"=","Any","="),risk_factor_1&amp;"|"&amp;risk_factor_2,risk_factor_corr),
       IF(RIGHT($D56,LEN($D56)-FIND("_",$D56))=RIGHT(AC$13,LEN(AC$13)-FIND("_",AC$13)),
              IF(LEFT($D56,FIND("_",$D56)-1)=LEFT(AC$13,FIND("_",AC$13)-1),
                    IF($E56=AC$14,
                             _xlfn.XLOOKUP(_xlfn.TEXTJOIN("|",FALSE,$C56,LEFT($D56,FIND("_",$D56)-1) &amp;"_=","=","Any",AC$12,LEFT($D56,FIND("_",$D56)-1) &amp;"_=","=","Any"),risk_factor_1&amp;"|"&amp;risk_factor_2,risk_factor_corr),
                             _xlfn.XLOOKUP(_xlfn.TEXTJOIN("|",FALSE,$C56,LEFT($D56,FIND("_",$D56)-1) &amp;"_=","Any","Any",AC$12,LEFT($D56,FIND("_",$D56)-1) &amp;"_=","Any","Any"),risk_factor_1&amp;"|"&amp;risk_factor_2,risk_factor_corr)),
"n/a"),0)
),
IF(_xlfn.TEXTJOIN("|",FALSE,AC$12:AC$13)&lt;&gt;_xlfn.TEXTJOIN("|",FALSE,$C56:$D56),0,
_xlfn.XLOOKUP(_xlfn.TEXTJOIN("|",FALSE,$C56:$F56,AC$12:AC$15),risk_factor_1&amp;"|"&amp;risk_factor_2,risk_factor_corr,
_xlfn.XLOOKUP(_xlfn.TEXTJOIN("|",FALSE,$C56:$F56,AC$12:AC$15),risk_factor_2&amp;"|"&amp;risk_factor_1,risk_factor_corr,
_xlfn.XLOOKUP(_xlfn.TEXTJOIN("|",FALSE,$C56:$D56,"Any"),risk_factor_1&amp;"|"&amp;risk_factor_2,risk_factor_corr,
_xlfn.XLOOKUP(_xlfn.TEXTJOIN("|",FALSE,$C56:$D56,"Any"),risk_factor_2&amp;"|"&amp;risk_factor_1,risk_factor_corr)))))))</f>
        <v>0</v>
      </c>
      <c r="AD56" s="32" cm="1">
        <f t="array" ref="AD56" xml:space="preserve"> IF(_xlfn.TEXTJOIN("|",FALSE,AD$12:AD$15)=_xlfn.TEXTJOIN("|",FALSE,$C56:$F56),0,
IF(AND($C56="Delta|CR_Cpty",AD$12="Delta|CR_Cpty"),
IF($F56=AD$15,
      _xlfn.XLOOKUP(_xlfn.TEXTJOIN("|",FALSE,$C56,"=","Any","=",AD$12,"=","Any","="),risk_factor_1&amp;"|"&amp;risk_factor_2,risk_factor_corr),
       IF(RIGHT($D56,LEN($D56)-FIND("_",$D56))=RIGHT(AD$13,LEN(AD$13)-FIND("_",AD$13)),
              IF(LEFT($D56,FIND("_",$D56)-1)=LEFT(AD$13,FIND("_",AD$13)-1),
                    IF($E56=AD$14,
                             _xlfn.XLOOKUP(_xlfn.TEXTJOIN("|",FALSE,$C56,LEFT($D56,FIND("_",$D56)-1) &amp;"_=","=","Any",AD$12,LEFT($D56,FIND("_",$D56)-1) &amp;"_=","=","Any"),risk_factor_1&amp;"|"&amp;risk_factor_2,risk_factor_corr),
                             _xlfn.XLOOKUP(_xlfn.TEXTJOIN("|",FALSE,$C56,LEFT($D56,FIND("_",$D56)-1) &amp;"_=","Any","Any",AD$12,LEFT($D56,FIND("_",$D56)-1) &amp;"_=","Any","Any"),risk_factor_1&amp;"|"&amp;risk_factor_2,risk_factor_corr)),
"n/a"),0)
),
IF(_xlfn.TEXTJOIN("|",FALSE,AD$12:AD$13)&lt;&gt;_xlfn.TEXTJOIN("|",FALSE,$C56:$D56),0,
_xlfn.XLOOKUP(_xlfn.TEXTJOIN("|",FALSE,$C56:$F56,AD$12:AD$15),risk_factor_1&amp;"|"&amp;risk_factor_2,risk_factor_corr,
_xlfn.XLOOKUP(_xlfn.TEXTJOIN("|",FALSE,$C56:$F56,AD$12:AD$15),risk_factor_2&amp;"|"&amp;risk_factor_1,risk_factor_corr,
_xlfn.XLOOKUP(_xlfn.TEXTJOIN("|",FALSE,$C56:$D56,"Any"),risk_factor_1&amp;"|"&amp;risk_factor_2,risk_factor_corr,
_xlfn.XLOOKUP(_xlfn.TEXTJOIN("|",FALSE,$C56:$D56,"Any"),risk_factor_2&amp;"|"&amp;risk_factor_1,risk_factor_corr)))))))</f>
        <v>0</v>
      </c>
      <c r="AE56" s="32" cm="1">
        <f t="array" ref="AE56" xml:space="preserve"> IF(_xlfn.TEXTJOIN("|",FALSE,AE$12:AE$15)=_xlfn.TEXTJOIN("|",FALSE,$C56:$F56),0,
IF(AND($C56="Delta|CR_Cpty",AE$12="Delta|CR_Cpty"),
IF($F56=AE$15,
      _xlfn.XLOOKUP(_xlfn.TEXTJOIN("|",FALSE,$C56,"=","Any","=",AE$12,"=","Any","="),risk_factor_1&amp;"|"&amp;risk_factor_2,risk_factor_corr),
       IF(RIGHT($D56,LEN($D56)-FIND("_",$D56))=RIGHT(AE$13,LEN(AE$13)-FIND("_",AE$13)),
              IF(LEFT($D56,FIND("_",$D56)-1)=LEFT(AE$13,FIND("_",AE$13)-1),
                    IF($E56=AE$14,
                             _xlfn.XLOOKUP(_xlfn.TEXTJOIN("|",FALSE,$C56,LEFT($D56,FIND("_",$D56)-1) &amp;"_=","=","Any",AE$12,LEFT($D56,FIND("_",$D56)-1) &amp;"_=","=","Any"),risk_factor_1&amp;"|"&amp;risk_factor_2,risk_factor_corr),
                             _xlfn.XLOOKUP(_xlfn.TEXTJOIN("|",FALSE,$C56,LEFT($D56,FIND("_",$D56)-1) &amp;"_=","Any","Any",AE$12,LEFT($D56,FIND("_",$D56)-1) &amp;"_=","Any","Any"),risk_factor_1&amp;"|"&amp;risk_factor_2,risk_factor_corr)),
"n/a"),0)
),
IF(_xlfn.TEXTJOIN("|",FALSE,AE$12:AE$13)&lt;&gt;_xlfn.TEXTJOIN("|",FALSE,$C56:$D56),0,
_xlfn.XLOOKUP(_xlfn.TEXTJOIN("|",FALSE,$C56:$F56,AE$12:AE$15),risk_factor_1&amp;"|"&amp;risk_factor_2,risk_factor_corr,
_xlfn.XLOOKUP(_xlfn.TEXTJOIN("|",FALSE,$C56:$F56,AE$12:AE$15),risk_factor_2&amp;"|"&amp;risk_factor_1,risk_factor_corr,
_xlfn.XLOOKUP(_xlfn.TEXTJOIN("|",FALSE,$C56:$D56,"Any"),risk_factor_1&amp;"|"&amp;risk_factor_2,risk_factor_corr,
_xlfn.XLOOKUP(_xlfn.TEXTJOIN("|",FALSE,$C56:$D56,"Any"),risk_factor_2&amp;"|"&amp;risk_factor_1,risk_factor_corr)))))))</f>
        <v>0</v>
      </c>
      <c r="AF56" s="32" cm="1">
        <f t="array" ref="AF56" xml:space="preserve"> IF(_xlfn.TEXTJOIN("|",FALSE,AF$12:AF$15)=_xlfn.TEXTJOIN("|",FALSE,$C56:$F56),0,
IF(AND($C56="Delta|CR_Cpty",AF$12="Delta|CR_Cpty"),
IF($F56=AF$15,
      _xlfn.XLOOKUP(_xlfn.TEXTJOIN("|",FALSE,$C56,"=","Any","=",AF$12,"=","Any","="),risk_factor_1&amp;"|"&amp;risk_factor_2,risk_factor_corr),
       IF(RIGHT($D56,LEN($D56)-FIND("_",$D56))=RIGHT(AF$13,LEN(AF$13)-FIND("_",AF$13)),
              IF(LEFT($D56,FIND("_",$D56)-1)=LEFT(AF$13,FIND("_",AF$13)-1),
                    IF($E56=AF$14,
                             _xlfn.XLOOKUP(_xlfn.TEXTJOIN("|",FALSE,$C56,LEFT($D56,FIND("_",$D56)-1) &amp;"_=","=","Any",AF$12,LEFT($D56,FIND("_",$D56)-1) &amp;"_=","=","Any"),risk_factor_1&amp;"|"&amp;risk_factor_2,risk_factor_corr),
                             _xlfn.XLOOKUP(_xlfn.TEXTJOIN("|",FALSE,$C56,LEFT($D56,FIND("_",$D56)-1) &amp;"_=","Any","Any",AF$12,LEFT($D56,FIND("_",$D56)-1) &amp;"_=","Any","Any"),risk_factor_1&amp;"|"&amp;risk_factor_2,risk_factor_corr)),
"n/a"),0)
),
IF(_xlfn.TEXTJOIN("|",FALSE,AF$12:AF$13)&lt;&gt;_xlfn.TEXTJOIN("|",FALSE,$C56:$D56),0,
_xlfn.XLOOKUP(_xlfn.TEXTJOIN("|",FALSE,$C56:$F56,AF$12:AF$15),risk_factor_1&amp;"|"&amp;risk_factor_2,risk_factor_corr,
_xlfn.XLOOKUP(_xlfn.TEXTJOIN("|",FALSE,$C56:$F56,AF$12:AF$15),risk_factor_2&amp;"|"&amp;risk_factor_1,risk_factor_corr,
_xlfn.XLOOKUP(_xlfn.TEXTJOIN("|",FALSE,$C56:$D56,"Any"),risk_factor_1&amp;"|"&amp;risk_factor_2,risk_factor_corr,
_xlfn.XLOOKUP(_xlfn.TEXTJOIN("|",FALSE,$C56:$D56,"Any"),risk_factor_2&amp;"|"&amp;risk_factor_1,risk_factor_corr)))))))</f>
        <v>0</v>
      </c>
      <c r="AG56" s="32" cm="1">
        <f t="array" ref="AG56" xml:space="preserve"> IF(_xlfn.TEXTJOIN("|",FALSE,AG$12:AG$15)=_xlfn.TEXTJOIN("|",FALSE,$C56:$F56),0,
IF(AND($C56="Delta|CR_Cpty",AG$12="Delta|CR_Cpty"),
IF($F56=AG$15,
      _xlfn.XLOOKUP(_xlfn.TEXTJOIN("|",FALSE,$C56,"=","Any","=",AG$12,"=","Any","="),risk_factor_1&amp;"|"&amp;risk_factor_2,risk_factor_corr),
       IF(RIGHT($D56,LEN($D56)-FIND("_",$D56))=RIGHT(AG$13,LEN(AG$13)-FIND("_",AG$13)),
              IF(LEFT($D56,FIND("_",$D56)-1)=LEFT(AG$13,FIND("_",AG$13)-1),
                    IF($E56=AG$14,
                             _xlfn.XLOOKUP(_xlfn.TEXTJOIN("|",FALSE,$C56,LEFT($D56,FIND("_",$D56)-1) &amp;"_=","=","Any",AG$12,LEFT($D56,FIND("_",$D56)-1) &amp;"_=","=","Any"),risk_factor_1&amp;"|"&amp;risk_factor_2,risk_factor_corr),
                             _xlfn.XLOOKUP(_xlfn.TEXTJOIN("|",FALSE,$C56,LEFT($D56,FIND("_",$D56)-1) &amp;"_=","Any","Any",AG$12,LEFT($D56,FIND("_",$D56)-1) &amp;"_=","Any","Any"),risk_factor_1&amp;"|"&amp;risk_factor_2,risk_factor_corr)),
"n/a"),0)
),
IF(_xlfn.TEXTJOIN("|",FALSE,AG$12:AG$13)&lt;&gt;_xlfn.TEXTJOIN("|",FALSE,$C56:$D56),0,
_xlfn.XLOOKUP(_xlfn.TEXTJOIN("|",FALSE,$C56:$F56,AG$12:AG$15),risk_factor_1&amp;"|"&amp;risk_factor_2,risk_factor_corr,
_xlfn.XLOOKUP(_xlfn.TEXTJOIN("|",FALSE,$C56:$F56,AG$12:AG$15),risk_factor_2&amp;"|"&amp;risk_factor_1,risk_factor_corr,
_xlfn.XLOOKUP(_xlfn.TEXTJOIN("|",FALSE,$C56:$D56,"Any"),risk_factor_1&amp;"|"&amp;risk_factor_2,risk_factor_corr,
_xlfn.XLOOKUP(_xlfn.TEXTJOIN("|",FALSE,$C56:$D56,"Any"),risk_factor_2&amp;"|"&amp;risk_factor_1,risk_factor_corr)))))))</f>
        <v>0</v>
      </c>
      <c r="AH56" s="32" cm="1">
        <f t="array" ref="AH56" xml:space="preserve"> IF(_xlfn.TEXTJOIN("|",FALSE,AH$12:AH$15)=_xlfn.TEXTJOIN("|",FALSE,$C56:$F56),0,
IF(AND($C56="Delta|CR_Cpty",AH$12="Delta|CR_Cpty"),
IF($F56=AH$15,
      _xlfn.XLOOKUP(_xlfn.TEXTJOIN("|",FALSE,$C56,"=","Any","=",AH$12,"=","Any","="),risk_factor_1&amp;"|"&amp;risk_factor_2,risk_factor_corr),
       IF(RIGHT($D56,LEN($D56)-FIND("_",$D56))=RIGHT(AH$13,LEN(AH$13)-FIND("_",AH$13)),
              IF(LEFT($D56,FIND("_",$D56)-1)=LEFT(AH$13,FIND("_",AH$13)-1),
                    IF($E56=AH$14,
                             _xlfn.XLOOKUP(_xlfn.TEXTJOIN("|",FALSE,$C56,LEFT($D56,FIND("_",$D56)-1) &amp;"_=","=","Any",AH$12,LEFT($D56,FIND("_",$D56)-1) &amp;"_=","=","Any"),risk_factor_1&amp;"|"&amp;risk_factor_2,risk_factor_corr),
                             _xlfn.XLOOKUP(_xlfn.TEXTJOIN("|",FALSE,$C56,LEFT($D56,FIND("_",$D56)-1) &amp;"_=","Any","Any",AH$12,LEFT($D56,FIND("_",$D56)-1) &amp;"_=","Any","Any"),risk_factor_1&amp;"|"&amp;risk_factor_2,risk_factor_corr)),
"n/a"),0)
),
IF(_xlfn.TEXTJOIN("|",FALSE,AH$12:AH$13)&lt;&gt;_xlfn.TEXTJOIN("|",FALSE,$C56:$D56),0,
_xlfn.XLOOKUP(_xlfn.TEXTJOIN("|",FALSE,$C56:$F56,AH$12:AH$15),risk_factor_1&amp;"|"&amp;risk_factor_2,risk_factor_corr,
_xlfn.XLOOKUP(_xlfn.TEXTJOIN("|",FALSE,$C56:$F56,AH$12:AH$15),risk_factor_2&amp;"|"&amp;risk_factor_1,risk_factor_corr,
_xlfn.XLOOKUP(_xlfn.TEXTJOIN("|",FALSE,$C56:$D56,"Any"),risk_factor_1&amp;"|"&amp;risk_factor_2,risk_factor_corr,
_xlfn.XLOOKUP(_xlfn.TEXTJOIN("|",FALSE,$C56:$D56,"Any"),risk_factor_2&amp;"|"&amp;risk_factor_1,risk_factor_corr)))))))</f>
        <v>0</v>
      </c>
      <c r="AI56" s="32" cm="1">
        <f t="array" ref="AI56" xml:space="preserve"> IF(_xlfn.TEXTJOIN("|",FALSE,AI$12:AI$15)=_xlfn.TEXTJOIN("|",FALSE,$C56:$F56),0,
IF(AND($C56="Delta|CR_Cpty",AI$12="Delta|CR_Cpty"),
IF($F56=AI$15,
      _xlfn.XLOOKUP(_xlfn.TEXTJOIN("|",FALSE,$C56,"=","Any","=",AI$12,"=","Any","="),risk_factor_1&amp;"|"&amp;risk_factor_2,risk_factor_corr),
       IF(RIGHT($D56,LEN($D56)-FIND("_",$D56))=RIGHT(AI$13,LEN(AI$13)-FIND("_",AI$13)),
              IF(LEFT($D56,FIND("_",$D56)-1)=LEFT(AI$13,FIND("_",AI$13)-1),
                    IF($E56=AI$14,
                             _xlfn.XLOOKUP(_xlfn.TEXTJOIN("|",FALSE,$C56,LEFT($D56,FIND("_",$D56)-1) &amp;"_=","=","Any",AI$12,LEFT($D56,FIND("_",$D56)-1) &amp;"_=","=","Any"),risk_factor_1&amp;"|"&amp;risk_factor_2,risk_factor_corr),
                             _xlfn.XLOOKUP(_xlfn.TEXTJOIN("|",FALSE,$C56,LEFT($D56,FIND("_",$D56)-1) &amp;"_=","Any","Any",AI$12,LEFT($D56,FIND("_",$D56)-1) &amp;"_=","Any","Any"),risk_factor_1&amp;"|"&amp;risk_factor_2,risk_factor_corr)),
"n/a"),0)
),
IF(_xlfn.TEXTJOIN("|",FALSE,AI$12:AI$13)&lt;&gt;_xlfn.TEXTJOIN("|",FALSE,$C56:$D56),0,
_xlfn.XLOOKUP(_xlfn.TEXTJOIN("|",FALSE,$C56:$F56,AI$12:AI$15),risk_factor_1&amp;"|"&amp;risk_factor_2,risk_factor_corr,
_xlfn.XLOOKUP(_xlfn.TEXTJOIN("|",FALSE,$C56:$F56,AI$12:AI$15),risk_factor_2&amp;"|"&amp;risk_factor_1,risk_factor_corr,
_xlfn.XLOOKUP(_xlfn.TEXTJOIN("|",FALSE,$C56:$D56,"Any"),risk_factor_1&amp;"|"&amp;risk_factor_2,risk_factor_corr,
_xlfn.XLOOKUP(_xlfn.TEXTJOIN("|",FALSE,$C56:$D56,"Any"),risk_factor_2&amp;"|"&amp;risk_factor_1,risk_factor_corr)))))))</f>
        <v>0</v>
      </c>
      <c r="AJ56" s="32" cm="1">
        <f t="array" ref="AJ56" xml:space="preserve"> IF(_xlfn.TEXTJOIN("|",FALSE,AJ$12:AJ$15)=_xlfn.TEXTJOIN("|",FALSE,$C56:$F56),0,
IF(AND($C56="Delta|CR_Cpty",AJ$12="Delta|CR_Cpty"),
IF($F56=AJ$15,
      _xlfn.XLOOKUP(_xlfn.TEXTJOIN("|",FALSE,$C56,"=","Any","=",AJ$12,"=","Any","="),risk_factor_1&amp;"|"&amp;risk_factor_2,risk_factor_corr),
       IF(RIGHT($D56,LEN($D56)-FIND("_",$D56))=RIGHT(AJ$13,LEN(AJ$13)-FIND("_",AJ$13)),
              IF(LEFT($D56,FIND("_",$D56)-1)=LEFT(AJ$13,FIND("_",AJ$13)-1),
                    IF($E56=AJ$14,
                             _xlfn.XLOOKUP(_xlfn.TEXTJOIN("|",FALSE,$C56,LEFT($D56,FIND("_",$D56)-1) &amp;"_=","=","Any",AJ$12,LEFT($D56,FIND("_",$D56)-1) &amp;"_=","=","Any"),risk_factor_1&amp;"|"&amp;risk_factor_2,risk_factor_corr),
                             _xlfn.XLOOKUP(_xlfn.TEXTJOIN("|",FALSE,$C56,LEFT($D56,FIND("_",$D56)-1) &amp;"_=","Any","Any",AJ$12,LEFT($D56,FIND("_",$D56)-1) &amp;"_=","Any","Any"),risk_factor_1&amp;"|"&amp;risk_factor_2,risk_factor_corr)),
"n/a"),0)
),
IF(_xlfn.TEXTJOIN("|",FALSE,AJ$12:AJ$13)&lt;&gt;_xlfn.TEXTJOIN("|",FALSE,$C56:$D56),0,
_xlfn.XLOOKUP(_xlfn.TEXTJOIN("|",FALSE,$C56:$F56,AJ$12:AJ$15),risk_factor_1&amp;"|"&amp;risk_factor_2,risk_factor_corr,
_xlfn.XLOOKUP(_xlfn.TEXTJOIN("|",FALSE,$C56:$F56,AJ$12:AJ$15),risk_factor_2&amp;"|"&amp;risk_factor_1,risk_factor_corr,
_xlfn.XLOOKUP(_xlfn.TEXTJOIN("|",FALSE,$C56:$D56,"Any"),risk_factor_1&amp;"|"&amp;risk_factor_2,risk_factor_corr,
_xlfn.XLOOKUP(_xlfn.TEXTJOIN("|",FALSE,$C56:$D56,"Any"),risk_factor_2&amp;"|"&amp;risk_factor_1,risk_factor_corr)))))))</f>
        <v>0</v>
      </c>
      <c r="AK56" s="32" cm="1">
        <f t="array" ref="AK56" xml:space="preserve"> IF(_xlfn.TEXTJOIN("|",FALSE,AK$12:AK$15)=_xlfn.TEXTJOIN("|",FALSE,$C56:$F56),0,
IF(AND($C56="Delta|CR_Cpty",AK$12="Delta|CR_Cpty"),
IF($F56=AK$15,
      _xlfn.XLOOKUP(_xlfn.TEXTJOIN("|",FALSE,$C56,"=","Any","=",AK$12,"=","Any","="),risk_factor_1&amp;"|"&amp;risk_factor_2,risk_factor_corr),
       IF(RIGHT($D56,LEN($D56)-FIND("_",$D56))=RIGHT(AK$13,LEN(AK$13)-FIND("_",AK$13)),
              IF(LEFT($D56,FIND("_",$D56)-1)=LEFT(AK$13,FIND("_",AK$13)-1),
                    IF($E56=AK$14,
                             _xlfn.XLOOKUP(_xlfn.TEXTJOIN("|",FALSE,$C56,LEFT($D56,FIND("_",$D56)-1) &amp;"_=","=","Any",AK$12,LEFT($D56,FIND("_",$D56)-1) &amp;"_=","=","Any"),risk_factor_1&amp;"|"&amp;risk_factor_2,risk_factor_corr),
                             _xlfn.XLOOKUP(_xlfn.TEXTJOIN("|",FALSE,$C56,LEFT($D56,FIND("_",$D56)-1) &amp;"_=","Any","Any",AK$12,LEFT($D56,FIND("_",$D56)-1) &amp;"_=","Any","Any"),risk_factor_1&amp;"|"&amp;risk_factor_2,risk_factor_corr)),
"n/a"),0)
),
IF(_xlfn.TEXTJOIN("|",FALSE,AK$12:AK$13)&lt;&gt;_xlfn.TEXTJOIN("|",FALSE,$C56:$D56),0,
_xlfn.XLOOKUP(_xlfn.TEXTJOIN("|",FALSE,$C56:$F56,AK$12:AK$15),risk_factor_1&amp;"|"&amp;risk_factor_2,risk_factor_corr,
_xlfn.XLOOKUP(_xlfn.TEXTJOIN("|",FALSE,$C56:$F56,AK$12:AK$15),risk_factor_2&amp;"|"&amp;risk_factor_1,risk_factor_corr,
_xlfn.XLOOKUP(_xlfn.TEXTJOIN("|",FALSE,$C56:$D56,"Any"),risk_factor_1&amp;"|"&amp;risk_factor_2,risk_factor_corr,
_xlfn.XLOOKUP(_xlfn.TEXTJOIN("|",FALSE,$C56:$D56,"Any"),risk_factor_2&amp;"|"&amp;risk_factor_1,risk_factor_corr)))))))</f>
        <v>0</v>
      </c>
      <c r="AL56" s="32" cm="1">
        <f t="array" ref="AL56" xml:space="preserve"> IF(_xlfn.TEXTJOIN("|",FALSE,AL$12:AL$15)=_xlfn.TEXTJOIN("|",FALSE,$C56:$F56),0,
IF(AND($C56="Delta|CR_Cpty",AL$12="Delta|CR_Cpty"),
IF($F56=AL$15,
      _xlfn.XLOOKUP(_xlfn.TEXTJOIN("|",FALSE,$C56,"=","Any","=",AL$12,"=","Any","="),risk_factor_1&amp;"|"&amp;risk_factor_2,risk_factor_corr),
       IF(RIGHT($D56,LEN($D56)-FIND("_",$D56))=RIGHT(AL$13,LEN(AL$13)-FIND("_",AL$13)),
              IF(LEFT($D56,FIND("_",$D56)-1)=LEFT(AL$13,FIND("_",AL$13)-1),
                    IF($E56=AL$14,
                             _xlfn.XLOOKUP(_xlfn.TEXTJOIN("|",FALSE,$C56,LEFT($D56,FIND("_",$D56)-1) &amp;"_=","=","Any",AL$12,LEFT($D56,FIND("_",$D56)-1) &amp;"_=","=","Any"),risk_factor_1&amp;"|"&amp;risk_factor_2,risk_factor_corr),
                             _xlfn.XLOOKUP(_xlfn.TEXTJOIN("|",FALSE,$C56,LEFT($D56,FIND("_",$D56)-1) &amp;"_=","Any","Any",AL$12,LEFT($D56,FIND("_",$D56)-1) &amp;"_=","Any","Any"),risk_factor_1&amp;"|"&amp;risk_factor_2,risk_factor_corr)),
"n/a"),0)
),
IF(_xlfn.TEXTJOIN("|",FALSE,AL$12:AL$13)&lt;&gt;_xlfn.TEXTJOIN("|",FALSE,$C56:$D56),0,
_xlfn.XLOOKUP(_xlfn.TEXTJOIN("|",FALSE,$C56:$F56,AL$12:AL$15),risk_factor_1&amp;"|"&amp;risk_factor_2,risk_factor_corr,
_xlfn.XLOOKUP(_xlfn.TEXTJOIN("|",FALSE,$C56:$F56,AL$12:AL$15),risk_factor_2&amp;"|"&amp;risk_factor_1,risk_factor_corr,
_xlfn.XLOOKUP(_xlfn.TEXTJOIN("|",FALSE,$C56:$D56,"Any"),risk_factor_1&amp;"|"&amp;risk_factor_2,risk_factor_corr,
_xlfn.XLOOKUP(_xlfn.TEXTJOIN("|",FALSE,$C56:$D56,"Any"),risk_factor_2&amp;"|"&amp;risk_factor_1,risk_factor_corr)))))))</f>
        <v>0</v>
      </c>
      <c r="AM56" s="32" cm="1">
        <f t="array" ref="AM56" xml:space="preserve"> IF(_xlfn.TEXTJOIN("|",FALSE,AM$12:AM$15)=_xlfn.TEXTJOIN("|",FALSE,$C56:$F56),0,
IF(AND($C56="Delta|CR_Cpty",AM$12="Delta|CR_Cpty"),
IF($F56=AM$15,
      _xlfn.XLOOKUP(_xlfn.TEXTJOIN("|",FALSE,$C56,"=","Any","=",AM$12,"=","Any","="),risk_factor_1&amp;"|"&amp;risk_factor_2,risk_factor_corr),
       IF(RIGHT($D56,LEN($D56)-FIND("_",$D56))=RIGHT(AM$13,LEN(AM$13)-FIND("_",AM$13)),
              IF(LEFT($D56,FIND("_",$D56)-1)=LEFT(AM$13,FIND("_",AM$13)-1),
                    IF($E56=AM$14,
                             _xlfn.XLOOKUP(_xlfn.TEXTJOIN("|",FALSE,$C56,LEFT($D56,FIND("_",$D56)-1) &amp;"_=","=","Any",AM$12,LEFT($D56,FIND("_",$D56)-1) &amp;"_=","=","Any"),risk_factor_1&amp;"|"&amp;risk_factor_2,risk_factor_corr),
                             _xlfn.XLOOKUP(_xlfn.TEXTJOIN("|",FALSE,$C56,LEFT($D56,FIND("_",$D56)-1) &amp;"_=","Any","Any",AM$12,LEFT($D56,FIND("_",$D56)-1) &amp;"_=","Any","Any"),risk_factor_1&amp;"|"&amp;risk_factor_2,risk_factor_corr)),
"n/a"),0)
),
IF(_xlfn.TEXTJOIN("|",FALSE,AM$12:AM$13)&lt;&gt;_xlfn.TEXTJOIN("|",FALSE,$C56:$D56),0,
_xlfn.XLOOKUP(_xlfn.TEXTJOIN("|",FALSE,$C56:$F56,AM$12:AM$15),risk_factor_1&amp;"|"&amp;risk_factor_2,risk_factor_corr,
_xlfn.XLOOKUP(_xlfn.TEXTJOIN("|",FALSE,$C56:$F56,AM$12:AM$15),risk_factor_2&amp;"|"&amp;risk_factor_1,risk_factor_corr,
_xlfn.XLOOKUP(_xlfn.TEXTJOIN("|",FALSE,$C56:$D56,"Any"),risk_factor_1&amp;"|"&amp;risk_factor_2,risk_factor_corr,
_xlfn.XLOOKUP(_xlfn.TEXTJOIN("|",FALSE,$C56:$D56,"Any"),risk_factor_2&amp;"|"&amp;risk_factor_1,risk_factor_corr)))))))</f>
        <v>0</v>
      </c>
      <c r="AN56" s="32" cm="1">
        <f t="array" ref="AN56" xml:space="preserve"> IF(_xlfn.TEXTJOIN("|",FALSE,AN$12:AN$15)=_xlfn.TEXTJOIN("|",FALSE,$C56:$F56),0,
IF(AND($C56="Delta|CR_Cpty",AN$12="Delta|CR_Cpty"),
IF($F56=AN$15,
      _xlfn.XLOOKUP(_xlfn.TEXTJOIN("|",FALSE,$C56,"=","Any","=",AN$12,"=","Any","="),risk_factor_1&amp;"|"&amp;risk_factor_2,risk_factor_corr),
       IF(RIGHT($D56,LEN($D56)-FIND("_",$D56))=RIGHT(AN$13,LEN(AN$13)-FIND("_",AN$13)),
              IF(LEFT($D56,FIND("_",$D56)-1)=LEFT(AN$13,FIND("_",AN$13)-1),
                    IF($E56=AN$14,
                             _xlfn.XLOOKUP(_xlfn.TEXTJOIN("|",FALSE,$C56,LEFT($D56,FIND("_",$D56)-1) &amp;"_=","=","Any",AN$12,LEFT($D56,FIND("_",$D56)-1) &amp;"_=","=","Any"),risk_factor_1&amp;"|"&amp;risk_factor_2,risk_factor_corr),
                             _xlfn.XLOOKUP(_xlfn.TEXTJOIN("|",FALSE,$C56,LEFT($D56,FIND("_",$D56)-1) &amp;"_=","Any","Any",AN$12,LEFT($D56,FIND("_",$D56)-1) &amp;"_=","Any","Any"),risk_factor_1&amp;"|"&amp;risk_factor_2,risk_factor_corr)),
"n/a"),0)
),
IF(_xlfn.TEXTJOIN("|",FALSE,AN$12:AN$13)&lt;&gt;_xlfn.TEXTJOIN("|",FALSE,$C56:$D56),0,
_xlfn.XLOOKUP(_xlfn.TEXTJOIN("|",FALSE,$C56:$F56,AN$12:AN$15),risk_factor_1&amp;"|"&amp;risk_factor_2,risk_factor_corr,
_xlfn.XLOOKUP(_xlfn.TEXTJOIN("|",FALSE,$C56:$F56,AN$12:AN$15),risk_factor_2&amp;"|"&amp;risk_factor_1,risk_factor_corr,
_xlfn.XLOOKUP(_xlfn.TEXTJOIN("|",FALSE,$C56:$D56,"Any"),risk_factor_1&amp;"|"&amp;risk_factor_2,risk_factor_corr,
_xlfn.XLOOKUP(_xlfn.TEXTJOIN("|",FALSE,$C56:$D56,"Any"),risk_factor_2&amp;"|"&amp;risk_factor_1,risk_factor_corr)))))))</f>
        <v>0</v>
      </c>
      <c r="AO56" s="32" cm="1">
        <f t="array" ref="AO56" xml:space="preserve"> IF(_xlfn.TEXTJOIN("|",FALSE,AO$12:AO$15)=_xlfn.TEXTJOIN("|",FALSE,$C56:$F56),0,
IF(AND($C56="Delta|CR_Cpty",AO$12="Delta|CR_Cpty"),
IF($F56=AO$15,
      _xlfn.XLOOKUP(_xlfn.TEXTJOIN("|",FALSE,$C56,"=","Any","=",AO$12,"=","Any","="),risk_factor_1&amp;"|"&amp;risk_factor_2,risk_factor_corr),
       IF(RIGHT($D56,LEN($D56)-FIND("_",$D56))=RIGHT(AO$13,LEN(AO$13)-FIND("_",AO$13)),
              IF(LEFT($D56,FIND("_",$D56)-1)=LEFT(AO$13,FIND("_",AO$13)-1),
                    IF($E56=AO$14,
                             _xlfn.XLOOKUP(_xlfn.TEXTJOIN("|",FALSE,$C56,LEFT($D56,FIND("_",$D56)-1) &amp;"_=","=","Any",AO$12,LEFT($D56,FIND("_",$D56)-1) &amp;"_=","=","Any"),risk_factor_1&amp;"|"&amp;risk_factor_2,risk_factor_corr),
                             _xlfn.XLOOKUP(_xlfn.TEXTJOIN("|",FALSE,$C56,LEFT($D56,FIND("_",$D56)-1) &amp;"_=","Any","Any",AO$12,LEFT($D56,FIND("_",$D56)-1) &amp;"_=","Any","Any"),risk_factor_1&amp;"|"&amp;risk_factor_2,risk_factor_corr)),
"n/a"),0)
),
IF(_xlfn.TEXTJOIN("|",FALSE,AO$12:AO$13)&lt;&gt;_xlfn.TEXTJOIN("|",FALSE,$C56:$D56),0,
_xlfn.XLOOKUP(_xlfn.TEXTJOIN("|",FALSE,$C56:$F56,AO$12:AO$15),risk_factor_1&amp;"|"&amp;risk_factor_2,risk_factor_corr,
_xlfn.XLOOKUP(_xlfn.TEXTJOIN("|",FALSE,$C56:$F56,AO$12:AO$15),risk_factor_2&amp;"|"&amp;risk_factor_1,risk_factor_corr,
_xlfn.XLOOKUP(_xlfn.TEXTJOIN("|",FALSE,$C56:$D56,"Any"),risk_factor_1&amp;"|"&amp;risk_factor_2,risk_factor_corr,
_xlfn.XLOOKUP(_xlfn.TEXTJOIN("|",FALSE,$C56:$D56,"Any"),risk_factor_2&amp;"|"&amp;risk_factor_1,risk_factor_corr)))))))</f>
        <v>0</v>
      </c>
      <c r="AP56" s="32" cm="1">
        <f t="array" ref="AP56" xml:space="preserve"> IF(_xlfn.TEXTJOIN("|",FALSE,AP$12:AP$15)=_xlfn.TEXTJOIN("|",FALSE,$C56:$F56),0,
IF(AND($C56="Delta|CR_Cpty",AP$12="Delta|CR_Cpty"),
IF($F56=AP$15,
      _xlfn.XLOOKUP(_xlfn.TEXTJOIN("|",FALSE,$C56,"=","Any","=",AP$12,"=","Any","="),risk_factor_1&amp;"|"&amp;risk_factor_2,risk_factor_corr),
       IF(RIGHT($D56,LEN($D56)-FIND("_",$D56))=RIGHT(AP$13,LEN(AP$13)-FIND("_",AP$13)),
              IF(LEFT($D56,FIND("_",$D56)-1)=LEFT(AP$13,FIND("_",AP$13)-1),
                    IF($E56=AP$14,
                             _xlfn.XLOOKUP(_xlfn.TEXTJOIN("|",FALSE,$C56,LEFT($D56,FIND("_",$D56)-1) &amp;"_=","=","Any",AP$12,LEFT($D56,FIND("_",$D56)-1) &amp;"_=","=","Any"),risk_factor_1&amp;"|"&amp;risk_factor_2,risk_factor_corr),
                             _xlfn.XLOOKUP(_xlfn.TEXTJOIN("|",FALSE,$C56,LEFT($D56,FIND("_",$D56)-1) &amp;"_=","Any","Any",AP$12,LEFT($D56,FIND("_",$D56)-1) &amp;"_=","Any","Any"),risk_factor_1&amp;"|"&amp;risk_factor_2,risk_factor_corr)),
"n/a"),0)
),
IF(_xlfn.TEXTJOIN("|",FALSE,AP$12:AP$13)&lt;&gt;_xlfn.TEXTJOIN("|",FALSE,$C56:$D56),0,
_xlfn.XLOOKUP(_xlfn.TEXTJOIN("|",FALSE,$C56:$F56,AP$12:AP$15),risk_factor_1&amp;"|"&amp;risk_factor_2,risk_factor_corr,
_xlfn.XLOOKUP(_xlfn.TEXTJOIN("|",FALSE,$C56:$F56,AP$12:AP$15),risk_factor_2&amp;"|"&amp;risk_factor_1,risk_factor_corr,
_xlfn.XLOOKUP(_xlfn.TEXTJOIN("|",FALSE,$C56:$D56,"Any"),risk_factor_1&amp;"|"&amp;risk_factor_2,risk_factor_corr,
_xlfn.XLOOKUP(_xlfn.TEXTJOIN("|",FALSE,$C56:$D56,"Any"),risk_factor_2&amp;"|"&amp;risk_factor_1,risk_factor_corr)))))))</f>
        <v>0</v>
      </c>
      <c r="AQ56" s="32" cm="1">
        <f t="array" ref="AQ56" xml:space="preserve"> IF(_xlfn.TEXTJOIN("|",FALSE,AQ$12:AQ$15)=_xlfn.TEXTJOIN("|",FALSE,$C56:$F56),0,
IF(AND($C56="Delta|CR_Cpty",AQ$12="Delta|CR_Cpty"),
IF($F56=AQ$15,
      _xlfn.XLOOKUP(_xlfn.TEXTJOIN("|",FALSE,$C56,"=","Any","=",AQ$12,"=","Any","="),risk_factor_1&amp;"|"&amp;risk_factor_2,risk_factor_corr),
       IF(RIGHT($D56,LEN($D56)-FIND("_",$D56))=RIGHT(AQ$13,LEN(AQ$13)-FIND("_",AQ$13)),
              IF(LEFT($D56,FIND("_",$D56)-1)=LEFT(AQ$13,FIND("_",AQ$13)-1),
                    IF($E56=AQ$14,
                             _xlfn.XLOOKUP(_xlfn.TEXTJOIN("|",FALSE,$C56,LEFT($D56,FIND("_",$D56)-1) &amp;"_=","=","Any",AQ$12,LEFT($D56,FIND("_",$D56)-1) &amp;"_=","=","Any"),risk_factor_1&amp;"|"&amp;risk_factor_2,risk_factor_corr),
                             _xlfn.XLOOKUP(_xlfn.TEXTJOIN("|",FALSE,$C56,LEFT($D56,FIND("_",$D56)-1) &amp;"_=","Any","Any",AQ$12,LEFT($D56,FIND("_",$D56)-1) &amp;"_=","Any","Any"),risk_factor_1&amp;"|"&amp;risk_factor_2,risk_factor_corr)),
"n/a"),0)
),
IF(_xlfn.TEXTJOIN("|",FALSE,AQ$12:AQ$13)&lt;&gt;_xlfn.TEXTJOIN("|",FALSE,$C56:$D56),0,
_xlfn.XLOOKUP(_xlfn.TEXTJOIN("|",FALSE,$C56:$F56,AQ$12:AQ$15),risk_factor_1&amp;"|"&amp;risk_factor_2,risk_factor_corr,
_xlfn.XLOOKUP(_xlfn.TEXTJOIN("|",FALSE,$C56:$F56,AQ$12:AQ$15),risk_factor_2&amp;"|"&amp;risk_factor_1,risk_factor_corr,
_xlfn.XLOOKUP(_xlfn.TEXTJOIN("|",FALSE,$C56:$D56,"Any"),risk_factor_1&amp;"|"&amp;risk_factor_2,risk_factor_corr,
_xlfn.XLOOKUP(_xlfn.TEXTJOIN("|",FALSE,$C56:$D56,"Any"),risk_factor_2&amp;"|"&amp;risk_factor_1,risk_factor_corr)))))))</f>
        <v>0</v>
      </c>
      <c r="AR56" s="32" cm="1">
        <f t="array" ref="AR56" xml:space="preserve"> IF(_xlfn.TEXTJOIN("|",FALSE,AR$12:AR$15)=_xlfn.TEXTJOIN("|",FALSE,$C56:$F56),0,
IF(AND($C56="Delta|CR_Cpty",AR$12="Delta|CR_Cpty"),
IF($F56=AR$15,
      _xlfn.XLOOKUP(_xlfn.TEXTJOIN("|",FALSE,$C56,"=","Any","=",AR$12,"=","Any","="),risk_factor_1&amp;"|"&amp;risk_factor_2,risk_factor_corr),
       IF(RIGHT($D56,LEN($D56)-FIND("_",$D56))=RIGHT(AR$13,LEN(AR$13)-FIND("_",AR$13)),
              IF(LEFT($D56,FIND("_",$D56)-1)=LEFT(AR$13,FIND("_",AR$13)-1),
                    IF($E56=AR$14,
                             _xlfn.XLOOKUP(_xlfn.TEXTJOIN("|",FALSE,$C56,LEFT($D56,FIND("_",$D56)-1) &amp;"_=","=","Any",AR$12,LEFT($D56,FIND("_",$D56)-1) &amp;"_=","=","Any"),risk_factor_1&amp;"|"&amp;risk_factor_2,risk_factor_corr),
                             _xlfn.XLOOKUP(_xlfn.TEXTJOIN("|",FALSE,$C56,LEFT($D56,FIND("_",$D56)-1) &amp;"_=","Any","Any",AR$12,LEFT($D56,FIND("_",$D56)-1) &amp;"_=","Any","Any"),risk_factor_1&amp;"|"&amp;risk_factor_2,risk_factor_corr)),
"n/a"),0)
),
IF(_xlfn.TEXTJOIN("|",FALSE,AR$12:AR$13)&lt;&gt;_xlfn.TEXTJOIN("|",FALSE,$C56:$D56),0,
_xlfn.XLOOKUP(_xlfn.TEXTJOIN("|",FALSE,$C56:$F56,AR$12:AR$15),risk_factor_1&amp;"|"&amp;risk_factor_2,risk_factor_corr,
_xlfn.XLOOKUP(_xlfn.TEXTJOIN("|",FALSE,$C56:$F56,AR$12:AR$15),risk_factor_2&amp;"|"&amp;risk_factor_1,risk_factor_corr,
_xlfn.XLOOKUP(_xlfn.TEXTJOIN("|",FALSE,$C56:$D56,"Any"),risk_factor_1&amp;"|"&amp;risk_factor_2,risk_factor_corr,
_xlfn.XLOOKUP(_xlfn.TEXTJOIN("|",FALSE,$C56:$D56,"Any"),risk_factor_2&amp;"|"&amp;risk_factor_1,risk_factor_corr)))))))</f>
        <v>0</v>
      </c>
      <c r="AS56" s="32" cm="1">
        <f t="array" ref="AS56" xml:space="preserve"> IF(_xlfn.TEXTJOIN("|",FALSE,AS$12:AS$15)=_xlfn.TEXTJOIN("|",FALSE,$C56:$F56),0,
IF(AND($C56="Delta|CR_Cpty",AS$12="Delta|CR_Cpty"),
IF($F56=AS$15,
      _xlfn.XLOOKUP(_xlfn.TEXTJOIN("|",FALSE,$C56,"=","Any","=",AS$12,"=","Any","="),risk_factor_1&amp;"|"&amp;risk_factor_2,risk_factor_corr),
       IF(RIGHT($D56,LEN($D56)-FIND("_",$D56))=RIGHT(AS$13,LEN(AS$13)-FIND("_",AS$13)),
              IF(LEFT($D56,FIND("_",$D56)-1)=LEFT(AS$13,FIND("_",AS$13)-1),
                    IF($E56=AS$14,
                             _xlfn.XLOOKUP(_xlfn.TEXTJOIN("|",FALSE,$C56,LEFT($D56,FIND("_",$D56)-1) &amp;"_=","=","Any",AS$12,LEFT($D56,FIND("_",$D56)-1) &amp;"_=","=","Any"),risk_factor_1&amp;"|"&amp;risk_factor_2,risk_factor_corr),
                             _xlfn.XLOOKUP(_xlfn.TEXTJOIN("|",FALSE,$C56,LEFT($D56,FIND("_",$D56)-1) &amp;"_=","Any","Any",AS$12,LEFT($D56,FIND("_",$D56)-1) &amp;"_=","Any","Any"),risk_factor_1&amp;"|"&amp;risk_factor_2,risk_factor_corr)),
"n/a"),0)
),
IF(_xlfn.TEXTJOIN("|",FALSE,AS$12:AS$13)&lt;&gt;_xlfn.TEXTJOIN("|",FALSE,$C56:$D56),0,
_xlfn.XLOOKUP(_xlfn.TEXTJOIN("|",FALSE,$C56:$F56,AS$12:AS$15),risk_factor_1&amp;"|"&amp;risk_factor_2,risk_factor_corr,
_xlfn.XLOOKUP(_xlfn.TEXTJOIN("|",FALSE,$C56:$F56,AS$12:AS$15),risk_factor_2&amp;"|"&amp;risk_factor_1,risk_factor_corr,
_xlfn.XLOOKUP(_xlfn.TEXTJOIN("|",FALSE,$C56:$D56,"Any"),risk_factor_1&amp;"|"&amp;risk_factor_2,risk_factor_corr,
_xlfn.XLOOKUP(_xlfn.TEXTJOIN("|",FALSE,$C56:$D56,"Any"),risk_factor_2&amp;"|"&amp;risk_factor_1,risk_factor_corr)))))))</f>
        <v>0</v>
      </c>
      <c r="AT56" s="32" cm="1">
        <f t="array" ref="AT56" xml:space="preserve"> IF(_xlfn.TEXTJOIN("|",FALSE,AT$12:AT$15)=_xlfn.TEXTJOIN("|",FALSE,$C56:$F56),0,
IF(AND($C56="Delta|CR_Cpty",AT$12="Delta|CR_Cpty"),
IF($F56=AT$15,
      _xlfn.XLOOKUP(_xlfn.TEXTJOIN("|",FALSE,$C56,"=","Any","=",AT$12,"=","Any","="),risk_factor_1&amp;"|"&amp;risk_factor_2,risk_factor_corr),
       IF(RIGHT($D56,LEN($D56)-FIND("_",$D56))=RIGHT(AT$13,LEN(AT$13)-FIND("_",AT$13)),
              IF(LEFT($D56,FIND("_",$D56)-1)=LEFT(AT$13,FIND("_",AT$13)-1),
                    IF($E56=AT$14,
                             _xlfn.XLOOKUP(_xlfn.TEXTJOIN("|",FALSE,$C56,LEFT($D56,FIND("_",$D56)-1) &amp;"_=","=","Any",AT$12,LEFT($D56,FIND("_",$D56)-1) &amp;"_=","=","Any"),risk_factor_1&amp;"|"&amp;risk_factor_2,risk_factor_corr),
                             _xlfn.XLOOKUP(_xlfn.TEXTJOIN("|",FALSE,$C56,LEFT($D56,FIND("_",$D56)-1) &amp;"_=","Any","Any",AT$12,LEFT($D56,FIND("_",$D56)-1) &amp;"_=","Any","Any"),risk_factor_1&amp;"|"&amp;risk_factor_2,risk_factor_corr)),
"n/a"),0)
),
IF(_xlfn.TEXTJOIN("|",FALSE,AT$12:AT$13)&lt;&gt;_xlfn.TEXTJOIN("|",FALSE,$C56:$D56),0,
_xlfn.XLOOKUP(_xlfn.TEXTJOIN("|",FALSE,$C56:$F56,AT$12:AT$15),risk_factor_1&amp;"|"&amp;risk_factor_2,risk_factor_corr,
_xlfn.XLOOKUP(_xlfn.TEXTJOIN("|",FALSE,$C56:$F56,AT$12:AT$15),risk_factor_2&amp;"|"&amp;risk_factor_1,risk_factor_corr,
_xlfn.XLOOKUP(_xlfn.TEXTJOIN("|",FALSE,$C56:$D56,"Any"),risk_factor_1&amp;"|"&amp;risk_factor_2,risk_factor_corr,
_xlfn.XLOOKUP(_xlfn.TEXTJOIN("|",FALSE,$C56:$D56,"Any"),risk_factor_2&amp;"|"&amp;risk_factor_1,risk_factor_corr)))))))</f>
        <v>0.55000000000000004</v>
      </c>
      <c r="AU56" s="32" cm="1">
        <f t="array" ref="AU56" xml:space="preserve"> IF(_xlfn.TEXTJOIN("|",FALSE,AU$12:AU$15)=_xlfn.TEXTJOIN("|",FALSE,$C56:$F56),0,
IF(AND($C56="Delta|CR_Cpty",AU$12="Delta|CR_Cpty"),
IF($F56=AU$15,
      _xlfn.XLOOKUP(_xlfn.TEXTJOIN("|",FALSE,$C56,"=","Any","=",AU$12,"=","Any","="),risk_factor_1&amp;"|"&amp;risk_factor_2,risk_factor_corr),
       IF(RIGHT($D56,LEN($D56)-FIND("_",$D56))=RIGHT(AU$13,LEN(AU$13)-FIND("_",AU$13)),
              IF(LEFT($D56,FIND("_",$D56)-1)=LEFT(AU$13,FIND("_",AU$13)-1),
                    IF($E56=AU$14,
                             _xlfn.XLOOKUP(_xlfn.TEXTJOIN("|",FALSE,$C56,LEFT($D56,FIND("_",$D56)-1) &amp;"_=","=","Any",AU$12,LEFT($D56,FIND("_",$D56)-1) &amp;"_=","=","Any"),risk_factor_1&amp;"|"&amp;risk_factor_2,risk_factor_corr),
                             _xlfn.XLOOKUP(_xlfn.TEXTJOIN("|",FALSE,$C56,LEFT($D56,FIND("_",$D56)-1) &amp;"_=","Any","Any",AU$12,LEFT($D56,FIND("_",$D56)-1) &amp;"_=","Any","Any"),risk_factor_1&amp;"|"&amp;risk_factor_2,risk_factor_corr)),
"n/a"),0)
),
IF(_xlfn.TEXTJOIN("|",FALSE,AU$12:AU$13)&lt;&gt;_xlfn.TEXTJOIN("|",FALSE,$C56:$D56),0,
_xlfn.XLOOKUP(_xlfn.TEXTJOIN("|",FALSE,$C56:$F56,AU$12:AU$15),risk_factor_1&amp;"|"&amp;risk_factor_2,risk_factor_corr,
_xlfn.XLOOKUP(_xlfn.TEXTJOIN("|",FALSE,$C56:$F56,AU$12:AU$15),risk_factor_2&amp;"|"&amp;risk_factor_1,risk_factor_corr,
_xlfn.XLOOKUP(_xlfn.TEXTJOIN("|",FALSE,$C56:$D56,"Any"),risk_factor_1&amp;"|"&amp;risk_factor_2,risk_factor_corr,
_xlfn.XLOOKUP(_xlfn.TEXTJOIN("|",FALSE,$C56:$D56,"Any"),risk_factor_2&amp;"|"&amp;risk_factor_1,risk_factor_corr)))))))</f>
        <v>0</v>
      </c>
      <c r="AV56" s="32" cm="1">
        <f t="array" ref="AV56" xml:space="preserve"> IF(_xlfn.TEXTJOIN("|",FALSE,AV$12:AV$15)=_xlfn.TEXTJOIN("|",FALSE,$C56:$F56),0,
IF(AND($C56="Delta|CR_Cpty",AV$12="Delta|CR_Cpty"),
IF($F56=AV$15,
      _xlfn.XLOOKUP(_xlfn.TEXTJOIN("|",FALSE,$C56,"=","Any","=",AV$12,"=","Any","="),risk_factor_1&amp;"|"&amp;risk_factor_2,risk_factor_corr),
       IF(RIGHT($D56,LEN($D56)-FIND("_",$D56))=RIGHT(AV$13,LEN(AV$13)-FIND("_",AV$13)),
              IF(LEFT($D56,FIND("_",$D56)-1)=LEFT(AV$13,FIND("_",AV$13)-1),
                    IF($E56=AV$14,
                             _xlfn.XLOOKUP(_xlfn.TEXTJOIN("|",FALSE,$C56,LEFT($D56,FIND("_",$D56)-1) &amp;"_=","=","Any",AV$12,LEFT($D56,FIND("_",$D56)-1) &amp;"_=","=","Any"),risk_factor_1&amp;"|"&amp;risk_factor_2,risk_factor_corr),
                             _xlfn.XLOOKUP(_xlfn.TEXTJOIN("|",FALSE,$C56,LEFT($D56,FIND("_",$D56)-1) &amp;"_=","Any","Any",AV$12,LEFT($D56,FIND("_",$D56)-1) &amp;"_=","Any","Any"),risk_factor_1&amp;"|"&amp;risk_factor_2,risk_factor_corr)),
"n/a"),0)
),
IF(_xlfn.TEXTJOIN("|",FALSE,AV$12:AV$13)&lt;&gt;_xlfn.TEXTJOIN("|",FALSE,$C56:$D56),0,
_xlfn.XLOOKUP(_xlfn.TEXTJOIN("|",FALSE,$C56:$F56,AV$12:AV$15),risk_factor_1&amp;"|"&amp;risk_factor_2,risk_factor_corr,
_xlfn.XLOOKUP(_xlfn.TEXTJOIN("|",FALSE,$C56:$F56,AV$12:AV$15),risk_factor_2&amp;"|"&amp;risk_factor_1,risk_factor_corr,
_xlfn.XLOOKUP(_xlfn.TEXTJOIN("|",FALSE,$C56:$D56,"Any"),risk_factor_1&amp;"|"&amp;risk_factor_2,risk_factor_corr,
_xlfn.XLOOKUP(_xlfn.TEXTJOIN("|",FALSE,$C56:$D56,"Any"),risk_factor_2&amp;"|"&amp;risk_factor_1,risk_factor_corr)))))))</f>
        <v>0.72</v>
      </c>
      <c r="AW56" s="32" cm="1">
        <f t="array" ref="AW56" xml:space="preserve"> IF(_xlfn.TEXTJOIN("|",FALSE,AW$12:AW$15)=_xlfn.TEXTJOIN("|",FALSE,$C56:$F56),0,
IF(AND($C56="Delta|CR_Cpty",AW$12="Delta|CR_Cpty"),
IF($F56=AW$15,
      _xlfn.XLOOKUP(_xlfn.TEXTJOIN("|",FALSE,$C56,"=","Any","=",AW$12,"=","Any","="),risk_factor_1&amp;"|"&amp;risk_factor_2,risk_factor_corr),
       IF(RIGHT($D56,LEN($D56)-FIND("_",$D56))=RIGHT(AW$13,LEN(AW$13)-FIND("_",AW$13)),
              IF(LEFT($D56,FIND("_",$D56)-1)=LEFT(AW$13,FIND("_",AW$13)-1),
                    IF($E56=AW$14,
                             _xlfn.XLOOKUP(_xlfn.TEXTJOIN("|",FALSE,$C56,LEFT($D56,FIND("_",$D56)-1) &amp;"_=","=","Any",AW$12,LEFT($D56,FIND("_",$D56)-1) &amp;"_=","=","Any"),risk_factor_1&amp;"|"&amp;risk_factor_2,risk_factor_corr),
                             _xlfn.XLOOKUP(_xlfn.TEXTJOIN("|",FALSE,$C56,LEFT($D56,FIND("_",$D56)-1) &amp;"_=","Any","Any",AW$12,LEFT($D56,FIND("_",$D56)-1) &amp;"_=","Any","Any"),risk_factor_1&amp;"|"&amp;risk_factor_2,risk_factor_corr)),
"n/a"),0)
),
IF(_xlfn.TEXTJOIN("|",FALSE,AW$12:AW$13)&lt;&gt;_xlfn.TEXTJOIN("|",FALSE,$C56:$D56),0,
_xlfn.XLOOKUP(_xlfn.TEXTJOIN("|",FALSE,$C56:$F56,AW$12:AW$15),risk_factor_1&amp;"|"&amp;risk_factor_2,risk_factor_corr,
_xlfn.XLOOKUP(_xlfn.TEXTJOIN("|",FALSE,$C56:$F56,AW$12:AW$15),risk_factor_2&amp;"|"&amp;risk_factor_1,risk_factor_corr,
_xlfn.XLOOKUP(_xlfn.TEXTJOIN("|",FALSE,$C56:$D56,"Any"),risk_factor_1&amp;"|"&amp;risk_factor_2,risk_factor_corr,
_xlfn.XLOOKUP(_xlfn.TEXTJOIN("|",FALSE,$C56:$D56,"Any"),risk_factor_2&amp;"|"&amp;risk_factor_1,risk_factor_corr)))))))</f>
        <v>0.83</v>
      </c>
      <c r="AX56" s="32" cm="1">
        <f t="array" ref="AX56" xml:space="preserve"> IF(_xlfn.TEXTJOIN("|",FALSE,AX$12:AX$15)=_xlfn.TEXTJOIN("|",FALSE,$C56:$F56),0,
IF(AND($C56="Delta|CR_Cpty",AX$12="Delta|CR_Cpty"),
IF($F56=AX$15,
      _xlfn.XLOOKUP(_xlfn.TEXTJOIN("|",FALSE,$C56,"=","Any","=",AX$12,"=","Any","="),risk_factor_1&amp;"|"&amp;risk_factor_2,risk_factor_corr),
       IF(RIGHT($D56,LEN($D56)-FIND("_",$D56))=RIGHT(AX$13,LEN(AX$13)-FIND("_",AX$13)),
              IF(LEFT($D56,FIND("_",$D56)-1)=LEFT(AX$13,FIND("_",AX$13)-1),
                    IF($E56=AX$14,
                             _xlfn.XLOOKUP(_xlfn.TEXTJOIN("|",FALSE,$C56,LEFT($D56,FIND("_",$D56)-1) &amp;"_=","=","Any",AX$12,LEFT($D56,FIND("_",$D56)-1) &amp;"_=","=","Any"),risk_factor_1&amp;"|"&amp;risk_factor_2,risk_factor_corr),
                             _xlfn.XLOOKUP(_xlfn.TEXTJOIN("|",FALSE,$C56,LEFT($D56,FIND("_",$D56)-1) &amp;"_=","Any","Any",AX$12,LEFT($D56,FIND("_",$D56)-1) &amp;"_=","Any","Any"),risk_factor_1&amp;"|"&amp;risk_factor_2,risk_factor_corr)),
"n/a"),0)
),
IF(_xlfn.TEXTJOIN("|",FALSE,AX$12:AX$13)&lt;&gt;_xlfn.TEXTJOIN("|",FALSE,$C56:$D56),0,
_xlfn.XLOOKUP(_xlfn.TEXTJOIN("|",FALSE,$C56:$F56,AX$12:AX$15),risk_factor_1&amp;"|"&amp;risk_factor_2,risk_factor_corr,
_xlfn.XLOOKUP(_xlfn.TEXTJOIN("|",FALSE,$C56:$F56,AX$12:AX$15),risk_factor_2&amp;"|"&amp;risk_factor_1,risk_factor_corr,
_xlfn.XLOOKUP(_xlfn.TEXTJOIN("|",FALSE,$C56:$D56,"Any"),risk_factor_1&amp;"|"&amp;risk_factor_2,risk_factor_corr,
_xlfn.XLOOKUP(_xlfn.TEXTJOIN("|",FALSE,$C56:$D56,"Any"),risk_factor_2&amp;"|"&amp;risk_factor_1,risk_factor_corr)))))))</f>
        <v>0.91</v>
      </c>
      <c r="AY56" s="32" cm="1">
        <f t="array" ref="AY56" xml:space="preserve"> IF(_xlfn.TEXTJOIN("|",FALSE,AY$12:AY$15)=_xlfn.TEXTJOIN("|",FALSE,$C56:$F56),0,
IF(AND($C56="Delta|CR_Cpty",AY$12="Delta|CR_Cpty"),
IF($F56=AY$15,
      _xlfn.XLOOKUP(_xlfn.TEXTJOIN("|",FALSE,$C56,"=","Any","=",AY$12,"=","Any","="),risk_factor_1&amp;"|"&amp;risk_factor_2,risk_factor_corr),
       IF(RIGHT($D56,LEN($D56)-FIND("_",$D56))=RIGHT(AY$13,LEN(AY$13)-FIND("_",AY$13)),
              IF(LEFT($D56,FIND("_",$D56)-1)=LEFT(AY$13,FIND("_",AY$13)-1),
                    IF($E56=AY$14,
                             _xlfn.XLOOKUP(_xlfn.TEXTJOIN("|",FALSE,$C56,LEFT($D56,FIND("_",$D56)-1) &amp;"_=","=","Any",AY$12,LEFT($D56,FIND("_",$D56)-1) &amp;"_=","=","Any"),risk_factor_1&amp;"|"&amp;risk_factor_2,risk_factor_corr),
                             _xlfn.XLOOKUP(_xlfn.TEXTJOIN("|",FALSE,$C56,LEFT($D56,FIND("_",$D56)-1) &amp;"_=","Any","Any",AY$12,LEFT($D56,FIND("_",$D56)-1) &amp;"_=","Any","Any"),risk_factor_1&amp;"|"&amp;risk_factor_2,risk_factor_corr)),
"n/a"),0)
),
IF(_xlfn.TEXTJOIN("|",FALSE,AY$12:AY$13)&lt;&gt;_xlfn.TEXTJOIN("|",FALSE,$C56:$D56),0,
_xlfn.XLOOKUP(_xlfn.TEXTJOIN("|",FALSE,$C56:$F56,AY$12:AY$15),risk_factor_1&amp;"|"&amp;risk_factor_2,risk_factor_corr,
_xlfn.XLOOKUP(_xlfn.TEXTJOIN("|",FALSE,$C56:$F56,AY$12:AY$15),risk_factor_2&amp;"|"&amp;risk_factor_1,risk_factor_corr,
_xlfn.XLOOKUP(_xlfn.TEXTJOIN("|",FALSE,$C56:$D56,"Any"),risk_factor_1&amp;"|"&amp;risk_factor_2,risk_factor_corr,
_xlfn.XLOOKUP(_xlfn.TEXTJOIN("|",FALSE,$C56:$D56,"Any"),risk_factor_2&amp;"|"&amp;risk_factor_1,risk_factor_corr)))))))</f>
        <v>0</v>
      </c>
      <c r="AZ56" s="32" cm="1">
        <f t="array" ref="AZ56" xml:space="preserve"> IF(_xlfn.TEXTJOIN("|",FALSE,AZ$12:AZ$15)=_xlfn.TEXTJOIN("|",FALSE,$C56:$F56),0,
IF(AND($C56="Delta|CR_Cpty",AZ$12="Delta|CR_Cpty"),
IF($F56=AZ$15,
      _xlfn.XLOOKUP(_xlfn.TEXTJOIN("|",FALSE,$C56,"=","Any","=",AZ$12,"=","Any","="),risk_factor_1&amp;"|"&amp;risk_factor_2,risk_factor_corr),
       IF(RIGHT($D56,LEN($D56)-FIND("_",$D56))=RIGHT(AZ$13,LEN(AZ$13)-FIND("_",AZ$13)),
              IF(LEFT($D56,FIND("_",$D56)-1)=LEFT(AZ$13,FIND("_",AZ$13)-1),
                    IF($E56=AZ$14,
                             _xlfn.XLOOKUP(_xlfn.TEXTJOIN("|",FALSE,$C56,LEFT($D56,FIND("_",$D56)-1) &amp;"_=","=","Any",AZ$12,LEFT($D56,FIND("_",$D56)-1) &amp;"_=","=","Any"),risk_factor_1&amp;"|"&amp;risk_factor_2,risk_factor_corr),
                             _xlfn.XLOOKUP(_xlfn.TEXTJOIN("|",FALSE,$C56,LEFT($D56,FIND("_",$D56)-1) &amp;"_=","Any","Any",AZ$12,LEFT($D56,FIND("_",$D56)-1) &amp;"_=","Any","Any"),risk_factor_1&amp;"|"&amp;risk_factor_2,risk_factor_corr)),
"n/a"),0)
),
IF(_xlfn.TEXTJOIN("|",FALSE,AZ$12:AZ$13)&lt;&gt;_xlfn.TEXTJOIN("|",FALSE,$C56:$D56),0,
_xlfn.XLOOKUP(_xlfn.TEXTJOIN("|",FALSE,$C56:$F56,AZ$12:AZ$15),risk_factor_1&amp;"|"&amp;risk_factor_2,risk_factor_corr,
_xlfn.XLOOKUP(_xlfn.TEXTJOIN("|",FALSE,$C56:$F56,AZ$12:AZ$15),risk_factor_2&amp;"|"&amp;risk_factor_1,risk_factor_corr,
_xlfn.XLOOKUP(_xlfn.TEXTJOIN("|",FALSE,$C56:$D56,"Any"),risk_factor_1&amp;"|"&amp;risk_factor_2,risk_factor_corr,
_xlfn.XLOOKUP(_xlfn.TEXTJOIN("|",FALSE,$C56:$D56,"Any"),risk_factor_2&amp;"|"&amp;risk_factor_1,risk_factor_corr)))))))</f>
        <v>0</v>
      </c>
      <c r="BA56" s="32" cm="1">
        <f t="array" ref="BA56" xml:space="preserve"> IF(_xlfn.TEXTJOIN("|",FALSE,BA$12:BA$15)=_xlfn.TEXTJOIN("|",FALSE,$C56:$F56),0,
IF(AND($C56="Delta|CR_Cpty",BA$12="Delta|CR_Cpty"),
IF($F56=BA$15,
      _xlfn.XLOOKUP(_xlfn.TEXTJOIN("|",FALSE,$C56,"=","Any","=",BA$12,"=","Any","="),risk_factor_1&amp;"|"&amp;risk_factor_2,risk_factor_corr),
       IF(RIGHT($D56,LEN($D56)-FIND("_",$D56))=RIGHT(BA$13,LEN(BA$13)-FIND("_",BA$13)),
              IF(LEFT($D56,FIND("_",$D56)-1)=LEFT(BA$13,FIND("_",BA$13)-1),
                    IF($E56=BA$14,
                             _xlfn.XLOOKUP(_xlfn.TEXTJOIN("|",FALSE,$C56,LEFT($D56,FIND("_",$D56)-1) &amp;"_=","=","Any",BA$12,LEFT($D56,FIND("_",$D56)-1) &amp;"_=","=","Any"),risk_factor_1&amp;"|"&amp;risk_factor_2,risk_factor_corr),
                             _xlfn.XLOOKUP(_xlfn.TEXTJOIN("|",FALSE,$C56,LEFT($D56,FIND("_",$D56)-1) &amp;"_=","Any","Any",BA$12,LEFT($D56,FIND("_",$D56)-1) &amp;"_=","Any","Any"),risk_factor_1&amp;"|"&amp;risk_factor_2,risk_factor_corr)),
"n/a"),0)
),
IF(_xlfn.TEXTJOIN("|",FALSE,BA$12:BA$13)&lt;&gt;_xlfn.TEXTJOIN("|",FALSE,$C56:$D56),0,
_xlfn.XLOOKUP(_xlfn.TEXTJOIN("|",FALSE,$C56:$F56,BA$12:BA$15),risk_factor_1&amp;"|"&amp;risk_factor_2,risk_factor_corr,
_xlfn.XLOOKUP(_xlfn.TEXTJOIN("|",FALSE,$C56:$F56,BA$12:BA$15),risk_factor_2&amp;"|"&amp;risk_factor_1,risk_factor_corr,
_xlfn.XLOOKUP(_xlfn.TEXTJOIN("|",FALSE,$C56:$D56,"Any"),risk_factor_1&amp;"|"&amp;risk_factor_2,risk_factor_corr,
_xlfn.XLOOKUP(_xlfn.TEXTJOIN("|",FALSE,$C56:$D56,"Any"),risk_factor_2&amp;"|"&amp;risk_factor_1,risk_factor_corr)))))))</f>
        <v>0</v>
      </c>
      <c r="BB56" s="32" cm="1">
        <f t="array" ref="BB56" xml:space="preserve"> IF(_xlfn.TEXTJOIN("|",FALSE,BB$12:BB$15)=_xlfn.TEXTJOIN("|",FALSE,$C56:$F56),0,
IF(AND($C56="Delta|CR_Cpty",BB$12="Delta|CR_Cpty"),
IF($F56=BB$15,
      _xlfn.XLOOKUP(_xlfn.TEXTJOIN("|",FALSE,$C56,"=","Any","=",BB$12,"=","Any","="),risk_factor_1&amp;"|"&amp;risk_factor_2,risk_factor_corr),
       IF(RIGHT($D56,LEN($D56)-FIND("_",$D56))=RIGHT(BB$13,LEN(BB$13)-FIND("_",BB$13)),
              IF(LEFT($D56,FIND("_",$D56)-1)=LEFT(BB$13,FIND("_",BB$13)-1),
                    IF($E56=BB$14,
                             _xlfn.XLOOKUP(_xlfn.TEXTJOIN("|",FALSE,$C56,LEFT($D56,FIND("_",$D56)-1) &amp;"_=","=","Any",BB$12,LEFT($D56,FIND("_",$D56)-1) &amp;"_=","=","Any"),risk_factor_1&amp;"|"&amp;risk_factor_2,risk_factor_corr),
                             _xlfn.XLOOKUP(_xlfn.TEXTJOIN("|",FALSE,$C56,LEFT($D56,FIND("_",$D56)-1) &amp;"_=","Any","Any",BB$12,LEFT($D56,FIND("_",$D56)-1) &amp;"_=","Any","Any"),risk_factor_1&amp;"|"&amp;risk_factor_2,risk_factor_corr)),
"n/a"),0)
),
IF(_xlfn.TEXTJOIN("|",FALSE,BB$12:BB$13)&lt;&gt;_xlfn.TEXTJOIN("|",FALSE,$C56:$D56),0,
_xlfn.XLOOKUP(_xlfn.TEXTJOIN("|",FALSE,$C56:$F56,BB$12:BB$15),risk_factor_1&amp;"|"&amp;risk_factor_2,risk_factor_corr,
_xlfn.XLOOKUP(_xlfn.TEXTJOIN("|",FALSE,$C56:$F56,BB$12:BB$15),risk_factor_2&amp;"|"&amp;risk_factor_1,risk_factor_corr,
_xlfn.XLOOKUP(_xlfn.TEXTJOIN("|",FALSE,$C56:$D56,"Any"),risk_factor_1&amp;"|"&amp;risk_factor_2,risk_factor_corr,
_xlfn.XLOOKUP(_xlfn.TEXTJOIN("|",FALSE,$C56:$D56,"Any"),risk_factor_2&amp;"|"&amp;risk_factor_1,risk_factor_corr)))))))</f>
        <v>0</v>
      </c>
      <c r="BC56" s="32" cm="1">
        <f t="array" ref="BC56" xml:space="preserve"> IF(_xlfn.TEXTJOIN("|",FALSE,BC$12:BC$15)=_xlfn.TEXTJOIN("|",FALSE,$C56:$F56),0,
IF(AND($C56="Delta|CR_Cpty",BC$12="Delta|CR_Cpty"),
IF($F56=BC$15,
      _xlfn.XLOOKUP(_xlfn.TEXTJOIN("|",FALSE,$C56,"=","Any","=",BC$12,"=","Any","="),risk_factor_1&amp;"|"&amp;risk_factor_2,risk_factor_corr),
       IF(RIGHT($D56,LEN($D56)-FIND("_",$D56))=RIGHT(BC$13,LEN(BC$13)-FIND("_",BC$13)),
              IF(LEFT($D56,FIND("_",$D56)-1)=LEFT(BC$13,FIND("_",BC$13)-1),
                    IF($E56=BC$14,
                             _xlfn.XLOOKUP(_xlfn.TEXTJOIN("|",FALSE,$C56,LEFT($D56,FIND("_",$D56)-1) &amp;"_=","=","Any",BC$12,LEFT($D56,FIND("_",$D56)-1) &amp;"_=","=","Any"),risk_factor_1&amp;"|"&amp;risk_factor_2,risk_factor_corr),
                             _xlfn.XLOOKUP(_xlfn.TEXTJOIN("|",FALSE,$C56,LEFT($D56,FIND("_",$D56)-1) &amp;"_=","Any","Any",BC$12,LEFT($D56,FIND("_",$D56)-1) &amp;"_=","Any","Any"),risk_factor_1&amp;"|"&amp;risk_factor_2,risk_factor_corr)),
"n/a"),0)
),
IF(_xlfn.TEXTJOIN("|",FALSE,BC$12:BC$13)&lt;&gt;_xlfn.TEXTJOIN("|",FALSE,$C56:$D56),0,
_xlfn.XLOOKUP(_xlfn.TEXTJOIN("|",FALSE,$C56:$F56,BC$12:BC$15),risk_factor_1&amp;"|"&amp;risk_factor_2,risk_factor_corr,
_xlfn.XLOOKUP(_xlfn.TEXTJOIN("|",FALSE,$C56:$F56,BC$12:BC$15),risk_factor_2&amp;"|"&amp;risk_factor_1,risk_factor_corr,
_xlfn.XLOOKUP(_xlfn.TEXTJOIN("|",FALSE,$C56:$D56,"Any"),risk_factor_1&amp;"|"&amp;risk_factor_2,risk_factor_corr,
_xlfn.XLOOKUP(_xlfn.TEXTJOIN("|",FALSE,$C56:$D56,"Any"),risk_factor_2&amp;"|"&amp;risk_factor_1,risk_factor_corr)))))))</f>
        <v>0</v>
      </c>
      <c r="BD56" s="32" cm="1">
        <f t="array" ref="BD56" xml:space="preserve"> IF(_xlfn.TEXTJOIN("|",FALSE,BD$12:BD$15)=_xlfn.TEXTJOIN("|",FALSE,$C56:$F56),0,
IF(AND($C56="Delta|CR_Cpty",BD$12="Delta|CR_Cpty"),
IF($F56=BD$15,
      _xlfn.XLOOKUP(_xlfn.TEXTJOIN("|",FALSE,$C56,"=","Any","=",BD$12,"=","Any","="),risk_factor_1&amp;"|"&amp;risk_factor_2,risk_factor_corr),
       IF(RIGHT($D56,LEN($D56)-FIND("_",$D56))=RIGHT(BD$13,LEN(BD$13)-FIND("_",BD$13)),
              IF(LEFT($D56,FIND("_",$D56)-1)=LEFT(BD$13,FIND("_",BD$13)-1),
                    IF($E56=BD$14,
                             _xlfn.XLOOKUP(_xlfn.TEXTJOIN("|",FALSE,$C56,LEFT($D56,FIND("_",$D56)-1) &amp;"_=","=","Any",BD$12,LEFT($D56,FIND("_",$D56)-1) &amp;"_=","=","Any"),risk_factor_1&amp;"|"&amp;risk_factor_2,risk_factor_corr),
                             _xlfn.XLOOKUP(_xlfn.TEXTJOIN("|",FALSE,$C56,LEFT($D56,FIND("_",$D56)-1) &amp;"_=","Any","Any",BD$12,LEFT($D56,FIND("_",$D56)-1) &amp;"_=","Any","Any"),risk_factor_1&amp;"|"&amp;risk_factor_2,risk_factor_corr)),
"n/a"),0)
),
IF(_xlfn.TEXTJOIN("|",FALSE,BD$12:BD$13)&lt;&gt;_xlfn.TEXTJOIN("|",FALSE,$C56:$D56),0,
_xlfn.XLOOKUP(_xlfn.TEXTJOIN("|",FALSE,$C56:$F56,BD$12:BD$15),risk_factor_1&amp;"|"&amp;risk_factor_2,risk_factor_corr,
_xlfn.XLOOKUP(_xlfn.TEXTJOIN("|",FALSE,$C56:$F56,BD$12:BD$15),risk_factor_2&amp;"|"&amp;risk_factor_1,risk_factor_corr,
_xlfn.XLOOKUP(_xlfn.TEXTJOIN("|",FALSE,$C56:$D56,"Any"),risk_factor_1&amp;"|"&amp;risk_factor_2,risk_factor_corr,
_xlfn.XLOOKUP(_xlfn.TEXTJOIN("|",FALSE,$C56:$D56,"Any"),risk_factor_2&amp;"|"&amp;risk_factor_1,risk_factor_corr)))))))</f>
        <v>0</v>
      </c>
      <c r="BE56" s="32" cm="1">
        <f t="array" ref="BE56" xml:space="preserve"> IF(_xlfn.TEXTJOIN("|",FALSE,BE$12:BE$15)=_xlfn.TEXTJOIN("|",FALSE,$C56:$F56),0,
IF(AND($C56="Delta|CR_Cpty",BE$12="Delta|CR_Cpty"),
IF($F56=BE$15,
      _xlfn.XLOOKUP(_xlfn.TEXTJOIN("|",FALSE,$C56,"=","Any","=",BE$12,"=","Any","="),risk_factor_1&amp;"|"&amp;risk_factor_2,risk_factor_corr),
       IF(RIGHT($D56,LEN($D56)-FIND("_",$D56))=RIGHT(BE$13,LEN(BE$13)-FIND("_",BE$13)),
              IF(LEFT($D56,FIND("_",$D56)-1)=LEFT(BE$13,FIND("_",BE$13)-1),
                    IF($E56=BE$14,
                             _xlfn.XLOOKUP(_xlfn.TEXTJOIN("|",FALSE,$C56,LEFT($D56,FIND("_",$D56)-1) &amp;"_=","=","Any",BE$12,LEFT($D56,FIND("_",$D56)-1) &amp;"_=","=","Any"),risk_factor_1&amp;"|"&amp;risk_factor_2,risk_factor_corr),
                             _xlfn.XLOOKUP(_xlfn.TEXTJOIN("|",FALSE,$C56,LEFT($D56,FIND("_",$D56)-1) &amp;"_=","Any","Any",BE$12,LEFT($D56,FIND("_",$D56)-1) &amp;"_=","Any","Any"),risk_factor_1&amp;"|"&amp;risk_factor_2,risk_factor_corr)),
"n/a"),0)
),
IF(_xlfn.TEXTJOIN("|",FALSE,BE$12:BE$13)&lt;&gt;_xlfn.TEXTJOIN("|",FALSE,$C56:$D56),0,
_xlfn.XLOOKUP(_xlfn.TEXTJOIN("|",FALSE,$C56:$F56,BE$12:BE$15),risk_factor_1&amp;"|"&amp;risk_factor_2,risk_factor_corr,
_xlfn.XLOOKUP(_xlfn.TEXTJOIN("|",FALSE,$C56:$F56,BE$12:BE$15),risk_factor_2&amp;"|"&amp;risk_factor_1,risk_factor_corr,
_xlfn.XLOOKUP(_xlfn.TEXTJOIN("|",FALSE,$C56:$D56,"Any"),risk_factor_1&amp;"|"&amp;risk_factor_2,risk_factor_corr,
_xlfn.XLOOKUP(_xlfn.TEXTJOIN("|",FALSE,$C56:$D56,"Any"),risk_factor_2&amp;"|"&amp;risk_factor_1,risk_factor_corr)))))))</f>
        <v>0</v>
      </c>
      <c r="BF56" s="32" cm="1">
        <f t="array" ref="BF56" xml:space="preserve"> IF(_xlfn.TEXTJOIN("|",FALSE,BF$12:BF$15)=_xlfn.TEXTJOIN("|",FALSE,$C56:$F56),0,
IF(AND($C56="Delta|CR_Cpty",BF$12="Delta|CR_Cpty"),
IF($F56=BF$15,
      _xlfn.XLOOKUP(_xlfn.TEXTJOIN("|",FALSE,$C56,"=","Any","=",BF$12,"=","Any","="),risk_factor_1&amp;"|"&amp;risk_factor_2,risk_factor_corr),
       IF(RIGHT($D56,LEN($D56)-FIND("_",$D56))=RIGHT(BF$13,LEN(BF$13)-FIND("_",BF$13)),
              IF(LEFT($D56,FIND("_",$D56)-1)=LEFT(BF$13,FIND("_",BF$13)-1),
                    IF($E56=BF$14,
                             _xlfn.XLOOKUP(_xlfn.TEXTJOIN("|",FALSE,$C56,LEFT($D56,FIND("_",$D56)-1) &amp;"_=","=","Any",BF$12,LEFT($D56,FIND("_",$D56)-1) &amp;"_=","=","Any"),risk_factor_1&amp;"|"&amp;risk_factor_2,risk_factor_corr),
                             _xlfn.XLOOKUP(_xlfn.TEXTJOIN("|",FALSE,$C56,LEFT($D56,FIND("_",$D56)-1) &amp;"_=","Any","Any",BF$12,LEFT($D56,FIND("_",$D56)-1) &amp;"_=","Any","Any"),risk_factor_1&amp;"|"&amp;risk_factor_2,risk_factor_corr)),
"n/a"),0)
),
IF(_xlfn.TEXTJOIN("|",FALSE,BF$12:BF$13)&lt;&gt;_xlfn.TEXTJOIN("|",FALSE,$C56:$D56),0,
_xlfn.XLOOKUP(_xlfn.TEXTJOIN("|",FALSE,$C56:$F56,BF$12:BF$15),risk_factor_1&amp;"|"&amp;risk_factor_2,risk_factor_corr,
_xlfn.XLOOKUP(_xlfn.TEXTJOIN("|",FALSE,$C56:$F56,BF$12:BF$15),risk_factor_2&amp;"|"&amp;risk_factor_1,risk_factor_corr,
_xlfn.XLOOKUP(_xlfn.TEXTJOIN("|",FALSE,$C56:$D56,"Any"),risk_factor_1&amp;"|"&amp;risk_factor_2,risk_factor_corr,
_xlfn.XLOOKUP(_xlfn.TEXTJOIN("|",FALSE,$C56:$D56,"Any"),risk_factor_2&amp;"|"&amp;risk_factor_1,risk_factor_corr)))))))</f>
        <v>0</v>
      </c>
      <c r="BG56" s="32" cm="1">
        <f t="array" ref="BG56" xml:space="preserve"> IF(_xlfn.TEXTJOIN("|",FALSE,BG$12:BG$15)=_xlfn.TEXTJOIN("|",FALSE,$C56:$F56),0,
IF(AND($C56="Delta|CR_Cpty",BG$12="Delta|CR_Cpty"),
IF($F56=BG$15,
      _xlfn.XLOOKUP(_xlfn.TEXTJOIN("|",FALSE,$C56,"=","Any","=",BG$12,"=","Any","="),risk_factor_1&amp;"|"&amp;risk_factor_2,risk_factor_corr),
       IF(RIGHT($D56,LEN($D56)-FIND("_",$D56))=RIGHT(BG$13,LEN(BG$13)-FIND("_",BG$13)),
              IF(LEFT($D56,FIND("_",$D56)-1)=LEFT(BG$13,FIND("_",BG$13)-1),
                    IF($E56=BG$14,
                             _xlfn.XLOOKUP(_xlfn.TEXTJOIN("|",FALSE,$C56,LEFT($D56,FIND("_",$D56)-1) &amp;"_=","=","Any",BG$12,LEFT($D56,FIND("_",$D56)-1) &amp;"_=","=","Any"),risk_factor_1&amp;"|"&amp;risk_factor_2,risk_factor_corr),
                             _xlfn.XLOOKUP(_xlfn.TEXTJOIN("|",FALSE,$C56,LEFT($D56,FIND("_",$D56)-1) &amp;"_=","Any","Any",BG$12,LEFT($D56,FIND("_",$D56)-1) &amp;"_=","Any","Any"),risk_factor_1&amp;"|"&amp;risk_factor_2,risk_factor_corr)),
"n/a"),0)
),
IF(_xlfn.TEXTJOIN("|",FALSE,BG$12:BG$13)&lt;&gt;_xlfn.TEXTJOIN("|",FALSE,$C56:$D56),0,
_xlfn.XLOOKUP(_xlfn.TEXTJOIN("|",FALSE,$C56:$F56,BG$12:BG$15),risk_factor_1&amp;"|"&amp;risk_factor_2,risk_factor_corr,
_xlfn.XLOOKUP(_xlfn.TEXTJOIN("|",FALSE,$C56:$F56,BG$12:BG$15),risk_factor_2&amp;"|"&amp;risk_factor_1,risk_factor_corr,
_xlfn.XLOOKUP(_xlfn.TEXTJOIN("|",FALSE,$C56:$D56,"Any"),risk_factor_1&amp;"|"&amp;risk_factor_2,risk_factor_corr,
_xlfn.XLOOKUP(_xlfn.TEXTJOIN("|",FALSE,$C56:$D56,"Any"),risk_factor_2&amp;"|"&amp;risk_factor_1,risk_factor_corr)))))))</f>
        <v>0</v>
      </c>
      <c r="BH56" s="32" cm="1">
        <f t="array" ref="BH56" xml:space="preserve"> IF(_xlfn.TEXTJOIN("|",FALSE,BH$12:BH$15)=_xlfn.TEXTJOIN("|",FALSE,$C56:$F56),0,
IF(AND($C56="Delta|CR_Cpty",BH$12="Delta|CR_Cpty"),
IF($F56=BH$15,
      _xlfn.XLOOKUP(_xlfn.TEXTJOIN("|",FALSE,$C56,"=","Any","=",BH$12,"=","Any","="),risk_factor_1&amp;"|"&amp;risk_factor_2,risk_factor_corr),
       IF(RIGHT($D56,LEN($D56)-FIND("_",$D56))=RIGHT(BH$13,LEN(BH$13)-FIND("_",BH$13)),
              IF(LEFT($D56,FIND("_",$D56)-1)=LEFT(BH$13,FIND("_",BH$13)-1),
                    IF($E56=BH$14,
                             _xlfn.XLOOKUP(_xlfn.TEXTJOIN("|",FALSE,$C56,LEFT($D56,FIND("_",$D56)-1) &amp;"_=","=","Any",BH$12,LEFT($D56,FIND("_",$D56)-1) &amp;"_=","=","Any"),risk_factor_1&amp;"|"&amp;risk_factor_2,risk_factor_corr),
                             _xlfn.XLOOKUP(_xlfn.TEXTJOIN("|",FALSE,$C56,LEFT($D56,FIND("_",$D56)-1) &amp;"_=","Any","Any",BH$12,LEFT($D56,FIND("_",$D56)-1) &amp;"_=","Any","Any"),risk_factor_1&amp;"|"&amp;risk_factor_2,risk_factor_corr)),
"n/a"),0)
),
IF(_xlfn.TEXTJOIN("|",FALSE,BH$12:BH$13)&lt;&gt;_xlfn.TEXTJOIN("|",FALSE,$C56:$D56),0,
_xlfn.XLOOKUP(_xlfn.TEXTJOIN("|",FALSE,$C56:$F56,BH$12:BH$15),risk_factor_1&amp;"|"&amp;risk_factor_2,risk_factor_corr,
_xlfn.XLOOKUP(_xlfn.TEXTJOIN("|",FALSE,$C56:$F56,BH$12:BH$15),risk_factor_2&amp;"|"&amp;risk_factor_1,risk_factor_corr,
_xlfn.XLOOKUP(_xlfn.TEXTJOIN("|",FALSE,$C56:$D56,"Any"),risk_factor_1&amp;"|"&amp;risk_factor_2,risk_factor_corr,
_xlfn.XLOOKUP(_xlfn.TEXTJOIN("|",FALSE,$C56:$D56,"Any"),risk_factor_2&amp;"|"&amp;risk_factor_1,risk_factor_corr)))))))</f>
        <v>0</v>
      </c>
      <c r="BI56" s="32" cm="1">
        <f t="array" ref="BI56" xml:space="preserve"> IF(_xlfn.TEXTJOIN("|",FALSE,BI$12:BI$15)=_xlfn.TEXTJOIN("|",FALSE,$C56:$F56),0,
IF(AND($C56="Delta|CR_Cpty",BI$12="Delta|CR_Cpty"),
IF($F56=BI$15,
      _xlfn.XLOOKUP(_xlfn.TEXTJOIN("|",FALSE,$C56,"=","Any","=",BI$12,"=","Any","="),risk_factor_1&amp;"|"&amp;risk_factor_2,risk_factor_corr),
       IF(RIGHT($D56,LEN($D56)-FIND("_",$D56))=RIGHT(BI$13,LEN(BI$13)-FIND("_",BI$13)),
              IF(LEFT($D56,FIND("_",$D56)-1)=LEFT(BI$13,FIND("_",BI$13)-1),
                    IF($E56=BI$14,
                             _xlfn.XLOOKUP(_xlfn.TEXTJOIN("|",FALSE,$C56,LEFT($D56,FIND("_",$D56)-1) &amp;"_=","=","Any",BI$12,LEFT($D56,FIND("_",$D56)-1) &amp;"_=","=","Any"),risk_factor_1&amp;"|"&amp;risk_factor_2,risk_factor_corr),
                             _xlfn.XLOOKUP(_xlfn.TEXTJOIN("|",FALSE,$C56,LEFT($D56,FIND("_",$D56)-1) &amp;"_=","Any","Any",BI$12,LEFT($D56,FIND("_",$D56)-1) &amp;"_=","Any","Any"),risk_factor_1&amp;"|"&amp;risk_factor_2,risk_factor_corr)),
"n/a"),0)
),
IF(_xlfn.TEXTJOIN("|",FALSE,BI$12:BI$13)&lt;&gt;_xlfn.TEXTJOIN("|",FALSE,$C56:$D56),0,
_xlfn.XLOOKUP(_xlfn.TEXTJOIN("|",FALSE,$C56:$F56,BI$12:BI$15),risk_factor_1&amp;"|"&amp;risk_factor_2,risk_factor_corr,
_xlfn.XLOOKUP(_xlfn.TEXTJOIN("|",FALSE,$C56:$F56,BI$12:BI$15),risk_factor_2&amp;"|"&amp;risk_factor_1,risk_factor_corr,
_xlfn.XLOOKUP(_xlfn.TEXTJOIN("|",FALSE,$C56:$D56,"Any"),risk_factor_1&amp;"|"&amp;risk_factor_2,risk_factor_corr,
_xlfn.XLOOKUP(_xlfn.TEXTJOIN("|",FALSE,$C56:$D56,"Any"),risk_factor_2&amp;"|"&amp;risk_factor_1,risk_factor_corr)))))))</f>
        <v>0</v>
      </c>
      <c r="BJ56" s="32" cm="1">
        <f t="array" ref="BJ56" xml:space="preserve"> IF(_xlfn.TEXTJOIN("|",FALSE,BJ$12:BJ$15)=_xlfn.TEXTJOIN("|",FALSE,$C56:$F56),0,
IF(AND($C56="Delta|CR_Cpty",BJ$12="Delta|CR_Cpty"),
IF($F56=BJ$15,
      _xlfn.XLOOKUP(_xlfn.TEXTJOIN("|",FALSE,$C56,"=","Any","=",BJ$12,"=","Any","="),risk_factor_1&amp;"|"&amp;risk_factor_2,risk_factor_corr),
       IF(RIGHT($D56,LEN($D56)-FIND("_",$D56))=RIGHT(BJ$13,LEN(BJ$13)-FIND("_",BJ$13)),
              IF(LEFT($D56,FIND("_",$D56)-1)=LEFT(BJ$13,FIND("_",BJ$13)-1),
                    IF($E56=BJ$14,
                             _xlfn.XLOOKUP(_xlfn.TEXTJOIN("|",FALSE,$C56,LEFT($D56,FIND("_",$D56)-1) &amp;"_=","=","Any",BJ$12,LEFT($D56,FIND("_",$D56)-1) &amp;"_=","=","Any"),risk_factor_1&amp;"|"&amp;risk_factor_2,risk_factor_corr),
                             _xlfn.XLOOKUP(_xlfn.TEXTJOIN("|",FALSE,$C56,LEFT($D56,FIND("_",$D56)-1) &amp;"_=","Any","Any",BJ$12,LEFT($D56,FIND("_",$D56)-1) &amp;"_=","Any","Any"),risk_factor_1&amp;"|"&amp;risk_factor_2,risk_factor_corr)),
"n/a"),0)
),
IF(_xlfn.TEXTJOIN("|",FALSE,BJ$12:BJ$13)&lt;&gt;_xlfn.TEXTJOIN("|",FALSE,$C56:$D56),0,
_xlfn.XLOOKUP(_xlfn.TEXTJOIN("|",FALSE,$C56:$F56,BJ$12:BJ$15),risk_factor_1&amp;"|"&amp;risk_factor_2,risk_factor_corr,
_xlfn.XLOOKUP(_xlfn.TEXTJOIN("|",FALSE,$C56:$F56,BJ$12:BJ$15),risk_factor_2&amp;"|"&amp;risk_factor_1,risk_factor_corr,
_xlfn.XLOOKUP(_xlfn.TEXTJOIN("|",FALSE,$C56:$D56,"Any"),risk_factor_1&amp;"|"&amp;risk_factor_2,risk_factor_corr,
_xlfn.XLOOKUP(_xlfn.TEXTJOIN("|",FALSE,$C56:$D56,"Any"),risk_factor_2&amp;"|"&amp;risk_factor_1,risk_factor_corr)))))))</f>
        <v>0</v>
      </c>
      <c r="BK56" s="32" cm="1">
        <f t="array" ref="BK56" xml:space="preserve"> IF(_xlfn.TEXTJOIN("|",FALSE,BK$12:BK$15)=_xlfn.TEXTJOIN("|",FALSE,$C56:$F56),0,
IF(AND($C56="Delta|CR_Cpty",BK$12="Delta|CR_Cpty"),
IF($F56=BK$15,
      _xlfn.XLOOKUP(_xlfn.TEXTJOIN("|",FALSE,$C56,"=","Any","=",BK$12,"=","Any","="),risk_factor_1&amp;"|"&amp;risk_factor_2,risk_factor_corr),
       IF(RIGHT($D56,LEN($D56)-FIND("_",$D56))=RIGHT(BK$13,LEN(BK$13)-FIND("_",BK$13)),
              IF(LEFT($D56,FIND("_",$D56)-1)=LEFT(BK$13,FIND("_",BK$13)-1),
                    IF($E56=BK$14,
                             _xlfn.XLOOKUP(_xlfn.TEXTJOIN("|",FALSE,$C56,LEFT($D56,FIND("_",$D56)-1) &amp;"_=","=","Any",BK$12,LEFT($D56,FIND("_",$D56)-1) &amp;"_=","=","Any"),risk_factor_1&amp;"|"&amp;risk_factor_2,risk_factor_corr),
                             _xlfn.XLOOKUP(_xlfn.TEXTJOIN("|",FALSE,$C56,LEFT($D56,FIND("_",$D56)-1) &amp;"_=","Any","Any",BK$12,LEFT($D56,FIND("_",$D56)-1) &amp;"_=","Any","Any"),risk_factor_1&amp;"|"&amp;risk_factor_2,risk_factor_corr)),
"n/a"),0)
),
IF(_xlfn.TEXTJOIN("|",FALSE,BK$12:BK$13)&lt;&gt;_xlfn.TEXTJOIN("|",FALSE,$C56:$D56),0,
_xlfn.XLOOKUP(_xlfn.TEXTJOIN("|",FALSE,$C56:$F56,BK$12:BK$15),risk_factor_1&amp;"|"&amp;risk_factor_2,risk_factor_corr,
_xlfn.XLOOKUP(_xlfn.TEXTJOIN("|",FALSE,$C56:$F56,BK$12:BK$15),risk_factor_2&amp;"|"&amp;risk_factor_1,risk_factor_corr,
_xlfn.XLOOKUP(_xlfn.TEXTJOIN("|",FALSE,$C56:$D56,"Any"),risk_factor_1&amp;"|"&amp;risk_factor_2,risk_factor_corr,
_xlfn.XLOOKUP(_xlfn.TEXTJOIN("|",FALSE,$C56:$D56,"Any"),risk_factor_2&amp;"|"&amp;risk_factor_1,risk_factor_corr)))))))</f>
        <v>0</v>
      </c>
      <c r="BL56" s="32" cm="1">
        <f t="array" ref="BL56" xml:space="preserve"> IF(_xlfn.TEXTJOIN("|",FALSE,BL$12:BL$15)=_xlfn.TEXTJOIN("|",FALSE,$C56:$F56),0,
IF(AND($C56="Delta|CR_Cpty",BL$12="Delta|CR_Cpty"),
IF($F56=BL$15,
      _xlfn.XLOOKUP(_xlfn.TEXTJOIN("|",FALSE,$C56,"=","Any","=",BL$12,"=","Any","="),risk_factor_1&amp;"|"&amp;risk_factor_2,risk_factor_corr),
       IF(RIGHT($D56,LEN($D56)-FIND("_",$D56))=RIGHT(BL$13,LEN(BL$13)-FIND("_",BL$13)),
              IF(LEFT($D56,FIND("_",$D56)-1)=LEFT(BL$13,FIND("_",BL$13)-1),
                    IF($E56=BL$14,
                             _xlfn.XLOOKUP(_xlfn.TEXTJOIN("|",FALSE,$C56,LEFT($D56,FIND("_",$D56)-1) &amp;"_=","=","Any",BL$12,LEFT($D56,FIND("_",$D56)-1) &amp;"_=","=","Any"),risk_factor_1&amp;"|"&amp;risk_factor_2,risk_factor_corr),
                             _xlfn.XLOOKUP(_xlfn.TEXTJOIN("|",FALSE,$C56,LEFT($D56,FIND("_",$D56)-1) &amp;"_=","Any","Any",BL$12,LEFT($D56,FIND("_",$D56)-1) &amp;"_=","Any","Any"),risk_factor_1&amp;"|"&amp;risk_factor_2,risk_factor_corr)),
"n/a"),0)
),
IF(_xlfn.TEXTJOIN("|",FALSE,BL$12:BL$13)&lt;&gt;_xlfn.TEXTJOIN("|",FALSE,$C56:$D56),0,
_xlfn.XLOOKUP(_xlfn.TEXTJOIN("|",FALSE,$C56:$F56,BL$12:BL$15),risk_factor_1&amp;"|"&amp;risk_factor_2,risk_factor_corr,
_xlfn.XLOOKUP(_xlfn.TEXTJOIN("|",FALSE,$C56:$F56,BL$12:BL$15),risk_factor_2&amp;"|"&amp;risk_factor_1,risk_factor_corr,
_xlfn.XLOOKUP(_xlfn.TEXTJOIN("|",FALSE,$C56:$D56,"Any"),risk_factor_1&amp;"|"&amp;risk_factor_2,risk_factor_corr,
_xlfn.XLOOKUP(_xlfn.TEXTJOIN("|",FALSE,$C56:$D56,"Any"),risk_factor_2&amp;"|"&amp;risk_factor_1,risk_factor_corr)))))))</f>
        <v>0</v>
      </c>
      <c r="BM56" s="32" cm="1">
        <f t="array" ref="BM56" xml:space="preserve"> IF(_xlfn.TEXTJOIN("|",FALSE,BM$12:BM$15)=_xlfn.TEXTJOIN("|",FALSE,$C56:$F56),0,
IF(AND($C56="Delta|CR_Cpty",BM$12="Delta|CR_Cpty"),
IF($F56=BM$15,
      _xlfn.XLOOKUP(_xlfn.TEXTJOIN("|",FALSE,$C56,"=","Any","=",BM$12,"=","Any","="),risk_factor_1&amp;"|"&amp;risk_factor_2,risk_factor_corr),
       IF(RIGHT($D56,LEN($D56)-FIND("_",$D56))=RIGHT(BM$13,LEN(BM$13)-FIND("_",BM$13)),
              IF(LEFT($D56,FIND("_",$D56)-1)=LEFT(BM$13,FIND("_",BM$13)-1),
                    IF($E56=BM$14,
                             _xlfn.XLOOKUP(_xlfn.TEXTJOIN("|",FALSE,$C56,LEFT($D56,FIND("_",$D56)-1) &amp;"_=","=","Any",BM$12,LEFT($D56,FIND("_",$D56)-1) &amp;"_=","=","Any"),risk_factor_1&amp;"|"&amp;risk_factor_2,risk_factor_corr),
                             _xlfn.XLOOKUP(_xlfn.TEXTJOIN("|",FALSE,$C56,LEFT($D56,FIND("_",$D56)-1) &amp;"_=","Any","Any",BM$12,LEFT($D56,FIND("_",$D56)-1) &amp;"_=","Any","Any"),risk_factor_1&amp;"|"&amp;risk_factor_2,risk_factor_corr)),
"n/a"),0)
),
IF(_xlfn.TEXTJOIN("|",FALSE,BM$12:BM$13)&lt;&gt;_xlfn.TEXTJOIN("|",FALSE,$C56:$D56),0,
_xlfn.XLOOKUP(_xlfn.TEXTJOIN("|",FALSE,$C56:$F56,BM$12:BM$15),risk_factor_1&amp;"|"&amp;risk_factor_2,risk_factor_corr,
_xlfn.XLOOKUP(_xlfn.TEXTJOIN("|",FALSE,$C56:$F56,BM$12:BM$15),risk_factor_2&amp;"|"&amp;risk_factor_1,risk_factor_corr,
_xlfn.XLOOKUP(_xlfn.TEXTJOIN("|",FALSE,$C56:$D56,"Any"),risk_factor_1&amp;"|"&amp;risk_factor_2,risk_factor_corr,
_xlfn.XLOOKUP(_xlfn.TEXTJOIN("|",FALSE,$C56:$D56,"Any"),risk_factor_2&amp;"|"&amp;risk_factor_1,risk_factor_corr)))))))</f>
        <v>0</v>
      </c>
      <c r="BN56" s="32" cm="1">
        <f t="array" ref="BN56" xml:space="preserve"> IF(_xlfn.TEXTJOIN("|",FALSE,BN$12:BN$15)=_xlfn.TEXTJOIN("|",FALSE,$C56:$F56),0,
IF(AND($C56="Delta|CR_Cpty",BN$12="Delta|CR_Cpty"),
IF($F56=BN$15,
      _xlfn.XLOOKUP(_xlfn.TEXTJOIN("|",FALSE,$C56,"=","Any","=",BN$12,"=","Any","="),risk_factor_1&amp;"|"&amp;risk_factor_2,risk_factor_corr),
       IF(RIGHT($D56,LEN($D56)-FIND("_",$D56))=RIGHT(BN$13,LEN(BN$13)-FIND("_",BN$13)),
              IF(LEFT($D56,FIND("_",$D56)-1)=LEFT(BN$13,FIND("_",BN$13)-1),
                    IF($E56=BN$14,
                             _xlfn.XLOOKUP(_xlfn.TEXTJOIN("|",FALSE,$C56,LEFT($D56,FIND("_",$D56)-1) &amp;"_=","=","Any",BN$12,LEFT($D56,FIND("_",$D56)-1) &amp;"_=","=","Any"),risk_factor_1&amp;"|"&amp;risk_factor_2,risk_factor_corr),
                             _xlfn.XLOOKUP(_xlfn.TEXTJOIN("|",FALSE,$C56,LEFT($D56,FIND("_",$D56)-1) &amp;"_=","Any","Any",BN$12,LEFT($D56,FIND("_",$D56)-1) &amp;"_=","Any","Any"),risk_factor_1&amp;"|"&amp;risk_factor_2,risk_factor_corr)),
"n/a"),0)
),
IF(_xlfn.TEXTJOIN("|",FALSE,BN$12:BN$13)&lt;&gt;_xlfn.TEXTJOIN("|",FALSE,$C56:$D56),0,
_xlfn.XLOOKUP(_xlfn.TEXTJOIN("|",FALSE,$C56:$F56,BN$12:BN$15),risk_factor_1&amp;"|"&amp;risk_factor_2,risk_factor_corr,
_xlfn.XLOOKUP(_xlfn.TEXTJOIN("|",FALSE,$C56:$F56,BN$12:BN$15),risk_factor_2&amp;"|"&amp;risk_factor_1,risk_factor_corr,
_xlfn.XLOOKUP(_xlfn.TEXTJOIN("|",FALSE,$C56:$D56,"Any"),risk_factor_1&amp;"|"&amp;risk_factor_2,risk_factor_corr,
_xlfn.XLOOKUP(_xlfn.TEXTJOIN("|",FALSE,$C56:$D56,"Any"),risk_factor_2&amp;"|"&amp;risk_factor_1,risk_factor_corr)))))))</f>
        <v>0</v>
      </c>
      <c r="BO56" s="32" cm="1">
        <f t="array" ref="BO56" xml:space="preserve"> IF(_xlfn.TEXTJOIN("|",FALSE,BO$12:BO$15)=_xlfn.TEXTJOIN("|",FALSE,$C56:$F56),0,
IF(AND($C56="Delta|CR_Cpty",BO$12="Delta|CR_Cpty"),
IF($F56=BO$15,
      _xlfn.XLOOKUP(_xlfn.TEXTJOIN("|",FALSE,$C56,"=","Any","=",BO$12,"=","Any","="),risk_factor_1&amp;"|"&amp;risk_factor_2,risk_factor_corr),
       IF(RIGHT($D56,LEN($D56)-FIND("_",$D56))=RIGHT(BO$13,LEN(BO$13)-FIND("_",BO$13)),
              IF(LEFT($D56,FIND("_",$D56)-1)=LEFT(BO$13,FIND("_",BO$13)-1),
                    IF($E56=BO$14,
                             _xlfn.XLOOKUP(_xlfn.TEXTJOIN("|",FALSE,$C56,LEFT($D56,FIND("_",$D56)-1) &amp;"_=","=","Any",BO$12,LEFT($D56,FIND("_",$D56)-1) &amp;"_=","=","Any"),risk_factor_1&amp;"|"&amp;risk_factor_2,risk_factor_corr),
                             _xlfn.XLOOKUP(_xlfn.TEXTJOIN("|",FALSE,$C56,LEFT($D56,FIND("_",$D56)-1) &amp;"_=","Any","Any",BO$12,LEFT($D56,FIND("_",$D56)-1) &amp;"_=","Any","Any"),risk_factor_1&amp;"|"&amp;risk_factor_2,risk_factor_corr)),
"n/a"),0)
),
IF(_xlfn.TEXTJOIN("|",FALSE,BO$12:BO$13)&lt;&gt;_xlfn.TEXTJOIN("|",FALSE,$C56:$D56),0,
_xlfn.XLOOKUP(_xlfn.TEXTJOIN("|",FALSE,$C56:$F56,BO$12:BO$15),risk_factor_1&amp;"|"&amp;risk_factor_2,risk_factor_corr,
_xlfn.XLOOKUP(_xlfn.TEXTJOIN("|",FALSE,$C56:$F56,BO$12:BO$15),risk_factor_2&amp;"|"&amp;risk_factor_1,risk_factor_corr,
_xlfn.XLOOKUP(_xlfn.TEXTJOIN("|",FALSE,$C56:$D56,"Any"),risk_factor_1&amp;"|"&amp;risk_factor_2,risk_factor_corr,
_xlfn.XLOOKUP(_xlfn.TEXTJOIN("|",FALSE,$C56:$D56,"Any"),risk_factor_2&amp;"|"&amp;risk_factor_1,risk_factor_corr)))))))</f>
        <v>0</v>
      </c>
      <c r="BP56" s="32" cm="1">
        <f t="array" ref="BP56" xml:space="preserve"> IF(_xlfn.TEXTJOIN("|",FALSE,BP$12:BP$15)=_xlfn.TEXTJOIN("|",FALSE,$C56:$F56),0,
IF(AND($C56="Delta|CR_Cpty",BP$12="Delta|CR_Cpty"),
IF($F56=BP$15,
      _xlfn.XLOOKUP(_xlfn.TEXTJOIN("|",FALSE,$C56,"=","Any","=",BP$12,"=","Any","="),risk_factor_1&amp;"|"&amp;risk_factor_2,risk_factor_corr),
       IF(RIGHT($D56,LEN($D56)-FIND("_",$D56))=RIGHT(BP$13,LEN(BP$13)-FIND("_",BP$13)),
              IF(LEFT($D56,FIND("_",$D56)-1)=LEFT(BP$13,FIND("_",BP$13)-1),
                    IF($E56=BP$14,
                             _xlfn.XLOOKUP(_xlfn.TEXTJOIN("|",FALSE,$C56,LEFT($D56,FIND("_",$D56)-1) &amp;"_=","=","Any",BP$12,LEFT($D56,FIND("_",$D56)-1) &amp;"_=","=","Any"),risk_factor_1&amp;"|"&amp;risk_factor_2,risk_factor_corr),
                             _xlfn.XLOOKUP(_xlfn.TEXTJOIN("|",FALSE,$C56,LEFT($D56,FIND("_",$D56)-1) &amp;"_=","Any","Any",BP$12,LEFT($D56,FIND("_",$D56)-1) &amp;"_=","Any","Any"),risk_factor_1&amp;"|"&amp;risk_factor_2,risk_factor_corr)),
"n/a"),0)
),
IF(_xlfn.TEXTJOIN("|",FALSE,BP$12:BP$13)&lt;&gt;_xlfn.TEXTJOIN("|",FALSE,$C56:$D56),0,
_xlfn.XLOOKUP(_xlfn.TEXTJOIN("|",FALSE,$C56:$F56,BP$12:BP$15),risk_factor_1&amp;"|"&amp;risk_factor_2,risk_factor_corr,
_xlfn.XLOOKUP(_xlfn.TEXTJOIN("|",FALSE,$C56:$F56,BP$12:BP$15),risk_factor_2&amp;"|"&amp;risk_factor_1,risk_factor_corr,
_xlfn.XLOOKUP(_xlfn.TEXTJOIN("|",FALSE,$C56:$D56,"Any"),risk_factor_1&amp;"|"&amp;risk_factor_2,risk_factor_corr,
_xlfn.XLOOKUP(_xlfn.TEXTJOIN("|",FALSE,$C56:$D56,"Any"),risk_factor_2&amp;"|"&amp;risk_factor_1,risk_factor_corr)))))))</f>
        <v>0</v>
      </c>
      <c r="BQ56" s="32" cm="1">
        <f t="array" ref="BQ56" xml:space="preserve"> IF(_xlfn.TEXTJOIN("|",FALSE,BQ$12:BQ$15)=_xlfn.TEXTJOIN("|",FALSE,$C56:$F56),0,
IF(AND($C56="Delta|CR_Cpty",BQ$12="Delta|CR_Cpty"),
IF($F56=BQ$15,
      _xlfn.XLOOKUP(_xlfn.TEXTJOIN("|",FALSE,$C56,"=","Any","=",BQ$12,"=","Any","="),risk_factor_1&amp;"|"&amp;risk_factor_2,risk_factor_corr),
       IF(RIGHT($D56,LEN($D56)-FIND("_",$D56))=RIGHT(BQ$13,LEN(BQ$13)-FIND("_",BQ$13)),
              IF(LEFT($D56,FIND("_",$D56)-1)=LEFT(BQ$13,FIND("_",BQ$13)-1),
                    IF($E56=BQ$14,
                             _xlfn.XLOOKUP(_xlfn.TEXTJOIN("|",FALSE,$C56,LEFT($D56,FIND("_",$D56)-1) &amp;"_=","=","Any",BQ$12,LEFT($D56,FIND("_",$D56)-1) &amp;"_=","=","Any"),risk_factor_1&amp;"|"&amp;risk_factor_2,risk_factor_corr),
                             _xlfn.XLOOKUP(_xlfn.TEXTJOIN("|",FALSE,$C56,LEFT($D56,FIND("_",$D56)-1) &amp;"_=","Any","Any",BQ$12,LEFT($D56,FIND("_",$D56)-1) &amp;"_=","Any","Any"),risk_factor_1&amp;"|"&amp;risk_factor_2,risk_factor_corr)),
"n/a"),0)
),
IF(_xlfn.TEXTJOIN("|",FALSE,BQ$12:BQ$13)&lt;&gt;_xlfn.TEXTJOIN("|",FALSE,$C56:$D56),0,
_xlfn.XLOOKUP(_xlfn.TEXTJOIN("|",FALSE,$C56:$F56,BQ$12:BQ$15),risk_factor_1&amp;"|"&amp;risk_factor_2,risk_factor_corr,
_xlfn.XLOOKUP(_xlfn.TEXTJOIN("|",FALSE,$C56:$F56,BQ$12:BQ$15),risk_factor_2&amp;"|"&amp;risk_factor_1,risk_factor_corr,
_xlfn.XLOOKUP(_xlfn.TEXTJOIN("|",FALSE,$C56:$D56,"Any"),risk_factor_1&amp;"|"&amp;risk_factor_2,risk_factor_corr,
_xlfn.XLOOKUP(_xlfn.TEXTJOIN("|",FALSE,$C56:$D56,"Any"),risk_factor_2&amp;"|"&amp;risk_factor_1,risk_factor_corr)))))))</f>
        <v>0</v>
      </c>
      <c r="BR56" s="32" cm="1">
        <f t="array" ref="BR56" xml:space="preserve"> IF(_xlfn.TEXTJOIN("|",FALSE,BR$12:BR$15)=_xlfn.TEXTJOIN("|",FALSE,$C56:$F56),0,
IF(AND($C56="Delta|CR_Cpty",BR$12="Delta|CR_Cpty"),
IF($F56=BR$15,
      _xlfn.XLOOKUP(_xlfn.TEXTJOIN("|",FALSE,$C56,"=","Any","=",BR$12,"=","Any","="),risk_factor_1&amp;"|"&amp;risk_factor_2,risk_factor_corr),
       IF(RIGHT($D56,LEN($D56)-FIND("_",$D56))=RIGHT(BR$13,LEN(BR$13)-FIND("_",BR$13)),
              IF(LEFT($D56,FIND("_",$D56)-1)=LEFT(BR$13,FIND("_",BR$13)-1),
                    IF($E56=BR$14,
                             _xlfn.XLOOKUP(_xlfn.TEXTJOIN("|",FALSE,$C56,LEFT($D56,FIND("_",$D56)-1) &amp;"_=","=","Any",BR$12,LEFT($D56,FIND("_",$D56)-1) &amp;"_=","=","Any"),risk_factor_1&amp;"|"&amp;risk_factor_2,risk_factor_corr),
                             _xlfn.XLOOKUP(_xlfn.TEXTJOIN("|",FALSE,$C56,LEFT($D56,FIND("_",$D56)-1) &amp;"_=","Any","Any",BR$12,LEFT($D56,FIND("_",$D56)-1) &amp;"_=","Any","Any"),risk_factor_1&amp;"|"&amp;risk_factor_2,risk_factor_corr)),
"n/a"),0)
),
IF(_xlfn.TEXTJOIN("|",FALSE,BR$12:BR$13)&lt;&gt;_xlfn.TEXTJOIN("|",FALSE,$C56:$D56),0,
_xlfn.XLOOKUP(_xlfn.TEXTJOIN("|",FALSE,$C56:$F56,BR$12:BR$15),risk_factor_1&amp;"|"&amp;risk_factor_2,risk_factor_corr,
_xlfn.XLOOKUP(_xlfn.TEXTJOIN("|",FALSE,$C56:$F56,BR$12:BR$15),risk_factor_2&amp;"|"&amp;risk_factor_1,risk_factor_corr,
_xlfn.XLOOKUP(_xlfn.TEXTJOIN("|",FALSE,$C56:$D56,"Any"),risk_factor_1&amp;"|"&amp;risk_factor_2,risk_factor_corr,
_xlfn.XLOOKUP(_xlfn.TEXTJOIN("|",FALSE,$C56:$D56,"Any"),risk_factor_2&amp;"|"&amp;risk_factor_1,risk_factor_corr)))))))</f>
        <v>0</v>
      </c>
      <c r="BS56" s="32" cm="1">
        <f t="array" ref="BS56" xml:space="preserve"> IF(_xlfn.TEXTJOIN("|",FALSE,BS$12:BS$15)=_xlfn.TEXTJOIN("|",FALSE,$C56:$F56),0,
IF(AND($C56="Delta|CR_Cpty",BS$12="Delta|CR_Cpty"),
IF($F56=BS$15,
      _xlfn.XLOOKUP(_xlfn.TEXTJOIN("|",FALSE,$C56,"=","Any","=",BS$12,"=","Any","="),risk_factor_1&amp;"|"&amp;risk_factor_2,risk_factor_corr),
       IF(RIGHT($D56,LEN($D56)-FIND("_",$D56))=RIGHT(BS$13,LEN(BS$13)-FIND("_",BS$13)),
              IF(LEFT($D56,FIND("_",$D56)-1)=LEFT(BS$13,FIND("_",BS$13)-1),
                    IF($E56=BS$14,
                             _xlfn.XLOOKUP(_xlfn.TEXTJOIN("|",FALSE,$C56,LEFT($D56,FIND("_",$D56)-1) &amp;"_=","=","Any",BS$12,LEFT($D56,FIND("_",$D56)-1) &amp;"_=","=","Any"),risk_factor_1&amp;"|"&amp;risk_factor_2,risk_factor_corr),
                             _xlfn.XLOOKUP(_xlfn.TEXTJOIN("|",FALSE,$C56,LEFT($D56,FIND("_",$D56)-1) &amp;"_=","Any","Any",BS$12,LEFT($D56,FIND("_",$D56)-1) &amp;"_=","Any","Any"),risk_factor_1&amp;"|"&amp;risk_factor_2,risk_factor_corr)),
"n/a"),0)
),
IF(_xlfn.TEXTJOIN("|",FALSE,BS$12:BS$13)&lt;&gt;_xlfn.TEXTJOIN("|",FALSE,$C56:$D56),0,
_xlfn.XLOOKUP(_xlfn.TEXTJOIN("|",FALSE,$C56:$F56,BS$12:BS$15),risk_factor_1&amp;"|"&amp;risk_factor_2,risk_factor_corr,
_xlfn.XLOOKUP(_xlfn.TEXTJOIN("|",FALSE,$C56:$F56,BS$12:BS$15),risk_factor_2&amp;"|"&amp;risk_factor_1,risk_factor_corr,
_xlfn.XLOOKUP(_xlfn.TEXTJOIN("|",FALSE,$C56:$D56,"Any"),risk_factor_1&amp;"|"&amp;risk_factor_2,risk_factor_corr,
_xlfn.XLOOKUP(_xlfn.TEXTJOIN("|",FALSE,$C56:$D56,"Any"),risk_factor_2&amp;"|"&amp;risk_factor_1,risk_factor_corr)))))))</f>
        <v>0</v>
      </c>
      <c r="BT56" s="32" cm="1">
        <f t="array" ref="BT56" xml:space="preserve"> IF(_xlfn.TEXTJOIN("|",FALSE,BT$12:BT$15)=_xlfn.TEXTJOIN("|",FALSE,$C56:$F56),0,
IF(AND($C56="Delta|CR_Cpty",BT$12="Delta|CR_Cpty"),
IF($F56=BT$15,
      _xlfn.XLOOKUP(_xlfn.TEXTJOIN("|",FALSE,$C56,"=","Any","=",BT$12,"=","Any","="),risk_factor_1&amp;"|"&amp;risk_factor_2,risk_factor_corr),
       IF(RIGHT($D56,LEN($D56)-FIND("_",$D56))=RIGHT(BT$13,LEN(BT$13)-FIND("_",BT$13)),
              IF(LEFT($D56,FIND("_",$D56)-1)=LEFT(BT$13,FIND("_",BT$13)-1),
                    IF($E56=BT$14,
                             _xlfn.XLOOKUP(_xlfn.TEXTJOIN("|",FALSE,$C56,LEFT($D56,FIND("_",$D56)-1) &amp;"_=","=","Any",BT$12,LEFT($D56,FIND("_",$D56)-1) &amp;"_=","=","Any"),risk_factor_1&amp;"|"&amp;risk_factor_2,risk_factor_corr),
                             _xlfn.XLOOKUP(_xlfn.TEXTJOIN("|",FALSE,$C56,LEFT($D56,FIND("_",$D56)-1) &amp;"_=","Any","Any",BT$12,LEFT($D56,FIND("_",$D56)-1) &amp;"_=","Any","Any"),risk_factor_1&amp;"|"&amp;risk_factor_2,risk_factor_corr)),
"n/a"),0)
),
IF(_xlfn.TEXTJOIN("|",FALSE,BT$12:BT$13)&lt;&gt;_xlfn.TEXTJOIN("|",FALSE,$C56:$D56),0,
_xlfn.XLOOKUP(_xlfn.TEXTJOIN("|",FALSE,$C56:$F56,BT$12:BT$15),risk_factor_1&amp;"|"&amp;risk_factor_2,risk_factor_corr,
_xlfn.XLOOKUP(_xlfn.TEXTJOIN("|",FALSE,$C56:$F56,BT$12:BT$15),risk_factor_2&amp;"|"&amp;risk_factor_1,risk_factor_corr,
_xlfn.XLOOKUP(_xlfn.TEXTJOIN("|",FALSE,$C56:$D56,"Any"),risk_factor_1&amp;"|"&amp;risk_factor_2,risk_factor_corr,
_xlfn.XLOOKUP(_xlfn.TEXTJOIN("|",FALSE,$C56:$D56,"Any"),risk_factor_2&amp;"|"&amp;risk_factor_1,risk_factor_corr)))))))</f>
        <v>0</v>
      </c>
      <c r="BU56" s="32" cm="1">
        <f t="array" ref="BU56" xml:space="preserve"> IF(_xlfn.TEXTJOIN("|",FALSE,BU$12:BU$15)=_xlfn.TEXTJOIN("|",FALSE,$C56:$F56),0,
IF(AND($C56="Delta|CR_Cpty",BU$12="Delta|CR_Cpty"),
IF($F56=BU$15,
      _xlfn.XLOOKUP(_xlfn.TEXTJOIN("|",FALSE,$C56,"=","Any","=",BU$12,"=","Any","="),risk_factor_1&amp;"|"&amp;risk_factor_2,risk_factor_corr),
       IF(RIGHT($D56,LEN($D56)-FIND("_",$D56))=RIGHT(BU$13,LEN(BU$13)-FIND("_",BU$13)),
              IF(LEFT($D56,FIND("_",$D56)-1)=LEFT(BU$13,FIND("_",BU$13)-1),
                    IF($E56=BU$14,
                             _xlfn.XLOOKUP(_xlfn.TEXTJOIN("|",FALSE,$C56,LEFT($D56,FIND("_",$D56)-1) &amp;"_=","=","Any",BU$12,LEFT($D56,FIND("_",$D56)-1) &amp;"_=","=","Any"),risk_factor_1&amp;"|"&amp;risk_factor_2,risk_factor_corr),
                             _xlfn.XLOOKUP(_xlfn.TEXTJOIN("|",FALSE,$C56,LEFT($D56,FIND("_",$D56)-1) &amp;"_=","Any","Any",BU$12,LEFT($D56,FIND("_",$D56)-1) &amp;"_=","Any","Any"),risk_factor_1&amp;"|"&amp;risk_factor_2,risk_factor_corr)),
"n/a"),0)
),
IF(_xlfn.TEXTJOIN("|",FALSE,BU$12:BU$13)&lt;&gt;_xlfn.TEXTJOIN("|",FALSE,$C56:$D56),0,
_xlfn.XLOOKUP(_xlfn.TEXTJOIN("|",FALSE,$C56:$F56,BU$12:BU$15),risk_factor_1&amp;"|"&amp;risk_factor_2,risk_factor_corr,
_xlfn.XLOOKUP(_xlfn.TEXTJOIN("|",FALSE,$C56:$F56,BU$12:BU$15),risk_factor_2&amp;"|"&amp;risk_factor_1,risk_factor_corr,
_xlfn.XLOOKUP(_xlfn.TEXTJOIN("|",FALSE,$C56:$D56,"Any"),risk_factor_1&amp;"|"&amp;risk_factor_2,risk_factor_corr,
_xlfn.XLOOKUP(_xlfn.TEXTJOIN("|",FALSE,$C56:$D56,"Any"),risk_factor_2&amp;"|"&amp;risk_factor_1,risk_factor_corr)))))))</f>
        <v>0</v>
      </c>
    </row>
    <row r="57" spans="3:73" x14ac:dyDescent="0.25">
      <c r="C57" s="31" t="s">
        <v>193</v>
      </c>
      <c r="D57" s="31" t="s">
        <v>44</v>
      </c>
      <c r="E57" s="31" t="s">
        <v>161</v>
      </c>
      <c r="F57" s="31"/>
      <c r="G57" s="32" cm="1">
        <f t="array" ref="G57" xml:space="preserve"> IF(_xlfn.TEXTJOIN("|",FALSE,G$12:G$15)=_xlfn.TEXTJOIN("|",FALSE,$C57:$F57),0,
IF(AND($C57="Delta|CR_Cpty",G$12="Delta|CR_Cpty"),
IF($F57=G$15,
      _xlfn.XLOOKUP(_xlfn.TEXTJOIN("|",FALSE,$C57,"=","Any","=",G$12,"=","Any","="),risk_factor_1&amp;"|"&amp;risk_factor_2,risk_factor_corr),
       IF(RIGHT($D57,LEN($D57)-FIND("_",$D57))=RIGHT(G$13,LEN(G$13)-FIND("_",G$13)),
              IF(LEFT($D57,FIND("_",$D57)-1)=LEFT(G$13,FIND("_",G$13)-1),
                    IF($E57=G$14,
                             _xlfn.XLOOKUP(_xlfn.TEXTJOIN("|",FALSE,$C57,LEFT($D57,FIND("_",$D57)-1) &amp;"_=","=","Any",G$12,LEFT($D57,FIND("_",$D57)-1) &amp;"_=","=","Any"),risk_factor_1&amp;"|"&amp;risk_factor_2,risk_factor_corr),
                             _xlfn.XLOOKUP(_xlfn.TEXTJOIN("|",FALSE,$C57,LEFT($D57,FIND("_",$D57)-1) &amp;"_=","Any","Any",G$12,LEFT($D57,FIND("_",$D57)-1) &amp;"_=","Any","Any"),risk_factor_1&amp;"|"&amp;risk_factor_2,risk_factor_corr)),
"n/a"),0)
),
IF(_xlfn.TEXTJOIN("|",FALSE,G$12:G$13)&lt;&gt;_xlfn.TEXTJOIN("|",FALSE,$C57:$D57),0,
_xlfn.XLOOKUP(_xlfn.TEXTJOIN("|",FALSE,$C57:$F57,G$12:G$15),risk_factor_1&amp;"|"&amp;risk_factor_2,risk_factor_corr,
_xlfn.XLOOKUP(_xlfn.TEXTJOIN("|",FALSE,$C57:$F57,G$12:G$15),risk_factor_2&amp;"|"&amp;risk_factor_1,risk_factor_corr,
_xlfn.XLOOKUP(_xlfn.TEXTJOIN("|",FALSE,$C57:$D57,"Any"),risk_factor_1&amp;"|"&amp;risk_factor_2,risk_factor_corr,
_xlfn.XLOOKUP(_xlfn.TEXTJOIN("|",FALSE,$C57:$D57,"Any"),risk_factor_2&amp;"|"&amp;risk_factor_1,risk_factor_corr)))))))</f>
        <v>0</v>
      </c>
      <c r="H57" s="32" cm="1">
        <f t="array" ref="H57" xml:space="preserve"> IF(_xlfn.TEXTJOIN("|",FALSE,H$12:H$15)=_xlfn.TEXTJOIN("|",FALSE,$C57:$F57),0,
IF(AND($C57="Delta|CR_Cpty",H$12="Delta|CR_Cpty"),
IF($F57=H$15,
      _xlfn.XLOOKUP(_xlfn.TEXTJOIN("|",FALSE,$C57,"=","Any","=",H$12,"=","Any","="),risk_factor_1&amp;"|"&amp;risk_factor_2,risk_factor_corr),
       IF(RIGHT($D57,LEN($D57)-FIND("_",$D57))=RIGHT(H$13,LEN(H$13)-FIND("_",H$13)),
              IF(LEFT($D57,FIND("_",$D57)-1)=LEFT(H$13,FIND("_",H$13)-1),
                    IF($E57=H$14,
                             _xlfn.XLOOKUP(_xlfn.TEXTJOIN("|",FALSE,$C57,LEFT($D57,FIND("_",$D57)-1) &amp;"_=","=","Any",H$12,LEFT($D57,FIND("_",$D57)-1) &amp;"_=","=","Any"),risk_factor_1&amp;"|"&amp;risk_factor_2,risk_factor_corr),
                             _xlfn.XLOOKUP(_xlfn.TEXTJOIN("|",FALSE,$C57,LEFT($D57,FIND("_",$D57)-1) &amp;"_=","Any","Any",H$12,LEFT($D57,FIND("_",$D57)-1) &amp;"_=","Any","Any"),risk_factor_1&amp;"|"&amp;risk_factor_2,risk_factor_corr)),
"n/a"),0)
),
IF(_xlfn.TEXTJOIN("|",FALSE,H$12:H$13)&lt;&gt;_xlfn.TEXTJOIN("|",FALSE,$C57:$D57),0,
_xlfn.XLOOKUP(_xlfn.TEXTJOIN("|",FALSE,$C57:$F57,H$12:H$15),risk_factor_1&amp;"|"&amp;risk_factor_2,risk_factor_corr,
_xlfn.XLOOKUP(_xlfn.TEXTJOIN("|",FALSE,$C57:$F57,H$12:H$15),risk_factor_2&amp;"|"&amp;risk_factor_1,risk_factor_corr,
_xlfn.XLOOKUP(_xlfn.TEXTJOIN("|",FALSE,$C57:$D57,"Any"),risk_factor_1&amp;"|"&amp;risk_factor_2,risk_factor_corr,
_xlfn.XLOOKUP(_xlfn.TEXTJOIN("|",FALSE,$C57:$D57,"Any"),risk_factor_2&amp;"|"&amp;risk_factor_1,risk_factor_corr)))))))</f>
        <v>0</v>
      </c>
      <c r="I57" s="32" cm="1">
        <f t="array" ref="I57" xml:space="preserve"> IF(_xlfn.TEXTJOIN("|",FALSE,I$12:I$15)=_xlfn.TEXTJOIN("|",FALSE,$C57:$F57),0,
IF(AND($C57="Delta|CR_Cpty",I$12="Delta|CR_Cpty"),
IF($F57=I$15,
      _xlfn.XLOOKUP(_xlfn.TEXTJOIN("|",FALSE,$C57,"=","Any","=",I$12,"=","Any","="),risk_factor_1&amp;"|"&amp;risk_factor_2,risk_factor_corr),
       IF(RIGHT($D57,LEN($D57)-FIND("_",$D57))=RIGHT(I$13,LEN(I$13)-FIND("_",I$13)),
              IF(LEFT($D57,FIND("_",$D57)-1)=LEFT(I$13,FIND("_",I$13)-1),
                    IF($E57=I$14,
                             _xlfn.XLOOKUP(_xlfn.TEXTJOIN("|",FALSE,$C57,LEFT($D57,FIND("_",$D57)-1) &amp;"_=","=","Any",I$12,LEFT($D57,FIND("_",$D57)-1) &amp;"_=","=","Any"),risk_factor_1&amp;"|"&amp;risk_factor_2,risk_factor_corr),
                             _xlfn.XLOOKUP(_xlfn.TEXTJOIN("|",FALSE,$C57,LEFT($D57,FIND("_",$D57)-1) &amp;"_=","Any","Any",I$12,LEFT($D57,FIND("_",$D57)-1) &amp;"_=","Any","Any"),risk_factor_1&amp;"|"&amp;risk_factor_2,risk_factor_corr)),
"n/a"),0)
),
IF(_xlfn.TEXTJOIN("|",FALSE,I$12:I$13)&lt;&gt;_xlfn.TEXTJOIN("|",FALSE,$C57:$D57),0,
_xlfn.XLOOKUP(_xlfn.TEXTJOIN("|",FALSE,$C57:$F57,I$12:I$15),risk_factor_1&amp;"|"&amp;risk_factor_2,risk_factor_corr,
_xlfn.XLOOKUP(_xlfn.TEXTJOIN("|",FALSE,$C57:$F57,I$12:I$15),risk_factor_2&amp;"|"&amp;risk_factor_1,risk_factor_corr,
_xlfn.XLOOKUP(_xlfn.TEXTJOIN("|",FALSE,$C57:$D57,"Any"),risk_factor_1&amp;"|"&amp;risk_factor_2,risk_factor_corr,
_xlfn.XLOOKUP(_xlfn.TEXTJOIN("|",FALSE,$C57:$D57,"Any"),risk_factor_2&amp;"|"&amp;risk_factor_1,risk_factor_corr)))))))</f>
        <v>0</v>
      </c>
      <c r="J57" s="32" cm="1">
        <f t="array" ref="J57" xml:space="preserve"> IF(_xlfn.TEXTJOIN("|",FALSE,J$12:J$15)=_xlfn.TEXTJOIN("|",FALSE,$C57:$F57),0,
IF(AND($C57="Delta|CR_Cpty",J$12="Delta|CR_Cpty"),
IF($F57=J$15,
      _xlfn.XLOOKUP(_xlfn.TEXTJOIN("|",FALSE,$C57,"=","Any","=",J$12,"=","Any","="),risk_factor_1&amp;"|"&amp;risk_factor_2,risk_factor_corr),
       IF(RIGHT($D57,LEN($D57)-FIND("_",$D57))=RIGHT(J$13,LEN(J$13)-FIND("_",J$13)),
              IF(LEFT($D57,FIND("_",$D57)-1)=LEFT(J$13,FIND("_",J$13)-1),
                    IF($E57=J$14,
                             _xlfn.XLOOKUP(_xlfn.TEXTJOIN("|",FALSE,$C57,LEFT($D57,FIND("_",$D57)-1) &amp;"_=","=","Any",J$12,LEFT($D57,FIND("_",$D57)-1) &amp;"_=","=","Any"),risk_factor_1&amp;"|"&amp;risk_factor_2,risk_factor_corr),
                             _xlfn.XLOOKUP(_xlfn.TEXTJOIN("|",FALSE,$C57,LEFT($D57,FIND("_",$D57)-1) &amp;"_=","Any","Any",J$12,LEFT($D57,FIND("_",$D57)-1) &amp;"_=","Any","Any"),risk_factor_1&amp;"|"&amp;risk_factor_2,risk_factor_corr)),
"n/a"),0)
),
IF(_xlfn.TEXTJOIN("|",FALSE,J$12:J$13)&lt;&gt;_xlfn.TEXTJOIN("|",FALSE,$C57:$D57),0,
_xlfn.XLOOKUP(_xlfn.TEXTJOIN("|",FALSE,$C57:$F57,J$12:J$15),risk_factor_1&amp;"|"&amp;risk_factor_2,risk_factor_corr,
_xlfn.XLOOKUP(_xlfn.TEXTJOIN("|",FALSE,$C57:$F57,J$12:J$15),risk_factor_2&amp;"|"&amp;risk_factor_1,risk_factor_corr,
_xlfn.XLOOKUP(_xlfn.TEXTJOIN("|",FALSE,$C57:$D57,"Any"),risk_factor_1&amp;"|"&amp;risk_factor_2,risk_factor_corr,
_xlfn.XLOOKUP(_xlfn.TEXTJOIN("|",FALSE,$C57:$D57,"Any"),risk_factor_2&amp;"|"&amp;risk_factor_1,risk_factor_corr)))))))</f>
        <v>0</v>
      </c>
      <c r="K57" s="32" cm="1">
        <f t="array" ref="K57" xml:space="preserve"> IF(_xlfn.TEXTJOIN("|",FALSE,K$12:K$15)=_xlfn.TEXTJOIN("|",FALSE,$C57:$F57),0,
IF(AND($C57="Delta|CR_Cpty",K$12="Delta|CR_Cpty"),
IF($F57=K$15,
      _xlfn.XLOOKUP(_xlfn.TEXTJOIN("|",FALSE,$C57,"=","Any","=",K$12,"=","Any","="),risk_factor_1&amp;"|"&amp;risk_factor_2,risk_factor_corr),
       IF(RIGHT($D57,LEN($D57)-FIND("_",$D57))=RIGHT(K$13,LEN(K$13)-FIND("_",K$13)),
              IF(LEFT($D57,FIND("_",$D57)-1)=LEFT(K$13,FIND("_",K$13)-1),
                    IF($E57=K$14,
                             _xlfn.XLOOKUP(_xlfn.TEXTJOIN("|",FALSE,$C57,LEFT($D57,FIND("_",$D57)-1) &amp;"_=","=","Any",K$12,LEFT($D57,FIND("_",$D57)-1) &amp;"_=","=","Any"),risk_factor_1&amp;"|"&amp;risk_factor_2,risk_factor_corr),
                             _xlfn.XLOOKUP(_xlfn.TEXTJOIN("|",FALSE,$C57,LEFT($D57,FIND("_",$D57)-1) &amp;"_=","Any","Any",K$12,LEFT($D57,FIND("_",$D57)-1) &amp;"_=","Any","Any"),risk_factor_1&amp;"|"&amp;risk_factor_2,risk_factor_corr)),
"n/a"),0)
),
IF(_xlfn.TEXTJOIN("|",FALSE,K$12:K$13)&lt;&gt;_xlfn.TEXTJOIN("|",FALSE,$C57:$D57),0,
_xlfn.XLOOKUP(_xlfn.TEXTJOIN("|",FALSE,$C57:$F57,K$12:K$15),risk_factor_1&amp;"|"&amp;risk_factor_2,risk_factor_corr,
_xlfn.XLOOKUP(_xlfn.TEXTJOIN("|",FALSE,$C57:$F57,K$12:K$15),risk_factor_2&amp;"|"&amp;risk_factor_1,risk_factor_corr,
_xlfn.XLOOKUP(_xlfn.TEXTJOIN("|",FALSE,$C57:$D57,"Any"),risk_factor_1&amp;"|"&amp;risk_factor_2,risk_factor_corr,
_xlfn.XLOOKUP(_xlfn.TEXTJOIN("|",FALSE,$C57:$D57,"Any"),risk_factor_2&amp;"|"&amp;risk_factor_1,risk_factor_corr)))))))</f>
        <v>0</v>
      </c>
      <c r="L57" s="32" cm="1">
        <f t="array" ref="L57" xml:space="preserve"> IF(_xlfn.TEXTJOIN("|",FALSE,L$12:L$15)=_xlfn.TEXTJOIN("|",FALSE,$C57:$F57),0,
IF(AND($C57="Delta|CR_Cpty",L$12="Delta|CR_Cpty"),
IF($F57=L$15,
      _xlfn.XLOOKUP(_xlfn.TEXTJOIN("|",FALSE,$C57,"=","Any","=",L$12,"=","Any","="),risk_factor_1&amp;"|"&amp;risk_factor_2,risk_factor_corr),
       IF(RIGHT($D57,LEN($D57)-FIND("_",$D57))=RIGHT(L$13,LEN(L$13)-FIND("_",L$13)),
              IF(LEFT($D57,FIND("_",$D57)-1)=LEFT(L$13,FIND("_",L$13)-1),
                    IF($E57=L$14,
                             _xlfn.XLOOKUP(_xlfn.TEXTJOIN("|",FALSE,$C57,LEFT($D57,FIND("_",$D57)-1) &amp;"_=","=","Any",L$12,LEFT($D57,FIND("_",$D57)-1) &amp;"_=","=","Any"),risk_factor_1&amp;"|"&amp;risk_factor_2,risk_factor_corr),
                             _xlfn.XLOOKUP(_xlfn.TEXTJOIN("|",FALSE,$C57,LEFT($D57,FIND("_",$D57)-1) &amp;"_=","Any","Any",L$12,LEFT($D57,FIND("_",$D57)-1) &amp;"_=","Any","Any"),risk_factor_1&amp;"|"&amp;risk_factor_2,risk_factor_corr)),
"n/a"),0)
),
IF(_xlfn.TEXTJOIN("|",FALSE,L$12:L$13)&lt;&gt;_xlfn.TEXTJOIN("|",FALSE,$C57:$D57),0,
_xlfn.XLOOKUP(_xlfn.TEXTJOIN("|",FALSE,$C57:$F57,L$12:L$15),risk_factor_1&amp;"|"&amp;risk_factor_2,risk_factor_corr,
_xlfn.XLOOKUP(_xlfn.TEXTJOIN("|",FALSE,$C57:$F57,L$12:L$15),risk_factor_2&amp;"|"&amp;risk_factor_1,risk_factor_corr,
_xlfn.XLOOKUP(_xlfn.TEXTJOIN("|",FALSE,$C57:$D57,"Any"),risk_factor_1&amp;"|"&amp;risk_factor_2,risk_factor_corr,
_xlfn.XLOOKUP(_xlfn.TEXTJOIN("|",FALSE,$C57:$D57,"Any"),risk_factor_2&amp;"|"&amp;risk_factor_1,risk_factor_corr)))))))</f>
        <v>0</v>
      </c>
      <c r="M57" s="32" cm="1">
        <f t="array" ref="M57" xml:space="preserve"> IF(_xlfn.TEXTJOIN("|",FALSE,M$12:M$15)=_xlfn.TEXTJOIN("|",FALSE,$C57:$F57),0,
IF(AND($C57="Delta|CR_Cpty",M$12="Delta|CR_Cpty"),
IF($F57=M$15,
      _xlfn.XLOOKUP(_xlfn.TEXTJOIN("|",FALSE,$C57,"=","Any","=",M$12,"=","Any","="),risk_factor_1&amp;"|"&amp;risk_factor_2,risk_factor_corr),
       IF(RIGHT($D57,LEN($D57)-FIND("_",$D57))=RIGHT(M$13,LEN(M$13)-FIND("_",M$13)),
              IF(LEFT($D57,FIND("_",$D57)-1)=LEFT(M$13,FIND("_",M$13)-1),
                    IF($E57=M$14,
                             _xlfn.XLOOKUP(_xlfn.TEXTJOIN("|",FALSE,$C57,LEFT($D57,FIND("_",$D57)-1) &amp;"_=","=","Any",M$12,LEFT($D57,FIND("_",$D57)-1) &amp;"_=","=","Any"),risk_factor_1&amp;"|"&amp;risk_factor_2,risk_factor_corr),
                             _xlfn.XLOOKUP(_xlfn.TEXTJOIN("|",FALSE,$C57,LEFT($D57,FIND("_",$D57)-1) &amp;"_=","Any","Any",M$12,LEFT($D57,FIND("_",$D57)-1) &amp;"_=","Any","Any"),risk_factor_1&amp;"|"&amp;risk_factor_2,risk_factor_corr)),
"n/a"),0)
),
IF(_xlfn.TEXTJOIN("|",FALSE,M$12:M$13)&lt;&gt;_xlfn.TEXTJOIN("|",FALSE,$C57:$D57),0,
_xlfn.XLOOKUP(_xlfn.TEXTJOIN("|",FALSE,$C57:$F57,M$12:M$15),risk_factor_1&amp;"|"&amp;risk_factor_2,risk_factor_corr,
_xlfn.XLOOKUP(_xlfn.TEXTJOIN("|",FALSE,$C57:$F57,M$12:M$15),risk_factor_2&amp;"|"&amp;risk_factor_1,risk_factor_corr,
_xlfn.XLOOKUP(_xlfn.TEXTJOIN("|",FALSE,$C57:$D57,"Any"),risk_factor_1&amp;"|"&amp;risk_factor_2,risk_factor_corr,
_xlfn.XLOOKUP(_xlfn.TEXTJOIN("|",FALSE,$C57:$D57,"Any"),risk_factor_2&amp;"|"&amp;risk_factor_1,risk_factor_corr)))))))</f>
        <v>0</v>
      </c>
      <c r="N57" s="32" cm="1">
        <f t="array" ref="N57" xml:space="preserve"> IF(_xlfn.TEXTJOIN("|",FALSE,N$12:N$15)=_xlfn.TEXTJOIN("|",FALSE,$C57:$F57),0,
IF(AND($C57="Delta|CR_Cpty",N$12="Delta|CR_Cpty"),
IF($F57=N$15,
      _xlfn.XLOOKUP(_xlfn.TEXTJOIN("|",FALSE,$C57,"=","Any","=",N$12,"=","Any","="),risk_factor_1&amp;"|"&amp;risk_factor_2,risk_factor_corr),
       IF(RIGHT($D57,LEN($D57)-FIND("_",$D57))=RIGHT(N$13,LEN(N$13)-FIND("_",N$13)),
              IF(LEFT($D57,FIND("_",$D57)-1)=LEFT(N$13,FIND("_",N$13)-1),
                    IF($E57=N$14,
                             _xlfn.XLOOKUP(_xlfn.TEXTJOIN("|",FALSE,$C57,LEFT($D57,FIND("_",$D57)-1) &amp;"_=","=","Any",N$12,LEFT($D57,FIND("_",$D57)-1) &amp;"_=","=","Any"),risk_factor_1&amp;"|"&amp;risk_factor_2,risk_factor_corr),
                             _xlfn.XLOOKUP(_xlfn.TEXTJOIN("|",FALSE,$C57,LEFT($D57,FIND("_",$D57)-1) &amp;"_=","Any","Any",N$12,LEFT($D57,FIND("_",$D57)-1) &amp;"_=","Any","Any"),risk_factor_1&amp;"|"&amp;risk_factor_2,risk_factor_corr)),
"n/a"),0)
),
IF(_xlfn.TEXTJOIN("|",FALSE,N$12:N$13)&lt;&gt;_xlfn.TEXTJOIN("|",FALSE,$C57:$D57),0,
_xlfn.XLOOKUP(_xlfn.TEXTJOIN("|",FALSE,$C57:$F57,N$12:N$15),risk_factor_1&amp;"|"&amp;risk_factor_2,risk_factor_corr,
_xlfn.XLOOKUP(_xlfn.TEXTJOIN("|",FALSE,$C57:$F57,N$12:N$15),risk_factor_2&amp;"|"&amp;risk_factor_1,risk_factor_corr,
_xlfn.XLOOKUP(_xlfn.TEXTJOIN("|",FALSE,$C57:$D57,"Any"),risk_factor_1&amp;"|"&amp;risk_factor_2,risk_factor_corr,
_xlfn.XLOOKUP(_xlfn.TEXTJOIN("|",FALSE,$C57:$D57,"Any"),risk_factor_2&amp;"|"&amp;risk_factor_1,risk_factor_corr)))))))</f>
        <v>0</v>
      </c>
      <c r="O57" s="32" cm="1">
        <f t="array" ref="O57" xml:space="preserve"> IF(_xlfn.TEXTJOIN("|",FALSE,O$12:O$15)=_xlfn.TEXTJOIN("|",FALSE,$C57:$F57),0,
IF(AND($C57="Delta|CR_Cpty",O$12="Delta|CR_Cpty"),
IF($F57=O$15,
      _xlfn.XLOOKUP(_xlfn.TEXTJOIN("|",FALSE,$C57,"=","Any","=",O$12,"=","Any","="),risk_factor_1&amp;"|"&amp;risk_factor_2,risk_factor_corr),
       IF(RIGHT($D57,LEN($D57)-FIND("_",$D57))=RIGHT(O$13,LEN(O$13)-FIND("_",O$13)),
              IF(LEFT($D57,FIND("_",$D57)-1)=LEFT(O$13,FIND("_",O$13)-1),
                    IF($E57=O$14,
                             _xlfn.XLOOKUP(_xlfn.TEXTJOIN("|",FALSE,$C57,LEFT($D57,FIND("_",$D57)-1) &amp;"_=","=","Any",O$12,LEFT($D57,FIND("_",$D57)-1) &amp;"_=","=","Any"),risk_factor_1&amp;"|"&amp;risk_factor_2,risk_factor_corr),
                             _xlfn.XLOOKUP(_xlfn.TEXTJOIN("|",FALSE,$C57,LEFT($D57,FIND("_",$D57)-1) &amp;"_=","Any","Any",O$12,LEFT($D57,FIND("_",$D57)-1) &amp;"_=","Any","Any"),risk_factor_1&amp;"|"&amp;risk_factor_2,risk_factor_corr)),
"n/a"),0)
),
IF(_xlfn.TEXTJOIN("|",FALSE,O$12:O$13)&lt;&gt;_xlfn.TEXTJOIN("|",FALSE,$C57:$D57),0,
_xlfn.XLOOKUP(_xlfn.TEXTJOIN("|",FALSE,$C57:$F57,O$12:O$15),risk_factor_1&amp;"|"&amp;risk_factor_2,risk_factor_corr,
_xlfn.XLOOKUP(_xlfn.TEXTJOIN("|",FALSE,$C57:$F57,O$12:O$15),risk_factor_2&amp;"|"&amp;risk_factor_1,risk_factor_corr,
_xlfn.XLOOKUP(_xlfn.TEXTJOIN("|",FALSE,$C57:$D57,"Any"),risk_factor_1&amp;"|"&amp;risk_factor_2,risk_factor_corr,
_xlfn.XLOOKUP(_xlfn.TEXTJOIN("|",FALSE,$C57:$D57,"Any"),risk_factor_2&amp;"|"&amp;risk_factor_1,risk_factor_corr)))))))</f>
        <v>0</v>
      </c>
      <c r="P57" s="32" cm="1">
        <f t="array" ref="P57" xml:space="preserve"> IF(_xlfn.TEXTJOIN("|",FALSE,P$12:P$15)=_xlfn.TEXTJOIN("|",FALSE,$C57:$F57),0,
IF(AND($C57="Delta|CR_Cpty",P$12="Delta|CR_Cpty"),
IF($F57=P$15,
      _xlfn.XLOOKUP(_xlfn.TEXTJOIN("|",FALSE,$C57,"=","Any","=",P$12,"=","Any","="),risk_factor_1&amp;"|"&amp;risk_factor_2,risk_factor_corr),
       IF(RIGHT($D57,LEN($D57)-FIND("_",$D57))=RIGHT(P$13,LEN(P$13)-FIND("_",P$13)),
              IF(LEFT($D57,FIND("_",$D57)-1)=LEFT(P$13,FIND("_",P$13)-1),
                    IF($E57=P$14,
                             _xlfn.XLOOKUP(_xlfn.TEXTJOIN("|",FALSE,$C57,LEFT($D57,FIND("_",$D57)-1) &amp;"_=","=","Any",P$12,LEFT($D57,FIND("_",$D57)-1) &amp;"_=","=","Any"),risk_factor_1&amp;"|"&amp;risk_factor_2,risk_factor_corr),
                             _xlfn.XLOOKUP(_xlfn.TEXTJOIN("|",FALSE,$C57,LEFT($D57,FIND("_",$D57)-1) &amp;"_=","Any","Any",P$12,LEFT($D57,FIND("_",$D57)-1) &amp;"_=","Any","Any"),risk_factor_1&amp;"|"&amp;risk_factor_2,risk_factor_corr)),
"n/a"),0)
),
IF(_xlfn.TEXTJOIN("|",FALSE,P$12:P$13)&lt;&gt;_xlfn.TEXTJOIN("|",FALSE,$C57:$D57),0,
_xlfn.XLOOKUP(_xlfn.TEXTJOIN("|",FALSE,$C57:$F57,P$12:P$15),risk_factor_1&amp;"|"&amp;risk_factor_2,risk_factor_corr,
_xlfn.XLOOKUP(_xlfn.TEXTJOIN("|",FALSE,$C57:$F57,P$12:P$15),risk_factor_2&amp;"|"&amp;risk_factor_1,risk_factor_corr,
_xlfn.XLOOKUP(_xlfn.TEXTJOIN("|",FALSE,$C57:$D57,"Any"),risk_factor_1&amp;"|"&amp;risk_factor_2,risk_factor_corr,
_xlfn.XLOOKUP(_xlfn.TEXTJOIN("|",FALSE,$C57:$D57,"Any"),risk_factor_2&amp;"|"&amp;risk_factor_1,risk_factor_corr)))))))</f>
        <v>0</v>
      </c>
      <c r="Q57" s="32" cm="1">
        <f t="array" ref="Q57" xml:space="preserve"> IF(_xlfn.TEXTJOIN("|",FALSE,Q$12:Q$15)=_xlfn.TEXTJOIN("|",FALSE,$C57:$F57),0,
IF(AND($C57="Delta|CR_Cpty",Q$12="Delta|CR_Cpty"),
IF($F57=Q$15,
      _xlfn.XLOOKUP(_xlfn.TEXTJOIN("|",FALSE,$C57,"=","Any","=",Q$12,"=","Any","="),risk_factor_1&amp;"|"&amp;risk_factor_2,risk_factor_corr),
       IF(RIGHT($D57,LEN($D57)-FIND("_",$D57))=RIGHT(Q$13,LEN(Q$13)-FIND("_",Q$13)),
              IF(LEFT($D57,FIND("_",$D57)-1)=LEFT(Q$13,FIND("_",Q$13)-1),
                    IF($E57=Q$14,
                             _xlfn.XLOOKUP(_xlfn.TEXTJOIN("|",FALSE,$C57,LEFT($D57,FIND("_",$D57)-1) &amp;"_=","=","Any",Q$12,LEFT($D57,FIND("_",$D57)-1) &amp;"_=","=","Any"),risk_factor_1&amp;"|"&amp;risk_factor_2,risk_factor_corr),
                             _xlfn.XLOOKUP(_xlfn.TEXTJOIN("|",FALSE,$C57,LEFT($D57,FIND("_",$D57)-1) &amp;"_=","Any","Any",Q$12,LEFT($D57,FIND("_",$D57)-1) &amp;"_=","Any","Any"),risk_factor_1&amp;"|"&amp;risk_factor_2,risk_factor_corr)),
"n/a"),0)
),
IF(_xlfn.TEXTJOIN("|",FALSE,Q$12:Q$13)&lt;&gt;_xlfn.TEXTJOIN("|",FALSE,$C57:$D57),0,
_xlfn.XLOOKUP(_xlfn.TEXTJOIN("|",FALSE,$C57:$F57,Q$12:Q$15),risk_factor_1&amp;"|"&amp;risk_factor_2,risk_factor_corr,
_xlfn.XLOOKUP(_xlfn.TEXTJOIN("|",FALSE,$C57:$F57,Q$12:Q$15),risk_factor_2&amp;"|"&amp;risk_factor_1,risk_factor_corr,
_xlfn.XLOOKUP(_xlfn.TEXTJOIN("|",FALSE,$C57:$D57,"Any"),risk_factor_1&amp;"|"&amp;risk_factor_2,risk_factor_corr,
_xlfn.XLOOKUP(_xlfn.TEXTJOIN("|",FALSE,$C57:$D57,"Any"),risk_factor_2&amp;"|"&amp;risk_factor_1,risk_factor_corr)))))))</f>
        <v>0</v>
      </c>
      <c r="R57" s="32" cm="1">
        <f t="array" ref="R57" xml:space="preserve"> IF(_xlfn.TEXTJOIN("|",FALSE,R$12:R$15)=_xlfn.TEXTJOIN("|",FALSE,$C57:$F57),0,
IF(AND($C57="Delta|CR_Cpty",R$12="Delta|CR_Cpty"),
IF($F57=R$15,
      _xlfn.XLOOKUP(_xlfn.TEXTJOIN("|",FALSE,$C57,"=","Any","=",R$12,"=","Any","="),risk_factor_1&amp;"|"&amp;risk_factor_2,risk_factor_corr),
       IF(RIGHT($D57,LEN($D57)-FIND("_",$D57))=RIGHT(R$13,LEN(R$13)-FIND("_",R$13)),
              IF(LEFT($D57,FIND("_",$D57)-1)=LEFT(R$13,FIND("_",R$13)-1),
                    IF($E57=R$14,
                             _xlfn.XLOOKUP(_xlfn.TEXTJOIN("|",FALSE,$C57,LEFT($D57,FIND("_",$D57)-1) &amp;"_=","=","Any",R$12,LEFT($D57,FIND("_",$D57)-1) &amp;"_=","=","Any"),risk_factor_1&amp;"|"&amp;risk_factor_2,risk_factor_corr),
                             _xlfn.XLOOKUP(_xlfn.TEXTJOIN("|",FALSE,$C57,LEFT($D57,FIND("_",$D57)-1) &amp;"_=","Any","Any",R$12,LEFT($D57,FIND("_",$D57)-1) &amp;"_=","Any","Any"),risk_factor_1&amp;"|"&amp;risk_factor_2,risk_factor_corr)),
"n/a"),0)
),
IF(_xlfn.TEXTJOIN("|",FALSE,R$12:R$13)&lt;&gt;_xlfn.TEXTJOIN("|",FALSE,$C57:$D57),0,
_xlfn.XLOOKUP(_xlfn.TEXTJOIN("|",FALSE,$C57:$F57,R$12:R$15),risk_factor_1&amp;"|"&amp;risk_factor_2,risk_factor_corr,
_xlfn.XLOOKUP(_xlfn.TEXTJOIN("|",FALSE,$C57:$F57,R$12:R$15),risk_factor_2&amp;"|"&amp;risk_factor_1,risk_factor_corr,
_xlfn.XLOOKUP(_xlfn.TEXTJOIN("|",FALSE,$C57:$D57,"Any"),risk_factor_1&amp;"|"&amp;risk_factor_2,risk_factor_corr,
_xlfn.XLOOKUP(_xlfn.TEXTJOIN("|",FALSE,$C57:$D57,"Any"),risk_factor_2&amp;"|"&amp;risk_factor_1,risk_factor_corr)))))))</f>
        <v>0</v>
      </c>
      <c r="S57" s="32" cm="1">
        <f t="array" ref="S57" xml:space="preserve"> IF(_xlfn.TEXTJOIN("|",FALSE,S$12:S$15)=_xlfn.TEXTJOIN("|",FALSE,$C57:$F57),0,
IF(AND($C57="Delta|CR_Cpty",S$12="Delta|CR_Cpty"),
IF($F57=S$15,
      _xlfn.XLOOKUP(_xlfn.TEXTJOIN("|",FALSE,$C57,"=","Any","=",S$12,"=","Any","="),risk_factor_1&amp;"|"&amp;risk_factor_2,risk_factor_corr),
       IF(RIGHT($D57,LEN($D57)-FIND("_",$D57))=RIGHT(S$13,LEN(S$13)-FIND("_",S$13)),
              IF(LEFT($D57,FIND("_",$D57)-1)=LEFT(S$13,FIND("_",S$13)-1),
                    IF($E57=S$14,
                             _xlfn.XLOOKUP(_xlfn.TEXTJOIN("|",FALSE,$C57,LEFT($D57,FIND("_",$D57)-1) &amp;"_=","=","Any",S$12,LEFT($D57,FIND("_",$D57)-1) &amp;"_=","=","Any"),risk_factor_1&amp;"|"&amp;risk_factor_2,risk_factor_corr),
                             _xlfn.XLOOKUP(_xlfn.TEXTJOIN("|",FALSE,$C57,LEFT($D57,FIND("_",$D57)-1) &amp;"_=","Any","Any",S$12,LEFT($D57,FIND("_",$D57)-1) &amp;"_=","Any","Any"),risk_factor_1&amp;"|"&amp;risk_factor_2,risk_factor_corr)),
"n/a"),0)
),
IF(_xlfn.TEXTJOIN("|",FALSE,S$12:S$13)&lt;&gt;_xlfn.TEXTJOIN("|",FALSE,$C57:$D57),0,
_xlfn.XLOOKUP(_xlfn.TEXTJOIN("|",FALSE,$C57:$F57,S$12:S$15),risk_factor_1&amp;"|"&amp;risk_factor_2,risk_factor_corr,
_xlfn.XLOOKUP(_xlfn.TEXTJOIN("|",FALSE,$C57:$F57,S$12:S$15),risk_factor_2&amp;"|"&amp;risk_factor_1,risk_factor_corr,
_xlfn.XLOOKUP(_xlfn.TEXTJOIN("|",FALSE,$C57:$D57,"Any"),risk_factor_1&amp;"|"&amp;risk_factor_2,risk_factor_corr,
_xlfn.XLOOKUP(_xlfn.TEXTJOIN("|",FALSE,$C57:$D57,"Any"),risk_factor_2&amp;"|"&amp;risk_factor_1,risk_factor_corr)))))))</f>
        <v>0</v>
      </c>
      <c r="T57" s="32" cm="1">
        <f t="array" ref="T57" xml:space="preserve"> IF(_xlfn.TEXTJOIN("|",FALSE,T$12:T$15)=_xlfn.TEXTJOIN("|",FALSE,$C57:$F57),0,
IF(AND($C57="Delta|CR_Cpty",T$12="Delta|CR_Cpty"),
IF($F57=T$15,
      _xlfn.XLOOKUP(_xlfn.TEXTJOIN("|",FALSE,$C57,"=","Any","=",T$12,"=","Any","="),risk_factor_1&amp;"|"&amp;risk_factor_2,risk_factor_corr),
       IF(RIGHT($D57,LEN($D57)-FIND("_",$D57))=RIGHT(T$13,LEN(T$13)-FIND("_",T$13)),
              IF(LEFT($D57,FIND("_",$D57)-1)=LEFT(T$13,FIND("_",T$13)-1),
                    IF($E57=T$14,
                             _xlfn.XLOOKUP(_xlfn.TEXTJOIN("|",FALSE,$C57,LEFT($D57,FIND("_",$D57)-1) &amp;"_=","=","Any",T$12,LEFT($D57,FIND("_",$D57)-1) &amp;"_=","=","Any"),risk_factor_1&amp;"|"&amp;risk_factor_2,risk_factor_corr),
                             _xlfn.XLOOKUP(_xlfn.TEXTJOIN("|",FALSE,$C57,LEFT($D57,FIND("_",$D57)-1) &amp;"_=","Any","Any",T$12,LEFT($D57,FIND("_",$D57)-1) &amp;"_=","Any","Any"),risk_factor_1&amp;"|"&amp;risk_factor_2,risk_factor_corr)),
"n/a"),0)
),
IF(_xlfn.TEXTJOIN("|",FALSE,T$12:T$13)&lt;&gt;_xlfn.TEXTJOIN("|",FALSE,$C57:$D57),0,
_xlfn.XLOOKUP(_xlfn.TEXTJOIN("|",FALSE,$C57:$F57,T$12:T$15),risk_factor_1&amp;"|"&amp;risk_factor_2,risk_factor_corr,
_xlfn.XLOOKUP(_xlfn.TEXTJOIN("|",FALSE,$C57:$F57,T$12:T$15),risk_factor_2&amp;"|"&amp;risk_factor_1,risk_factor_corr,
_xlfn.XLOOKUP(_xlfn.TEXTJOIN("|",FALSE,$C57:$D57,"Any"),risk_factor_1&amp;"|"&amp;risk_factor_2,risk_factor_corr,
_xlfn.XLOOKUP(_xlfn.TEXTJOIN("|",FALSE,$C57:$D57,"Any"),risk_factor_2&amp;"|"&amp;risk_factor_1,risk_factor_corr)))))))</f>
        <v>0</v>
      </c>
      <c r="U57" s="32" cm="1">
        <f t="array" ref="U57" xml:space="preserve"> IF(_xlfn.TEXTJOIN("|",FALSE,U$12:U$15)=_xlfn.TEXTJOIN("|",FALSE,$C57:$F57),0,
IF(AND($C57="Delta|CR_Cpty",U$12="Delta|CR_Cpty"),
IF($F57=U$15,
      _xlfn.XLOOKUP(_xlfn.TEXTJOIN("|",FALSE,$C57,"=","Any","=",U$12,"=","Any","="),risk_factor_1&amp;"|"&amp;risk_factor_2,risk_factor_corr),
       IF(RIGHT($D57,LEN($D57)-FIND("_",$D57))=RIGHT(U$13,LEN(U$13)-FIND("_",U$13)),
              IF(LEFT($D57,FIND("_",$D57)-1)=LEFT(U$13,FIND("_",U$13)-1),
                    IF($E57=U$14,
                             _xlfn.XLOOKUP(_xlfn.TEXTJOIN("|",FALSE,$C57,LEFT($D57,FIND("_",$D57)-1) &amp;"_=","=","Any",U$12,LEFT($D57,FIND("_",$D57)-1) &amp;"_=","=","Any"),risk_factor_1&amp;"|"&amp;risk_factor_2,risk_factor_corr),
                             _xlfn.XLOOKUP(_xlfn.TEXTJOIN("|",FALSE,$C57,LEFT($D57,FIND("_",$D57)-1) &amp;"_=","Any","Any",U$12,LEFT($D57,FIND("_",$D57)-1) &amp;"_=","Any","Any"),risk_factor_1&amp;"|"&amp;risk_factor_2,risk_factor_corr)),
"n/a"),0)
),
IF(_xlfn.TEXTJOIN("|",FALSE,U$12:U$13)&lt;&gt;_xlfn.TEXTJOIN("|",FALSE,$C57:$D57),0,
_xlfn.XLOOKUP(_xlfn.TEXTJOIN("|",FALSE,$C57:$F57,U$12:U$15),risk_factor_1&amp;"|"&amp;risk_factor_2,risk_factor_corr,
_xlfn.XLOOKUP(_xlfn.TEXTJOIN("|",FALSE,$C57:$F57,U$12:U$15),risk_factor_2&amp;"|"&amp;risk_factor_1,risk_factor_corr,
_xlfn.XLOOKUP(_xlfn.TEXTJOIN("|",FALSE,$C57:$D57,"Any"),risk_factor_1&amp;"|"&amp;risk_factor_2,risk_factor_corr,
_xlfn.XLOOKUP(_xlfn.TEXTJOIN("|",FALSE,$C57:$D57,"Any"),risk_factor_2&amp;"|"&amp;risk_factor_1,risk_factor_corr)))))))</f>
        <v>0</v>
      </c>
      <c r="V57" s="32" cm="1">
        <f t="array" ref="V57" xml:space="preserve"> IF(_xlfn.TEXTJOIN("|",FALSE,V$12:V$15)=_xlfn.TEXTJOIN("|",FALSE,$C57:$F57),0,
IF(AND($C57="Delta|CR_Cpty",V$12="Delta|CR_Cpty"),
IF($F57=V$15,
      _xlfn.XLOOKUP(_xlfn.TEXTJOIN("|",FALSE,$C57,"=","Any","=",V$12,"=","Any","="),risk_factor_1&amp;"|"&amp;risk_factor_2,risk_factor_corr),
       IF(RIGHT($D57,LEN($D57)-FIND("_",$D57))=RIGHT(V$13,LEN(V$13)-FIND("_",V$13)),
              IF(LEFT($D57,FIND("_",$D57)-1)=LEFT(V$13,FIND("_",V$13)-1),
                    IF($E57=V$14,
                             _xlfn.XLOOKUP(_xlfn.TEXTJOIN("|",FALSE,$C57,LEFT($D57,FIND("_",$D57)-1) &amp;"_=","=","Any",V$12,LEFT($D57,FIND("_",$D57)-1) &amp;"_=","=","Any"),risk_factor_1&amp;"|"&amp;risk_factor_2,risk_factor_corr),
                             _xlfn.XLOOKUP(_xlfn.TEXTJOIN("|",FALSE,$C57,LEFT($D57,FIND("_",$D57)-1) &amp;"_=","Any","Any",V$12,LEFT($D57,FIND("_",$D57)-1) &amp;"_=","Any","Any"),risk_factor_1&amp;"|"&amp;risk_factor_2,risk_factor_corr)),
"n/a"),0)
),
IF(_xlfn.TEXTJOIN("|",FALSE,V$12:V$13)&lt;&gt;_xlfn.TEXTJOIN("|",FALSE,$C57:$D57),0,
_xlfn.XLOOKUP(_xlfn.TEXTJOIN("|",FALSE,$C57:$F57,V$12:V$15),risk_factor_1&amp;"|"&amp;risk_factor_2,risk_factor_corr,
_xlfn.XLOOKUP(_xlfn.TEXTJOIN("|",FALSE,$C57:$F57,V$12:V$15),risk_factor_2&amp;"|"&amp;risk_factor_1,risk_factor_corr,
_xlfn.XLOOKUP(_xlfn.TEXTJOIN("|",FALSE,$C57:$D57,"Any"),risk_factor_1&amp;"|"&amp;risk_factor_2,risk_factor_corr,
_xlfn.XLOOKUP(_xlfn.TEXTJOIN("|",FALSE,$C57:$D57,"Any"),risk_factor_2&amp;"|"&amp;risk_factor_1,risk_factor_corr)))))))</f>
        <v>0</v>
      </c>
      <c r="W57" s="32" cm="1">
        <f t="array" ref="W57" xml:space="preserve"> IF(_xlfn.TEXTJOIN("|",FALSE,W$12:W$15)=_xlfn.TEXTJOIN("|",FALSE,$C57:$F57),0,
IF(AND($C57="Delta|CR_Cpty",W$12="Delta|CR_Cpty"),
IF($F57=W$15,
      _xlfn.XLOOKUP(_xlfn.TEXTJOIN("|",FALSE,$C57,"=","Any","=",W$12,"=","Any","="),risk_factor_1&amp;"|"&amp;risk_factor_2,risk_factor_corr),
       IF(RIGHT($D57,LEN($D57)-FIND("_",$D57))=RIGHT(W$13,LEN(W$13)-FIND("_",W$13)),
              IF(LEFT($D57,FIND("_",$D57)-1)=LEFT(W$13,FIND("_",W$13)-1),
                    IF($E57=W$14,
                             _xlfn.XLOOKUP(_xlfn.TEXTJOIN("|",FALSE,$C57,LEFT($D57,FIND("_",$D57)-1) &amp;"_=","=","Any",W$12,LEFT($D57,FIND("_",$D57)-1) &amp;"_=","=","Any"),risk_factor_1&amp;"|"&amp;risk_factor_2,risk_factor_corr),
                             _xlfn.XLOOKUP(_xlfn.TEXTJOIN("|",FALSE,$C57,LEFT($D57,FIND("_",$D57)-1) &amp;"_=","Any","Any",W$12,LEFT($D57,FIND("_",$D57)-1) &amp;"_=","Any","Any"),risk_factor_1&amp;"|"&amp;risk_factor_2,risk_factor_corr)),
"n/a"),0)
),
IF(_xlfn.TEXTJOIN("|",FALSE,W$12:W$13)&lt;&gt;_xlfn.TEXTJOIN("|",FALSE,$C57:$D57),0,
_xlfn.XLOOKUP(_xlfn.TEXTJOIN("|",FALSE,$C57:$F57,W$12:W$15),risk_factor_1&amp;"|"&amp;risk_factor_2,risk_factor_corr,
_xlfn.XLOOKUP(_xlfn.TEXTJOIN("|",FALSE,$C57:$F57,W$12:W$15),risk_factor_2&amp;"|"&amp;risk_factor_1,risk_factor_corr,
_xlfn.XLOOKUP(_xlfn.TEXTJOIN("|",FALSE,$C57:$D57,"Any"),risk_factor_1&amp;"|"&amp;risk_factor_2,risk_factor_corr,
_xlfn.XLOOKUP(_xlfn.TEXTJOIN("|",FALSE,$C57:$D57,"Any"),risk_factor_2&amp;"|"&amp;risk_factor_1,risk_factor_corr)))))))</f>
        <v>0</v>
      </c>
      <c r="X57" s="32" cm="1">
        <f t="array" ref="X57" xml:space="preserve"> IF(_xlfn.TEXTJOIN("|",FALSE,X$12:X$15)=_xlfn.TEXTJOIN("|",FALSE,$C57:$F57),0,
IF(AND($C57="Delta|CR_Cpty",X$12="Delta|CR_Cpty"),
IF($F57=X$15,
      _xlfn.XLOOKUP(_xlfn.TEXTJOIN("|",FALSE,$C57,"=","Any","=",X$12,"=","Any","="),risk_factor_1&amp;"|"&amp;risk_factor_2,risk_factor_corr),
       IF(RIGHT($D57,LEN($D57)-FIND("_",$D57))=RIGHT(X$13,LEN(X$13)-FIND("_",X$13)),
              IF(LEFT($D57,FIND("_",$D57)-1)=LEFT(X$13,FIND("_",X$13)-1),
                    IF($E57=X$14,
                             _xlfn.XLOOKUP(_xlfn.TEXTJOIN("|",FALSE,$C57,LEFT($D57,FIND("_",$D57)-1) &amp;"_=","=","Any",X$12,LEFT($D57,FIND("_",$D57)-1) &amp;"_=","=","Any"),risk_factor_1&amp;"|"&amp;risk_factor_2,risk_factor_corr),
                             _xlfn.XLOOKUP(_xlfn.TEXTJOIN("|",FALSE,$C57,LEFT($D57,FIND("_",$D57)-1) &amp;"_=","Any","Any",X$12,LEFT($D57,FIND("_",$D57)-1) &amp;"_=","Any","Any"),risk_factor_1&amp;"|"&amp;risk_factor_2,risk_factor_corr)),
"n/a"),0)
),
IF(_xlfn.TEXTJOIN("|",FALSE,X$12:X$13)&lt;&gt;_xlfn.TEXTJOIN("|",FALSE,$C57:$D57),0,
_xlfn.XLOOKUP(_xlfn.TEXTJOIN("|",FALSE,$C57:$F57,X$12:X$15),risk_factor_1&amp;"|"&amp;risk_factor_2,risk_factor_corr,
_xlfn.XLOOKUP(_xlfn.TEXTJOIN("|",FALSE,$C57:$F57,X$12:X$15),risk_factor_2&amp;"|"&amp;risk_factor_1,risk_factor_corr,
_xlfn.XLOOKUP(_xlfn.TEXTJOIN("|",FALSE,$C57:$D57,"Any"),risk_factor_1&amp;"|"&amp;risk_factor_2,risk_factor_corr,
_xlfn.XLOOKUP(_xlfn.TEXTJOIN("|",FALSE,$C57:$D57,"Any"),risk_factor_2&amp;"|"&amp;risk_factor_1,risk_factor_corr)))))))</f>
        <v>0</v>
      </c>
      <c r="Y57" s="32" cm="1">
        <f t="array" ref="Y57" xml:space="preserve"> IF(_xlfn.TEXTJOIN("|",FALSE,Y$12:Y$15)=_xlfn.TEXTJOIN("|",FALSE,$C57:$F57),0,
IF(AND($C57="Delta|CR_Cpty",Y$12="Delta|CR_Cpty"),
IF($F57=Y$15,
      _xlfn.XLOOKUP(_xlfn.TEXTJOIN("|",FALSE,$C57,"=","Any","=",Y$12,"=","Any","="),risk_factor_1&amp;"|"&amp;risk_factor_2,risk_factor_corr),
       IF(RIGHT($D57,LEN($D57)-FIND("_",$D57))=RIGHT(Y$13,LEN(Y$13)-FIND("_",Y$13)),
              IF(LEFT($D57,FIND("_",$D57)-1)=LEFT(Y$13,FIND("_",Y$13)-1),
                    IF($E57=Y$14,
                             _xlfn.XLOOKUP(_xlfn.TEXTJOIN("|",FALSE,$C57,LEFT($D57,FIND("_",$D57)-1) &amp;"_=","=","Any",Y$12,LEFT($D57,FIND("_",$D57)-1) &amp;"_=","=","Any"),risk_factor_1&amp;"|"&amp;risk_factor_2,risk_factor_corr),
                             _xlfn.XLOOKUP(_xlfn.TEXTJOIN("|",FALSE,$C57,LEFT($D57,FIND("_",$D57)-1) &amp;"_=","Any","Any",Y$12,LEFT($D57,FIND("_",$D57)-1) &amp;"_=","Any","Any"),risk_factor_1&amp;"|"&amp;risk_factor_2,risk_factor_corr)),
"n/a"),0)
),
IF(_xlfn.TEXTJOIN("|",FALSE,Y$12:Y$13)&lt;&gt;_xlfn.TEXTJOIN("|",FALSE,$C57:$D57),0,
_xlfn.XLOOKUP(_xlfn.TEXTJOIN("|",FALSE,$C57:$F57,Y$12:Y$15),risk_factor_1&amp;"|"&amp;risk_factor_2,risk_factor_corr,
_xlfn.XLOOKUP(_xlfn.TEXTJOIN("|",FALSE,$C57:$F57,Y$12:Y$15),risk_factor_2&amp;"|"&amp;risk_factor_1,risk_factor_corr,
_xlfn.XLOOKUP(_xlfn.TEXTJOIN("|",FALSE,$C57:$D57,"Any"),risk_factor_1&amp;"|"&amp;risk_factor_2,risk_factor_corr,
_xlfn.XLOOKUP(_xlfn.TEXTJOIN("|",FALSE,$C57:$D57,"Any"),risk_factor_2&amp;"|"&amp;risk_factor_1,risk_factor_corr)))))))</f>
        <v>0</v>
      </c>
      <c r="Z57" s="32" cm="1">
        <f t="array" ref="Z57" xml:space="preserve"> IF(_xlfn.TEXTJOIN("|",FALSE,Z$12:Z$15)=_xlfn.TEXTJOIN("|",FALSE,$C57:$F57),0,
IF(AND($C57="Delta|CR_Cpty",Z$12="Delta|CR_Cpty"),
IF($F57=Z$15,
      _xlfn.XLOOKUP(_xlfn.TEXTJOIN("|",FALSE,$C57,"=","Any","=",Z$12,"=","Any","="),risk_factor_1&amp;"|"&amp;risk_factor_2,risk_factor_corr),
       IF(RIGHT($D57,LEN($D57)-FIND("_",$D57))=RIGHT(Z$13,LEN(Z$13)-FIND("_",Z$13)),
              IF(LEFT($D57,FIND("_",$D57)-1)=LEFT(Z$13,FIND("_",Z$13)-1),
                    IF($E57=Z$14,
                             _xlfn.XLOOKUP(_xlfn.TEXTJOIN("|",FALSE,$C57,LEFT($D57,FIND("_",$D57)-1) &amp;"_=","=","Any",Z$12,LEFT($D57,FIND("_",$D57)-1) &amp;"_=","=","Any"),risk_factor_1&amp;"|"&amp;risk_factor_2,risk_factor_corr),
                             _xlfn.XLOOKUP(_xlfn.TEXTJOIN("|",FALSE,$C57,LEFT($D57,FIND("_",$D57)-1) &amp;"_=","Any","Any",Z$12,LEFT($D57,FIND("_",$D57)-1) &amp;"_=","Any","Any"),risk_factor_1&amp;"|"&amp;risk_factor_2,risk_factor_corr)),
"n/a"),0)
),
IF(_xlfn.TEXTJOIN("|",FALSE,Z$12:Z$13)&lt;&gt;_xlfn.TEXTJOIN("|",FALSE,$C57:$D57),0,
_xlfn.XLOOKUP(_xlfn.TEXTJOIN("|",FALSE,$C57:$F57,Z$12:Z$15),risk_factor_1&amp;"|"&amp;risk_factor_2,risk_factor_corr,
_xlfn.XLOOKUP(_xlfn.TEXTJOIN("|",FALSE,$C57:$F57,Z$12:Z$15),risk_factor_2&amp;"|"&amp;risk_factor_1,risk_factor_corr,
_xlfn.XLOOKUP(_xlfn.TEXTJOIN("|",FALSE,$C57:$D57,"Any"),risk_factor_1&amp;"|"&amp;risk_factor_2,risk_factor_corr,
_xlfn.XLOOKUP(_xlfn.TEXTJOIN("|",FALSE,$C57:$D57,"Any"),risk_factor_2&amp;"|"&amp;risk_factor_1,risk_factor_corr)))))))</f>
        <v>0</v>
      </c>
      <c r="AA57" s="32" cm="1">
        <f t="array" ref="AA57" xml:space="preserve"> IF(_xlfn.TEXTJOIN("|",FALSE,AA$12:AA$15)=_xlfn.TEXTJOIN("|",FALSE,$C57:$F57),0,
IF(AND($C57="Delta|CR_Cpty",AA$12="Delta|CR_Cpty"),
IF($F57=AA$15,
      _xlfn.XLOOKUP(_xlfn.TEXTJOIN("|",FALSE,$C57,"=","Any","=",AA$12,"=","Any","="),risk_factor_1&amp;"|"&amp;risk_factor_2,risk_factor_corr),
       IF(RIGHT($D57,LEN($D57)-FIND("_",$D57))=RIGHT(AA$13,LEN(AA$13)-FIND("_",AA$13)),
              IF(LEFT($D57,FIND("_",$D57)-1)=LEFT(AA$13,FIND("_",AA$13)-1),
                    IF($E57=AA$14,
                             _xlfn.XLOOKUP(_xlfn.TEXTJOIN("|",FALSE,$C57,LEFT($D57,FIND("_",$D57)-1) &amp;"_=","=","Any",AA$12,LEFT($D57,FIND("_",$D57)-1) &amp;"_=","=","Any"),risk_factor_1&amp;"|"&amp;risk_factor_2,risk_factor_corr),
                             _xlfn.XLOOKUP(_xlfn.TEXTJOIN("|",FALSE,$C57,LEFT($D57,FIND("_",$D57)-1) &amp;"_=","Any","Any",AA$12,LEFT($D57,FIND("_",$D57)-1) &amp;"_=","Any","Any"),risk_factor_1&amp;"|"&amp;risk_factor_2,risk_factor_corr)),
"n/a"),0)
),
IF(_xlfn.TEXTJOIN("|",FALSE,AA$12:AA$13)&lt;&gt;_xlfn.TEXTJOIN("|",FALSE,$C57:$D57),0,
_xlfn.XLOOKUP(_xlfn.TEXTJOIN("|",FALSE,$C57:$F57,AA$12:AA$15),risk_factor_1&amp;"|"&amp;risk_factor_2,risk_factor_corr,
_xlfn.XLOOKUP(_xlfn.TEXTJOIN("|",FALSE,$C57:$F57,AA$12:AA$15),risk_factor_2&amp;"|"&amp;risk_factor_1,risk_factor_corr,
_xlfn.XLOOKUP(_xlfn.TEXTJOIN("|",FALSE,$C57:$D57,"Any"),risk_factor_1&amp;"|"&amp;risk_factor_2,risk_factor_corr,
_xlfn.XLOOKUP(_xlfn.TEXTJOIN("|",FALSE,$C57:$D57,"Any"),risk_factor_2&amp;"|"&amp;risk_factor_1,risk_factor_corr)))))))</f>
        <v>0</v>
      </c>
      <c r="AB57" s="32" cm="1">
        <f t="array" ref="AB57" xml:space="preserve"> IF(_xlfn.TEXTJOIN("|",FALSE,AB$12:AB$15)=_xlfn.TEXTJOIN("|",FALSE,$C57:$F57),0,
IF(AND($C57="Delta|CR_Cpty",AB$12="Delta|CR_Cpty"),
IF($F57=AB$15,
      _xlfn.XLOOKUP(_xlfn.TEXTJOIN("|",FALSE,$C57,"=","Any","=",AB$12,"=","Any","="),risk_factor_1&amp;"|"&amp;risk_factor_2,risk_factor_corr),
       IF(RIGHT($D57,LEN($D57)-FIND("_",$D57))=RIGHT(AB$13,LEN(AB$13)-FIND("_",AB$13)),
              IF(LEFT($D57,FIND("_",$D57)-1)=LEFT(AB$13,FIND("_",AB$13)-1),
                    IF($E57=AB$14,
                             _xlfn.XLOOKUP(_xlfn.TEXTJOIN("|",FALSE,$C57,LEFT($D57,FIND("_",$D57)-1) &amp;"_=","=","Any",AB$12,LEFT($D57,FIND("_",$D57)-1) &amp;"_=","=","Any"),risk_factor_1&amp;"|"&amp;risk_factor_2,risk_factor_corr),
                             _xlfn.XLOOKUP(_xlfn.TEXTJOIN("|",FALSE,$C57,LEFT($D57,FIND("_",$D57)-1) &amp;"_=","Any","Any",AB$12,LEFT($D57,FIND("_",$D57)-1) &amp;"_=","Any","Any"),risk_factor_1&amp;"|"&amp;risk_factor_2,risk_factor_corr)),
"n/a"),0)
),
IF(_xlfn.TEXTJOIN("|",FALSE,AB$12:AB$13)&lt;&gt;_xlfn.TEXTJOIN("|",FALSE,$C57:$D57),0,
_xlfn.XLOOKUP(_xlfn.TEXTJOIN("|",FALSE,$C57:$F57,AB$12:AB$15),risk_factor_1&amp;"|"&amp;risk_factor_2,risk_factor_corr,
_xlfn.XLOOKUP(_xlfn.TEXTJOIN("|",FALSE,$C57:$F57,AB$12:AB$15),risk_factor_2&amp;"|"&amp;risk_factor_1,risk_factor_corr,
_xlfn.XLOOKUP(_xlfn.TEXTJOIN("|",FALSE,$C57:$D57,"Any"),risk_factor_1&amp;"|"&amp;risk_factor_2,risk_factor_corr,
_xlfn.XLOOKUP(_xlfn.TEXTJOIN("|",FALSE,$C57:$D57,"Any"),risk_factor_2&amp;"|"&amp;risk_factor_1,risk_factor_corr)))))))</f>
        <v>0</v>
      </c>
      <c r="AC57" s="32" cm="1">
        <f t="array" ref="AC57" xml:space="preserve"> IF(_xlfn.TEXTJOIN("|",FALSE,AC$12:AC$15)=_xlfn.TEXTJOIN("|",FALSE,$C57:$F57),0,
IF(AND($C57="Delta|CR_Cpty",AC$12="Delta|CR_Cpty"),
IF($F57=AC$15,
      _xlfn.XLOOKUP(_xlfn.TEXTJOIN("|",FALSE,$C57,"=","Any","=",AC$12,"=","Any","="),risk_factor_1&amp;"|"&amp;risk_factor_2,risk_factor_corr),
       IF(RIGHT($D57,LEN($D57)-FIND("_",$D57))=RIGHT(AC$13,LEN(AC$13)-FIND("_",AC$13)),
              IF(LEFT($D57,FIND("_",$D57)-1)=LEFT(AC$13,FIND("_",AC$13)-1),
                    IF($E57=AC$14,
                             _xlfn.XLOOKUP(_xlfn.TEXTJOIN("|",FALSE,$C57,LEFT($D57,FIND("_",$D57)-1) &amp;"_=","=","Any",AC$12,LEFT($D57,FIND("_",$D57)-1) &amp;"_=","=","Any"),risk_factor_1&amp;"|"&amp;risk_factor_2,risk_factor_corr),
                             _xlfn.XLOOKUP(_xlfn.TEXTJOIN("|",FALSE,$C57,LEFT($D57,FIND("_",$D57)-1) &amp;"_=","Any","Any",AC$12,LEFT($D57,FIND("_",$D57)-1) &amp;"_=","Any","Any"),risk_factor_1&amp;"|"&amp;risk_factor_2,risk_factor_corr)),
"n/a"),0)
),
IF(_xlfn.TEXTJOIN("|",FALSE,AC$12:AC$13)&lt;&gt;_xlfn.TEXTJOIN("|",FALSE,$C57:$D57),0,
_xlfn.XLOOKUP(_xlfn.TEXTJOIN("|",FALSE,$C57:$F57,AC$12:AC$15),risk_factor_1&amp;"|"&amp;risk_factor_2,risk_factor_corr,
_xlfn.XLOOKUP(_xlfn.TEXTJOIN("|",FALSE,$C57:$F57,AC$12:AC$15),risk_factor_2&amp;"|"&amp;risk_factor_1,risk_factor_corr,
_xlfn.XLOOKUP(_xlfn.TEXTJOIN("|",FALSE,$C57:$D57,"Any"),risk_factor_1&amp;"|"&amp;risk_factor_2,risk_factor_corr,
_xlfn.XLOOKUP(_xlfn.TEXTJOIN("|",FALSE,$C57:$D57,"Any"),risk_factor_2&amp;"|"&amp;risk_factor_1,risk_factor_corr)))))))</f>
        <v>0</v>
      </c>
      <c r="AD57" s="32" cm="1">
        <f t="array" ref="AD57" xml:space="preserve"> IF(_xlfn.TEXTJOIN("|",FALSE,AD$12:AD$15)=_xlfn.TEXTJOIN("|",FALSE,$C57:$F57),0,
IF(AND($C57="Delta|CR_Cpty",AD$12="Delta|CR_Cpty"),
IF($F57=AD$15,
      _xlfn.XLOOKUP(_xlfn.TEXTJOIN("|",FALSE,$C57,"=","Any","=",AD$12,"=","Any","="),risk_factor_1&amp;"|"&amp;risk_factor_2,risk_factor_corr),
       IF(RIGHT($D57,LEN($D57)-FIND("_",$D57))=RIGHT(AD$13,LEN(AD$13)-FIND("_",AD$13)),
              IF(LEFT($D57,FIND("_",$D57)-1)=LEFT(AD$13,FIND("_",AD$13)-1),
                    IF($E57=AD$14,
                             _xlfn.XLOOKUP(_xlfn.TEXTJOIN("|",FALSE,$C57,LEFT($D57,FIND("_",$D57)-1) &amp;"_=","=","Any",AD$12,LEFT($D57,FIND("_",$D57)-1) &amp;"_=","=","Any"),risk_factor_1&amp;"|"&amp;risk_factor_2,risk_factor_corr),
                             _xlfn.XLOOKUP(_xlfn.TEXTJOIN("|",FALSE,$C57,LEFT($D57,FIND("_",$D57)-1) &amp;"_=","Any","Any",AD$12,LEFT($D57,FIND("_",$D57)-1) &amp;"_=","Any","Any"),risk_factor_1&amp;"|"&amp;risk_factor_2,risk_factor_corr)),
"n/a"),0)
),
IF(_xlfn.TEXTJOIN("|",FALSE,AD$12:AD$13)&lt;&gt;_xlfn.TEXTJOIN("|",FALSE,$C57:$D57),0,
_xlfn.XLOOKUP(_xlfn.TEXTJOIN("|",FALSE,$C57:$F57,AD$12:AD$15),risk_factor_1&amp;"|"&amp;risk_factor_2,risk_factor_corr,
_xlfn.XLOOKUP(_xlfn.TEXTJOIN("|",FALSE,$C57:$F57,AD$12:AD$15),risk_factor_2&amp;"|"&amp;risk_factor_1,risk_factor_corr,
_xlfn.XLOOKUP(_xlfn.TEXTJOIN("|",FALSE,$C57:$D57,"Any"),risk_factor_1&amp;"|"&amp;risk_factor_2,risk_factor_corr,
_xlfn.XLOOKUP(_xlfn.TEXTJOIN("|",FALSE,$C57:$D57,"Any"),risk_factor_2&amp;"|"&amp;risk_factor_1,risk_factor_corr)))))))</f>
        <v>0</v>
      </c>
      <c r="AE57" s="32" cm="1">
        <f t="array" ref="AE57" xml:space="preserve"> IF(_xlfn.TEXTJOIN("|",FALSE,AE$12:AE$15)=_xlfn.TEXTJOIN("|",FALSE,$C57:$F57),0,
IF(AND($C57="Delta|CR_Cpty",AE$12="Delta|CR_Cpty"),
IF($F57=AE$15,
      _xlfn.XLOOKUP(_xlfn.TEXTJOIN("|",FALSE,$C57,"=","Any","=",AE$12,"=","Any","="),risk_factor_1&amp;"|"&amp;risk_factor_2,risk_factor_corr),
       IF(RIGHT($D57,LEN($D57)-FIND("_",$D57))=RIGHT(AE$13,LEN(AE$13)-FIND("_",AE$13)),
              IF(LEFT($D57,FIND("_",$D57)-1)=LEFT(AE$13,FIND("_",AE$13)-1),
                    IF($E57=AE$14,
                             _xlfn.XLOOKUP(_xlfn.TEXTJOIN("|",FALSE,$C57,LEFT($D57,FIND("_",$D57)-1) &amp;"_=","=","Any",AE$12,LEFT($D57,FIND("_",$D57)-1) &amp;"_=","=","Any"),risk_factor_1&amp;"|"&amp;risk_factor_2,risk_factor_corr),
                             _xlfn.XLOOKUP(_xlfn.TEXTJOIN("|",FALSE,$C57,LEFT($D57,FIND("_",$D57)-1) &amp;"_=","Any","Any",AE$12,LEFT($D57,FIND("_",$D57)-1) &amp;"_=","Any","Any"),risk_factor_1&amp;"|"&amp;risk_factor_2,risk_factor_corr)),
"n/a"),0)
),
IF(_xlfn.TEXTJOIN("|",FALSE,AE$12:AE$13)&lt;&gt;_xlfn.TEXTJOIN("|",FALSE,$C57:$D57),0,
_xlfn.XLOOKUP(_xlfn.TEXTJOIN("|",FALSE,$C57:$F57,AE$12:AE$15),risk_factor_1&amp;"|"&amp;risk_factor_2,risk_factor_corr,
_xlfn.XLOOKUP(_xlfn.TEXTJOIN("|",FALSE,$C57:$F57,AE$12:AE$15),risk_factor_2&amp;"|"&amp;risk_factor_1,risk_factor_corr,
_xlfn.XLOOKUP(_xlfn.TEXTJOIN("|",FALSE,$C57:$D57,"Any"),risk_factor_1&amp;"|"&amp;risk_factor_2,risk_factor_corr,
_xlfn.XLOOKUP(_xlfn.TEXTJOIN("|",FALSE,$C57:$D57,"Any"),risk_factor_2&amp;"|"&amp;risk_factor_1,risk_factor_corr)))))))</f>
        <v>0</v>
      </c>
      <c r="AF57" s="32" cm="1">
        <f t="array" ref="AF57" xml:space="preserve"> IF(_xlfn.TEXTJOIN("|",FALSE,AF$12:AF$15)=_xlfn.TEXTJOIN("|",FALSE,$C57:$F57),0,
IF(AND($C57="Delta|CR_Cpty",AF$12="Delta|CR_Cpty"),
IF($F57=AF$15,
      _xlfn.XLOOKUP(_xlfn.TEXTJOIN("|",FALSE,$C57,"=","Any","=",AF$12,"=","Any","="),risk_factor_1&amp;"|"&amp;risk_factor_2,risk_factor_corr),
       IF(RIGHT($D57,LEN($D57)-FIND("_",$D57))=RIGHT(AF$13,LEN(AF$13)-FIND("_",AF$13)),
              IF(LEFT($D57,FIND("_",$D57)-1)=LEFT(AF$13,FIND("_",AF$13)-1),
                    IF($E57=AF$14,
                             _xlfn.XLOOKUP(_xlfn.TEXTJOIN("|",FALSE,$C57,LEFT($D57,FIND("_",$D57)-1) &amp;"_=","=","Any",AF$12,LEFT($D57,FIND("_",$D57)-1) &amp;"_=","=","Any"),risk_factor_1&amp;"|"&amp;risk_factor_2,risk_factor_corr),
                             _xlfn.XLOOKUP(_xlfn.TEXTJOIN("|",FALSE,$C57,LEFT($D57,FIND("_",$D57)-1) &amp;"_=","Any","Any",AF$12,LEFT($D57,FIND("_",$D57)-1) &amp;"_=","Any","Any"),risk_factor_1&amp;"|"&amp;risk_factor_2,risk_factor_corr)),
"n/a"),0)
),
IF(_xlfn.TEXTJOIN("|",FALSE,AF$12:AF$13)&lt;&gt;_xlfn.TEXTJOIN("|",FALSE,$C57:$D57),0,
_xlfn.XLOOKUP(_xlfn.TEXTJOIN("|",FALSE,$C57:$F57,AF$12:AF$15),risk_factor_1&amp;"|"&amp;risk_factor_2,risk_factor_corr,
_xlfn.XLOOKUP(_xlfn.TEXTJOIN("|",FALSE,$C57:$F57,AF$12:AF$15),risk_factor_2&amp;"|"&amp;risk_factor_1,risk_factor_corr,
_xlfn.XLOOKUP(_xlfn.TEXTJOIN("|",FALSE,$C57:$D57,"Any"),risk_factor_1&amp;"|"&amp;risk_factor_2,risk_factor_corr,
_xlfn.XLOOKUP(_xlfn.TEXTJOIN("|",FALSE,$C57:$D57,"Any"),risk_factor_2&amp;"|"&amp;risk_factor_1,risk_factor_corr)))))))</f>
        <v>0</v>
      </c>
      <c r="AG57" s="32" cm="1">
        <f t="array" ref="AG57" xml:space="preserve"> IF(_xlfn.TEXTJOIN("|",FALSE,AG$12:AG$15)=_xlfn.TEXTJOIN("|",FALSE,$C57:$F57),0,
IF(AND($C57="Delta|CR_Cpty",AG$12="Delta|CR_Cpty"),
IF($F57=AG$15,
      _xlfn.XLOOKUP(_xlfn.TEXTJOIN("|",FALSE,$C57,"=","Any","=",AG$12,"=","Any","="),risk_factor_1&amp;"|"&amp;risk_factor_2,risk_factor_corr),
       IF(RIGHT($D57,LEN($D57)-FIND("_",$D57))=RIGHT(AG$13,LEN(AG$13)-FIND("_",AG$13)),
              IF(LEFT($D57,FIND("_",$D57)-1)=LEFT(AG$13,FIND("_",AG$13)-1),
                    IF($E57=AG$14,
                             _xlfn.XLOOKUP(_xlfn.TEXTJOIN("|",FALSE,$C57,LEFT($D57,FIND("_",$D57)-1) &amp;"_=","=","Any",AG$12,LEFT($D57,FIND("_",$D57)-1) &amp;"_=","=","Any"),risk_factor_1&amp;"|"&amp;risk_factor_2,risk_factor_corr),
                             _xlfn.XLOOKUP(_xlfn.TEXTJOIN("|",FALSE,$C57,LEFT($D57,FIND("_",$D57)-1) &amp;"_=","Any","Any",AG$12,LEFT($D57,FIND("_",$D57)-1) &amp;"_=","Any","Any"),risk_factor_1&amp;"|"&amp;risk_factor_2,risk_factor_corr)),
"n/a"),0)
),
IF(_xlfn.TEXTJOIN("|",FALSE,AG$12:AG$13)&lt;&gt;_xlfn.TEXTJOIN("|",FALSE,$C57:$D57),0,
_xlfn.XLOOKUP(_xlfn.TEXTJOIN("|",FALSE,$C57:$F57,AG$12:AG$15),risk_factor_1&amp;"|"&amp;risk_factor_2,risk_factor_corr,
_xlfn.XLOOKUP(_xlfn.TEXTJOIN("|",FALSE,$C57:$F57,AG$12:AG$15),risk_factor_2&amp;"|"&amp;risk_factor_1,risk_factor_corr,
_xlfn.XLOOKUP(_xlfn.TEXTJOIN("|",FALSE,$C57:$D57,"Any"),risk_factor_1&amp;"|"&amp;risk_factor_2,risk_factor_corr,
_xlfn.XLOOKUP(_xlfn.TEXTJOIN("|",FALSE,$C57:$D57,"Any"),risk_factor_2&amp;"|"&amp;risk_factor_1,risk_factor_corr)))))))</f>
        <v>0</v>
      </c>
      <c r="AH57" s="32" cm="1">
        <f t="array" ref="AH57" xml:space="preserve"> IF(_xlfn.TEXTJOIN("|",FALSE,AH$12:AH$15)=_xlfn.TEXTJOIN("|",FALSE,$C57:$F57),0,
IF(AND($C57="Delta|CR_Cpty",AH$12="Delta|CR_Cpty"),
IF($F57=AH$15,
      _xlfn.XLOOKUP(_xlfn.TEXTJOIN("|",FALSE,$C57,"=","Any","=",AH$12,"=","Any","="),risk_factor_1&amp;"|"&amp;risk_factor_2,risk_factor_corr),
       IF(RIGHT($D57,LEN($D57)-FIND("_",$D57))=RIGHT(AH$13,LEN(AH$13)-FIND("_",AH$13)),
              IF(LEFT($D57,FIND("_",$D57)-1)=LEFT(AH$13,FIND("_",AH$13)-1),
                    IF($E57=AH$14,
                             _xlfn.XLOOKUP(_xlfn.TEXTJOIN("|",FALSE,$C57,LEFT($D57,FIND("_",$D57)-1) &amp;"_=","=","Any",AH$12,LEFT($D57,FIND("_",$D57)-1) &amp;"_=","=","Any"),risk_factor_1&amp;"|"&amp;risk_factor_2,risk_factor_corr),
                             _xlfn.XLOOKUP(_xlfn.TEXTJOIN("|",FALSE,$C57,LEFT($D57,FIND("_",$D57)-1) &amp;"_=","Any","Any",AH$12,LEFT($D57,FIND("_",$D57)-1) &amp;"_=","Any","Any"),risk_factor_1&amp;"|"&amp;risk_factor_2,risk_factor_corr)),
"n/a"),0)
),
IF(_xlfn.TEXTJOIN("|",FALSE,AH$12:AH$13)&lt;&gt;_xlfn.TEXTJOIN("|",FALSE,$C57:$D57),0,
_xlfn.XLOOKUP(_xlfn.TEXTJOIN("|",FALSE,$C57:$F57,AH$12:AH$15),risk_factor_1&amp;"|"&amp;risk_factor_2,risk_factor_corr,
_xlfn.XLOOKUP(_xlfn.TEXTJOIN("|",FALSE,$C57:$F57,AH$12:AH$15),risk_factor_2&amp;"|"&amp;risk_factor_1,risk_factor_corr,
_xlfn.XLOOKUP(_xlfn.TEXTJOIN("|",FALSE,$C57:$D57,"Any"),risk_factor_1&amp;"|"&amp;risk_factor_2,risk_factor_corr,
_xlfn.XLOOKUP(_xlfn.TEXTJOIN("|",FALSE,$C57:$D57,"Any"),risk_factor_2&amp;"|"&amp;risk_factor_1,risk_factor_corr)))))))</f>
        <v>0</v>
      </c>
      <c r="AI57" s="32" cm="1">
        <f t="array" ref="AI57" xml:space="preserve"> IF(_xlfn.TEXTJOIN("|",FALSE,AI$12:AI$15)=_xlfn.TEXTJOIN("|",FALSE,$C57:$F57),0,
IF(AND($C57="Delta|CR_Cpty",AI$12="Delta|CR_Cpty"),
IF($F57=AI$15,
      _xlfn.XLOOKUP(_xlfn.TEXTJOIN("|",FALSE,$C57,"=","Any","=",AI$12,"=","Any","="),risk_factor_1&amp;"|"&amp;risk_factor_2,risk_factor_corr),
       IF(RIGHT($D57,LEN($D57)-FIND("_",$D57))=RIGHT(AI$13,LEN(AI$13)-FIND("_",AI$13)),
              IF(LEFT($D57,FIND("_",$D57)-1)=LEFT(AI$13,FIND("_",AI$13)-1),
                    IF($E57=AI$14,
                             _xlfn.XLOOKUP(_xlfn.TEXTJOIN("|",FALSE,$C57,LEFT($D57,FIND("_",$D57)-1) &amp;"_=","=","Any",AI$12,LEFT($D57,FIND("_",$D57)-1) &amp;"_=","=","Any"),risk_factor_1&amp;"|"&amp;risk_factor_2,risk_factor_corr),
                             _xlfn.XLOOKUP(_xlfn.TEXTJOIN("|",FALSE,$C57,LEFT($D57,FIND("_",$D57)-1) &amp;"_=","Any","Any",AI$12,LEFT($D57,FIND("_",$D57)-1) &amp;"_=","Any","Any"),risk_factor_1&amp;"|"&amp;risk_factor_2,risk_factor_corr)),
"n/a"),0)
),
IF(_xlfn.TEXTJOIN("|",FALSE,AI$12:AI$13)&lt;&gt;_xlfn.TEXTJOIN("|",FALSE,$C57:$D57),0,
_xlfn.XLOOKUP(_xlfn.TEXTJOIN("|",FALSE,$C57:$F57,AI$12:AI$15),risk_factor_1&amp;"|"&amp;risk_factor_2,risk_factor_corr,
_xlfn.XLOOKUP(_xlfn.TEXTJOIN("|",FALSE,$C57:$F57,AI$12:AI$15),risk_factor_2&amp;"|"&amp;risk_factor_1,risk_factor_corr,
_xlfn.XLOOKUP(_xlfn.TEXTJOIN("|",FALSE,$C57:$D57,"Any"),risk_factor_1&amp;"|"&amp;risk_factor_2,risk_factor_corr,
_xlfn.XLOOKUP(_xlfn.TEXTJOIN("|",FALSE,$C57:$D57,"Any"),risk_factor_2&amp;"|"&amp;risk_factor_1,risk_factor_corr)))))))</f>
        <v>0</v>
      </c>
      <c r="AJ57" s="32" cm="1">
        <f t="array" ref="AJ57" xml:space="preserve"> IF(_xlfn.TEXTJOIN("|",FALSE,AJ$12:AJ$15)=_xlfn.TEXTJOIN("|",FALSE,$C57:$F57),0,
IF(AND($C57="Delta|CR_Cpty",AJ$12="Delta|CR_Cpty"),
IF($F57=AJ$15,
      _xlfn.XLOOKUP(_xlfn.TEXTJOIN("|",FALSE,$C57,"=","Any","=",AJ$12,"=","Any","="),risk_factor_1&amp;"|"&amp;risk_factor_2,risk_factor_corr),
       IF(RIGHT($D57,LEN($D57)-FIND("_",$D57))=RIGHT(AJ$13,LEN(AJ$13)-FIND("_",AJ$13)),
              IF(LEFT($D57,FIND("_",$D57)-1)=LEFT(AJ$13,FIND("_",AJ$13)-1),
                    IF($E57=AJ$14,
                             _xlfn.XLOOKUP(_xlfn.TEXTJOIN("|",FALSE,$C57,LEFT($D57,FIND("_",$D57)-1) &amp;"_=","=","Any",AJ$12,LEFT($D57,FIND("_",$D57)-1) &amp;"_=","=","Any"),risk_factor_1&amp;"|"&amp;risk_factor_2,risk_factor_corr),
                             _xlfn.XLOOKUP(_xlfn.TEXTJOIN("|",FALSE,$C57,LEFT($D57,FIND("_",$D57)-1) &amp;"_=","Any","Any",AJ$12,LEFT($D57,FIND("_",$D57)-1) &amp;"_=","Any","Any"),risk_factor_1&amp;"|"&amp;risk_factor_2,risk_factor_corr)),
"n/a"),0)
),
IF(_xlfn.TEXTJOIN("|",FALSE,AJ$12:AJ$13)&lt;&gt;_xlfn.TEXTJOIN("|",FALSE,$C57:$D57),0,
_xlfn.XLOOKUP(_xlfn.TEXTJOIN("|",FALSE,$C57:$F57,AJ$12:AJ$15),risk_factor_1&amp;"|"&amp;risk_factor_2,risk_factor_corr,
_xlfn.XLOOKUP(_xlfn.TEXTJOIN("|",FALSE,$C57:$F57,AJ$12:AJ$15),risk_factor_2&amp;"|"&amp;risk_factor_1,risk_factor_corr,
_xlfn.XLOOKUP(_xlfn.TEXTJOIN("|",FALSE,$C57:$D57,"Any"),risk_factor_1&amp;"|"&amp;risk_factor_2,risk_factor_corr,
_xlfn.XLOOKUP(_xlfn.TEXTJOIN("|",FALSE,$C57:$D57,"Any"),risk_factor_2&amp;"|"&amp;risk_factor_1,risk_factor_corr)))))))</f>
        <v>0</v>
      </c>
      <c r="AK57" s="32" cm="1">
        <f t="array" ref="AK57" xml:space="preserve"> IF(_xlfn.TEXTJOIN("|",FALSE,AK$12:AK$15)=_xlfn.TEXTJOIN("|",FALSE,$C57:$F57),0,
IF(AND($C57="Delta|CR_Cpty",AK$12="Delta|CR_Cpty"),
IF($F57=AK$15,
      _xlfn.XLOOKUP(_xlfn.TEXTJOIN("|",FALSE,$C57,"=","Any","=",AK$12,"=","Any","="),risk_factor_1&amp;"|"&amp;risk_factor_2,risk_factor_corr),
       IF(RIGHT($D57,LEN($D57)-FIND("_",$D57))=RIGHT(AK$13,LEN(AK$13)-FIND("_",AK$13)),
              IF(LEFT($D57,FIND("_",$D57)-1)=LEFT(AK$13,FIND("_",AK$13)-1),
                    IF($E57=AK$14,
                             _xlfn.XLOOKUP(_xlfn.TEXTJOIN("|",FALSE,$C57,LEFT($D57,FIND("_",$D57)-1) &amp;"_=","=","Any",AK$12,LEFT($D57,FIND("_",$D57)-1) &amp;"_=","=","Any"),risk_factor_1&amp;"|"&amp;risk_factor_2,risk_factor_corr),
                             _xlfn.XLOOKUP(_xlfn.TEXTJOIN("|",FALSE,$C57,LEFT($D57,FIND("_",$D57)-1) &amp;"_=","Any","Any",AK$12,LEFT($D57,FIND("_",$D57)-1) &amp;"_=","Any","Any"),risk_factor_1&amp;"|"&amp;risk_factor_2,risk_factor_corr)),
"n/a"),0)
),
IF(_xlfn.TEXTJOIN("|",FALSE,AK$12:AK$13)&lt;&gt;_xlfn.TEXTJOIN("|",FALSE,$C57:$D57),0,
_xlfn.XLOOKUP(_xlfn.TEXTJOIN("|",FALSE,$C57:$F57,AK$12:AK$15),risk_factor_1&amp;"|"&amp;risk_factor_2,risk_factor_corr,
_xlfn.XLOOKUP(_xlfn.TEXTJOIN("|",FALSE,$C57:$F57,AK$12:AK$15),risk_factor_2&amp;"|"&amp;risk_factor_1,risk_factor_corr,
_xlfn.XLOOKUP(_xlfn.TEXTJOIN("|",FALSE,$C57:$D57,"Any"),risk_factor_1&amp;"|"&amp;risk_factor_2,risk_factor_corr,
_xlfn.XLOOKUP(_xlfn.TEXTJOIN("|",FALSE,$C57:$D57,"Any"),risk_factor_2&amp;"|"&amp;risk_factor_1,risk_factor_corr)))))))</f>
        <v>0</v>
      </c>
      <c r="AL57" s="32" cm="1">
        <f t="array" ref="AL57" xml:space="preserve"> IF(_xlfn.TEXTJOIN("|",FALSE,AL$12:AL$15)=_xlfn.TEXTJOIN("|",FALSE,$C57:$F57),0,
IF(AND($C57="Delta|CR_Cpty",AL$12="Delta|CR_Cpty"),
IF($F57=AL$15,
      _xlfn.XLOOKUP(_xlfn.TEXTJOIN("|",FALSE,$C57,"=","Any","=",AL$12,"=","Any","="),risk_factor_1&amp;"|"&amp;risk_factor_2,risk_factor_corr),
       IF(RIGHT($D57,LEN($D57)-FIND("_",$D57))=RIGHT(AL$13,LEN(AL$13)-FIND("_",AL$13)),
              IF(LEFT($D57,FIND("_",$D57)-1)=LEFT(AL$13,FIND("_",AL$13)-1),
                    IF($E57=AL$14,
                             _xlfn.XLOOKUP(_xlfn.TEXTJOIN("|",FALSE,$C57,LEFT($D57,FIND("_",$D57)-1) &amp;"_=","=","Any",AL$12,LEFT($D57,FIND("_",$D57)-1) &amp;"_=","=","Any"),risk_factor_1&amp;"|"&amp;risk_factor_2,risk_factor_corr),
                             _xlfn.XLOOKUP(_xlfn.TEXTJOIN("|",FALSE,$C57,LEFT($D57,FIND("_",$D57)-1) &amp;"_=","Any","Any",AL$12,LEFT($D57,FIND("_",$D57)-1) &amp;"_=","Any","Any"),risk_factor_1&amp;"|"&amp;risk_factor_2,risk_factor_corr)),
"n/a"),0)
),
IF(_xlfn.TEXTJOIN("|",FALSE,AL$12:AL$13)&lt;&gt;_xlfn.TEXTJOIN("|",FALSE,$C57:$D57),0,
_xlfn.XLOOKUP(_xlfn.TEXTJOIN("|",FALSE,$C57:$F57,AL$12:AL$15),risk_factor_1&amp;"|"&amp;risk_factor_2,risk_factor_corr,
_xlfn.XLOOKUP(_xlfn.TEXTJOIN("|",FALSE,$C57:$F57,AL$12:AL$15),risk_factor_2&amp;"|"&amp;risk_factor_1,risk_factor_corr,
_xlfn.XLOOKUP(_xlfn.TEXTJOIN("|",FALSE,$C57:$D57,"Any"),risk_factor_1&amp;"|"&amp;risk_factor_2,risk_factor_corr,
_xlfn.XLOOKUP(_xlfn.TEXTJOIN("|",FALSE,$C57:$D57,"Any"),risk_factor_2&amp;"|"&amp;risk_factor_1,risk_factor_corr)))))))</f>
        <v>0</v>
      </c>
      <c r="AM57" s="32" cm="1">
        <f t="array" ref="AM57" xml:space="preserve"> IF(_xlfn.TEXTJOIN("|",FALSE,AM$12:AM$15)=_xlfn.TEXTJOIN("|",FALSE,$C57:$F57),0,
IF(AND($C57="Delta|CR_Cpty",AM$12="Delta|CR_Cpty"),
IF($F57=AM$15,
      _xlfn.XLOOKUP(_xlfn.TEXTJOIN("|",FALSE,$C57,"=","Any","=",AM$12,"=","Any","="),risk_factor_1&amp;"|"&amp;risk_factor_2,risk_factor_corr),
       IF(RIGHT($D57,LEN($D57)-FIND("_",$D57))=RIGHT(AM$13,LEN(AM$13)-FIND("_",AM$13)),
              IF(LEFT($D57,FIND("_",$D57)-1)=LEFT(AM$13,FIND("_",AM$13)-1),
                    IF($E57=AM$14,
                             _xlfn.XLOOKUP(_xlfn.TEXTJOIN("|",FALSE,$C57,LEFT($D57,FIND("_",$D57)-1) &amp;"_=","=","Any",AM$12,LEFT($D57,FIND("_",$D57)-1) &amp;"_=","=","Any"),risk_factor_1&amp;"|"&amp;risk_factor_2,risk_factor_corr),
                             _xlfn.XLOOKUP(_xlfn.TEXTJOIN("|",FALSE,$C57,LEFT($D57,FIND("_",$D57)-1) &amp;"_=","Any","Any",AM$12,LEFT($D57,FIND("_",$D57)-1) &amp;"_=","Any","Any"),risk_factor_1&amp;"|"&amp;risk_factor_2,risk_factor_corr)),
"n/a"),0)
),
IF(_xlfn.TEXTJOIN("|",FALSE,AM$12:AM$13)&lt;&gt;_xlfn.TEXTJOIN("|",FALSE,$C57:$D57),0,
_xlfn.XLOOKUP(_xlfn.TEXTJOIN("|",FALSE,$C57:$F57,AM$12:AM$15),risk_factor_1&amp;"|"&amp;risk_factor_2,risk_factor_corr,
_xlfn.XLOOKUP(_xlfn.TEXTJOIN("|",FALSE,$C57:$F57,AM$12:AM$15),risk_factor_2&amp;"|"&amp;risk_factor_1,risk_factor_corr,
_xlfn.XLOOKUP(_xlfn.TEXTJOIN("|",FALSE,$C57:$D57,"Any"),risk_factor_1&amp;"|"&amp;risk_factor_2,risk_factor_corr,
_xlfn.XLOOKUP(_xlfn.TEXTJOIN("|",FALSE,$C57:$D57,"Any"),risk_factor_2&amp;"|"&amp;risk_factor_1,risk_factor_corr)))))))</f>
        <v>0</v>
      </c>
      <c r="AN57" s="32" cm="1">
        <f t="array" ref="AN57" xml:space="preserve"> IF(_xlfn.TEXTJOIN("|",FALSE,AN$12:AN$15)=_xlfn.TEXTJOIN("|",FALSE,$C57:$F57),0,
IF(AND($C57="Delta|CR_Cpty",AN$12="Delta|CR_Cpty"),
IF($F57=AN$15,
      _xlfn.XLOOKUP(_xlfn.TEXTJOIN("|",FALSE,$C57,"=","Any","=",AN$12,"=","Any","="),risk_factor_1&amp;"|"&amp;risk_factor_2,risk_factor_corr),
       IF(RIGHT($D57,LEN($D57)-FIND("_",$D57))=RIGHT(AN$13,LEN(AN$13)-FIND("_",AN$13)),
              IF(LEFT($D57,FIND("_",$D57)-1)=LEFT(AN$13,FIND("_",AN$13)-1),
                    IF($E57=AN$14,
                             _xlfn.XLOOKUP(_xlfn.TEXTJOIN("|",FALSE,$C57,LEFT($D57,FIND("_",$D57)-1) &amp;"_=","=","Any",AN$12,LEFT($D57,FIND("_",$D57)-1) &amp;"_=","=","Any"),risk_factor_1&amp;"|"&amp;risk_factor_2,risk_factor_corr),
                             _xlfn.XLOOKUP(_xlfn.TEXTJOIN("|",FALSE,$C57,LEFT($D57,FIND("_",$D57)-1) &amp;"_=","Any","Any",AN$12,LEFT($D57,FIND("_",$D57)-1) &amp;"_=","Any","Any"),risk_factor_1&amp;"|"&amp;risk_factor_2,risk_factor_corr)),
"n/a"),0)
),
IF(_xlfn.TEXTJOIN("|",FALSE,AN$12:AN$13)&lt;&gt;_xlfn.TEXTJOIN("|",FALSE,$C57:$D57),0,
_xlfn.XLOOKUP(_xlfn.TEXTJOIN("|",FALSE,$C57:$F57,AN$12:AN$15),risk_factor_1&amp;"|"&amp;risk_factor_2,risk_factor_corr,
_xlfn.XLOOKUP(_xlfn.TEXTJOIN("|",FALSE,$C57:$F57,AN$12:AN$15),risk_factor_2&amp;"|"&amp;risk_factor_1,risk_factor_corr,
_xlfn.XLOOKUP(_xlfn.TEXTJOIN("|",FALSE,$C57:$D57,"Any"),risk_factor_1&amp;"|"&amp;risk_factor_2,risk_factor_corr,
_xlfn.XLOOKUP(_xlfn.TEXTJOIN("|",FALSE,$C57:$D57,"Any"),risk_factor_2&amp;"|"&amp;risk_factor_1,risk_factor_corr)))))))</f>
        <v>0</v>
      </c>
      <c r="AO57" s="32" cm="1">
        <f t="array" ref="AO57" xml:space="preserve"> IF(_xlfn.TEXTJOIN("|",FALSE,AO$12:AO$15)=_xlfn.TEXTJOIN("|",FALSE,$C57:$F57),0,
IF(AND($C57="Delta|CR_Cpty",AO$12="Delta|CR_Cpty"),
IF($F57=AO$15,
      _xlfn.XLOOKUP(_xlfn.TEXTJOIN("|",FALSE,$C57,"=","Any","=",AO$12,"=","Any","="),risk_factor_1&amp;"|"&amp;risk_factor_2,risk_factor_corr),
       IF(RIGHT($D57,LEN($D57)-FIND("_",$D57))=RIGHT(AO$13,LEN(AO$13)-FIND("_",AO$13)),
              IF(LEFT($D57,FIND("_",$D57)-1)=LEFT(AO$13,FIND("_",AO$13)-1),
                    IF($E57=AO$14,
                             _xlfn.XLOOKUP(_xlfn.TEXTJOIN("|",FALSE,$C57,LEFT($D57,FIND("_",$D57)-1) &amp;"_=","=","Any",AO$12,LEFT($D57,FIND("_",$D57)-1) &amp;"_=","=","Any"),risk_factor_1&amp;"|"&amp;risk_factor_2,risk_factor_corr),
                             _xlfn.XLOOKUP(_xlfn.TEXTJOIN("|",FALSE,$C57,LEFT($D57,FIND("_",$D57)-1) &amp;"_=","Any","Any",AO$12,LEFT($D57,FIND("_",$D57)-1) &amp;"_=","Any","Any"),risk_factor_1&amp;"|"&amp;risk_factor_2,risk_factor_corr)),
"n/a"),0)
),
IF(_xlfn.TEXTJOIN("|",FALSE,AO$12:AO$13)&lt;&gt;_xlfn.TEXTJOIN("|",FALSE,$C57:$D57),0,
_xlfn.XLOOKUP(_xlfn.TEXTJOIN("|",FALSE,$C57:$F57,AO$12:AO$15),risk_factor_1&amp;"|"&amp;risk_factor_2,risk_factor_corr,
_xlfn.XLOOKUP(_xlfn.TEXTJOIN("|",FALSE,$C57:$F57,AO$12:AO$15),risk_factor_2&amp;"|"&amp;risk_factor_1,risk_factor_corr,
_xlfn.XLOOKUP(_xlfn.TEXTJOIN("|",FALSE,$C57:$D57,"Any"),risk_factor_1&amp;"|"&amp;risk_factor_2,risk_factor_corr,
_xlfn.XLOOKUP(_xlfn.TEXTJOIN("|",FALSE,$C57:$D57,"Any"),risk_factor_2&amp;"|"&amp;risk_factor_1,risk_factor_corr)))))))</f>
        <v>0</v>
      </c>
      <c r="AP57" s="32" cm="1">
        <f t="array" ref="AP57" xml:space="preserve"> IF(_xlfn.TEXTJOIN("|",FALSE,AP$12:AP$15)=_xlfn.TEXTJOIN("|",FALSE,$C57:$F57),0,
IF(AND($C57="Delta|CR_Cpty",AP$12="Delta|CR_Cpty"),
IF($F57=AP$15,
      _xlfn.XLOOKUP(_xlfn.TEXTJOIN("|",FALSE,$C57,"=","Any","=",AP$12,"=","Any","="),risk_factor_1&amp;"|"&amp;risk_factor_2,risk_factor_corr),
       IF(RIGHT($D57,LEN($D57)-FIND("_",$D57))=RIGHT(AP$13,LEN(AP$13)-FIND("_",AP$13)),
              IF(LEFT($D57,FIND("_",$D57)-1)=LEFT(AP$13,FIND("_",AP$13)-1),
                    IF($E57=AP$14,
                             _xlfn.XLOOKUP(_xlfn.TEXTJOIN("|",FALSE,$C57,LEFT($D57,FIND("_",$D57)-1) &amp;"_=","=","Any",AP$12,LEFT($D57,FIND("_",$D57)-1) &amp;"_=","=","Any"),risk_factor_1&amp;"|"&amp;risk_factor_2,risk_factor_corr),
                             _xlfn.XLOOKUP(_xlfn.TEXTJOIN("|",FALSE,$C57,LEFT($D57,FIND("_",$D57)-1) &amp;"_=","Any","Any",AP$12,LEFT($D57,FIND("_",$D57)-1) &amp;"_=","Any","Any"),risk_factor_1&amp;"|"&amp;risk_factor_2,risk_factor_corr)),
"n/a"),0)
),
IF(_xlfn.TEXTJOIN("|",FALSE,AP$12:AP$13)&lt;&gt;_xlfn.TEXTJOIN("|",FALSE,$C57:$D57),0,
_xlfn.XLOOKUP(_xlfn.TEXTJOIN("|",FALSE,$C57:$F57,AP$12:AP$15),risk_factor_1&amp;"|"&amp;risk_factor_2,risk_factor_corr,
_xlfn.XLOOKUP(_xlfn.TEXTJOIN("|",FALSE,$C57:$F57,AP$12:AP$15),risk_factor_2&amp;"|"&amp;risk_factor_1,risk_factor_corr,
_xlfn.XLOOKUP(_xlfn.TEXTJOIN("|",FALSE,$C57:$D57,"Any"),risk_factor_1&amp;"|"&amp;risk_factor_2,risk_factor_corr,
_xlfn.XLOOKUP(_xlfn.TEXTJOIN("|",FALSE,$C57:$D57,"Any"),risk_factor_2&amp;"|"&amp;risk_factor_1,risk_factor_corr)))))))</f>
        <v>0</v>
      </c>
      <c r="AQ57" s="32" cm="1">
        <f t="array" ref="AQ57" xml:space="preserve"> IF(_xlfn.TEXTJOIN("|",FALSE,AQ$12:AQ$15)=_xlfn.TEXTJOIN("|",FALSE,$C57:$F57),0,
IF(AND($C57="Delta|CR_Cpty",AQ$12="Delta|CR_Cpty"),
IF($F57=AQ$15,
      _xlfn.XLOOKUP(_xlfn.TEXTJOIN("|",FALSE,$C57,"=","Any","=",AQ$12,"=","Any","="),risk_factor_1&amp;"|"&amp;risk_factor_2,risk_factor_corr),
       IF(RIGHT($D57,LEN($D57)-FIND("_",$D57))=RIGHT(AQ$13,LEN(AQ$13)-FIND("_",AQ$13)),
              IF(LEFT($D57,FIND("_",$D57)-1)=LEFT(AQ$13,FIND("_",AQ$13)-1),
                    IF($E57=AQ$14,
                             _xlfn.XLOOKUP(_xlfn.TEXTJOIN("|",FALSE,$C57,LEFT($D57,FIND("_",$D57)-1) &amp;"_=","=","Any",AQ$12,LEFT($D57,FIND("_",$D57)-1) &amp;"_=","=","Any"),risk_factor_1&amp;"|"&amp;risk_factor_2,risk_factor_corr),
                             _xlfn.XLOOKUP(_xlfn.TEXTJOIN("|",FALSE,$C57,LEFT($D57,FIND("_",$D57)-1) &amp;"_=","Any","Any",AQ$12,LEFT($D57,FIND("_",$D57)-1) &amp;"_=","Any","Any"),risk_factor_1&amp;"|"&amp;risk_factor_2,risk_factor_corr)),
"n/a"),0)
),
IF(_xlfn.TEXTJOIN("|",FALSE,AQ$12:AQ$13)&lt;&gt;_xlfn.TEXTJOIN("|",FALSE,$C57:$D57),0,
_xlfn.XLOOKUP(_xlfn.TEXTJOIN("|",FALSE,$C57:$F57,AQ$12:AQ$15),risk_factor_1&amp;"|"&amp;risk_factor_2,risk_factor_corr,
_xlfn.XLOOKUP(_xlfn.TEXTJOIN("|",FALSE,$C57:$F57,AQ$12:AQ$15),risk_factor_2&amp;"|"&amp;risk_factor_1,risk_factor_corr,
_xlfn.XLOOKUP(_xlfn.TEXTJOIN("|",FALSE,$C57:$D57,"Any"),risk_factor_1&amp;"|"&amp;risk_factor_2,risk_factor_corr,
_xlfn.XLOOKUP(_xlfn.TEXTJOIN("|",FALSE,$C57:$D57,"Any"),risk_factor_2&amp;"|"&amp;risk_factor_1,risk_factor_corr)))))))</f>
        <v>0</v>
      </c>
      <c r="AR57" s="32" cm="1">
        <f t="array" ref="AR57" xml:space="preserve"> IF(_xlfn.TEXTJOIN("|",FALSE,AR$12:AR$15)=_xlfn.TEXTJOIN("|",FALSE,$C57:$F57),0,
IF(AND($C57="Delta|CR_Cpty",AR$12="Delta|CR_Cpty"),
IF($F57=AR$15,
      _xlfn.XLOOKUP(_xlfn.TEXTJOIN("|",FALSE,$C57,"=","Any","=",AR$12,"=","Any","="),risk_factor_1&amp;"|"&amp;risk_factor_2,risk_factor_corr),
       IF(RIGHT($D57,LEN($D57)-FIND("_",$D57))=RIGHT(AR$13,LEN(AR$13)-FIND("_",AR$13)),
              IF(LEFT($D57,FIND("_",$D57)-1)=LEFT(AR$13,FIND("_",AR$13)-1),
                    IF($E57=AR$14,
                             _xlfn.XLOOKUP(_xlfn.TEXTJOIN("|",FALSE,$C57,LEFT($D57,FIND("_",$D57)-1) &amp;"_=","=","Any",AR$12,LEFT($D57,FIND("_",$D57)-1) &amp;"_=","=","Any"),risk_factor_1&amp;"|"&amp;risk_factor_2,risk_factor_corr),
                             _xlfn.XLOOKUP(_xlfn.TEXTJOIN("|",FALSE,$C57,LEFT($D57,FIND("_",$D57)-1) &amp;"_=","Any","Any",AR$12,LEFT($D57,FIND("_",$D57)-1) &amp;"_=","Any","Any"),risk_factor_1&amp;"|"&amp;risk_factor_2,risk_factor_corr)),
"n/a"),0)
),
IF(_xlfn.TEXTJOIN("|",FALSE,AR$12:AR$13)&lt;&gt;_xlfn.TEXTJOIN("|",FALSE,$C57:$D57),0,
_xlfn.XLOOKUP(_xlfn.TEXTJOIN("|",FALSE,$C57:$F57,AR$12:AR$15),risk_factor_1&amp;"|"&amp;risk_factor_2,risk_factor_corr,
_xlfn.XLOOKUP(_xlfn.TEXTJOIN("|",FALSE,$C57:$F57,AR$12:AR$15),risk_factor_2&amp;"|"&amp;risk_factor_1,risk_factor_corr,
_xlfn.XLOOKUP(_xlfn.TEXTJOIN("|",FALSE,$C57:$D57,"Any"),risk_factor_1&amp;"|"&amp;risk_factor_2,risk_factor_corr,
_xlfn.XLOOKUP(_xlfn.TEXTJOIN("|",FALSE,$C57:$D57,"Any"),risk_factor_2&amp;"|"&amp;risk_factor_1,risk_factor_corr)))))))</f>
        <v>0</v>
      </c>
      <c r="AS57" s="32" cm="1">
        <f t="array" ref="AS57" xml:space="preserve"> IF(_xlfn.TEXTJOIN("|",FALSE,AS$12:AS$15)=_xlfn.TEXTJOIN("|",FALSE,$C57:$F57),0,
IF(AND($C57="Delta|CR_Cpty",AS$12="Delta|CR_Cpty"),
IF($F57=AS$15,
      _xlfn.XLOOKUP(_xlfn.TEXTJOIN("|",FALSE,$C57,"=","Any","=",AS$12,"=","Any","="),risk_factor_1&amp;"|"&amp;risk_factor_2,risk_factor_corr),
       IF(RIGHT($D57,LEN($D57)-FIND("_",$D57))=RIGHT(AS$13,LEN(AS$13)-FIND("_",AS$13)),
              IF(LEFT($D57,FIND("_",$D57)-1)=LEFT(AS$13,FIND("_",AS$13)-1),
                    IF($E57=AS$14,
                             _xlfn.XLOOKUP(_xlfn.TEXTJOIN("|",FALSE,$C57,LEFT($D57,FIND("_",$D57)-1) &amp;"_=","=","Any",AS$12,LEFT($D57,FIND("_",$D57)-1) &amp;"_=","=","Any"),risk_factor_1&amp;"|"&amp;risk_factor_2,risk_factor_corr),
                             _xlfn.XLOOKUP(_xlfn.TEXTJOIN("|",FALSE,$C57,LEFT($D57,FIND("_",$D57)-1) &amp;"_=","Any","Any",AS$12,LEFT($D57,FIND("_",$D57)-1) &amp;"_=","Any","Any"),risk_factor_1&amp;"|"&amp;risk_factor_2,risk_factor_corr)),
"n/a"),0)
),
IF(_xlfn.TEXTJOIN("|",FALSE,AS$12:AS$13)&lt;&gt;_xlfn.TEXTJOIN("|",FALSE,$C57:$D57),0,
_xlfn.XLOOKUP(_xlfn.TEXTJOIN("|",FALSE,$C57:$F57,AS$12:AS$15),risk_factor_1&amp;"|"&amp;risk_factor_2,risk_factor_corr,
_xlfn.XLOOKUP(_xlfn.TEXTJOIN("|",FALSE,$C57:$F57,AS$12:AS$15),risk_factor_2&amp;"|"&amp;risk_factor_1,risk_factor_corr,
_xlfn.XLOOKUP(_xlfn.TEXTJOIN("|",FALSE,$C57:$D57,"Any"),risk_factor_1&amp;"|"&amp;risk_factor_2,risk_factor_corr,
_xlfn.XLOOKUP(_xlfn.TEXTJOIN("|",FALSE,$C57:$D57,"Any"),risk_factor_2&amp;"|"&amp;risk_factor_1,risk_factor_corr)))))))</f>
        <v>0</v>
      </c>
      <c r="AT57" s="32" cm="1">
        <f t="array" ref="AT57" xml:space="preserve"> IF(_xlfn.TEXTJOIN("|",FALSE,AT$12:AT$15)=_xlfn.TEXTJOIN("|",FALSE,$C57:$F57),0,
IF(AND($C57="Delta|CR_Cpty",AT$12="Delta|CR_Cpty"),
IF($F57=AT$15,
      _xlfn.XLOOKUP(_xlfn.TEXTJOIN("|",FALSE,$C57,"=","Any","=",AT$12,"=","Any","="),risk_factor_1&amp;"|"&amp;risk_factor_2,risk_factor_corr),
       IF(RIGHT($D57,LEN($D57)-FIND("_",$D57))=RIGHT(AT$13,LEN(AT$13)-FIND("_",AT$13)),
              IF(LEFT($D57,FIND("_",$D57)-1)=LEFT(AT$13,FIND("_",AT$13)-1),
                    IF($E57=AT$14,
                             _xlfn.XLOOKUP(_xlfn.TEXTJOIN("|",FALSE,$C57,LEFT($D57,FIND("_",$D57)-1) &amp;"_=","=","Any",AT$12,LEFT($D57,FIND("_",$D57)-1) &amp;"_=","=","Any"),risk_factor_1&amp;"|"&amp;risk_factor_2,risk_factor_corr),
                             _xlfn.XLOOKUP(_xlfn.TEXTJOIN("|",FALSE,$C57,LEFT($D57,FIND("_",$D57)-1) &amp;"_=","Any","Any",AT$12,LEFT($D57,FIND("_",$D57)-1) &amp;"_=","Any","Any"),risk_factor_1&amp;"|"&amp;risk_factor_2,risk_factor_corr)),
"n/a"),0)
),
IF(_xlfn.TEXTJOIN("|",FALSE,AT$12:AT$13)&lt;&gt;_xlfn.TEXTJOIN("|",FALSE,$C57:$D57),0,
_xlfn.XLOOKUP(_xlfn.TEXTJOIN("|",FALSE,$C57:$F57,AT$12:AT$15),risk_factor_1&amp;"|"&amp;risk_factor_2,risk_factor_corr,
_xlfn.XLOOKUP(_xlfn.TEXTJOIN("|",FALSE,$C57:$F57,AT$12:AT$15),risk_factor_2&amp;"|"&amp;risk_factor_1,risk_factor_corr,
_xlfn.XLOOKUP(_xlfn.TEXTJOIN("|",FALSE,$C57:$D57,"Any"),risk_factor_1&amp;"|"&amp;risk_factor_2,risk_factor_corr,
_xlfn.XLOOKUP(_xlfn.TEXTJOIN("|",FALSE,$C57:$D57,"Any"),risk_factor_2&amp;"|"&amp;risk_factor_1,risk_factor_corr)))))))</f>
        <v>0.91</v>
      </c>
      <c r="AU57" s="32" cm="1">
        <f t="array" ref="AU57" xml:space="preserve"> IF(_xlfn.TEXTJOIN("|",FALSE,AU$12:AU$15)=_xlfn.TEXTJOIN("|",FALSE,$C57:$F57),0,
IF(AND($C57="Delta|CR_Cpty",AU$12="Delta|CR_Cpty"),
IF($F57=AU$15,
      _xlfn.XLOOKUP(_xlfn.TEXTJOIN("|",FALSE,$C57,"=","Any","=",AU$12,"=","Any","="),risk_factor_1&amp;"|"&amp;risk_factor_2,risk_factor_corr),
       IF(RIGHT($D57,LEN($D57)-FIND("_",$D57))=RIGHT(AU$13,LEN(AU$13)-FIND("_",AU$13)),
              IF(LEFT($D57,FIND("_",$D57)-1)=LEFT(AU$13,FIND("_",AU$13)-1),
                    IF($E57=AU$14,
                             _xlfn.XLOOKUP(_xlfn.TEXTJOIN("|",FALSE,$C57,LEFT($D57,FIND("_",$D57)-1) &amp;"_=","=","Any",AU$12,LEFT($D57,FIND("_",$D57)-1) &amp;"_=","=","Any"),risk_factor_1&amp;"|"&amp;risk_factor_2,risk_factor_corr),
                             _xlfn.XLOOKUP(_xlfn.TEXTJOIN("|",FALSE,$C57,LEFT($D57,FIND("_",$D57)-1) &amp;"_=","Any","Any",AU$12,LEFT($D57,FIND("_",$D57)-1) &amp;"_=","Any","Any"),risk_factor_1&amp;"|"&amp;risk_factor_2,risk_factor_corr)),
"n/a"),0)
),
IF(_xlfn.TEXTJOIN("|",FALSE,AU$12:AU$13)&lt;&gt;_xlfn.TEXTJOIN("|",FALSE,$C57:$D57),0,
_xlfn.XLOOKUP(_xlfn.TEXTJOIN("|",FALSE,$C57:$F57,AU$12:AU$15),risk_factor_1&amp;"|"&amp;risk_factor_2,risk_factor_corr,
_xlfn.XLOOKUP(_xlfn.TEXTJOIN("|",FALSE,$C57:$F57,AU$12:AU$15),risk_factor_2&amp;"|"&amp;risk_factor_1,risk_factor_corr,
_xlfn.XLOOKUP(_xlfn.TEXTJOIN("|",FALSE,$C57:$D57,"Any"),risk_factor_1&amp;"|"&amp;risk_factor_2,risk_factor_corr,
_xlfn.XLOOKUP(_xlfn.TEXTJOIN("|",FALSE,$C57:$D57,"Any"),risk_factor_2&amp;"|"&amp;risk_factor_1,risk_factor_corr)))))))</f>
        <v>0.72</v>
      </c>
      <c r="AV57" s="32" cm="1">
        <f t="array" ref="AV57" xml:space="preserve"> IF(_xlfn.TEXTJOIN("|",FALSE,AV$12:AV$15)=_xlfn.TEXTJOIN("|",FALSE,$C57:$F57),0,
IF(AND($C57="Delta|CR_Cpty",AV$12="Delta|CR_Cpty"),
IF($F57=AV$15,
      _xlfn.XLOOKUP(_xlfn.TEXTJOIN("|",FALSE,$C57,"=","Any","=",AV$12,"=","Any","="),risk_factor_1&amp;"|"&amp;risk_factor_2,risk_factor_corr),
       IF(RIGHT($D57,LEN($D57)-FIND("_",$D57))=RIGHT(AV$13,LEN(AV$13)-FIND("_",AV$13)),
              IF(LEFT($D57,FIND("_",$D57)-1)=LEFT(AV$13,FIND("_",AV$13)-1),
                    IF($E57=AV$14,
                             _xlfn.XLOOKUP(_xlfn.TEXTJOIN("|",FALSE,$C57,LEFT($D57,FIND("_",$D57)-1) &amp;"_=","=","Any",AV$12,LEFT($D57,FIND("_",$D57)-1) &amp;"_=","=","Any"),risk_factor_1&amp;"|"&amp;risk_factor_2,risk_factor_corr),
                             _xlfn.XLOOKUP(_xlfn.TEXTJOIN("|",FALSE,$C57,LEFT($D57,FIND("_",$D57)-1) &amp;"_=","Any","Any",AV$12,LEFT($D57,FIND("_",$D57)-1) &amp;"_=","Any","Any"),risk_factor_1&amp;"|"&amp;risk_factor_2,risk_factor_corr)),
"n/a"),0)
),
IF(_xlfn.TEXTJOIN("|",FALSE,AV$12:AV$13)&lt;&gt;_xlfn.TEXTJOIN("|",FALSE,$C57:$D57),0,
_xlfn.XLOOKUP(_xlfn.TEXTJOIN("|",FALSE,$C57:$F57,AV$12:AV$15),risk_factor_1&amp;"|"&amp;risk_factor_2,risk_factor_corr,
_xlfn.XLOOKUP(_xlfn.TEXTJOIN("|",FALSE,$C57:$F57,AV$12:AV$15),risk_factor_2&amp;"|"&amp;risk_factor_1,risk_factor_corr,
_xlfn.XLOOKUP(_xlfn.TEXTJOIN("|",FALSE,$C57:$D57,"Any"),risk_factor_1&amp;"|"&amp;risk_factor_2,risk_factor_corr,
_xlfn.XLOOKUP(_xlfn.TEXTJOIN("|",FALSE,$C57:$D57,"Any"),risk_factor_2&amp;"|"&amp;risk_factor_1,risk_factor_corr)))))))</f>
        <v>0</v>
      </c>
      <c r="AW57" s="32" cm="1">
        <f t="array" ref="AW57" xml:space="preserve"> IF(_xlfn.TEXTJOIN("|",FALSE,AW$12:AW$15)=_xlfn.TEXTJOIN("|",FALSE,$C57:$F57),0,
IF(AND($C57="Delta|CR_Cpty",AW$12="Delta|CR_Cpty"),
IF($F57=AW$15,
      _xlfn.XLOOKUP(_xlfn.TEXTJOIN("|",FALSE,$C57,"=","Any","=",AW$12,"=","Any","="),risk_factor_1&amp;"|"&amp;risk_factor_2,risk_factor_corr),
       IF(RIGHT($D57,LEN($D57)-FIND("_",$D57))=RIGHT(AW$13,LEN(AW$13)-FIND("_",AW$13)),
              IF(LEFT($D57,FIND("_",$D57)-1)=LEFT(AW$13,FIND("_",AW$13)-1),
                    IF($E57=AW$14,
                             _xlfn.XLOOKUP(_xlfn.TEXTJOIN("|",FALSE,$C57,LEFT($D57,FIND("_",$D57)-1) &amp;"_=","=","Any",AW$12,LEFT($D57,FIND("_",$D57)-1) &amp;"_=","=","Any"),risk_factor_1&amp;"|"&amp;risk_factor_2,risk_factor_corr),
                             _xlfn.XLOOKUP(_xlfn.TEXTJOIN("|",FALSE,$C57,LEFT($D57,FIND("_",$D57)-1) &amp;"_=","Any","Any",AW$12,LEFT($D57,FIND("_",$D57)-1) &amp;"_=","Any","Any"),risk_factor_1&amp;"|"&amp;risk_factor_2,risk_factor_corr)),
"n/a"),0)
),
IF(_xlfn.TEXTJOIN("|",FALSE,AW$12:AW$13)&lt;&gt;_xlfn.TEXTJOIN("|",FALSE,$C57:$D57),0,
_xlfn.XLOOKUP(_xlfn.TEXTJOIN("|",FALSE,$C57:$F57,AW$12:AW$15),risk_factor_1&amp;"|"&amp;risk_factor_2,risk_factor_corr,
_xlfn.XLOOKUP(_xlfn.TEXTJOIN("|",FALSE,$C57:$F57,AW$12:AW$15),risk_factor_2&amp;"|"&amp;risk_factor_1,risk_factor_corr,
_xlfn.XLOOKUP(_xlfn.TEXTJOIN("|",FALSE,$C57:$D57,"Any"),risk_factor_1&amp;"|"&amp;risk_factor_2,risk_factor_corr,
_xlfn.XLOOKUP(_xlfn.TEXTJOIN("|",FALSE,$C57:$D57,"Any"),risk_factor_2&amp;"|"&amp;risk_factor_1,risk_factor_corr)))))))</f>
        <v>0.45</v>
      </c>
      <c r="AX57" s="32" cm="1">
        <f t="array" ref="AX57" xml:space="preserve"> IF(_xlfn.TEXTJOIN("|",FALSE,AX$12:AX$15)=_xlfn.TEXTJOIN("|",FALSE,$C57:$F57),0,
IF(AND($C57="Delta|CR_Cpty",AX$12="Delta|CR_Cpty"),
IF($F57=AX$15,
      _xlfn.XLOOKUP(_xlfn.TEXTJOIN("|",FALSE,$C57,"=","Any","=",AX$12,"=","Any","="),risk_factor_1&amp;"|"&amp;risk_factor_2,risk_factor_corr),
       IF(RIGHT($D57,LEN($D57)-FIND("_",$D57))=RIGHT(AX$13,LEN(AX$13)-FIND("_",AX$13)),
              IF(LEFT($D57,FIND("_",$D57)-1)=LEFT(AX$13,FIND("_",AX$13)-1),
                    IF($E57=AX$14,
                             _xlfn.XLOOKUP(_xlfn.TEXTJOIN("|",FALSE,$C57,LEFT($D57,FIND("_",$D57)-1) &amp;"_=","=","Any",AX$12,LEFT($D57,FIND("_",$D57)-1) &amp;"_=","=","Any"),risk_factor_1&amp;"|"&amp;risk_factor_2,risk_factor_corr),
                             _xlfn.XLOOKUP(_xlfn.TEXTJOIN("|",FALSE,$C57,LEFT($D57,FIND("_",$D57)-1) &amp;"_=","Any","Any",AX$12,LEFT($D57,FIND("_",$D57)-1) &amp;"_=","Any","Any"),risk_factor_1&amp;"|"&amp;risk_factor_2,risk_factor_corr)),
"n/a"),0)
),
IF(_xlfn.TEXTJOIN("|",FALSE,AX$12:AX$13)&lt;&gt;_xlfn.TEXTJOIN("|",FALSE,$C57:$D57),0,
_xlfn.XLOOKUP(_xlfn.TEXTJOIN("|",FALSE,$C57:$F57,AX$12:AX$15),risk_factor_1&amp;"|"&amp;risk_factor_2,risk_factor_corr,
_xlfn.XLOOKUP(_xlfn.TEXTJOIN("|",FALSE,$C57:$F57,AX$12:AX$15),risk_factor_2&amp;"|"&amp;risk_factor_1,risk_factor_corr,
_xlfn.XLOOKUP(_xlfn.TEXTJOIN("|",FALSE,$C57:$D57,"Any"),risk_factor_1&amp;"|"&amp;risk_factor_2,risk_factor_corr,
_xlfn.XLOOKUP(_xlfn.TEXTJOIN("|",FALSE,$C57:$D57,"Any"),risk_factor_2&amp;"|"&amp;risk_factor_1,risk_factor_corr)))))))</f>
        <v>0.87</v>
      </c>
      <c r="AY57" s="32" cm="1">
        <f t="array" ref="AY57" xml:space="preserve"> IF(_xlfn.TEXTJOIN("|",FALSE,AY$12:AY$15)=_xlfn.TEXTJOIN("|",FALSE,$C57:$F57),0,
IF(AND($C57="Delta|CR_Cpty",AY$12="Delta|CR_Cpty"),
IF($F57=AY$15,
      _xlfn.XLOOKUP(_xlfn.TEXTJOIN("|",FALSE,$C57,"=","Any","=",AY$12,"=","Any","="),risk_factor_1&amp;"|"&amp;risk_factor_2,risk_factor_corr),
       IF(RIGHT($D57,LEN($D57)-FIND("_",$D57))=RIGHT(AY$13,LEN(AY$13)-FIND("_",AY$13)),
              IF(LEFT($D57,FIND("_",$D57)-1)=LEFT(AY$13,FIND("_",AY$13)-1),
                    IF($E57=AY$14,
                             _xlfn.XLOOKUP(_xlfn.TEXTJOIN("|",FALSE,$C57,LEFT($D57,FIND("_",$D57)-1) &amp;"_=","=","Any",AY$12,LEFT($D57,FIND("_",$D57)-1) &amp;"_=","=","Any"),risk_factor_1&amp;"|"&amp;risk_factor_2,risk_factor_corr),
                             _xlfn.XLOOKUP(_xlfn.TEXTJOIN("|",FALSE,$C57,LEFT($D57,FIND("_",$D57)-1) &amp;"_=","Any","Any",AY$12,LEFT($D57,FIND("_",$D57)-1) &amp;"_=","Any","Any"),risk_factor_1&amp;"|"&amp;risk_factor_2,risk_factor_corr)),
"n/a"),0)
),
IF(_xlfn.TEXTJOIN("|",FALSE,AY$12:AY$13)&lt;&gt;_xlfn.TEXTJOIN("|",FALSE,$C57:$D57),0,
_xlfn.XLOOKUP(_xlfn.TEXTJOIN("|",FALSE,$C57:$F57,AY$12:AY$15),risk_factor_1&amp;"|"&amp;risk_factor_2,risk_factor_corr,
_xlfn.XLOOKUP(_xlfn.TEXTJOIN("|",FALSE,$C57:$F57,AY$12:AY$15),risk_factor_2&amp;"|"&amp;risk_factor_1,risk_factor_corr,
_xlfn.XLOOKUP(_xlfn.TEXTJOIN("|",FALSE,$C57:$D57,"Any"),risk_factor_1&amp;"|"&amp;risk_factor_2,risk_factor_corr,
_xlfn.XLOOKUP(_xlfn.TEXTJOIN("|",FALSE,$C57:$D57,"Any"),risk_factor_2&amp;"|"&amp;risk_factor_1,risk_factor_corr)))))))</f>
        <v>0</v>
      </c>
      <c r="AZ57" s="32" cm="1">
        <f t="array" ref="AZ57" xml:space="preserve"> IF(_xlfn.TEXTJOIN("|",FALSE,AZ$12:AZ$15)=_xlfn.TEXTJOIN("|",FALSE,$C57:$F57),0,
IF(AND($C57="Delta|CR_Cpty",AZ$12="Delta|CR_Cpty"),
IF($F57=AZ$15,
      _xlfn.XLOOKUP(_xlfn.TEXTJOIN("|",FALSE,$C57,"=","Any","=",AZ$12,"=","Any","="),risk_factor_1&amp;"|"&amp;risk_factor_2,risk_factor_corr),
       IF(RIGHT($D57,LEN($D57)-FIND("_",$D57))=RIGHT(AZ$13,LEN(AZ$13)-FIND("_",AZ$13)),
              IF(LEFT($D57,FIND("_",$D57)-1)=LEFT(AZ$13,FIND("_",AZ$13)-1),
                    IF($E57=AZ$14,
                             _xlfn.XLOOKUP(_xlfn.TEXTJOIN("|",FALSE,$C57,LEFT($D57,FIND("_",$D57)-1) &amp;"_=","=","Any",AZ$12,LEFT($D57,FIND("_",$D57)-1) &amp;"_=","=","Any"),risk_factor_1&amp;"|"&amp;risk_factor_2,risk_factor_corr),
                             _xlfn.XLOOKUP(_xlfn.TEXTJOIN("|",FALSE,$C57,LEFT($D57,FIND("_",$D57)-1) &amp;"_=","Any","Any",AZ$12,LEFT($D57,FIND("_",$D57)-1) &amp;"_=","Any","Any"),risk_factor_1&amp;"|"&amp;risk_factor_2,risk_factor_corr)),
"n/a"),0)
),
IF(_xlfn.TEXTJOIN("|",FALSE,AZ$12:AZ$13)&lt;&gt;_xlfn.TEXTJOIN("|",FALSE,$C57:$D57),0,
_xlfn.XLOOKUP(_xlfn.TEXTJOIN("|",FALSE,$C57:$F57,AZ$12:AZ$15),risk_factor_1&amp;"|"&amp;risk_factor_2,risk_factor_corr,
_xlfn.XLOOKUP(_xlfn.TEXTJOIN("|",FALSE,$C57:$F57,AZ$12:AZ$15),risk_factor_2&amp;"|"&amp;risk_factor_1,risk_factor_corr,
_xlfn.XLOOKUP(_xlfn.TEXTJOIN("|",FALSE,$C57:$D57,"Any"),risk_factor_1&amp;"|"&amp;risk_factor_2,risk_factor_corr,
_xlfn.XLOOKUP(_xlfn.TEXTJOIN("|",FALSE,$C57:$D57,"Any"),risk_factor_2&amp;"|"&amp;risk_factor_1,risk_factor_corr)))))))</f>
        <v>0</v>
      </c>
      <c r="BA57" s="32" cm="1">
        <f t="array" ref="BA57" xml:space="preserve"> IF(_xlfn.TEXTJOIN("|",FALSE,BA$12:BA$15)=_xlfn.TEXTJOIN("|",FALSE,$C57:$F57),0,
IF(AND($C57="Delta|CR_Cpty",BA$12="Delta|CR_Cpty"),
IF($F57=BA$15,
      _xlfn.XLOOKUP(_xlfn.TEXTJOIN("|",FALSE,$C57,"=","Any","=",BA$12,"=","Any","="),risk_factor_1&amp;"|"&amp;risk_factor_2,risk_factor_corr),
       IF(RIGHT($D57,LEN($D57)-FIND("_",$D57))=RIGHT(BA$13,LEN(BA$13)-FIND("_",BA$13)),
              IF(LEFT($D57,FIND("_",$D57)-1)=LEFT(BA$13,FIND("_",BA$13)-1),
                    IF($E57=BA$14,
                             _xlfn.XLOOKUP(_xlfn.TEXTJOIN("|",FALSE,$C57,LEFT($D57,FIND("_",$D57)-1) &amp;"_=","=","Any",BA$12,LEFT($D57,FIND("_",$D57)-1) &amp;"_=","=","Any"),risk_factor_1&amp;"|"&amp;risk_factor_2,risk_factor_corr),
                             _xlfn.XLOOKUP(_xlfn.TEXTJOIN("|",FALSE,$C57,LEFT($D57,FIND("_",$D57)-1) &amp;"_=","Any","Any",BA$12,LEFT($D57,FIND("_",$D57)-1) &amp;"_=","Any","Any"),risk_factor_1&amp;"|"&amp;risk_factor_2,risk_factor_corr)),
"n/a"),0)
),
IF(_xlfn.TEXTJOIN("|",FALSE,BA$12:BA$13)&lt;&gt;_xlfn.TEXTJOIN("|",FALSE,$C57:$D57),0,
_xlfn.XLOOKUP(_xlfn.TEXTJOIN("|",FALSE,$C57:$F57,BA$12:BA$15),risk_factor_1&amp;"|"&amp;risk_factor_2,risk_factor_corr,
_xlfn.XLOOKUP(_xlfn.TEXTJOIN("|",FALSE,$C57:$F57,BA$12:BA$15),risk_factor_2&amp;"|"&amp;risk_factor_1,risk_factor_corr,
_xlfn.XLOOKUP(_xlfn.TEXTJOIN("|",FALSE,$C57:$D57,"Any"),risk_factor_1&amp;"|"&amp;risk_factor_2,risk_factor_corr,
_xlfn.XLOOKUP(_xlfn.TEXTJOIN("|",FALSE,$C57:$D57,"Any"),risk_factor_2&amp;"|"&amp;risk_factor_1,risk_factor_corr)))))))</f>
        <v>0</v>
      </c>
      <c r="BB57" s="32" cm="1">
        <f t="array" ref="BB57" xml:space="preserve"> IF(_xlfn.TEXTJOIN("|",FALSE,BB$12:BB$15)=_xlfn.TEXTJOIN("|",FALSE,$C57:$F57),0,
IF(AND($C57="Delta|CR_Cpty",BB$12="Delta|CR_Cpty"),
IF($F57=BB$15,
      _xlfn.XLOOKUP(_xlfn.TEXTJOIN("|",FALSE,$C57,"=","Any","=",BB$12,"=","Any","="),risk_factor_1&amp;"|"&amp;risk_factor_2,risk_factor_corr),
       IF(RIGHT($D57,LEN($D57)-FIND("_",$D57))=RIGHT(BB$13,LEN(BB$13)-FIND("_",BB$13)),
              IF(LEFT($D57,FIND("_",$D57)-1)=LEFT(BB$13,FIND("_",BB$13)-1),
                    IF($E57=BB$14,
                             _xlfn.XLOOKUP(_xlfn.TEXTJOIN("|",FALSE,$C57,LEFT($D57,FIND("_",$D57)-1) &amp;"_=","=","Any",BB$12,LEFT($D57,FIND("_",$D57)-1) &amp;"_=","=","Any"),risk_factor_1&amp;"|"&amp;risk_factor_2,risk_factor_corr),
                             _xlfn.XLOOKUP(_xlfn.TEXTJOIN("|",FALSE,$C57,LEFT($D57,FIND("_",$D57)-1) &amp;"_=","Any","Any",BB$12,LEFT($D57,FIND("_",$D57)-1) &amp;"_=","Any","Any"),risk_factor_1&amp;"|"&amp;risk_factor_2,risk_factor_corr)),
"n/a"),0)
),
IF(_xlfn.TEXTJOIN("|",FALSE,BB$12:BB$13)&lt;&gt;_xlfn.TEXTJOIN("|",FALSE,$C57:$D57),0,
_xlfn.XLOOKUP(_xlfn.TEXTJOIN("|",FALSE,$C57:$F57,BB$12:BB$15),risk_factor_1&amp;"|"&amp;risk_factor_2,risk_factor_corr,
_xlfn.XLOOKUP(_xlfn.TEXTJOIN("|",FALSE,$C57:$F57,BB$12:BB$15),risk_factor_2&amp;"|"&amp;risk_factor_1,risk_factor_corr,
_xlfn.XLOOKUP(_xlfn.TEXTJOIN("|",FALSE,$C57:$D57,"Any"),risk_factor_1&amp;"|"&amp;risk_factor_2,risk_factor_corr,
_xlfn.XLOOKUP(_xlfn.TEXTJOIN("|",FALSE,$C57:$D57,"Any"),risk_factor_2&amp;"|"&amp;risk_factor_1,risk_factor_corr)))))))</f>
        <v>0</v>
      </c>
      <c r="BC57" s="32" cm="1">
        <f t="array" ref="BC57" xml:space="preserve"> IF(_xlfn.TEXTJOIN("|",FALSE,BC$12:BC$15)=_xlfn.TEXTJOIN("|",FALSE,$C57:$F57),0,
IF(AND($C57="Delta|CR_Cpty",BC$12="Delta|CR_Cpty"),
IF($F57=BC$15,
      _xlfn.XLOOKUP(_xlfn.TEXTJOIN("|",FALSE,$C57,"=","Any","=",BC$12,"=","Any","="),risk_factor_1&amp;"|"&amp;risk_factor_2,risk_factor_corr),
       IF(RIGHT($D57,LEN($D57)-FIND("_",$D57))=RIGHT(BC$13,LEN(BC$13)-FIND("_",BC$13)),
              IF(LEFT($D57,FIND("_",$D57)-1)=LEFT(BC$13,FIND("_",BC$13)-1),
                    IF($E57=BC$14,
                             _xlfn.XLOOKUP(_xlfn.TEXTJOIN("|",FALSE,$C57,LEFT($D57,FIND("_",$D57)-1) &amp;"_=","=","Any",BC$12,LEFT($D57,FIND("_",$D57)-1) &amp;"_=","=","Any"),risk_factor_1&amp;"|"&amp;risk_factor_2,risk_factor_corr),
                             _xlfn.XLOOKUP(_xlfn.TEXTJOIN("|",FALSE,$C57,LEFT($D57,FIND("_",$D57)-1) &amp;"_=","Any","Any",BC$12,LEFT($D57,FIND("_",$D57)-1) &amp;"_=","Any","Any"),risk_factor_1&amp;"|"&amp;risk_factor_2,risk_factor_corr)),
"n/a"),0)
),
IF(_xlfn.TEXTJOIN("|",FALSE,BC$12:BC$13)&lt;&gt;_xlfn.TEXTJOIN("|",FALSE,$C57:$D57),0,
_xlfn.XLOOKUP(_xlfn.TEXTJOIN("|",FALSE,$C57:$F57,BC$12:BC$15),risk_factor_1&amp;"|"&amp;risk_factor_2,risk_factor_corr,
_xlfn.XLOOKUP(_xlfn.TEXTJOIN("|",FALSE,$C57:$F57,BC$12:BC$15),risk_factor_2&amp;"|"&amp;risk_factor_1,risk_factor_corr,
_xlfn.XLOOKUP(_xlfn.TEXTJOIN("|",FALSE,$C57:$D57,"Any"),risk_factor_1&amp;"|"&amp;risk_factor_2,risk_factor_corr,
_xlfn.XLOOKUP(_xlfn.TEXTJOIN("|",FALSE,$C57:$D57,"Any"),risk_factor_2&amp;"|"&amp;risk_factor_1,risk_factor_corr)))))))</f>
        <v>0</v>
      </c>
      <c r="BD57" s="32" cm="1">
        <f t="array" ref="BD57" xml:space="preserve"> IF(_xlfn.TEXTJOIN("|",FALSE,BD$12:BD$15)=_xlfn.TEXTJOIN("|",FALSE,$C57:$F57),0,
IF(AND($C57="Delta|CR_Cpty",BD$12="Delta|CR_Cpty"),
IF($F57=BD$15,
      _xlfn.XLOOKUP(_xlfn.TEXTJOIN("|",FALSE,$C57,"=","Any","=",BD$12,"=","Any","="),risk_factor_1&amp;"|"&amp;risk_factor_2,risk_factor_corr),
       IF(RIGHT($D57,LEN($D57)-FIND("_",$D57))=RIGHT(BD$13,LEN(BD$13)-FIND("_",BD$13)),
              IF(LEFT($D57,FIND("_",$D57)-1)=LEFT(BD$13,FIND("_",BD$13)-1),
                    IF($E57=BD$14,
                             _xlfn.XLOOKUP(_xlfn.TEXTJOIN("|",FALSE,$C57,LEFT($D57,FIND("_",$D57)-1) &amp;"_=","=","Any",BD$12,LEFT($D57,FIND("_",$D57)-1) &amp;"_=","=","Any"),risk_factor_1&amp;"|"&amp;risk_factor_2,risk_factor_corr),
                             _xlfn.XLOOKUP(_xlfn.TEXTJOIN("|",FALSE,$C57,LEFT($D57,FIND("_",$D57)-1) &amp;"_=","Any","Any",BD$12,LEFT($D57,FIND("_",$D57)-1) &amp;"_=","Any","Any"),risk_factor_1&amp;"|"&amp;risk_factor_2,risk_factor_corr)),
"n/a"),0)
),
IF(_xlfn.TEXTJOIN("|",FALSE,BD$12:BD$13)&lt;&gt;_xlfn.TEXTJOIN("|",FALSE,$C57:$D57),0,
_xlfn.XLOOKUP(_xlfn.TEXTJOIN("|",FALSE,$C57:$F57,BD$12:BD$15),risk_factor_1&amp;"|"&amp;risk_factor_2,risk_factor_corr,
_xlfn.XLOOKUP(_xlfn.TEXTJOIN("|",FALSE,$C57:$F57,BD$12:BD$15),risk_factor_2&amp;"|"&amp;risk_factor_1,risk_factor_corr,
_xlfn.XLOOKUP(_xlfn.TEXTJOIN("|",FALSE,$C57:$D57,"Any"),risk_factor_1&amp;"|"&amp;risk_factor_2,risk_factor_corr,
_xlfn.XLOOKUP(_xlfn.TEXTJOIN("|",FALSE,$C57:$D57,"Any"),risk_factor_2&amp;"|"&amp;risk_factor_1,risk_factor_corr)))))))</f>
        <v>0</v>
      </c>
      <c r="BE57" s="32" cm="1">
        <f t="array" ref="BE57" xml:space="preserve"> IF(_xlfn.TEXTJOIN("|",FALSE,BE$12:BE$15)=_xlfn.TEXTJOIN("|",FALSE,$C57:$F57),0,
IF(AND($C57="Delta|CR_Cpty",BE$12="Delta|CR_Cpty"),
IF($F57=BE$15,
      _xlfn.XLOOKUP(_xlfn.TEXTJOIN("|",FALSE,$C57,"=","Any","=",BE$12,"=","Any","="),risk_factor_1&amp;"|"&amp;risk_factor_2,risk_factor_corr),
       IF(RIGHT($D57,LEN($D57)-FIND("_",$D57))=RIGHT(BE$13,LEN(BE$13)-FIND("_",BE$13)),
              IF(LEFT($D57,FIND("_",$D57)-1)=LEFT(BE$13,FIND("_",BE$13)-1),
                    IF($E57=BE$14,
                             _xlfn.XLOOKUP(_xlfn.TEXTJOIN("|",FALSE,$C57,LEFT($D57,FIND("_",$D57)-1) &amp;"_=","=","Any",BE$12,LEFT($D57,FIND("_",$D57)-1) &amp;"_=","=","Any"),risk_factor_1&amp;"|"&amp;risk_factor_2,risk_factor_corr),
                             _xlfn.XLOOKUP(_xlfn.TEXTJOIN("|",FALSE,$C57,LEFT($D57,FIND("_",$D57)-1) &amp;"_=","Any","Any",BE$12,LEFT($D57,FIND("_",$D57)-1) &amp;"_=","Any","Any"),risk_factor_1&amp;"|"&amp;risk_factor_2,risk_factor_corr)),
"n/a"),0)
),
IF(_xlfn.TEXTJOIN("|",FALSE,BE$12:BE$13)&lt;&gt;_xlfn.TEXTJOIN("|",FALSE,$C57:$D57),0,
_xlfn.XLOOKUP(_xlfn.TEXTJOIN("|",FALSE,$C57:$F57,BE$12:BE$15),risk_factor_1&amp;"|"&amp;risk_factor_2,risk_factor_corr,
_xlfn.XLOOKUP(_xlfn.TEXTJOIN("|",FALSE,$C57:$F57,BE$12:BE$15),risk_factor_2&amp;"|"&amp;risk_factor_1,risk_factor_corr,
_xlfn.XLOOKUP(_xlfn.TEXTJOIN("|",FALSE,$C57:$D57,"Any"),risk_factor_1&amp;"|"&amp;risk_factor_2,risk_factor_corr,
_xlfn.XLOOKUP(_xlfn.TEXTJOIN("|",FALSE,$C57:$D57,"Any"),risk_factor_2&amp;"|"&amp;risk_factor_1,risk_factor_corr)))))))</f>
        <v>0</v>
      </c>
      <c r="BF57" s="32" cm="1">
        <f t="array" ref="BF57" xml:space="preserve"> IF(_xlfn.TEXTJOIN("|",FALSE,BF$12:BF$15)=_xlfn.TEXTJOIN("|",FALSE,$C57:$F57),0,
IF(AND($C57="Delta|CR_Cpty",BF$12="Delta|CR_Cpty"),
IF($F57=BF$15,
      _xlfn.XLOOKUP(_xlfn.TEXTJOIN("|",FALSE,$C57,"=","Any","=",BF$12,"=","Any","="),risk_factor_1&amp;"|"&amp;risk_factor_2,risk_factor_corr),
       IF(RIGHT($D57,LEN($D57)-FIND("_",$D57))=RIGHT(BF$13,LEN(BF$13)-FIND("_",BF$13)),
              IF(LEFT($D57,FIND("_",$D57)-1)=LEFT(BF$13,FIND("_",BF$13)-1),
                    IF($E57=BF$14,
                             _xlfn.XLOOKUP(_xlfn.TEXTJOIN("|",FALSE,$C57,LEFT($D57,FIND("_",$D57)-1) &amp;"_=","=","Any",BF$12,LEFT($D57,FIND("_",$D57)-1) &amp;"_=","=","Any"),risk_factor_1&amp;"|"&amp;risk_factor_2,risk_factor_corr),
                             _xlfn.XLOOKUP(_xlfn.TEXTJOIN("|",FALSE,$C57,LEFT($D57,FIND("_",$D57)-1) &amp;"_=","Any","Any",BF$12,LEFT($D57,FIND("_",$D57)-1) &amp;"_=","Any","Any"),risk_factor_1&amp;"|"&amp;risk_factor_2,risk_factor_corr)),
"n/a"),0)
),
IF(_xlfn.TEXTJOIN("|",FALSE,BF$12:BF$13)&lt;&gt;_xlfn.TEXTJOIN("|",FALSE,$C57:$D57),0,
_xlfn.XLOOKUP(_xlfn.TEXTJOIN("|",FALSE,$C57:$F57,BF$12:BF$15),risk_factor_1&amp;"|"&amp;risk_factor_2,risk_factor_corr,
_xlfn.XLOOKUP(_xlfn.TEXTJOIN("|",FALSE,$C57:$F57,BF$12:BF$15),risk_factor_2&amp;"|"&amp;risk_factor_1,risk_factor_corr,
_xlfn.XLOOKUP(_xlfn.TEXTJOIN("|",FALSE,$C57:$D57,"Any"),risk_factor_1&amp;"|"&amp;risk_factor_2,risk_factor_corr,
_xlfn.XLOOKUP(_xlfn.TEXTJOIN("|",FALSE,$C57:$D57,"Any"),risk_factor_2&amp;"|"&amp;risk_factor_1,risk_factor_corr)))))))</f>
        <v>0</v>
      </c>
      <c r="BG57" s="32" cm="1">
        <f t="array" ref="BG57" xml:space="preserve"> IF(_xlfn.TEXTJOIN("|",FALSE,BG$12:BG$15)=_xlfn.TEXTJOIN("|",FALSE,$C57:$F57),0,
IF(AND($C57="Delta|CR_Cpty",BG$12="Delta|CR_Cpty"),
IF($F57=BG$15,
      _xlfn.XLOOKUP(_xlfn.TEXTJOIN("|",FALSE,$C57,"=","Any","=",BG$12,"=","Any","="),risk_factor_1&amp;"|"&amp;risk_factor_2,risk_factor_corr),
       IF(RIGHT($D57,LEN($D57)-FIND("_",$D57))=RIGHT(BG$13,LEN(BG$13)-FIND("_",BG$13)),
              IF(LEFT($D57,FIND("_",$D57)-1)=LEFT(BG$13,FIND("_",BG$13)-1),
                    IF($E57=BG$14,
                             _xlfn.XLOOKUP(_xlfn.TEXTJOIN("|",FALSE,$C57,LEFT($D57,FIND("_",$D57)-1) &amp;"_=","=","Any",BG$12,LEFT($D57,FIND("_",$D57)-1) &amp;"_=","=","Any"),risk_factor_1&amp;"|"&amp;risk_factor_2,risk_factor_corr),
                             _xlfn.XLOOKUP(_xlfn.TEXTJOIN("|",FALSE,$C57,LEFT($D57,FIND("_",$D57)-1) &amp;"_=","Any","Any",BG$12,LEFT($D57,FIND("_",$D57)-1) &amp;"_=","Any","Any"),risk_factor_1&amp;"|"&amp;risk_factor_2,risk_factor_corr)),
"n/a"),0)
),
IF(_xlfn.TEXTJOIN("|",FALSE,BG$12:BG$13)&lt;&gt;_xlfn.TEXTJOIN("|",FALSE,$C57:$D57),0,
_xlfn.XLOOKUP(_xlfn.TEXTJOIN("|",FALSE,$C57:$F57,BG$12:BG$15),risk_factor_1&amp;"|"&amp;risk_factor_2,risk_factor_corr,
_xlfn.XLOOKUP(_xlfn.TEXTJOIN("|",FALSE,$C57:$F57,BG$12:BG$15),risk_factor_2&amp;"|"&amp;risk_factor_1,risk_factor_corr,
_xlfn.XLOOKUP(_xlfn.TEXTJOIN("|",FALSE,$C57:$D57,"Any"),risk_factor_1&amp;"|"&amp;risk_factor_2,risk_factor_corr,
_xlfn.XLOOKUP(_xlfn.TEXTJOIN("|",FALSE,$C57:$D57,"Any"),risk_factor_2&amp;"|"&amp;risk_factor_1,risk_factor_corr)))))))</f>
        <v>0</v>
      </c>
      <c r="BH57" s="32" cm="1">
        <f t="array" ref="BH57" xml:space="preserve"> IF(_xlfn.TEXTJOIN("|",FALSE,BH$12:BH$15)=_xlfn.TEXTJOIN("|",FALSE,$C57:$F57),0,
IF(AND($C57="Delta|CR_Cpty",BH$12="Delta|CR_Cpty"),
IF($F57=BH$15,
      _xlfn.XLOOKUP(_xlfn.TEXTJOIN("|",FALSE,$C57,"=","Any","=",BH$12,"=","Any","="),risk_factor_1&amp;"|"&amp;risk_factor_2,risk_factor_corr),
       IF(RIGHT($D57,LEN($D57)-FIND("_",$D57))=RIGHT(BH$13,LEN(BH$13)-FIND("_",BH$13)),
              IF(LEFT($D57,FIND("_",$D57)-1)=LEFT(BH$13,FIND("_",BH$13)-1),
                    IF($E57=BH$14,
                             _xlfn.XLOOKUP(_xlfn.TEXTJOIN("|",FALSE,$C57,LEFT($D57,FIND("_",$D57)-1) &amp;"_=","=","Any",BH$12,LEFT($D57,FIND("_",$D57)-1) &amp;"_=","=","Any"),risk_factor_1&amp;"|"&amp;risk_factor_2,risk_factor_corr),
                             _xlfn.XLOOKUP(_xlfn.TEXTJOIN("|",FALSE,$C57,LEFT($D57,FIND("_",$D57)-1) &amp;"_=","Any","Any",BH$12,LEFT($D57,FIND("_",$D57)-1) &amp;"_=","Any","Any"),risk_factor_1&amp;"|"&amp;risk_factor_2,risk_factor_corr)),
"n/a"),0)
),
IF(_xlfn.TEXTJOIN("|",FALSE,BH$12:BH$13)&lt;&gt;_xlfn.TEXTJOIN("|",FALSE,$C57:$D57),0,
_xlfn.XLOOKUP(_xlfn.TEXTJOIN("|",FALSE,$C57:$F57,BH$12:BH$15),risk_factor_1&amp;"|"&amp;risk_factor_2,risk_factor_corr,
_xlfn.XLOOKUP(_xlfn.TEXTJOIN("|",FALSE,$C57:$F57,BH$12:BH$15),risk_factor_2&amp;"|"&amp;risk_factor_1,risk_factor_corr,
_xlfn.XLOOKUP(_xlfn.TEXTJOIN("|",FALSE,$C57:$D57,"Any"),risk_factor_1&amp;"|"&amp;risk_factor_2,risk_factor_corr,
_xlfn.XLOOKUP(_xlfn.TEXTJOIN("|",FALSE,$C57:$D57,"Any"),risk_factor_2&amp;"|"&amp;risk_factor_1,risk_factor_corr)))))))</f>
        <v>0</v>
      </c>
      <c r="BI57" s="32" cm="1">
        <f t="array" ref="BI57" xml:space="preserve"> IF(_xlfn.TEXTJOIN("|",FALSE,BI$12:BI$15)=_xlfn.TEXTJOIN("|",FALSE,$C57:$F57),0,
IF(AND($C57="Delta|CR_Cpty",BI$12="Delta|CR_Cpty"),
IF($F57=BI$15,
      _xlfn.XLOOKUP(_xlfn.TEXTJOIN("|",FALSE,$C57,"=","Any","=",BI$12,"=","Any","="),risk_factor_1&amp;"|"&amp;risk_factor_2,risk_factor_corr),
       IF(RIGHT($D57,LEN($D57)-FIND("_",$D57))=RIGHT(BI$13,LEN(BI$13)-FIND("_",BI$13)),
              IF(LEFT($D57,FIND("_",$D57)-1)=LEFT(BI$13,FIND("_",BI$13)-1),
                    IF($E57=BI$14,
                             _xlfn.XLOOKUP(_xlfn.TEXTJOIN("|",FALSE,$C57,LEFT($D57,FIND("_",$D57)-1) &amp;"_=","=","Any",BI$12,LEFT($D57,FIND("_",$D57)-1) &amp;"_=","=","Any"),risk_factor_1&amp;"|"&amp;risk_factor_2,risk_factor_corr),
                             _xlfn.XLOOKUP(_xlfn.TEXTJOIN("|",FALSE,$C57,LEFT($D57,FIND("_",$D57)-1) &amp;"_=","Any","Any",BI$12,LEFT($D57,FIND("_",$D57)-1) &amp;"_=","Any","Any"),risk_factor_1&amp;"|"&amp;risk_factor_2,risk_factor_corr)),
"n/a"),0)
),
IF(_xlfn.TEXTJOIN("|",FALSE,BI$12:BI$13)&lt;&gt;_xlfn.TEXTJOIN("|",FALSE,$C57:$D57),0,
_xlfn.XLOOKUP(_xlfn.TEXTJOIN("|",FALSE,$C57:$F57,BI$12:BI$15),risk_factor_1&amp;"|"&amp;risk_factor_2,risk_factor_corr,
_xlfn.XLOOKUP(_xlfn.TEXTJOIN("|",FALSE,$C57:$F57,BI$12:BI$15),risk_factor_2&amp;"|"&amp;risk_factor_1,risk_factor_corr,
_xlfn.XLOOKUP(_xlfn.TEXTJOIN("|",FALSE,$C57:$D57,"Any"),risk_factor_1&amp;"|"&amp;risk_factor_2,risk_factor_corr,
_xlfn.XLOOKUP(_xlfn.TEXTJOIN("|",FALSE,$C57:$D57,"Any"),risk_factor_2&amp;"|"&amp;risk_factor_1,risk_factor_corr)))))))</f>
        <v>0</v>
      </c>
      <c r="BJ57" s="32" cm="1">
        <f t="array" ref="BJ57" xml:space="preserve"> IF(_xlfn.TEXTJOIN("|",FALSE,BJ$12:BJ$15)=_xlfn.TEXTJOIN("|",FALSE,$C57:$F57),0,
IF(AND($C57="Delta|CR_Cpty",BJ$12="Delta|CR_Cpty"),
IF($F57=BJ$15,
      _xlfn.XLOOKUP(_xlfn.TEXTJOIN("|",FALSE,$C57,"=","Any","=",BJ$12,"=","Any","="),risk_factor_1&amp;"|"&amp;risk_factor_2,risk_factor_corr),
       IF(RIGHT($D57,LEN($D57)-FIND("_",$D57))=RIGHT(BJ$13,LEN(BJ$13)-FIND("_",BJ$13)),
              IF(LEFT($D57,FIND("_",$D57)-1)=LEFT(BJ$13,FIND("_",BJ$13)-1),
                    IF($E57=BJ$14,
                             _xlfn.XLOOKUP(_xlfn.TEXTJOIN("|",FALSE,$C57,LEFT($D57,FIND("_",$D57)-1) &amp;"_=","=","Any",BJ$12,LEFT($D57,FIND("_",$D57)-1) &amp;"_=","=","Any"),risk_factor_1&amp;"|"&amp;risk_factor_2,risk_factor_corr),
                             _xlfn.XLOOKUP(_xlfn.TEXTJOIN("|",FALSE,$C57,LEFT($D57,FIND("_",$D57)-1) &amp;"_=","Any","Any",BJ$12,LEFT($D57,FIND("_",$D57)-1) &amp;"_=","Any","Any"),risk_factor_1&amp;"|"&amp;risk_factor_2,risk_factor_corr)),
"n/a"),0)
),
IF(_xlfn.TEXTJOIN("|",FALSE,BJ$12:BJ$13)&lt;&gt;_xlfn.TEXTJOIN("|",FALSE,$C57:$D57),0,
_xlfn.XLOOKUP(_xlfn.TEXTJOIN("|",FALSE,$C57:$F57,BJ$12:BJ$15),risk_factor_1&amp;"|"&amp;risk_factor_2,risk_factor_corr,
_xlfn.XLOOKUP(_xlfn.TEXTJOIN("|",FALSE,$C57:$F57,BJ$12:BJ$15),risk_factor_2&amp;"|"&amp;risk_factor_1,risk_factor_corr,
_xlfn.XLOOKUP(_xlfn.TEXTJOIN("|",FALSE,$C57:$D57,"Any"),risk_factor_1&amp;"|"&amp;risk_factor_2,risk_factor_corr,
_xlfn.XLOOKUP(_xlfn.TEXTJOIN("|",FALSE,$C57:$D57,"Any"),risk_factor_2&amp;"|"&amp;risk_factor_1,risk_factor_corr)))))))</f>
        <v>0</v>
      </c>
      <c r="BK57" s="32" cm="1">
        <f t="array" ref="BK57" xml:space="preserve"> IF(_xlfn.TEXTJOIN("|",FALSE,BK$12:BK$15)=_xlfn.TEXTJOIN("|",FALSE,$C57:$F57),0,
IF(AND($C57="Delta|CR_Cpty",BK$12="Delta|CR_Cpty"),
IF($F57=BK$15,
      _xlfn.XLOOKUP(_xlfn.TEXTJOIN("|",FALSE,$C57,"=","Any","=",BK$12,"=","Any","="),risk_factor_1&amp;"|"&amp;risk_factor_2,risk_factor_corr),
       IF(RIGHT($D57,LEN($D57)-FIND("_",$D57))=RIGHT(BK$13,LEN(BK$13)-FIND("_",BK$13)),
              IF(LEFT($D57,FIND("_",$D57)-1)=LEFT(BK$13,FIND("_",BK$13)-1),
                    IF($E57=BK$14,
                             _xlfn.XLOOKUP(_xlfn.TEXTJOIN("|",FALSE,$C57,LEFT($D57,FIND("_",$D57)-1) &amp;"_=","=","Any",BK$12,LEFT($D57,FIND("_",$D57)-1) &amp;"_=","=","Any"),risk_factor_1&amp;"|"&amp;risk_factor_2,risk_factor_corr),
                             _xlfn.XLOOKUP(_xlfn.TEXTJOIN("|",FALSE,$C57,LEFT($D57,FIND("_",$D57)-1) &amp;"_=","Any","Any",BK$12,LEFT($D57,FIND("_",$D57)-1) &amp;"_=","Any","Any"),risk_factor_1&amp;"|"&amp;risk_factor_2,risk_factor_corr)),
"n/a"),0)
),
IF(_xlfn.TEXTJOIN("|",FALSE,BK$12:BK$13)&lt;&gt;_xlfn.TEXTJOIN("|",FALSE,$C57:$D57),0,
_xlfn.XLOOKUP(_xlfn.TEXTJOIN("|",FALSE,$C57:$F57,BK$12:BK$15),risk_factor_1&amp;"|"&amp;risk_factor_2,risk_factor_corr,
_xlfn.XLOOKUP(_xlfn.TEXTJOIN("|",FALSE,$C57:$F57,BK$12:BK$15),risk_factor_2&amp;"|"&amp;risk_factor_1,risk_factor_corr,
_xlfn.XLOOKUP(_xlfn.TEXTJOIN("|",FALSE,$C57:$D57,"Any"),risk_factor_1&amp;"|"&amp;risk_factor_2,risk_factor_corr,
_xlfn.XLOOKUP(_xlfn.TEXTJOIN("|",FALSE,$C57:$D57,"Any"),risk_factor_2&amp;"|"&amp;risk_factor_1,risk_factor_corr)))))))</f>
        <v>0</v>
      </c>
      <c r="BL57" s="32" cm="1">
        <f t="array" ref="BL57" xml:space="preserve"> IF(_xlfn.TEXTJOIN("|",FALSE,BL$12:BL$15)=_xlfn.TEXTJOIN("|",FALSE,$C57:$F57),0,
IF(AND($C57="Delta|CR_Cpty",BL$12="Delta|CR_Cpty"),
IF($F57=BL$15,
      _xlfn.XLOOKUP(_xlfn.TEXTJOIN("|",FALSE,$C57,"=","Any","=",BL$12,"=","Any","="),risk_factor_1&amp;"|"&amp;risk_factor_2,risk_factor_corr),
       IF(RIGHT($D57,LEN($D57)-FIND("_",$D57))=RIGHT(BL$13,LEN(BL$13)-FIND("_",BL$13)),
              IF(LEFT($D57,FIND("_",$D57)-1)=LEFT(BL$13,FIND("_",BL$13)-1),
                    IF($E57=BL$14,
                             _xlfn.XLOOKUP(_xlfn.TEXTJOIN("|",FALSE,$C57,LEFT($D57,FIND("_",$D57)-1) &amp;"_=","=","Any",BL$12,LEFT($D57,FIND("_",$D57)-1) &amp;"_=","=","Any"),risk_factor_1&amp;"|"&amp;risk_factor_2,risk_factor_corr),
                             _xlfn.XLOOKUP(_xlfn.TEXTJOIN("|",FALSE,$C57,LEFT($D57,FIND("_",$D57)-1) &amp;"_=","Any","Any",BL$12,LEFT($D57,FIND("_",$D57)-1) &amp;"_=","Any","Any"),risk_factor_1&amp;"|"&amp;risk_factor_2,risk_factor_corr)),
"n/a"),0)
),
IF(_xlfn.TEXTJOIN("|",FALSE,BL$12:BL$13)&lt;&gt;_xlfn.TEXTJOIN("|",FALSE,$C57:$D57),0,
_xlfn.XLOOKUP(_xlfn.TEXTJOIN("|",FALSE,$C57:$F57,BL$12:BL$15),risk_factor_1&amp;"|"&amp;risk_factor_2,risk_factor_corr,
_xlfn.XLOOKUP(_xlfn.TEXTJOIN("|",FALSE,$C57:$F57,BL$12:BL$15),risk_factor_2&amp;"|"&amp;risk_factor_1,risk_factor_corr,
_xlfn.XLOOKUP(_xlfn.TEXTJOIN("|",FALSE,$C57:$D57,"Any"),risk_factor_1&amp;"|"&amp;risk_factor_2,risk_factor_corr,
_xlfn.XLOOKUP(_xlfn.TEXTJOIN("|",FALSE,$C57:$D57,"Any"),risk_factor_2&amp;"|"&amp;risk_factor_1,risk_factor_corr)))))))</f>
        <v>0</v>
      </c>
      <c r="BM57" s="32" cm="1">
        <f t="array" ref="BM57" xml:space="preserve"> IF(_xlfn.TEXTJOIN("|",FALSE,BM$12:BM$15)=_xlfn.TEXTJOIN("|",FALSE,$C57:$F57),0,
IF(AND($C57="Delta|CR_Cpty",BM$12="Delta|CR_Cpty"),
IF($F57=BM$15,
      _xlfn.XLOOKUP(_xlfn.TEXTJOIN("|",FALSE,$C57,"=","Any","=",BM$12,"=","Any","="),risk_factor_1&amp;"|"&amp;risk_factor_2,risk_factor_corr),
       IF(RIGHT($D57,LEN($D57)-FIND("_",$D57))=RIGHT(BM$13,LEN(BM$13)-FIND("_",BM$13)),
              IF(LEFT($D57,FIND("_",$D57)-1)=LEFT(BM$13,FIND("_",BM$13)-1),
                    IF($E57=BM$14,
                             _xlfn.XLOOKUP(_xlfn.TEXTJOIN("|",FALSE,$C57,LEFT($D57,FIND("_",$D57)-1) &amp;"_=","=","Any",BM$12,LEFT($D57,FIND("_",$D57)-1) &amp;"_=","=","Any"),risk_factor_1&amp;"|"&amp;risk_factor_2,risk_factor_corr),
                             _xlfn.XLOOKUP(_xlfn.TEXTJOIN("|",FALSE,$C57,LEFT($D57,FIND("_",$D57)-1) &amp;"_=","Any","Any",BM$12,LEFT($D57,FIND("_",$D57)-1) &amp;"_=","Any","Any"),risk_factor_1&amp;"|"&amp;risk_factor_2,risk_factor_corr)),
"n/a"),0)
),
IF(_xlfn.TEXTJOIN("|",FALSE,BM$12:BM$13)&lt;&gt;_xlfn.TEXTJOIN("|",FALSE,$C57:$D57),0,
_xlfn.XLOOKUP(_xlfn.TEXTJOIN("|",FALSE,$C57:$F57,BM$12:BM$15),risk_factor_1&amp;"|"&amp;risk_factor_2,risk_factor_corr,
_xlfn.XLOOKUP(_xlfn.TEXTJOIN("|",FALSE,$C57:$F57,BM$12:BM$15),risk_factor_2&amp;"|"&amp;risk_factor_1,risk_factor_corr,
_xlfn.XLOOKUP(_xlfn.TEXTJOIN("|",FALSE,$C57:$D57,"Any"),risk_factor_1&amp;"|"&amp;risk_factor_2,risk_factor_corr,
_xlfn.XLOOKUP(_xlfn.TEXTJOIN("|",FALSE,$C57:$D57,"Any"),risk_factor_2&amp;"|"&amp;risk_factor_1,risk_factor_corr)))))))</f>
        <v>0</v>
      </c>
      <c r="BN57" s="32" cm="1">
        <f t="array" ref="BN57" xml:space="preserve"> IF(_xlfn.TEXTJOIN("|",FALSE,BN$12:BN$15)=_xlfn.TEXTJOIN("|",FALSE,$C57:$F57),0,
IF(AND($C57="Delta|CR_Cpty",BN$12="Delta|CR_Cpty"),
IF($F57=BN$15,
      _xlfn.XLOOKUP(_xlfn.TEXTJOIN("|",FALSE,$C57,"=","Any","=",BN$12,"=","Any","="),risk_factor_1&amp;"|"&amp;risk_factor_2,risk_factor_corr),
       IF(RIGHT($D57,LEN($D57)-FIND("_",$D57))=RIGHT(BN$13,LEN(BN$13)-FIND("_",BN$13)),
              IF(LEFT($D57,FIND("_",$D57)-1)=LEFT(BN$13,FIND("_",BN$13)-1),
                    IF($E57=BN$14,
                             _xlfn.XLOOKUP(_xlfn.TEXTJOIN("|",FALSE,$C57,LEFT($D57,FIND("_",$D57)-1) &amp;"_=","=","Any",BN$12,LEFT($D57,FIND("_",$D57)-1) &amp;"_=","=","Any"),risk_factor_1&amp;"|"&amp;risk_factor_2,risk_factor_corr),
                             _xlfn.XLOOKUP(_xlfn.TEXTJOIN("|",FALSE,$C57,LEFT($D57,FIND("_",$D57)-1) &amp;"_=","Any","Any",BN$12,LEFT($D57,FIND("_",$D57)-1) &amp;"_=","Any","Any"),risk_factor_1&amp;"|"&amp;risk_factor_2,risk_factor_corr)),
"n/a"),0)
),
IF(_xlfn.TEXTJOIN("|",FALSE,BN$12:BN$13)&lt;&gt;_xlfn.TEXTJOIN("|",FALSE,$C57:$D57),0,
_xlfn.XLOOKUP(_xlfn.TEXTJOIN("|",FALSE,$C57:$F57,BN$12:BN$15),risk_factor_1&amp;"|"&amp;risk_factor_2,risk_factor_corr,
_xlfn.XLOOKUP(_xlfn.TEXTJOIN("|",FALSE,$C57:$F57,BN$12:BN$15),risk_factor_2&amp;"|"&amp;risk_factor_1,risk_factor_corr,
_xlfn.XLOOKUP(_xlfn.TEXTJOIN("|",FALSE,$C57:$D57,"Any"),risk_factor_1&amp;"|"&amp;risk_factor_2,risk_factor_corr,
_xlfn.XLOOKUP(_xlfn.TEXTJOIN("|",FALSE,$C57:$D57,"Any"),risk_factor_2&amp;"|"&amp;risk_factor_1,risk_factor_corr)))))))</f>
        <v>0</v>
      </c>
      <c r="BO57" s="32" cm="1">
        <f t="array" ref="BO57" xml:space="preserve"> IF(_xlfn.TEXTJOIN("|",FALSE,BO$12:BO$15)=_xlfn.TEXTJOIN("|",FALSE,$C57:$F57),0,
IF(AND($C57="Delta|CR_Cpty",BO$12="Delta|CR_Cpty"),
IF($F57=BO$15,
      _xlfn.XLOOKUP(_xlfn.TEXTJOIN("|",FALSE,$C57,"=","Any","=",BO$12,"=","Any","="),risk_factor_1&amp;"|"&amp;risk_factor_2,risk_factor_corr),
       IF(RIGHT($D57,LEN($D57)-FIND("_",$D57))=RIGHT(BO$13,LEN(BO$13)-FIND("_",BO$13)),
              IF(LEFT($D57,FIND("_",$D57)-1)=LEFT(BO$13,FIND("_",BO$13)-1),
                    IF($E57=BO$14,
                             _xlfn.XLOOKUP(_xlfn.TEXTJOIN("|",FALSE,$C57,LEFT($D57,FIND("_",$D57)-1) &amp;"_=","=","Any",BO$12,LEFT($D57,FIND("_",$D57)-1) &amp;"_=","=","Any"),risk_factor_1&amp;"|"&amp;risk_factor_2,risk_factor_corr),
                             _xlfn.XLOOKUP(_xlfn.TEXTJOIN("|",FALSE,$C57,LEFT($D57,FIND("_",$D57)-1) &amp;"_=","Any","Any",BO$12,LEFT($D57,FIND("_",$D57)-1) &amp;"_=","Any","Any"),risk_factor_1&amp;"|"&amp;risk_factor_2,risk_factor_corr)),
"n/a"),0)
),
IF(_xlfn.TEXTJOIN("|",FALSE,BO$12:BO$13)&lt;&gt;_xlfn.TEXTJOIN("|",FALSE,$C57:$D57),0,
_xlfn.XLOOKUP(_xlfn.TEXTJOIN("|",FALSE,$C57:$F57,BO$12:BO$15),risk_factor_1&amp;"|"&amp;risk_factor_2,risk_factor_corr,
_xlfn.XLOOKUP(_xlfn.TEXTJOIN("|",FALSE,$C57:$F57,BO$12:BO$15),risk_factor_2&amp;"|"&amp;risk_factor_1,risk_factor_corr,
_xlfn.XLOOKUP(_xlfn.TEXTJOIN("|",FALSE,$C57:$D57,"Any"),risk_factor_1&amp;"|"&amp;risk_factor_2,risk_factor_corr,
_xlfn.XLOOKUP(_xlfn.TEXTJOIN("|",FALSE,$C57:$D57,"Any"),risk_factor_2&amp;"|"&amp;risk_factor_1,risk_factor_corr)))))))</f>
        <v>0</v>
      </c>
      <c r="BP57" s="32" cm="1">
        <f t="array" ref="BP57" xml:space="preserve"> IF(_xlfn.TEXTJOIN("|",FALSE,BP$12:BP$15)=_xlfn.TEXTJOIN("|",FALSE,$C57:$F57),0,
IF(AND($C57="Delta|CR_Cpty",BP$12="Delta|CR_Cpty"),
IF($F57=BP$15,
      _xlfn.XLOOKUP(_xlfn.TEXTJOIN("|",FALSE,$C57,"=","Any","=",BP$12,"=","Any","="),risk_factor_1&amp;"|"&amp;risk_factor_2,risk_factor_corr),
       IF(RIGHT($D57,LEN($D57)-FIND("_",$D57))=RIGHT(BP$13,LEN(BP$13)-FIND("_",BP$13)),
              IF(LEFT($D57,FIND("_",$D57)-1)=LEFT(BP$13,FIND("_",BP$13)-1),
                    IF($E57=BP$14,
                             _xlfn.XLOOKUP(_xlfn.TEXTJOIN("|",FALSE,$C57,LEFT($D57,FIND("_",$D57)-1) &amp;"_=","=","Any",BP$12,LEFT($D57,FIND("_",$D57)-1) &amp;"_=","=","Any"),risk_factor_1&amp;"|"&amp;risk_factor_2,risk_factor_corr),
                             _xlfn.XLOOKUP(_xlfn.TEXTJOIN("|",FALSE,$C57,LEFT($D57,FIND("_",$D57)-1) &amp;"_=","Any","Any",BP$12,LEFT($D57,FIND("_",$D57)-1) &amp;"_=","Any","Any"),risk_factor_1&amp;"|"&amp;risk_factor_2,risk_factor_corr)),
"n/a"),0)
),
IF(_xlfn.TEXTJOIN("|",FALSE,BP$12:BP$13)&lt;&gt;_xlfn.TEXTJOIN("|",FALSE,$C57:$D57),0,
_xlfn.XLOOKUP(_xlfn.TEXTJOIN("|",FALSE,$C57:$F57,BP$12:BP$15),risk_factor_1&amp;"|"&amp;risk_factor_2,risk_factor_corr,
_xlfn.XLOOKUP(_xlfn.TEXTJOIN("|",FALSE,$C57:$F57,BP$12:BP$15),risk_factor_2&amp;"|"&amp;risk_factor_1,risk_factor_corr,
_xlfn.XLOOKUP(_xlfn.TEXTJOIN("|",FALSE,$C57:$D57,"Any"),risk_factor_1&amp;"|"&amp;risk_factor_2,risk_factor_corr,
_xlfn.XLOOKUP(_xlfn.TEXTJOIN("|",FALSE,$C57:$D57,"Any"),risk_factor_2&amp;"|"&amp;risk_factor_1,risk_factor_corr)))))))</f>
        <v>0</v>
      </c>
      <c r="BQ57" s="32" cm="1">
        <f t="array" ref="BQ57" xml:space="preserve"> IF(_xlfn.TEXTJOIN("|",FALSE,BQ$12:BQ$15)=_xlfn.TEXTJOIN("|",FALSE,$C57:$F57),0,
IF(AND($C57="Delta|CR_Cpty",BQ$12="Delta|CR_Cpty"),
IF($F57=BQ$15,
      _xlfn.XLOOKUP(_xlfn.TEXTJOIN("|",FALSE,$C57,"=","Any","=",BQ$12,"=","Any","="),risk_factor_1&amp;"|"&amp;risk_factor_2,risk_factor_corr),
       IF(RIGHT($D57,LEN($D57)-FIND("_",$D57))=RIGHT(BQ$13,LEN(BQ$13)-FIND("_",BQ$13)),
              IF(LEFT($D57,FIND("_",$D57)-1)=LEFT(BQ$13,FIND("_",BQ$13)-1),
                    IF($E57=BQ$14,
                             _xlfn.XLOOKUP(_xlfn.TEXTJOIN("|",FALSE,$C57,LEFT($D57,FIND("_",$D57)-1) &amp;"_=","=","Any",BQ$12,LEFT($D57,FIND("_",$D57)-1) &amp;"_=","=","Any"),risk_factor_1&amp;"|"&amp;risk_factor_2,risk_factor_corr),
                             _xlfn.XLOOKUP(_xlfn.TEXTJOIN("|",FALSE,$C57,LEFT($D57,FIND("_",$D57)-1) &amp;"_=","Any","Any",BQ$12,LEFT($D57,FIND("_",$D57)-1) &amp;"_=","Any","Any"),risk_factor_1&amp;"|"&amp;risk_factor_2,risk_factor_corr)),
"n/a"),0)
),
IF(_xlfn.TEXTJOIN("|",FALSE,BQ$12:BQ$13)&lt;&gt;_xlfn.TEXTJOIN("|",FALSE,$C57:$D57),0,
_xlfn.XLOOKUP(_xlfn.TEXTJOIN("|",FALSE,$C57:$F57,BQ$12:BQ$15),risk_factor_1&amp;"|"&amp;risk_factor_2,risk_factor_corr,
_xlfn.XLOOKUP(_xlfn.TEXTJOIN("|",FALSE,$C57:$F57,BQ$12:BQ$15),risk_factor_2&amp;"|"&amp;risk_factor_1,risk_factor_corr,
_xlfn.XLOOKUP(_xlfn.TEXTJOIN("|",FALSE,$C57:$D57,"Any"),risk_factor_1&amp;"|"&amp;risk_factor_2,risk_factor_corr,
_xlfn.XLOOKUP(_xlfn.TEXTJOIN("|",FALSE,$C57:$D57,"Any"),risk_factor_2&amp;"|"&amp;risk_factor_1,risk_factor_corr)))))))</f>
        <v>0</v>
      </c>
      <c r="BR57" s="32" cm="1">
        <f t="array" ref="BR57" xml:space="preserve"> IF(_xlfn.TEXTJOIN("|",FALSE,BR$12:BR$15)=_xlfn.TEXTJOIN("|",FALSE,$C57:$F57),0,
IF(AND($C57="Delta|CR_Cpty",BR$12="Delta|CR_Cpty"),
IF($F57=BR$15,
      _xlfn.XLOOKUP(_xlfn.TEXTJOIN("|",FALSE,$C57,"=","Any","=",BR$12,"=","Any","="),risk_factor_1&amp;"|"&amp;risk_factor_2,risk_factor_corr),
       IF(RIGHT($D57,LEN($D57)-FIND("_",$D57))=RIGHT(BR$13,LEN(BR$13)-FIND("_",BR$13)),
              IF(LEFT($D57,FIND("_",$D57)-1)=LEFT(BR$13,FIND("_",BR$13)-1),
                    IF($E57=BR$14,
                             _xlfn.XLOOKUP(_xlfn.TEXTJOIN("|",FALSE,$C57,LEFT($D57,FIND("_",$D57)-1) &amp;"_=","=","Any",BR$12,LEFT($D57,FIND("_",$D57)-1) &amp;"_=","=","Any"),risk_factor_1&amp;"|"&amp;risk_factor_2,risk_factor_corr),
                             _xlfn.XLOOKUP(_xlfn.TEXTJOIN("|",FALSE,$C57,LEFT($D57,FIND("_",$D57)-1) &amp;"_=","Any","Any",BR$12,LEFT($D57,FIND("_",$D57)-1) &amp;"_=","Any","Any"),risk_factor_1&amp;"|"&amp;risk_factor_2,risk_factor_corr)),
"n/a"),0)
),
IF(_xlfn.TEXTJOIN("|",FALSE,BR$12:BR$13)&lt;&gt;_xlfn.TEXTJOIN("|",FALSE,$C57:$D57),0,
_xlfn.XLOOKUP(_xlfn.TEXTJOIN("|",FALSE,$C57:$F57,BR$12:BR$15),risk_factor_1&amp;"|"&amp;risk_factor_2,risk_factor_corr,
_xlfn.XLOOKUP(_xlfn.TEXTJOIN("|",FALSE,$C57:$F57,BR$12:BR$15),risk_factor_2&amp;"|"&amp;risk_factor_1,risk_factor_corr,
_xlfn.XLOOKUP(_xlfn.TEXTJOIN("|",FALSE,$C57:$D57,"Any"),risk_factor_1&amp;"|"&amp;risk_factor_2,risk_factor_corr,
_xlfn.XLOOKUP(_xlfn.TEXTJOIN("|",FALSE,$C57:$D57,"Any"),risk_factor_2&amp;"|"&amp;risk_factor_1,risk_factor_corr)))))))</f>
        <v>0</v>
      </c>
      <c r="BS57" s="32" cm="1">
        <f t="array" ref="BS57" xml:space="preserve"> IF(_xlfn.TEXTJOIN("|",FALSE,BS$12:BS$15)=_xlfn.TEXTJOIN("|",FALSE,$C57:$F57),0,
IF(AND($C57="Delta|CR_Cpty",BS$12="Delta|CR_Cpty"),
IF($F57=BS$15,
      _xlfn.XLOOKUP(_xlfn.TEXTJOIN("|",FALSE,$C57,"=","Any","=",BS$12,"=","Any","="),risk_factor_1&amp;"|"&amp;risk_factor_2,risk_factor_corr),
       IF(RIGHT($D57,LEN($D57)-FIND("_",$D57))=RIGHT(BS$13,LEN(BS$13)-FIND("_",BS$13)),
              IF(LEFT($D57,FIND("_",$D57)-1)=LEFT(BS$13,FIND("_",BS$13)-1),
                    IF($E57=BS$14,
                             _xlfn.XLOOKUP(_xlfn.TEXTJOIN("|",FALSE,$C57,LEFT($D57,FIND("_",$D57)-1) &amp;"_=","=","Any",BS$12,LEFT($D57,FIND("_",$D57)-1) &amp;"_=","=","Any"),risk_factor_1&amp;"|"&amp;risk_factor_2,risk_factor_corr),
                             _xlfn.XLOOKUP(_xlfn.TEXTJOIN("|",FALSE,$C57,LEFT($D57,FIND("_",$D57)-1) &amp;"_=","Any","Any",BS$12,LEFT($D57,FIND("_",$D57)-1) &amp;"_=","Any","Any"),risk_factor_1&amp;"|"&amp;risk_factor_2,risk_factor_corr)),
"n/a"),0)
),
IF(_xlfn.TEXTJOIN("|",FALSE,BS$12:BS$13)&lt;&gt;_xlfn.TEXTJOIN("|",FALSE,$C57:$D57),0,
_xlfn.XLOOKUP(_xlfn.TEXTJOIN("|",FALSE,$C57:$F57,BS$12:BS$15),risk_factor_1&amp;"|"&amp;risk_factor_2,risk_factor_corr,
_xlfn.XLOOKUP(_xlfn.TEXTJOIN("|",FALSE,$C57:$F57,BS$12:BS$15),risk_factor_2&amp;"|"&amp;risk_factor_1,risk_factor_corr,
_xlfn.XLOOKUP(_xlfn.TEXTJOIN("|",FALSE,$C57:$D57,"Any"),risk_factor_1&amp;"|"&amp;risk_factor_2,risk_factor_corr,
_xlfn.XLOOKUP(_xlfn.TEXTJOIN("|",FALSE,$C57:$D57,"Any"),risk_factor_2&amp;"|"&amp;risk_factor_1,risk_factor_corr)))))))</f>
        <v>0</v>
      </c>
      <c r="BT57" s="32" cm="1">
        <f t="array" ref="BT57" xml:space="preserve"> IF(_xlfn.TEXTJOIN("|",FALSE,BT$12:BT$15)=_xlfn.TEXTJOIN("|",FALSE,$C57:$F57),0,
IF(AND($C57="Delta|CR_Cpty",BT$12="Delta|CR_Cpty"),
IF($F57=BT$15,
      _xlfn.XLOOKUP(_xlfn.TEXTJOIN("|",FALSE,$C57,"=","Any","=",BT$12,"=","Any","="),risk_factor_1&amp;"|"&amp;risk_factor_2,risk_factor_corr),
       IF(RIGHT($D57,LEN($D57)-FIND("_",$D57))=RIGHT(BT$13,LEN(BT$13)-FIND("_",BT$13)),
              IF(LEFT($D57,FIND("_",$D57)-1)=LEFT(BT$13,FIND("_",BT$13)-1),
                    IF($E57=BT$14,
                             _xlfn.XLOOKUP(_xlfn.TEXTJOIN("|",FALSE,$C57,LEFT($D57,FIND("_",$D57)-1) &amp;"_=","=","Any",BT$12,LEFT($D57,FIND("_",$D57)-1) &amp;"_=","=","Any"),risk_factor_1&amp;"|"&amp;risk_factor_2,risk_factor_corr),
                             _xlfn.XLOOKUP(_xlfn.TEXTJOIN("|",FALSE,$C57,LEFT($D57,FIND("_",$D57)-1) &amp;"_=","Any","Any",BT$12,LEFT($D57,FIND("_",$D57)-1) &amp;"_=","Any","Any"),risk_factor_1&amp;"|"&amp;risk_factor_2,risk_factor_corr)),
"n/a"),0)
),
IF(_xlfn.TEXTJOIN("|",FALSE,BT$12:BT$13)&lt;&gt;_xlfn.TEXTJOIN("|",FALSE,$C57:$D57),0,
_xlfn.XLOOKUP(_xlfn.TEXTJOIN("|",FALSE,$C57:$F57,BT$12:BT$15),risk_factor_1&amp;"|"&amp;risk_factor_2,risk_factor_corr,
_xlfn.XLOOKUP(_xlfn.TEXTJOIN("|",FALSE,$C57:$F57,BT$12:BT$15),risk_factor_2&amp;"|"&amp;risk_factor_1,risk_factor_corr,
_xlfn.XLOOKUP(_xlfn.TEXTJOIN("|",FALSE,$C57:$D57,"Any"),risk_factor_1&amp;"|"&amp;risk_factor_2,risk_factor_corr,
_xlfn.XLOOKUP(_xlfn.TEXTJOIN("|",FALSE,$C57:$D57,"Any"),risk_factor_2&amp;"|"&amp;risk_factor_1,risk_factor_corr)))))))</f>
        <v>0</v>
      </c>
      <c r="BU57" s="32" cm="1">
        <f t="array" ref="BU57" xml:space="preserve"> IF(_xlfn.TEXTJOIN("|",FALSE,BU$12:BU$15)=_xlfn.TEXTJOIN("|",FALSE,$C57:$F57),0,
IF(AND($C57="Delta|CR_Cpty",BU$12="Delta|CR_Cpty"),
IF($F57=BU$15,
      _xlfn.XLOOKUP(_xlfn.TEXTJOIN("|",FALSE,$C57,"=","Any","=",BU$12,"=","Any","="),risk_factor_1&amp;"|"&amp;risk_factor_2,risk_factor_corr),
       IF(RIGHT($D57,LEN($D57)-FIND("_",$D57))=RIGHT(BU$13,LEN(BU$13)-FIND("_",BU$13)),
              IF(LEFT($D57,FIND("_",$D57)-1)=LEFT(BU$13,FIND("_",BU$13)-1),
                    IF($E57=BU$14,
                             _xlfn.XLOOKUP(_xlfn.TEXTJOIN("|",FALSE,$C57,LEFT($D57,FIND("_",$D57)-1) &amp;"_=","=","Any",BU$12,LEFT($D57,FIND("_",$D57)-1) &amp;"_=","=","Any"),risk_factor_1&amp;"|"&amp;risk_factor_2,risk_factor_corr),
                             _xlfn.XLOOKUP(_xlfn.TEXTJOIN("|",FALSE,$C57,LEFT($D57,FIND("_",$D57)-1) &amp;"_=","Any","Any",BU$12,LEFT($D57,FIND("_",$D57)-1) &amp;"_=","Any","Any"),risk_factor_1&amp;"|"&amp;risk_factor_2,risk_factor_corr)),
"n/a"),0)
),
IF(_xlfn.TEXTJOIN("|",FALSE,BU$12:BU$13)&lt;&gt;_xlfn.TEXTJOIN("|",FALSE,$C57:$D57),0,
_xlfn.XLOOKUP(_xlfn.TEXTJOIN("|",FALSE,$C57:$F57,BU$12:BU$15),risk_factor_1&amp;"|"&amp;risk_factor_2,risk_factor_corr,
_xlfn.XLOOKUP(_xlfn.TEXTJOIN("|",FALSE,$C57:$F57,BU$12:BU$15),risk_factor_2&amp;"|"&amp;risk_factor_1,risk_factor_corr,
_xlfn.XLOOKUP(_xlfn.TEXTJOIN("|",FALSE,$C57:$D57,"Any"),risk_factor_1&amp;"|"&amp;risk_factor_2,risk_factor_corr,
_xlfn.XLOOKUP(_xlfn.TEXTJOIN("|",FALSE,$C57:$D57,"Any"),risk_factor_2&amp;"|"&amp;risk_factor_1,risk_factor_corr)))))))</f>
        <v>0</v>
      </c>
    </row>
    <row r="58" spans="3:73" x14ac:dyDescent="0.25">
      <c r="C58" s="31" t="s">
        <v>193</v>
      </c>
      <c r="D58" s="31" t="s">
        <v>44</v>
      </c>
      <c r="E58" s="31" t="s">
        <v>164</v>
      </c>
      <c r="F58" s="31"/>
      <c r="G58" s="32" cm="1">
        <f t="array" ref="G58" xml:space="preserve"> IF(_xlfn.TEXTJOIN("|",FALSE,G$12:G$15)=_xlfn.TEXTJOIN("|",FALSE,$C58:$F58),0,
IF(AND($C58="Delta|CR_Cpty",G$12="Delta|CR_Cpty"),
IF($F58=G$15,
      _xlfn.XLOOKUP(_xlfn.TEXTJOIN("|",FALSE,$C58,"=","Any","=",G$12,"=","Any","="),risk_factor_1&amp;"|"&amp;risk_factor_2,risk_factor_corr),
       IF(RIGHT($D58,LEN($D58)-FIND("_",$D58))=RIGHT(G$13,LEN(G$13)-FIND("_",G$13)),
              IF(LEFT($D58,FIND("_",$D58)-1)=LEFT(G$13,FIND("_",G$13)-1),
                    IF($E58=G$14,
                             _xlfn.XLOOKUP(_xlfn.TEXTJOIN("|",FALSE,$C58,LEFT($D58,FIND("_",$D58)-1) &amp;"_=","=","Any",G$12,LEFT($D58,FIND("_",$D58)-1) &amp;"_=","=","Any"),risk_factor_1&amp;"|"&amp;risk_factor_2,risk_factor_corr),
                             _xlfn.XLOOKUP(_xlfn.TEXTJOIN("|",FALSE,$C58,LEFT($D58,FIND("_",$D58)-1) &amp;"_=","Any","Any",G$12,LEFT($D58,FIND("_",$D58)-1) &amp;"_=","Any","Any"),risk_factor_1&amp;"|"&amp;risk_factor_2,risk_factor_corr)),
"n/a"),0)
),
IF(_xlfn.TEXTJOIN("|",FALSE,G$12:G$13)&lt;&gt;_xlfn.TEXTJOIN("|",FALSE,$C58:$D58),0,
_xlfn.XLOOKUP(_xlfn.TEXTJOIN("|",FALSE,$C58:$F58,G$12:G$15),risk_factor_1&amp;"|"&amp;risk_factor_2,risk_factor_corr,
_xlfn.XLOOKUP(_xlfn.TEXTJOIN("|",FALSE,$C58:$F58,G$12:G$15),risk_factor_2&amp;"|"&amp;risk_factor_1,risk_factor_corr,
_xlfn.XLOOKUP(_xlfn.TEXTJOIN("|",FALSE,$C58:$D58,"Any"),risk_factor_1&amp;"|"&amp;risk_factor_2,risk_factor_corr,
_xlfn.XLOOKUP(_xlfn.TEXTJOIN("|",FALSE,$C58:$D58,"Any"),risk_factor_2&amp;"|"&amp;risk_factor_1,risk_factor_corr)))))))</f>
        <v>0</v>
      </c>
      <c r="H58" s="32" cm="1">
        <f t="array" ref="H58" xml:space="preserve"> IF(_xlfn.TEXTJOIN("|",FALSE,H$12:H$15)=_xlfn.TEXTJOIN("|",FALSE,$C58:$F58),0,
IF(AND($C58="Delta|CR_Cpty",H$12="Delta|CR_Cpty"),
IF($F58=H$15,
      _xlfn.XLOOKUP(_xlfn.TEXTJOIN("|",FALSE,$C58,"=","Any","=",H$12,"=","Any","="),risk_factor_1&amp;"|"&amp;risk_factor_2,risk_factor_corr),
       IF(RIGHT($D58,LEN($D58)-FIND("_",$D58))=RIGHT(H$13,LEN(H$13)-FIND("_",H$13)),
              IF(LEFT($D58,FIND("_",$D58)-1)=LEFT(H$13,FIND("_",H$13)-1),
                    IF($E58=H$14,
                             _xlfn.XLOOKUP(_xlfn.TEXTJOIN("|",FALSE,$C58,LEFT($D58,FIND("_",$D58)-1) &amp;"_=","=","Any",H$12,LEFT($D58,FIND("_",$D58)-1) &amp;"_=","=","Any"),risk_factor_1&amp;"|"&amp;risk_factor_2,risk_factor_corr),
                             _xlfn.XLOOKUP(_xlfn.TEXTJOIN("|",FALSE,$C58,LEFT($D58,FIND("_",$D58)-1) &amp;"_=","Any","Any",H$12,LEFT($D58,FIND("_",$D58)-1) &amp;"_=","Any","Any"),risk_factor_1&amp;"|"&amp;risk_factor_2,risk_factor_corr)),
"n/a"),0)
),
IF(_xlfn.TEXTJOIN("|",FALSE,H$12:H$13)&lt;&gt;_xlfn.TEXTJOIN("|",FALSE,$C58:$D58),0,
_xlfn.XLOOKUP(_xlfn.TEXTJOIN("|",FALSE,$C58:$F58,H$12:H$15),risk_factor_1&amp;"|"&amp;risk_factor_2,risk_factor_corr,
_xlfn.XLOOKUP(_xlfn.TEXTJOIN("|",FALSE,$C58:$F58,H$12:H$15),risk_factor_2&amp;"|"&amp;risk_factor_1,risk_factor_corr,
_xlfn.XLOOKUP(_xlfn.TEXTJOIN("|",FALSE,$C58:$D58,"Any"),risk_factor_1&amp;"|"&amp;risk_factor_2,risk_factor_corr,
_xlfn.XLOOKUP(_xlfn.TEXTJOIN("|",FALSE,$C58:$D58,"Any"),risk_factor_2&amp;"|"&amp;risk_factor_1,risk_factor_corr)))))))</f>
        <v>0</v>
      </c>
      <c r="I58" s="32" cm="1">
        <f t="array" ref="I58" xml:space="preserve"> IF(_xlfn.TEXTJOIN("|",FALSE,I$12:I$15)=_xlfn.TEXTJOIN("|",FALSE,$C58:$F58),0,
IF(AND($C58="Delta|CR_Cpty",I$12="Delta|CR_Cpty"),
IF($F58=I$15,
      _xlfn.XLOOKUP(_xlfn.TEXTJOIN("|",FALSE,$C58,"=","Any","=",I$12,"=","Any","="),risk_factor_1&amp;"|"&amp;risk_factor_2,risk_factor_corr),
       IF(RIGHT($D58,LEN($D58)-FIND("_",$D58))=RIGHT(I$13,LEN(I$13)-FIND("_",I$13)),
              IF(LEFT($D58,FIND("_",$D58)-1)=LEFT(I$13,FIND("_",I$13)-1),
                    IF($E58=I$14,
                             _xlfn.XLOOKUP(_xlfn.TEXTJOIN("|",FALSE,$C58,LEFT($D58,FIND("_",$D58)-1) &amp;"_=","=","Any",I$12,LEFT($D58,FIND("_",$D58)-1) &amp;"_=","=","Any"),risk_factor_1&amp;"|"&amp;risk_factor_2,risk_factor_corr),
                             _xlfn.XLOOKUP(_xlfn.TEXTJOIN("|",FALSE,$C58,LEFT($D58,FIND("_",$D58)-1) &amp;"_=","Any","Any",I$12,LEFT($D58,FIND("_",$D58)-1) &amp;"_=","Any","Any"),risk_factor_1&amp;"|"&amp;risk_factor_2,risk_factor_corr)),
"n/a"),0)
),
IF(_xlfn.TEXTJOIN("|",FALSE,I$12:I$13)&lt;&gt;_xlfn.TEXTJOIN("|",FALSE,$C58:$D58),0,
_xlfn.XLOOKUP(_xlfn.TEXTJOIN("|",FALSE,$C58:$F58,I$12:I$15),risk_factor_1&amp;"|"&amp;risk_factor_2,risk_factor_corr,
_xlfn.XLOOKUP(_xlfn.TEXTJOIN("|",FALSE,$C58:$F58,I$12:I$15),risk_factor_2&amp;"|"&amp;risk_factor_1,risk_factor_corr,
_xlfn.XLOOKUP(_xlfn.TEXTJOIN("|",FALSE,$C58:$D58,"Any"),risk_factor_1&amp;"|"&amp;risk_factor_2,risk_factor_corr,
_xlfn.XLOOKUP(_xlfn.TEXTJOIN("|",FALSE,$C58:$D58,"Any"),risk_factor_2&amp;"|"&amp;risk_factor_1,risk_factor_corr)))))))</f>
        <v>0</v>
      </c>
      <c r="J58" s="32" cm="1">
        <f t="array" ref="J58" xml:space="preserve"> IF(_xlfn.TEXTJOIN("|",FALSE,J$12:J$15)=_xlfn.TEXTJOIN("|",FALSE,$C58:$F58),0,
IF(AND($C58="Delta|CR_Cpty",J$12="Delta|CR_Cpty"),
IF($F58=J$15,
      _xlfn.XLOOKUP(_xlfn.TEXTJOIN("|",FALSE,$C58,"=","Any","=",J$12,"=","Any","="),risk_factor_1&amp;"|"&amp;risk_factor_2,risk_factor_corr),
       IF(RIGHT($D58,LEN($D58)-FIND("_",$D58))=RIGHT(J$13,LEN(J$13)-FIND("_",J$13)),
              IF(LEFT($D58,FIND("_",$D58)-1)=LEFT(J$13,FIND("_",J$13)-1),
                    IF($E58=J$14,
                             _xlfn.XLOOKUP(_xlfn.TEXTJOIN("|",FALSE,$C58,LEFT($D58,FIND("_",$D58)-1) &amp;"_=","=","Any",J$12,LEFT($D58,FIND("_",$D58)-1) &amp;"_=","=","Any"),risk_factor_1&amp;"|"&amp;risk_factor_2,risk_factor_corr),
                             _xlfn.XLOOKUP(_xlfn.TEXTJOIN("|",FALSE,$C58,LEFT($D58,FIND("_",$D58)-1) &amp;"_=","Any","Any",J$12,LEFT($D58,FIND("_",$D58)-1) &amp;"_=","Any","Any"),risk_factor_1&amp;"|"&amp;risk_factor_2,risk_factor_corr)),
"n/a"),0)
),
IF(_xlfn.TEXTJOIN("|",FALSE,J$12:J$13)&lt;&gt;_xlfn.TEXTJOIN("|",FALSE,$C58:$D58),0,
_xlfn.XLOOKUP(_xlfn.TEXTJOIN("|",FALSE,$C58:$F58,J$12:J$15),risk_factor_1&amp;"|"&amp;risk_factor_2,risk_factor_corr,
_xlfn.XLOOKUP(_xlfn.TEXTJOIN("|",FALSE,$C58:$F58,J$12:J$15),risk_factor_2&amp;"|"&amp;risk_factor_1,risk_factor_corr,
_xlfn.XLOOKUP(_xlfn.TEXTJOIN("|",FALSE,$C58:$D58,"Any"),risk_factor_1&amp;"|"&amp;risk_factor_2,risk_factor_corr,
_xlfn.XLOOKUP(_xlfn.TEXTJOIN("|",FALSE,$C58:$D58,"Any"),risk_factor_2&amp;"|"&amp;risk_factor_1,risk_factor_corr)))))))</f>
        <v>0</v>
      </c>
      <c r="K58" s="32" cm="1">
        <f t="array" ref="K58" xml:space="preserve"> IF(_xlfn.TEXTJOIN("|",FALSE,K$12:K$15)=_xlfn.TEXTJOIN("|",FALSE,$C58:$F58),0,
IF(AND($C58="Delta|CR_Cpty",K$12="Delta|CR_Cpty"),
IF($F58=K$15,
      _xlfn.XLOOKUP(_xlfn.TEXTJOIN("|",FALSE,$C58,"=","Any","=",K$12,"=","Any","="),risk_factor_1&amp;"|"&amp;risk_factor_2,risk_factor_corr),
       IF(RIGHT($D58,LEN($D58)-FIND("_",$D58))=RIGHT(K$13,LEN(K$13)-FIND("_",K$13)),
              IF(LEFT($D58,FIND("_",$D58)-1)=LEFT(K$13,FIND("_",K$13)-1),
                    IF($E58=K$14,
                             _xlfn.XLOOKUP(_xlfn.TEXTJOIN("|",FALSE,$C58,LEFT($D58,FIND("_",$D58)-1) &amp;"_=","=","Any",K$12,LEFT($D58,FIND("_",$D58)-1) &amp;"_=","=","Any"),risk_factor_1&amp;"|"&amp;risk_factor_2,risk_factor_corr),
                             _xlfn.XLOOKUP(_xlfn.TEXTJOIN("|",FALSE,$C58,LEFT($D58,FIND("_",$D58)-1) &amp;"_=","Any","Any",K$12,LEFT($D58,FIND("_",$D58)-1) &amp;"_=","Any","Any"),risk_factor_1&amp;"|"&amp;risk_factor_2,risk_factor_corr)),
"n/a"),0)
),
IF(_xlfn.TEXTJOIN("|",FALSE,K$12:K$13)&lt;&gt;_xlfn.TEXTJOIN("|",FALSE,$C58:$D58),0,
_xlfn.XLOOKUP(_xlfn.TEXTJOIN("|",FALSE,$C58:$F58,K$12:K$15),risk_factor_1&amp;"|"&amp;risk_factor_2,risk_factor_corr,
_xlfn.XLOOKUP(_xlfn.TEXTJOIN("|",FALSE,$C58:$F58,K$12:K$15),risk_factor_2&amp;"|"&amp;risk_factor_1,risk_factor_corr,
_xlfn.XLOOKUP(_xlfn.TEXTJOIN("|",FALSE,$C58:$D58,"Any"),risk_factor_1&amp;"|"&amp;risk_factor_2,risk_factor_corr,
_xlfn.XLOOKUP(_xlfn.TEXTJOIN("|",FALSE,$C58:$D58,"Any"),risk_factor_2&amp;"|"&amp;risk_factor_1,risk_factor_corr)))))))</f>
        <v>0</v>
      </c>
      <c r="L58" s="32" cm="1">
        <f t="array" ref="L58" xml:space="preserve"> IF(_xlfn.TEXTJOIN("|",FALSE,L$12:L$15)=_xlfn.TEXTJOIN("|",FALSE,$C58:$F58),0,
IF(AND($C58="Delta|CR_Cpty",L$12="Delta|CR_Cpty"),
IF($F58=L$15,
      _xlfn.XLOOKUP(_xlfn.TEXTJOIN("|",FALSE,$C58,"=","Any","=",L$12,"=","Any","="),risk_factor_1&amp;"|"&amp;risk_factor_2,risk_factor_corr),
       IF(RIGHT($D58,LEN($D58)-FIND("_",$D58))=RIGHT(L$13,LEN(L$13)-FIND("_",L$13)),
              IF(LEFT($D58,FIND("_",$D58)-1)=LEFT(L$13,FIND("_",L$13)-1),
                    IF($E58=L$14,
                             _xlfn.XLOOKUP(_xlfn.TEXTJOIN("|",FALSE,$C58,LEFT($D58,FIND("_",$D58)-1) &amp;"_=","=","Any",L$12,LEFT($D58,FIND("_",$D58)-1) &amp;"_=","=","Any"),risk_factor_1&amp;"|"&amp;risk_factor_2,risk_factor_corr),
                             _xlfn.XLOOKUP(_xlfn.TEXTJOIN("|",FALSE,$C58,LEFT($D58,FIND("_",$D58)-1) &amp;"_=","Any","Any",L$12,LEFT($D58,FIND("_",$D58)-1) &amp;"_=","Any","Any"),risk_factor_1&amp;"|"&amp;risk_factor_2,risk_factor_corr)),
"n/a"),0)
),
IF(_xlfn.TEXTJOIN("|",FALSE,L$12:L$13)&lt;&gt;_xlfn.TEXTJOIN("|",FALSE,$C58:$D58),0,
_xlfn.XLOOKUP(_xlfn.TEXTJOIN("|",FALSE,$C58:$F58,L$12:L$15),risk_factor_1&amp;"|"&amp;risk_factor_2,risk_factor_corr,
_xlfn.XLOOKUP(_xlfn.TEXTJOIN("|",FALSE,$C58:$F58,L$12:L$15),risk_factor_2&amp;"|"&amp;risk_factor_1,risk_factor_corr,
_xlfn.XLOOKUP(_xlfn.TEXTJOIN("|",FALSE,$C58:$D58,"Any"),risk_factor_1&amp;"|"&amp;risk_factor_2,risk_factor_corr,
_xlfn.XLOOKUP(_xlfn.TEXTJOIN("|",FALSE,$C58:$D58,"Any"),risk_factor_2&amp;"|"&amp;risk_factor_1,risk_factor_corr)))))))</f>
        <v>0</v>
      </c>
      <c r="M58" s="32" cm="1">
        <f t="array" ref="M58" xml:space="preserve"> IF(_xlfn.TEXTJOIN("|",FALSE,M$12:M$15)=_xlfn.TEXTJOIN("|",FALSE,$C58:$F58),0,
IF(AND($C58="Delta|CR_Cpty",M$12="Delta|CR_Cpty"),
IF($F58=M$15,
      _xlfn.XLOOKUP(_xlfn.TEXTJOIN("|",FALSE,$C58,"=","Any","=",M$12,"=","Any","="),risk_factor_1&amp;"|"&amp;risk_factor_2,risk_factor_corr),
       IF(RIGHT($D58,LEN($D58)-FIND("_",$D58))=RIGHT(M$13,LEN(M$13)-FIND("_",M$13)),
              IF(LEFT($D58,FIND("_",$D58)-1)=LEFT(M$13,FIND("_",M$13)-1),
                    IF($E58=M$14,
                             _xlfn.XLOOKUP(_xlfn.TEXTJOIN("|",FALSE,$C58,LEFT($D58,FIND("_",$D58)-1) &amp;"_=","=","Any",M$12,LEFT($D58,FIND("_",$D58)-1) &amp;"_=","=","Any"),risk_factor_1&amp;"|"&amp;risk_factor_2,risk_factor_corr),
                             _xlfn.XLOOKUP(_xlfn.TEXTJOIN("|",FALSE,$C58,LEFT($D58,FIND("_",$D58)-1) &amp;"_=","Any","Any",M$12,LEFT($D58,FIND("_",$D58)-1) &amp;"_=","Any","Any"),risk_factor_1&amp;"|"&amp;risk_factor_2,risk_factor_corr)),
"n/a"),0)
),
IF(_xlfn.TEXTJOIN("|",FALSE,M$12:M$13)&lt;&gt;_xlfn.TEXTJOIN("|",FALSE,$C58:$D58),0,
_xlfn.XLOOKUP(_xlfn.TEXTJOIN("|",FALSE,$C58:$F58,M$12:M$15),risk_factor_1&amp;"|"&amp;risk_factor_2,risk_factor_corr,
_xlfn.XLOOKUP(_xlfn.TEXTJOIN("|",FALSE,$C58:$F58,M$12:M$15),risk_factor_2&amp;"|"&amp;risk_factor_1,risk_factor_corr,
_xlfn.XLOOKUP(_xlfn.TEXTJOIN("|",FALSE,$C58:$D58,"Any"),risk_factor_1&amp;"|"&amp;risk_factor_2,risk_factor_corr,
_xlfn.XLOOKUP(_xlfn.TEXTJOIN("|",FALSE,$C58:$D58,"Any"),risk_factor_2&amp;"|"&amp;risk_factor_1,risk_factor_corr)))))))</f>
        <v>0</v>
      </c>
      <c r="N58" s="32" cm="1">
        <f t="array" ref="N58" xml:space="preserve"> IF(_xlfn.TEXTJOIN("|",FALSE,N$12:N$15)=_xlfn.TEXTJOIN("|",FALSE,$C58:$F58),0,
IF(AND($C58="Delta|CR_Cpty",N$12="Delta|CR_Cpty"),
IF($F58=N$15,
      _xlfn.XLOOKUP(_xlfn.TEXTJOIN("|",FALSE,$C58,"=","Any","=",N$12,"=","Any","="),risk_factor_1&amp;"|"&amp;risk_factor_2,risk_factor_corr),
       IF(RIGHT($D58,LEN($D58)-FIND("_",$D58))=RIGHT(N$13,LEN(N$13)-FIND("_",N$13)),
              IF(LEFT($D58,FIND("_",$D58)-1)=LEFT(N$13,FIND("_",N$13)-1),
                    IF($E58=N$14,
                             _xlfn.XLOOKUP(_xlfn.TEXTJOIN("|",FALSE,$C58,LEFT($D58,FIND("_",$D58)-1) &amp;"_=","=","Any",N$12,LEFT($D58,FIND("_",$D58)-1) &amp;"_=","=","Any"),risk_factor_1&amp;"|"&amp;risk_factor_2,risk_factor_corr),
                             _xlfn.XLOOKUP(_xlfn.TEXTJOIN("|",FALSE,$C58,LEFT($D58,FIND("_",$D58)-1) &amp;"_=","Any","Any",N$12,LEFT($D58,FIND("_",$D58)-1) &amp;"_=","Any","Any"),risk_factor_1&amp;"|"&amp;risk_factor_2,risk_factor_corr)),
"n/a"),0)
),
IF(_xlfn.TEXTJOIN("|",FALSE,N$12:N$13)&lt;&gt;_xlfn.TEXTJOIN("|",FALSE,$C58:$D58),0,
_xlfn.XLOOKUP(_xlfn.TEXTJOIN("|",FALSE,$C58:$F58,N$12:N$15),risk_factor_1&amp;"|"&amp;risk_factor_2,risk_factor_corr,
_xlfn.XLOOKUP(_xlfn.TEXTJOIN("|",FALSE,$C58:$F58,N$12:N$15),risk_factor_2&amp;"|"&amp;risk_factor_1,risk_factor_corr,
_xlfn.XLOOKUP(_xlfn.TEXTJOIN("|",FALSE,$C58:$D58,"Any"),risk_factor_1&amp;"|"&amp;risk_factor_2,risk_factor_corr,
_xlfn.XLOOKUP(_xlfn.TEXTJOIN("|",FALSE,$C58:$D58,"Any"),risk_factor_2&amp;"|"&amp;risk_factor_1,risk_factor_corr)))))))</f>
        <v>0</v>
      </c>
      <c r="O58" s="32" cm="1">
        <f t="array" ref="O58" xml:space="preserve"> IF(_xlfn.TEXTJOIN("|",FALSE,O$12:O$15)=_xlfn.TEXTJOIN("|",FALSE,$C58:$F58),0,
IF(AND($C58="Delta|CR_Cpty",O$12="Delta|CR_Cpty"),
IF($F58=O$15,
      _xlfn.XLOOKUP(_xlfn.TEXTJOIN("|",FALSE,$C58,"=","Any","=",O$12,"=","Any","="),risk_factor_1&amp;"|"&amp;risk_factor_2,risk_factor_corr),
       IF(RIGHT($D58,LEN($D58)-FIND("_",$D58))=RIGHT(O$13,LEN(O$13)-FIND("_",O$13)),
              IF(LEFT($D58,FIND("_",$D58)-1)=LEFT(O$13,FIND("_",O$13)-1),
                    IF($E58=O$14,
                             _xlfn.XLOOKUP(_xlfn.TEXTJOIN("|",FALSE,$C58,LEFT($D58,FIND("_",$D58)-1) &amp;"_=","=","Any",O$12,LEFT($D58,FIND("_",$D58)-1) &amp;"_=","=","Any"),risk_factor_1&amp;"|"&amp;risk_factor_2,risk_factor_corr),
                             _xlfn.XLOOKUP(_xlfn.TEXTJOIN("|",FALSE,$C58,LEFT($D58,FIND("_",$D58)-1) &amp;"_=","Any","Any",O$12,LEFT($D58,FIND("_",$D58)-1) &amp;"_=","Any","Any"),risk_factor_1&amp;"|"&amp;risk_factor_2,risk_factor_corr)),
"n/a"),0)
),
IF(_xlfn.TEXTJOIN("|",FALSE,O$12:O$13)&lt;&gt;_xlfn.TEXTJOIN("|",FALSE,$C58:$D58),0,
_xlfn.XLOOKUP(_xlfn.TEXTJOIN("|",FALSE,$C58:$F58,O$12:O$15),risk_factor_1&amp;"|"&amp;risk_factor_2,risk_factor_corr,
_xlfn.XLOOKUP(_xlfn.TEXTJOIN("|",FALSE,$C58:$F58,O$12:O$15),risk_factor_2&amp;"|"&amp;risk_factor_1,risk_factor_corr,
_xlfn.XLOOKUP(_xlfn.TEXTJOIN("|",FALSE,$C58:$D58,"Any"),risk_factor_1&amp;"|"&amp;risk_factor_2,risk_factor_corr,
_xlfn.XLOOKUP(_xlfn.TEXTJOIN("|",FALSE,$C58:$D58,"Any"),risk_factor_2&amp;"|"&amp;risk_factor_1,risk_factor_corr)))))))</f>
        <v>0</v>
      </c>
      <c r="P58" s="32" cm="1">
        <f t="array" ref="P58" xml:space="preserve"> IF(_xlfn.TEXTJOIN("|",FALSE,P$12:P$15)=_xlfn.TEXTJOIN("|",FALSE,$C58:$F58),0,
IF(AND($C58="Delta|CR_Cpty",P$12="Delta|CR_Cpty"),
IF($F58=P$15,
      _xlfn.XLOOKUP(_xlfn.TEXTJOIN("|",FALSE,$C58,"=","Any","=",P$12,"=","Any","="),risk_factor_1&amp;"|"&amp;risk_factor_2,risk_factor_corr),
       IF(RIGHT($D58,LEN($D58)-FIND("_",$D58))=RIGHT(P$13,LEN(P$13)-FIND("_",P$13)),
              IF(LEFT($D58,FIND("_",$D58)-1)=LEFT(P$13,FIND("_",P$13)-1),
                    IF($E58=P$14,
                             _xlfn.XLOOKUP(_xlfn.TEXTJOIN("|",FALSE,$C58,LEFT($D58,FIND("_",$D58)-1) &amp;"_=","=","Any",P$12,LEFT($D58,FIND("_",$D58)-1) &amp;"_=","=","Any"),risk_factor_1&amp;"|"&amp;risk_factor_2,risk_factor_corr),
                             _xlfn.XLOOKUP(_xlfn.TEXTJOIN("|",FALSE,$C58,LEFT($D58,FIND("_",$D58)-1) &amp;"_=","Any","Any",P$12,LEFT($D58,FIND("_",$D58)-1) &amp;"_=","Any","Any"),risk_factor_1&amp;"|"&amp;risk_factor_2,risk_factor_corr)),
"n/a"),0)
),
IF(_xlfn.TEXTJOIN("|",FALSE,P$12:P$13)&lt;&gt;_xlfn.TEXTJOIN("|",FALSE,$C58:$D58),0,
_xlfn.XLOOKUP(_xlfn.TEXTJOIN("|",FALSE,$C58:$F58,P$12:P$15),risk_factor_1&amp;"|"&amp;risk_factor_2,risk_factor_corr,
_xlfn.XLOOKUP(_xlfn.TEXTJOIN("|",FALSE,$C58:$F58,P$12:P$15),risk_factor_2&amp;"|"&amp;risk_factor_1,risk_factor_corr,
_xlfn.XLOOKUP(_xlfn.TEXTJOIN("|",FALSE,$C58:$D58,"Any"),risk_factor_1&amp;"|"&amp;risk_factor_2,risk_factor_corr,
_xlfn.XLOOKUP(_xlfn.TEXTJOIN("|",FALSE,$C58:$D58,"Any"),risk_factor_2&amp;"|"&amp;risk_factor_1,risk_factor_corr)))))))</f>
        <v>0</v>
      </c>
      <c r="Q58" s="32" cm="1">
        <f t="array" ref="Q58" xml:space="preserve"> IF(_xlfn.TEXTJOIN("|",FALSE,Q$12:Q$15)=_xlfn.TEXTJOIN("|",FALSE,$C58:$F58),0,
IF(AND($C58="Delta|CR_Cpty",Q$12="Delta|CR_Cpty"),
IF($F58=Q$15,
      _xlfn.XLOOKUP(_xlfn.TEXTJOIN("|",FALSE,$C58,"=","Any","=",Q$12,"=","Any","="),risk_factor_1&amp;"|"&amp;risk_factor_2,risk_factor_corr),
       IF(RIGHT($D58,LEN($D58)-FIND("_",$D58))=RIGHT(Q$13,LEN(Q$13)-FIND("_",Q$13)),
              IF(LEFT($D58,FIND("_",$D58)-1)=LEFT(Q$13,FIND("_",Q$13)-1),
                    IF($E58=Q$14,
                             _xlfn.XLOOKUP(_xlfn.TEXTJOIN("|",FALSE,$C58,LEFT($D58,FIND("_",$D58)-1) &amp;"_=","=","Any",Q$12,LEFT($D58,FIND("_",$D58)-1) &amp;"_=","=","Any"),risk_factor_1&amp;"|"&amp;risk_factor_2,risk_factor_corr),
                             _xlfn.XLOOKUP(_xlfn.TEXTJOIN("|",FALSE,$C58,LEFT($D58,FIND("_",$D58)-1) &amp;"_=","Any","Any",Q$12,LEFT($D58,FIND("_",$D58)-1) &amp;"_=","Any","Any"),risk_factor_1&amp;"|"&amp;risk_factor_2,risk_factor_corr)),
"n/a"),0)
),
IF(_xlfn.TEXTJOIN("|",FALSE,Q$12:Q$13)&lt;&gt;_xlfn.TEXTJOIN("|",FALSE,$C58:$D58),0,
_xlfn.XLOOKUP(_xlfn.TEXTJOIN("|",FALSE,$C58:$F58,Q$12:Q$15),risk_factor_1&amp;"|"&amp;risk_factor_2,risk_factor_corr,
_xlfn.XLOOKUP(_xlfn.TEXTJOIN("|",FALSE,$C58:$F58,Q$12:Q$15),risk_factor_2&amp;"|"&amp;risk_factor_1,risk_factor_corr,
_xlfn.XLOOKUP(_xlfn.TEXTJOIN("|",FALSE,$C58:$D58,"Any"),risk_factor_1&amp;"|"&amp;risk_factor_2,risk_factor_corr,
_xlfn.XLOOKUP(_xlfn.TEXTJOIN("|",FALSE,$C58:$D58,"Any"),risk_factor_2&amp;"|"&amp;risk_factor_1,risk_factor_corr)))))))</f>
        <v>0</v>
      </c>
      <c r="R58" s="32" cm="1">
        <f t="array" ref="R58" xml:space="preserve"> IF(_xlfn.TEXTJOIN("|",FALSE,R$12:R$15)=_xlfn.TEXTJOIN("|",FALSE,$C58:$F58),0,
IF(AND($C58="Delta|CR_Cpty",R$12="Delta|CR_Cpty"),
IF($F58=R$15,
      _xlfn.XLOOKUP(_xlfn.TEXTJOIN("|",FALSE,$C58,"=","Any","=",R$12,"=","Any","="),risk_factor_1&amp;"|"&amp;risk_factor_2,risk_factor_corr),
       IF(RIGHT($D58,LEN($D58)-FIND("_",$D58))=RIGHT(R$13,LEN(R$13)-FIND("_",R$13)),
              IF(LEFT($D58,FIND("_",$D58)-1)=LEFT(R$13,FIND("_",R$13)-1),
                    IF($E58=R$14,
                             _xlfn.XLOOKUP(_xlfn.TEXTJOIN("|",FALSE,$C58,LEFT($D58,FIND("_",$D58)-1) &amp;"_=","=","Any",R$12,LEFT($D58,FIND("_",$D58)-1) &amp;"_=","=","Any"),risk_factor_1&amp;"|"&amp;risk_factor_2,risk_factor_corr),
                             _xlfn.XLOOKUP(_xlfn.TEXTJOIN("|",FALSE,$C58,LEFT($D58,FIND("_",$D58)-1) &amp;"_=","Any","Any",R$12,LEFT($D58,FIND("_",$D58)-1) &amp;"_=","Any","Any"),risk_factor_1&amp;"|"&amp;risk_factor_2,risk_factor_corr)),
"n/a"),0)
),
IF(_xlfn.TEXTJOIN("|",FALSE,R$12:R$13)&lt;&gt;_xlfn.TEXTJOIN("|",FALSE,$C58:$D58),0,
_xlfn.XLOOKUP(_xlfn.TEXTJOIN("|",FALSE,$C58:$F58,R$12:R$15),risk_factor_1&amp;"|"&amp;risk_factor_2,risk_factor_corr,
_xlfn.XLOOKUP(_xlfn.TEXTJOIN("|",FALSE,$C58:$F58,R$12:R$15),risk_factor_2&amp;"|"&amp;risk_factor_1,risk_factor_corr,
_xlfn.XLOOKUP(_xlfn.TEXTJOIN("|",FALSE,$C58:$D58,"Any"),risk_factor_1&amp;"|"&amp;risk_factor_2,risk_factor_corr,
_xlfn.XLOOKUP(_xlfn.TEXTJOIN("|",FALSE,$C58:$D58,"Any"),risk_factor_2&amp;"|"&amp;risk_factor_1,risk_factor_corr)))))))</f>
        <v>0</v>
      </c>
      <c r="S58" s="32" cm="1">
        <f t="array" ref="S58" xml:space="preserve"> IF(_xlfn.TEXTJOIN("|",FALSE,S$12:S$15)=_xlfn.TEXTJOIN("|",FALSE,$C58:$F58),0,
IF(AND($C58="Delta|CR_Cpty",S$12="Delta|CR_Cpty"),
IF($F58=S$15,
      _xlfn.XLOOKUP(_xlfn.TEXTJOIN("|",FALSE,$C58,"=","Any","=",S$12,"=","Any","="),risk_factor_1&amp;"|"&amp;risk_factor_2,risk_factor_corr),
       IF(RIGHT($D58,LEN($D58)-FIND("_",$D58))=RIGHT(S$13,LEN(S$13)-FIND("_",S$13)),
              IF(LEFT($D58,FIND("_",$D58)-1)=LEFT(S$13,FIND("_",S$13)-1),
                    IF($E58=S$14,
                             _xlfn.XLOOKUP(_xlfn.TEXTJOIN("|",FALSE,$C58,LEFT($D58,FIND("_",$D58)-1) &amp;"_=","=","Any",S$12,LEFT($D58,FIND("_",$D58)-1) &amp;"_=","=","Any"),risk_factor_1&amp;"|"&amp;risk_factor_2,risk_factor_corr),
                             _xlfn.XLOOKUP(_xlfn.TEXTJOIN("|",FALSE,$C58,LEFT($D58,FIND("_",$D58)-1) &amp;"_=","Any","Any",S$12,LEFT($D58,FIND("_",$D58)-1) &amp;"_=","Any","Any"),risk_factor_1&amp;"|"&amp;risk_factor_2,risk_factor_corr)),
"n/a"),0)
),
IF(_xlfn.TEXTJOIN("|",FALSE,S$12:S$13)&lt;&gt;_xlfn.TEXTJOIN("|",FALSE,$C58:$D58),0,
_xlfn.XLOOKUP(_xlfn.TEXTJOIN("|",FALSE,$C58:$F58,S$12:S$15),risk_factor_1&amp;"|"&amp;risk_factor_2,risk_factor_corr,
_xlfn.XLOOKUP(_xlfn.TEXTJOIN("|",FALSE,$C58:$F58,S$12:S$15),risk_factor_2&amp;"|"&amp;risk_factor_1,risk_factor_corr,
_xlfn.XLOOKUP(_xlfn.TEXTJOIN("|",FALSE,$C58:$D58,"Any"),risk_factor_1&amp;"|"&amp;risk_factor_2,risk_factor_corr,
_xlfn.XLOOKUP(_xlfn.TEXTJOIN("|",FALSE,$C58:$D58,"Any"),risk_factor_2&amp;"|"&amp;risk_factor_1,risk_factor_corr)))))))</f>
        <v>0</v>
      </c>
      <c r="T58" s="32" cm="1">
        <f t="array" ref="T58" xml:space="preserve"> IF(_xlfn.TEXTJOIN("|",FALSE,T$12:T$15)=_xlfn.TEXTJOIN("|",FALSE,$C58:$F58),0,
IF(AND($C58="Delta|CR_Cpty",T$12="Delta|CR_Cpty"),
IF($F58=T$15,
      _xlfn.XLOOKUP(_xlfn.TEXTJOIN("|",FALSE,$C58,"=","Any","=",T$12,"=","Any","="),risk_factor_1&amp;"|"&amp;risk_factor_2,risk_factor_corr),
       IF(RIGHT($D58,LEN($D58)-FIND("_",$D58))=RIGHT(T$13,LEN(T$13)-FIND("_",T$13)),
              IF(LEFT($D58,FIND("_",$D58)-1)=LEFT(T$13,FIND("_",T$13)-1),
                    IF($E58=T$14,
                             _xlfn.XLOOKUP(_xlfn.TEXTJOIN("|",FALSE,$C58,LEFT($D58,FIND("_",$D58)-1) &amp;"_=","=","Any",T$12,LEFT($D58,FIND("_",$D58)-1) &amp;"_=","=","Any"),risk_factor_1&amp;"|"&amp;risk_factor_2,risk_factor_corr),
                             _xlfn.XLOOKUP(_xlfn.TEXTJOIN("|",FALSE,$C58,LEFT($D58,FIND("_",$D58)-1) &amp;"_=","Any","Any",T$12,LEFT($D58,FIND("_",$D58)-1) &amp;"_=","Any","Any"),risk_factor_1&amp;"|"&amp;risk_factor_2,risk_factor_corr)),
"n/a"),0)
),
IF(_xlfn.TEXTJOIN("|",FALSE,T$12:T$13)&lt;&gt;_xlfn.TEXTJOIN("|",FALSE,$C58:$D58),0,
_xlfn.XLOOKUP(_xlfn.TEXTJOIN("|",FALSE,$C58:$F58,T$12:T$15),risk_factor_1&amp;"|"&amp;risk_factor_2,risk_factor_corr,
_xlfn.XLOOKUP(_xlfn.TEXTJOIN("|",FALSE,$C58:$F58,T$12:T$15),risk_factor_2&amp;"|"&amp;risk_factor_1,risk_factor_corr,
_xlfn.XLOOKUP(_xlfn.TEXTJOIN("|",FALSE,$C58:$D58,"Any"),risk_factor_1&amp;"|"&amp;risk_factor_2,risk_factor_corr,
_xlfn.XLOOKUP(_xlfn.TEXTJOIN("|",FALSE,$C58:$D58,"Any"),risk_factor_2&amp;"|"&amp;risk_factor_1,risk_factor_corr)))))))</f>
        <v>0</v>
      </c>
      <c r="U58" s="32" cm="1">
        <f t="array" ref="U58" xml:space="preserve"> IF(_xlfn.TEXTJOIN("|",FALSE,U$12:U$15)=_xlfn.TEXTJOIN("|",FALSE,$C58:$F58),0,
IF(AND($C58="Delta|CR_Cpty",U$12="Delta|CR_Cpty"),
IF($F58=U$15,
      _xlfn.XLOOKUP(_xlfn.TEXTJOIN("|",FALSE,$C58,"=","Any","=",U$12,"=","Any","="),risk_factor_1&amp;"|"&amp;risk_factor_2,risk_factor_corr),
       IF(RIGHT($D58,LEN($D58)-FIND("_",$D58))=RIGHT(U$13,LEN(U$13)-FIND("_",U$13)),
              IF(LEFT($D58,FIND("_",$D58)-1)=LEFT(U$13,FIND("_",U$13)-1),
                    IF($E58=U$14,
                             _xlfn.XLOOKUP(_xlfn.TEXTJOIN("|",FALSE,$C58,LEFT($D58,FIND("_",$D58)-1) &amp;"_=","=","Any",U$12,LEFT($D58,FIND("_",$D58)-1) &amp;"_=","=","Any"),risk_factor_1&amp;"|"&amp;risk_factor_2,risk_factor_corr),
                             _xlfn.XLOOKUP(_xlfn.TEXTJOIN("|",FALSE,$C58,LEFT($D58,FIND("_",$D58)-1) &amp;"_=","Any","Any",U$12,LEFT($D58,FIND("_",$D58)-1) &amp;"_=","Any","Any"),risk_factor_1&amp;"|"&amp;risk_factor_2,risk_factor_corr)),
"n/a"),0)
),
IF(_xlfn.TEXTJOIN("|",FALSE,U$12:U$13)&lt;&gt;_xlfn.TEXTJOIN("|",FALSE,$C58:$D58),0,
_xlfn.XLOOKUP(_xlfn.TEXTJOIN("|",FALSE,$C58:$F58,U$12:U$15),risk_factor_1&amp;"|"&amp;risk_factor_2,risk_factor_corr,
_xlfn.XLOOKUP(_xlfn.TEXTJOIN("|",FALSE,$C58:$F58,U$12:U$15),risk_factor_2&amp;"|"&amp;risk_factor_1,risk_factor_corr,
_xlfn.XLOOKUP(_xlfn.TEXTJOIN("|",FALSE,$C58:$D58,"Any"),risk_factor_1&amp;"|"&amp;risk_factor_2,risk_factor_corr,
_xlfn.XLOOKUP(_xlfn.TEXTJOIN("|",FALSE,$C58:$D58,"Any"),risk_factor_2&amp;"|"&amp;risk_factor_1,risk_factor_corr)))))))</f>
        <v>0</v>
      </c>
      <c r="V58" s="32" cm="1">
        <f t="array" ref="V58" xml:space="preserve"> IF(_xlfn.TEXTJOIN("|",FALSE,V$12:V$15)=_xlfn.TEXTJOIN("|",FALSE,$C58:$F58),0,
IF(AND($C58="Delta|CR_Cpty",V$12="Delta|CR_Cpty"),
IF($F58=V$15,
      _xlfn.XLOOKUP(_xlfn.TEXTJOIN("|",FALSE,$C58,"=","Any","=",V$12,"=","Any","="),risk_factor_1&amp;"|"&amp;risk_factor_2,risk_factor_corr),
       IF(RIGHT($D58,LEN($D58)-FIND("_",$D58))=RIGHT(V$13,LEN(V$13)-FIND("_",V$13)),
              IF(LEFT($D58,FIND("_",$D58)-1)=LEFT(V$13,FIND("_",V$13)-1),
                    IF($E58=V$14,
                             _xlfn.XLOOKUP(_xlfn.TEXTJOIN("|",FALSE,$C58,LEFT($D58,FIND("_",$D58)-1) &amp;"_=","=","Any",V$12,LEFT($D58,FIND("_",$D58)-1) &amp;"_=","=","Any"),risk_factor_1&amp;"|"&amp;risk_factor_2,risk_factor_corr),
                             _xlfn.XLOOKUP(_xlfn.TEXTJOIN("|",FALSE,$C58,LEFT($D58,FIND("_",$D58)-1) &amp;"_=","Any","Any",V$12,LEFT($D58,FIND("_",$D58)-1) &amp;"_=","Any","Any"),risk_factor_1&amp;"|"&amp;risk_factor_2,risk_factor_corr)),
"n/a"),0)
),
IF(_xlfn.TEXTJOIN("|",FALSE,V$12:V$13)&lt;&gt;_xlfn.TEXTJOIN("|",FALSE,$C58:$D58),0,
_xlfn.XLOOKUP(_xlfn.TEXTJOIN("|",FALSE,$C58:$F58,V$12:V$15),risk_factor_1&amp;"|"&amp;risk_factor_2,risk_factor_corr,
_xlfn.XLOOKUP(_xlfn.TEXTJOIN("|",FALSE,$C58:$F58,V$12:V$15),risk_factor_2&amp;"|"&amp;risk_factor_1,risk_factor_corr,
_xlfn.XLOOKUP(_xlfn.TEXTJOIN("|",FALSE,$C58:$D58,"Any"),risk_factor_1&amp;"|"&amp;risk_factor_2,risk_factor_corr,
_xlfn.XLOOKUP(_xlfn.TEXTJOIN("|",FALSE,$C58:$D58,"Any"),risk_factor_2&amp;"|"&amp;risk_factor_1,risk_factor_corr)))))))</f>
        <v>0</v>
      </c>
      <c r="W58" s="32" cm="1">
        <f t="array" ref="W58" xml:space="preserve"> IF(_xlfn.TEXTJOIN("|",FALSE,W$12:W$15)=_xlfn.TEXTJOIN("|",FALSE,$C58:$F58),0,
IF(AND($C58="Delta|CR_Cpty",W$12="Delta|CR_Cpty"),
IF($F58=W$15,
      _xlfn.XLOOKUP(_xlfn.TEXTJOIN("|",FALSE,$C58,"=","Any","=",W$12,"=","Any","="),risk_factor_1&amp;"|"&amp;risk_factor_2,risk_factor_corr),
       IF(RIGHT($D58,LEN($D58)-FIND("_",$D58))=RIGHT(W$13,LEN(W$13)-FIND("_",W$13)),
              IF(LEFT($D58,FIND("_",$D58)-1)=LEFT(W$13,FIND("_",W$13)-1),
                    IF($E58=W$14,
                             _xlfn.XLOOKUP(_xlfn.TEXTJOIN("|",FALSE,$C58,LEFT($D58,FIND("_",$D58)-1) &amp;"_=","=","Any",W$12,LEFT($D58,FIND("_",$D58)-1) &amp;"_=","=","Any"),risk_factor_1&amp;"|"&amp;risk_factor_2,risk_factor_corr),
                             _xlfn.XLOOKUP(_xlfn.TEXTJOIN("|",FALSE,$C58,LEFT($D58,FIND("_",$D58)-1) &amp;"_=","Any","Any",W$12,LEFT($D58,FIND("_",$D58)-1) &amp;"_=","Any","Any"),risk_factor_1&amp;"|"&amp;risk_factor_2,risk_factor_corr)),
"n/a"),0)
),
IF(_xlfn.TEXTJOIN("|",FALSE,W$12:W$13)&lt;&gt;_xlfn.TEXTJOIN("|",FALSE,$C58:$D58),0,
_xlfn.XLOOKUP(_xlfn.TEXTJOIN("|",FALSE,$C58:$F58,W$12:W$15),risk_factor_1&amp;"|"&amp;risk_factor_2,risk_factor_corr,
_xlfn.XLOOKUP(_xlfn.TEXTJOIN("|",FALSE,$C58:$F58,W$12:W$15),risk_factor_2&amp;"|"&amp;risk_factor_1,risk_factor_corr,
_xlfn.XLOOKUP(_xlfn.TEXTJOIN("|",FALSE,$C58:$D58,"Any"),risk_factor_1&amp;"|"&amp;risk_factor_2,risk_factor_corr,
_xlfn.XLOOKUP(_xlfn.TEXTJOIN("|",FALSE,$C58:$D58,"Any"),risk_factor_2&amp;"|"&amp;risk_factor_1,risk_factor_corr)))))))</f>
        <v>0</v>
      </c>
      <c r="X58" s="32" cm="1">
        <f t="array" ref="X58" xml:space="preserve"> IF(_xlfn.TEXTJOIN("|",FALSE,X$12:X$15)=_xlfn.TEXTJOIN("|",FALSE,$C58:$F58),0,
IF(AND($C58="Delta|CR_Cpty",X$12="Delta|CR_Cpty"),
IF($F58=X$15,
      _xlfn.XLOOKUP(_xlfn.TEXTJOIN("|",FALSE,$C58,"=","Any","=",X$12,"=","Any","="),risk_factor_1&amp;"|"&amp;risk_factor_2,risk_factor_corr),
       IF(RIGHT($D58,LEN($D58)-FIND("_",$D58))=RIGHT(X$13,LEN(X$13)-FIND("_",X$13)),
              IF(LEFT($D58,FIND("_",$D58)-1)=LEFT(X$13,FIND("_",X$13)-1),
                    IF($E58=X$14,
                             _xlfn.XLOOKUP(_xlfn.TEXTJOIN("|",FALSE,$C58,LEFT($D58,FIND("_",$D58)-1) &amp;"_=","=","Any",X$12,LEFT($D58,FIND("_",$D58)-1) &amp;"_=","=","Any"),risk_factor_1&amp;"|"&amp;risk_factor_2,risk_factor_corr),
                             _xlfn.XLOOKUP(_xlfn.TEXTJOIN("|",FALSE,$C58,LEFT($D58,FIND("_",$D58)-1) &amp;"_=","Any","Any",X$12,LEFT($D58,FIND("_",$D58)-1) &amp;"_=","Any","Any"),risk_factor_1&amp;"|"&amp;risk_factor_2,risk_factor_corr)),
"n/a"),0)
),
IF(_xlfn.TEXTJOIN("|",FALSE,X$12:X$13)&lt;&gt;_xlfn.TEXTJOIN("|",FALSE,$C58:$D58),0,
_xlfn.XLOOKUP(_xlfn.TEXTJOIN("|",FALSE,$C58:$F58,X$12:X$15),risk_factor_1&amp;"|"&amp;risk_factor_2,risk_factor_corr,
_xlfn.XLOOKUP(_xlfn.TEXTJOIN("|",FALSE,$C58:$F58,X$12:X$15),risk_factor_2&amp;"|"&amp;risk_factor_1,risk_factor_corr,
_xlfn.XLOOKUP(_xlfn.TEXTJOIN("|",FALSE,$C58:$D58,"Any"),risk_factor_1&amp;"|"&amp;risk_factor_2,risk_factor_corr,
_xlfn.XLOOKUP(_xlfn.TEXTJOIN("|",FALSE,$C58:$D58,"Any"),risk_factor_2&amp;"|"&amp;risk_factor_1,risk_factor_corr)))))))</f>
        <v>0</v>
      </c>
      <c r="Y58" s="32" cm="1">
        <f t="array" ref="Y58" xml:space="preserve"> IF(_xlfn.TEXTJOIN("|",FALSE,Y$12:Y$15)=_xlfn.TEXTJOIN("|",FALSE,$C58:$F58),0,
IF(AND($C58="Delta|CR_Cpty",Y$12="Delta|CR_Cpty"),
IF($F58=Y$15,
      _xlfn.XLOOKUP(_xlfn.TEXTJOIN("|",FALSE,$C58,"=","Any","=",Y$12,"=","Any","="),risk_factor_1&amp;"|"&amp;risk_factor_2,risk_factor_corr),
       IF(RIGHT($D58,LEN($D58)-FIND("_",$D58))=RIGHT(Y$13,LEN(Y$13)-FIND("_",Y$13)),
              IF(LEFT($D58,FIND("_",$D58)-1)=LEFT(Y$13,FIND("_",Y$13)-1),
                    IF($E58=Y$14,
                             _xlfn.XLOOKUP(_xlfn.TEXTJOIN("|",FALSE,$C58,LEFT($D58,FIND("_",$D58)-1) &amp;"_=","=","Any",Y$12,LEFT($D58,FIND("_",$D58)-1) &amp;"_=","=","Any"),risk_factor_1&amp;"|"&amp;risk_factor_2,risk_factor_corr),
                             _xlfn.XLOOKUP(_xlfn.TEXTJOIN("|",FALSE,$C58,LEFT($D58,FIND("_",$D58)-1) &amp;"_=","Any","Any",Y$12,LEFT($D58,FIND("_",$D58)-1) &amp;"_=","Any","Any"),risk_factor_1&amp;"|"&amp;risk_factor_2,risk_factor_corr)),
"n/a"),0)
),
IF(_xlfn.TEXTJOIN("|",FALSE,Y$12:Y$13)&lt;&gt;_xlfn.TEXTJOIN("|",FALSE,$C58:$D58),0,
_xlfn.XLOOKUP(_xlfn.TEXTJOIN("|",FALSE,$C58:$F58,Y$12:Y$15),risk_factor_1&amp;"|"&amp;risk_factor_2,risk_factor_corr,
_xlfn.XLOOKUP(_xlfn.TEXTJOIN("|",FALSE,$C58:$F58,Y$12:Y$15),risk_factor_2&amp;"|"&amp;risk_factor_1,risk_factor_corr,
_xlfn.XLOOKUP(_xlfn.TEXTJOIN("|",FALSE,$C58:$D58,"Any"),risk_factor_1&amp;"|"&amp;risk_factor_2,risk_factor_corr,
_xlfn.XLOOKUP(_xlfn.TEXTJOIN("|",FALSE,$C58:$D58,"Any"),risk_factor_2&amp;"|"&amp;risk_factor_1,risk_factor_corr)))))))</f>
        <v>0</v>
      </c>
      <c r="Z58" s="32" cm="1">
        <f t="array" ref="Z58" xml:space="preserve"> IF(_xlfn.TEXTJOIN("|",FALSE,Z$12:Z$15)=_xlfn.TEXTJOIN("|",FALSE,$C58:$F58),0,
IF(AND($C58="Delta|CR_Cpty",Z$12="Delta|CR_Cpty"),
IF($F58=Z$15,
      _xlfn.XLOOKUP(_xlfn.TEXTJOIN("|",FALSE,$C58,"=","Any","=",Z$12,"=","Any","="),risk_factor_1&amp;"|"&amp;risk_factor_2,risk_factor_corr),
       IF(RIGHT($D58,LEN($D58)-FIND("_",$D58))=RIGHT(Z$13,LEN(Z$13)-FIND("_",Z$13)),
              IF(LEFT($D58,FIND("_",$D58)-1)=LEFT(Z$13,FIND("_",Z$13)-1),
                    IF($E58=Z$14,
                             _xlfn.XLOOKUP(_xlfn.TEXTJOIN("|",FALSE,$C58,LEFT($D58,FIND("_",$D58)-1) &amp;"_=","=","Any",Z$12,LEFT($D58,FIND("_",$D58)-1) &amp;"_=","=","Any"),risk_factor_1&amp;"|"&amp;risk_factor_2,risk_factor_corr),
                             _xlfn.XLOOKUP(_xlfn.TEXTJOIN("|",FALSE,$C58,LEFT($D58,FIND("_",$D58)-1) &amp;"_=","Any","Any",Z$12,LEFT($D58,FIND("_",$D58)-1) &amp;"_=","Any","Any"),risk_factor_1&amp;"|"&amp;risk_factor_2,risk_factor_corr)),
"n/a"),0)
),
IF(_xlfn.TEXTJOIN("|",FALSE,Z$12:Z$13)&lt;&gt;_xlfn.TEXTJOIN("|",FALSE,$C58:$D58),0,
_xlfn.XLOOKUP(_xlfn.TEXTJOIN("|",FALSE,$C58:$F58,Z$12:Z$15),risk_factor_1&amp;"|"&amp;risk_factor_2,risk_factor_corr,
_xlfn.XLOOKUP(_xlfn.TEXTJOIN("|",FALSE,$C58:$F58,Z$12:Z$15),risk_factor_2&amp;"|"&amp;risk_factor_1,risk_factor_corr,
_xlfn.XLOOKUP(_xlfn.TEXTJOIN("|",FALSE,$C58:$D58,"Any"),risk_factor_1&amp;"|"&amp;risk_factor_2,risk_factor_corr,
_xlfn.XLOOKUP(_xlfn.TEXTJOIN("|",FALSE,$C58:$D58,"Any"),risk_factor_2&amp;"|"&amp;risk_factor_1,risk_factor_corr)))))))</f>
        <v>0</v>
      </c>
      <c r="AA58" s="32" cm="1">
        <f t="array" ref="AA58" xml:space="preserve"> IF(_xlfn.TEXTJOIN("|",FALSE,AA$12:AA$15)=_xlfn.TEXTJOIN("|",FALSE,$C58:$F58),0,
IF(AND($C58="Delta|CR_Cpty",AA$12="Delta|CR_Cpty"),
IF($F58=AA$15,
      _xlfn.XLOOKUP(_xlfn.TEXTJOIN("|",FALSE,$C58,"=","Any","=",AA$12,"=","Any","="),risk_factor_1&amp;"|"&amp;risk_factor_2,risk_factor_corr),
       IF(RIGHT($D58,LEN($D58)-FIND("_",$D58))=RIGHT(AA$13,LEN(AA$13)-FIND("_",AA$13)),
              IF(LEFT($D58,FIND("_",$D58)-1)=LEFT(AA$13,FIND("_",AA$13)-1),
                    IF($E58=AA$14,
                             _xlfn.XLOOKUP(_xlfn.TEXTJOIN("|",FALSE,$C58,LEFT($D58,FIND("_",$D58)-1) &amp;"_=","=","Any",AA$12,LEFT($D58,FIND("_",$D58)-1) &amp;"_=","=","Any"),risk_factor_1&amp;"|"&amp;risk_factor_2,risk_factor_corr),
                             _xlfn.XLOOKUP(_xlfn.TEXTJOIN("|",FALSE,$C58,LEFT($D58,FIND("_",$D58)-1) &amp;"_=","Any","Any",AA$12,LEFT($D58,FIND("_",$D58)-1) &amp;"_=","Any","Any"),risk_factor_1&amp;"|"&amp;risk_factor_2,risk_factor_corr)),
"n/a"),0)
),
IF(_xlfn.TEXTJOIN("|",FALSE,AA$12:AA$13)&lt;&gt;_xlfn.TEXTJOIN("|",FALSE,$C58:$D58),0,
_xlfn.XLOOKUP(_xlfn.TEXTJOIN("|",FALSE,$C58:$F58,AA$12:AA$15),risk_factor_1&amp;"|"&amp;risk_factor_2,risk_factor_corr,
_xlfn.XLOOKUP(_xlfn.TEXTJOIN("|",FALSE,$C58:$F58,AA$12:AA$15),risk_factor_2&amp;"|"&amp;risk_factor_1,risk_factor_corr,
_xlfn.XLOOKUP(_xlfn.TEXTJOIN("|",FALSE,$C58:$D58,"Any"),risk_factor_1&amp;"|"&amp;risk_factor_2,risk_factor_corr,
_xlfn.XLOOKUP(_xlfn.TEXTJOIN("|",FALSE,$C58:$D58,"Any"),risk_factor_2&amp;"|"&amp;risk_factor_1,risk_factor_corr)))))))</f>
        <v>0</v>
      </c>
      <c r="AB58" s="32" cm="1">
        <f t="array" ref="AB58" xml:space="preserve"> IF(_xlfn.TEXTJOIN("|",FALSE,AB$12:AB$15)=_xlfn.TEXTJOIN("|",FALSE,$C58:$F58),0,
IF(AND($C58="Delta|CR_Cpty",AB$12="Delta|CR_Cpty"),
IF($F58=AB$15,
      _xlfn.XLOOKUP(_xlfn.TEXTJOIN("|",FALSE,$C58,"=","Any","=",AB$12,"=","Any","="),risk_factor_1&amp;"|"&amp;risk_factor_2,risk_factor_corr),
       IF(RIGHT($D58,LEN($D58)-FIND("_",$D58))=RIGHT(AB$13,LEN(AB$13)-FIND("_",AB$13)),
              IF(LEFT($D58,FIND("_",$D58)-1)=LEFT(AB$13,FIND("_",AB$13)-1),
                    IF($E58=AB$14,
                             _xlfn.XLOOKUP(_xlfn.TEXTJOIN("|",FALSE,$C58,LEFT($D58,FIND("_",$D58)-1) &amp;"_=","=","Any",AB$12,LEFT($D58,FIND("_",$D58)-1) &amp;"_=","=","Any"),risk_factor_1&amp;"|"&amp;risk_factor_2,risk_factor_corr),
                             _xlfn.XLOOKUP(_xlfn.TEXTJOIN("|",FALSE,$C58,LEFT($D58,FIND("_",$D58)-1) &amp;"_=","Any","Any",AB$12,LEFT($D58,FIND("_",$D58)-1) &amp;"_=","Any","Any"),risk_factor_1&amp;"|"&amp;risk_factor_2,risk_factor_corr)),
"n/a"),0)
),
IF(_xlfn.TEXTJOIN("|",FALSE,AB$12:AB$13)&lt;&gt;_xlfn.TEXTJOIN("|",FALSE,$C58:$D58),0,
_xlfn.XLOOKUP(_xlfn.TEXTJOIN("|",FALSE,$C58:$F58,AB$12:AB$15),risk_factor_1&amp;"|"&amp;risk_factor_2,risk_factor_corr,
_xlfn.XLOOKUP(_xlfn.TEXTJOIN("|",FALSE,$C58:$F58,AB$12:AB$15),risk_factor_2&amp;"|"&amp;risk_factor_1,risk_factor_corr,
_xlfn.XLOOKUP(_xlfn.TEXTJOIN("|",FALSE,$C58:$D58,"Any"),risk_factor_1&amp;"|"&amp;risk_factor_2,risk_factor_corr,
_xlfn.XLOOKUP(_xlfn.TEXTJOIN("|",FALSE,$C58:$D58,"Any"),risk_factor_2&amp;"|"&amp;risk_factor_1,risk_factor_corr)))))))</f>
        <v>0</v>
      </c>
      <c r="AC58" s="32" cm="1">
        <f t="array" ref="AC58" xml:space="preserve"> IF(_xlfn.TEXTJOIN("|",FALSE,AC$12:AC$15)=_xlfn.TEXTJOIN("|",FALSE,$C58:$F58),0,
IF(AND($C58="Delta|CR_Cpty",AC$12="Delta|CR_Cpty"),
IF($F58=AC$15,
      _xlfn.XLOOKUP(_xlfn.TEXTJOIN("|",FALSE,$C58,"=","Any","=",AC$12,"=","Any","="),risk_factor_1&amp;"|"&amp;risk_factor_2,risk_factor_corr),
       IF(RIGHT($D58,LEN($D58)-FIND("_",$D58))=RIGHT(AC$13,LEN(AC$13)-FIND("_",AC$13)),
              IF(LEFT($D58,FIND("_",$D58)-1)=LEFT(AC$13,FIND("_",AC$13)-1),
                    IF($E58=AC$14,
                             _xlfn.XLOOKUP(_xlfn.TEXTJOIN("|",FALSE,$C58,LEFT($D58,FIND("_",$D58)-1) &amp;"_=","=","Any",AC$12,LEFT($D58,FIND("_",$D58)-1) &amp;"_=","=","Any"),risk_factor_1&amp;"|"&amp;risk_factor_2,risk_factor_corr),
                             _xlfn.XLOOKUP(_xlfn.TEXTJOIN("|",FALSE,$C58,LEFT($D58,FIND("_",$D58)-1) &amp;"_=","Any","Any",AC$12,LEFT($D58,FIND("_",$D58)-1) &amp;"_=","Any","Any"),risk_factor_1&amp;"|"&amp;risk_factor_2,risk_factor_corr)),
"n/a"),0)
),
IF(_xlfn.TEXTJOIN("|",FALSE,AC$12:AC$13)&lt;&gt;_xlfn.TEXTJOIN("|",FALSE,$C58:$D58),0,
_xlfn.XLOOKUP(_xlfn.TEXTJOIN("|",FALSE,$C58:$F58,AC$12:AC$15),risk_factor_1&amp;"|"&amp;risk_factor_2,risk_factor_corr,
_xlfn.XLOOKUP(_xlfn.TEXTJOIN("|",FALSE,$C58:$F58,AC$12:AC$15),risk_factor_2&amp;"|"&amp;risk_factor_1,risk_factor_corr,
_xlfn.XLOOKUP(_xlfn.TEXTJOIN("|",FALSE,$C58:$D58,"Any"),risk_factor_1&amp;"|"&amp;risk_factor_2,risk_factor_corr,
_xlfn.XLOOKUP(_xlfn.TEXTJOIN("|",FALSE,$C58:$D58,"Any"),risk_factor_2&amp;"|"&amp;risk_factor_1,risk_factor_corr)))))))</f>
        <v>0</v>
      </c>
      <c r="AD58" s="32" cm="1">
        <f t="array" ref="AD58" xml:space="preserve"> IF(_xlfn.TEXTJOIN("|",FALSE,AD$12:AD$15)=_xlfn.TEXTJOIN("|",FALSE,$C58:$F58),0,
IF(AND($C58="Delta|CR_Cpty",AD$12="Delta|CR_Cpty"),
IF($F58=AD$15,
      _xlfn.XLOOKUP(_xlfn.TEXTJOIN("|",FALSE,$C58,"=","Any","=",AD$12,"=","Any","="),risk_factor_1&amp;"|"&amp;risk_factor_2,risk_factor_corr),
       IF(RIGHT($D58,LEN($D58)-FIND("_",$D58))=RIGHT(AD$13,LEN(AD$13)-FIND("_",AD$13)),
              IF(LEFT($D58,FIND("_",$D58)-1)=LEFT(AD$13,FIND("_",AD$13)-1),
                    IF($E58=AD$14,
                             _xlfn.XLOOKUP(_xlfn.TEXTJOIN("|",FALSE,$C58,LEFT($D58,FIND("_",$D58)-1) &amp;"_=","=","Any",AD$12,LEFT($D58,FIND("_",$D58)-1) &amp;"_=","=","Any"),risk_factor_1&amp;"|"&amp;risk_factor_2,risk_factor_corr),
                             _xlfn.XLOOKUP(_xlfn.TEXTJOIN("|",FALSE,$C58,LEFT($D58,FIND("_",$D58)-1) &amp;"_=","Any","Any",AD$12,LEFT($D58,FIND("_",$D58)-1) &amp;"_=","Any","Any"),risk_factor_1&amp;"|"&amp;risk_factor_2,risk_factor_corr)),
"n/a"),0)
),
IF(_xlfn.TEXTJOIN("|",FALSE,AD$12:AD$13)&lt;&gt;_xlfn.TEXTJOIN("|",FALSE,$C58:$D58),0,
_xlfn.XLOOKUP(_xlfn.TEXTJOIN("|",FALSE,$C58:$F58,AD$12:AD$15),risk_factor_1&amp;"|"&amp;risk_factor_2,risk_factor_corr,
_xlfn.XLOOKUP(_xlfn.TEXTJOIN("|",FALSE,$C58:$F58,AD$12:AD$15),risk_factor_2&amp;"|"&amp;risk_factor_1,risk_factor_corr,
_xlfn.XLOOKUP(_xlfn.TEXTJOIN("|",FALSE,$C58:$D58,"Any"),risk_factor_1&amp;"|"&amp;risk_factor_2,risk_factor_corr,
_xlfn.XLOOKUP(_xlfn.TEXTJOIN("|",FALSE,$C58:$D58,"Any"),risk_factor_2&amp;"|"&amp;risk_factor_1,risk_factor_corr)))))))</f>
        <v>0</v>
      </c>
      <c r="AE58" s="32" cm="1">
        <f t="array" ref="AE58" xml:space="preserve"> IF(_xlfn.TEXTJOIN("|",FALSE,AE$12:AE$15)=_xlfn.TEXTJOIN("|",FALSE,$C58:$F58),0,
IF(AND($C58="Delta|CR_Cpty",AE$12="Delta|CR_Cpty"),
IF($F58=AE$15,
      _xlfn.XLOOKUP(_xlfn.TEXTJOIN("|",FALSE,$C58,"=","Any","=",AE$12,"=","Any","="),risk_factor_1&amp;"|"&amp;risk_factor_2,risk_factor_corr),
       IF(RIGHT($D58,LEN($D58)-FIND("_",$D58))=RIGHT(AE$13,LEN(AE$13)-FIND("_",AE$13)),
              IF(LEFT($D58,FIND("_",$D58)-1)=LEFT(AE$13,FIND("_",AE$13)-1),
                    IF($E58=AE$14,
                             _xlfn.XLOOKUP(_xlfn.TEXTJOIN("|",FALSE,$C58,LEFT($D58,FIND("_",$D58)-1) &amp;"_=","=","Any",AE$12,LEFT($D58,FIND("_",$D58)-1) &amp;"_=","=","Any"),risk_factor_1&amp;"|"&amp;risk_factor_2,risk_factor_corr),
                             _xlfn.XLOOKUP(_xlfn.TEXTJOIN("|",FALSE,$C58,LEFT($D58,FIND("_",$D58)-1) &amp;"_=","Any","Any",AE$12,LEFT($D58,FIND("_",$D58)-1) &amp;"_=","Any","Any"),risk_factor_1&amp;"|"&amp;risk_factor_2,risk_factor_corr)),
"n/a"),0)
),
IF(_xlfn.TEXTJOIN("|",FALSE,AE$12:AE$13)&lt;&gt;_xlfn.TEXTJOIN("|",FALSE,$C58:$D58),0,
_xlfn.XLOOKUP(_xlfn.TEXTJOIN("|",FALSE,$C58:$F58,AE$12:AE$15),risk_factor_1&amp;"|"&amp;risk_factor_2,risk_factor_corr,
_xlfn.XLOOKUP(_xlfn.TEXTJOIN("|",FALSE,$C58:$F58,AE$12:AE$15),risk_factor_2&amp;"|"&amp;risk_factor_1,risk_factor_corr,
_xlfn.XLOOKUP(_xlfn.TEXTJOIN("|",FALSE,$C58:$D58,"Any"),risk_factor_1&amp;"|"&amp;risk_factor_2,risk_factor_corr,
_xlfn.XLOOKUP(_xlfn.TEXTJOIN("|",FALSE,$C58:$D58,"Any"),risk_factor_2&amp;"|"&amp;risk_factor_1,risk_factor_corr)))))))</f>
        <v>0</v>
      </c>
      <c r="AF58" s="32" cm="1">
        <f t="array" ref="AF58" xml:space="preserve"> IF(_xlfn.TEXTJOIN("|",FALSE,AF$12:AF$15)=_xlfn.TEXTJOIN("|",FALSE,$C58:$F58),0,
IF(AND($C58="Delta|CR_Cpty",AF$12="Delta|CR_Cpty"),
IF($F58=AF$15,
      _xlfn.XLOOKUP(_xlfn.TEXTJOIN("|",FALSE,$C58,"=","Any","=",AF$12,"=","Any","="),risk_factor_1&amp;"|"&amp;risk_factor_2,risk_factor_corr),
       IF(RIGHT($D58,LEN($D58)-FIND("_",$D58))=RIGHT(AF$13,LEN(AF$13)-FIND("_",AF$13)),
              IF(LEFT($D58,FIND("_",$D58)-1)=LEFT(AF$13,FIND("_",AF$13)-1),
                    IF($E58=AF$14,
                             _xlfn.XLOOKUP(_xlfn.TEXTJOIN("|",FALSE,$C58,LEFT($D58,FIND("_",$D58)-1) &amp;"_=","=","Any",AF$12,LEFT($D58,FIND("_",$D58)-1) &amp;"_=","=","Any"),risk_factor_1&amp;"|"&amp;risk_factor_2,risk_factor_corr),
                             _xlfn.XLOOKUP(_xlfn.TEXTJOIN("|",FALSE,$C58,LEFT($D58,FIND("_",$D58)-1) &amp;"_=","Any","Any",AF$12,LEFT($D58,FIND("_",$D58)-1) &amp;"_=","Any","Any"),risk_factor_1&amp;"|"&amp;risk_factor_2,risk_factor_corr)),
"n/a"),0)
),
IF(_xlfn.TEXTJOIN("|",FALSE,AF$12:AF$13)&lt;&gt;_xlfn.TEXTJOIN("|",FALSE,$C58:$D58),0,
_xlfn.XLOOKUP(_xlfn.TEXTJOIN("|",FALSE,$C58:$F58,AF$12:AF$15),risk_factor_1&amp;"|"&amp;risk_factor_2,risk_factor_corr,
_xlfn.XLOOKUP(_xlfn.TEXTJOIN("|",FALSE,$C58:$F58,AF$12:AF$15),risk_factor_2&amp;"|"&amp;risk_factor_1,risk_factor_corr,
_xlfn.XLOOKUP(_xlfn.TEXTJOIN("|",FALSE,$C58:$D58,"Any"),risk_factor_1&amp;"|"&amp;risk_factor_2,risk_factor_corr,
_xlfn.XLOOKUP(_xlfn.TEXTJOIN("|",FALSE,$C58:$D58,"Any"),risk_factor_2&amp;"|"&amp;risk_factor_1,risk_factor_corr)))))))</f>
        <v>0</v>
      </c>
      <c r="AG58" s="32" cm="1">
        <f t="array" ref="AG58" xml:space="preserve"> IF(_xlfn.TEXTJOIN("|",FALSE,AG$12:AG$15)=_xlfn.TEXTJOIN("|",FALSE,$C58:$F58),0,
IF(AND($C58="Delta|CR_Cpty",AG$12="Delta|CR_Cpty"),
IF($F58=AG$15,
      _xlfn.XLOOKUP(_xlfn.TEXTJOIN("|",FALSE,$C58,"=","Any","=",AG$12,"=","Any","="),risk_factor_1&amp;"|"&amp;risk_factor_2,risk_factor_corr),
       IF(RIGHT($D58,LEN($D58)-FIND("_",$D58))=RIGHT(AG$13,LEN(AG$13)-FIND("_",AG$13)),
              IF(LEFT($D58,FIND("_",$D58)-1)=LEFT(AG$13,FIND("_",AG$13)-1),
                    IF($E58=AG$14,
                             _xlfn.XLOOKUP(_xlfn.TEXTJOIN("|",FALSE,$C58,LEFT($D58,FIND("_",$D58)-1) &amp;"_=","=","Any",AG$12,LEFT($D58,FIND("_",$D58)-1) &amp;"_=","=","Any"),risk_factor_1&amp;"|"&amp;risk_factor_2,risk_factor_corr),
                             _xlfn.XLOOKUP(_xlfn.TEXTJOIN("|",FALSE,$C58,LEFT($D58,FIND("_",$D58)-1) &amp;"_=","Any","Any",AG$12,LEFT($D58,FIND("_",$D58)-1) &amp;"_=","Any","Any"),risk_factor_1&amp;"|"&amp;risk_factor_2,risk_factor_corr)),
"n/a"),0)
),
IF(_xlfn.TEXTJOIN("|",FALSE,AG$12:AG$13)&lt;&gt;_xlfn.TEXTJOIN("|",FALSE,$C58:$D58),0,
_xlfn.XLOOKUP(_xlfn.TEXTJOIN("|",FALSE,$C58:$F58,AG$12:AG$15),risk_factor_1&amp;"|"&amp;risk_factor_2,risk_factor_corr,
_xlfn.XLOOKUP(_xlfn.TEXTJOIN("|",FALSE,$C58:$F58,AG$12:AG$15),risk_factor_2&amp;"|"&amp;risk_factor_1,risk_factor_corr,
_xlfn.XLOOKUP(_xlfn.TEXTJOIN("|",FALSE,$C58:$D58,"Any"),risk_factor_1&amp;"|"&amp;risk_factor_2,risk_factor_corr,
_xlfn.XLOOKUP(_xlfn.TEXTJOIN("|",FALSE,$C58:$D58,"Any"),risk_factor_2&amp;"|"&amp;risk_factor_1,risk_factor_corr)))))))</f>
        <v>0</v>
      </c>
      <c r="AH58" s="32" cm="1">
        <f t="array" ref="AH58" xml:space="preserve"> IF(_xlfn.TEXTJOIN("|",FALSE,AH$12:AH$15)=_xlfn.TEXTJOIN("|",FALSE,$C58:$F58),0,
IF(AND($C58="Delta|CR_Cpty",AH$12="Delta|CR_Cpty"),
IF($F58=AH$15,
      _xlfn.XLOOKUP(_xlfn.TEXTJOIN("|",FALSE,$C58,"=","Any","=",AH$12,"=","Any","="),risk_factor_1&amp;"|"&amp;risk_factor_2,risk_factor_corr),
       IF(RIGHT($D58,LEN($D58)-FIND("_",$D58))=RIGHT(AH$13,LEN(AH$13)-FIND("_",AH$13)),
              IF(LEFT($D58,FIND("_",$D58)-1)=LEFT(AH$13,FIND("_",AH$13)-1),
                    IF($E58=AH$14,
                             _xlfn.XLOOKUP(_xlfn.TEXTJOIN("|",FALSE,$C58,LEFT($D58,FIND("_",$D58)-1) &amp;"_=","=","Any",AH$12,LEFT($D58,FIND("_",$D58)-1) &amp;"_=","=","Any"),risk_factor_1&amp;"|"&amp;risk_factor_2,risk_factor_corr),
                             _xlfn.XLOOKUP(_xlfn.TEXTJOIN("|",FALSE,$C58,LEFT($D58,FIND("_",$D58)-1) &amp;"_=","Any","Any",AH$12,LEFT($D58,FIND("_",$D58)-1) &amp;"_=","Any","Any"),risk_factor_1&amp;"|"&amp;risk_factor_2,risk_factor_corr)),
"n/a"),0)
),
IF(_xlfn.TEXTJOIN("|",FALSE,AH$12:AH$13)&lt;&gt;_xlfn.TEXTJOIN("|",FALSE,$C58:$D58),0,
_xlfn.XLOOKUP(_xlfn.TEXTJOIN("|",FALSE,$C58:$F58,AH$12:AH$15),risk_factor_1&amp;"|"&amp;risk_factor_2,risk_factor_corr,
_xlfn.XLOOKUP(_xlfn.TEXTJOIN("|",FALSE,$C58:$F58,AH$12:AH$15),risk_factor_2&amp;"|"&amp;risk_factor_1,risk_factor_corr,
_xlfn.XLOOKUP(_xlfn.TEXTJOIN("|",FALSE,$C58:$D58,"Any"),risk_factor_1&amp;"|"&amp;risk_factor_2,risk_factor_corr,
_xlfn.XLOOKUP(_xlfn.TEXTJOIN("|",FALSE,$C58:$D58,"Any"),risk_factor_2&amp;"|"&amp;risk_factor_1,risk_factor_corr)))))))</f>
        <v>0</v>
      </c>
      <c r="AI58" s="32" cm="1">
        <f t="array" ref="AI58" xml:space="preserve"> IF(_xlfn.TEXTJOIN("|",FALSE,AI$12:AI$15)=_xlfn.TEXTJOIN("|",FALSE,$C58:$F58),0,
IF(AND($C58="Delta|CR_Cpty",AI$12="Delta|CR_Cpty"),
IF($F58=AI$15,
      _xlfn.XLOOKUP(_xlfn.TEXTJOIN("|",FALSE,$C58,"=","Any","=",AI$12,"=","Any","="),risk_factor_1&amp;"|"&amp;risk_factor_2,risk_factor_corr),
       IF(RIGHT($D58,LEN($D58)-FIND("_",$D58))=RIGHT(AI$13,LEN(AI$13)-FIND("_",AI$13)),
              IF(LEFT($D58,FIND("_",$D58)-1)=LEFT(AI$13,FIND("_",AI$13)-1),
                    IF($E58=AI$14,
                             _xlfn.XLOOKUP(_xlfn.TEXTJOIN("|",FALSE,$C58,LEFT($D58,FIND("_",$D58)-1) &amp;"_=","=","Any",AI$12,LEFT($D58,FIND("_",$D58)-1) &amp;"_=","=","Any"),risk_factor_1&amp;"|"&amp;risk_factor_2,risk_factor_corr),
                             _xlfn.XLOOKUP(_xlfn.TEXTJOIN("|",FALSE,$C58,LEFT($D58,FIND("_",$D58)-1) &amp;"_=","Any","Any",AI$12,LEFT($D58,FIND("_",$D58)-1) &amp;"_=","Any","Any"),risk_factor_1&amp;"|"&amp;risk_factor_2,risk_factor_corr)),
"n/a"),0)
),
IF(_xlfn.TEXTJOIN("|",FALSE,AI$12:AI$13)&lt;&gt;_xlfn.TEXTJOIN("|",FALSE,$C58:$D58),0,
_xlfn.XLOOKUP(_xlfn.TEXTJOIN("|",FALSE,$C58:$F58,AI$12:AI$15),risk_factor_1&amp;"|"&amp;risk_factor_2,risk_factor_corr,
_xlfn.XLOOKUP(_xlfn.TEXTJOIN("|",FALSE,$C58:$F58,AI$12:AI$15),risk_factor_2&amp;"|"&amp;risk_factor_1,risk_factor_corr,
_xlfn.XLOOKUP(_xlfn.TEXTJOIN("|",FALSE,$C58:$D58,"Any"),risk_factor_1&amp;"|"&amp;risk_factor_2,risk_factor_corr,
_xlfn.XLOOKUP(_xlfn.TEXTJOIN("|",FALSE,$C58:$D58,"Any"),risk_factor_2&amp;"|"&amp;risk_factor_1,risk_factor_corr)))))))</f>
        <v>0</v>
      </c>
      <c r="AJ58" s="32" cm="1">
        <f t="array" ref="AJ58" xml:space="preserve"> IF(_xlfn.TEXTJOIN("|",FALSE,AJ$12:AJ$15)=_xlfn.TEXTJOIN("|",FALSE,$C58:$F58),0,
IF(AND($C58="Delta|CR_Cpty",AJ$12="Delta|CR_Cpty"),
IF($F58=AJ$15,
      _xlfn.XLOOKUP(_xlfn.TEXTJOIN("|",FALSE,$C58,"=","Any","=",AJ$12,"=","Any","="),risk_factor_1&amp;"|"&amp;risk_factor_2,risk_factor_corr),
       IF(RIGHT($D58,LEN($D58)-FIND("_",$D58))=RIGHT(AJ$13,LEN(AJ$13)-FIND("_",AJ$13)),
              IF(LEFT($D58,FIND("_",$D58)-1)=LEFT(AJ$13,FIND("_",AJ$13)-1),
                    IF($E58=AJ$14,
                             _xlfn.XLOOKUP(_xlfn.TEXTJOIN("|",FALSE,$C58,LEFT($D58,FIND("_",$D58)-1) &amp;"_=","=","Any",AJ$12,LEFT($D58,FIND("_",$D58)-1) &amp;"_=","=","Any"),risk_factor_1&amp;"|"&amp;risk_factor_2,risk_factor_corr),
                             _xlfn.XLOOKUP(_xlfn.TEXTJOIN("|",FALSE,$C58,LEFT($D58,FIND("_",$D58)-1) &amp;"_=","Any","Any",AJ$12,LEFT($D58,FIND("_",$D58)-1) &amp;"_=","Any","Any"),risk_factor_1&amp;"|"&amp;risk_factor_2,risk_factor_corr)),
"n/a"),0)
),
IF(_xlfn.TEXTJOIN("|",FALSE,AJ$12:AJ$13)&lt;&gt;_xlfn.TEXTJOIN("|",FALSE,$C58:$D58),0,
_xlfn.XLOOKUP(_xlfn.TEXTJOIN("|",FALSE,$C58:$F58,AJ$12:AJ$15),risk_factor_1&amp;"|"&amp;risk_factor_2,risk_factor_corr,
_xlfn.XLOOKUP(_xlfn.TEXTJOIN("|",FALSE,$C58:$F58,AJ$12:AJ$15),risk_factor_2&amp;"|"&amp;risk_factor_1,risk_factor_corr,
_xlfn.XLOOKUP(_xlfn.TEXTJOIN("|",FALSE,$C58:$D58,"Any"),risk_factor_1&amp;"|"&amp;risk_factor_2,risk_factor_corr,
_xlfn.XLOOKUP(_xlfn.TEXTJOIN("|",FALSE,$C58:$D58,"Any"),risk_factor_2&amp;"|"&amp;risk_factor_1,risk_factor_corr)))))))</f>
        <v>0</v>
      </c>
      <c r="AK58" s="32" cm="1">
        <f t="array" ref="AK58" xml:space="preserve"> IF(_xlfn.TEXTJOIN("|",FALSE,AK$12:AK$15)=_xlfn.TEXTJOIN("|",FALSE,$C58:$F58),0,
IF(AND($C58="Delta|CR_Cpty",AK$12="Delta|CR_Cpty"),
IF($F58=AK$15,
      _xlfn.XLOOKUP(_xlfn.TEXTJOIN("|",FALSE,$C58,"=","Any","=",AK$12,"=","Any","="),risk_factor_1&amp;"|"&amp;risk_factor_2,risk_factor_corr),
       IF(RIGHT($D58,LEN($D58)-FIND("_",$D58))=RIGHT(AK$13,LEN(AK$13)-FIND("_",AK$13)),
              IF(LEFT($D58,FIND("_",$D58)-1)=LEFT(AK$13,FIND("_",AK$13)-1),
                    IF($E58=AK$14,
                             _xlfn.XLOOKUP(_xlfn.TEXTJOIN("|",FALSE,$C58,LEFT($D58,FIND("_",$D58)-1) &amp;"_=","=","Any",AK$12,LEFT($D58,FIND("_",$D58)-1) &amp;"_=","=","Any"),risk_factor_1&amp;"|"&amp;risk_factor_2,risk_factor_corr),
                             _xlfn.XLOOKUP(_xlfn.TEXTJOIN("|",FALSE,$C58,LEFT($D58,FIND("_",$D58)-1) &amp;"_=","Any","Any",AK$12,LEFT($D58,FIND("_",$D58)-1) &amp;"_=","Any","Any"),risk_factor_1&amp;"|"&amp;risk_factor_2,risk_factor_corr)),
"n/a"),0)
),
IF(_xlfn.TEXTJOIN("|",FALSE,AK$12:AK$13)&lt;&gt;_xlfn.TEXTJOIN("|",FALSE,$C58:$D58),0,
_xlfn.XLOOKUP(_xlfn.TEXTJOIN("|",FALSE,$C58:$F58,AK$12:AK$15),risk_factor_1&amp;"|"&amp;risk_factor_2,risk_factor_corr,
_xlfn.XLOOKUP(_xlfn.TEXTJOIN("|",FALSE,$C58:$F58,AK$12:AK$15),risk_factor_2&amp;"|"&amp;risk_factor_1,risk_factor_corr,
_xlfn.XLOOKUP(_xlfn.TEXTJOIN("|",FALSE,$C58:$D58,"Any"),risk_factor_1&amp;"|"&amp;risk_factor_2,risk_factor_corr,
_xlfn.XLOOKUP(_xlfn.TEXTJOIN("|",FALSE,$C58:$D58,"Any"),risk_factor_2&amp;"|"&amp;risk_factor_1,risk_factor_corr)))))))</f>
        <v>0</v>
      </c>
      <c r="AL58" s="32" cm="1">
        <f t="array" ref="AL58" xml:space="preserve"> IF(_xlfn.TEXTJOIN("|",FALSE,AL$12:AL$15)=_xlfn.TEXTJOIN("|",FALSE,$C58:$F58),0,
IF(AND($C58="Delta|CR_Cpty",AL$12="Delta|CR_Cpty"),
IF($F58=AL$15,
      _xlfn.XLOOKUP(_xlfn.TEXTJOIN("|",FALSE,$C58,"=","Any","=",AL$12,"=","Any","="),risk_factor_1&amp;"|"&amp;risk_factor_2,risk_factor_corr),
       IF(RIGHT($D58,LEN($D58)-FIND("_",$D58))=RIGHT(AL$13,LEN(AL$13)-FIND("_",AL$13)),
              IF(LEFT($D58,FIND("_",$D58)-1)=LEFT(AL$13,FIND("_",AL$13)-1),
                    IF($E58=AL$14,
                             _xlfn.XLOOKUP(_xlfn.TEXTJOIN("|",FALSE,$C58,LEFT($D58,FIND("_",$D58)-1) &amp;"_=","=","Any",AL$12,LEFT($D58,FIND("_",$D58)-1) &amp;"_=","=","Any"),risk_factor_1&amp;"|"&amp;risk_factor_2,risk_factor_corr),
                             _xlfn.XLOOKUP(_xlfn.TEXTJOIN("|",FALSE,$C58,LEFT($D58,FIND("_",$D58)-1) &amp;"_=","Any","Any",AL$12,LEFT($D58,FIND("_",$D58)-1) &amp;"_=","Any","Any"),risk_factor_1&amp;"|"&amp;risk_factor_2,risk_factor_corr)),
"n/a"),0)
),
IF(_xlfn.TEXTJOIN("|",FALSE,AL$12:AL$13)&lt;&gt;_xlfn.TEXTJOIN("|",FALSE,$C58:$D58),0,
_xlfn.XLOOKUP(_xlfn.TEXTJOIN("|",FALSE,$C58:$F58,AL$12:AL$15),risk_factor_1&amp;"|"&amp;risk_factor_2,risk_factor_corr,
_xlfn.XLOOKUP(_xlfn.TEXTJOIN("|",FALSE,$C58:$F58,AL$12:AL$15),risk_factor_2&amp;"|"&amp;risk_factor_1,risk_factor_corr,
_xlfn.XLOOKUP(_xlfn.TEXTJOIN("|",FALSE,$C58:$D58,"Any"),risk_factor_1&amp;"|"&amp;risk_factor_2,risk_factor_corr,
_xlfn.XLOOKUP(_xlfn.TEXTJOIN("|",FALSE,$C58:$D58,"Any"),risk_factor_2&amp;"|"&amp;risk_factor_1,risk_factor_corr)))))))</f>
        <v>0</v>
      </c>
      <c r="AM58" s="32" cm="1">
        <f t="array" ref="AM58" xml:space="preserve"> IF(_xlfn.TEXTJOIN("|",FALSE,AM$12:AM$15)=_xlfn.TEXTJOIN("|",FALSE,$C58:$F58),0,
IF(AND($C58="Delta|CR_Cpty",AM$12="Delta|CR_Cpty"),
IF($F58=AM$15,
      _xlfn.XLOOKUP(_xlfn.TEXTJOIN("|",FALSE,$C58,"=","Any","=",AM$12,"=","Any","="),risk_factor_1&amp;"|"&amp;risk_factor_2,risk_factor_corr),
       IF(RIGHT($D58,LEN($D58)-FIND("_",$D58))=RIGHT(AM$13,LEN(AM$13)-FIND("_",AM$13)),
              IF(LEFT($D58,FIND("_",$D58)-1)=LEFT(AM$13,FIND("_",AM$13)-1),
                    IF($E58=AM$14,
                             _xlfn.XLOOKUP(_xlfn.TEXTJOIN("|",FALSE,$C58,LEFT($D58,FIND("_",$D58)-1) &amp;"_=","=","Any",AM$12,LEFT($D58,FIND("_",$D58)-1) &amp;"_=","=","Any"),risk_factor_1&amp;"|"&amp;risk_factor_2,risk_factor_corr),
                             _xlfn.XLOOKUP(_xlfn.TEXTJOIN("|",FALSE,$C58,LEFT($D58,FIND("_",$D58)-1) &amp;"_=","Any","Any",AM$12,LEFT($D58,FIND("_",$D58)-1) &amp;"_=","Any","Any"),risk_factor_1&amp;"|"&amp;risk_factor_2,risk_factor_corr)),
"n/a"),0)
),
IF(_xlfn.TEXTJOIN("|",FALSE,AM$12:AM$13)&lt;&gt;_xlfn.TEXTJOIN("|",FALSE,$C58:$D58),0,
_xlfn.XLOOKUP(_xlfn.TEXTJOIN("|",FALSE,$C58:$F58,AM$12:AM$15),risk_factor_1&amp;"|"&amp;risk_factor_2,risk_factor_corr,
_xlfn.XLOOKUP(_xlfn.TEXTJOIN("|",FALSE,$C58:$F58,AM$12:AM$15),risk_factor_2&amp;"|"&amp;risk_factor_1,risk_factor_corr,
_xlfn.XLOOKUP(_xlfn.TEXTJOIN("|",FALSE,$C58:$D58,"Any"),risk_factor_1&amp;"|"&amp;risk_factor_2,risk_factor_corr,
_xlfn.XLOOKUP(_xlfn.TEXTJOIN("|",FALSE,$C58:$D58,"Any"),risk_factor_2&amp;"|"&amp;risk_factor_1,risk_factor_corr)))))))</f>
        <v>0</v>
      </c>
      <c r="AN58" s="32" cm="1">
        <f t="array" ref="AN58" xml:space="preserve"> IF(_xlfn.TEXTJOIN("|",FALSE,AN$12:AN$15)=_xlfn.TEXTJOIN("|",FALSE,$C58:$F58),0,
IF(AND($C58="Delta|CR_Cpty",AN$12="Delta|CR_Cpty"),
IF($F58=AN$15,
      _xlfn.XLOOKUP(_xlfn.TEXTJOIN("|",FALSE,$C58,"=","Any","=",AN$12,"=","Any","="),risk_factor_1&amp;"|"&amp;risk_factor_2,risk_factor_corr),
       IF(RIGHT($D58,LEN($D58)-FIND("_",$D58))=RIGHT(AN$13,LEN(AN$13)-FIND("_",AN$13)),
              IF(LEFT($D58,FIND("_",$D58)-1)=LEFT(AN$13,FIND("_",AN$13)-1),
                    IF($E58=AN$14,
                             _xlfn.XLOOKUP(_xlfn.TEXTJOIN("|",FALSE,$C58,LEFT($D58,FIND("_",$D58)-1) &amp;"_=","=","Any",AN$12,LEFT($D58,FIND("_",$D58)-1) &amp;"_=","=","Any"),risk_factor_1&amp;"|"&amp;risk_factor_2,risk_factor_corr),
                             _xlfn.XLOOKUP(_xlfn.TEXTJOIN("|",FALSE,$C58,LEFT($D58,FIND("_",$D58)-1) &amp;"_=","Any","Any",AN$12,LEFT($D58,FIND("_",$D58)-1) &amp;"_=","Any","Any"),risk_factor_1&amp;"|"&amp;risk_factor_2,risk_factor_corr)),
"n/a"),0)
),
IF(_xlfn.TEXTJOIN("|",FALSE,AN$12:AN$13)&lt;&gt;_xlfn.TEXTJOIN("|",FALSE,$C58:$D58),0,
_xlfn.XLOOKUP(_xlfn.TEXTJOIN("|",FALSE,$C58:$F58,AN$12:AN$15),risk_factor_1&amp;"|"&amp;risk_factor_2,risk_factor_corr,
_xlfn.XLOOKUP(_xlfn.TEXTJOIN("|",FALSE,$C58:$F58,AN$12:AN$15),risk_factor_2&amp;"|"&amp;risk_factor_1,risk_factor_corr,
_xlfn.XLOOKUP(_xlfn.TEXTJOIN("|",FALSE,$C58:$D58,"Any"),risk_factor_1&amp;"|"&amp;risk_factor_2,risk_factor_corr,
_xlfn.XLOOKUP(_xlfn.TEXTJOIN("|",FALSE,$C58:$D58,"Any"),risk_factor_2&amp;"|"&amp;risk_factor_1,risk_factor_corr)))))))</f>
        <v>0</v>
      </c>
      <c r="AO58" s="32" cm="1">
        <f t="array" ref="AO58" xml:space="preserve"> IF(_xlfn.TEXTJOIN("|",FALSE,AO$12:AO$15)=_xlfn.TEXTJOIN("|",FALSE,$C58:$F58),0,
IF(AND($C58="Delta|CR_Cpty",AO$12="Delta|CR_Cpty"),
IF($F58=AO$15,
      _xlfn.XLOOKUP(_xlfn.TEXTJOIN("|",FALSE,$C58,"=","Any","=",AO$12,"=","Any","="),risk_factor_1&amp;"|"&amp;risk_factor_2,risk_factor_corr),
       IF(RIGHT($D58,LEN($D58)-FIND("_",$D58))=RIGHT(AO$13,LEN(AO$13)-FIND("_",AO$13)),
              IF(LEFT($D58,FIND("_",$D58)-1)=LEFT(AO$13,FIND("_",AO$13)-1),
                    IF($E58=AO$14,
                             _xlfn.XLOOKUP(_xlfn.TEXTJOIN("|",FALSE,$C58,LEFT($D58,FIND("_",$D58)-1) &amp;"_=","=","Any",AO$12,LEFT($D58,FIND("_",$D58)-1) &amp;"_=","=","Any"),risk_factor_1&amp;"|"&amp;risk_factor_2,risk_factor_corr),
                             _xlfn.XLOOKUP(_xlfn.TEXTJOIN("|",FALSE,$C58,LEFT($D58,FIND("_",$D58)-1) &amp;"_=","Any","Any",AO$12,LEFT($D58,FIND("_",$D58)-1) &amp;"_=","Any","Any"),risk_factor_1&amp;"|"&amp;risk_factor_2,risk_factor_corr)),
"n/a"),0)
),
IF(_xlfn.TEXTJOIN("|",FALSE,AO$12:AO$13)&lt;&gt;_xlfn.TEXTJOIN("|",FALSE,$C58:$D58),0,
_xlfn.XLOOKUP(_xlfn.TEXTJOIN("|",FALSE,$C58:$F58,AO$12:AO$15),risk_factor_1&amp;"|"&amp;risk_factor_2,risk_factor_corr,
_xlfn.XLOOKUP(_xlfn.TEXTJOIN("|",FALSE,$C58:$F58,AO$12:AO$15),risk_factor_2&amp;"|"&amp;risk_factor_1,risk_factor_corr,
_xlfn.XLOOKUP(_xlfn.TEXTJOIN("|",FALSE,$C58:$D58,"Any"),risk_factor_1&amp;"|"&amp;risk_factor_2,risk_factor_corr,
_xlfn.XLOOKUP(_xlfn.TEXTJOIN("|",FALSE,$C58:$D58,"Any"),risk_factor_2&amp;"|"&amp;risk_factor_1,risk_factor_corr)))))))</f>
        <v>0</v>
      </c>
      <c r="AP58" s="32" cm="1">
        <f t="array" ref="AP58" xml:space="preserve"> IF(_xlfn.TEXTJOIN("|",FALSE,AP$12:AP$15)=_xlfn.TEXTJOIN("|",FALSE,$C58:$F58),0,
IF(AND($C58="Delta|CR_Cpty",AP$12="Delta|CR_Cpty"),
IF($F58=AP$15,
      _xlfn.XLOOKUP(_xlfn.TEXTJOIN("|",FALSE,$C58,"=","Any","=",AP$12,"=","Any","="),risk_factor_1&amp;"|"&amp;risk_factor_2,risk_factor_corr),
       IF(RIGHT($D58,LEN($D58)-FIND("_",$D58))=RIGHT(AP$13,LEN(AP$13)-FIND("_",AP$13)),
              IF(LEFT($D58,FIND("_",$D58)-1)=LEFT(AP$13,FIND("_",AP$13)-1),
                    IF($E58=AP$14,
                             _xlfn.XLOOKUP(_xlfn.TEXTJOIN("|",FALSE,$C58,LEFT($D58,FIND("_",$D58)-1) &amp;"_=","=","Any",AP$12,LEFT($D58,FIND("_",$D58)-1) &amp;"_=","=","Any"),risk_factor_1&amp;"|"&amp;risk_factor_2,risk_factor_corr),
                             _xlfn.XLOOKUP(_xlfn.TEXTJOIN("|",FALSE,$C58,LEFT($D58,FIND("_",$D58)-1) &amp;"_=","Any","Any",AP$12,LEFT($D58,FIND("_",$D58)-1) &amp;"_=","Any","Any"),risk_factor_1&amp;"|"&amp;risk_factor_2,risk_factor_corr)),
"n/a"),0)
),
IF(_xlfn.TEXTJOIN("|",FALSE,AP$12:AP$13)&lt;&gt;_xlfn.TEXTJOIN("|",FALSE,$C58:$D58),0,
_xlfn.XLOOKUP(_xlfn.TEXTJOIN("|",FALSE,$C58:$F58,AP$12:AP$15),risk_factor_1&amp;"|"&amp;risk_factor_2,risk_factor_corr,
_xlfn.XLOOKUP(_xlfn.TEXTJOIN("|",FALSE,$C58:$F58,AP$12:AP$15),risk_factor_2&amp;"|"&amp;risk_factor_1,risk_factor_corr,
_xlfn.XLOOKUP(_xlfn.TEXTJOIN("|",FALSE,$C58:$D58,"Any"),risk_factor_1&amp;"|"&amp;risk_factor_2,risk_factor_corr,
_xlfn.XLOOKUP(_xlfn.TEXTJOIN("|",FALSE,$C58:$D58,"Any"),risk_factor_2&amp;"|"&amp;risk_factor_1,risk_factor_corr)))))))</f>
        <v>0</v>
      </c>
      <c r="AQ58" s="32" cm="1">
        <f t="array" ref="AQ58" xml:space="preserve"> IF(_xlfn.TEXTJOIN("|",FALSE,AQ$12:AQ$15)=_xlfn.TEXTJOIN("|",FALSE,$C58:$F58),0,
IF(AND($C58="Delta|CR_Cpty",AQ$12="Delta|CR_Cpty"),
IF($F58=AQ$15,
      _xlfn.XLOOKUP(_xlfn.TEXTJOIN("|",FALSE,$C58,"=","Any","=",AQ$12,"=","Any","="),risk_factor_1&amp;"|"&amp;risk_factor_2,risk_factor_corr),
       IF(RIGHT($D58,LEN($D58)-FIND("_",$D58))=RIGHT(AQ$13,LEN(AQ$13)-FIND("_",AQ$13)),
              IF(LEFT($D58,FIND("_",$D58)-1)=LEFT(AQ$13,FIND("_",AQ$13)-1),
                    IF($E58=AQ$14,
                             _xlfn.XLOOKUP(_xlfn.TEXTJOIN("|",FALSE,$C58,LEFT($D58,FIND("_",$D58)-1) &amp;"_=","=","Any",AQ$12,LEFT($D58,FIND("_",$D58)-1) &amp;"_=","=","Any"),risk_factor_1&amp;"|"&amp;risk_factor_2,risk_factor_corr),
                             _xlfn.XLOOKUP(_xlfn.TEXTJOIN("|",FALSE,$C58,LEFT($D58,FIND("_",$D58)-1) &amp;"_=","Any","Any",AQ$12,LEFT($D58,FIND("_",$D58)-1) &amp;"_=","Any","Any"),risk_factor_1&amp;"|"&amp;risk_factor_2,risk_factor_corr)),
"n/a"),0)
),
IF(_xlfn.TEXTJOIN("|",FALSE,AQ$12:AQ$13)&lt;&gt;_xlfn.TEXTJOIN("|",FALSE,$C58:$D58),0,
_xlfn.XLOOKUP(_xlfn.TEXTJOIN("|",FALSE,$C58:$F58,AQ$12:AQ$15),risk_factor_1&amp;"|"&amp;risk_factor_2,risk_factor_corr,
_xlfn.XLOOKUP(_xlfn.TEXTJOIN("|",FALSE,$C58:$F58,AQ$12:AQ$15),risk_factor_2&amp;"|"&amp;risk_factor_1,risk_factor_corr,
_xlfn.XLOOKUP(_xlfn.TEXTJOIN("|",FALSE,$C58:$D58,"Any"),risk_factor_1&amp;"|"&amp;risk_factor_2,risk_factor_corr,
_xlfn.XLOOKUP(_xlfn.TEXTJOIN("|",FALSE,$C58:$D58,"Any"),risk_factor_2&amp;"|"&amp;risk_factor_1,risk_factor_corr)))))))</f>
        <v>0</v>
      </c>
      <c r="AR58" s="32" cm="1">
        <f t="array" ref="AR58" xml:space="preserve"> IF(_xlfn.TEXTJOIN("|",FALSE,AR$12:AR$15)=_xlfn.TEXTJOIN("|",FALSE,$C58:$F58),0,
IF(AND($C58="Delta|CR_Cpty",AR$12="Delta|CR_Cpty"),
IF($F58=AR$15,
      _xlfn.XLOOKUP(_xlfn.TEXTJOIN("|",FALSE,$C58,"=","Any","=",AR$12,"=","Any","="),risk_factor_1&amp;"|"&amp;risk_factor_2,risk_factor_corr),
       IF(RIGHT($D58,LEN($D58)-FIND("_",$D58))=RIGHT(AR$13,LEN(AR$13)-FIND("_",AR$13)),
              IF(LEFT($D58,FIND("_",$D58)-1)=LEFT(AR$13,FIND("_",AR$13)-1),
                    IF($E58=AR$14,
                             _xlfn.XLOOKUP(_xlfn.TEXTJOIN("|",FALSE,$C58,LEFT($D58,FIND("_",$D58)-1) &amp;"_=","=","Any",AR$12,LEFT($D58,FIND("_",$D58)-1) &amp;"_=","=","Any"),risk_factor_1&amp;"|"&amp;risk_factor_2,risk_factor_corr),
                             _xlfn.XLOOKUP(_xlfn.TEXTJOIN("|",FALSE,$C58,LEFT($D58,FIND("_",$D58)-1) &amp;"_=","Any","Any",AR$12,LEFT($D58,FIND("_",$D58)-1) &amp;"_=","Any","Any"),risk_factor_1&amp;"|"&amp;risk_factor_2,risk_factor_corr)),
"n/a"),0)
),
IF(_xlfn.TEXTJOIN("|",FALSE,AR$12:AR$13)&lt;&gt;_xlfn.TEXTJOIN("|",FALSE,$C58:$D58),0,
_xlfn.XLOOKUP(_xlfn.TEXTJOIN("|",FALSE,$C58:$F58,AR$12:AR$15),risk_factor_1&amp;"|"&amp;risk_factor_2,risk_factor_corr,
_xlfn.XLOOKUP(_xlfn.TEXTJOIN("|",FALSE,$C58:$F58,AR$12:AR$15),risk_factor_2&amp;"|"&amp;risk_factor_1,risk_factor_corr,
_xlfn.XLOOKUP(_xlfn.TEXTJOIN("|",FALSE,$C58:$D58,"Any"),risk_factor_1&amp;"|"&amp;risk_factor_2,risk_factor_corr,
_xlfn.XLOOKUP(_xlfn.TEXTJOIN("|",FALSE,$C58:$D58,"Any"),risk_factor_2&amp;"|"&amp;risk_factor_1,risk_factor_corr)))))))</f>
        <v>0</v>
      </c>
      <c r="AS58" s="32" cm="1">
        <f t="array" ref="AS58" xml:space="preserve"> IF(_xlfn.TEXTJOIN("|",FALSE,AS$12:AS$15)=_xlfn.TEXTJOIN("|",FALSE,$C58:$F58),0,
IF(AND($C58="Delta|CR_Cpty",AS$12="Delta|CR_Cpty"),
IF($F58=AS$15,
      _xlfn.XLOOKUP(_xlfn.TEXTJOIN("|",FALSE,$C58,"=","Any","=",AS$12,"=","Any","="),risk_factor_1&amp;"|"&amp;risk_factor_2,risk_factor_corr),
       IF(RIGHT($D58,LEN($D58)-FIND("_",$D58))=RIGHT(AS$13,LEN(AS$13)-FIND("_",AS$13)),
              IF(LEFT($D58,FIND("_",$D58)-1)=LEFT(AS$13,FIND("_",AS$13)-1),
                    IF($E58=AS$14,
                             _xlfn.XLOOKUP(_xlfn.TEXTJOIN("|",FALSE,$C58,LEFT($D58,FIND("_",$D58)-1) &amp;"_=","=","Any",AS$12,LEFT($D58,FIND("_",$D58)-1) &amp;"_=","=","Any"),risk_factor_1&amp;"|"&amp;risk_factor_2,risk_factor_corr),
                             _xlfn.XLOOKUP(_xlfn.TEXTJOIN("|",FALSE,$C58,LEFT($D58,FIND("_",$D58)-1) &amp;"_=","Any","Any",AS$12,LEFT($D58,FIND("_",$D58)-1) &amp;"_=","Any","Any"),risk_factor_1&amp;"|"&amp;risk_factor_2,risk_factor_corr)),
"n/a"),0)
),
IF(_xlfn.TEXTJOIN("|",FALSE,AS$12:AS$13)&lt;&gt;_xlfn.TEXTJOIN("|",FALSE,$C58:$D58),0,
_xlfn.XLOOKUP(_xlfn.TEXTJOIN("|",FALSE,$C58:$F58,AS$12:AS$15),risk_factor_1&amp;"|"&amp;risk_factor_2,risk_factor_corr,
_xlfn.XLOOKUP(_xlfn.TEXTJOIN("|",FALSE,$C58:$F58,AS$12:AS$15),risk_factor_2&amp;"|"&amp;risk_factor_1,risk_factor_corr,
_xlfn.XLOOKUP(_xlfn.TEXTJOIN("|",FALSE,$C58:$D58,"Any"),risk_factor_1&amp;"|"&amp;risk_factor_2,risk_factor_corr,
_xlfn.XLOOKUP(_xlfn.TEXTJOIN("|",FALSE,$C58:$D58,"Any"),risk_factor_2&amp;"|"&amp;risk_factor_1,risk_factor_corr)))))))</f>
        <v>0</v>
      </c>
      <c r="AT58" s="32" cm="1">
        <f t="array" ref="AT58" xml:space="preserve"> IF(_xlfn.TEXTJOIN("|",FALSE,AT$12:AT$15)=_xlfn.TEXTJOIN("|",FALSE,$C58:$F58),0,
IF(AND($C58="Delta|CR_Cpty",AT$12="Delta|CR_Cpty"),
IF($F58=AT$15,
      _xlfn.XLOOKUP(_xlfn.TEXTJOIN("|",FALSE,$C58,"=","Any","=",AT$12,"=","Any","="),risk_factor_1&amp;"|"&amp;risk_factor_2,risk_factor_corr),
       IF(RIGHT($D58,LEN($D58)-FIND("_",$D58))=RIGHT(AT$13,LEN(AT$13)-FIND("_",AT$13)),
              IF(LEFT($D58,FIND("_",$D58)-1)=LEFT(AT$13,FIND("_",AT$13)-1),
                    IF($E58=AT$14,
                             _xlfn.XLOOKUP(_xlfn.TEXTJOIN("|",FALSE,$C58,LEFT($D58,FIND("_",$D58)-1) &amp;"_=","=","Any",AT$12,LEFT($D58,FIND("_",$D58)-1) &amp;"_=","=","Any"),risk_factor_1&amp;"|"&amp;risk_factor_2,risk_factor_corr),
                             _xlfn.XLOOKUP(_xlfn.TEXTJOIN("|",FALSE,$C58,LEFT($D58,FIND("_",$D58)-1) &amp;"_=","Any","Any",AT$12,LEFT($D58,FIND("_",$D58)-1) &amp;"_=","Any","Any"),risk_factor_1&amp;"|"&amp;risk_factor_2,risk_factor_corr)),
"n/a"),0)
),
IF(_xlfn.TEXTJOIN("|",FALSE,AT$12:AT$13)&lt;&gt;_xlfn.TEXTJOIN("|",FALSE,$C58:$D58),0,
_xlfn.XLOOKUP(_xlfn.TEXTJOIN("|",FALSE,$C58:$F58,AT$12:AT$15),risk_factor_1&amp;"|"&amp;risk_factor_2,risk_factor_corr,
_xlfn.XLOOKUP(_xlfn.TEXTJOIN("|",FALSE,$C58:$F58,AT$12:AT$15),risk_factor_2&amp;"|"&amp;risk_factor_1,risk_factor_corr,
_xlfn.XLOOKUP(_xlfn.TEXTJOIN("|",FALSE,$C58:$D58,"Any"),risk_factor_1&amp;"|"&amp;risk_factor_2,risk_factor_corr,
_xlfn.XLOOKUP(_xlfn.TEXTJOIN("|",FALSE,$C58:$D58,"Any"),risk_factor_2&amp;"|"&amp;risk_factor_1,risk_factor_corr)))))))</f>
        <v>0.31</v>
      </c>
      <c r="AU58" s="32" cm="1">
        <f t="array" ref="AU58" xml:space="preserve"> IF(_xlfn.TEXTJOIN("|",FALSE,AU$12:AU$15)=_xlfn.TEXTJOIN("|",FALSE,$C58:$F58),0,
IF(AND($C58="Delta|CR_Cpty",AU$12="Delta|CR_Cpty"),
IF($F58=AU$15,
      _xlfn.XLOOKUP(_xlfn.TEXTJOIN("|",FALSE,$C58,"=","Any","=",AU$12,"=","Any","="),risk_factor_1&amp;"|"&amp;risk_factor_2,risk_factor_corr),
       IF(RIGHT($D58,LEN($D58)-FIND("_",$D58))=RIGHT(AU$13,LEN(AU$13)-FIND("_",AU$13)),
              IF(LEFT($D58,FIND("_",$D58)-1)=LEFT(AU$13,FIND("_",AU$13)-1),
                    IF($E58=AU$14,
                             _xlfn.XLOOKUP(_xlfn.TEXTJOIN("|",FALSE,$C58,LEFT($D58,FIND("_",$D58)-1) &amp;"_=","=","Any",AU$12,LEFT($D58,FIND("_",$D58)-1) &amp;"_=","=","Any"),risk_factor_1&amp;"|"&amp;risk_factor_2,risk_factor_corr),
                             _xlfn.XLOOKUP(_xlfn.TEXTJOIN("|",FALSE,$C58,LEFT($D58,FIND("_",$D58)-1) &amp;"_=","Any","Any",AU$12,LEFT($D58,FIND("_",$D58)-1) &amp;"_=","Any","Any"),risk_factor_1&amp;"|"&amp;risk_factor_2,risk_factor_corr)),
"n/a"),0)
),
IF(_xlfn.TEXTJOIN("|",FALSE,AU$12:AU$13)&lt;&gt;_xlfn.TEXTJOIN("|",FALSE,$C58:$D58),0,
_xlfn.XLOOKUP(_xlfn.TEXTJOIN("|",FALSE,$C58:$F58,AU$12:AU$15),risk_factor_1&amp;"|"&amp;risk_factor_2,risk_factor_corr,
_xlfn.XLOOKUP(_xlfn.TEXTJOIN("|",FALSE,$C58:$F58,AU$12:AU$15),risk_factor_2&amp;"|"&amp;risk_factor_1,risk_factor_corr,
_xlfn.XLOOKUP(_xlfn.TEXTJOIN("|",FALSE,$C58:$D58,"Any"),risk_factor_1&amp;"|"&amp;risk_factor_2,risk_factor_corr,
_xlfn.XLOOKUP(_xlfn.TEXTJOIN("|",FALSE,$C58:$D58,"Any"),risk_factor_2&amp;"|"&amp;risk_factor_1,risk_factor_corr)))))))</f>
        <v>0.83</v>
      </c>
      <c r="AV58" s="32" cm="1">
        <f t="array" ref="AV58" xml:space="preserve"> IF(_xlfn.TEXTJOIN("|",FALSE,AV$12:AV$15)=_xlfn.TEXTJOIN("|",FALSE,$C58:$F58),0,
IF(AND($C58="Delta|CR_Cpty",AV$12="Delta|CR_Cpty"),
IF($F58=AV$15,
      _xlfn.XLOOKUP(_xlfn.TEXTJOIN("|",FALSE,$C58,"=","Any","=",AV$12,"=","Any","="),risk_factor_1&amp;"|"&amp;risk_factor_2,risk_factor_corr),
       IF(RIGHT($D58,LEN($D58)-FIND("_",$D58))=RIGHT(AV$13,LEN(AV$13)-FIND("_",AV$13)),
              IF(LEFT($D58,FIND("_",$D58)-1)=LEFT(AV$13,FIND("_",AV$13)-1),
                    IF($E58=AV$14,
                             _xlfn.XLOOKUP(_xlfn.TEXTJOIN("|",FALSE,$C58,LEFT($D58,FIND("_",$D58)-1) &amp;"_=","=","Any",AV$12,LEFT($D58,FIND("_",$D58)-1) &amp;"_=","=","Any"),risk_factor_1&amp;"|"&amp;risk_factor_2,risk_factor_corr),
                             _xlfn.XLOOKUP(_xlfn.TEXTJOIN("|",FALSE,$C58,LEFT($D58,FIND("_",$D58)-1) &amp;"_=","Any","Any",AV$12,LEFT($D58,FIND("_",$D58)-1) &amp;"_=","Any","Any"),risk_factor_1&amp;"|"&amp;risk_factor_2,risk_factor_corr)),
"n/a"),0)
),
IF(_xlfn.TEXTJOIN("|",FALSE,AV$12:AV$13)&lt;&gt;_xlfn.TEXTJOIN("|",FALSE,$C58:$D58),0,
_xlfn.XLOOKUP(_xlfn.TEXTJOIN("|",FALSE,$C58:$F58,AV$12:AV$15),risk_factor_1&amp;"|"&amp;risk_factor_2,risk_factor_corr,
_xlfn.XLOOKUP(_xlfn.TEXTJOIN("|",FALSE,$C58:$F58,AV$12:AV$15),risk_factor_2&amp;"|"&amp;risk_factor_1,risk_factor_corr,
_xlfn.XLOOKUP(_xlfn.TEXTJOIN("|",FALSE,$C58:$D58,"Any"),risk_factor_1&amp;"|"&amp;risk_factor_2,risk_factor_corr,
_xlfn.XLOOKUP(_xlfn.TEXTJOIN("|",FALSE,$C58:$D58,"Any"),risk_factor_2&amp;"|"&amp;risk_factor_1,risk_factor_corr)))))))</f>
        <v>0.45</v>
      </c>
      <c r="AW58" s="32" cm="1">
        <f t="array" ref="AW58" xml:space="preserve"> IF(_xlfn.TEXTJOIN("|",FALSE,AW$12:AW$15)=_xlfn.TEXTJOIN("|",FALSE,$C58:$F58),0,
IF(AND($C58="Delta|CR_Cpty",AW$12="Delta|CR_Cpty"),
IF($F58=AW$15,
      _xlfn.XLOOKUP(_xlfn.TEXTJOIN("|",FALSE,$C58,"=","Any","=",AW$12,"=","Any","="),risk_factor_1&amp;"|"&amp;risk_factor_2,risk_factor_corr),
       IF(RIGHT($D58,LEN($D58)-FIND("_",$D58))=RIGHT(AW$13,LEN(AW$13)-FIND("_",AW$13)),
              IF(LEFT($D58,FIND("_",$D58)-1)=LEFT(AW$13,FIND("_",AW$13)-1),
                    IF($E58=AW$14,
                             _xlfn.XLOOKUP(_xlfn.TEXTJOIN("|",FALSE,$C58,LEFT($D58,FIND("_",$D58)-1) &amp;"_=","=","Any",AW$12,LEFT($D58,FIND("_",$D58)-1) &amp;"_=","=","Any"),risk_factor_1&amp;"|"&amp;risk_factor_2,risk_factor_corr),
                             _xlfn.XLOOKUP(_xlfn.TEXTJOIN("|",FALSE,$C58,LEFT($D58,FIND("_",$D58)-1) &amp;"_=","Any","Any",AW$12,LEFT($D58,FIND("_",$D58)-1) &amp;"_=","Any","Any"),risk_factor_1&amp;"|"&amp;risk_factor_2,risk_factor_corr)),
"n/a"),0)
),
IF(_xlfn.TEXTJOIN("|",FALSE,AW$12:AW$13)&lt;&gt;_xlfn.TEXTJOIN("|",FALSE,$C58:$D58),0,
_xlfn.XLOOKUP(_xlfn.TEXTJOIN("|",FALSE,$C58:$F58,AW$12:AW$15),risk_factor_1&amp;"|"&amp;risk_factor_2,risk_factor_corr,
_xlfn.XLOOKUP(_xlfn.TEXTJOIN("|",FALSE,$C58:$F58,AW$12:AW$15),risk_factor_2&amp;"|"&amp;risk_factor_1,risk_factor_corr,
_xlfn.XLOOKUP(_xlfn.TEXTJOIN("|",FALSE,$C58:$D58,"Any"),risk_factor_1&amp;"|"&amp;risk_factor_2,risk_factor_corr,
_xlfn.XLOOKUP(_xlfn.TEXTJOIN("|",FALSE,$C58:$D58,"Any"),risk_factor_2&amp;"|"&amp;risk_factor_1,risk_factor_corr)))))))</f>
        <v>0</v>
      </c>
      <c r="AX58" s="32" cm="1">
        <f t="array" ref="AX58" xml:space="preserve"> IF(_xlfn.TEXTJOIN("|",FALSE,AX$12:AX$15)=_xlfn.TEXTJOIN("|",FALSE,$C58:$F58),0,
IF(AND($C58="Delta|CR_Cpty",AX$12="Delta|CR_Cpty"),
IF($F58=AX$15,
      _xlfn.XLOOKUP(_xlfn.TEXTJOIN("|",FALSE,$C58,"=","Any","=",AX$12,"=","Any","="),risk_factor_1&amp;"|"&amp;risk_factor_2,risk_factor_corr),
       IF(RIGHT($D58,LEN($D58)-FIND("_",$D58))=RIGHT(AX$13,LEN(AX$13)-FIND("_",AX$13)),
              IF(LEFT($D58,FIND("_",$D58)-1)=LEFT(AX$13,FIND("_",AX$13)-1),
                    IF($E58=AX$14,
                             _xlfn.XLOOKUP(_xlfn.TEXTJOIN("|",FALSE,$C58,LEFT($D58,FIND("_",$D58)-1) &amp;"_=","=","Any",AX$12,LEFT($D58,FIND("_",$D58)-1) &amp;"_=","=","Any"),risk_factor_1&amp;"|"&amp;risk_factor_2,risk_factor_corr),
                             _xlfn.XLOOKUP(_xlfn.TEXTJOIN("|",FALSE,$C58,LEFT($D58,FIND("_",$D58)-1) &amp;"_=","Any","Any",AX$12,LEFT($D58,FIND("_",$D58)-1) &amp;"_=","Any","Any"),risk_factor_1&amp;"|"&amp;risk_factor_2,risk_factor_corr)),
"n/a"),0)
),
IF(_xlfn.TEXTJOIN("|",FALSE,AX$12:AX$13)&lt;&gt;_xlfn.TEXTJOIN("|",FALSE,$C58:$D58),0,
_xlfn.XLOOKUP(_xlfn.TEXTJOIN("|",FALSE,$C58:$F58,AX$12:AX$15),risk_factor_1&amp;"|"&amp;risk_factor_2,risk_factor_corr,
_xlfn.XLOOKUP(_xlfn.TEXTJOIN("|",FALSE,$C58:$F58,AX$12:AX$15),risk_factor_2&amp;"|"&amp;risk_factor_1,risk_factor_corr,
_xlfn.XLOOKUP(_xlfn.TEXTJOIN("|",FALSE,$C58:$D58,"Any"),risk_factor_1&amp;"|"&amp;risk_factor_2,risk_factor_corr,
_xlfn.XLOOKUP(_xlfn.TEXTJOIN("|",FALSE,$C58:$D58,"Any"),risk_factor_2&amp;"|"&amp;risk_factor_1,risk_factor_corr)))))))</f>
        <v>0.68</v>
      </c>
      <c r="AY58" s="32" cm="1">
        <f t="array" ref="AY58" xml:space="preserve"> IF(_xlfn.TEXTJOIN("|",FALSE,AY$12:AY$15)=_xlfn.TEXTJOIN("|",FALSE,$C58:$F58),0,
IF(AND($C58="Delta|CR_Cpty",AY$12="Delta|CR_Cpty"),
IF($F58=AY$15,
      _xlfn.XLOOKUP(_xlfn.TEXTJOIN("|",FALSE,$C58,"=","Any","=",AY$12,"=","Any","="),risk_factor_1&amp;"|"&amp;risk_factor_2,risk_factor_corr),
       IF(RIGHT($D58,LEN($D58)-FIND("_",$D58))=RIGHT(AY$13,LEN(AY$13)-FIND("_",AY$13)),
              IF(LEFT($D58,FIND("_",$D58)-1)=LEFT(AY$13,FIND("_",AY$13)-1),
                    IF($E58=AY$14,
                             _xlfn.XLOOKUP(_xlfn.TEXTJOIN("|",FALSE,$C58,LEFT($D58,FIND("_",$D58)-1) &amp;"_=","=","Any",AY$12,LEFT($D58,FIND("_",$D58)-1) &amp;"_=","=","Any"),risk_factor_1&amp;"|"&amp;risk_factor_2,risk_factor_corr),
                             _xlfn.XLOOKUP(_xlfn.TEXTJOIN("|",FALSE,$C58,LEFT($D58,FIND("_",$D58)-1) &amp;"_=","Any","Any",AY$12,LEFT($D58,FIND("_",$D58)-1) &amp;"_=","Any","Any"),risk_factor_1&amp;"|"&amp;risk_factor_2,risk_factor_corr)),
"n/a"),0)
),
IF(_xlfn.TEXTJOIN("|",FALSE,AY$12:AY$13)&lt;&gt;_xlfn.TEXTJOIN("|",FALSE,$C58:$D58),0,
_xlfn.XLOOKUP(_xlfn.TEXTJOIN("|",FALSE,$C58:$F58,AY$12:AY$15),risk_factor_1&amp;"|"&amp;risk_factor_2,risk_factor_corr,
_xlfn.XLOOKUP(_xlfn.TEXTJOIN("|",FALSE,$C58:$F58,AY$12:AY$15),risk_factor_2&amp;"|"&amp;risk_factor_1,risk_factor_corr,
_xlfn.XLOOKUP(_xlfn.TEXTJOIN("|",FALSE,$C58:$D58,"Any"),risk_factor_1&amp;"|"&amp;risk_factor_2,risk_factor_corr,
_xlfn.XLOOKUP(_xlfn.TEXTJOIN("|",FALSE,$C58:$D58,"Any"),risk_factor_2&amp;"|"&amp;risk_factor_1,risk_factor_corr)))))))</f>
        <v>0</v>
      </c>
      <c r="AZ58" s="32" cm="1">
        <f t="array" ref="AZ58" xml:space="preserve"> IF(_xlfn.TEXTJOIN("|",FALSE,AZ$12:AZ$15)=_xlfn.TEXTJOIN("|",FALSE,$C58:$F58),0,
IF(AND($C58="Delta|CR_Cpty",AZ$12="Delta|CR_Cpty"),
IF($F58=AZ$15,
      _xlfn.XLOOKUP(_xlfn.TEXTJOIN("|",FALSE,$C58,"=","Any","=",AZ$12,"=","Any","="),risk_factor_1&amp;"|"&amp;risk_factor_2,risk_factor_corr),
       IF(RIGHT($D58,LEN($D58)-FIND("_",$D58))=RIGHT(AZ$13,LEN(AZ$13)-FIND("_",AZ$13)),
              IF(LEFT($D58,FIND("_",$D58)-1)=LEFT(AZ$13,FIND("_",AZ$13)-1),
                    IF($E58=AZ$14,
                             _xlfn.XLOOKUP(_xlfn.TEXTJOIN("|",FALSE,$C58,LEFT($D58,FIND("_",$D58)-1) &amp;"_=","=","Any",AZ$12,LEFT($D58,FIND("_",$D58)-1) &amp;"_=","=","Any"),risk_factor_1&amp;"|"&amp;risk_factor_2,risk_factor_corr),
                             _xlfn.XLOOKUP(_xlfn.TEXTJOIN("|",FALSE,$C58,LEFT($D58,FIND("_",$D58)-1) &amp;"_=","Any","Any",AZ$12,LEFT($D58,FIND("_",$D58)-1) &amp;"_=","Any","Any"),risk_factor_1&amp;"|"&amp;risk_factor_2,risk_factor_corr)),
"n/a"),0)
),
IF(_xlfn.TEXTJOIN("|",FALSE,AZ$12:AZ$13)&lt;&gt;_xlfn.TEXTJOIN("|",FALSE,$C58:$D58),0,
_xlfn.XLOOKUP(_xlfn.TEXTJOIN("|",FALSE,$C58:$F58,AZ$12:AZ$15),risk_factor_1&amp;"|"&amp;risk_factor_2,risk_factor_corr,
_xlfn.XLOOKUP(_xlfn.TEXTJOIN("|",FALSE,$C58:$F58,AZ$12:AZ$15),risk_factor_2&amp;"|"&amp;risk_factor_1,risk_factor_corr,
_xlfn.XLOOKUP(_xlfn.TEXTJOIN("|",FALSE,$C58:$D58,"Any"),risk_factor_1&amp;"|"&amp;risk_factor_2,risk_factor_corr,
_xlfn.XLOOKUP(_xlfn.TEXTJOIN("|",FALSE,$C58:$D58,"Any"),risk_factor_2&amp;"|"&amp;risk_factor_1,risk_factor_corr)))))))</f>
        <v>0</v>
      </c>
      <c r="BA58" s="32" cm="1">
        <f t="array" ref="BA58" xml:space="preserve"> IF(_xlfn.TEXTJOIN("|",FALSE,BA$12:BA$15)=_xlfn.TEXTJOIN("|",FALSE,$C58:$F58),0,
IF(AND($C58="Delta|CR_Cpty",BA$12="Delta|CR_Cpty"),
IF($F58=BA$15,
      _xlfn.XLOOKUP(_xlfn.TEXTJOIN("|",FALSE,$C58,"=","Any","=",BA$12,"=","Any","="),risk_factor_1&amp;"|"&amp;risk_factor_2,risk_factor_corr),
       IF(RIGHT($D58,LEN($D58)-FIND("_",$D58))=RIGHT(BA$13,LEN(BA$13)-FIND("_",BA$13)),
              IF(LEFT($D58,FIND("_",$D58)-1)=LEFT(BA$13,FIND("_",BA$13)-1),
                    IF($E58=BA$14,
                             _xlfn.XLOOKUP(_xlfn.TEXTJOIN("|",FALSE,$C58,LEFT($D58,FIND("_",$D58)-1) &amp;"_=","=","Any",BA$12,LEFT($D58,FIND("_",$D58)-1) &amp;"_=","=","Any"),risk_factor_1&amp;"|"&amp;risk_factor_2,risk_factor_corr),
                             _xlfn.XLOOKUP(_xlfn.TEXTJOIN("|",FALSE,$C58,LEFT($D58,FIND("_",$D58)-1) &amp;"_=","Any","Any",BA$12,LEFT($D58,FIND("_",$D58)-1) &amp;"_=","Any","Any"),risk_factor_1&amp;"|"&amp;risk_factor_2,risk_factor_corr)),
"n/a"),0)
),
IF(_xlfn.TEXTJOIN("|",FALSE,BA$12:BA$13)&lt;&gt;_xlfn.TEXTJOIN("|",FALSE,$C58:$D58),0,
_xlfn.XLOOKUP(_xlfn.TEXTJOIN("|",FALSE,$C58:$F58,BA$12:BA$15),risk_factor_1&amp;"|"&amp;risk_factor_2,risk_factor_corr,
_xlfn.XLOOKUP(_xlfn.TEXTJOIN("|",FALSE,$C58:$F58,BA$12:BA$15),risk_factor_2&amp;"|"&amp;risk_factor_1,risk_factor_corr,
_xlfn.XLOOKUP(_xlfn.TEXTJOIN("|",FALSE,$C58:$D58,"Any"),risk_factor_1&amp;"|"&amp;risk_factor_2,risk_factor_corr,
_xlfn.XLOOKUP(_xlfn.TEXTJOIN("|",FALSE,$C58:$D58,"Any"),risk_factor_2&amp;"|"&amp;risk_factor_1,risk_factor_corr)))))))</f>
        <v>0</v>
      </c>
      <c r="BB58" s="32" cm="1">
        <f t="array" ref="BB58" xml:space="preserve"> IF(_xlfn.TEXTJOIN("|",FALSE,BB$12:BB$15)=_xlfn.TEXTJOIN("|",FALSE,$C58:$F58),0,
IF(AND($C58="Delta|CR_Cpty",BB$12="Delta|CR_Cpty"),
IF($F58=BB$15,
      _xlfn.XLOOKUP(_xlfn.TEXTJOIN("|",FALSE,$C58,"=","Any","=",BB$12,"=","Any","="),risk_factor_1&amp;"|"&amp;risk_factor_2,risk_factor_corr),
       IF(RIGHT($D58,LEN($D58)-FIND("_",$D58))=RIGHT(BB$13,LEN(BB$13)-FIND("_",BB$13)),
              IF(LEFT($D58,FIND("_",$D58)-1)=LEFT(BB$13,FIND("_",BB$13)-1),
                    IF($E58=BB$14,
                             _xlfn.XLOOKUP(_xlfn.TEXTJOIN("|",FALSE,$C58,LEFT($D58,FIND("_",$D58)-1) &amp;"_=","=","Any",BB$12,LEFT($D58,FIND("_",$D58)-1) &amp;"_=","=","Any"),risk_factor_1&amp;"|"&amp;risk_factor_2,risk_factor_corr),
                             _xlfn.XLOOKUP(_xlfn.TEXTJOIN("|",FALSE,$C58,LEFT($D58,FIND("_",$D58)-1) &amp;"_=","Any","Any",BB$12,LEFT($D58,FIND("_",$D58)-1) &amp;"_=","Any","Any"),risk_factor_1&amp;"|"&amp;risk_factor_2,risk_factor_corr)),
"n/a"),0)
),
IF(_xlfn.TEXTJOIN("|",FALSE,BB$12:BB$13)&lt;&gt;_xlfn.TEXTJOIN("|",FALSE,$C58:$D58),0,
_xlfn.XLOOKUP(_xlfn.TEXTJOIN("|",FALSE,$C58:$F58,BB$12:BB$15),risk_factor_1&amp;"|"&amp;risk_factor_2,risk_factor_corr,
_xlfn.XLOOKUP(_xlfn.TEXTJOIN("|",FALSE,$C58:$F58,BB$12:BB$15),risk_factor_2&amp;"|"&amp;risk_factor_1,risk_factor_corr,
_xlfn.XLOOKUP(_xlfn.TEXTJOIN("|",FALSE,$C58:$D58,"Any"),risk_factor_1&amp;"|"&amp;risk_factor_2,risk_factor_corr,
_xlfn.XLOOKUP(_xlfn.TEXTJOIN("|",FALSE,$C58:$D58,"Any"),risk_factor_2&amp;"|"&amp;risk_factor_1,risk_factor_corr)))))))</f>
        <v>0</v>
      </c>
      <c r="BC58" s="32" cm="1">
        <f t="array" ref="BC58" xml:space="preserve"> IF(_xlfn.TEXTJOIN("|",FALSE,BC$12:BC$15)=_xlfn.TEXTJOIN("|",FALSE,$C58:$F58),0,
IF(AND($C58="Delta|CR_Cpty",BC$12="Delta|CR_Cpty"),
IF($F58=BC$15,
      _xlfn.XLOOKUP(_xlfn.TEXTJOIN("|",FALSE,$C58,"=","Any","=",BC$12,"=","Any","="),risk_factor_1&amp;"|"&amp;risk_factor_2,risk_factor_corr),
       IF(RIGHT($D58,LEN($D58)-FIND("_",$D58))=RIGHT(BC$13,LEN(BC$13)-FIND("_",BC$13)),
              IF(LEFT($D58,FIND("_",$D58)-1)=LEFT(BC$13,FIND("_",BC$13)-1),
                    IF($E58=BC$14,
                             _xlfn.XLOOKUP(_xlfn.TEXTJOIN("|",FALSE,$C58,LEFT($D58,FIND("_",$D58)-1) &amp;"_=","=","Any",BC$12,LEFT($D58,FIND("_",$D58)-1) &amp;"_=","=","Any"),risk_factor_1&amp;"|"&amp;risk_factor_2,risk_factor_corr),
                             _xlfn.XLOOKUP(_xlfn.TEXTJOIN("|",FALSE,$C58,LEFT($D58,FIND("_",$D58)-1) &amp;"_=","Any","Any",BC$12,LEFT($D58,FIND("_",$D58)-1) &amp;"_=","Any","Any"),risk_factor_1&amp;"|"&amp;risk_factor_2,risk_factor_corr)),
"n/a"),0)
),
IF(_xlfn.TEXTJOIN("|",FALSE,BC$12:BC$13)&lt;&gt;_xlfn.TEXTJOIN("|",FALSE,$C58:$D58),0,
_xlfn.XLOOKUP(_xlfn.TEXTJOIN("|",FALSE,$C58:$F58,BC$12:BC$15),risk_factor_1&amp;"|"&amp;risk_factor_2,risk_factor_corr,
_xlfn.XLOOKUP(_xlfn.TEXTJOIN("|",FALSE,$C58:$F58,BC$12:BC$15),risk_factor_2&amp;"|"&amp;risk_factor_1,risk_factor_corr,
_xlfn.XLOOKUP(_xlfn.TEXTJOIN("|",FALSE,$C58:$D58,"Any"),risk_factor_1&amp;"|"&amp;risk_factor_2,risk_factor_corr,
_xlfn.XLOOKUP(_xlfn.TEXTJOIN("|",FALSE,$C58:$D58,"Any"),risk_factor_2&amp;"|"&amp;risk_factor_1,risk_factor_corr)))))))</f>
        <v>0</v>
      </c>
      <c r="BD58" s="32" cm="1">
        <f t="array" ref="BD58" xml:space="preserve"> IF(_xlfn.TEXTJOIN("|",FALSE,BD$12:BD$15)=_xlfn.TEXTJOIN("|",FALSE,$C58:$F58),0,
IF(AND($C58="Delta|CR_Cpty",BD$12="Delta|CR_Cpty"),
IF($F58=BD$15,
      _xlfn.XLOOKUP(_xlfn.TEXTJOIN("|",FALSE,$C58,"=","Any","=",BD$12,"=","Any","="),risk_factor_1&amp;"|"&amp;risk_factor_2,risk_factor_corr),
       IF(RIGHT($D58,LEN($D58)-FIND("_",$D58))=RIGHT(BD$13,LEN(BD$13)-FIND("_",BD$13)),
              IF(LEFT($D58,FIND("_",$D58)-1)=LEFT(BD$13,FIND("_",BD$13)-1),
                    IF($E58=BD$14,
                             _xlfn.XLOOKUP(_xlfn.TEXTJOIN("|",FALSE,$C58,LEFT($D58,FIND("_",$D58)-1) &amp;"_=","=","Any",BD$12,LEFT($D58,FIND("_",$D58)-1) &amp;"_=","=","Any"),risk_factor_1&amp;"|"&amp;risk_factor_2,risk_factor_corr),
                             _xlfn.XLOOKUP(_xlfn.TEXTJOIN("|",FALSE,$C58,LEFT($D58,FIND("_",$D58)-1) &amp;"_=","Any","Any",BD$12,LEFT($D58,FIND("_",$D58)-1) &amp;"_=","Any","Any"),risk_factor_1&amp;"|"&amp;risk_factor_2,risk_factor_corr)),
"n/a"),0)
),
IF(_xlfn.TEXTJOIN("|",FALSE,BD$12:BD$13)&lt;&gt;_xlfn.TEXTJOIN("|",FALSE,$C58:$D58),0,
_xlfn.XLOOKUP(_xlfn.TEXTJOIN("|",FALSE,$C58:$F58,BD$12:BD$15),risk_factor_1&amp;"|"&amp;risk_factor_2,risk_factor_corr,
_xlfn.XLOOKUP(_xlfn.TEXTJOIN("|",FALSE,$C58:$F58,BD$12:BD$15),risk_factor_2&amp;"|"&amp;risk_factor_1,risk_factor_corr,
_xlfn.XLOOKUP(_xlfn.TEXTJOIN("|",FALSE,$C58:$D58,"Any"),risk_factor_1&amp;"|"&amp;risk_factor_2,risk_factor_corr,
_xlfn.XLOOKUP(_xlfn.TEXTJOIN("|",FALSE,$C58:$D58,"Any"),risk_factor_2&amp;"|"&amp;risk_factor_1,risk_factor_corr)))))))</f>
        <v>0</v>
      </c>
      <c r="BE58" s="32" cm="1">
        <f t="array" ref="BE58" xml:space="preserve"> IF(_xlfn.TEXTJOIN("|",FALSE,BE$12:BE$15)=_xlfn.TEXTJOIN("|",FALSE,$C58:$F58),0,
IF(AND($C58="Delta|CR_Cpty",BE$12="Delta|CR_Cpty"),
IF($F58=BE$15,
      _xlfn.XLOOKUP(_xlfn.TEXTJOIN("|",FALSE,$C58,"=","Any","=",BE$12,"=","Any","="),risk_factor_1&amp;"|"&amp;risk_factor_2,risk_factor_corr),
       IF(RIGHT($D58,LEN($D58)-FIND("_",$D58))=RIGHT(BE$13,LEN(BE$13)-FIND("_",BE$13)),
              IF(LEFT($D58,FIND("_",$D58)-1)=LEFT(BE$13,FIND("_",BE$13)-1),
                    IF($E58=BE$14,
                             _xlfn.XLOOKUP(_xlfn.TEXTJOIN("|",FALSE,$C58,LEFT($D58,FIND("_",$D58)-1) &amp;"_=","=","Any",BE$12,LEFT($D58,FIND("_",$D58)-1) &amp;"_=","=","Any"),risk_factor_1&amp;"|"&amp;risk_factor_2,risk_factor_corr),
                             _xlfn.XLOOKUP(_xlfn.TEXTJOIN("|",FALSE,$C58,LEFT($D58,FIND("_",$D58)-1) &amp;"_=","Any","Any",BE$12,LEFT($D58,FIND("_",$D58)-1) &amp;"_=","Any","Any"),risk_factor_1&amp;"|"&amp;risk_factor_2,risk_factor_corr)),
"n/a"),0)
),
IF(_xlfn.TEXTJOIN("|",FALSE,BE$12:BE$13)&lt;&gt;_xlfn.TEXTJOIN("|",FALSE,$C58:$D58),0,
_xlfn.XLOOKUP(_xlfn.TEXTJOIN("|",FALSE,$C58:$F58,BE$12:BE$15),risk_factor_1&amp;"|"&amp;risk_factor_2,risk_factor_corr,
_xlfn.XLOOKUP(_xlfn.TEXTJOIN("|",FALSE,$C58:$F58,BE$12:BE$15),risk_factor_2&amp;"|"&amp;risk_factor_1,risk_factor_corr,
_xlfn.XLOOKUP(_xlfn.TEXTJOIN("|",FALSE,$C58:$D58,"Any"),risk_factor_1&amp;"|"&amp;risk_factor_2,risk_factor_corr,
_xlfn.XLOOKUP(_xlfn.TEXTJOIN("|",FALSE,$C58:$D58,"Any"),risk_factor_2&amp;"|"&amp;risk_factor_1,risk_factor_corr)))))))</f>
        <v>0</v>
      </c>
      <c r="BF58" s="32" cm="1">
        <f t="array" ref="BF58" xml:space="preserve"> IF(_xlfn.TEXTJOIN("|",FALSE,BF$12:BF$15)=_xlfn.TEXTJOIN("|",FALSE,$C58:$F58),0,
IF(AND($C58="Delta|CR_Cpty",BF$12="Delta|CR_Cpty"),
IF($F58=BF$15,
      _xlfn.XLOOKUP(_xlfn.TEXTJOIN("|",FALSE,$C58,"=","Any","=",BF$12,"=","Any","="),risk_factor_1&amp;"|"&amp;risk_factor_2,risk_factor_corr),
       IF(RIGHT($D58,LEN($D58)-FIND("_",$D58))=RIGHT(BF$13,LEN(BF$13)-FIND("_",BF$13)),
              IF(LEFT($D58,FIND("_",$D58)-1)=LEFT(BF$13,FIND("_",BF$13)-1),
                    IF($E58=BF$14,
                             _xlfn.XLOOKUP(_xlfn.TEXTJOIN("|",FALSE,$C58,LEFT($D58,FIND("_",$D58)-1) &amp;"_=","=","Any",BF$12,LEFT($D58,FIND("_",$D58)-1) &amp;"_=","=","Any"),risk_factor_1&amp;"|"&amp;risk_factor_2,risk_factor_corr),
                             _xlfn.XLOOKUP(_xlfn.TEXTJOIN("|",FALSE,$C58,LEFT($D58,FIND("_",$D58)-1) &amp;"_=","Any","Any",BF$12,LEFT($D58,FIND("_",$D58)-1) &amp;"_=","Any","Any"),risk_factor_1&amp;"|"&amp;risk_factor_2,risk_factor_corr)),
"n/a"),0)
),
IF(_xlfn.TEXTJOIN("|",FALSE,BF$12:BF$13)&lt;&gt;_xlfn.TEXTJOIN("|",FALSE,$C58:$D58),0,
_xlfn.XLOOKUP(_xlfn.TEXTJOIN("|",FALSE,$C58:$F58,BF$12:BF$15),risk_factor_1&amp;"|"&amp;risk_factor_2,risk_factor_corr,
_xlfn.XLOOKUP(_xlfn.TEXTJOIN("|",FALSE,$C58:$F58,BF$12:BF$15),risk_factor_2&amp;"|"&amp;risk_factor_1,risk_factor_corr,
_xlfn.XLOOKUP(_xlfn.TEXTJOIN("|",FALSE,$C58:$D58,"Any"),risk_factor_1&amp;"|"&amp;risk_factor_2,risk_factor_corr,
_xlfn.XLOOKUP(_xlfn.TEXTJOIN("|",FALSE,$C58:$D58,"Any"),risk_factor_2&amp;"|"&amp;risk_factor_1,risk_factor_corr)))))))</f>
        <v>0</v>
      </c>
      <c r="BG58" s="32" cm="1">
        <f t="array" ref="BG58" xml:space="preserve"> IF(_xlfn.TEXTJOIN("|",FALSE,BG$12:BG$15)=_xlfn.TEXTJOIN("|",FALSE,$C58:$F58),0,
IF(AND($C58="Delta|CR_Cpty",BG$12="Delta|CR_Cpty"),
IF($F58=BG$15,
      _xlfn.XLOOKUP(_xlfn.TEXTJOIN("|",FALSE,$C58,"=","Any","=",BG$12,"=","Any","="),risk_factor_1&amp;"|"&amp;risk_factor_2,risk_factor_corr),
       IF(RIGHT($D58,LEN($D58)-FIND("_",$D58))=RIGHT(BG$13,LEN(BG$13)-FIND("_",BG$13)),
              IF(LEFT($D58,FIND("_",$D58)-1)=LEFT(BG$13,FIND("_",BG$13)-1),
                    IF($E58=BG$14,
                             _xlfn.XLOOKUP(_xlfn.TEXTJOIN("|",FALSE,$C58,LEFT($D58,FIND("_",$D58)-1) &amp;"_=","=","Any",BG$12,LEFT($D58,FIND("_",$D58)-1) &amp;"_=","=","Any"),risk_factor_1&amp;"|"&amp;risk_factor_2,risk_factor_corr),
                             _xlfn.XLOOKUP(_xlfn.TEXTJOIN("|",FALSE,$C58,LEFT($D58,FIND("_",$D58)-1) &amp;"_=","Any","Any",BG$12,LEFT($D58,FIND("_",$D58)-1) &amp;"_=","Any","Any"),risk_factor_1&amp;"|"&amp;risk_factor_2,risk_factor_corr)),
"n/a"),0)
),
IF(_xlfn.TEXTJOIN("|",FALSE,BG$12:BG$13)&lt;&gt;_xlfn.TEXTJOIN("|",FALSE,$C58:$D58),0,
_xlfn.XLOOKUP(_xlfn.TEXTJOIN("|",FALSE,$C58:$F58,BG$12:BG$15),risk_factor_1&amp;"|"&amp;risk_factor_2,risk_factor_corr,
_xlfn.XLOOKUP(_xlfn.TEXTJOIN("|",FALSE,$C58:$F58,BG$12:BG$15),risk_factor_2&amp;"|"&amp;risk_factor_1,risk_factor_corr,
_xlfn.XLOOKUP(_xlfn.TEXTJOIN("|",FALSE,$C58:$D58,"Any"),risk_factor_1&amp;"|"&amp;risk_factor_2,risk_factor_corr,
_xlfn.XLOOKUP(_xlfn.TEXTJOIN("|",FALSE,$C58:$D58,"Any"),risk_factor_2&amp;"|"&amp;risk_factor_1,risk_factor_corr)))))))</f>
        <v>0</v>
      </c>
      <c r="BH58" s="32" cm="1">
        <f t="array" ref="BH58" xml:space="preserve"> IF(_xlfn.TEXTJOIN("|",FALSE,BH$12:BH$15)=_xlfn.TEXTJOIN("|",FALSE,$C58:$F58),0,
IF(AND($C58="Delta|CR_Cpty",BH$12="Delta|CR_Cpty"),
IF($F58=BH$15,
      _xlfn.XLOOKUP(_xlfn.TEXTJOIN("|",FALSE,$C58,"=","Any","=",BH$12,"=","Any","="),risk_factor_1&amp;"|"&amp;risk_factor_2,risk_factor_corr),
       IF(RIGHT($D58,LEN($D58)-FIND("_",$D58))=RIGHT(BH$13,LEN(BH$13)-FIND("_",BH$13)),
              IF(LEFT($D58,FIND("_",$D58)-1)=LEFT(BH$13,FIND("_",BH$13)-1),
                    IF($E58=BH$14,
                             _xlfn.XLOOKUP(_xlfn.TEXTJOIN("|",FALSE,$C58,LEFT($D58,FIND("_",$D58)-1) &amp;"_=","=","Any",BH$12,LEFT($D58,FIND("_",$D58)-1) &amp;"_=","=","Any"),risk_factor_1&amp;"|"&amp;risk_factor_2,risk_factor_corr),
                             _xlfn.XLOOKUP(_xlfn.TEXTJOIN("|",FALSE,$C58,LEFT($D58,FIND("_",$D58)-1) &amp;"_=","Any","Any",BH$12,LEFT($D58,FIND("_",$D58)-1) &amp;"_=","Any","Any"),risk_factor_1&amp;"|"&amp;risk_factor_2,risk_factor_corr)),
"n/a"),0)
),
IF(_xlfn.TEXTJOIN("|",FALSE,BH$12:BH$13)&lt;&gt;_xlfn.TEXTJOIN("|",FALSE,$C58:$D58),0,
_xlfn.XLOOKUP(_xlfn.TEXTJOIN("|",FALSE,$C58:$F58,BH$12:BH$15),risk_factor_1&amp;"|"&amp;risk_factor_2,risk_factor_corr,
_xlfn.XLOOKUP(_xlfn.TEXTJOIN("|",FALSE,$C58:$F58,BH$12:BH$15),risk_factor_2&amp;"|"&amp;risk_factor_1,risk_factor_corr,
_xlfn.XLOOKUP(_xlfn.TEXTJOIN("|",FALSE,$C58:$D58,"Any"),risk_factor_1&amp;"|"&amp;risk_factor_2,risk_factor_corr,
_xlfn.XLOOKUP(_xlfn.TEXTJOIN("|",FALSE,$C58:$D58,"Any"),risk_factor_2&amp;"|"&amp;risk_factor_1,risk_factor_corr)))))))</f>
        <v>0</v>
      </c>
      <c r="BI58" s="32" cm="1">
        <f t="array" ref="BI58" xml:space="preserve"> IF(_xlfn.TEXTJOIN("|",FALSE,BI$12:BI$15)=_xlfn.TEXTJOIN("|",FALSE,$C58:$F58),0,
IF(AND($C58="Delta|CR_Cpty",BI$12="Delta|CR_Cpty"),
IF($F58=BI$15,
      _xlfn.XLOOKUP(_xlfn.TEXTJOIN("|",FALSE,$C58,"=","Any","=",BI$12,"=","Any","="),risk_factor_1&amp;"|"&amp;risk_factor_2,risk_factor_corr),
       IF(RIGHT($D58,LEN($D58)-FIND("_",$D58))=RIGHT(BI$13,LEN(BI$13)-FIND("_",BI$13)),
              IF(LEFT($D58,FIND("_",$D58)-1)=LEFT(BI$13,FIND("_",BI$13)-1),
                    IF($E58=BI$14,
                             _xlfn.XLOOKUP(_xlfn.TEXTJOIN("|",FALSE,$C58,LEFT($D58,FIND("_",$D58)-1) &amp;"_=","=","Any",BI$12,LEFT($D58,FIND("_",$D58)-1) &amp;"_=","=","Any"),risk_factor_1&amp;"|"&amp;risk_factor_2,risk_factor_corr),
                             _xlfn.XLOOKUP(_xlfn.TEXTJOIN("|",FALSE,$C58,LEFT($D58,FIND("_",$D58)-1) &amp;"_=","Any","Any",BI$12,LEFT($D58,FIND("_",$D58)-1) &amp;"_=","Any","Any"),risk_factor_1&amp;"|"&amp;risk_factor_2,risk_factor_corr)),
"n/a"),0)
),
IF(_xlfn.TEXTJOIN("|",FALSE,BI$12:BI$13)&lt;&gt;_xlfn.TEXTJOIN("|",FALSE,$C58:$D58),0,
_xlfn.XLOOKUP(_xlfn.TEXTJOIN("|",FALSE,$C58:$F58,BI$12:BI$15),risk_factor_1&amp;"|"&amp;risk_factor_2,risk_factor_corr,
_xlfn.XLOOKUP(_xlfn.TEXTJOIN("|",FALSE,$C58:$F58,BI$12:BI$15),risk_factor_2&amp;"|"&amp;risk_factor_1,risk_factor_corr,
_xlfn.XLOOKUP(_xlfn.TEXTJOIN("|",FALSE,$C58:$D58,"Any"),risk_factor_1&amp;"|"&amp;risk_factor_2,risk_factor_corr,
_xlfn.XLOOKUP(_xlfn.TEXTJOIN("|",FALSE,$C58:$D58,"Any"),risk_factor_2&amp;"|"&amp;risk_factor_1,risk_factor_corr)))))))</f>
        <v>0</v>
      </c>
      <c r="BJ58" s="32" cm="1">
        <f t="array" ref="BJ58" xml:space="preserve"> IF(_xlfn.TEXTJOIN("|",FALSE,BJ$12:BJ$15)=_xlfn.TEXTJOIN("|",FALSE,$C58:$F58),0,
IF(AND($C58="Delta|CR_Cpty",BJ$12="Delta|CR_Cpty"),
IF($F58=BJ$15,
      _xlfn.XLOOKUP(_xlfn.TEXTJOIN("|",FALSE,$C58,"=","Any","=",BJ$12,"=","Any","="),risk_factor_1&amp;"|"&amp;risk_factor_2,risk_factor_corr),
       IF(RIGHT($D58,LEN($D58)-FIND("_",$D58))=RIGHT(BJ$13,LEN(BJ$13)-FIND("_",BJ$13)),
              IF(LEFT($D58,FIND("_",$D58)-1)=LEFT(BJ$13,FIND("_",BJ$13)-1),
                    IF($E58=BJ$14,
                             _xlfn.XLOOKUP(_xlfn.TEXTJOIN("|",FALSE,$C58,LEFT($D58,FIND("_",$D58)-1) &amp;"_=","=","Any",BJ$12,LEFT($D58,FIND("_",$D58)-1) &amp;"_=","=","Any"),risk_factor_1&amp;"|"&amp;risk_factor_2,risk_factor_corr),
                             _xlfn.XLOOKUP(_xlfn.TEXTJOIN("|",FALSE,$C58,LEFT($D58,FIND("_",$D58)-1) &amp;"_=","Any","Any",BJ$12,LEFT($D58,FIND("_",$D58)-1) &amp;"_=","Any","Any"),risk_factor_1&amp;"|"&amp;risk_factor_2,risk_factor_corr)),
"n/a"),0)
),
IF(_xlfn.TEXTJOIN("|",FALSE,BJ$12:BJ$13)&lt;&gt;_xlfn.TEXTJOIN("|",FALSE,$C58:$D58),0,
_xlfn.XLOOKUP(_xlfn.TEXTJOIN("|",FALSE,$C58:$F58,BJ$12:BJ$15),risk_factor_1&amp;"|"&amp;risk_factor_2,risk_factor_corr,
_xlfn.XLOOKUP(_xlfn.TEXTJOIN("|",FALSE,$C58:$F58,BJ$12:BJ$15),risk_factor_2&amp;"|"&amp;risk_factor_1,risk_factor_corr,
_xlfn.XLOOKUP(_xlfn.TEXTJOIN("|",FALSE,$C58:$D58,"Any"),risk_factor_1&amp;"|"&amp;risk_factor_2,risk_factor_corr,
_xlfn.XLOOKUP(_xlfn.TEXTJOIN("|",FALSE,$C58:$D58,"Any"),risk_factor_2&amp;"|"&amp;risk_factor_1,risk_factor_corr)))))))</f>
        <v>0</v>
      </c>
      <c r="BK58" s="32" cm="1">
        <f t="array" ref="BK58" xml:space="preserve"> IF(_xlfn.TEXTJOIN("|",FALSE,BK$12:BK$15)=_xlfn.TEXTJOIN("|",FALSE,$C58:$F58),0,
IF(AND($C58="Delta|CR_Cpty",BK$12="Delta|CR_Cpty"),
IF($F58=BK$15,
      _xlfn.XLOOKUP(_xlfn.TEXTJOIN("|",FALSE,$C58,"=","Any","=",BK$12,"=","Any","="),risk_factor_1&amp;"|"&amp;risk_factor_2,risk_factor_corr),
       IF(RIGHT($D58,LEN($D58)-FIND("_",$D58))=RIGHT(BK$13,LEN(BK$13)-FIND("_",BK$13)),
              IF(LEFT($D58,FIND("_",$D58)-1)=LEFT(BK$13,FIND("_",BK$13)-1),
                    IF($E58=BK$14,
                             _xlfn.XLOOKUP(_xlfn.TEXTJOIN("|",FALSE,$C58,LEFT($D58,FIND("_",$D58)-1) &amp;"_=","=","Any",BK$12,LEFT($D58,FIND("_",$D58)-1) &amp;"_=","=","Any"),risk_factor_1&amp;"|"&amp;risk_factor_2,risk_factor_corr),
                             _xlfn.XLOOKUP(_xlfn.TEXTJOIN("|",FALSE,$C58,LEFT($D58,FIND("_",$D58)-1) &amp;"_=","Any","Any",BK$12,LEFT($D58,FIND("_",$D58)-1) &amp;"_=","Any","Any"),risk_factor_1&amp;"|"&amp;risk_factor_2,risk_factor_corr)),
"n/a"),0)
),
IF(_xlfn.TEXTJOIN("|",FALSE,BK$12:BK$13)&lt;&gt;_xlfn.TEXTJOIN("|",FALSE,$C58:$D58),0,
_xlfn.XLOOKUP(_xlfn.TEXTJOIN("|",FALSE,$C58:$F58,BK$12:BK$15),risk_factor_1&amp;"|"&amp;risk_factor_2,risk_factor_corr,
_xlfn.XLOOKUP(_xlfn.TEXTJOIN("|",FALSE,$C58:$F58,BK$12:BK$15),risk_factor_2&amp;"|"&amp;risk_factor_1,risk_factor_corr,
_xlfn.XLOOKUP(_xlfn.TEXTJOIN("|",FALSE,$C58:$D58,"Any"),risk_factor_1&amp;"|"&amp;risk_factor_2,risk_factor_corr,
_xlfn.XLOOKUP(_xlfn.TEXTJOIN("|",FALSE,$C58:$D58,"Any"),risk_factor_2&amp;"|"&amp;risk_factor_1,risk_factor_corr)))))))</f>
        <v>0</v>
      </c>
      <c r="BL58" s="32" cm="1">
        <f t="array" ref="BL58" xml:space="preserve"> IF(_xlfn.TEXTJOIN("|",FALSE,BL$12:BL$15)=_xlfn.TEXTJOIN("|",FALSE,$C58:$F58),0,
IF(AND($C58="Delta|CR_Cpty",BL$12="Delta|CR_Cpty"),
IF($F58=BL$15,
      _xlfn.XLOOKUP(_xlfn.TEXTJOIN("|",FALSE,$C58,"=","Any","=",BL$12,"=","Any","="),risk_factor_1&amp;"|"&amp;risk_factor_2,risk_factor_corr),
       IF(RIGHT($D58,LEN($D58)-FIND("_",$D58))=RIGHT(BL$13,LEN(BL$13)-FIND("_",BL$13)),
              IF(LEFT($D58,FIND("_",$D58)-1)=LEFT(BL$13,FIND("_",BL$13)-1),
                    IF($E58=BL$14,
                             _xlfn.XLOOKUP(_xlfn.TEXTJOIN("|",FALSE,$C58,LEFT($D58,FIND("_",$D58)-1) &amp;"_=","=","Any",BL$12,LEFT($D58,FIND("_",$D58)-1) &amp;"_=","=","Any"),risk_factor_1&amp;"|"&amp;risk_factor_2,risk_factor_corr),
                             _xlfn.XLOOKUP(_xlfn.TEXTJOIN("|",FALSE,$C58,LEFT($D58,FIND("_",$D58)-1) &amp;"_=","Any","Any",BL$12,LEFT($D58,FIND("_",$D58)-1) &amp;"_=","Any","Any"),risk_factor_1&amp;"|"&amp;risk_factor_2,risk_factor_corr)),
"n/a"),0)
),
IF(_xlfn.TEXTJOIN("|",FALSE,BL$12:BL$13)&lt;&gt;_xlfn.TEXTJOIN("|",FALSE,$C58:$D58),0,
_xlfn.XLOOKUP(_xlfn.TEXTJOIN("|",FALSE,$C58:$F58,BL$12:BL$15),risk_factor_1&amp;"|"&amp;risk_factor_2,risk_factor_corr,
_xlfn.XLOOKUP(_xlfn.TEXTJOIN("|",FALSE,$C58:$F58,BL$12:BL$15),risk_factor_2&amp;"|"&amp;risk_factor_1,risk_factor_corr,
_xlfn.XLOOKUP(_xlfn.TEXTJOIN("|",FALSE,$C58:$D58,"Any"),risk_factor_1&amp;"|"&amp;risk_factor_2,risk_factor_corr,
_xlfn.XLOOKUP(_xlfn.TEXTJOIN("|",FALSE,$C58:$D58,"Any"),risk_factor_2&amp;"|"&amp;risk_factor_1,risk_factor_corr)))))))</f>
        <v>0</v>
      </c>
      <c r="BM58" s="32" cm="1">
        <f t="array" ref="BM58" xml:space="preserve"> IF(_xlfn.TEXTJOIN("|",FALSE,BM$12:BM$15)=_xlfn.TEXTJOIN("|",FALSE,$C58:$F58),0,
IF(AND($C58="Delta|CR_Cpty",BM$12="Delta|CR_Cpty"),
IF($F58=BM$15,
      _xlfn.XLOOKUP(_xlfn.TEXTJOIN("|",FALSE,$C58,"=","Any","=",BM$12,"=","Any","="),risk_factor_1&amp;"|"&amp;risk_factor_2,risk_factor_corr),
       IF(RIGHT($D58,LEN($D58)-FIND("_",$D58))=RIGHT(BM$13,LEN(BM$13)-FIND("_",BM$13)),
              IF(LEFT($D58,FIND("_",$D58)-1)=LEFT(BM$13,FIND("_",BM$13)-1),
                    IF($E58=BM$14,
                             _xlfn.XLOOKUP(_xlfn.TEXTJOIN("|",FALSE,$C58,LEFT($D58,FIND("_",$D58)-1) &amp;"_=","=","Any",BM$12,LEFT($D58,FIND("_",$D58)-1) &amp;"_=","=","Any"),risk_factor_1&amp;"|"&amp;risk_factor_2,risk_factor_corr),
                             _xlfn.XLOOKUP(_xlfn.TEXTJOIN("|",FALSE,$C58,LEFT($D58,FIND("_",$D58)-1) &amp;"_=","Any","Any",BM$12,LEFT($D58,FIND("_",$D58)-1) &amp;"_=","Any","Any"),risk_factor_1&amp;"|"&amp;risk_factor_2,risk_factor_corr)),
"n/a"),0)
),
IF(_xlfn.TEXTJOIN("|",FALSE,BM$12:BM$13)&lt;&gt;_xlfn.TEXTJOIN("|",FALSE,$C58:$D58),0,
_xlfn.XLOOKUP(_xlfn.TEXTJOIN("|",FALSE,$C58:$F58,BM$12:BM$15),risk_factor_1&amp;"|"&amp;risk_factor_2,risk_factor_corr,
_xlfn.XLOOKUP(_xlfn.TEXTJOIN("|",FALSE,$C58:$F58,BM$12:BM$15),risk_factor_2&amp;"|"&amp;risk_factor_1,risk_factor_corr,
_xlfn.XLOOKUP(_xlfn.TEXTJOIN("|",FALSE,$C58:$D58,"Any"),risk_factor_1&amp;"|"&amp;risk_factor_2,risk_factor_corr,
_xlfn.XLOOKUP(_xlfn.TEXTJOIN("|",FALSE,$C58:$D58,"Any"),risk_factor_2&amp;"|"&amp;risk_factor_1,risk_factor_corr)))))))</f>
        <v>0</v>
      </c>
      <c r="BN58" s="32" cm="1">
        <f t="array" ref="BN58" xml:space="preserve"> IF(_xlfn.TEXTJOIN("|",FALSE,BN$12:BN$15)=_xlfn.TEXTJOIN("|",FALSE,$C58:$F58),0,
IF(AND($C58="Delta|CR_Cpty",BN$12="Delta|CR_Cpty"),
IF($F58=BN$15,
      _xlfn.XLOOKUP(_xlfn.TEXTJOIN("|",FALSE,$C58,"=","Any","=",BN$12,"=","Any","="),risk_factor_1&amp;"|"&amp;risk_factor_2,risk_factor_corr),
       IF(RIGHT($D58,LEN($D58)-FIND("_",$D58))=RIGHT(BN$13,LEN(BN$13)-FIND("_",BN$13)),
              IF(LEFT($D58,FIND("_",$D58)-1)=LEFT(BN$13,FIND("_",BN$13)-1),
                    IF($E58=BN$14,
                             _xlfn.XLOOKUP(_xlfn.TEXTJOIN("|",FALSE,$C58,LEFT($D58,FIND("_",$D58)-1) &amp;"_=","=","Any",BN$12,LEFT($D58,FIND("_",$D58)-1) &amp;"_=","=","Any"),risk_factor_1&amp;"|"&amp;risk_factor_2,risk_factor_corr),
                             _xlfn.XLOOKUP(_xlfn.TEXTJOIN("|",FALSE,$C58,LEFT($D58,FIND("_",$D58)-1) &amp;"_=","Any","Any",BN$12,LEFT($D58,FIND("_",$D58)-1) &amp;"_=","Any","Any"),risk_factor_1&amp;"|"&amp;risk_factor_2,risk_factor_corr)),
"n/a"),0)
),
IF(_xlfn.TEXTJOIN("|",FALSE,BN$12:BN$13)&lt;&gt;_xlfn.TEXTJOIN("|",FALSE,$C58:$D58),0,
_xlfn.XLOOKUP(_xlfn.TEXTJOIN("|",FALSE,$C58:$F58,BN$12:BN$15),risk_factor_1&amp;"|"&amp;risk_factor_2,risk_factor_corr,
_xlfn.XLOOKUP(_xlfn.TEXTJOIN("|",FALSE,$C58:$F58,BN$12:BN$15),risk_factor_2&amp;"|"&amp;risk_factor_1,risk_factor_corr,
_xlfn.XLOOKUP(_xlfn.TEXTJOIN("|",FALSE,$C58:$D58,"Any"),risk_factor_1&amp;"|"&amp;risk_factor_2,risk_factor_corr,
_xlfn.XLOOKUP(_xlfn.TEXTJOIN("|",FALSE,$C58:$D58,"Any"),risk_factor_2&amp;"|"&amp;risk_factor_1,risk_factor_corr)))))))</f>
        <v>0</v>
      </c>
      <c r="BO58" s="32" cm="1">
        <f t="array" ref="BO58" xml:space="preserve"> IF(_xlfn.TEXTJOIN("|",FALSE,BO$12:BO$15)=_xlfn.TEXTJOIN("|",FALSE,$C58:$F58),0,
IF(AND($C58="Delta|CR_Cpty",BO$12="Delta|CR_Cpty"),
IF($F58=BO$15,
      _xlfn.XLOOKUP(_xlfn.TEXTJOIN("|",FALSE,$C58,"=","Any","=",BO$12,"=","Any","="),risk_factor_1&amp;"|"&amp;risk_factor_2,risk_factor_corr),
       IF(RIGHT($D58,LEN($D58)-FIND("_",$D58))=RIGHT(BO$13,LEN(BO$13)-FIND("_",BO$13)),
              IF(LEFT($D58,FIND("_",$D58)-1)=LEFT(BO$13,FIND("_",BO$13)-1),
                    IF($E58=BO$14,
                             _xlfn.XLOOKUP(_xlfn.TEXTJOIN("|",FALSE,$C58,LEFT($D58,FIND("_",$D58)-1) &amp;"_=","=","Any",BO$12,LEFT($D58,FIND("_",$D58)-1) &amp;"_=","=","Any"),risk_factor_1&amp;"|"&amp;risk_factor_2,risk_factor_corr),
                             _xlfn.XLOOKUP(_xlfn.TEXTJOIN("|",FALSE,$C58,LEFT($D58,FIND("_",$D58)-1) &amp;"_=","Any","Any",BO$12,LEFT($D58,FIND("_",$D58)-1) &amp;"_=","Any","Any"),risk_factor_1&amp;"|"&amp;risk_factor_2,risk_factor_corr)),
"n/a"),0)
),
IF(_xlfn.TEXTJOIN("|",FALSE,BO$12:BO$13)&lt;&gt;_xlfn.TEXTJOIN("|",FALSE,$C58:$D58),0,
_xlfn.XLOOKUP(_xlfn.TEXTJOIN("|",FALSE,$C58:$F58,BO$12:BO$15),risk_factor_1&amp;"|"&amp;risk_factor_2,risk_factor_corr,
_xlfn.XLOOKUP(_xlfn.TEXTJOIN("|",FALSE,$C58:$F58,BO$12:BO$15),risk_factor_2&amp;"|"&amp;risk_factor_1,risk_factor_corr,
_xlfn.XLOOKUP(_xlfn.TEXTJOIN("|",FALSE,$C58:$D58,"Any"),risk_factor_1&amp;"|"&amp;risk_factor_2,risk_factor_corr,
_xlfn.XLOOKUP(_xlfn.TEXTJOIN("|",FALSE,$C58:$D58,"Any"),risk_factor_2&amp;"|"&amp;risk_factor_1,risk_factor_corr)))))))</f>
        <v>0</v>
      </c>
      <c r="BP58" s="32" cm="1">
        <f t="array" ref="BP58" xml:space="preserve"> IF(_xlfn.TEXTJOIN("|",FALSE,BP$12:BP$15)=_xlfn.TEXTJOIN("|",FALSE,$C58:$F58),0,
IF(AND($C58="Delta|CR_Cpty",BP$12="Delta|CR_Cpty"),
IF($F58=BP$15,
      _xlfn.XLOOKUP(_xlfn.TEXTJOIN("|",FALSE,$C58,"=","Any","=",BP$12,"=","Any","="),risk_factor_1&amp;"|"&amp;risk_factor_2,risk_factor_corr),
       IF(RIGHT($D58,LEN($D58)-FIND("_",$D58))=RIGHT(BP$13,LEN(BP$13)-FIND("_",BP$13)),
              IF(LEFT($D58,FIND("_",$D58)-1)=LEFT(BP$13,FIND("_",BP$13)-1),
                    IF($E58=BP$14,
                             _xlfn.XLOOKUP(_xlfn.TEXTJOIN("|",FALSE,$C58,LEFT($D58,FIND("_",$D58)-1) &amp;"_=","=","Any",BP$12,LEFT($D58,FIND("_",$D58)-1) &amp;"_=","=","Any"),risk_factor_1&amp;"|"&amp;risk_factor_2,risk_factor_corr),
                             _xlfn.XLOOKUP(_xlfn.TEXTJOIN("|",FALSE,$C58,LEFT($D58,FIND("_",$D58)-1) &amp;"_=","Any","Any",BP$12,LEFT($D58,FIND("_",$D58)-1) &amp;"_=","Any","Any"),risk_factor_1&amp;"|"&amp;risk_factor_2,risk_factor_corr)),
"n/a"),0)
),
IF(_xlfn.TEXTJOIN("|",FALSE,BP$12:BP$13)&lt;&gt;_xlfn.TEXTJOIN("|",FALSE,$C58:$D58),0,
_xlfn.XLOOKUP(_xlfn.TEXTJOIN("|",FALSE,$C58:$F58,BP$12:BP$15),risk_factor_1&amp;"|"&amp;risk_factor_2,risk_factor_corr,
_xlfn.XLOOKUP(_xlfn.TEXTJOIN("|",FALSE,$C58:$F58,BP$12:BP$15),risk_factor_2&amp;"|"&amp;risk_factor_1,risk_factor_corr,
_xlfn.XLOOKUP(_xlfn.TEXTJOIN("|",FALSE,$C58:$D58,"Any"),risk_factor_1&amp;"|"&amp;risk_factor_2,risk_factor_corr,
_xlfn.XLOOKUP(_xlfn.TEXTJOIN("|",FALSE,$C58:$D58,"Any"),risk_factor_2&amp;"|"&amp;risk_factor_1,risk_factor_corr)))))))</f>
        <v>0</v>
      </c>
      <c r="BQ58" s="32" cm="1">
        <f t="array" ref="BQ58" xml:space="preserve"> IF(_xlfn.TEXTJOIN("|",FALSE,BQ$12:BQ$15)=_xlfn.TEXTJOIN("|",FALSE,$C58:$F58),0,
IF(AND($C58="Delta|CR_Cpty",BQ$12="Delta|CR_Cpty"),
IF($F58=BQ$15,
      _xlfn.XLOOKUP(_xlfn.TEXTJOIN("|",FALSE,$C58,"=","Any","=",BQ$12,"=","Any","="),risk_factor_1&amp;"|"&amp;risk_factor_2,risk_factor_corr),
       IF(RIGHT($D58,LEN($D58)-FIND("_",$D58))=RIGHT(BQ$13,LEN(BQ$13)-FIND("_",BQ$13)),
              IF(LEFT($D58,FIND("_",$D58)-1)=LEFT(BQ$13,FIND("_",BQ$13)-1),
                    IF($E58=BQ$14,
                             _xlfn.XLOOKUP(_xlfn.TEXTJOIN("|",FALSE,$C58,LEFT($D58,FIND("_",$D58)-1) &amp;"_=","=","Any",BQ$12,LEFT($D58,FIND("_",$D58)-1) &amp;"_=","=","Any"),risk_factor_1&amp;"|"&amp;risk_factor_2,risk_factor_corr),
                             _xlfn.XLOOKUP(_xlfn.TEXTJOIN("|",FALSE,$C58,LEFT($D58,FIND("_",$D58)-1) &amp;"_=","Any","Any",BQ$12,LEFT($D58,FIND("_",$D58)-1) &amp;"_=","Any","Any"),risk_factor_1&amp;"|"&amp;risk_factor_2,risk_factor_corr)),
"n/a"),0)
),
IF(_xlfn.TEXTJOIN("|",FALSE,BQ$12:BQ$13)&lt;&gt;_xlfn.TEXTJOIN("|",FALSE,$C58:$D58),0,
_xlfn.XLOOKUP(_xlfn.TEXTJOIN("|",FALSE,$C58:$F58,BQ$12:BQ$15),risk_factor_1&amp;"|"&amp;risk_factor_2,risk_factor_corr,
_xlfn.XLOOKUP(_xlfn.TEXTJOIN("|",FALSE,$C58:$F58,BQ$12:BQ$15),risk_factor_2&amp;"|"&amp;risk_factor_1,risk_factor_corr,
_xlfn.XLOOKUP(_xlfn.TEXTJOIN("|",FALSE,$C58:$D58,"Any"),risk_factor_1&amp;"|"&amp;risk_factor_2,risk_factor_corr,
_xlfn.XLOOKUP(_xlfn.TEXTJOIN("|",FALSE,$C58:$D58,"Any"),risk_factor_2&amp;"|"&amp;risk_factor_1,risk_factor_corr)))))))</f>
        <v>0</v>
      </c>
      <c r="BR58" s="32" cm="1">
        <f t="array" ref="BR58" xml:space="preserve"> IF(_xlfn.TEXTJOIN("|",FALSE,BR$12:BR$15)=_xlfn.TEXTJOIN("|",FALSE,$C58:$F58),0,
IF(AND($C58="Delta|CR_Cpty",BR$12="Delta|CR_Cpty"),
IF($F58=BR$15,
      _xlfn.XLOOKUP(_xlfn.TEXTJOIN("|",FALSE,$C58,"=","Any","=",BR$12,"=","Any","="),risk_factor_1&amp;"|"&amp;risk_factor_2,risk_factor_corr),
       IF(RIGHT($D58,LEN($D58)-FIND("_",$D58))=RIGHT(BR$13,LEN(BR$13)-FIND("_",BR$13)),
              IF(LEFT($D58,FIND("_",$D58)-1)=LEFT(BR$13,FIND("_",BR$13)-1),
                    IF($E58=BR$14,
                             _xlfn.XLOOKUP(_xlfn.TEXTJOIN("|",FALSE,$C58,LEFT($D58,FIND("_",$D58)-1) &amp;"_=","=","Any",BR$12,LEFT($D58,FIND("_",$D58)-1) &amp;"_=","=","Any"),risk_factor_1&amp;"|"&amp;risk_factor_2,risk_factor_corr),
                             _xlfn.XLOOKUP(_xlfn.TEXTJOIN("|",FALSE,$C58,LEFT($D58,FIND("_",$D58)-1) &amp;"_=","Any","Any",BR$12,LEFT($D58,FIND("_",$D58)-1) &amp;"_=","Any","Any"),risk_factor_1&amp;"|"&amp;risk_factor_2,risk_factor_corr)),
"n/a"),0)
),
IF(_xlfn.TEXTJOIN("|",FALSE,BR$12:BR$13)&lt;&gt;_xlfn.TEXTJOIN("|",FALSE,$C58:$D58),0,
_xlfn.XLOOKUP(_xlfn.TEXTJOIN("|",FALSE,$C58:$F58,BR$12:BR$15),risk_factor_1&amp;"|"&amp;risk_factor_2,risk_factor_corr,
_xlfn.XLOOKUP(_xlfn.TEXTJOIN("|",FALSE,$C58:$F58,BR$12:BR$15),risk_factor_2&amp;"|"&amp;risk_factor_1,risk_factor_corr,
_xlfn.XLOOKUP(_xlfn.TEXTJOIN("|",FALSE,$C58:$D58,"Any"),risk_factor_1&amp;"|"&amp;risk_factor_2,risk_factor_corr,
_xlfn.XLOOKUP(_xlfn.TEXTJOIN("|",FALSE,$C58:$D58,"Any"),risk_factor_2&amp;"|"&amp;risk_factor_1,risk_factor_corr)))))))</f>
        <v>0</v>
      </c>
      <c r="BS58" s="32" cm="1">
        <f t="array" ref="BS58" xml:space="preserve"> IF(_xlfn.TEXTJOIN("|",FALSE,BS$12:BS$15)=_xlfn.TEXTJOIN("|",FALSE,$C58:$F58),0,
IF(AND($C58="Delta|CR_Cpty",BS$12="Delta|CR_Cpty"),
IF($F58=BS$15,
      _xlfn.XLOOKUP(_xlfn.TEXTJOIN("|",FALSE,$C58,"=","Any","=",BS$12,"=","Any","="),risk_factor_1&amp;"|"&amp;risk_factor_2,risk_factor_corr),
       IF(RIGHT($D58,LEN($D58)-FIND("_",$D58))=RIGHT(BS$13,LEN(BS$13)-FIND("_",BS$13)),
              IF(LEFT($D58,FIND("_",$D58)-1)=LEFT(BS$13,FIND("_",BS$13)-1),
                    IF($E58=BS$14,
                             _xlfn.XLOOKUP(_xlfn.TEXTJOIN("|",FALSE,$C58,LEFT($D58,FIND("_",$D58)-1) &amp;"_=","=","Any",BS$12,LEFT($D58,FIND("_",$D58)-1) &amp;"_=","=","Any"),risk_factor_1&amp;"|"&amp;risk_factor_2,risk_factor_corr),
                             _xlfn.XLOOKUP(_xlfn.TEXTJOIN("|",FALSE,$C58,LEFT($D58,FIND("_",$D58)-1) &amp;"_=","Any","Any",BS$12,LEFT($D58,FIND("_",$D58)-1) &amp;"_=","Any","Any"),risk_factor_1&amp;"|"&amp;risk_factor_2,risk_factor_corr)),
"n/a"),0)
),
IF(_xlfn.TEXTJOIN("|",FALSE,BS$12:BS$13)&lt;&gt;_xlfn.TEXTJOIN("|",FALSE,$C58:$D58),0,
_xlfn.XLOOKUP(_xlfn.TEXTJOIN("|",FALSE,$C58:$F58,BS$12:BS$15),risk_factor_1&amp;"|"&amp;risk_factor_2,risk_factor_corr,
_xlfn.XLOOKUP(_xlfn.TEXTJOIN("|",FALSE,$C58:$F58,BS$12:BS$15),risk_factor_2&amp;"|"&amp;risk_factor_1,risk_factor_corr,
_xlfn.XLOOKUP(_xlfn.TEXTJOIN("|",FALSE,$C58:$D58,"Any"),risk_factor_1&amp;"|"&amp;risk_factor_2,risk_factor_corr,
_xlfn.XLOOKUP(_xlfn.TEXTJOIN("|",FALSE,$C58:$D58,"Any"),risk_factor_2&amp;"|"&amp;risk_factor_1,risk_factor_corr)))))))</f>
        <v>0</v>
      </c>
      <c r="BT58" s="32" cm="1">
        <f t="array" ref="BT58" xml:space="preserve"> IF(_xlfn.TEXTJOIN("|",FALSE,BT$12:BT$15)=_xlfn.TEXTJOIN("|",FALSE,$C58:$F58),0,
IF(AND($C58="Delta|CR_Cpty",BT$12="Delta|CR_Cpty"),
IF($F58=BT$15,
      _xlfn.XLOOKUP(_xlfn.TEXTJOIN("|",FALSE,$C58,"=","Any","=",BT$12,"=","Any","="),risk_factor_1&amp;"|"&amp;risk_factor_2,risk_factor_corr),
       IF(RIGHT($D58,LEN($D58)-FIND("_",$D58))=RIGHT(BT$13,LEN(BT$13)-FIND("_",BT$13)),
              IF(LEFT($D58,FIND("_",$D58)-1)=LEFT(BT$13,FIND("_",BT$13)-1),
                    IF($E58=BT$14,
                             _xlfn.XLOOKUP(_xlfn.TEXTJOIN("|",FALSE,$C58,LEFT($D58,FIND("_",$D58)-1) &amp;"_=","=","Any",BT$12,LEFT($D58,FIND("_",$D58)-1) &amp;"_=","=","Any"),risk_factor_1&amp;"|"&amp;risk_factor_2,risk_factor_corr),
                             _xlfn.XLOOKUP(_xlfn.TEXTJOIN("|",FALSE,$C58,LEFT($D58,FIND("_",$D58)-1) &amp;"_=","Any","Any",BT$12,LEFT($D58,FIND("_",$D58)-1) &amp;"_=","Any","Any"),risk_factor_1&amp;"|"&amp;risk_factor_2,risk_factor_corr)),
"n/a"),0)
),
IF(_xlfn.TEXTJOIN("|",FALSE,BT$12:BT$13)&lt;&gt;_xlfn.TEXTJOIN("|",FALSE,$C58:$D58),0,
_xlfn.XLOOKUP(_xlfn.TEXTJOIN("|",FALSE,$C58:$F58,BT$12:BT$15),risk_factor_1&amp;"|"&amp;risk_factor_2,risk_factor_corr,
_xlfn.XLOOKUP(_xlfn.TEXTJOIN("|",FALSE,$C58:$F58,BT$12:BT$15),risk_factor_2&amp;"|"&amp;risk_factor_1,risk_factor_corr,
_xlfn.XLOOKUP(_xlfn.TEXTJOIN("|",FALSE,$C58:$D58,"Any"),risk_factor_1&amp;"|"&amp;risk_factor_2,risk_factor_corr,
_xlfn.XLOOKUP(_xlfn.TEXTJOIN("|",FALSE,$C58:$D58,"Any"),risk_factor_2&amp;"|"&amp;risk_factor_1,risk_factor_corr)))))))</f>
        <v>0</v>
      </c>
      <c r="BU58" s="32" cm="1">
        <f t="array" ref="BU58" xml:space="preserve"> IF(_xlfn.TEXTJOIN("|",FALSE,BU$12:BU$15)=_xlfn.TEXTJOIN("|",FALSE,$C58:$F58),0,
IF(AND($C58="Delta|CR_Cpty",BU$12="Delta|CR_Cpty"),
IF($F58=BU$15,
      _xlfn.XLOOKUP(_xlfn.TEXTJOIN("|",FALSE,$C58,"=","Any","=",BU$12,"=","Any","="),risk_factor_1&amp;"|"&amp;risk_factor_2,risk_factor_corr),
       IF(RIGHT($D58,LEN($D58)-FIND("_",$D58))=RIGHT(BU$13,LEN(BU$13)-FIND("_",BU$13)),
              IF(LEFT($D58,FIND("_",$D58)-1)=LEFT(BU$13,FIND("_",BU$13)-1),
                    IF($E58=BU$14,
                             _xlfn.XLOOKUP(_xlfn.TEXTJOIN("|",FALSE,$C58,LEFT($D58,FIND("_",$D58)-1) &amp;"_=","=","Any",BU$12,LEFT($D58,FIND("_",$D58)-1) &amp;"_=","=","Any"),risk_factor_1&amp;"|"&amp;risk_factor_2,risk_factor_corr),
                             _xlfn.XLOOKUP(_xlfn.TEXTJOIN("|",FALSE,$C58,LEFT($D58,FIND("_",$D58)-1) &amp;"_=","Any","Any",BU$12,LEFT($D58,FIND("_",$D58)-1) &amp;"_=","Any","Any"),risk_factor_1&amp;"|"&amp;risk_factor_2,risk_factor_corr)),
"n/a"),0)
),
IF(_xlfn.TEXTJOIN("|",FALSE,BU$12:BU$13)&lt;&gt;_xlfn.TEXTJOIN("|",FALSE,$C58:$D58),0,
_xlfn.XLOOKUP(_xlfn.TEXTJOIN("|",FALSE,$C58:$F58,BU$12:BU$15),risk_factor_1&amp;"|"&amp;risk_factor_2,risk_factor_corr,
_xlfn.XLOOKUP(_xlfn.TEXTJOIN("|",FALSE,$C58:$F58,BU$12:BU$15),risk_factor_2&amp;"|"&amp;risk_factor_1,risk_factor_corr,
_xlfn.XLOOKUP(_xlfn.TEXTJOIN("|",FALSE,$C58:$D58,"Any"),risk_factor_1&amp;"|"&amp;risk_factor_2,risk_factor_corr,
_xlfn.XLOOKUP(_xlfn.TEXTJOIN("|",FALSE,$C58:$D58,"Any"),risk_factor_2&amp;"|"&amp;risk_factor_1,risk_factor_corr)))))))</f>
        <v>0</v>
      </c>
    </row>
    <row r="59" spans="3:73" x14ac:dyDescent="0.25">
      <c r="C59" s="31" t="s">
        <v>193</v>
      </c>
      <c r="D59" s="31" t="s">
        <v>44</v>
      </c>
      <c r="E59" s="31" t="s">
        <v>162</v>
      </c>
      <c r="F59" s="31"/>
      <c r="G59" s="32" cm="1">
        <f t="array" ref="G59" xml:space="preserve"> IF(_xlfn.TEXTJOIN("|",FALSE,G$12:G$15)=_xlfn.TEXTJOIN("|",FALSE,$C59:$F59),0,
IF(AND($C59="Delta|CR_Cpty",G$12="Delta|CR_Cpty"),
IF($F59=G$15,
      _xlfn.XLOOKUP(_xlfn.TEXTJOIN("|",FALSE,$C59,"=","Any","=",G$12,"=","Any","="),risk_factor_1&amp;"|"&amp;risk_factor_2,risk_factor_corr),
       IF(RIGHT($D59,LEN($D59)-FIND("_",$D59))=RIGHT(G$13,LEN(G$13)-FIND("_",G$13)),
              IF(LEFT($D59,FIND("_",$D59)-1)=LEFT(G$13,FIND("_",G$13)-1),
                    IF($E59=G$14,
                             _xlfn.XLOOKUP(_xlfn.TEXTJOIN("|",FALSE,$C59,LEFT($D59,FIND("_",$D59)-1) &amp;"_=","=","Any",G$12,LEFT($D59,FIND("_",$D59)-1) &amp;"_=","=","Any"),risk_factor_1&amp;"|"&amp;risk_factor_2,risk_factor_corr),
                             _xlfn.XLOOKUP(_xlfn.TEXTJOIN("|",FALSE,$C59,LEFT($D59,FIND("_",$D59)-1) &amp;"_=","Any","Any",G$12,LEFT($D59,FIND("_",$D59)-1) &amp;"_=","Any","Any"),risk_factor_1&amp;"|"&amp;risk_factor_2,risk_factor_corr)),
"n/a"),0)
),
IF(_xlfn.TEXTJOIN("|",FALSE,G$12:G$13)&lt;&gt;_xlfn.TEXTJOIN("|",FALSE,$C59:$D59),0,
_xlfn.XLOOKUP(_xlfn.TEXTJOIN("|",FALSE,$C59:$F59,G$12:G$15),risk_factor_1&amp;"|"&amp;risk_factor_2,risk_factor_corr,
_xlfn.XLOOKUP(_xlfn.TEXTJOIN("|",FALSE,$C59:$F59,G$12:G$15),risk_factor_2&amp;"|"&amp;risk_factor_1,risk_factor_corr,
_xlfn.XLOOKUP(_xlfn.TEXTJOIN("|",FALSE,$C59:$D59,"Any"),risk_factor_1&amp;"|"&amp;risk_factor_2,risk_factor_corr,
_xlfn.XLOOKUP(_xlfn.TEXTJOIN("|",FALSE,$C59:$D59,"Any"),risk_factor_2&amp;"|"&amp;risk_factor_1,risk_factor_corr)))))))</f>
        <v>0</v>
      </c>
      <c r="H59" s="32" cm="1">
        <f t="array" ref="H59" xml:space="preserve"> IF(_xlfn.TEXTJOIN("|",FALSE,H$12:H$15)=_xlfn.TEXTJOIN("|",FALSE,$C59:$F59),0,
IF(AND($C59="Delta|CR_Cpty",H$12="Delta|CR_Cpty"),
IF($F59=H$15,
      _xlfn.XLOOKUP(_xlfn.TEXTJOIN("|",FALSE,$C59,"=","Any","=",H$12,"=","Any","="),risk_factor_1&amp;"|"&amp;risk_factor_2,risk_factor_corr),
       IF(RIGHT($D59,LEN($D59)-FIND("_",$D59))=RIGHT(H$13,LEN(H$13)-FIND("_",H$13)),
              IF(LEFT($D59,FIND("_",$D59)-1)=LEFT(H$13,FIND("_",H$13)-1),
                    IF($E59=H$14,
                             _xlfn.XLOOKUP(_xlfn.TEXTJOIN("|",FALSE,$C59,LEFT($D59,FIND("_",$D59)-1) &amp;"_=","=","Any",H$12,LEFT($D59,FIND("_",$D59)-1) &amp;"_=","=","Any"),risk_factor_1&amp;"|"&amp;risk_factor_2,risk_factor_corr),
                             _xlfn.XLOOKUP(_xlfn.TEXTJOIN("|",FALSE,$C59,LEFT($D59,FIND("_",$D59)-1) &amp;"_=","Any","Any",H$12,LEFT($D59,FIND("_",$D59)-1) &amp;"_=","Any","Any"),risk_factor_1&amp;"|"&amp;risk_factor_2,risk_factor_corr)),
"n/a"),0)
),
IF(_xlfn.TEXTJOIN("|",FALSE,H$12:H$13)&lt;&gt;_xlfn.TEXTJOIN("|",FALSE,$C59:$D59),0,
_xlfn.XLOOKUP(_xlfn.TEXTJOIN("|",FALSE,$C59:$F59,H$12:H$15),risk_factor_1&amp;"|"&amp;risk_factor_2,risk_factor_corr,
_xlfn.XLOOKUP(_xlfn.TEXTJOIN("|",FALSE,$C59:$F59,H$12:H$15),risk_factor_2&amp;"|"&amp;risk_factor_1,risk_factor_corr,
_xlfn.XLOOKUP(_xlfn.TEXTJOIN("|",FALSE,$C59:$D59,"Any"),risk_factor_1&amp;"|"&amp;risk_factor_2,risk_factor_corr,
_xlfn.XLOOKUP(_xlfn.TEXTJOIN("|",FALSE,$C59:$D59,"Any"),risk_factor_2&amp;"|"&amp;risk_factor_1,risk_factor_corr)))))))</f>
        <v>0</v>
      </c>
      <c r="I59" s="32" cm="1">
        <f t="array" ref="I59" xml:space="preserve"> IF(_xlfn.TEXTJOIN("|",FALSE,I$12:I$15)=_xlfn.TEXTJOIN("|",FALSE,$C59:$F59),0,
IF(AND($C59="Delta|CR_Cpty",I$12="Delta|CR_Cpty"),
IF($F59=I$15,
      _xlfn.XLOOKUP(_xlfn.TEXTJOIN("|",FALSE,$C59,"=","Any","=",I$12,"=","Any","="),risk_factor_1&amp;"|"&amp;risk_factor_2,risk_factor_corr),
       IF(RIGHT($D59,LEN($D59)-FIND("_",$D59))=RIGHT(I$13,LEN(I$13)-FIND("_",I$13)),
              IF(LEFT($D59,FIND("_",$D59)-1)=LEFT(I$13,FIND("_",I$13)-1),
                    IF($E59=I$14,
                             _xlfn.XLOOKUP(_xlfn.TEXTJOIN("|",FALSE,$C59,LEFT($D59,FIND("_",$D59)-1) &amp;"_=","=","Any",I$12,LEFT($D59,FIND("_",$D59)-1) &amp;"_=","=","Any"),risk_factor_1&amp;"|"&amp;risk_factor_2,risk_factor_corr),
                             _xlfn.XLOOKUP(_xlfn.TEXTJOIN("|",FALSE,$C59,LEFT($D59,FIND("_",$D59)-1) &amp;"_=","Any","Any",I$12,LEFT($D59,FIND("_",$D59)-1) &amp;"_=","Any","Any"),risk_factor_1&amp;"|"&amp;risk_factor_2,risk_factor_corr)),
"n/a"),0)
),
IF(_xlfn.TEXTJOIN("|",FALSE,I$12:I$13)&lt;&gt;_xlfn.TEXTJOIN("|",FALSE,$C59:$D59),0,
_xlfn.XLOOKUP(_xlfn.TEXTJOIN("|",FALSE,$C59:$F59,I$12:I$15),risk_factor_1&amp;"|"&amp;risk_factor_2,risk_factor_corr,
_xlfn.XLOOKUP(_xlfn.TEXTJOIN("|",FALSE,$C59:$F59,I$12:I$15),risk_factor_2&amp;"|"&amp;risk_factor_1,risk_factor_corr,
_xlfn.XLOOKUP(_xlfn.TEXTJOIN("|",FALSE,$C59:$D59,"Any"),risk_factor_1&amp;"|"&amp;risk_factor_2,risk_factor_corr,
_xlfn.XLOOKUP(_xlfn.TEXTJOIN("|",FALSE,$C59:$D59,"Any"),risk_factor_2&amp;"|"&amp;risk_factor_1,risk_factor_corr)))))))</f>
        <v>0</v>
      </c>
      <c r="J59" s="32" cm="1">
        <f t="array" ref="J59" xml:space="preserve"> IF(_xlfn.TEXTJOIN("|",FALSE,J$12:J$15)=_xlfn.TEXTJOIN("|",FALSE,$C59:$F59),0,
IF(AND($C59="Delta|CR_Cpty",J$12="Delta|CR_Cpty"),
IF($F59=J$15,
      _xlfn.XLOOKUP(_xlfn.TEXTJOIN("|",FALSE,$C59,"=","Any","=",J$12,"=","Any","="),risk_factor_1&amp;"|"&amp;risk_factor_2,risk_factor_corr),
       IF(RIGHT($D59,LEN($D59)-FIND("_",$D59))=RIGHT(J$13,LEN(J$13)-FIND("_",J$13)),
              IF(LEFT($D59,FIND("_",$D59)-1)=LEFT(J$13,FIND("_",J$13)-1),
                    IF($E59=J$14,
                             _xlfn.XLOOKUP(_xlfn.TEXTJOIN("|",FALSE,$C59,LEFT($D59,FIND("_",$D59)-1) &amp;"_=","=","Any",J$12,LEFT($D59,FIND("_",$D59)-1) &amp;"_=","=","Any"),risk_factor_1&amp;"|"&amp;risk_factor_2,risk_factor_corr),
                             _xlfn.XLOOKUP(_xlfn.TEXTJOIN("|",FALSE,$C59,LEFT($D59,FIND("_",$D59)-1) &amp;"_=","Any","Any",J$12,LEFT($D59,FIND("_",$D59)-1) &amp;"_=","Any","Any"),risk_factor_1&amp;"|"&amp;risk_factor_2,risk_factor_corr)),
"n/a"),0)
),
IF(_xlfn.TEXTJOIN("|",FALSE,J$12:J$13)&lt;&gt;_xlfn.TEXTJOIN("|",FALSE,$C59:$D59),0,
_xlfn.XLOOKUP(_xlfn.TEXTJOIN("|",FALSE,$C59:$F59,J$12:J$15),risk_factor_1&amp;"|"&amp;risk_factor_2,risk_factor_corr,
_xlfn.XLOOKUP(_xlfn.TEXTJOIN("|",FALSE,$C59:$F59,J$12:J$15),risk_factor_2&amp;"|"&amp;risk_factor_1,risk_factor_corr,
_xlfn.XLOOKUP(_xlfn.TEXTJOIN("|",FALSE,$C59:$D59,"Any"),risk_factor_1&amp;"|"&amp;risk_factor_2,risk_factor_corr,
_xlfn.XLOOKUP(_xlfn.TEXTJOIN("|",FALSE,$C59:$D59,"Any"),risk_factor_2&amp;"|"&amp;risk_factor_1,risk_factor_corr)))))))</f>
        <v>0</v>
      </c>
      <c r="K59" s="32" cm="1">
        <f t="array" ref="K59" xml:space="preserve"> IF(_xlfn.TEXTJOIN("|",FALSE,K$12:K$15)=_xlfn.TEXTJOIN("|",FALSE,$C59:$F59),0,
IF(AND($C59="Delta|CR_Cpty",K$12="Delta|CR_Cpty"),
IF($F59=K$15,
      _xlfn.XLOOKUP(_xlfn.TEXTJOIN("|",FALSE,$C59,"=","Any","=",K$12,"=","Any","="),risk_factor_1&amp;"|"&amp;risk_factor_2,risk_factor_corr),
       IF(RIGHT($D59,LEN($D59)-FIND("_",$D59))=RIGHT(K$13,LEN(K$13)-FIND("_",K$13)),
              IF(LEFT($D59,FIND("_",$D59)-1)=LEFT(K$13,FIND("_",K$13)-1),
                    IF($E59=K$14,
                             _xlfn.XLOOKUP(_xlfn.TEXTJOIN("|",FALSE,$C59,LEFT($D59,FIND("_",$D59)-1) &amp;"_=","=","Any",K$12,LEFT($D59,FIND("_",$D59)-1) &amp;"_=","=","Any"),risk_factor_1&amp;"|"&amp;risk_factor_2,risk_factor_corr),
                             _xlfn.XLOOKUP(_xlfn.TEXTJOIN("|",FALSE,$C59,LEFT($D59,FIND("_",$D59)-1) &amp;"_=","Any","Any",K$12,LEFT($D59,FIND("_",$D59)-1) &amp;"_=","Any","Any"),risk_factor_1&amp;"|"&amp;risk_factor_2,risk_factor_corr)),
"n/a"),0)
),
IF(_xlfn.TEXTJOIN("|",FALSE,K$12:K$13)&lt;&gt;_xlfn.TEXTJOIN("|",FALSE,$C59:$D59),0,
_xlfn.XLOOKUP(_xlfn.TEXTJOIN("|",FALSE,$C59:$F59,K$12:K$15),risk_factor_1&amp;"|"&amp;risk_factor_2,risk_factor_corr,
_xlfn.XLOOKUP(_xlfn.TEXTJOIN("|",FALSE,$C59:$F59,K$12:K$15),risk_factor_2&amp;"|"&amp;risk_factor_1,risk_factor_corr,
_xlfn.XLOOKUP(_xlfn.TEXTJOIN("|",FALSE,$C59:$D59,"Any"),risk_factor_1&amp;"|"&amp;risk_factor_2,risk_factor_corr,
_xlfn.XLOOKUP(_xlfn.TEXTJOIN("|",FALSE,$C59:$D59,"Any"),risk_factor_2&amp;"|"&amp;risk_factor_1,risk_factor_corr)))))))</f>
        <v>0</v>
      </c>
      <c r="L59" s="32" cm="1">
        <f t="array" ref="L59" xml:space="preserve"> IF(_xlfn.TEXTJOIN("|",FALSE,L$12:L$15)=_xlfn.TEXTJOIN("|",FALSE,$C59:$F59),0,
IF(AND($C59="Delta|CR_Cpty",L$12="Delta|CR_Cpty"),
IF($F59=L$15,
      _xlfn.XLOOKUP(_xlfn.TEXTJOIN("|",FALSE,$C59,"=","Any","=",L$12,"=","Any","="),risk_factor_1&amp;"|"&amp;risk_factor_2,risk_factor_corr),
       IF(RIGHT($D59,LEN($D59)-FIND("_",$D59))=RIGHT(L$13,LEN(L$13)-FIND("_",L$13)),
              IF(LEFT($D59,FIND("_",$D59)-1)=LEFT(L$13,FIND("_",L$13)-1),
                    IF($E59=L$14,
                             _xlfn.XLOOKUP(_xlfn.TEXTJOIN("|",FALSE,$C59,LEFT($D59,FIND("_",$D59)-1) &amp;"_=","=","Any",L$12,LEFT($D59,FIND("_",$D59)-1) &amp;"_=","=","Any"),risk_factor_1&amp;"|"&amp;risk_factor_2,risk_factor_corr),
                             _xlfn.XLOOKUP(_xlfn.TEXTJOIN("|",FALSE,$C59,LEFT($D59,FIND("_",$D59)-1) &amp;"_=","Any","Any",L$12,LEFT($D59,FIND("_",$D59)-1) &amp;"_=","Any","Any"),risk_factor_1&amp;"|"&amp;risk_factor_2,risk_factor_corr)),
"n/a"),0)
),
IF(_xlfn.TEXTJOIN("|",FALSE,L$12:L$13)&lt;&gt;_xlfn.TEXTJOIN("|",FALSE,$C59:$D59),0,
_xlfn.XLOOKUP(_xlfn.TEXTJOIN("|",FALSE,$C59:$F59,L$12:L$15),risk_factor_1&amp;"|"&amp;risk_factor_2,risk_factor_corr,
_xlfn.XLOOKUP(_xlfn.TEXTJOIN("|",FALSE,$C59:$F59,L$12:L$15),risk_factor_2&amp;"|"&amp;risk_factor_1,risk_factor_corr,
_xlfn.XLOOKUP(_xlfn.TEXTJOIN("|",FALSE,$C59:$D59,"Any"),risk_factor_1&amp;"|"&amp;risk_factor_2,risk_factor_corr,
_xlfn.XLOOKUP(_xlfn.TEXTJOIN("|",FALSE,$C59:$D59,"Any"),risk_factor_2&amp;"|"&amp;risk_factor_1,risk_factor_corr)))))))</f>
        <v>0</v>
      </c>
      <c r="M59" s="32" cm="1">
        <f t="array" ref="M59" xml:space="preserve"> IF(_xlfn.TEXTJOIN("|",FALSE,M$12:M$15)=_xlfn.TEXTJOIN("|",FALSE,$C59:$F59),0,
IF(AND($C59="Delta|CR_Cpty",M$12="Delta|CR_Cpty"),
IF($F59=M$15,
      _xlfn.XLOOKUP(_xlfn.TEXTJOIN("|",FALSE,$C59,"=","Any","=",M$12,"=","Any","="),risk_factor_1&amp;"|"&amp;risk_factor_2,risk_factor_corr),
       IF(RIGHT($D59,LEN($D59)-FIND("_",$D59))=RIGHT(M$13,LEN(M$13)-FIND("_",M$13)),
              IF(LEFT($D59,FIND("_",$D59)-1)=LEFT(M$13,FIND("_",M$13)-1),
                    IF($E59=M$14,
                             _xlfn.XLOOKUP(_xlfn.TEXTJOIN("|",FALSE,$C59,LEFT($D59,FIND("_",$D59)-1) &amp;"_=","=","Any",M$12,LEFT($D59,FIND("_",$D59)-1) &amp;"_=","=","Any"),risk_factor_1&amp;"|"&amp;risk_factor_2,risk_factor_corr),
                             _xlfn.XLOOKUP(_xlfn.TEXTJOIN("|",FALSE,$C59,LEFT($D59,FIND("_",$D59)-1) &amp;"_=","Any","Any",M$12,LEFT($D59,FIND("_",$D59)-1) &amp;"_=","Any","Any"),risk_factor_1&amp;"|"&amp;risk_factor_2,risk_factor_corr)),
"n/a"),0)
),
IF(_xlfn.TEXTJOIN("|",FALSE,M$12:M$13)&lt;&gt;_xlfn.TEXTJOIN("|",FALSE,$C59:$D59),0,
_xlfn.XLOOKUP(_xlfn.TEXTJOIN("|",FALSE,$C59:$F59,M$12:M$15),risk_factor_1&amp;"|"&amp;risk_factor_2,risk_factor_corr,
_xlfn.XLOOKUP(_xlfn.TEXTJOIN("|",FALSE,$C59:$F59,M$12:M$15),risk_factor_2&amp;"|"&amp;risk_factor_1,risk_factor_corr,
_xlfn.XLOOKUP(_xlfn.TEXTJOIN("|",FALSE,$C59:$D59,"Any"),risk_factor_1&amp;"|"&amp;risk_factor_2,risk_factor_corr,
_xlfn.XLOOKUP(_xlfn.TEXTJOIN("|",FALSE,$C59:$D59,"Any"),risk_factor_2&amp;"|"&amp;risk_factor_1,risk_factor_corr)))))))</f>
        <v>0</v>
      </c>
      <c r="N59" s="32" cm="1">
        <f t="array" ref="N59" xml:space="preserve"> IF(_xlfn.TEXTJOIN("|",FALSE,N$12:N$15)=_xlfn.TEXTJOIN("|",FALSE,$C59:$F59),0,
IF(AND($C59="Delta|CR_Cpty",N$12="Delta|CR_Cpty"),
IF($F59=N$15,
      _xlfn.XLOOKUP(_xlfn.TEXTJOIN("|",FALSE,$C59,"=","Any","=",N$12,"=","Any","="),risk_factor_1&amp;"|"&amp;risk_factor_2,risk_factor_corr),
       IF(RIGHT($D59,LEN($D59)-FIND("_",$D59))=RIGHT(N$13,LEN(N$13)-FIND("_",N$13)),
              IF(LEFT($D59,FIND("_",$D59)-1)=LEFT(N$13,FIND("_",N$13)-1),
                    IF($E59=N$14,
                             _xlfn.XLOOKUP(_xlfn.TEXTJOIN("|",FALSE,$C59,LEFT($D59,FIND("_",$D59)-1) &amp;"_=","=","Any",N$12,LEFT($D59,FIND("_",$D59)-1) &amp;"_=","=","Any"),risk_factor_1&amp;"|"&amp;risk_factor_2,risk_factor_corr),
                             _xlfn.XLOOKUP(_xlfn.TEXTJOIN("|",FALSE,$C59,LEFT($D59,FIND("_",$D59)-1) &amp;"_=","Any","Any",N$12,LEFT($D59,FIND("_",$D59)-1) &amp;"_=","Any","Any"),risk_factor_1&amp;"|"&amp;risk_factor_2,risk_factor_corr)),
"n/a"),0)
),
IF(_xlfn.TEXTJOIN("|",FALSE,N$12:N$13)&lt;&gt;_xlfn.TEXTJOIN("|",FALSE,$C59:$D59),0,
_xlfn.XLOOKUP(_xlfn.TEXTJOIN("|",FALSE,$C59:$F59,N$12:N$15),risk_factor_1&amp;"|"&amp;risk_factor_2,risk_factor_corr,
_xlfn.XLOOKUP(_xlfn.TEXTJOIN("|",FALSE,$C59:$F59,N$12:N$15),risk_factor_2&amp;"|"&amp;risk_factor_1,risk_factor_corr,
_xlfn.XLOOKUP(_xlfn.TEXTJOIN("|",FALSE,$C59:$D59,"Any"),risk_factor_1&amp;"|"&amp;risk_factor_2,risk_factor_corr,
_xlfn.XLOOKUP(_xlfn.TEXTJOIN("|",FALSE,$C59:$D59,"Any"),risk_factor_2&amp;"|"&amp;risk_factor_1,risk_factor_corr)))))))</f>
        <v>0</v>
      </c>
      <c r="O59" s="32" cm="1">
        <f t="array" ref="O59" xml:space="preserve"> IF(_xlfn.TEXTJOIN("|",FALSE,O$12:O$15)=_xlfn.TEXTJOIN("|",FALSE,$C59:$F59),0,
IF(AND($C59="Delta|CR_Cpty",O$12="Delta|CR_Cpty"),
IF($F59=O$15,
      _xlfn.XLOOKUP(_xlfn.TEXTJOIN("|",FALSE,$C59,"=","Any","=",O$12,"=","Any","="),risk_factor_1&amp;"|"&amp;risk_factor_2,risk_factor_corr),
       IF(RIGHT($D59,LEN($D59)-FIND("_",$D59))=RIGHT(O$13,LEN(O$13)-FIND("_",O$13)),
              IF(LEFT($D59,FIND("_",$D59)-1)=LEFT(O$13,FIND("_",O$13)-1),
                    IF($E59=O$14,
                             _xlfn.XLOOKUP(_xlfn.TEXTJOIN("|",FALSE,$C59,LEFT($D59,FIND("_",$D59)-1) &amp;"_=","=","Any",O$12,LEFT($D59,FIND("_",$D59)-1) &amp;"_=","=","Any"),risk_factor_1&amp;"|"&amp;risk_factor_2,risk_factor_corr),
                             _xlfn.XLOOKUP(_xlfn.TEXTJOIN("|",FALSE,$C59,LEFT($D59,FIND("_",$D59)-1) &amp;"_=","Any","Any",O$12,LEFT($D59,FIND("_",$D59)-1) &amp;"_=","Any","Any"),risk_factor_1&amp;"|"&amp;risk_factor_2,risk_factor_corr)),
"n/a"),0)
),
IF(_xlfn.TEXTJOIN("|",FALSE,O$12:O$13)&lt;&gt;_xlfn.TEXTJOIN("|",FALSE,$C59:$D59),0,
_xlfn.XLOOKUP(_xlfn.TEXTJOIN("|",FALSE,$C59:$F59,O$12:O$15),risk_factor_1&amp;"|"&amp;risk_factor_2,risk_factor_corr,
_xlfn.XLOOKUP(_xlfn.TEXTJOIN("|",FALSE,$C59:$F59,O$12:O$15),risk_factor_2&amp;"|"&amp;risk_factor_1,risk_factor_corr,
_xlfn.XLOOKUP(_xlfn.TEXTJOIN("|",FALSE,$C59:$D59,"Any"),risk_factor_1&amp;"|"&amp;risk_factor_2,risk_factor_corr,
_xlfn.XLOOKUP(_xlfn.TEXTJOIN("|",FALSE,$C59:$D59,"Any"),risk_factor_2&amp;"|"&amp;risk_factor_1,risk_factor_corr)))))))</f>
        <v>0</v>
      </c>
      <c r="P59" s="32" cm="1">
        <f t="array" ref="P59" xml:space="preserve"> IF(_xlfn.TEXTJOIN("|",FALSE,P$12:P$15)=_xlfn.TEXTJOIN("|",FALSE,$C59:$F59),0,
IF(AND($C59="Delta|CR_Cpty",P$12="Delta|CR_Cpty"),
IF($F59=P$15,
      _xlfn.XLOOKUP(_xlfn.TEXTJOIN("|",FALSE,$C59,"=","Any","=",P$12,"=","Any","="),risk_factor_1&amp;"|"&amp;risk_factor_2,risk_factor_corr),
       IF(RIGHT($D59,LEN($D59)-FIND("_",$D59))=RIGHT(P$13,LEN(P$13)-FIND("_",P$13)),
              IF(LEFT($D59,FIND("_",$D59)-1)=LEFT(P$13,FIND("_",P$13)-1),
                    IF($E59=P$14,
                             _xlfn.XLOOKUP(_xlfn.TEXTJOIN("|",FALSE,$C59,LEFT($D59,FIND("_",$D59)-1) &amp;"_=","=","Any",P$12,LEFT($D59,FIND("_",$D59)-1) &amp;"_=","=","Any"),risk_factor_1&amp;"|"&amp;risk_factor_2,risk_factor_corr),
                             _xlfn.XLOOKUP(_xlfn.TEXTJOIN("|",FALSE,$C59,LEFT($D59,FIND("_",$D59)-1) &amp;"_=","Any","Any",P$12,LEFT($D59,FIND("_",$D59)-1) &amp;"_=","Any","Any"),risk_factor_1&amp;"|"&amp;risk_factor_2,risk_factor_corr)),
"n/a"),0)
),
IF(_xlfn.TEXTJOIN("|",FALSE,P$12:P$13)&lt;&gt;_xlfn.TEXTJOIN("|",FALSE,$C59:$D59),0,
_xlfn.XLOOKUP(_xlfn.TEXTJOIN("|",FALSE,$C59:$F59,P$12:P$15),risk_factor_1&amp;"|"&amp;risk_factor_2,risk_factor_corr,
_xlfn.XLOOKUP(_xlfn.TEXTJOIN("|",FALSE,$C59:$F59,P$12:P$15),risk_factor_2&amp;"|"&amp;risk_factor_1,risk_factor_corr,
_xlfn.XLOOKUP(_xlfn.TEXTJOIN("|",FALSE,$C59:$D59,"Any"),risk_factor_1&amp;"|"&amp;risk_factor_2,risk_factor_corr,
_xlfn.XLOOKUP(_xlfn.TEXTJOIN("|",FALSE,$C59:$D59,"Any"),risk_factor_2&amp;"|"&amp;risk_factor_1,risk_factor_corr)))))))</f>
        <v>0</v>
      </c>
      <c r="Q59" s="32" cm="1">
        <f t="array" ref="Q59" xml:space="preserve"> IF(_xlfn.TEXTJOIN("|",FALSE,Q$12:Q$15)=_xlfn.TEXTJOIN("|",FALSE,$C59:$F59),0,
IF(AND($C59="Delta|CR_Cpty",Q$12="Delta|CR_Cpty"),
IF($F59=Q$15,
      _xlfn.XLOOKUP(_xlfn.TEXTJOIN("|",FALSE,$C59,"=","Any","=",Q$12,"=","Any","="),risk_factor_1&amp;"|"&amp;risk_factor_2,risk_factor_corr),
       IF(RIGHT($D59,LEN($D59)-FIND("_",$D59))=RIGHT(Q$13,LEN(Q$13)-FIND("_",Q$13)),
              IF(LEFT($D59,FIND("_",$D59)-1)=LEFT(Q$13,FIND("_",Q$13)-1),
                    IF($E59=Q$14,
                             _xlfn.XLOOKUP(_xlfn.TEXTJOIN("|",FALSE,$C59,LEFT($D59,FIND("_",$D59)-1) &amp;"_=","=","Any",Q$12,LEFT($D59,FIND("_",$D59)-1) &amp;"_=","=","Any"),risk_factor_1&amp;"|"&amp;risk_factor_2,risk_factor_corr),
                             _xlfn.XLOOKUP(_xlfn.TEXTJOIN("|",FALSE,$C59,LEFT($D59,FIND("_",$D59)-1) &amp;"_=","Any","Any",Q$12,LEFT($D59,FIND("_",$D59)-1) &amp;"_=","Any","Any"),risk_factor_1&amp;"|"&amp;risk_factor_2,risk_factor_corr)),
"n/a"),0)
),
IF(_xlfn.TEXTJOIN("|",FALSE,Q$12:Q$13)&lt;&gt;_xlfn.TEXTJOIN("|",FALSE,$C59:$D59),0,
_xlfn.XLOOKUP(_xlfn.TEXTJOIN("|",FALSE,$C59:$F59,Q$12:Q$15),risk_factor_1&amp;"|"&amp;risk_factor_2,risk_factor_corr,
_xlfn.XLOOKUP(_xlfn.TEXTJOIN("|",FALSE,$C59:$F59,Q$12:Q$15),risk_factor_2&amp;"|"&amp;risk_factor_1,risk_factor_corr,
_xlfn.XLOOKUP(_xlfn.TEXTJOIN("|",FALSE,$C59:$D59,"Any"),risk_factor_1&amp;"|"&amp;risk_factor_2,risk_factor_corr,
_xlfn.XLOOKUP(_xlfn.TEXTJOIN("|",FALSE,$C59:$D59,"Any"),risk_factor_2&amp;"|"&amp;risk_factor_1,risk_factor_corr)))))))</f>
        <v>0</v>
      </c>
      <c r="R59" s="32" cm="1">
        <f t="array" ref="R59" xml:space="preserve"> IF(_xlfn.TEXTJOIN("|",FALSE,R$12:R$15)=_xlfn.TEXTJOIN("|",FALSE,$C59:$F59),0,
IF(AND($C59="Delta|CR_Cpty",R$12="Delta|CR_Cpty"),
IF($F59=R$15,
      _xlfn.XLOOKUP(_xlfn.TEXTJOIN("|",FALSE,$C59,"=","Any","=",R$12,"=","Any","="),risk_factor_1&amp;"|"&amp;risk_factor_2,risk_factor_corr),
       IF(RIGHT($D59,LEN($D59)-FIND("_",$D59))=RIGHT(R$13,LEN(R$13)-FIND("_",R$13)),
              IF(LEFT($D59,FIND("_",$D59)-1)=LEFT(R$13,FIND("_",R$13)-1),
                    IF($E59=R$14,
                             _xlfn.XLOOKUP(_xlfn.TEXTJOIN("|",FALSE,$C59,LEFT($D59,FIND("_",$D59)-1) &amp;"_=","=","Any",R$12,LEFT($D59,FIND("_",$D59)-1) &amp;"_=","=","Any"),risk_factor_1&amp;"|"&amp;risk_factor_2,risk_factor_corr),
                             _xlfn.XLOOKUP(_xlfn.TEXTJOIN("|",FALSE,$C59,LEFT($D59,FIND("_",$D59)-1) &amp;"_=","Any","Any",R$12,LEFT($D59,FIND("_",$D59)-1) &amp;"_=","Any","Any"),risk_factor_1&amp;"|"&amp;risk_factor_2,risk_factor_corr)),
"n/a"),0)
),
IF(_xlfn.TEXTJOIN("|",FALSE,R$12:R$13)&lt;&gt;_xlfn.TEXTJOIN("|",FALSE,$C59:$D59),0,
_xlfn.XLOOKUP(_xlfn.TEXTJOIN("|",FALSE,$C59:$F59,R$12:R$15),risk_factor_1&amp;"|"&amp;risk_factor_2,risk_factor_corr,
_xlfn.XLOOKUP(_xlfn.TEXTJOIN("|",FALSE,$C59:$F59,R$12:R$15),risk_factor_2&amp;"|"&amp;risk_factor_1,risk_factor_corr,
_xlfn.XLOOKUP(_xlfn.TEXTJOIN("|",FALSE,$C59:$D59,"Any"),risk_factor_1&amp;"|"&amp;risk_factor_2,risk_factor_corr,
_xlfn.XLOOKUP(_xlfn.TEXTJOIN("|",FALSE,$C59:$D59,"Any"),risk_factor_2&amp;"|"&amp;risk_factor_1,risk_factor_corr)))))))</f>
        <v>0</v>
      </c>
      <c r="S59" s="32" cm="1">
        <f t="array" ref="S59" xml:space="preserve"> IF(_xlfn.TEXTJOIN("|",FALSE,S$12:S$15)=_xlfn.TEXTJOIN("|",FALSE,$C59:$F59),0,
IF(AND($C59="Delta|CR_Cpty",S$12="Delta|CR_Cpty"),
IF($F59=S$15,
      _xlfn.XLOOKUP(_xlfn.TEXTJOIN("|",FALSE,$C59,"=","Any","=",S$12,"=","Any","="),risk_factor_1&amp;"|"&amp;risk_factor_2,risk_factor_corr),
       IF(RIGHT($D59,LEN($D59)-FIND("_",$D59))=RIGHT(S$13,LEN(S$13)-FIND("_",S$13)),
              IF(LEFT($D59,FIND("_",$D59)-1)=LEFT(S$13,FIND("_",S$13)-1),
                    IF($E59=S$14,
                             _xlfn.XLOOKUP(_xlfn.TEXTJOIN("|",FALSE,$C59,LEFT($D59,FIND("_",$D59)-1) &amp;"_=","=","Any",S$12,LEFT($D59,FIND("_",$D59)-1) &amp;"_=","=","Any"),risk_factor_1&amp;"|"&amp;risk_factor_2,risk_factor_corr),
                             _xlfn.XLOOKUP(_xlfn.TEXTJOIN("|",FALSE,$C59,LEFT($D59,FIND("_",$D59)-1) &amp;"_=","Any","Any",S$12,LEFT($D59,FIND("_",$D59)-1) &amp;"_=","Any","Any"),risk_factor_1&amp;"|"&amp;risk_factor_2,risk_factor_corr)),
"n/a"),0)
),
IF(_xlfn.TEXTJOIN("|",FALSE,S$12:S$13)&lt;&gt;_xlfn.TEXTJOIN("|",FALSE,$C59:$D59),0,
_xlfn.XLOOKUP(_xlfn.TEXTJOIN("|",FALSE,$C59:$F59,S$12:S$15),risk_factor_1&amp;"|"&amp;risk_factor_2,risk_factor_corr,
_xlfn.XLOOKUP(_xlfn.TEXTJOIN("|",FALSE,$C59:$F59,S$12:S$15),risk_factor_2&amp;"|"&amp;risk_factor_1,risk_factor_corr,
_xlfn.XLOOKUP(_xlfn.TEXTJOIN("|",FALSE,$C59:$D59,"Any"),risk_factor_1&amp;"|"&amp;risk_factor_2,risk_factor_corr,
_xlfn.XLOOKUP(_xlfn.TEXTJOIN("|",FALSE,$C59:$D59,"Any"),risk_factor_2&amp;"|"&amp;risk_factor_1,risk_factor_corr)))))))</f>
        <v>0</v>
      </c>
      <c r="T59" s="32" cm="1">
        <f t="array" ref="T59" xml:space="preserve"> IF(_xlfn.TEXTJOIN("|",FALSE,T$12:T$15)=_xlfn.TEXTJOIN("|",FALSE,$C59:$F59),0,
IF(AND($C59="Delta|CR_Cpty",T$12="Delta|CR_Cpty"),
IF($F59=T$15,
      _xlfn.XLOOKUP(_xlfn.TEXTJOIN("|",FALSE,$C59,"=","Any","=",T$12,"=","Any","="),risk_factor_1&amp;"|"&amp;risk_factor_2,risk_factor_corr),
       IF(RIGHT($D59,LEN($D59)-FIND("_",$D59))=RIGHT(T$13,LEN(T$13)-FIND("_",T$13)),
              IF(LEFT($D59,FIND("_",$D59)-1)=LEFT(T$13,FIND("_",T$13)-1),
                    IF($E59=T$14,
                             _xlfn.XLOOKUP(_xlfn.TEXTJOIN("|",FALSE,$C59,LEFT($D59,FIND("_",$D59)-1) &amp;"_=","=","Any",T$12,LEFT($D59,FIND("_",$D59)-1) &amp;"_=","=","Any"),risk_factor_1&amp;"|"&amp;risk_factor_2,risk_factor_corr),
                             _xlfn.XLOOKUP(_xlfn.TEXTJOIN("|",FALSE,$C59,LEFT($D59,FIND("_",$D59)-1) &amp;"_=","Any","Any",T$12,LEFT($D59,FIND("_",$D59)-1) &amp;"_=","Any","Any"),risk_factor_1&amp;"|"&amp;risk_factor_2,risk_factor_corr)),
"n/a"),0)
),
IF(_xlfn.TEXTJOIN("|",FALSE,T$12:T$13)&lt;&gt;_xlfn.TEXTJOIN("|",FALSE,$C59:$D59),0,
_xlfn.XLOOKUP(_xlfn.TEXTJOIN("|",FALSE,$C59:$F59,T$12:T$15),risk_factor_1&amp;"|"&amp;risk_factor_2,risk_factor_corr,
_xlfn.XLOOKUP(_xlfn.TEXTJOIN("|",FALSE,$C59:$F59,T$12:T$15),risk_factor_2&amp;"|"&amp;risk_factor_1,risk_factor_corr,
_xlfn.XLOOKUP(_xlfn.TEXTJOIN("|",FALSE,$C59:$D59,"Any"),risk_factor_1&amp;"|"&amp;risk_factor_2,risk_factor_corr,
_xlfn.XLOOKUP(_xlfn.TEXTJOIN("|",FALSE,$C59:$D59,"Any"),risk_factor_2&amp;"|"&amp;risk_factor_1,risk_factor_corr)))))))</f>
        <v>0</v>
      </c>
      <c r="U59" s="32" cm="1">
        <f t="array" ref="U59" xml:space="preserve"> IF(_xlfn.TEXTJOIN("|",FALSE,U$12:U$15)=_xlfn.TEXTJOIN("|",FALSE,$C59:$F59),0,
IF(AND($C59="Delta|CR_Cpty",U$12="Delta|CR_Cpty"),
IF($F59=U$15,
      _xlfn.XLOOKUP(_xlfn.TEXTJOIN("|",FALSE,$C59,"=","Any","=",U$12,"=","Any","="),risk_factor_1&amp;"|"&amp;risk_factor_2,risk_factor_corr),
       IF(RIGHT($D59,LEN($D59)-FIND("_",$D59))=RIGHT(U$13,LEN(U$13)-FIND("_",U$13)),
              IF(LEFT($D59,FIND("_",$D59)-1)=LEFT(U$13,FIND("_",U$13)-1),
                    IF($E59=U$14,
                             _xlfn.XLOOKUP(_xlfn.TEXTJOIN("|",FALSE,$C59,LEFT($D59,FIND("_",$D59)-1) &amp;"_=","=","Any",U$12,LEFT($D59,FIND("_",$D59)-1) &amp;"_=","=","Any"),risk_factor_1&amp;"|"&amp;risk_factor_2,risk_factor_corr),
                             _xlfn.XLOOKUP(_xlfn.TEXTJOIN("|",FALSE,$C59,LEFT($D59,FIND("_",$D59)-1) &amp;"_=","Any","Any",U$12,LEFT($D59,FIND("_",$D59)-1) &amp;"_=","Any","Any"),risk_factor_1&amp;"|"&amp;risk_factor_2,risk_factor_corr)),
"n/a"),0)
),
IF(_xlfn.TEXTJOIN("|",FALSE,U$12:U$13)&lt;&gt;_xlfn.TEXTJOIN("|",FALSE,$C59:$D59),0,
_xlfn.XLOOKUP(_xlfn.TEXTJOIN("|",FALSE,$C59:$F59,U$12:U$15),risk_factor_1&amp;"|"&amp;risk_factor_2,risk_factor_corr,
_xlfn.XLOOKUP(_xlfn.TEXTJOIN("|",FALSE,$C59:$F59,U$12:U$15),risk_factor_2&amp;"|"&amp;risk_factor_1,risk_factor_corr,
_xlfn.XLOOKUP(_xlfn.TEXTJOIN("|",FALSE,$C59:$D59,"Any"),risk_factor_1&amp;"|"&amp;risk_factor_2,risk_factor_corr,
_xlfn.XLOOKUP(_xlfn.TEXTJOIN("|",FALSE,$C59:$D59,"Any"),risk_factor_2&amp;"|"&amp;risk_factor_1,risk_factor_corr)))))))</f>
        <v>0</v>
      </c>
      <c r="V59" s="32" cm="1">
        <f t="array" ref="V59" xml:space="preserve"> IF(_xlfn.TEXTJOIN("|",FALSE,V$12:V$15)=_xlfn.TEXTJOIN("|",FALSE,$C59:$F59),0,
IF(AND($C59="Delta|CR_Cpty",V$12="Delta|CR_Cpty"),
IF($F59=V$15,
      _xlfn.XLOOKUP(_xlfn.TEXTJOIN("|",FALSE,$C59,"=","Any","=",V$12,"=","Any","="),risk_factor_1&amp;"|"&amp;risk_factor_2,risk_factor_corr),
       IF(RIGHT($D59,LEN($D59)-FIND("_",$D59))=RIGHT(V$13,LEN(V$13)-FIND("_",V$13)),
              IF(LEFT($D59,FIND("_",$D59)-1)=LEFT(V$13,FIND("_",V$13)-1),
                    IF($E59=V$14,
                             _xlfn.XLOOKUP(_xlfn.TEXTJOIN("|",FALSE,$C59,LEFT($D59,FIND("_",$D59)-1) &amp;"_=","=","Any",V$12,LEFT($D59,FIND("_",$D59)-1) &amp;"_=","=","Any"),risk_factor_1&amp;"|"&amp;risk_factor_2,risk_factor_corr),
                             _xlfn.XLOOKUP(_xlfn.TEXTJOIN("|",FALSE,$C59,LEFT($D59,FIND("_",$D59)-1) &amp;"_=","Any","Any",V$12,LEFT($D59,FIND("_",$D59)-1) &amp;"_=","Any","Any"),risk_factor_1&amp;"|"&amp;risk_factor_2,risk_factor_corr)),
"n/a"),0)
),
IF(_xlfn.TEXTJOIN("|",FALSE,V$12:V$13)&lt;&gt;_xlfn.TEXTJOIN("|",FALSE,$C59:$D59),0,
_xlfn.XLOOKUP(_xlfn.TEXTJOIN("|",FALSE,$C59:$F59,V$12:V$15),risk_factor_1&amp;"|"&amp;risk_factor_2,risk_factor_corr,
_xlfn.XLOOKUP(_xlfn.TEXTJOIN("|",FALSE,$C59:$F59,V$12:V$15),risk_factor_2&amp;"|"&amp;risk_factor_1,risk_factor_corr,
_xlfn.XLOOKUP(_xlfn.TEXTJOIN("|",FALSE,$C59:$D59,"Any"),risk_factor_1&amp;"|"&amp;risk_factor_2,risk_factor_corr,
_xlfn.XLOOKUP(_xlfn.TEXTJOIN("|",FALSE,$C59:$D59,"Any"),risk_factor_2&amp;"|"&amp;risk_factor_1,risk_factor_corr)))))))</f>
        <v>0</v>
      </c>
      <c r="W59" s="32" cm="1">
        <f t="array" ref="W59" xml:space="preserve"> IF(_xlfn.TEXTJOIN("|",FALSE,W$12:W$15)=_xlfn.TEXTJOIN("|",FALSE,$C59:$F59),0,
IF(AND($C59="Delta|CR_Cpty",W$12="Delta|CR_Cpty"),
IF($F59=W$15,
      _xlfn.XLOOKUP(_xlfn.TEXTJOIN("|",FALSE,$C59,"=","Any","=",W$12,"=","Any","="),risk_factor_1&amp;"|"&amp;risk_factor_2,risk_factor_corr),
       IF(RIGHT($D59,LEN($D59)-FIND("_",$D59))=RIGHT(W$13,LEN(W$13)-FIND("_",W$13)),
              IF(LEFT($D59,FIND("_",$D59)-1)=LEFT(W$13,FIND("_",W$13)-1),
                    IF($E59=W$14,
                             _xlfn.XLOOKUP(_xlfn.TEXTJOIN("|",FALSE,$C59,LEFT($D59,FIND("_",$D59)-1) &amp;"_=","=","Any",W$12,LEFT($D59,FIND("_",$D59)-1) &amp;"_=","=","Any"),risk_factor_1&amp;"|"&amp;risk_factor_2,risk_factor_corr),
                             _xlfn.XLOOKUP(_xlfn.TEXTJOIN("|",FALSE,$C59,LEFT($D59,FIND("_",$D59)-1) &amp;"_=","Any","Any",W$12,LEFT($D59,FIND("_",$D59)-1) &amp;"_=","Any","Any"),risk_factor_1&amp;"|"&amp;risk_factor_2,risk_factor_corr)),
"n/a"),0)
),
IF(_xlfn.TEXTJOIN("|",FALSE,W$12:W$13)&lt;&gt;_xlfn.TEXTJOIN("|",FALSE,$C59:$D59),0,
_xlfn.XLOOKUP(_xlfn.TEXTJOIN("|",FALSE,$C59:$F59,W$12:W$15),risk_factor_1&amp;"|"&amp;risk_factor_2,risk_factor_corr,
_xlfn.XLOOKUP(_xlfn.TEXTJOIN("|",FALSE,$C59:$F59,W$12:W$15),risk_factor_2&amp;"|"&amp;risk_factor_1,risk_factor_corr,
_xlfn.XLOOKUP(_xlfn.TEXTJOIN("|",FALSE,$C59:$D59,"Any"),risk_factor_1&amp;"|"&amp;risk_factor_2,risk_factor_corr,
_xlfn.XLOOKUP(_xlfn.TEXTJOIN("|",FALSE,$C59:$D59,"Any"),risk_factor_2&amp;"|"&amp;risk_factor_1,risk_factor_corr)))))))</f>
        <v>0</v>
      </c>
      <c r="X59" s="32" cm="1">
        <f t="array" ref="X59" xml:space="preserve"> IF(_xlfn.TEXTJOIN("|",FALSE,X$12:X$15)=_xlfn.TEXTJOIN("|",FALSE,$C59:$F59),0,
IF(AND($C59="Delta|CR_Cpty",X$12="Delta|CR_Cpty"),
IF($F59=X$15,
      _xlfn.XLOOKUP(_xlfn.TEXTJOIN("|",FALSE,$C59,"=","Any","=",X$12,"=","Any","="),risk_factor_1&amp;"|"&amp;risk_factor_2,risk_factor_corr),
       IF(RIGHT($D59,LEN($D59)-FIND("_",$D59))=RIGHT(X$13,LEN(X$13)-FIND("_",X$13)),
              IF(LEFT($D59,FIND("_",$D59)-1)=LEFT(X$13,FIND("_",X$13)-1),
                    IF($E59=X$14,
                             _xlfn.XLOOKUP(_xlfn.TEXTJOIN("|",FALSE,$C59,LEFT($D59,FIND("_",$D59)-1) &amp;"_=","=","Any",X$12,LEFT($D59,FIND("_",$D59)-1) &amp;"_=","=","Any"),risk_factor_1&amp;"|"&amp;risk_factor_2,risk_factor_corr),
                             _xlfn.XLOOKUP(_xlfn.TEXTJOIN("|",FALSE,$C59,LEFT($D59,FIND("_",$D59)-1) &amp;"_=","Any","Any",X$12,LEFT($D59,FIND("_",$D59)-1) &amp;"_=","Any","Any"),risk_factor_1&amp;"|"&amp;risk_factor_2,risk_factor_corr)),
"n/a"),0)
),
IF(_xlfn.TEXTJOIN("|",FALSE,X$12:X$13)&lt;&gt;_xlfn.TEXTJOIN("|",FALSE,$C59:$D59),0,
_xlfn.XLOOKUP(_xlfn.TEXTJOIN("|",FALSE,$C59:$F59,X$12:X$15),risk_factor_1&amp;"|"&amp;risk_factor_2,risk_factor_corr,
_xlfn.XLOOKUP(_xlfn.TEXTJOIN("|",FALSE,$C59:$F59,X$12:X$15),risk_factor_2&amp;"|"&amp;risk_factor_1,risk_factor_corr,
_xlfn.XLOOKUP(_xlfn.TEXTJOIN("|",FALSE,$C59:$D59,"Any"),risk_factor_1&amp;"|"&amp;risk_factor_2,risk_factor_corr,
_xlfn.XLOOKUP(_xlfn.TEXTJOIN("|",FALSE,$C59:$D59,"Any"),risk_factor_2&amp;"|"&amp;risk_factor_1,risk_factor_corr)))))))</f>
        <v>0</v>
      </c>
      <c r="Y59" s="32" cm="1">
        <f t="array" ref="Y59" xml:space="preserve"> IF(_xlfn.TEXTJOIN("|",FALSE,Y$12:Y$15)=_xlfn.TEXTJOIN("|",FALSE,$C59:$F59),0,
IF(AND($C59="Delta|CR_Cpty",Y$12="Delta|CR_Cpty"),
IF($F59=Y$15,
      _xlfn.XLOOKUP(_xlfn.TEXTJOIN("|",FALSE,$C59,"=","Any","=",Y$12,"=","Any","="),risk_factor_1&amp;"|"&amp;risk_factor_2,risk_factor_corr),
       IF(RIGHT($D59,LEN($D59)-FIND("_",$D59))=RIGHT(Y$13,LEN(Y$13)-FIND("_",Y$13)),
              IF(LEFT($D59,FIND("_",$D59)-1)=LEFT(Y$13,FIND("_",Y$13)-1),
                    IF($E59=Y$14,
                             _xlfn.XLOOKUP(_xlfn.TEXTJOIN("|",FALSE,$C59,LEFT($D59,FIND("_",$D59)-1) &amp;"_=","=","Any",Y$12,LEFT($D59,FIND("_",$D59)-1) &amp;"_=","=","Any"),risk_factor_1&amp;"|"&amp;risk_factor_2,risk_factor_corr),
                             _xlfn.XLOOKUP(_xlfn.TEXTJOIN("|",FALSE,$C59,LEFT($D59,FIND("_",$D59)-1) &amp;"_=","Any","Any",Y$12,LEFT($D59,FIND("_",$D59)-1) &amp;"_=","Any","Any"),risk_factor_1&amp;"|"&amp;risk_factor_2,risk_factor_corr)),
"n/a"),0)
),
IF(_xlfn.TEXTJOIN("|",FALSE,Y$12:Y$13)&lt;&gt;_xlfn.TEXTJOIN("|",FALSE,$C59:$D59),0,
_xlfn.XLOOKUP(_xlfn.TEXTJOIN("|",FALSE,$C59:$F59,Y$12:Y$15),risk_factor_1&amp;"|"&amp;risk_factor_2,risk_factor_corr,
_xlfn.XLOOKUP(_xlfn.TEXTJOIN("|",FALSE,$C59:$F59,Y$12:Y$15),risk_factor_2&amp;"|"&amp;risk_factor_1,risk_factor_corr,
_xlfn.XLOOKUP(_xlfn.TEXTJOIN("|",FALSE,$C59:$D59,"Any"),risk_factor_1&amp;"|"&amp;risk_factor_2,risk_factor_corr,
_xlfn.XLOOKUP(_xlfn.TEXTJOIN("|",FALSE,$C59:$D59,"Any"),risk_factor_2&amp;"|"&amp;risk_factor_1,risk_factor_corr)))))))</f>
        <v>0</v>
      </c>
      <c r="Z59" s="32" cm="1">
        <f t="array" ref="Z59" xml:space="preserve"> IF(_xlfn.TEXTJOIN("|",FALSE,Z$12:Z$15)=_xlfn.TEXTJOIN("|",FALSE,$C59:$F59),0,
IF(AND($C59="Delta|CR_Cpty",Z$12="Delta|CR_Cpty"),
IF($F59=Z$15,
      _xlfn.XLOOKUP(_xlfn.TEXTJOIN("|",FALSE,$C59,"=","Any","=",Z$12,"=","Any","="),risk_factor_1&amp;"|"&amp;risk_factor_2,risk_factor_corr),
       IF(RIGHT($D59,LEN($D59)-FIND("_",$D59))=RIGHT(Z$13,LEN(Z$13)-FIND("_",Z$13)),
              IF(LEFT($D59,FIND("_",$D59)-1)=LEFT(Z$13,FIND("_",Z$13)-1),
                    IF($E59=Z$14,
                             _xlfn.XLOOKUP(_xlfn.TEXTJOIN("|",FALSE,$C59,LEFT($D59,FIND("_",$D59)-1) &amp;"_=","=","Any",Z$12,LEFT($D59,FIND("_",$D59)-1) &amp;"_=","=","Any"),risk_factor_1&amp;"|"&amp;risk_factor_2,risk_factor_corr),
                             _xlfn.XLOOKUP(_xlfn.TEXTJOIN("|",FALSE,$C59,LEFT($D59,FIND("_",$D59)-1) &amp;"_=","Any","Any",Z$12,LEFT($D59,FIND("_",$D59)-1) &amp;"_=","Any","Any"),risk_factor_1&amp;"|"&amp;risk_factor_2,risk_factor_corr)),
"n/a"),0)
),
IF(_xlfn.TEXTJOIN("|",FALSE,Z$12:Z$13)&lt;&gt;_xlfn.TEXTJOIN("|",FALSE,$C59:$D59),0,
_xlfn.XLOOKUP(_xlfn.TEXTJOIN("|",FALSE,$C59:$F59,Z$12:Z$15),risk_factor_1&amp;"|"&amp;risk_factor_2,risk_factor_corr,
_xlfn.XLOOKUP(_xlfn.TEXTJOIN("|",FALSE,$C59:$F59,Z$12:Z$15),risk_factor_2&amp;"|"&amp;risk_factor_1,risk_factor_corr,
_xlfn.XLOOKUP(_xlfn.TEXTJOIN("|",FALSE,$C59:$D59,"Any"),risk_factor_1&amp;"|"&amp;risk_factor_2,risk_factor_corr,
_xlfn.XLOOKUP(_xlfn.TEXTJOIN("|",FALSE,$C59:$D59,"Any"),risk_factor_2&amp;"|"&amp;risk_factor_1,risk_factor_corr)))))))</f>
        <v>0</v>
      </c>
      <c r="AA59" s="32" cm="1">
        <f t="array" ref="AA59" xml:space="preserve"> IF(_xlfn.TEXTJOIN("|",FALSE,AA$12:AA$15)=_xlfn.TEXTJOIN("|",FALSE,$C59:$F59),0,
IF(AND($C59="Delta|CR_Cpty",AA$12="Delta|CR_Cpty"),
IF($F59=AA$15,
      _xlfn.XLOOKUP(_xlfn.TEXTJOIN("|",FALSE,$C59,"=","Any","=",AA$12,"=","Any","="),risk_factor_1&amp;"|"&amp;risk_factor_2,risk_factor_corr),
       IF(RIGHT($D59,LEN($D59)-FIND("_",$D59))=RIGHT(AA$13,LEN(AA$13)-FIND("_",AA$13)),
              IF(LEFT($D59,FIND("_",$D59)-1)=LEFT(AA$13,FIND("_",AA$13)-1),
                    IF($E59=AA$14,
                             _xlfn.XLOOKUP(_xlfn.TEXTJOIN("|",FALSE,$C59,LEFT($D59,FIND("_",$D59)-1) &amp;"_=","=","Any",AA$12,LEFT($D59,FIND("_",$D59)-1) &amp;"_=","=","Any"),risk_factor_1&amp;"|"&amp;risk_factor_2,risk_factor_corr),
                             _xlfn.XLOOKUP(_xlfn.TEXTJOIN("|",FALSE,$C59,LEFT($D59,FIND("_",$D59)-1) &amp;"_=","Any","Any",AA$12,LEFT($D59,FIND("_",$D59)-1) &amp;"_=","Any","Any"),risk_factor_1&amp;"|"&amp;risk_factor_2,risk_factor_corr)),
"n/a"),0)
),
IF(_xlfn.TEXTJOIN("|",FALSE,AA$12:AA$13)&lt;&gt;_xlfn.TEXTJOIN("|",FALSE,$C59:$D59),0,
_xlfn.XLOOKUP(_xlfn.TEXTJOIN("|",FALSE,$C59:$F59,AA$12:AA$15),risk_factor_1&amp;"|"&amp;risk_factor_2,risk_factor_corr,
_xlfn.XLOOKUP(_xlfn.TEXTJOIN("|",FALSE,$C59:$F59,AA$12:AA$15),risk_factor_2&amp;"|"&amp;risk_factor_1,risk_factor_corr,
_xlfn.XLOOKUP(_xlfn.TEXTJOIN("|",FALSE,$C59:$D59,"Any"),risk_factor_1&amp;"|"&amp;risk_factor_2,risk_factor_corr,
_xlfn.XLOOKUP(_xlfn.TEXTJOIN("|",FALSE,$C59:$D59,"Any"),risk_factor_2&amp;"|"&amp;risk_factor_1,risk_factor_corr)))))))</f>
        <v>0</v>
      </c>
      <c r="AB59" s="32" cm="1">
        <f t="array" ref="AB59" xml:space="preserve"> IF(_xlfn.TEXTJOIN("|",FALSE,AB$12:AB$15)=_xlfn.TEXTJOIN("|",FALSE,$C59:$F59),0,
IF(AND($C59="Delta|CR_Cpty",AB$12="Delta|CR_Cpty"),
IF($F59=AB$15,
      _xlfn.XLOOKUP(_xlfn.TEXTJOIN("|",FALSE,$C59,"=","Any","=",AB$12,"=","Any","="),risk_factor_1&amp;"|"&amp;risk_factor_2,risk_factor_corr),
       IF(RIGHT($D59,LEN($D59)-FIND("_",$D59))=RIGHT(AB$13,LEN(AB$13)-FIND("_",AB$13)),
              IF(LEFT($D59,FIND("_",$D59)-1)=LEFT(AB$13,FIND("_",AB$13)-1),
                    IF($E59=AB$14,
                             _xlfn.XLOOKUP(_xlfn.TEXTJOIN("|",FALSE,$C59,LEFT($D59,FIND("_",$D59)-1) &amp;"_=","=","Any",AB$12,LEFT($D59,FIND("_",$D59)-1) &amp;"_=","=","Any"),risk_factor_1&amp;"|"&amp;risk_factor_2,risk_factor_corr),
                             _xlfn.XLOOKUP(_xlfn.TEXTJOIN("|",FALSE,$C59,LEFT($D59,FIND("_",$D59)-1) &amp;"_=","Any","Any",AB$12,LEFT($D59,FIND("_",$D59)-1) &amp;"_=","Any","Any"),risk_factor_1&amp;"|"&amp;risk_factor_2,risk_factor_corr)),
"n/a"),0)
),
IF(_xlfn.TEXTJOIN("|",FALSE,AB$12:AB$13)&lt;&gt;_xlfn.TEXTJOIN("|",FALSE,$C59:$D59),0,
_xlfn.XLOOKUP(_xlfn.TEXTJOIN("|",FALSE,$C59:$F59,AB$12:AB$15),risk_factor_1&amp;"|"&amp;risk_factor_2,risk_factor_corr,
_xlfn.XLOOKUP(_xlfn.TEXTJOIN("|",FALSE,$C59:$F59,AB$12:AB$15),risk_factor_2&amp;"|"&amp;risk_factor_1,risk_factor_corr,
_xlfn.XLOOKUP(_xlfn.TEXTJOIN("|",FALSE,$C59:$D59,"Any"),risk_factor_1&amp;"|"&amp;risk_factor_2,risk_factor_corr,
_xlfn.XLOOKUP(_xlfn.TEXTJOIN("|",FALSE,$C59:$D59,"Any"),risk_factor_2&amp;"|"&amp;risk_factor_1,risk_factor_corr)))))))</f>
        <v>0</v>
      </c>
      <c r="AC59" s="32" cm="1">
        <f t="array" ref="AC59" xml:space="preserve"> IF(_xlfn.TEXTJOIN("|",FALSE,AC$12:AC$15)=_xlfn.TEXTJOIN("|",FALSE,$C59:$F59),0,
IF(AND($C59="Delta|CR_Cpty",AC$12="Delta|CR_Cpty"),
IF($F59=AC$15,
      _xlfn.XLOOKUP(_xlfn.TEXTJOIN("|",FALSE,$C59,"=","Any","=",AC$12,"=","Any","="),risk_factor_1&amp;"|"&amp;risk_factor_2,risk_factor_corr),
       IF(RIGHT($D59,LEN($D59)-FIND("_",$D59))=RIGHT(AC$13,LEN(AC$13)-FIND("_",AC$13)),
              IF(LEFT($D59,FIND("_",$D59)-1)=LEFT(AC$13,FIND("_",AC$13)-1),
                    IF($E59=AC$14,
                             _xlfn.XLOOKUP(_xlfn.TEXTJOIN("|",FALSE,$C59,LEFT($D59,FIND("_",$D59)-1) &amp;"_=","=","Any",AC$12,LEFT($D59,FIND("_",$D59)-1) &amp;"_=","=","Any"),risk_factor_1&amp;"|"&amp;risk_factor_2,risk_factor_corr),
                             _xlfn.XLOOKUP(_xlfn.TEXTJOIN("|",FALSE,$C59,LEFT($D59,FIND("_",$D59)-1) &amp;"_=","Any","Any",AC$12,LEFT($D59,FIND("_",$D59)-1) &amp;"_=","Any","Any"),risk_factor_1&amp;"|"&amp;risk_factor_2,risk_factor_corr)),
"n/a"),0)
),
IF(_xlfn.TEXTJOIN("|",FALSE,AC$12:AC$13)&lt;&gt;_xlfn.TEXTJOIN("|",FALSE,$C59:$D59),0,
_xlfn.XLOOKUP(_xlfn.TEXTJOIN("|",FALSE,$C59:$F59,AC$12:AC$15),risk_factor_1&amp;"|"&amp;risk_factor_2,risk_factor_corr,
_xlfn.XLOOKUP(_xlfn.TEXTJOIN("|",FALSE,$C59:$F59,AC$12:AC$15),risk_factor_2&amp;"|"&amp;risk_factor_1,risk_factor_corr,
_xlfn.XLOOKUP(_xlfn.TEXTJOIN("|",FALSE,$C59:$D59,"Any"),risk_factor_1&amp;"|"&amp;risk_factor_2,risk_factor_corr,
_xlfn.XLOOKUP(_xlfn.TEXTJOIN("|",FALSE,$C59:$D59,"Any"),risk_factor_2&amp;"|"&amp;risk_factor_1,risk_factor_corr)))))))</f>
        <v>0</v>
      </c>
      <c r="AD59" s="32" cm="1">
        <f t="array" ref="AD59" xml:space="preserve"> IF(_xlfn.TEXTJOIN("|",FALSE,AD$12:AD$15)=_xlfn.TEXTJOIN("|",FALSE,$C59:$F59),0,
IF(AND($C59="Delta|CR_Cpty",AD$12="Delta|CR_Cpty"),
IF($F59=AD$15,
      _xlfn.XLOOKUP(_xlfn.TEXTJOIN("|",FALSE,$C59,"=","Any","=",AD$12,"=","Any","="),risk_factor_1&amp;"|"&amp;risk_factor_2,risk_factor_corr),
       IF(RIGHT($D59,LEN($D59)-FIND("_",$D59))=RIGHT(AD$13,LEN(AD$13)-FIND("_",AD$13)),
              IF(LEFT($D59,FIND("_",$D59)-1)=LEFT(AD$13,FIND("_",AD$13)-1),
                    IF($E59=AD$14,
                             _xlfn.XLOOKUP(_xlfn.TEXTJOIN("|",FALSE,$C59,LEFT($D59,FIND("_",$D59)-1) &amp;"_=","=","Any",AD$12,LEFT($D59,FIND("_",$D59)-1) &amp;"_=","=","Any"),risk_factor_1&amp;"|"&amp;risk_factor_2,risk_factor_corr),
                             _xlfn.XLOOKUP(_xlfn.TEXTJOIN("|",FALSE,$C59,LEFT($D59,FIND("_",$D59)-1) &amp;"_=","Any","Any",AD$12,LEFT($D59,FIND("_",$D59)-1) &amp;"_=","Any","Any"),risk_factor_1&amp;"|"&amp;risk_factor_2,risk_factor_corr)),
"n/a"),0)
),
IF(_xlfn.TEXTJOIN("|",FALSE,AD$12:AD$13)&lt;&gt;_xlfn.TEXTJOIN("|",FALSE,$C59:$D59),0,
_xlfn.XLOOKUP(_xlfn.TEXTJOIN("|",FALSE,$C59:$F59,AD$12:AD$15),risk_factor_1&amp;"|"&amp;risk_factor_2,risk_factor_corr,
_xlfn.XLOOKUP(_xlfn.TEXTJOIN("|",FALSE,$C59:$F59,AD$12:AD$15),risk_factor_2&amp;"|"&amp;risk_factor_1,risk_factor_corr,
_xlfn.XLOOKUP(_xlfn.TEXTJOIN("|",FALSE,$C59:$D59,"Any"),risk_factor_1&amp;"|"&amp;risk_factor_2,risk_factor_corr,
_xlfn.XLOOKUP(_xlfn.TEXTJOIN("|",FALSE,$C59:$D59,"Any"),risk_factor_2&amp;"|"&amp;risk_factor_1,risk_factor_corr)))))))</f>
        <v>0</v>
      </c>
      <c r="AE59" s="32" cm="1">
        <f t="array" ref="AE59" xml:space="preserve"> IF(_xlfn.TEXTJOIN("|",FALSE,AE$12:AE$15)=_xlfn.TEXTJOIN("|",FALSE,$C59:$F59),0,
IF(AND($C59="Delta|CR_Cpty",AE$12="Delta|CR_Cpty"),
IF($F59=AE$15,
      _xlfn.XLOOKUP(_xlfn.TEXTJOIN("|",FALSE,$C59,"=","Any","=",AE$12,"=","Any","="),risk_factor_1&amp;"|"&amp;risk_factor_2,risk_factor_corr),
       IF(RIGHT($D59,LEN($D59)-FIND("_",$D59))=RIGHT(AE$13,LEN(AE$13)-FIND("_",AE$13)),
              IF(LEFT($D59,FIND("_",$D59)-1)=LEFT(AE$13,FIND("_",AE$13)-1),
                    IF($E59=AE$14,
                             _xlfn.XLOOKUP(_xlfn.TEXTJOIN("|",FALSE,$C59,LEFT($D59,FIND("_",$D59)-1) &amp;"_=","=","Any",AE$12,LEFT($D59,FIND("_",$D59)-1) &amp;"_=","=","Any"),risk_factor_1&amp;"|"&amp;risk_factor_2,risk_factor_corr),
                             _xlfn.XLOOKUP(_xlfn.TEXTJOIN("|",FALSE,$C59,LEFT($D59,FIND("_",$D59)-1) &amp;"_=","Any","Any",AE$12,LEFT($D59,FIND("_",$D59)-1) &amp;"_=","Any","Any"),risk_factor_1&amp;"|"&amp;risk_factor_2,risk_factor_corr)),
"n/a"),0)
),
IF(_xlfn.TEXTJOIN("|",FALSE,AE$12:AE$13)&lt;&gt;_xlfn.TEXTJOIN("|",FALSE,$C59:$D59),0,
_xlfn.XLOOKUP(_xlfn.TEXTJOIN("|",FALSE,$C59:$F59,AE$12:AE$15),risk_factor_1&amp;"|"&amp;risk_factor_2,risk_factor_corr,
_xlfn.XLOOKUP(_xlfn.TEXTJOIN("|",FALSE,$C59:$F59,AE$12:AE$15),risk_factor_2&amp;"|"&amp;risk_factor_1,risk_factor_corr,
_xlfn.XLOOKUP(_xlfn.TEXTJOIN("|",FALSE,$C59:$D59,"Any"),risk_factor_1&amp;"|"&amp;risk_factor_2,risk_factor_corr,
_xlfn.XLOOKUP(_xlfn.TEXTJOIN("|",FALSE,$C59:$D59,"Any"),risk_factor_2&amp;"|"&amp;risk_factor_1,risk_factor_corr)))))))</f>
        <v>0</v>
      </c>
      <c r="AF59" s="32" cm="1">
        <f t="array" ref="AF59" xml:space="preserve"> IF(_xlfn.TEXTJOIN("|",FALSE,AF$12:AF$15)=_xlfn.TEXTJOIN("|",FALSE,$C59:$F59),0,
IF(AND($C59="Delta|CR_Cpty",AF$12="Delta|CR_Cpty"),
IF($F59=AF$15,
      _xlfn.XLOOKUP(_xlfn.TEXTJOIN("|",FALSE,$C59,"=","Any","=",AF$12,"=","Any","="),risk_factor_1&amp;"|"&amp;risk_factor_2,risk_factor_corr),
       IF(RIGHT($D59,LEN($D59)-FIND("_",$D59))=RIGHT(AF$13,LEN(AF$13)-FIND("_",AF$13)),
              IF(LEFT($D59,FIND("_",$D59)-1)=LEFT(AF$13,FIND("_",AF$13)-1),
                    IF($E59=AF$14,
                             _xlfn.XLOOKUP(_xlfn.TEXTJOIN("|",FALSE,$C59,LEFT($D59,FIND("_",$D59)-1) &amp;"_=","=","Any",AF$12,LEFT($D59,FIND("_",$D59)-1) &amp;"_=","=","Any"),risk_factor_1&amp;"|"&amp;risk_factor_2,risk_factor_corr),
                             _xlfn.XLOOKUP(_xlfn.TEXTJOIN("|",FALSE,$C59,LEFT($D59,FIND("_",$D59)-1) &amp;"_=","Any","Any",AF$12,LEFT($D59,FIND("_",$D59)-1) &amp;"_=","Any","Any"),risk_factor_1&amp;"|"&amp;risk_factor_2,risk_factor_corr)),
"n/a"),0)
),
IF(_xlfn.TEXTJOIN("|",FALSE,AF$12:AF$13)&lt;&gt;_xlfn.TEXTJOIN("|",FALSE,$C59:$D59),0,
_xlfn.XLOOKUP(_xlfn.TEXTJOIN("|",FALSE,$C59:$F59,AF$12:AF$15),risk_factor_1&amp;"|"&amp;risk_factor_2,risk_factor_corr,
_xlfn.XLOOKUP(_xlfn.TEXTJOIN("|",FALSE,$C59:$F59,AF$12:AF$15),risk_factor_2&amp;"|"&amp;risk_factor_1,risk_factor_corr,
_xlfn.XLOOKUP(_xlfn.TEXTJOIN("|",FALSE,$C59:$D59,"Any"),risk_factor_1&amp;"|"&amp;risk_factor_2,risk_factor_corr,
_xlfn.XLOOKUP(_xlfn.TEXTJOIN("|",FALSE,$C59:$D59,"Any"),risk_factor_2&amp;"|"&amp;risk_factor_1,risk_factor_corr)))))))</f>
        <v>0</v>
      </c>
      <c r="AG59" s="32" cm="1">
        <f t="array" ref="AG59" xml:space="preserve"> IF(_xlfn.TEXTJOIN("|",FALSE,AG$12:AG$15)=_xlfn.TEXTJOIN("|",FALSE,$C59:$F59),0,
IF(AND($C59="Delta|CR_Cpty",AG$12="Delta|CR_Cpty"),
IF($F59=AG$15,
      _xlfn.XLOOKUP(_xlfn.TEXTJOIN("|",FALSE,$C59,"=","Any","=",AG$12,"=","Any","="),risk_factor_1&amp;"|"&amp;risk_factor_2,risk_factor_corr),
       IF(RIGHT($D59,LEN($D59)-FIND("_",$D59))=RIGHT(AG$13,LEN(AG$13)-FIND("_",AG$13)),
              IF(LEFT($D59,FIND("_",$D59)-1)=LEFT(AG$13,FIND("_",AG$13)-1),
                    IF($E59=AG$14,
                             _xlfn.XLOOKUP(_xlfn.TEXTJOIN("|",FALSE,$C59,LEFT($D59,FIND("_",$D59)-1) &amp;"_=","=","Any",AG$12,LEFT($D59,FIND("_",$D59)-1) &amp;"_=","=","Any"),risk_factor_1&amp;"|"&amp;risk_factor_2,risk_factor_corr),
                             _xlfn.XLOOKUP(_xlfn.TEXTJOIN("|",FALSE,$C59,LEFT($D59,FIND("_",$D59)-1) &amp;"_=","Any","Any",AG$12,LEFT($D59,FIND("_",$D59)-1) &amp;"_=","Any","Any"),risk_factor_1&amp;"|"&amp;risk_factor_2,risk_factor_corr)),
"n/a"),0)
),
IF(_xlfn.TEXTJOIN("|",FALSE,AG$12:AG$13)&lt;&gt;_xlfn.TEXTJOIN("|",FALSE,$C59:$D59),0,
_xlfn.XLOOKUP(_xlfn.TEXTJOIN("|",FALSE,$C59:$F59,AG$12:AG$15),risk_factor_1&amp;"|"&amp;risk_factor_2,risk_factor_corr,
_xlfn.XLOOKUP(_xlfn.TEXTJOIN("|",FALSE,$C59:$F59,AG$12:AG$15),risk_factor_2&amp;"|"&amp;risk_factor_1,risk_factor_corr,
_xlfn.XLOOKUP(_xlfn.TEXTJOIN("|",FALSE,$C59:$D59,"Any"),risk_factor_1&amp;"|"&amp;risk_factor_2,risk_factor_corr,
_xlfn.XLOOKUP(_xlfn.TEXTJOIN("|",FALSE,$C59:$D59,"Any"),risk_factor_2&amp;"|"&amp;risk_factor_1,risk_factor_corr)))))))</f>
        <v>0</v>
      </c>
      <c r="AH59" s="32" cm="1">
        <f t="array" ref="AH59" xml:space="preserve"> IF(_xlfn.TEXTJOIN("|",FALSE,AH$12:AH$15)=_xlfn.TEXTJOIN("|",FALSE,$C59:$F59),0,
IF(AND($C59="Delta|CR_Cpty",AH$12="Delta|CR_Cpty"),
IF($F59=AH$15,
      _xlfn.XLOOKUP(_xlfn.TEXTJOIN("|",FALSE,$C59,"=","Any","=",AH$12,"=","Any","="),risk_factor_1&amp;"|"&amp;risk_factor_2,risk_factor_corr),
       IF(RIGHT($D59,LEN($D59)-FIND("_",$D59))=RIGHT(AH$13,LEN(AH$13)-FIND("_",AH$13)),
              IF(LEFT($D59,FIND("_",$D59)-1)=LEFT(AH$13,FIND("_",AH$13)-1),
                    IF($E59=AH$14,
                             _xlfn.XLOOKUP(_xlfn.TEXTJOIN("|",FALSE,$C59,LEFT($D59,FIND("_",$D59)-1) &amp;"_=","=","Any",AH$12,LEFT($D59,FIND("_",$D59)-1) &amp;"_=","=","Any"),risk_factor_1&amp;"|"&amp;risk_factor_2,risk_factor_corr),
                             _xlfn.XLOOKUP(_xlfn.TEXTJOIN("|",FALSE,$C59,LEFT($D59,FIND("_",$D59)-1) &amp;"_=","Any","Any",AH$12,LEFT($D59,FIND("_",$D59)-1) &amp;"_=","Any","Any"),risk_factor_1&amp;"|"&amp;risk_factor_2,risk_factor_corr)),
"n/a"),0)
),
IF(_xlfn.TEXTJOIN("|",FALSE,AH$12:AH$13)&lt;&gt;_xlfn.TEXTJOIN("|",FALSE,$C59:$D59),0,
_xlfn.XLOOKUP(_xlfn.TEXTJOIN("|",FALSE,$C59:$F59,AH$12:AH$15),risk_factor_1&amp;"|"&amp;risk_factor_2,risk_factor_corr,
_xlfn.XLOOKUP(_xlfn.TEXTJOIN("|",FALSE,$C59:$F59,AH$12:AH$15),risk_factor_2&amp;"|"&amp;risk_factor_1,risk_factor_corr,
_xlfn.XLOOKUP(_xlfn.TEXTJOIN("|",FALSE,$C59:$D59,"Any"),risk_factor_1&amp;"|"&amp;risk_factor_2,risk_factor_corr,
_xlfn.XLOOKUP(_xlfn.TEXTJOIN("|",FALSE,$C59:$D59,"Any"),risk_factor_2&amp;"|"&amp;risk_factor_1,risk_factor_corr)))))))</f>
        <v>0</v>
      </c>
      <c r="AI59" s="32" cm="1">
        <f t="array" ref="AI59" xml:space="preserve"> IF(_xlfn.TEXTJOIN("|",FALSE,AI$12:AI$15)=_xlfn.TEXTJOIN("|",FALSE,$C59:$F59),0,
IF(AND($C59="Delta|CR_Cpty",AI$12="Delta|CR_Cpty"),
IF($F59=AI$15,
      _xlfn.XLOOKUP(_xlfn.TEXTJOIN("|",FALSE,$C59,"=","Any","=",AI$12,"=","Any","="),risk_factor_1&amp;"|"&amp;risk_factor_2,risk_factor_corr),
       IF(RIGHT($D59,LEN($D59)-FIND("_",$D59))=RIGHT(AI$13,LEN(AI$13)-FIND("_",AI$13)),
              IF(LEFT($D59,FIND("_",$D59)-1)=LEFT(AI$13,FIND("_",AI$13)-1),
                    IF($E59=AI$14,
                             _xlfn.XLOOKUP(_xlfn.TEXTJOIN("|",FALSE,$C59,LEFT($D59,FIND("_",$D59)-1) &amp;"_=","=","Any",AI$12,LEFT($D59,FIND("_",$D59)-1) &amp;"_=","=","Any"),risk_factor_1&amp;"|"&amp;risk_factor_2,risk_factor_corr),
                             _xlfn.XLOOKUP(_xlfn.TEXTJOIN("|",FALSE,$C59,LEFT($D59,FIND("_",$D59)-1) &amp;"_=","Any","Any",AI$12,LEFT($D59,FIND("_",$D59)-1) &amp;"_=","Any","Any"),risk_factor_1&amp;"|"&amp;risk_factor_2,risk_factor_corr)),
"n/a"),0)
),
IF(_xlfn.TEXTJOIN("|",FALSE,AI$12:AI$13)&lt;&gt;_xlfn.TEXTJOIN("|",FALSE,$C59:$D59),0,
_xlfn.XLOOKUP(_xlfn.TEXTJOIN("|",FALSE,$C59:$F59,AI$12:AI$15),risk_factor_1&amp;"|"&amp;risk_factor_2,risk_factor_corr,
_xlfn.XLOOKUP(_xlfn.TEXTJOIN("|",FALSE,$C59:$F59,AI$12:AI$15),risk_factor_2&amp;"|"&amp;risk_factor_1,risk_factor_corr,
_xlfn.XLOOKUP(_xlfn.TEXTJOIN("|",FALSE,$C59:$D59,"Any"),risk_factor_1&amp;"|"&amp;risk_factor_2,risk_factor_corr,
_xlfn.XLOOKUP(_xlfn.TEXTJOIN("|",FALSE,$C59:$D59,"Any"),risk_factor_2&amp;"|"&amp;risk_factor_1,risk_factor_corr)))))))</f>
        <v>0</v>
      </c>
      <c r="AJ59" s="32" cm="1">
        <f t="array" ref="AJ59" xml:space="preserve"> IF(_xlfn.TEXTJOIN("|",FALSE,AJ$12:AJ$15)=_xlfn.TEXTJOIN("|",FALSE,$C59:$F59),0,
IF(AND($C59="Delta|CR_Cpty",AJ$12="Delta|CR_Cpty"),
IF($F59=AJ$15,
      _xlfn.XLOOKUP(_xlfn.TEXTJOIN("|",FALSE,$C59,"=","Any","=",AJ$12,"=","Any","="),risk_factor_1&amp;"|"&amp;risk_factor_2,risk_factor_corr),
       IF(RIGHT($D59,LEN($D59)-FIND("_",$D59))=RIGHT(AJ$13,LEN(AJ$13)-FIND("_",AJ$13)),
              IF(LEFT($D59,FIND("_",$D59)-1)=LEFT(AJ$13,FIND("_",AJ$13)-1),
                    IF($E59=AJ$14,
                             _xlfn.XLOOKUP(_xlfn.TEXTJOIN("|",FALSE,$C59,LEFT($D59,FIND("_",$D59)-1) &amp;"_=","=","Any",AJ$12,LEFT($D59,FIND("_",$D59)-1) &amp;"_=","=","Any"),risk_factor_1&amp;"|"&amp;risk_factor_2,risk_factor_corr),
                             _xlfn.XLOOKUP(_xlfn.TEXTJOIN("|",FALSE,$C59,LEFT($D59,FIND("_",$D59)-1) &amp;"_=","Any","Any",AJ$12,LEFT($D59,FIND("_",$D59)-1) &amp;"_=","Any","Any"),risk_factor_1&amp;"|"&amp;risk_factor_2,risk_factor_corr)),
"n/a"),0)
),
IF(_xlfn.TEXTJOIN("|",FALSE,AJ$12:AJ$13)&lt;&gt;_xlfn.TEXTJOIN("|",FALSE,$C59:$D59),0,
_xlfn.XLOOKUP(_xlfn.TEXTJOIN("|",FALSE,$C59:$F59,AJ$12:AJ$15),risk_factor_1&amp;"|"&amp;risk_factor_2,risk_factor_corr,
_xlfn.XLOOKUP(_xlfn.TEXTJOIN("|",FALSE,$C59:$F59,AJ$12:AJ$15),risk_factor_2&amp;"|"&amp;risk_factor_1,risk_factor_corr,
_xlfn.XLOOKUP(_xlfn.TEXTJOIN("|",FALSE,$C59:$D59,"Any"),risk_factor_1&amp;"|"&amp;risk_factor_2,risk_factor_corr,
_xlfn.XLOOKUP(_xlfn.TEXTJOIN("|",FALSE,$C59:$D59,"Any"),risk_factor_2&amp;"|"&amp;risk_factor_1,risk_factor_corr)))))))</f>
        <v>0</v>
      </c>
      <c r="AK59" s="32" cm="1">
        <f t="array" ref="AK59" xml:space="preserve"> IF(_xlfn.TEXTJOIN("|",FALSE,AK$12:AK$15)=_xlfn.TEXTJOIN("|",FALSE,$C59:$F59),0,
IF(AND($C59="Delta|CR_Cpty",AK$12="Delta|CR_Cpty"),
IF($F59=AK$15,
      _xlfn.XLOOKUP(_xlfn.TEXTJOIN("|",FALSE,$C59,"=","Any","=",AK$12,"=","Any","="),risk_factor_1&amp;"|"&amp;risk_factor_2,risk_factor_corr),
       IF(RIGHT($D59,LEN($D59)-FIND("_",$D59))=RIGHT(AK$13,LEN(AK$13)-FIND("_",AK$13)),
              IF(LEFT($D59,FIND("_",$D59)-1)=LEFT(AK$13,FIND("_",AK$13)-1),
                    IF($E59=AK$14,
                             _xlfn.XLOOKUP(_xlfn.TEXTJOIN("|",FALSE,$C59,LEFT($D59,FIND("_",$D59)-1) &amp;"_=","=","Any",AK$12,LEFT($D59,FIND("_",$D59)-1) &amp;"_=","=","Any"),risk_factor_1&amp;"|"&amp;risk_factor_2,risk_factor_corr),
                             _xlfn.XLOOKUP(_xlfn.TEXTJOIN("|",FALSE,$C59,LEFT($D59,FIND("_",$D59)-1) &amp;"_=","Any","Any",AK$12,LEFT($D59,FIND("_",$D59)-1) &amp;"_=","Any","Any"),risk_factor_1&amp;"|"&amp;risk_factor_2,risk_factor_corr)),
"n/a"),0)
),
IF(_xlfn.TEXTJOIN("|",FALSE,AK$12:AK$13)&lt;&gt;_xlfn.TEXTJOIN("|",FALSE,$C59:$D59),0,
_xlfn.XLOOKUP(_xlfn.TEXTJOIN("|",FALSE,$C59:$F59,AK$12:AK$15),risk_factor_1&amp;"|"&amp;risk_factor_2,risk_factor_corr,
_xlfn.XLOOKUP(_xlfn.TEXTJOIN("|",FALSE,$C59:$F59,AK$12:AK$15),risk_factor_2&amp;"|"&amp;risk_factor_1,risk_factor_corr,
_xlfn.XLOOKUP(_xlfn.TEXTJOIN("|",FALSE,$C59:$D59,"Any"),risk_factor_1&amp;"|"&amp;risk_factor_2,risk_factor_corr,
_xlfn.XLOOKUP(_xlfn.TEXTJOIN("|",FALSE,$C59:$D59,"Any"),risk_factor_2&amp;"|"&amp;risk_factor_1,risk_factor_corr)))))))</f>
        <v>0</v>
      </c>
      <c r="AL59" s="32" cm="1">
        <f t="array" ref="AL59" xml:space="preserve"> IF(_xlfn.TEXTJOIN("|",FALSE,AL$12:AL$15)=_xlfn.TEXTJOIN("|",FALSE,$C59:$F59),0,
IF(AND($C59="Delta|CR_Cpty",AL$12="Delta|CR_Cpty"),
IF($F59=AL$15,
      _xlfn.XLOOKUP(_xlfn.TEXTJOIN("|",FALSE,$C59,"=","Any","=",AL$12,"=","Any","="),risk_factor_1&amp;"|"&amp;risk_factor_2,risk_factor_corr),
       IF(RIGHT($D59,LEN($D59)-FIND("_",$D59))=RIGHT(AL$13,LEN(AL$13)-FIND("_",AL$13)),
              IF(LEFT($D59,FIND("_",$D59)-1)=LEFT(AL$13,FIND("_",AL$13)-1),
                    IF($E59=AL$14,
                             _xlfn.XLOOKUP(_xlfn.TEXTJOIN("|",FALSE,$C59,LEFT($D59,FIND("_",$D59)-1) &amp;"_=","=","Any",AL$12,LEFT($D59,FIND("_",$D59)-1) &amp;"_=","=","Any"),risk_factor_1&amp;"|"&amp;risk_factor_2,risk_factor_corr),
                             _xlfn.XLOOKUP(_xlfn.TEXTJOIN("|",FALSE,$C59,LEFT($D59,FIND("_",$D59)-1) &amp;"_=","Any","Any",AL$12,LEFT($D59,FIND("_",$D59)-1) &amp;"_=","Any","Any"),risk_factor_1&amp;"|"&amp;risk_factor_2,risk_factor_corr)),
"n/a"),0)
),
IF(_xlfn.TEXTJOIN("|",FALSE,AL$12:AL$13)&lt;&gt;_xlfn.TEXTJOIN("|",FALSE,$C59:$D59),0,
_xlfn.XLOOKUP(_xlfn.TEXTJOIN("|",FALSE,$C59:$F59,AL$12:AL$15),risk_factor_1&amp;"|"&amp;risk_factor_2,risk_factor_corr,
_xlfn.XLOOKUP(_xlfn.TEXTJOIN("|",FALSE,$C59:$F59,AL$12:AL$15),risk_factor_2&amp;"|"&amp;risk_factor_1,risk_factor_corr,
_xlfn.XLOOKUP(_xlfn.TEXTJOIN("|",FALSE,$C59:$D59,"Any"),risk_factor_1&amp;"|"&amp;risk_factor_2,risk_factor_corr,
_xlfn.XLOOKUP(_xlfn.TEXTJOIN("|",FALSE,$C59:$D59,"Any"),risk_factor_2&amp;"|"&amp;risk_factor_1,risk_factor_corr)))))))</f>
        <v>0</v>
      </c>
      <c r="AM59" s="32" cm="1">
        <f t="array" ref="AM59" xml:space="preserve"> IF(_xlfn.TEXTJOIN("|",FALSE,AM$12:AM$15)=_xlfn.TEXTJOIN("|",FALSE,$C59:$F59),0,
IF(AND($C59="Delta|CR_Cpty",AM$12="Delta|CR_Cpty"),
IF($F59=AM$15,
      _xlfn.XLOOKUP(_xlfn.TEXTJOIN("|",FALSE,$C59,"=","Any","=",AM$12,"=","Any","="),risk_factor_1&amp;"|"&amp;risk_factor_2,risk_factor_corr),
       IF(RIGHT($D59,LEN($D59)-FIND("_",$D59))=RIGHT(AM$13,LEN(AM$13)-FIND("_",AM$13)),
              IF(LEFT($D59,FIND("_",$D59)-1)=LEFT(AM$13,FIND("_",AM$13)-1),
                    IF($E59=AM$14,
                             _xlfn.XLOOKUP(_xlfn.TEXTJOIN("|",FALSE,$C59,LEFT($D59,FIND("_",$D59)-1) &amp;"_=","=","Any",AM$12,LEFT($D59,FIND("_",$D59)-1) &amp;"_=","=","Any"),risk_factor_1&amp;"|"&amp;risk_factor_2,risk_factor_corr),
                             _xlfn.XLOOKUP(_xlfn.TEXTJOIN("|",FALSE,$C59,LEFT($D59,FIND("_",$D59)-1) &amp;"_=","Any","Any",AM$12,LEFT($D59,FIND("_",$D59)-1) &amp;"_=","Any","Any"),risk_factor_1&amp;"|"&amp;risk_factor_2,risk_factor_corr)),
"n/a"),0)
),
IF(_xlfn.TEXTJOIN("|",FALSE,AM$12:AM$13)&lt;&gt;_xlfn.TEXTJOIN("|",FALSE,$C59:$D59),0,
_xlfn.XLOOKUP(_xlfn.TEXTJOIN("|",FALSE,$C59:$F59,AM$12:AM$15),risk_factor_1&amp;"|"&amp;risk_factor_2,risk_factor_corr,
_xlfn.XLOOKUP(_xlfn.TEXTJOIN("|",FALSE,$C59:$F59,AM$12:AM$15),risk_factor_2&amp;"|"&amp;risk_factor_1,risk_factor_corr,
_xlfn.XLOOKUP(_xlfn.TEXTJOIN("|",FALSE,$C59:$D59,"Any"),risk_factor_1&amp;"|"&amp;risk_factor_2,risk_factor_corr,
_xlfn.XLOOKUP(_xlfn.TEXTJOIN("|",FALSE,$C59:$D59,"Any"),risk_factor_2&amp;"|"&amp;risk_factor_1,risk_factor_corr)))))))</f>
        <v>0</v>
      </c>
      <c r="AN59" s="32" cm="1">
        <f t="array" ref="AN59" xml:space="preserve"> IF(_xlfn.TEXTJOIN("|",FALSE,AN$12:AN$15)=_xlfn.TEXTJOIN("|",FALSE,$C59:$F59),0,
IF(AND($C59="Delta|CR_Cpty",AN$12="Delta|CR_Cpty"),
IF($F59=AN$15,
      _xlfn.XLOOKUP(_xlfn.TEXTJOIN("|",FALSE,$C59,"=","Any","=",AN$12,"=","Any","="),risk_factor_1&amp;"|"&amp;risk_factor_2,risk_factor_corr),
       IF(RIGHT($D59,LEN($D59)-FIND("_",$D59))=RIGHT(AN$13,LEN(AN$13)-FIND("_",AN$13)),
              IF(LEFT($D59,FIND("_",$D59)-1)=LEFT(AN$13,FIND("_",AN$13)-1),
                    IF($E59=AN$14,
                             _xlfn.XLOOKUP(_xlfn.TEXTJOIN("|",FALSE,$C59,LEFT($D59,FIND("_",$D59)-1) &amp;"_=","=","Any",AN$12,LEFT($D59,FIND("_",$D59)-1) &amp;"_=","=","Any"),risk_factor_1&amp;"|"&amp;risk_factor_2,risk_factor_corr),
                             _xlfn.XLOOKUP(_xlfn.TEXTJOIN("|",FALSE,$C59,LEFT($D59,FIND("_",$D59)-1) &amp;"_=","Any","Any",AN$12,LEFT($D59,FIND("_",$D59)-1) &amp;"_=","Any","Any"),risk_factor_1&amp;"|"&amp;risk_factor_2,risk_factor_corr)),
"n/a"),0)
),
IF(_xlfn.TEXTJOIN("|",FALSE,AN$12:AN$13)&lt;&gt;_xlfn.TEXTJOIN("|",FALSE,$C59:$D59),0,
_xlfn.XLOOKUP(_xlfn.TEXTJOIN("|",FALSE,$C59:$F59,AN$12:AN$15),risk_factor_1&amp;"|"&amp;risk_factor_2,risk_factor_corr,
_xlfn.XLOOKUP(_xlfn.TEXTJOIN("|",FALSE,$C59:$F59,AN$12:AN$15),risk_factor_2&amp;"|"&amp;risk_factor_1,risk_factor_corr,
_xlfn.XLOOKUP(_xlfn.TEXTJOIN("|",FALSE,$C59:$D59,"Any"),risk_factor_1&amp;"|"&amp;risk_factor_2,risk_factor_corr,
_xlfn.XLOOKUP(_xlfn.TEXTJOIN("|",FALSE,$C59:$D59,"Any"),risk_factor_2&amp;"|"&amp;risk_factor_1,risk_factor_corr)))))))</f>
        <v>0</v>
      </c>
      <c r="AO59" s="32" cm="1">
        <f t="array" ref="AO59" xml:space="preserve"> IF(_xlfn.TEXTJOIN("|",FALSE,AO$12:AO$15)=_xlfn.TEXTJOIN("|",FALSE,$C59:$F59),0,
IF(AND($C59="Delta|CR_Cpty",AO$12="Delta|CR_Cpty"),
IF($F59=AO$15,
      _xlfn.XLOOKUP(_xlfn.TEXTJOIN("|",FALSE,$C59,"=","Any","=",AO$12,"=","Any","="),risk_factor_1&amp;"|"&amp;risk_factor_2,risk_factor_corr),
       IF(RIGHT($D59,LEN($D59)-FIND("_",$D59))=RIGHT(AO$13,LEN(AO$13)-FIND("_",AO$13)),
              IF(LEFT($D59,FIND("_",$D59)-1)=LEFT(AO$13,FIND("_",AO$13)-1),
                    IF($E59=AO$14,
                             _xlfn.XLOOKUP(_xlfn.TEXTJOIN("|",FALSE,$C59,LEFT($D59,FIND("_",$D59)-1) &amp;"_=","=","Any",AO$12,LEFT($D59,FIND("_",$D59)-1) &amp;"_=","=","Any"),risk_factor_1&amp;"|"&amp;risk_factor_2,risk_factor_corr),
                             _xlfn.XLOOKUP(_xlfn.TEXTJOIN("|",FALSE,$C59,LEFT($D59,FIND("_",$D59)-1) &amp;"_=","Any","Any",AO$12,LEFT($D59,FIND("_",$D59)-1) &amp;"_=","Any","Any"),risk_factor_1&amp;"|"&amp;risk_factor_2,risk_factor_corr)),
"n/a"),0)
),
IF(_xlfn.TEXTJOIN("|",FALSE,AO$12:AO$13)&lt;&gt;_xlfn.TEXTJOIN("|",FALSE,$C59:$D59),0,
_xlfn.XLOOKUP(_xlfn.TEXTJOIN("|",FALSE,$C59:$F59,AO$12:AO$15),risk_factor_1&amp;"|"&amp;risk_factor_2,risk_factor_corr,
_xlfn.XLOOKUP(_xlfn.TEXTJOIN("|",FALSE,$C59:$F59,AO$12:AO$15),risk_factor_2&amp;"|"&amp;risk_factor_1,risk_factor_corr,
_xlfn.XLOOKUP(_xlfn.TEXTJOIN("|",FALSE,$C59:$D59,"Any"),risk_factor_1&amp;"|"&amp;risk_factor_2,risk_factor_corr,
_xlfn.XLOOKUP(_xlfn.TEXTJOIN("|",FALSE,$C59:$D59,"Any"),risk_factor_2&amp;"|"&amp;risk_factor_1,risk_factor_corr)))))))</f>
        <v>0</v>
      </c>
      <c r="AP59" s="32" cm="1">
        <f t="array" ref="AP59" xml:space="preserve"> IF(_xlfn.TEXTJOIN("|",FALSE,AP$12:AP$15)=_xlfn.TEXTJOIN("|",FALSE,$C59:$F59),0,
IF(AND($C59="Delta|CR_Cpty",AP$12="Delta|CR_Cpty"),
IF($F59=AP$15,
      _xlfn.XLOOKUP(_xlfn.TEXTJOIN("|",FALSE,$C59,"=","Any","=",AP$12,"=","Any","="),risk_factor_1&amp;"|"&amp;risk_factor_2,risk_factor_corr),
       IF(RIGHT($D59,LEN($D59)-FIND("_",$D59))=RIGHT(AP$13,LEN(AP$13)-FIND("_",AP$13)),
              IF(LEFT($D59,FIND("_",$D59)-1)=LEFT(AP$13,FIND("_",AP$13)-1),
                    IF($E59=AP$14,
                             _xlfn.XLOOKUP(_xlfn.TEXTJOIN("|",FALSE,$C59,LEFT($D59,FIND("_",$D59)-1) &amp;"_=","=","Any",AP$12,LEFT($D59,FIND("_",$D59)-1) &amp;"_=","=","Any"),risk_factor_1&amp;"|"&amp;risk_factor_2,risk_factor_corr),
                             _xlfn.XLOOKUP(_xlfn.TEXTJOIN("|",FALSE,$C59,LEFT($D59,FIND("_",$D59)-1) &amp;"_=","Any","Any",AP$12,LEFT($D59,FIND("_",$D59)-1) &amp;"_=","Any","Any"),risk_factor_1&amp;"|"&amp;risk_factor_2,risk_factor_corr)),
"n/a"),0)
),
IF(_xlfn.TEXTJOIN("|",FALSE,AP$12:AP$13)&lt;&gt;_xlfn.TEXTJOIN("|",FALSE,$C59:$D59),0,
_xlfn.XLOOKUP(_xlfn.TEXTJOIN("|",FALSE,$C59:$F59,AP$12:AP$15),risk_factor_1&amp;"|"&amp;risk_factor_2,risk_factor_corr,
_xlfn.XLOOKUP(_xlfn.TEXTJOIN("|",FALSE,$C59:$F59,AP$12:AP$15),risk_factor_2&amp;"|"&amp;risk_factor_1,risk_factor_corr,
_xlfn.XLOOKUP(_xlfn.TEXTJOIN("|",FALSE,$C59:$D59,"Any"),risk_factor_1&amp;"|"&amp;risk_factor_2,risk_factor_corr,
_xlfn.XLOOKUP(_xlfn.TEXTJOIN("|",FALSE,$C59:$D59,"Any"),risk_factor_2&amp;"|"&amp;risk_factor_1,risk_factor_corr)))))))</f>
        <v>0</v>
      </c>
      <c r="AQ59" s="32" cm="1">
        <f t="array" ref="AQ59" xml:space="preserve"> IF(_xlfn.TEXTJOIN("|",FALSE,AQ$12:AQ$15)=_xlfn.TEXTJOIN("|",FALSE,$C59:$F59),0,
IF(AND($C59="Delta|CR_Cpty",AQ$12="Delta|CR_Cpty"),
IF($F59=AQ$15,
      _xlfn.XLOOKUP(_xlfn.TEXTJOIN("|",FALSE,$C59,"=","Any","=",AQ$12,"=","Any","="),risk_factor_1&amp;"|"&amp;risk_factor_2,risk_factor_corr),
       IF(RIGHT($D59,LEN($D59)-FIND("_",$D59))=RIGHT(AQ$13,LEN(AQ$13)-FIND("_",AQ$13)),
              IF(LEFT($D59,FIND("_",$D59)-1)=LEFT(AQ$13,FIND("_",AQ$13)-1),
                    IF($E59=AQ$14,
                             _xlfn.XLOOKUP(_xlfn.TEXTJOIN("|",FALSE,$C59,LEFT($D59,FIND("_",$D59)-1) &amp;"_=","=","Any",AQ$12,LEFT($D59,FIND("_",$D59)-1) &amp;"_=","=","Any"),risk_factor_1&amp;"|"&amp;risk_factor_2,risk_factor_corr),
                             _xlfn.XLOOKUP(_xlfn.TEXTJOIN("|",FALSE,$C59,LEFT($D59,FIND("_",$D59)-1) &amp;"_=","Any","Any",AQ$12,LEFT($D59,FIND("_",$D59)-1) &amp;"_=","Any","Any"),risk_factor_1&amp;"|"&amp;risk_factor_2,risk_factor_corr)),
"n/a"),0)
),
IF(_xlfn.TEXTJOIN("|",FALSE,AQ$12:AQ$13)&lt;&gt;_xlfn.TEXTJOIN("|",FALSE,$C59:$D59),0,
_xlfn.XLOOKUP(_xlfn.TEXTJOIN("|",FALSE,$C59:$F59,AQ$12:AQ$15),risk_factor_1&amp;"|"&amp;risk_factor_2,risk_factor_corr,
_xlfn.XLOOKUP(_xlfn.TEXTJOIN("|",FALSE,$C59:$F59,AQ$12:AQ$15),risk_factor_2&amp;"|"&amp;risk_factor_1,risk_factor_corr,
_xlfn.XLOOKUP(_xlfn.TEXTJOIN("|",FALSE,$C59:$D59,"Any"),risk_factor_1&amp;"|"&amp;risk_factor_2,risk_factor_corr,
_xlfn.XLOOKUP(_xlfn.TEXTJOIN("|",FALSE,$C59:$D59,"Any"),risk_factor_2&amp;"|"&amp;risk_factor_1,risk_factor_corr)))))))</f>
        <v>0</v>
      </c>
      <c r="AR59" s="32" cm="1">
        <f t="array" ref="AR59" xml:space="preserve"> IF(_xlfn.TEXTJOIN("|",FALSE,AR$12:AR$15)=_xlfn.TEXTJOIN("|",FALSE,$C59:$F59),0,
IF(AND($C59="Delta|CR_Cpty",AR$12="Delta|CR_Cpty"),
IF($F59=AR$15,
      _xlfn.XLOOKUP(_xlfn.TEXTJOIN("|",FALSE,$C59,"=","Any","=",AR$12,"=","Any","="),risk_factor_1&amp;"|"&amp;risk_factor_2,risk_factor_corr),
       IF(RIGHT($D59,LEN($D59)-FIND("_",$D59))=RIGHT(AR$13,LEN(AR$13)-FIND("_",AR$13)),
              IF(LEFT($D59,FIND("_",$D59)-1)=LEFT(AR$13,FIND("_",AR$13)-1),
                    IF($E59=AR$14,
                             _xlfn.XLOOKUP(_xlfn.TEXTJOIN("|",FALSE,$C59,LEFT($D59,FIND("_",$D59)-1) &amp;"_=","=","Any",AR$12,LEFT($D59,FIND("_",$D59)-1) &amp;"_=","=","Any"),risk_factor_1&amp;"|"&amp;risk_factor_2,risk_factor_corr),
                             _xlfn.XLOOKUP(_xlfn.TEXTJOIN("|",FALSE,$C59,LEFT($D59,FIND("_",$D59)-1) &amp;"_=","Any","Any",AR$12,LEFT($D59,FIND("_",$D59)-1) &amp;"_=","Any","Any"),risk_factor_1&amp;"|"&amp;risk_factor_2,risk_factor_corr)),
"n/a"),0)
),
IF(_xlfn.TEXTJOIN("|",FALSE,AR$12:AR$13)&lt;&gt;_xlfn.TEXTJOIN("|",FALSE,$C59:$D59),0,
_xlfn.XLOOKUP(_xlfn.TEXTJOIN("|",FALSE,$C59:$F59,AR$12:AR$15),risk_factor_1&amp;"|"&amp;risk_factor_2,risk_factor_corr,
_xlfn.XLOOKUP(_xlfn.TEXTJOIN("|",FALSE,$C59:$F59,AR$12:AR$15),risk_factor_2&amp;"|"&amp;risk_factor_1,risk_factor_corr,
_xlfn.XLOOKUP(_xlfn.TEXTJOIN("|",FALSE,$C59:$D59,"Any"),risk_factor_1&amp;"|"&amp;risk_factor_2,risk_factor_corr,
_xlfn.XLOOKUP(_xlfn.TEXTJOIN("|",FALSE,$C59:$D59,"Any"),risk_factor_2&amp;"|"&amp;risk_factor_1,risk_factor_corr)))))))</f>
        <v>0</v>
      </c>
      <c r="AS59" s="32" cm="1">
        <f t="array" ref="AS59" xml:space="preserve"> IF(_xlfn.TEXTJOIN("|",FALSE,AS$12:AS$15)=_xlfn.TEXTJOIN("|",FALSE,$C59:$F59),0,
IF(AND($C59="Delta|CR_Cpty",AS$12="Delta|CR_Cpty"),
IF($F59=AS$15,
      _xlfn.XLOOKUP(_xlfn.TEXTJOIN("|",FALSE,$C59,"=","Any","=",AS$12,"=","Any","="),risk_factor_1&amp;"|"&amp;risk_factor_2,risk_factor_corr),
       IF(RIGHT($D59,LEN($D59)-FIND("_",$D59))=RIGHT(AS$13,LEN(AS$13)-FIND("_",AS$13)),
              IF(LEFT($D59,FIND("_",$D59)-1)=LEFT(AS$13,FIND("_",AS$13)-1),
                    IF($E59=AS$14,
                             _xlfn.XLOOKUP(_xlfn.TEXTJOIN("|",FALSE,$C59,LEFT($D59,FIND("_",$D59)-1) &amp;"_=","=","Any",AS$12,LEFT($D59,FIND("_",$D59)-1) &amp;"_=","=","Any"),risk_factor_1&amp;"|"&amp;risk_factor_2,risk_factor_corr),
                             _xlfn.XLOOKUP(_xlfn.TEXTJOIN("|",FALSE,$C59,LEFT($D59,FIND("_",$D59)-1) &amp;"_=","Any","Any",AS$12,LEFT($D59,FIND("_",$D59)-1) &amp;"_=","Any","Any"),risk_factor_1&amp;"|"&amp;risk_factor_2,risk_factor_corr)),
"n/a"),0)
),
IF(_xlfn.TEXTJOIN("|",FALSE,AS$12:AS$13)&lt;&gt;_xlfn.TEXTJOIN("|",FALSE,$C59:$D59),0,
_xlfn.XLOOKUP(_xlfn.TEXTJOIN("|",FALSE,$C59:$F59,AS$12:AS$15),risk_factor_1&amp;"|"&amp;risk_factor_2,risk_factor_corr,
_xlfn.XLOOKUP(_xlfn.TEXTJOIN("|",FALSE,$C59:$F59,AS$12:AS$15),risk_factor_2&amp;"|"&amp;risk_factor_1,risk_factor_corr,
_xlfn.XLOOKUP(_xlfn.TEXTJOIN("|",FALSE,$C59:$D59,"Any"),risk_factor_1&amp;"|"&amp;risk_factor_2,risk_factor_corr,
_xlfn.XLOOKUP(_xlfn.TEXTJOIN("|",FALSE,$C59:$D59,"Any"),risk_factor_2&amp;"|"&amp;risk_factor_1,risk_factor_corr)))))))</f>
        <v>0</v>
      </c>
      <c r="AT59" s="32" cm="1">
        <f t="array" ref="AT59" xml:space="preserve"> IF(_xlfn.TEXTJOIN("|",FALSE,AT$12:AT$15)=_xlfn.TEXTJOIN("|",FALSE,$C59:$F59),0,
IF(AND($C59="Delta|CR_Cpty",AT$12="Delta|CR_Cpty"),
IF($F59=AT$15,
      _xlfn.XLOOKUP(_xlfn.TEXTJOIN("|",FALSE,$C59,"=","Any","=",AT$12,"=","Any","="),risk_factor_1&amp;"|"&amp;risk_factor_2,risk_factor_corr),
       IF(RIGHT($D59,LEN($D59)-FIND("_",$D59))=RIGHT(AT$13,LEN(AT$13)-FIND("_",AT$13)),
              IF(LEFT($D59,FIND("_",$D59)-1)=LEFT(AT$13,FIND("_",AT$13)-1),
                    IF($E59=AT$14,
                             _xlfn.XLOOKUP(_xlfn.TEXTJOIN("|",FALSE,$C59,LEFT($D59,FIND("_",$D59)-1) &amp;"_=","=","Any",AT$12,LEFT($D59,FIND("_",$D59)-1) &amp;"_=","=","Any"),risk_factor_1&amp;"|"&amp;risk_factor_2,risk_factor_corr),
                             _xlfn.XLOOKUP(_xlfn.TEXTJOIN("|",FALSE,$C59,LEFT($D59,FIND("_",$D59)-1) &amp;"_=","Any","Any",AT$12,LEFT($D59,FIND("_",$D59)-1) &amp;"_=","Any","Any"),risk_factor_1&amp;"|"&amp;risk_factor_2,risk_factor_corr)),
"n/a"),0)
),
IF(_xlfn.TEXTJOIN("|",FALSE,AT$12:AT$13)&lt;&gt;_xlfn.TEXTJOIN("|",FALSE,$C59:$D59),0,
_xlfn.XLOOKUP(_xlfn.TEXTJOIN("|",FALSE,$C59:$F59,AT$12:AT$15),risk_factor_1&amp;"|"&amp;risk_factor_2,risk_factor_corr,
_xlfn.XLOOKUP(_xlfn.TEXTJOIN("|",FALSE,$C59:$F59,AT$12:AT$15),risk_factor_2&amp;"|"&amp;risk_factor_1,risk_factor_corr,
_xlfn.XLOOKUP(_xlfn.TEXTJOIN("|",FALSE,$C59:$D59,"Any"),risk_factor_1&amp;"|"&amp;risk_factor_2,risk_factor_corr,
_xlfn.XLOOKUP(_xlfn.TEXTJOIN("|",FALSE,$C59:$D59,"Any"),risk_factor_2&amp;"|"&amp;risk_factor_1,risk_factor_corr)))))))</f>
        <v>0.72</v>
      </c>
      <c r="AU59" s="32" cm="1">
        <f t="array" ref="AU59" xml:space="preserve"> IF(_xlfn.TEXTJOIN("|",FALSE,AU$12:AU$15)=_xlfn.TEXTJOIN("|",FALSE,$C59:$F59),0,
IF(AND($C59="Delta|CR_Cpty",AU$12="Delta|CR_Cpty"),
IF($F59=AU$15,
      _xlfn.XLOOKUP(_xlfn.TEXTJOIN("|",FALSE,$C59,"=","Any","=",AU$12,"=","Any","="),risk_factor_1&amp;"|"&amp;risk_factor_2,risk_factor_corr),
       IF(RIGHT($D59,LEN($D59)-FIND("_",$D59))=RIGHT(AU$13,LEN(AU$13)-FIND("_",AU$13)),
              IF(LEFT($D59,FIND("_",$D59)-1)=LEFT(AU$13,FIND("_",AU$13)-1),
                    IF($E59=AU$14,
                             _xlfn.XLOOKUP(_xlfn.TEXTJOIN("|",FALSE,$C59,LEFT($D59,FIND("_",$D59)-1) &amp;"_=","=","Any",AU$12,LEFT($D59,FIND("_",$D59)-1) &amp;"_=","=","Any"),risk_factor_1&amp;"|"&amp;risk_factor_2,risk_factor_corr),
                             _xlfn.XLOOKUP(_xlfn.TEXTJOIN("|",FALSE,$C59,LEFT($D59,FIND("_",$D59)-1) &amp;"_=","Any","Any",AU$12,LEFT($D59,FIND("_",$D59)-1) &amp;"_=","Any","Any"),risk_factor_1&amp;"|"&amp;risk_factor_2,risk_factor_corr)),
"n/a"),0)
),
IF(_xlfn.TEXTJOIN("|",FALSE,AU$12:AU$13)&lt;&gt;_xlfn.TEXTJOIN("|",FALSE,$C59:$D59),0,
_xlfn.XLOOKUP(_xlfn.TEXTJOIN("|",FALSE,$C59:$F59,AU$12:AU$15),risk_factor_1&amp;"|"&amp;risk_factor_2,risk_factor_corr,
_xlfn.XLOOKUP(_xlfn.TEXTJOIN("|",FALSE,$C59:$F59,AU$12:AU$15),risk_factor_2&amp;"|"&amp;risk_factor_1,risk_factor_corr,
_xlfn.XLOOKUP(_xlfn.TEXTJOIN("|",FALSE,$C59:$D59,"Any"),risk_factor_1&amp;"|"&amp;risk_factor_2,risk_factor_corr,
_xlfn.XLOOKUP(_xlfn.TEXTJOIN("|",FALSE,$C59:$D59,"Any"),risk_factor_2&amp;"|"&amp;risk_factor_1,risk_factor_corr)))))))</f>
        <v>0.91</v>
      </c>
      <c r="AV59" s="32" cm="1">
        <f t="array" ref="AV59" xml:space="preserve"> IF(_xlfn.TEXTJOIN("|",FALSE,AV$12:AV$15)=_xlfn.TEXTJOIN("|",FALSE,$C59:$F59),0,
IF(AND($C59="Delta|CR_Cpty",AV$12="Delta|CR_Cpty"),
IF($F59=AV$15,
      _xlfn.XLOOKUP(_xlfn.TEXTJOIN("|",FALSE,$C59,"=","Any","=",AV$12,"=","Any","="),risk_factor_1&amp;"|"&amp;risk_factor_2,risk_factor_corr),
       IF(RIGHT($D59,LEN($D59)-FIND("_",$D59))=RIGHT(AV$13,LEN(AV$13)-FIND("_",AV$13)),
              IF(LEFT($D59,FIND("_",$D59)-1)=LEFT(AV$13,FIND("_",AV$13)-1),
                    IF($E59=AV$14,
                             _xlfn.XLOOKUP(_xlfn.TEXTJOIN("|",FALSE,$C59,LEFT($D59,FIND("_",$D59)-1) &amp;"_=","=","Any",AV$12,LEFT($D59,FIND("_",$D59)-1) &amp;"_=","=","Any"),risk_factor_1&amp;"|"&amp;risk_factor_2,risk_factor_corr),
                             _xlfn.XLOOKUP(_xlfn.TEXTJOIN("|",FALSE,$C59,LEFT($D59,FIND("_",$D59)-1) &amp;"_=","Any","Any",AV$12,LEFT($D59,FIND("_",$D59)-1) &amp;"_=","Any","Any"),risk_factor_1&amp;"|"&amp;risk_factor_2,risk_factor_corr)),
"n/a"),0)
),
IF(_xlfn.TEXTJOIN("|",FALSE,AV$12:AV$13)&lt;&gt;_xlfn.TEXTJOIN("|",FALSE,$C59:$D59),0,
_xlfn.XLOOKUP(_xlfn.TEXTJOIN("|",FALSE,$C59:$F59,AV$12:AV$15),risk_factor_1&amp;"|"&amp;risk_factor_2,risk_factor_corr,
_xlfn.XLOOKUP(_xlfn.TEXTJOIN("|",FALSE,$C59:$F59,AV$12:AV$15),risk_factor_2&amp;"|"&amp;risk_factor_1,risk_factor_corr,
_xlfn.XLOOKUP(_xlfn.TEXTJOIN("|",FALSE,$C59:$D59,"Any"),risk_factor_1&amp;"|"&amp;risk_factor_2,risk_factor_corr,
_xlfn.XLOOKUP(_xlfn.TEXTJOIN("|",FALSE,$C59:$D59,"Any"),risk_factor_2&amp;"|"&amp;risk_factor_1,risk_factor_corr)))))))</f>
        <v>0.87</v>
      </c>
      <c r="AW59" s="32" cm="1">
        <f t="array" ref="AW59" xml:space="preserve"> IF(_xlfn.TEXTJOIN("|",FALSE,AW$12:AW$15)=_xlfn.TEXTJOIN("|",FALSE,$C59:$F59),0,
IF(AND($C59="Delta|CR_Cpty",AW$12="Delta|CR_Cpty"),
IF($F59=AW$15,
      _xlfn.XLOOKUP(_xlfn.TEXTJOIN("|",FALSE,$C59,"=","Any","=",AW$12,"=","Any","="),risk_factor_1&amp;"|"&amp;risk_factor_2,risk_factor_corr),
       IF(RIGHT($D59,LEN($D59)-FIND("_",$D59))=RIGHT(AW$13,LEN(AW$13)-FIND("_",AW$13)),
              IF(LEFT($D59,FIND("_",$D59)-1)=LEFT(AW$13,FIND("_",AW$13)-1),
                    IF($E59=AW$14,
                             _xlfn.XLOOKUP(_xlfn.TEXTJOIN("|",FALSE,$C59,LEFT($D59,FIND("_",$D59)-1) &amp;"_=","=","Any",AW$12,LEFT($D59,FIND("_",$D59)-1) &amp;"_=","=","Any"),risk_factor_1&amp;"|"&amp;risk_factor_2,risk_factor_corr),
                             _xlfn.XLOOKUP(_xlfn.TEXTJOIN("|",FALSE,$C59,LEFT($D59,FIND("_",$D59)-1) &amp;"_=","Any","Any",AW$12,LEFT($D59,FIND("_",$D59)-1) &amp;"_=","Any","Any"),risk_factor_1&amp;"|"&amp;risk_factor_2,risk_factor_corr)),
"n/a"),0)
),
IF(_xlfn.TEXTJOIN("|",FALSE,AW$12:AW$13)&lt;&gt;_xlfn.TEXTJOIN("|",FALSE,$C59:$D59),0,
_xlfn.XLOOKUP(_xlfn.TEXTJOIN("|",FALSE,$C59:$F59,AW$12:AW$15),risk_factor_1&amp;"|"&amp;risk_factor_2,risk_factor_corr,
_xlfn.XLOOKUP(_xlfn.TEXTJOIN("|",FALSE,$C59:$F59,AW$12:AW$15),risk_factor_2&amp;"|"&amp;risk_factor_1,risk_factor_corr,
_xlfn.XLOOKUP(_xlfn.TEXTJOIN("|",FALSE,$C59:$D59,"Any"),risk_factor_1&amp;"|"&amp;risk_factor_2,risk_factor_corr,
_xlfn.XLOOKUP(_xlfn.TEXTJOIN("|",FALSE,$C59:$D59,"Any"),risk_factor_2&amp;"|"&amp;risk_factor_1,risk_factor_corr)))))))</f>
        <v>0.68</v>
      </c>
      <c r="AX59" s="32" cm="1">
        <f t="array" ref="AX59" xml:space="preserve"> IF(_xlfn.TEXTJOIN("|",FALSE,AX$12:AX$15)=_xlfn.TEXTJOIN("|",FALSE,$C59:$F59),0,
IF(AND($C59="Delta|CR_Cpty",AX$12="Delta|CR_Cpty"),
IF($F59=AX$15,
      _xlfn.XLOOKUP(_xlfn.TEXTJOIN("|",FALSE,$C59,"=","Any","=",AX$12,"=","Any","="),risk_factor_1&amp;"|"&amp;risk_factor_2,risk_factor_corr),
       IF(RIGHT($D59,LEN($D59)-FIND("_",$D59))=RIGHT(AX$13,LEN(AX$13)-FIND("_",AX$13)),
              IF(LEFT($D59,FIND("_",$D59)-1)=LEFT(AX$13,FIND("_",AX$13)-1),
                    IF($E59=AX$14,
                             _xlfn.XLOOKUP(_xlfn.TEXTJOIN("|",FALSE,$C59,LEFT($D59,FIND("_",$D59)-1) &amp;"_=","=","Any",AX$12,LEFT($D59,FIND("_",$D59)-1) &amp;"_=","=","Any"),risk_factor_1&amp;"|"&amp;risk_factor_2,risk_factor_corr),
                             _xlfn.XLOOKUP(_xlfn.TEXTJOIN("|",FALSE,$C59,LEFT($D59,FIND("_",$D59)-1) &amp;"_=","Any","Any",AX$12,LEFT($D59,FIND("_",$D59)-1) &amp;"_=","Any","Any"),risk_factor_1&amp;"|"&amp;risk_factor_2,risk_factor_corr)),
"n/a"),0)
),
IF(_xlfn.TEXTJOIN("|",FALSE,AX$12:AX$13)&lt;&gt;_xlfn.TEXTJOIN("|",FALSE,$C59:$D59),0,
_xlfn.XLOOKUP(_xlfn.TEXTJOIN("|",FALSE,$C59:$F59,AX$12:AX$15),risk_factor_1&amp;"|"&amp;risk_factor_2,risk_factor_corr,
_xlfn.XLOOKUP(_xlfn.TEXTJOIN("|",FALSE,$C59:$F59,AX$12:AX$15),risk_factor_2&amp;"|"&amp;risk_factor_1,risk_factor_corr,
_xlfn.XLOOKUP(_xlfn.TEXTJOIN("|",FALSE,$C59:$D59,"Any"),risk_factor_1&amp;"|"&amp;risk_factor_2,risk_factor_corr,
_xlfn.XLOOKUP(_xlfn.TEXTJOIN("|",FALSE,$C59:$D59,"Any"),risk_factor_2&amp;"|"&amp;risk_factor_1,risk_factor_corr)))))))</f>
        <v>0</v>
      </c>
      <c r="AY59" s="32" cm="1">
        <f t="array" ref="AY59" xml:space="preserve"> IF(_xlfn.TEXTJOIN("|",FALSE,AY$12:AY$15)=_xlfn.TEXTJOIN("|",FALSE,$C59:$F59),0,
IF(AND($C59="Delta|CR_Cpty",AY$12="Delta|CR_Cpty"),
IF($F59=AY$15,
      _xlfn.XLOOKUP(_xlfn.TEXTJOIN("|",FALSE,$C59,"=","Any","=",AY$12,"=","Any","="),risk_factor_1&amp;"|"&amp;risk_factor_2,risk_factor_corr),
       IF(RIGHT($D59,LEN($D59)-FIND("_",$D59))=RIGHT(AY$13,LEN(AY$13)-FIND("_",AY$13)),
              IF(LEFT($D59,FIND("_",$D59)-1)=LEFT(AY$13,FIND("_",AY$13)-1),
                    IF($E59=AY$14,
                             _xlfn.XLOOKUP(_xlfn.TEXTJOIN("|",FALSE,$C59,LEFT($D59,FIND("_",$D59)-1) &amp;"_=","=","Any",AY$12,LEFT($D59,FIND("_",$D59)-1) &amp;"_=","=","Any"),risk_factor_1&amp;"|"&amp;risk_factor_2,risk_factor_corr),
                             _xlfn.XLOOKUP(_xlfn.TEXTJOIN("|",FALSE,$C59,LEFT($D59,FIND("_",$D59)-1) &amp;"_=","Any","Any",AY$12,LEFT($D59,FIND("_",$D59)-1) &amp;"_=","Any","Any"),risk_factor_1&amp;"|"&amp;risk_factor_2,risk_factor_corr)),
"n/a"),0)
),
IF(_xlfn.TEXTJOIN("|",FALSE,AY$12:AY$13)&lt;&gt;_xlfn.TEXTJOIN("|",FALSE,$C59:$D59),0,
_xlfn.XLOOKUP(_xlfn.TEXTJOIN("|",FALSE,$C59:$F59,AY$12:AY$15),risk_factor_1&amp;"|"&amp;risk_factor_2,risk_factor_corr,
_xlfn.XLOOKUP(_xlfn.TEXTJOIN("|",FALSE,$C59:$F59,AY$12:AY$15),risk_factor_2&amp;"|"&amp;risk_factor_1,risk_factor_corr,
_xlfn.XLOOKUP(_xlfn.TEXTJOIN("|",FALSE,$C59:$D59,"Any"),risk_factor_1&amp;"|"&amp;risk_factor_2,risk_factor_corr,
_xlfn.XLOOKUP(_xlfn.TEXTJOIN("|",FALSE,$C59:$D59,"Any"),risk_factor_2&amp;"|"&amp;risk_factor_1,risk_factor_corr)))))))</f>
        <v>0</v>
      </c>
      <c r="AZ59" s="32" cm="1">
        <f t="array" ref="AZ59" xml:space="preserve"> IF(_xlfn.TEXTJOIN("|",FALSE,AZ$12:AZ$15)=_xlfn.TEXTJOIN("|",FALSE,$C59:$F59),0,
IF(AND($C59="Delta|CR_Cpty",AZ$12="Delta|CR_Cpty"),
IF($F59=AZ$15,
      _xlfn.XLOOKUP(_xlfn.TEXTJOIN("|",FALSE,$C59,"=","Any","=",AZ$12,"=","Any","="),risk_factor_1&amp;"|"&amp;risk_factor_2,risk_factor_corr),
       IF(RIGHT($D59,LEN($D59)-FIND("_",$D59))=RIGHT(AZ$13,LEN(AZ$13)-FIND("_",AZ$13)),
              IF(LEFT($D59,FIND("_",$D59)-1)=LEFT(AZ$13,FIND("_",AZ$13)-1),
                    IF($E59=AZ$14,
                             _xlfn.XLOOKUP(_xlfn.TEXTJOIN("|",FALSE,$C59,LEFT($D59,FIND("_",$D59)-1) &amp;"_=","=","Any",AZ$12,LEFT($D59,FIND("_",$D59)-1) &amp;"_=","=","Any"),risk_factor_1&amp;"|"&amp;risk_factor_2,risk_factor_corr),
                             _xlfn.XLOOKUP(_xlfn.TEXTJOIN("|",FALSE,$C59,LEFT($D59,FIND("_",$D59)-1) &amp;"_=","Any","Any",AZ$12,LEFT($D59,FIND("_",$D59)-1) &amp;"_=","Any","Any"),risk_factor_1&amp;"|"&amp;risk_factor_2,risk_factor_corr)),
"n/a"),0)
),
IF(_xlfn.TEXTJOIN("|",FALSE,AZ$12:AZ$13)&lt;&gt;_xlfn.TEXTJOIN("|",FALSE,$C59:$D59),0,
_xlfn.XLOOKUP(_xlfn.TEXTJOIN("|",FALSE,$C59:$F59,AZ$12:AZ$15),risk_factor_1&amp;"|"&amp;risk_factor_2,risk_factor_corr,
_xlfn.XLOOKUP(_xlfn.TEXTJOIN("|",FALSE,$C59:$F59,AZ$12:AZ$15),risk_factor_2&amp;"|"&amp;risk_factor_1,risk_factor_corr,
_xlfn.XLOOKUP(_xlfn.TEXTJOIN("|",FALSE,$C59:$D59,"Any"),risk_factor_1&amp;"|"&amp;risk_factor_2,risk_factor_corr,
_xlfn.XLOOKUP(_xlfn.TEXTJOIN("|",FALSE,$C59:$D59,"Any"),risk_factor_2&amp;"|"&amp;risk_factor_1,risk_factor_corr)))))))</f>
        <v>0</v>
      </c>
      <c r="BA59" s="32" cm="1">
        <f t="array" ref="BA59" xml:space="preserve"> IF(_xlfn.TEXTJOIN("|",FALSE,BA$12:BA$15)=_xlfn.TEXTJOIN("|",FALSE,$C59:$F59),0,
IF(AND($C59="Delta|CR_Cpty",BA$12="Delta|CR_Cpty"),
IF($F59=BA$15,
      _xlfn.XLOOKUP(_xlfn.TEXTJOIN("|",FALSE,$C59,"=","Any","=",BA$12,"=","Any","="),risk_factor_1&amp;"|"&amp;risk_factor_2,risk_factor_corr),
       IF(RIGHT($D59,LEN($D59)-FIND("_",$D59))=RIGHT(BA$13,LEN(BA$13)-FIND("_",BA$13)),
              IF(LEFT($D59,FIND("_",$D59)-1)=LEFT(BA$13,FIND("_",BA$13)-1),
                    IF($E59=BA$14,
                             _xlfn.XLOOKUP(_xlfn.TEXTJOIN("|",FALSE,$C59,LEFT($D59,FIND("_",$D59)-1) &amp;"_=","=","Any",BA$12,LEFT($D59,FIND("_",$D59)-1) &amp;"_=","=","Any"),risk_factor_1&amp;"|"&amp;risk_factor_2,risk_factor_corr),
                             _xlfn.XLOOKUP(_xlfn.TEXTJOIN("|",FALSE,$C59,LEFT($D59,FIND("_",$D59)-1) &amp;"_=","Any","Any",BA$12,LEFT($D59,FIND("_",$D59)-1) &amp;"_=","Any","Any"),risk_factor_1&amp;"|"&amp;risk_factor_2,risk_factor_corr)),
"n/a"),0)
),
IF(_xlfn.TEXTJOIN("|",FALSE,BA$12:BA$13)&lt;&gt;_xlfn.TEXTJOIN("|",FALSE,$C59:$D59),0,
_xlfn.XLOOKUP(_xlfn.TEXTJOIN("|",FALSE,$C59:$F59,BA$12:BA$15),risk_factor_1&amp;"|"&amp;risk_factor_2,risk_factor_corr,
_xlfn.XLOOKUP(_xlfn.TEXTJOIN("|",FALSE,$C59:$F59,BA$12:BA$15),risk_factor_2&amp;"|"&amp;risk_factor_1,risk_factor_corr,
_xlfn.XLOOKUP(_xlfn.TEXTJOIN("|",FALSE,$C59:$D59,"Any"),risk_factor_1&amp;"|"&amp;risk_factor_2,risk_factor_corr,
_xlfn.XLOOKUP(_xlfn.TEXTJOIN("|",FALSE,$C59:$D59,"Any"),risk_factor_2&amp;"|"&amp;risk_factor_1,risk_factor_corr)))))))</f>
        <v>0</v>
      </c>
      <c r="BB59" s="32" cm="1">
        <f t="array" ref="BB59" xml:space="preserve"> IF(_xlfn.TEXTJOIN("|",FALSE,BB$12:BB$15)=_xlfn.TEXTJOIN("|",FALSE,$C59:$F59),0,
IF(AND($C59="Delta|CR_Cpty",BB$12="Delta|CR_Cpty"),
IF($F59=BB$15,
      _xlfn.XLOOKUP(_xlfn.TEXTJOIN("|",FALSE,$C59,"=","Any","=",BB$12,"=","Any","="),risk_factor_1&amp;"|"&amp;risk_factor_2,risk_factor_corr),
       IF(RIGHT($D59,LEN($D59)-FIND("_",$D59))=RIGHT(BB$13,LEN(BB$13)-FIND("_",BB$13)),
              IF(LEFT($D59,FIND("_",$D59)-1)=LEFT(BB$13,FIND("_",BB$13)-1),
                    IF($E59=BB$14,
                             _xlfn.XLOOKUP(_xlfn.TEXTJOIN("|",FALSE,$C59,LEFT($D59,FIND("_",$D59)-1) &amp;"_=","=","Any",BB$12,LEFT($D59,FIND("_",$D59)-1) &amp;"_=","=","Any"),risk_factor_1&amp;"|"&amp;risk_factor_2,risk_factor_corr),
                             _xlfn.XLOOKUP(_xlfn.TEXTJOIN("|",FALSE,$C59,LEFT($D59,FIND("_",$D59)-1) &amp;"_=","Any","Any",BB$12,LEFT($D59,FIND("_",$D59)-1) &amp;"_=","Any","Any"),risk_factor_1&amp;"|"&amp;risk_factor_2,risk_factor_corr)),
"n/a"),0)
),
IF(_xlfn.TEXTJOIN("|",FALSE,BB$12:BB$13)&lt;&gt;_xlfn.TEXTJOIN("|",FALSE,$C59:$D59),0,
_xlfn.XLOOKUP(_xlfn.TEXTJOIN("|",FALSE,$C59:$F59,BB$12:BB$15),risk_factor_1&amp;"|"&amp;risk_factor_2,risk_factor_corr,
_xlfn.XLOOKUP(_xlfn.TEXTJOIN("|",FALSE,$C59:$F59,BB$12:BB$15),risk_factor_2&amp;"|"&amp;risk_factor_1,risk_factor_corr,
_xlfn.XLOOKUP(_xlfn.TEXTJOIN("|",FALSE,$C59:$D59,"Any"),risk_factor_1&amp;"|"&amp;risk_factor_2,risk_factor_corr,
_xlfn.XLOOKUP(_xlfn.TEXTJOIN("|",FALSE,$C59:$D59,"Any"),risk_factor_2&amp;"|"&amp;risk_factor_1,risk_factor_corr)))))))</f>
        <v>0</v>
      </c>
      <c r="BC59" s="32" cm="1">
        <f t="array" ref="BC59" xml:space="preserve"> IF(_xlfn.TEXTJOIN("|",FALSE,BC$12:BC$15)=_xlfn.TEXTJOIN("|",FALSE,$C59:$F59),0,
IF(AND($C59="Delta|CR_Cpty",BC$12="Delta|CR_Cpty"),
IF($F59=BC$15,
      _xlfn.XLOOKUP(_xlfn.TEXTJOIN("|",FALSE,$C59,"=","Any","=",BC$12,"=","Any","="),risk_factor_1&amp;"|"&amp;risk_factor_2,risk_factor_corr),
       IF(RIGHT($D59,LEN($D59)-FIND("_",$D59))=RIGHT(BC$13,LEN(BC$13)-FIND("_",BC$13)),
              IF(LEFT($D59,FIND("_",$D59)-1)=LEFT(BC$13,FIND("_",BC$13)-1),
                    IF($E59=BC$14,
                             _xlfn.XLOOKUP(_xlfn.TEXTJOIN("|",FALSE,$C59,LEFT($D59,FIND("_",$D59)-1) &amp;"_=","=","Any",BC$12,LEFT($D59,FIND("_",$D59)-1) &amp;"_=","=","Any"),risk_factor_1&amp;"|"&amp;risk_factor_2,risk_factor_corr),
                             _xlfn.XLOOKUP(_xlfn.TEXTJOIN("|",FALSE,$C59,LEFT($D59,FIND("_",$D59)-1) &amp;"_=","Any","Any",BC$12,LEFT($D59,FIND("_",$D59)-1) &amp;"_=","Any","Any"),risk_factor_1&amp;"|"&amp;risk_factor_2,risk_factor_corr)),
"n/a"),0)
),
IF(_xlfn.TEXTJOIN("|",FALSE,BC$12:BC$13)&lt;&gt;_xlfn.TEXTJOIN("|",FALSE,$C59:$D59),0,
_xlfn.XLOOKUP(_xlfn.TEXTJOIN("|",FALSE,$C59:$F59,BC$12:BC$15),risk_factor_1&amp;"|"&amp;risk_factor_2,risk_factor_corr,
_xlfn.XLOOKUP(_xlfn.TEXTJOIN("|",FALSE,$C59:$F59,BC$12:BC$15),risk_factor_2&amp;"|"&amp;risk_factor_1,risk_factor_corr,
_xlfn.XLOOKUP(_xlfn.TEXTJOIN("|",FALSE,$C59:$D59,"Any"),risk_factor_1&amp;"|"&amp;risk_factor_2,risk_factor_corr,
_xlfn.XLOOKUP(_xlfn.TEXTJOIN("|",FALSE,$C59:$D59,"Any"),risk_factor_2&amp;"|"&amp;risk_factor_1,risk_factor_corr)))))))</f>
        <v>0</v>
      </c>
      <c r="BD59" s="32" cm="1">
        <f t="array" ref="BD59" xml:space="preserve"> IF(_xlfn.TEXTJOIN("|",FALSE,BD$12:BD$15)=_xlfn.TEXTJOIN("|",FALSE,$C59:$F59),0,
IF(AND($C59="Delta|CR_Cpty",BD$12="Delta|CR_Cpty"),
IF($F59=BD$15,
      _xlfn.XLOOKUP(_xlfn.TEXTJOIN("|",FALSE,$C59,"=","Any","=",BD$12,"=","Any","="),risk_factor_1&amp;"|"&amp;risk_factor_2,risk_factor_corr),
       IF(RIGHT($D59,LEN($D59)-FIND("_",$D59))=RIGHT(BD$13,LEN(BD$13)-FIND("_",BD$13)),
              IF(LEFT($D59,FIND("_",$D59)-1)=LEFT(BD$13,FIND("_",BD$13)-1),
                    IF($E59=BD$14,
                             _xlfn.XLOOKUP(_xlfn.TEXTJOIN("|",FALSE,$C59,LEFT($D59,FIND("_",$D59)-1) &amp;"_=","=","Any",BD$12,LEFT($D59,FIND("_",$D59)-1) &amp;"_=","=","Any"),risk_factor_1&amp;"|"&amp;risk_factor_2,risk_factor_corr),
                             _xlfn.XLOOKUP(_xlfn.TEXTJOIN("|",FALSE,$C59,LEFT($D59,FIND("_",$D59)-1) &amp;"_=","Any","Any",BD$12,LEFT($D59,FIND("_",$D59)-1) &amp;"_=","Any","Any"),risk_factor_1&amp;"|"&amp;risk_factor_2,risk_factor_corr)),
"n/a"),0)
),
IF(_xlfn.TEXTJOIN("|",FALSE,BD$12:BD$13)&lt;&gt;_xlfn.TEXTJOIN("|",FALSE,$C59:$D59),0,
_xlfn.XLOOKUP(_xlfn.TEXTJOIN("|",FALSE,$C59:$F59,BD$12:BD$15),risk_factor_1&amp;"|"&amp;risk_factor_2,risk_factor_corr,
_xlfn.XLOOKUP(_xlfn.TEXTJOIN("|",FALSE,$C59:$F59,BD$12:BD$15),risk_factor_2&amp;"|"&amp;risk_factor_1,risk_factor_corr,
_xlfn.XLOOKUP(_xlfn.TEXTJOIN("|",FALSE,$C59:$D59,"Any"),risk_factor_1&amp;"|"&amp;risk_factor_2,risk_factor_corr,
_xlfn.XLOOKUP(_xlfn.TEXTJOIN("|",FALSE,$C59:$D59,"Any"),risk_factor_2&amp;"|"&amp;risk_factor_1,risk_factor_corr)))))))</f>
        <v>0</v>
      </c>
      <c r="BE59" s="32" cm="1">
        <f t="array" ref="BE59" xml:space="preserve"> IF(_xlfn.TEXTJOIN("|",FALSE,BE$12:BE$15)=_xlfn.TEXTJOIN("|",FALSE,$C59:$F59),0,
IF(AND($C59="Delta|CR_Cpty",BE$12="Delta|CR_Cpty"),
IF($F59=BE$15,
      _xlfn.XLOOKUP(_xlfn.TEXTJOIN("|",FALSE,$C59,"=","Any","=",BE$12,"=","Any","="),risk_factor_1&amp;"|"&amp;risk_factor_2,risk_factor_corr),
       IF(RIGHT($D59,LEN($D59)-FIND("_",$D59))=RIGHT(BE$13,LEN(BE$13)-FIND("_",BE$13)),
              IF(LEFT($D59,FIND("_",$D59)-1)=LEFT(BE$13,FIND("_",BE$13)-1),
                    IF($E59=BE$14,
                             _xlfn.XLOOKUP(_xlfn.TEXTJOIN("|",FALSE,$C59,LEFT($D59,FIND("_",$D59)-1) &amp;"_=","=","Any",BE$12,LEFT($D59,FIND("_",$D59)-1) &amp;"_=","=","Any"),risk_factor_1&amp;"|"&amp;risk_factor_2,risk_factor_corr),
                             _xlfn.XLOOKUP(_xlfn.TEXTJOIN("|",FALSE,$C59,LEFT($D59,FIND("_",$D59)-1) &amp;"_=","Any","Any",BE$12,LEFT($D59,FIND("_",$D59)-1) &amp;"_=","Any","Any"),risk_factor_1&amp;"|"&amp;risk_factor_2,risk_factor_corr)),
"n/a"),0)
),
IF(_xlfn.TEXTJOIN("|",FALSE,BE$12:BE$13)&lt;&gt;_xlfn.TEXTJOIN("|",FALSE,$C59:$D59),0,
_xlfn.XLOOKUP(_xlfn.TEXTJOIN("|",FALSE,$C59:$F59,BE$12:BE$15),risk_factor_1&amp;"|"&amp;risk_factor_2,risk_factor_corr,
_xlfn.XLOOKUP(_xlfn.TEXTJOIN("|",FALSE,$C59:$F59,BE$12:BE$15),risk_factor_2&amp;"|"&amp;risk_factor_1,risk_factor_corr,
_xlfn.XLOOKUP(_xlfn.TEXTJOIN("|",FALSE,$C59:$D59,"Any"),risk_factor_1&amp;"|"&amp;risk_factor_2,risk_factor_corr,
_xlfn.XLOOKUP(_xlfn.TEXTJOIN("|",FALSE,$C59:$D59,"Any"),risk_factor_2&amp;"|"&amp;risk_factor_1,risk_factor_corr)))))))</f>
        <v>0</v>
      </c>
      <c r="BF59" s="32" cm="1">
        <f t="array" ref="BF59" xml:space="preserve"> IF(_xlfn.TEXTJOIN("|",FALSE,BF$12:BF$15)=_xlfn.TEXTJOIN("|",FALSE,$C59:$F59),0,
IF(AND($C59="Delta|CR_Cpty",BF$12="Delta|CR_Cpty"),
IF($F59=BF$15,
      _xlfn.XLOOKUP(_xlfn.TEXTJOIN("|",FALSE,$C59,"=","Any","=",BF$12,"=","Any","="),risk_factor_1&amp;"|"&amp;risk_factor_2,risk_factor_corr),
       IF(RIGHT($D59,LEN($D59)-FIND("_",$D59))=RIGHT(BF$13,LEN(BF$13)-FIND("_",BF$13)),
              IF(LEFT($D59,FIND("_",$D59)-1)=LEFT(BF$13,FIND("_",BF$13)-1),
                    IF($E59=BF$14,
                             _xlfn.XLOOKUP(_xlfn.TEXTJOIN("|",FALSE,$C59,LEFT($D59,FIND("_",$D59)-1) &amp;"_=","=","Any",BF$12,LEFT($D59,FIND("_",$D59)-1) &amp;"_=","=","Any"),risk_factor_1&amp;"|"&amp;risk_factor_2,risk_factor_corr),
                             _xlfn.XLOOKUP(_xlfn.TEXTJOIN("|",FALSE,$C59,LEFT($D59,FIND("_",$D59)-1) &amp;"_=","Any","Any",BF$12,LEFT($D59,FIND("_",$D59)-1) &amp;"_=","Any","Any"),risk_factor_1&amp;"|"&amp;risk_factor_2,risk_factor_corr)),
"n/a"),0)
),
IF(_xlfn.TEXTJOIN("|",FALSE,BF$12:BF$13)&lt;&gt;_xlfn.TEXTJOIN("|",FALSE,$C59:$D59),0,
_xlfn.XLOOKUP(_xlfn.TEXTJOIN("|",FALSE,$C59:$F59,BF$12:BF$15),risk_factor_1&amp;"|"&amp;risk_factor_2,risk_factor_corr,
_xlfn.XLOOKUP(_xlfn.TEXTJOIN("|",FALSE,$C59:$F59,BF$12:BF$15),risk_factor_2&amp;"|"&amp;risk_factor_1,risk_factor_corr,
_xlfn.XLOOKUP(_xlfn.TEXTJOIN("|",FALSE,$C59:$D59,"Any"),risk_factor_1&amp;"|"&amp;risk_factor_2,risk_factor_corr,
_xlfn.XLOOKUP(_xlfn.TEXTJOIN("|",FALSE,$C59:$D59,"Any"),risk_factor_2&amp;"|"&amp;risk_factor_1,risk_factor_corr)))))))</f>
        <v>0</v>
      </c>
      <c r="BG59" s="32" cm="1">
        <f t="array" ref="BG59" xml:space="preserve"> IF(_xlfn.TEXTJOIN("|",FALSE,BG$12:BG$15)=_xlfn.TEXTJOIN("|",FALSE,$C59:$F59),0,
IF(AND($C59="Delta|CR_Cpty",BG$12="Delta|CR_Cpty"),
IF($F59=BG$15,
      _xlfn.XLOOKUP(_xlfn.TEXTJOIN("|",FALSE,$C59,"=","Any","=",BG$12,"=","Any","="),risk_factor_1&amp;"|"&amp;risk_factor_2,risk_factor_corr),
       IF(RIGHT($D59,LEN($D59)-FIND("_",$D59))=RIGHT(BG$13,LEN(BG$13)-FIND("_",BG$13)),
              IF(LEFT($D59,FIND("_",$D59)-1)=LEFT(BG$13,FIND("_",BG$13)-1),
                    IF($E59=BG$14,
                             _xlfn.XLOOKUP(_xlfn.TEXTJOIN("|",FALSE,$C59,LEFT($D59,FIND("_",$D59)-1) &amp;"_=","=","Any",BG$12,LEFT($D59,FIND("_",$D59)-1) &amp;"_=","=","Any"),risk_factor_1&amp;"|"&amp;risk_factor_2,risk_factor_corr),
                             _xlfn.XLOOKUP(_xlfn.TEXTJOIN("|",FALSE,$C59,LEFT($D59,FIND("_",$D59)-1) &amp;"_=","Any","Any",BG$12,LEFT($D59,FIND("_",$D59)-1) &amp;"_=","Any","Any"),risk_factor_1&amp;"|"&amp;risk_factor_2,risk_factor_corr)),
"n/a"),0)
),
IF(_xlfn.TEXTJOIN("|",FALSE,BG$12:BG$13)&lt;&gt;_xlfn.TEXTJOIN("|",FALSE,$C59:$D59),0,
_xlfn.XLOOKUP(_xlfn.TEXTJOIN("|",FALSE,$C59:$F59,BG$12:BG$15),risk_factor_1&amp;"|"&amp;risk_factor_2,risk_factor_corr,
_xlfn.XLOOKUP(_xlfn.TEXTJOIN("|",FALSE,$C59:$F59,BG$12:BG$15),risk_factor_2&amp;"|"&amp;risk_factor_1,risk_factor_corr,
_xlfn.XLOOKUP(_xlfn.TEXTJOIN("|",FALSE,$C59:$D59,"Any"),risk_factor_1&amp;"|"&amp;risk_factor_2,risk_factor_corr,
_xlfn.XLOOKUP(_xlfn.TEXTJOIN("|",FALSE,$C59:$D59,"Any"),risk_factor_2&amp;"|"&amp;risk_factor_1,risk_factor_corr)))))))</f>
        <v>0</v>
      </c>
      <c r="BH59" s="32" cm="1">
        <f t="array" ref="BH59" xml:space="preserve"> IF(_xlfn.TEXTJOIN("|",FALSE,BH$12:BH$15)=_xlfn.TEXTJOIN("|",FALSE,$C59:$F59),0,
IF(AND($C59="Delta|CR_Cpty",BH$12="Delta|CR_Cpty"),
IF($F59=BH$15,
      _xlfn.XLOOKUP(_xlfn.TEXTJOIN("|",FALSE,$C59,"=","Any","=",BH$12,"=","Any","="),risk_factor_1&amp;"|"&amp;risk_factor_2,risk_factor_corr),
       IF(RIGHT($D59,LEN($D59)-FIND("_",$D59))=RIGHT(BH$13,LEN(BH$13)-FIND("_",BH$13)),
              IF(LEFT($D59,FIND("_",$D59)-1)=LEFT(BH$13,FIND("_",BH$13)-1),
                    IF($E59=BH$14,
                             _xlfn.XLOOKUP(_xlfn.TEXTJOIN("|",FALSE,$C59,LEFT($D59,FIND("_",$D59)-1) &amp;"_=","=","Any",BH$12,LEFT($D59,FIND("_",$D59)-1) &amp;"_=","=","Any"),risk_factor_1&amp;"|"&amp;risk_factor_2,risk_factor_corr),
                             _xlfn.XLOOKUP(_xlfn.TEXTJOIN("|",FALSE,$C59,LEFT($D59,FIND("_",$D59)-1) &amp;"_=","Any","Any",BH$12,LEFT($D59,FIND("_",$D59)-1) &amp;"_=","Any","Any"),risk_factor_1&amp;"|"&amp;risk_factor_2,risk_factor_corr)),
"n/a"),0)
),
IF(_xlfn.TEXTJOIN("|",FALSE,BH$12:BH$13)&lt;&gt;_xlfn.TEXTJOIN("|",FALSE,$C59:$D59),0,
_xlfn.XLOOKUP(_xlfn.TEXTJOIN("|",FALSE,$C59:$F59,BH$12:BH$15),risk_factor_1&amp;"|"&amp;risk_factor_2,risk_factor_corr,
_xlfn.XLOOKUP(_xlfn.TEXTJOIN("|",FALSE,$C59:$F59,BH$12:BH$15),risk_factor_2&amp;"|"&amp;risk_factor_1,risk_factor_corr,
_xlfn.XLOOKUP(_xlfn.TEXTJOIN("|",FALSE,$C59:$D59,"Any"),risk_factor_1&amp;"|"&amp;risk_factor_2,risk_factor_corr,
_xlfn.XLOOKUP(_xlfn.TEXTJOIN("|",FALSE,$C59:$D59,"Any"),risk_factor_2&amp;"|"&amp;risk_factor_1,risk_factor_corr)))))))</f>
        <v>0</v>
      </c>
      <c r="BI59" s="32" cm="1">
        <f t="array" ref="BI59" xml:space="preserve"> IF(_xlfn.TEXTJOIN("|",FALSE,BI$12:BI$15)=_xlfn.TEXTJOIN("|",FALSE,$C59:$F59),0,
IF(AND($C59="Delta|CR_Cpty",BI$12="Delta|CR_Cpty"),
IF($F59=BI$15,
      _xlfn.XLOOKUP(_xlfn.TEXTJOIN("|",FALSE,$C59,"=","Any","=",BI$12,"=","Any","="),risk_factor_1&amp;"|"&amp;risk_factor_2,risk_factor_corr),
       IF(RIGHT($D59,LEN($D59)-FIND("_",$D59))=RIGHT(BI$13,LEN(BI$13)-FIND("_",BI$13)),
              IF(LEFT($D59,FIND("_",$D59)-1)=LEFT(BI$13,FIND("_",BI$13)-1),
                    IF($E59=BI$14,
                             _xlfn.XLOOKUP(_xlfn.TEXTJOIN("|",FALSE,$C59,LEFT($D59,FIND("_",$D59)-1) &amp;"_=","=","Any",BI$12,LEFT($D59,FIND("_",$D59)-1) &amp;"_=","=","Any"),risk_factor_1&amp;"|"&amp;risk_factor_2,risk_factor_corr),
                             _xlfn.XLOOKUP(_xlfn.TEXTJOIN("|",FALSE,$C59,LEFT($D59,FIND("_",$D59)-1) &amp;"_=","Any","Any",BI$12,LEFT($D59,FIND("_",$D59)-1) &amp;"_=","Any","Any"),risk_factor_1&amp;"|"&amp;risk_factor_2,risk_factor_corr)),
"n/a"),0)
),
IF(_xlfn.TEXTJOIN("|",FALSE,BI$12:BI$13)&lt;&gt;_xlfn.TEXTJOIN("|",FALSE,$C59:$D59),0,
_xlfn.XLOOKUP(_xlfn.TEXTJOIN("|",FALSE,$C59:$F59,BI$12:BI$15),risk_factor_1&amp;"|"&amp;risk_factor_2,risk_factor_corr,
_xlfn.XLOOKUP(_xlfn.TEXTJOIN("|",FALSE,$C59:$F59,BI$12:BI$15),risk_factor_2&amp;"|"&amp;risk_factor_1,risk_factor_corr,
_xlfn.XLOOKUP(_xlfn.TEXTJOIN("|",FALSE,$C59:$D59,"Any"),risk_factor_1&amp;"|"&amp;risk_factor_2,risk_factor_corr,
_xlfn.XLOOKUP(_xlfn.TEXTJOIN("|",FALSE,$C59:$D59,"Any"),risk_factor_2&amp;"|"&amp;risk_factor_1,risk_factor_corr)))))))</f>
        <v>0</v>
      </c>
      <c r="BJ59" s="32" cm="1">
        <f t="array" ref="BJ59" xml:space="preserve"> IF(_xlfn.TEXTJOIN("|",FALSE,BJ$12:BJ$15)=_xlfn.TEXTJOIN("|",FALSE,$C59:$F59),0,
IF(AND($C59="Delta|CR_Cpty",BJ$12="Delta|CR_Cpty"),
IF($F59=BJ$15,
      _xlfn.XLOOKUP(_xlfn.TEXTJOIN("|",FALSE,$C59,"=","Any","=",BJ$12,"=","Any","="),risk_factor_1&amp;"|"&amp;risk_factor_2,risk_factor_corr),
       IF(RIGHT($D59,LEN($D59)-FIND("_",$D59))=RIGHT(BJ$13,LEN(BJ$13)-FIND("_",BJ$13)),
              IF(LEFT($D59,FIND("_",$D59)-1)=LEFT(BJ$13,FIND("_",BJ$13)-1),
                    IF($E59=BJ$14,
                             _xlfn.XLOOKUP(_xlfn.TEXTJOIN("|",FALSE,$C59,LEFT($D59,FIND("_",$D59)-1) &amp;"_=","=","Any",BJ$12,LEFT($D59,FIND("_",$D59)-1) &amp;"_=","=","Any"),risk_factor_1&amp;"|"&amp;risk_factor_2,risk_factor_corr),
                             _xlfn.XLOOKUP(_xlfn.TEXTJOIN("|",FALSE,$C59,LEFT($D59,FIND("_",$D59)-1) &amp;"_=","Any","Any",BJ$12,LEFT($D59,FIND("_",$D59)-1) &amp;"_=","Any","Any"),risk_factor_1&amp;"|"&amp;risk_factor_2,risk_factor_corr)),
"n/a"),0)
),
IF(_xlfn.TEXTJOIN("|",FALSE,BJ$12:BJ$13)&lt;&gt;_xlfn.TEXTJOIN("|",FALSE,$C59:$D59),0,
_xlfn.XLOOKUP(_xlfn.TEXTJOIN("|",FALSE,$C59:$F59,BJ$12:BJ$15),risk_factor_1&amp;"|"&amp;risk_factor_2,risk_factor_corr,
_xlfn.XLOOKUP(_xlfn.TEXTJOIN("|",FALSE,$C59:$F59,BJ$12:BJ$15),risk_factor_2&amp;"|"&amp;risk_factor_1,risk_factor_corr,
_xlfn.XLOOKUP(_xlfn.TEXTJOIN("|",FALSE,$C59:$D59,"Any"),risk_factor_1&amp;"|"&amp;risk_factor_2,risk_factor_corr,
_xlfn.XLOOKUP(_xlfn.TEXTJOIN("|",FALSE,$C59:$D59,"Any"),risk_factor_2&amp;"|"&amp;risk_factor_1,risk_factor_corr)))))))</f>
        <v>0</v>
      </c>
      <c r="BK59" s="32" cm="1">
        <f t="array" ref="BK59" xml:space="preserve"> IF(_xlfn.TEXTJOIN("|",FALSE,BK$12:BK$15)=_xlfn.TEXTJOIN("|",FALSE,$C59:$F59),0,
IF(AND($C59="Delta|CR_Cpty",BK$12="Delta|CR_Cpty"),
IF($F59=BK$15,
      _xlfn.XLOOKUP(_xlfn.TEXTJOIN("|",FALSE,$C59,"=","Any","=",BK$12,"=","Any","="),risk_factor_1&amp;"|"&amp;risk_factor_2,risk_factor_corr),
       IF(RIGHT($D59,LEN($D59)-FIND("_",$D59))=RIGHT(BK$13,LEN(BK$13)-FIND("_",BK$13)),
              IF(LEFT($D59,FIND("_",$D59)-1)=LEFT(BK$13,FIND("_",BK$13)-1),
                    IF($E59=BK$14,
                             _xlfn.XLOOKUP(_xlfn.TEXTJOIN("|",FALSE,$C59,LEFT($D59,FIND("_",$D59)-1) &amp;"_=","=","Any",BK$12,LEFT($D59,FIND("_",$D59)-1) &amp;"_=","=","Any"),risk_factor_1&amp;"|"&amp;risk_factor_2,risk_factor_corr),
                             _xlfn.XLOOKUP(_xlfn.TEXTJOIN("|",FALSE,$C59,LEFT($D59,FIND("_",$D59)-1) &amp;"_=","Any","Any",BK$12,LEFT($D59,FIND("_",$D59)-1) &amp;"_=","Any","Any"),risk_factor_1&amp;"|"&amp;risk_factor_2,risk_factor_corr)),
"n/a"),0)
),
IF(_xlfn.TEXTJOIN("|",FALSE,BK$12:BK$13)&lt;&gt;_xlfn.TEXTJOIN("|",FALSE,$C59:$D59),0,
_xlfn.XLOOKUP(_xlfn.TEXTJOIN("|",FALSE,$C59:$F59,BK$12:BK$15),risk_factor_1&amp;"|"&amp;risk_factor_2,risk_factor_corr,
_xlfn.XLOOKUP(_xlfn.TEXTJOIN("|",FALSE,$C59:$F59,BK$12:BK$15),risk_factor_2&amp;"|"&amp;risk_factor_1,risk_factor_corr,
_xlfn.XLOOKUP(_xlfn.TEXTJOIN("|",FALSE,$C59:$D59,"Any"),risk_factor_1&amp;"|"&amp;risk_factor_2,risk_factor_corr,
_xlfn.XLOOKUP(_xlfn.TEXTJOIN("|",FALSE,$C59:$D59,"Any"),risk_factor_2&amp;"|"&amp;risk_factor_1,risk_factor_corr)))))))</f>
        <v>0</v>
      </c>
      <c r="BL59" s="32" cm="1">
        <f t="array" ref="BL59" xml:space="preserve"> IF(_xlfn.TEXTJOIN("|",FALSE,BL$12:BL$15)=_xlfn.TEXTJOIN("|",FALSE,$C59:$F59),0,
IF(AND($C59="Delta|CR_Cpty",BL$12="Delta|CR_Cpty"),
IF($F59=BL$15,
      _xlfn.XLOOKUP(_xlfn.TEXTJOIN("|",FALSE,$C59,"=","Any","=",BL$12,"=","Any","="),risk_factor_1&amp;"|"&amp;risk_factor_2,risk_factor_corr),
       IF(RIGHT($D59,LEN($D59)-FIND("_",$D59))=RIGHT(BL$13,LEN(BL$13)-FIND("_",BL$13)),
              IF(LEFT($D59,FIND("_",$D59)-1)=LEFT(BL$13,FIND("_",BL$13)-1),
                    IF($E59=BL$14,
                             _xlfn.XLOOKUP(_xlfn.TEXTJOIN("|",FALSE,$C59,LEFT($D59,FIND("_",$D59)-1) &amp;"_=","=","Any",BL$12,LEFT($D59,FIND("_",$D59)-1) &amp;"_=","=","Any"),risk_factor_1&amp;"|"&amp;risk_factor_2,risk_factor_corr),
                             _xlfn.XLOOKUP(_xlfn.TEXTJOIN("|",FALSE,$C59,LEFT($D59,FIND("_",$D59)-1) &amp;"_=","Any","Any",BL$12,LEFT($D59,FIND("_",$D59)-1) &amp;"_=","Any","Any"),risk_factor_1&amp;"|"&amp;risk_factor_2,risk_factor_corr)),
"n/a"),0)
),
IF(_xlfn.TEXTJOIN("|",FALSE,BL$12:BL$13)&lt;&gt;_xlfn.TEXTJOIN("|",FALSE,$C59:$D59),0,
_xlfn.XLOOKUP(_xlfn.TEXTJOIN("|",FALSE,$C59:$F59,BL$12:BL$15),risk_factor_1&amp;"|"&amp;risk_factor_2,risk_factor_corr,
_xlfn.XLOOKUP(_xlfn.TEXTJOIN("|",FALSE,$C59:$F59,BL$12:BL$15),risk_factor_2&amp;"|"&amp;risk_factor_1,risk_factor_corr,
_xlfn.XLOOKUP(_xlfn.TEXTJOIN("|",FALSE,$C59:$D59,"Any"),risk_factor_1&amp;"|"&amp;risk_factor_2,risk_factor_corr,
_xlfn.XLOOKUP(_xlfn.TEXTJOIN("|",FALSE,$C59:$D59,"Any"),risk_factor_2&amp;"|"&amp;risk_factor_1,risk_factor_corr)))))))</f>
        <v>0</v>
      </c>
      <c r="BM59" s="32" cm="1">
        <f t="array" ref="BM59" xml:space="preserve"> IF(_xlfn.TEXTJOIN("|",FALSE,BM$12:BM$15)=_xlfn.TEXTJOIN("|",FALSE,$C59:$F59),0,
IF(AND($C59="Delta|CR_Cpty",BM$12="Delta|CR_Cpty"),
IF($F59=BM$15,
      _xlfn.XLOOKUP(_xlfn.TEXTJOIN("|",FALSE,$C59,"=","Any","=",BM$12,"=","Any","="),risk_factor_1&amp;"|"&amp;risk_factor_2,risk_factor_corr),
       IF(RIGHT($D59,LEN($D59)-FIND("_",$D59))=RIGHT(BM$13,LEN(BM$13)-FIND("_",BM$13)),
              IF(LEFT($D59,FIND("_",$D59)-1)=LEFT(BM$13,FIND("_",BM$13)-1),
                    IF($E59=BM$14,
                             _xlfn.XLOOKUP(_xlfn.TEXTJOIN("|",FALSE,$C59,LEFT($D59,FIND("_",$D59)-1) &amp;"_=","=","Any",BM$12,LEFT($D59,FIND("_",$D59)-1) &amp;"_=","=","Any"),risk_factor_1&amp;"|"&amp;risk_factor_2,risk_factor_corr),
                             _xlfn.XLOOKUP(_xlfn.TEXTJOIN("|",FALSE,$C59,LEFT($D59,FIND("_",$D59)-1) &amp;"_=","Any","Any",BM$12,LEFT($D59,FIND("_",$D59)-1) &amp;"_=","Any","Any"),risk_factor_1&amp;"|"&amp;risk_factor_2,risk_factor_corr)),
"n/a"),0)
),
IF(_xlfn.TEXTJOIN("|",FALSE,BM$12:BM$13)&lt;&gt;_xlfn.TEXTJOIN("|",FALSE,$C59:$D59),0,
_xlfn.XLOOKUP(_xlfn.TEXTJOIN("|",FALSE,$C59:$F59,BM$12:BM$15),risk_factor_1&amp;"|"&amp;risk_factor_2,risk_factor_corr,
_xlfn.XLOOKUP(_xlfn.TEXTJOIN("|",FALSE,$C59:$F59,BM$12:BM$15),risk_factor_2&amp;"|"&amp;risk_factor_1,risk_factor_corr,
_xlfn.XLOOKUP(_xlfn.TEXTJOIN("|",FALSE,$C59:$D59,"Any"),risk_factor_1&amp;"|"&amp;risk_factor_2,risk_factor_corr,
_xlfn.XLOOKUP(_xlfn.TEXTJOIN("|",FALSE,$C59:$D59,"Any"),risk_factor_2&amp;"|"&amp;risk_factor_1,risk_factor_corr)))))))</f>
        <v>0</v>
      </c>
      <c r="BN59" s="32" cm="1">
        <f t="array" ref="BN59" xml:space="preserve"> IF(_xlfn.TEXTJOIN("|",FALSE,BN$12:BN$15)=_xlfn.TEXTJOIN("|",FALSE,$C59:$F59),0,
IF(AND($C59="Delta|CR_Cpty",BN$12="Delta|CR_Cpty"),
IF($F59=BN$15,
      _xlfn.XLOOKUP(_xlfn.TEXTJOIN("|",FALSE,$C59,"=","Any","=",BN$12,"=","Any","="),risk_factor_1&amp;"|"&amp;risk_factor_2,risk_factor_corr),
       IF(RIGHT($D59,LEN($D59)-FIND("_",$D59))=RIGHT(BN$13,LEN(BN$13)-FIND("_",BN$13)),
              IF(LEFT($D59,FIND("_",$D59)-1)=LEFT(BN$13,FIND("_",BN$13)-1),
                    IF($E59=BN$14,
                             _xlfn.XLOOKUP(_xlfn.TEXTJOIN("|",FALSE,$C59,LEFT($D59,FIND("_",$D59)-1) &amp;"_=","=","Any",BN$12,LEFT($D59,FIND("_",$D59)-1) &amp;"_=","=","Any"),risk_factor_1&amp;"|"&amp;risk_factor_2,risk_factor_corr),
                             _xlfn.XLOOKUP(_xlfn.TEXTJOIN("|",FALSE,$C59,LEFT($D59,FIND("_",$D59)-1) &amp;"_=","Any","Any",BN$12,LEFT($D59,FIND("_",$D59)-1) &amp;"_=","Any","Any"),risk_factor_1&amp;"|"&amp;risk_factor_2,risk_factor_corr)),
"n/a"),0)
),
IF(_xlfn.TEXTJOIN("|",FALSE,BN$12:BN$13)&lt;&gt;_xlfn.TEXTJOIN("|",FALSE,$C59:$D59),0,
_xlfn.XLOOKUP(_xlfn.TEXTJOIN("|",FALSE,$C59:$F59,BN$12:BN$15),risk_factor_1&amp;"|"&amp;risk_factor_2,risk_factor_corr,
_xlfn.XLOOKUP(_xlfn.TEXTJOIN("|",FALSE,$C59:$F59,BN$12:BN$15),risk_factor_2&amp;"|"&amp;risk_factor_1,risk_factor_corr,
_xlfn.XLOOKUP(_xlfn.TEXTJOIN("|",FALSE,$C59:$D59,"Any"),risk_factor_1&amp;"|"&amp;risk_factor_2,risk_factor_corr,
_xlfn.XLOOKUP(_xlfn.TEXTJOIN("|",FALSE,$C59:$D59,"Any"),risk_factor_2&amp;"|"&amp;risk_factor_1,risk_factor_corr)))))))</f>
        <v>0</v>
      </c>
      <c r="BO59" s="32" cm="1">
        <f t="array" ref="BO59" xml:space="preserve"> IF(_xlfn.TEXTJOIN("|",FALSE,BO$12:BO$15)=_xlfn.TEXTJOIN("|",FALSE,$C59:$F59),0,
IF(AND($C59="Delta|CR_Cpty",BO$12="Delta|CR_Cpty"),
IF($F59=BO$15,
      _xlfn.XLOOKUP(_xlfn.TEXTJOIN("|",FALSE,$C59,"=","Any","=",BO$12,"=","Any","="),risk_factor_1&amp;"|"&amp;risk_factor_2,risk_factor_corr),
       IF(RIGHT($D59,LEN($D59)-FIND("_",$D59))=RIGHT(BO$13,LEN(BO$13)-FIND("_",BO$13)),
              IF(LEFT($D59,FIND("_",$D59)-1)=LEFT(BO$13,FIND("_",BO$13)-1),
                    IF($E59=BO$14,
                             _xlfn.XLOOKUP(_xlfn.TEXTJOIN("|",FALSE,$C59,LEFT($D59,FIND("_",$D59)-1) &amp;"_=","=","Any",BO$12,LEFT($D59,FIND("_",$D59)-1) &amp;"_=","=","Any"),risk_factor_1&amp;"|"&amp;risk_factor_2,risk_factor_corr),
                             _xlfn.XLOOKUP(_xlfn.TEXTJOIN("|",FALSE,$C59,LEFT($D59,FIND("_",$D59)-1) &amp;"_=","Any","Any",BO$12,LEFT($D59,FIND("_",$D59)-1) &amp;"_=","Any","Any"),risk_factor_1&amp;"|"&amp;risk_factor_2,risk_factor_corr)),
"n/a"),0)
),
IF(_xlfn.TEXTJOIN("|",FALSE,BO$12:BO$13)&lt;&gt;_xlfn.TEXTJOIN("|",FALSE,$C59:$D59),0,
_xlfn.XLOOKUP(_xlfn.TEXTJOIN("|",FALSE,$C59:$F59,BO$12:BO$15),risk_factor_1&amp;"|"&amp;risk_factor_2,risk_factor_corr,
_xlfn.XLOOKUP(_xlfn.TEXTJOIN("|",FALSE,$C59:$F59,BO$12:BO$15),risk_factor_2&amp;"|"&amp;risk_factor_1,risk_factor_corr,
_xlfn.XLOOKUP(_xlfn.TEXTJOIN("|",FALSE,$C59:$D59,"Any"),risk_factor_1&amp;"|"&amp;risk_factor_2,risk_factor_corr,
_xlfn.XLOOKUP(_xlfn.TEXTJOIN("|",FALSE,$C59:$D59,"Any"),risk_factor_2&amp;"|"&amp;risk_factor_1,risk_factor_corr)))))))</f>
        <v>0</v>
      </c>
      <c r="BP59" s="32" cm="1">
        <f t="array" ref="BP59" xml:space="preserve"> IF(_xlfn.TEXTJOIN("|",FALSE,BP$12:BP$15)=_xlfn.TEXTJOIN("|",FALSE,$C59:$F59),0,
IF(AND($C59="Delta|CR_Cpty",BP$12="Delta|CR_Cpty"),
IF($F59=BP$15,
      _xlfn.XLOOKUP(_xlfn.TEXTJOIN("|",FALSE,$C59,"=","Any","=",BP$12,"=","Any","="),risk_factor_1&amp;"|"&amp;risk_factor_2,risk_factor_corr),
       IF(RIGHT($D59,LEN($D59)-FIND("_",$D59))=RIGHT(BP$13,LEN(BP$13)-FIND("_",BP$13)),
              IF(LEFT($D59,FIND("_",$D59)-1)=LEFT(BP$13,FIND("_",BP$13)-1),
                    IF($E59=BP$14,
                             _xlfn.XLOOKUP(_xlfn.TEXTJOIN("|",FALSE,$C59,LEFT($D59,FIND("_",$D59)-1) &amp;"_=","=","Any",BP$12,LEFT($D59,FIND("_",$D59)-1) &amp;"_=","=","Any"),risk_factor_1&amp;"|"&amp;risk_factor_2,risk_factor_corr),
                             _xlfn.XLOOKUP(_xlfn.TEXTJOIN("|",FALSE,$C59,LEFT($D59,FIND("_",$D59)-1) &amp;"_=","Any","Any",BP$12,LEFT($D59,FIND("_",$D59)-1) &amp;"_=","Any","Any"),risk_factor_1&amp;"|"&amp;risk_factor_2,risk_factor_corr)),
"n/a"),0)
),
IF(_xlfn.TEXTJOIN("|",FALSE,BP$12:BP$13)&lt;&gt;_xlfn.TEXTJOIN("|",FALSE,$C59:$D59),0,
_xlfn.XLOOKUP(_xlfn.TEXTJOIN("|",FALSE,$C59:$F59,BP$12:BP$15),risk_factor_1&amp;"|"&amp;risk_factor_2,risk_factor_corr,
_xlfn.XLOOKUP(_xlfn.TEXTJOIN("|",FALSE,$C59:$F59,BP$12:BP$15),risk_factor_2&amp;"|"&amp;risk_factor_1,risk_factor_corr,
_xlfn.XLOOKUP(_xlfn.TEXTJOIN("|",FALSE,$C59:$D59,"Any"),risk_factor_1&amp;"|"&amp;risk_factor_2,risk_factor_corr,
_xlfn.XLOOKUP(_xlfn.TEXTJOIN("|",FALSE,$C59:$D59,"Any"),risk_factor_2&amp;"|"&amp;risk_factor_1,risk_factor_corr)))))))</f>
        <v>0</v>
      </c>
      <c r="BQ59" s="32" cm="1">
        <f t="array" ref="BQ59" xml:space="preserve"> IF(_xlfn.TEXTJOIN("|",FALSE,BQ$12:BQ$15)=_xlfn.TEXTJOIN("|",FALSE,$C59:$F59),0,
IF(AND($C59="Delta|CR_Cpty",BQ$12="Delta|CR_Cpty"),
IF($F59=BQ$15,
      _xlfn.XLOOKUP(_xlfn.TEXTJOIN("|",FALSE,$C59,"=","Any","=",BQ$12,"=","Any","="),risk_factor_1&amp;"|"&amp;risk_factor_2,risk_factor_corr),
       IF(RIGHT($D59,LEN($D59)-FIND("_",$D59))=RIGHT(BQ$13,LEN(BQ$13)-FIND("_",BQ$13)),
              IF(LEFT($D59,FIND("_",$D59)-1)=LEFT(BQ$13,FIND("_",BQ$13)-1),
                    IF($E59=BQ$14,
                             _xlfn.XLOOKUP(_xlfn.TEXTJOIN("|",FALSE,$C59,LEFT($D59,FIND("_",$D59)-1) &amp;"_=","=","Any",BQ$12,LEFT($D59,FIND("_",$D59)-1) &amp;"_=","=","Any"),risk_factor_1&amp;"|"&amp;risk_factor_2,risk_factor_corr),
                             _xlfn.XLOOKUP(_xlfn.TEXTJOIN("|",FALSE,$C59,LEFT($D59,FIND("_",$D59)-1) &amp;"_=","Any","Any",BQ$12,LEFT($D59,FIND("_",$D59)-1) &amp;"_=","Any","Any"),risk_factor_1&amp;"|"&amp;risk_factor_2,risk_factor_corr)),
"n/a"),0)
),
IF(_xlfn.TEXTJOIN("|",FALSE,BQ$12:BQ$13)&lt;&gt;_xlfn.TEXTJOIN("|",FALSE,$C59:$D59),0,
_xlfn.XLOOKUP(_xlfn.TEXTJOIN("|",FALSE,$C59:$F59,BQ$12:BQ$15),risk_factor_1&amp;"|"&amp;risk_factor_2,risk_factor_corr,
_xlfn.XLOOKUP(_xlfn.TEXTJOIN("|",FALSE,$C59:$F59,BQ$12:BQ$15),risk_factor_2&amp;"|"&amp;risk_factor_1,risk_factor_corr,
_xlfn.XLOOKUP(_xlfn.TEXTJOIN("|",FALSE,$C59:$D59,"Any"),risk_factor_1&amp;"|"&amp;risk_factor_2,risk_factor_corr,
_xlfn.XLOOKUP(_xlfn.TEXTJOIN("|",FALSE,$C59:$D59,"Any"),risk_factor_2&amp;"|"&amp;risk_factor_1,risk_factor_corr)))))))</f>
        <v>0</v>
      </c>
      <c r="BR59" s="32" cm="1">
        <f t="array" ref="BR59" xml:space="preserve"> IF(_xlfn.TEXTJOIN("|",FALSE,BR$12:BR$15)=_xlfn.TEXTJOIN("|",FALSE,$C59:$F59),0,
IF(AND($C59="Delta|CR_Cpty",BR$12="Delta|CR_Cpty"),
IF($F59=BR$15,
      _xlfn.XLOOKUP(_xlfn.TEXTJOIN("|",FALSE,$C59,"=","Any","=",BR$12,"=","Any","="),risk_factor_1&amp;"|"&amp;risk_factor_2,risk_factor_corr),
       IF(RIGHT($D59,LEN($D59)-FIND("_",$D59))=RIGHT(BR$13,LEN(BR$13)-FIND("_",BR$13)),
              IF(LEFT($D59,FIND("_",$D59)-1)=LEFT(BR$13,FIND("_",BR$13)-1),
                    IF($E59=BR$14,
                             _xlfn.XLOOKUP(_xlfn.TEXTJOIN("|",FALSE,$C59,LEFT($D59,FIND("_",$D59)-1) &amp;"_=","=","Any",BR$12,LEFT($D59,FIND("_",$D59)-1) &amp;"_=","=","Any"),risk_factor_1&amp;"|"&amp;risk_factor_2,risk_factor_corr),
                             _xlfn.XLOOKUP(_xlfn.TEXTJOIN("|",FALSE,$C59,LEFT($D59,FIND("_",$D59)-1) &amp;"_=","Any","Any",BR$12,LEFT($D59,FIND("_",$D59)-1) &amp;"_=","Any","Any"),risk_factor_1&amp;"|"&amp;risk_factor_2,risk_factor_corr)),
"n/a"),0)
),
IF(_xlfn.TEXTJOIN("|",FALSE,BR$12:BR$13)&lt;&gt;_xlfn.TEXTJOIN("|",FALSE,$C59:$D59),0,
_xlfn.XLOOKUP(_xlfn.TEXTJOIN("|",FALSE,$C59:$F59,BR$12:BR$15),risk_factor_1&amp;"|"&amp;risk_factor_2,risk_factor_corr,
_xlfn.XLOOKUP(_xlfn.TEXTJOIN("|",FALSE,$C59:$F59,BR$12:BR$15),risk_factor_2&amp;"|"&amp;risk_factor_1,risk_factor_corr,
_xlfn.XLOOKUP(_xlfn.TEXTJOIN("|",FALSE,$C59:$D59,"Any"),risk_factor_1&amp;"|"&amp;risk_factor_2,risk_factor_corr,
_xlfn.XLOOKUP(_xlfn.TEXTJOIN("|",FALSE,$C59:$D59,"Any"),risk_factor_2&amp;"|"&amp;risk_factor_1,risk_factor_corr)))))))</f>
        <v>0</v>
      </c>
      <c r="BS59" s="32" cm="1">
        <f t="array" ref="BS59" xml:space="preserve"> IF(_xlfn.TEXTJOIN("|",FALSE,BS$12:BS$15)=_xlfn.TEXTJOIN("|",FALSE,$C59:$F59),0,
IF(AND($C59="Delta|CR_Cpty",BS$12="Delta|CR_Cpty"),
IF($F59=BS$15,
      _xlfn.XLOOKUP(_xlfn.TEXTJOIN("|",FALSE,$C59,"=","Any","=",BS$12,"=","Any","="),risk_factor_1&amp;"|"&amp;risk_factor_2,risk_factor_corr),
       IF(RIGHT($D59,LEN($D59)-FIND("_",$D59))=RIGHT(BS$13,LEN(BS$13)-FIND("_",BS$13)),
              IF(LEFT($D59,FIND("_",$D59)-1)=LEFT(BS$13,FIND("_",BS$13)-1),
                    IF($E59=BS$14,
                             _xlfn.XLOOKUP(_xlfn.TEXTJOIN("|",FALSE,$C59,LEFT($D59,FIND("_",$D59)-1) &amp;"_=","=","Any",BS$12,LEFT($D59,FIND("_",$D59)-1) &amp;"_=","=","Any"),risk_factor_1&amp;"|"&amp;risk_factor_2,risk_factor_corr),
                             _xlfn.XLOOKUP(_xlfn.TEXTJOIN("|",FALSE,$C59,LEFT($D59,FIND("_",$D59)-1) &amp;"_=","Any","Any",BS$12,LEFT($D59,FIND("_",$D59)-1) &amp;"_=","Any","Any"),risk_factor_1&amp;"|"&amp;risk_factor_2,risk_factor_corr)),
"n/a"),0)
),
IF(_xlfn.TEXTJOIN("|",FALSE,BS$12:BS$13)&lt;&gt;_xlfn.TEXTJOIN("|",FALSE,$C59:$D59),0,
_xlfn.XLOOKUP(_xlfn.TEXTJOIN("|",FALSE,$C59:$F59,BS$12:BS$15),risk_factor_1&amp;"|"&amp;risk_factor_2,risk_factor_corr,
_xlfn.XLOOKUP(_xlfn.TEXTJOIN("|",FALSE,$C59:$F59,BS$12:BS$15),risk_factor_2&amp;"|"&amp;risk_factor_1,risk_factor_corr,
_xlfn.XLOOKUP(_xlfn.TEXTJOIN("|",FALSE,$C59:$D59,"Any"),risk_factor_1&amp;"|"&amp;risk_factor_2,risk_factor_corr,
_xlfn.XLOOKUP(_xlfn.TEXTJOIN("|",FALSE,$C59:$D59,"Any"),risk_factor_2&amp;"|"&amp;risk_factor_1,risk_factor_corr)))))))</f>
        <v>0</v>
      </c>
      <c r="BT59" s="32" cm="1">
        <f t="array" ref="BT59" xml:space="preserve"> IF(_xlfn.TEXTJOIN("|",FALSE,BT$12:BT$15)=_xlfn.TEXTJOIN("|",FALSE,$C59:$F59),0,
IF(AND($C59="Delta|CR_Cpty",BT$12="Delta|CR_Cpty"),
IF($F59=BT$15,
      _xlfn.XLOOKUP(_xlfn.TEXTJOIN("|",FALSE,$C59,"=","Any","=",BT$12,"=","Any","="),risk_factor_1&amp;"|"&amp;risk_factor_2,risk_factor_corr),
       IF(RIGHT($D59,LEN($D59)-FIND("_",$D59))=RIGHT(BT$13,LEN(BT$13)-FIND("_",BT$13)),
              IF(LEFT($D59,FIND("_",$D59)-1)=LEFT(BT$13,FIND("_",BT$13)-1),
                    IF($E59=BT$14,
                             _xlfn.XLOOKUP(_xlfn.TEXTJOIN("|",FALSE,$C59,LEFT($D59,FIND("_",$D59)-1) &amp;"_=","=","Any",BT$12,LEFT($D59,FIND("_",$D59)-1) &amp;"_=","=","Any"),risk_factor_1&amp;"|"&amp;risk_factor_2,risk_factor_corr),
                             _xlfn.XLOOKUP(_xlfn.TEXTJOIN("|",FALSE,$C59,LEFT($D59,FIND("_",$D59)-1) &amp;"_=","Any","Any",BT$12,LEFT($D59,FIND("_",$D59)-1) &amp;"_=","Any","Any"),risk_factor_1&amp;"|"&amp;risk_factor_2,risk_factor_corr)),
"n/a"),0)
),
IF(_xlfn.TEXTJOIN("|",FALSE,BT$12:BT$13)&lt;&gt;_xlfn.TEXTJOIN("|",FALSE,$C59:$D59),0,
_xlfn.XLOOKUP(_xlfn.TEXTJOIN("|",FALSE,$C59:$F59,BT$12:BT$15),risk_factor_1&amp;"|"&amp;risk_factor_2,risk_factor_corr,
_xlfn.XLOOKUP(_xlfn.TEXTJOIN("|",FALSE,$C59:$F59,BT$12:BT$15),risk_factor_2&amp;"|"&amp;risk_factor_1,risk_factor_corr,
_xlfn.XLOOKUP(_xlfn.TEXTJOIN("|",FALSE,$C59:$D59,"Any"),risk_factor_1&amp;"|"&amp;risk_factor_2,risk_factor_corr,
_xlfn.XLOOKUP(_xlfn.TEXTJOIN("|",FALSE,$C59:$D59,"Any"),risk_factor_2&amp;"|"&amp;risk_factor_1,risk_factor_corr)))))))</f>
        <v>0</v>
      </c>
      <c r="BU59" s="32" cm="1">
        <f t="array" ref="BU59" xml:space="preserve"> IF(_xlfn.TEXTJOIN("|",FALSE,BU$12:BU$15)=_xlfn.TEXTJOIN("|",FALSE,$C59:$F59),0,
IF(AND($C59="Delta|CR_Cpty",BU$12="Delta|CR_Cpty"),
IF($F59=BU$15,
      _xlfn.XLOOKUP(_xlfn.TEXTJOIN("|",FALSE,$C59,"=","Any","=",BU$12,"=","Any","="),risk_factor_1&amp;"|"&amp;risk_factor_2,risk_factor_corr),
       IF(RIGHT($D59,LEN($D59)-FIND("_",$D59))=RIGHT(BU$13,LEN(BU$13)-FIND("_",BU$13)),
              IF(LEFT($D59,FIND("_",$D59)-1)=LEFT(BU$13,FIND("_",BU$13)-1),
                    IF($E59=BU$14,
                             _xlfn.XLOOKUP(_xlfn.TEXTJOIN("|",FALSE,$C59,LEFT($D59,FIND("_",$D59)-1) &amp;"_=","=","Any",BU$12,LEFT($D59,FIND("_",$D59)-1) &amp;"_=","=","Any"),risk_factor_1&amp;"|"&amp;risk_factor_2,risk_factor_corr),
                             _xlfn.XLOOKUP(_xlfn.TEXTJOIN("|",FALSE,$C59,LEFT($D59,FIND("_",$D59)-1) &amp;"_=","Any","Any",BU$12,LEFT($D59,FIND("_",$D59)-1) &amp;"_=","Any","Any"),risk_factor_1&amp;"|"&amp;risk_factor_2,risk_factor_corr)),
"n/a"),0)
),
IF(_xlfn.TEXTJOIN("|",FALSE,BU$12:BU$13)&lt;&gt;_xlfn.TEXTJOIN("|",FALSE,$C59:$D59),0,
_xlfn.XLOOKUP(_xlfn.TEXTJOIN("|",FALSE,$C59:$F59,BU$12:BU$15),risk_factor_1&amp;"|"&amp;risk_factor_2,risk_factor_corr,
_xlfn.XLOOKUP(_xlfn.TEXTJOIN("|",FALSE,$C59:$F59,BU$12:BU$15),risk_factor_2&amp;"|"&amp;risk_factor_1,risk_factor_corr,
_xlfn.XLOOKUP(_xlfn.TEXTJOIN("|",FALSE,$C59:$D59,"Any"),risk_factor_1&amp;"|"&amp;risk_factor_2,risk_factor_corr,
_xlfn.XLOOKUP(_xlfn.TEXTJOIN("|",FALSE,$C59:$D59,"Any"),risk_factor_2&amp;"|"&amp;risk_factor_1,risk_factor_corr)))))))</f>
        <v>0</v>
      </c>
    </row>
    <row r="60" spans="3:73" x14ac:dyDescent="0.25">
      <c r="C60" s="31" t="s">
        <v>193</v>
      </c>
      <c r="D60" s="31" t="s">
        <v>42</v>
      </c>
      <c r="E60" s="31" t="s">
        <v>18</v>
      </c>
      <c r="F60" s="31"/>
      <c r="G60" s="32" cm="1">
        <f t="array" ref="G60" xml:space="preserve"> IF(_xlfn.TEXTJOIN("|",FALSE,G$12:G$15)=_xlfn.TEXTJOIN("|",FALSE,$C60:$F60),0,
IF(AND($C60="Delta|CR_Cpty",G$12="Delta|CR_Cpty"),
IF($F60=G$15,
      _xlfn.XLOOKUP(_xlfn.TEXTJOIN("|",FALSE,$C60,"=","Any","=",G$12,"=","Any","="),risk_factor_1&amp;"|"&amp;risk_factor_2,risk_factor_corr),
       IF(RIGHT($D60,LEN($D60)-FIND("_",$D60))=RIGHT(G$13,LEN(G$13)-FIND("_",G$13)),
              IF(LEFT($D60,FIND("_",$D60)-1)=LEFT(G$13,FIND("_",G$13)-1),
                    IF($E60=G$14,
                             _xlfn.XLOOKUP(_xlfn.TEXTJOIN("|",FALSE,$C60,LEFT($D60,FIND("_",$D60)-1) &amp;"_=","=","Any",G$12,LEFT($D60,FIND("_",$D60)-1) &amp;"_=","=","Any"),risk_factor_1&amp;"|"&amp;risk_factor_2,risk_factor_corr),
                             _xlfn.XLOOKUP(_xlfn.TEXTJOIN("|",FALSE,$C60,LEFT($D60,FIND("_",$D60)-1) &amp;"_=","Any","Any",G$12,LEFT($D60,FIND("_",$D60)-1) &amp;"_=","Any","Any"),risk_factor_1&amp;"|"&amp;risk_factor_2,risk_factor_corr)),
"n/a"),0)
),
IF(_xlfn.TEXTJOIN("|",FALSE,G$12:G$13)&lt;&gt;_xlfn.TEXTJOIN("|",FALSE,$C60:$D60),0,
_xlfn.XLOOKUP(_xlfn.TEXTJOIN("|",FALSE,$C60:$F60,G$12:G$15),risk_factor_1&amp;"|"&amp;risk_factor_2,risk_factor_corr,
_xlfn.XLOOKUP(_xlfn.TEXTJOIN("|",FALSE,$C60:$F60,G$12:G$15),risk_factor_2&amp;"|"&amp;risk_factor_1,risk_factor_corr,
_xlfn.XLOOKUP(_xlfn.TEXTJOIN("|",FALSE,$C60:$D60,"Any"),risk_factor_1&amp;"|"&amp;risk_factor_2,risk_factor_corr,
_xlfn.XLOOKUP(_xlfn.TEXTJOIN("|",FALSE,$C60:$D60,"Any"),risk_factor_2&amp;"|"&amp;risk_factor_1,risk_factor_corr)))))))</f>
        <v>0</v>
      </c>
      <c r="H60" s="32" cm="1">
        <f t="array" ref="H60" xml:space="preserve"> IF(_xlfn.TEXTJOIN("|",FALSE,H$12:H$15)=_xlfn.TEXTJOIN("|",FALSE,$C60:$F60),0,
IF(AND($C60="Delta|CR_Cpty",H$12="Delta|CR_Cpty"),
IF($F60=H$15,
      _xlfn.XLOOKUP(_xlfn.TEXTJOIN("|",FALSE,$C60,"=","Any","=",H$12,"=","Any","="),risk_factor_1&amp;"|"&amp;risk_factor_2,risk_factor_corr),
       IF(RIGHT($D60,LEN($D60)-FIND("_",$D60))=RIGHT(H$13,LEN(H$13)-FIND("_",H$13)),
              IF(LEFT($D60,FIND("_",$D60)-1)=LEFT(H$13,FIND("_",H$13)-1),
                    IF($E60=H$14,
                             _xlfn.XLOOKUP(_xlfn.TEXTJOIN("|",FALSE,$C60,LEFT($D60,FIND("_",$D60)-1) &amp;"_=","=","Any",H$12,LEFT($D60,FIND("_",$D60)-1) &amp;"_=","=","Any"),risk_factor_1&amp;"|"&amp;risk_factor_2,risk_factor_corr),
                             _xlfn.XLOOKUP(_xlfn.TEXTJOIN("|",FALSE,$C60,LEFT($D60,FIND("_",$D60)-1) &amp;"_=","Any","Any",H$12,LEFT($D60,FIND("_",$D60)-1) &amp;"_=","Any","Any"),risk_factor_1&amp;"|"&amp;risk_factor_2,risk_factor_corr)),
"n/a"),0)
),
IF(_xlfn.TEXTJOIN("|",FALSE,H$12:H$13)&lt;&gt;_xlfn.TEXTJOIN("|",FALSE,$C60:$D60),0,
_xlfn.XLOOKUP(_xlfn.TEXTJOIN("|",FALSE,$C60:$F60,H$12:H$15),risk_factor_1&amp;"|"&amp;risk_factor_2,risk_factor_corr,
_xlfn.XLOOKUP(_xlfn.TEXTJOIN("|",FALSE,$C60:$F60,H$12:H$15),risk_factor_2&amp;"|"&amp;risk_factor_1,risk_factor_corr,
_xlfn.XLOOKUP(_xlfn.TEXTJOIN("|",FALSE,$C60:$D60,"Any"),risk_factor_1&amp;"|"&amp;risk_factor_2,risk_factor_corr,
_xlfn.XLOOKUP(_xlfn.TEXTJOIN("|",FALSE,$C60:$D60,"Any"),risk_factor_2&amp;"|"&amp;risk_factor_1,risk_factor_corr)))))))</f>
        <v>0</v>
      </c>
      <c r="I60" s="32" cm="1">
        <f t="array" ref="I60" xml:space="preserve"> IF(_xlfn.TEXTJOIN("|",FALSE,I$12:I$15)=_xlfn.TEXTJOIN("|",FALSE,$C60:$F60),0,
IF(AND($C60="Delta|CR_Cpty",I$12="Delta|CR_Cpty"),
IF($F60=I$15,
      _xlfn.XLOOKUP(_xlfn.TEXTJOIN("|",FALSE,$C60,"=","Any","=",I$12,"=","Any","="),risk_factor_1&amp;"|"&amp;risk_factor_2,risk_factor_corr),
       IF(RIGHT($D60,LEN($D60)-FIND("_",$D60))=RIGHT(I$13,LEN(I$13)-FIND("_",I$13)),
              IF(LEFT($D60,FIND("_",$D60)-1)=LEFT(I$13,FIND("_",I$13)-1),
                    IF($E60=I$14,
                             _xlfn.XLOOKUP(_xlfn.TEXTJOIN("|",FALSE,$C60,LEFT($D60,FIND("_",$D60)-1) &amp;"_=","=","Any",I$12,LEFT($D60,FIND("_",$D60)-1) &amp;"_=","=","Any"),risk_factor_1&amp;"|"&amp;risk_factor_2,risk_factor_corr),
                             _xlfn.XLOOKUP(_xlfn.TEXTJOIN("|",FALSE,$C60,LEFT($D60,FIND("_",$D60)-1) &amp;"_=","Any","Any",I$12,LEFT($D60,FIND("_",$D60)-1) &amp;"_=","Any","Any"),risk_factor_1&amp;"|"&amp;risk_factor_2,risk_factor_corr)),
"n/a"),0)
),
IF(_xlfn.TEXTJOIN("|",FALSE,I$12:I$13)&lt;&gt;_xlfn.TEXTJOIN("|",FALSE,$C60:$D60),0,
_xlfn.XLOOKUP(_xlfn.TEXTJOIN("|",FALSE,$C60:$F60,I$12:I$15),risk_factor_1&amp;"|"&amp;risk_factor_2,risk_factor_corr,
_xlfn.XLOOKUP(_xlfn.TEXTJOIN("|",FALSE,$C60:$F60,I$12:I$15),risk_factor_2&amp;"|"&amp;risk_factor_1,risk_factor_corr,
_xlfn.XLOOKUP(_xlfn.TEXTJOIN("|",FALSE,$C60:$D60,"Any"),risk_factor_1&amp;"|"&amp;risk_factor_2,risk_factor_corr,
_xlfn.XLOOKUP(_xlfn.TEXTJOIN("|",FALSE,$C60:$D60,"Any"),risk_factor_2&amp;"|"&amp;risk_factor_1,risk_factor_corr)))))))</f>
        <v>0</v>
      </c>
      <c r="J60" s="32" cm="1">
        <f t="array" ref="J60" xml:space="preserve"> IF(_xlfn.TEXTJOIN("|",FALSE,J$12:J$15)=_xlfn.TEXTJOIN("|",FALSE,$C60:$F60),0,
IF(AND($C60="Delta|CR_Cpty",J$12="Delta|CR_Cpty"),
IF($F60=J$15,
      _xlfn.XLOOKUP(_xlfn.TEXTJOIN("|",FALSE,$C60,"=","Any","=",J$12,"=","Any","="),risk_factor_1&amp;"|"&amp;risk_factor_2,risk_factor_corr),
       IF(RIGHT($D60,LEN($D60)-FIND("_",$D60))=RIGHT(J$13,LEN(J$13)-FIND("_",J$13)),
              IF(LEFT($D60,FIND("_",$D60)-1)=LEFT(J$13,FIND("_",J$13)-1),
                    IF($E60=J$14,
                             _xlfn.XLOOKUP(_xlfn.TEXTJOIN("|",FALSE,$C60,LEFT($D60,FIND("_",$D60)-1) &amp;"_=","=","Any",J$12,LEFT($D60,FIND("_",$D60)-1) &amp;"_=","=","Any"),risk_factor_1&amp;"|"&amp;risk_factor_2,risk_factor_corr),
                             _xlfn.XLOOKUP(_xlfn.TEXTJOIN("|",FALSE,$C60,LEFT($D60,FIND("_",$D60)-1) &amp;"_=","Any","Any",J$12,LEFT($D60,FIND("_",$D60)-1) &amp;"_=","Any","Any"),risk_factor_1&amp;"|"&amp;risk_factor_2,risk_factor_corr)),
"n/a"),0)
),
IF(_xlfn.TEXTJOIN("|",FALSE,J$12:J$13)&lt;&gt;_xlfn.TEXTJOIN("|",FALSE,$C60:$D60),0,
_xlfn.XLOOKUP(_xlfn.TEXTJOIN("|",FALSE,$C60:$F60,J$12:J$15),risk_factor_1&amp;"|"&amp;risk_factor_2,risk_factor_corr,
_xlfn.XLOOKUP(_xlfn.TEXTJOIN("|",FALSE,$C60:$F60,J$12:J$15),risk_factor_2&amp;"|"&amp;risk_factor_1,risk_factor_corr,
_xlfn.XLOOKUP(_xlfn.TEXTJOIN("|",FALSE,$C60:$D60,"Any"),risk_factor_1&amp;"|"&amp;risk_factor_2,risk_factor_corr,
_xlfn.XLOOKUP(_xlfn.TEXTJOIN("|",FALSE,$C60:$D60,"Any"),risk_factor_2&amp;"|"&amp;risk_factor_1,risk_factor_corr)))))))</f>
        <v>0</v>
      </c>
      <c r="K60" s="32" cm="1">
        <f t="array" ref="K60" xml:space="preserve"> IF(_xlfn.TEXTJOIN("|",FALSE,K$12:K$15)=_xlfn.TEXTJOIN("|",FALSE,$C60:$F60),0,
IF(AND($C60="Delta|CR_Cpty",K$12="Delta|CR_Cpty"),
IF($F60=K$15,
      _xlfn.XLOOKUP(_xlfn.TEXTJOIN("|",FALSE,$C60,"=","Any","=",K$12,"=","Any","="),risk_factor_1&amp;"|"&amp;risk_factor_2,risk_factor_corr),
       IF(RIGHT($D60,LEN($D60)-FIND("_",$D60))=RIGHT(K$13,LEN(K$13)-FIND("_",K$13)),
              IF(LEFT($D60,FIND("_",$D60)-1)=LEFT(K$13,FIND("_",K$13)-1),
                    IF($E60=K$14,
                             _xlfn.XLOOKUP(_xlfn.TEXTJOIN("|",FALSE,$C60,LEFT($D60,FIND("_",$D60)-1) &amp;"_=","=","Any",K$12,LEFT($D60,FIND("_",$D60)-1) &amp;"_=","=","Any"),risk_factor_1&amp;"|"&amp;risk_factor_2,risk_factor_corr),
                             _xlfn.XLOOKUP(_xlfn.TEXTJOIN("|",FALSE,$C60,LEFT($D60,FIND("_",$D60)-1) &amp;"_=","Any","Any",K$12,LEFT($D60,FIND("_",$D60)-1) &amp;"_=","Any","Any"),risk_factor_1&amp;"|"&amp;risk_factor_2,risk_factor_corr)),
"n/a"),0)
),
IF(_xlfn.TEXTJOIN("|",FALSE,K$12:K$13)&lt;&gt;_xlfn.TEXTJOIN("|",FALSE,$C60:$D60),0,
_xlfn.XLOOKUP(_xlfn.TEXTJOIN("|",FALSE,$C60:$F60,K$12:K$15),risk_factor_1&amp;"|"&amp;risk_factor_2,risk_factor_corr,
_xlfn.XLOOKUP(_xlfn.TEXTJOIN("|",FALSE,$C60:$F60,K$12:K$15),risk_factor_2&amp;"|"&amp;risk_factor_1,risk_factor_corr,
_xlfn.XLOOKUP(_xlfn.TEXTJOIN("|",FALSE,$C60:$D60,"Any"),risk_factor_1&amp;"|"&amp;risk_factor_2,risk_factor_corr,
_xlfn.XLOOKUP(_xlfn.TEXTJOIN("|",FALSE,$C60:$D60,"Any"),risk_factor_2&amp;"|"&amp;risk_factor_1,risk_factor_corr)))))))</f>
        <v>0</v>
      </c>
      <c r="L60" s="32" cm="1">
        <f t="array" ref="L60" xml:space="preserve"> IF(_xlfn.TEXTJOIN("|",FALSE,L$12:L$15)=_xlfn.TEXTJOIN("|",FALSE,$C60:$F60),0,
IF(AND($C60="Delta|CR_Cpty",L$12="Delta|CR_Cpty"),
IF($F60=L$15,
      _xlfn.XLOOKUP(_xlfn.TEXTJOIN("|",FALSE,$C60,"=","Any","=",L$12,"=","Any","="),risk_factor_1&amp;"|"&amp;risk_factor_2,risk_factor_corr),
       IF(RIGHT($D60,LEN($D60)-FIND("_",$D60))=RIGHT(L$13,LEN(L$13)-FIND("_",L$13)),
              IF(LEFT($D60,FIND("_",$D60)-1)=LEFT(L$13,FIND("_",L$13)-1),
                    IF($E60=L$14,
                             _xlfn.XLOOKUP(_xlfn.TEXTJOIN("|",FALSE,$C60,LEFT($D60,FIND("_",$D60)-1) &amp;"_=","=","Any",L$12,LEFT($D60,FIND("_",$D60)-1) &amp;"_=","=","Any"),risk_factor_1&amp;"|"&amp;risk_factor_2,risk_factor_corr),
                             _xlfn.XLOOKUP(_xlfn.TEXTJOIN("|",FALSE,$C60,LEFT($D60,FIND("_",$D60)-1) &amp;"_=","Any","Any",L$12,LEFT($D60,FIND("_",$D60)-1) &amp;"_=","Any","Any"),risk_factor_1&amp;"|"&amp;risk_factor_2,risk_factor_corr)),
"n/a"),0)
),
IF(_xlfn.TEXTJOIN("|",FALSE,L$12:L$13)&lt;&gt;_xlfn.TEXTJOIN("|",FALSE,$C60:$D60),0,
_xlfn.XLOOKUP(_xlfn.TEXTJOIN("|",FALSE,$C60:$F60,L$12:L$15),risk_factor_1&amp;"|"&amp;risk_factor_2,risk_factor_corr,
_xlfn.XLOOKUP(_xlfn.TEXTJOIN("|",FALSE,$C60:$F60,L$12:L$15),risk_factor_2&amp;"|"&amp;risk_factor_1,risk_factor_corr,
_xlfn.XLOOKUP(_xlfn.TEXTJOIN("|",FALSE,$C60:$D60,"Any"),risk_factor_1&amp;"|"&amp;risk_factor_2,risk_factor_corr,
_xlfn.XLOOKUP(_xlfn.TEXTJOIN("|",FALSE,$C60:$D60,"Any"),risk_factor_2&amp;"|"&amp;risk_factor_1,risk_factor_corr)))))))</f>
        <v>0</v>
      </c>
      <c r="M60" s="32" cm="1">
        <f t="array" ref="M60" xml:space="preserve"> IF(_xlfn.TEXTJOIN("|",FALSE,M$12:M$15)=_xlfn.TEXTJOIN("|",FALSE,$C60:$F60),0,
IF(AND($C60="Delta|CR_Cpty",M$12="Delta|CR_Cpty"),
IF($F60=M$15,
      _xlfn.XLOOKUP(_xlfn.TEXTJOIN("|",FALSE,$C60,"=","Any","=",M$12,"=","Any","="),risk_factor_1&amp;"|"&amp;risk_factor_2,risk_factor_corr),
       IF(RIGHT($D60,LEN($D60)-FIND("_",$D60))=RIGHT(M$13,LEN(M$13)-FIND("_",M$13)),
              IF(LEFT($D60,FIND("_",$D60)-1)=LEFT(M$13,FIND("_",M$13)-1),
                    IF($E60=M$14,
                             _xlfn.XLOOKUP(_xlfn.TEXTJOIN("|",FALSE,$C60,LEFT($D60,FIND("_",$D60)-1) &amp;"_=","=","Any",M$12,LEFT($D60,FIND("_",$D60)-1) &amp;"_=","=","Any"),risk_factor_1&amp;"|"&amp;risk_factor_2,risk_factor_corr),
                             _xlfn.XLOOKUP(_xlfn.TEXTJOIN("|",FALSE,$C60,LEFT($D60,FIND("_",$D60)-1) &amp;"_=","Any","Any",M$12,LEFT($D60,FIND("_",$D60)-1) &amp;"_=","Any","Any"),risk_factor_1&amp;"|"&amp;risk_factor_2,risk_factor_corr)),
"n/a"),0)
),
IF(_xlfn.TEXTJOIN("|",FALSE,M$12:M$13)&lt;&gt;_xlfn.TEXTJOIN("|",FALSE,$C60:$D60),0,
_xlfn.XLOOKUP(_xlfn.TEXTJOIN("|",FALSE,$C60:$F60,M$12:M$15),risk_factor_1&amp;"|"&amp;risk_factor_2,risk_factor_corr,
_xlfn.XLOOKUP(_xlfn.TEXTJOIN("|",FALSE,$C60:$F60,M$12:M$15),risk_factor_2&amp;"|"&amp;risk_factor_1,risk_factor_corr,
_xlfn.XLOOKUP(_xlfn.TEXTJOIN("|",FALSE,$C60:$D60,"Any"),risk_factor_1&amp;"|"&amp;risk_factor_2,risk_factor_corr,
_xlfn.XLOOKUP(_xlfn.TEXTJOIN("|",FALSE,$C60:$D60,"Any"),risk_factor_2&amp;"|"&amp;risk_factor_1,risk_factor_corr)))))))</f>
        <v>0</v>
      </c>
      <c r="N60" s="32" cm="1">
        <f t="array" ref="N60" xml:space="preserve"> IF(_xlfn.TEXTJOIN("|",FALSE,N$12:N$15)=_xlfn.TEXTJOIN("|",FALSE,$C60:$F60),0,
IF(AND($C60="Delta|CR_Cpty",N$12="Delta|CR_Cpty"),
IF($F60=N$15,
      _xlfn.XLOOKUP(_xlfn.TEXTJOIN("|",FALSE,$C60,"=","Any","=",N$12,"=","Any","="),risk_factor_1&amp;"|"&amp;risk_factor_2,risk_factor_corr),
       IF(RIGHT($D60,LEN($D60)-FIND("_",$D60))=RIGHT(N$13,LEN(N$13)-FIND("_",N$13)),
              IF(LEFT($D60,FIND("_",$D60)-1)=LEFT(N$13,FIND("_",N$13)-1),
                    IF($E60=N$14,
                             _xlfn.XLOOKUP(_xlfn.TEXTJOIN("|",FALSE,$C60,LEFT($D60,FIND("_",$D60)-1) &amp;"_=","=","Any",N$12,LEFT($D60,FIND("_",$D60)-1) &amp;"_=","=","Any"),risk_factor_1&amp;"|"&amp;risk_factor_2,risk_factor_corr),
                             _xlfn.XLOOKUP(_xlfn.TEXTJOIN("|",FALSE,$C60,LEFT($D60,FIND("_",$D60)-1) &amp;"_=","Any","Any",N$12,LEFT($D60,FIND("_",$D60)-1) &amp;"_=","Any","Any"),risk_factor_1&amp;"|"&amp;risk_factor_2,risk_factor_corr)),
"n/a"),0)
),
IF(_xlfn.TEXTJOIN("|",FALSE,N$12:N$13)&lt;&gt;_xlfn.TEXTJOIN("|",FALSE,$C60:$D60),0,
_xlfn.XLOOKUP(_xlfn.TEXTJOIN("|",FALSE,$C60:$F60,N$12:N$15),risk_factor_1&amp;"|"&amp;risk_factor_2,risk_factor_corr,
_xlfn.XLOOKUP(_xlfn.TEXTJOIN("|",FALSE,$C60:$F60,N$12:N$15),risk_factor_2&amp;"|"&amp;risk_factor_1,risk_factor_corr,
_xlfn.XLOOKUP(_xlfn.TEXTJOIN("|",FALSE,$C60:$D60,"Any"),risk_factor_1&amp;"|"&amp;risk_factor_2,risk_factor_corr,
_xlfn.XLOOKUP(_xlfn.TEXTJOIN("|",FALSE,$C60:$D60,"Any"),risk_factor_2&amp;"|"&amp;risk_factor_1,risk_factor_corr)))))))</f>
        <v>0</v>
      </c>
      <c r="O60" s="32" cm="1">
        <f t="array" ref="O60" xml:space="preserve"> IF(_xlfn.TEXTJOIN("|",FALSE,O$12:O$15)=_xlfn.TEXTJOIN("|",FALSE,$C60:$F60),0,
IF(AND($C60="Delta|CR_Cpty",O$12="Delta|CR_Cpty"),
IF($F60=O$15,
      _xlfn.XLOOKUP(_xlfn.TEXTJOIN("|",FALSE,$C60,"=","Any","=",O$12,"=","Any","="),risk_factor_1&amp;"|"&amp;risk_factor_2,risk_factor_corr),
       IF(RIGHT($D60,LEN($D60)-FIND("_",$D60))=RIGHT(O$13,LEN(O$13)-FIND("_",O$13)),
              IF(LEFT($D60,FIND("_",$D60)-1)=LEFT(O$13,FIND("_",O$13)-1),
                    IF($E60=O$14,
                             _xlfn.XLOOKUP(_xlfn.TEXTJOIN("|",FALSE,$C60,LEFT($D60,FIND("_",$D60)-1) &amp;"_=","=","Any",O$12,LEFT($D60,FIND("_",$D60)-1) &amp;"_=","=","Any"),risk_factor_1&amp;"|"&amp;risk_factor_2,risk_factor_corr),
                             _xlfn.XLOOKUP(_xlfn.TEXTJOIN("|",FALSE,$C60,LEFT($D60,FIND("_",$D60)-1) &amp;"_=","Any","Any",O$12,LEFT($D60,FIND("_",$D60)-1) &amp;"_=","Any","Any"),risk_factor_1&amp;"|"&amp;risk_factor_2,risk_factor_corr)),
"n/a"),0)
),
IF(_xlfn.TEXTJOIN("|",FALSE,O$12:O$13)&lt;&gt;_xlfn.TEXTJOIN("|",FALSE,$C60:$D60),0,
_xlfn.XLOOKUP(_xlfn.TEXTJOIN("|",FALSE,$C60:$F60,O$12:O$15),risk_factor_1&amp;"|"&amp;risk_factor_2,risk_factor_corr,
_xlfn.XLOOKUP(_xlfn.TEXTJOIN("|",FALSE,$C60:$F60,O$12:O$15),risk_factor_2&amp;"|"&amp;risk_factor_1,risk_factor_corr,
_xlfn.XLOOKUP(_xlfn.TEXTJOIN("|",FALSE,$C60:$D60,"Any"),risk_factor_1&amp;"|"&amp;risk_factor_2,risk_factor_corr,
_xlfn.XLOOKUP(_xlfn.TEXTJOIN("|",FALSE,$C60:$D60,"Any"),risk_factor_2&amp;"|"&amp;risk_factor_1,risk_factor_corr)))))))</f>
        <v>0</v>
      </c>
      <c r="P60" s="32" cm="1">
        <f t="array" ref="P60" xml:space="preserve"> IF(_xlfn.TEXTJOIN("|",FALSE,P$12:P$15)=_xlfn.TEXTJOIN("|",FALSE,$C60:$F60),0,
IF(AND($C60="Delta|CR_Cpty",P$12="Delta|CR_Cpty"),
IF($F60=P$15,
      _xlfn.XLOOKUP(_xlfn.TEXTJOIN("|",FALSE,$C60,"=","Any","=",P$12,"=","Any","="),risk_factor_1&amp;"|"&amp;risk_factor_2,risk_factor_corr),
       IF(RIGHT($D60,LEN($D60)-FIND("_",$D60))=RIGHT(P$13,LEN(P$13)-FIND("_",P$13)),
              IF(LEFT($D60,FIND("_",$D60)-1)=LEFT(P$13,FIND("_",P$13)-1),
                    IF($E60=P$14,
                             _xlfn.XLOOKUP(_xlfn.TEXTJOIN("|",FALSE,$C60,LEFT($D60,FIND("_",$D60)-1) &amp;"_=","=","Any",P$12,LEFT($D60,FIND("_",$D60)-1) &amp;"_=","=","Any"),risk_factor_1&amp;"|"&amp;risk_factor_2,risk_factor_corr),
                             _xlfn.XLOOKUP(_xlfn.TEXTJOIN("|",FALSE,$C60,LEFT($D60,FIND("_",$D60)-1) &amp;"_=","Any","Any",P$12,LEFT($D60,FIND("_",$D60)-1) &amp;"_=","Any","Any"),risk_factor_1&amp;"|"&amp;risk_factor_2,risk_factor_corr)),
"n/a"),0)
),
IF(_xlfn.TEXTJOIN("|",FALSE,P$12:P$13)&lt;&gt;_xlfn.TEXTJOIN("|",FALSE,$C60:$D60),0,
_xlfn.XLOOKUP(_xlfn.TEXTJOIN("|",FALSE,$C60:$F60,P$12:P$15),risk_factor_1&amp;"|"&amp;risk_factor_2,risk_factor_corr,
_xlfn.XLOOKUP(_xlfn.TEXTJOIN("|",FALSE,$C60:$F60,P$12:P$15),risk_factor_2&amp;"|"&amp;risk_factor_1,risk_factor_corr,
_xlfn.XLOOKUP(_xlfn.TEXTJOIN("|",FALSE,$C60:$D60,"Any"),risk_factor_1&amp;"|"&amp;risk_factor_2,risk_factor_corr,
_xlfn.XLOOKUP(_xlfn.TEXTJOIN("|",FALSE,$C60:$D60,"Any"),risk_factor_2&amp;"|"&amp;risk_factor_1,risk_factor_corr)))))))</f>
        <v>0</v>
      </c>
      <c r="Q60" s="32" cm="1">
        <f t="array" ref="Q60" xml:space="preserve"> IF(_xlfn.TEXTJOIN("|",FALSE,Q$12:Q$15)=_xlfn.TEXTJOIN("|",FALSE,$C60:$F60),0,
IF(AND($C60="Delta|CR_Cpty",Q$12="Delta|CR_Cpty"),
IF($F60=Q$15,
      _xlfn.XLOOKUP(_xlfn.TEXTJOIN("|",FALSE,$C60,"=","Any","=",Q$12,"=","Any","="),risk_factor_1&amp;"|"&amp;risk_factor_2,risk_factor_corr),
       IF(RIGHT($D60,LEN($D60)-FIND("_",$D60))=RIGHT(Q$13,LEN(Q$13)-FIND("_",Q$13)),
              IF(LEFT($D60,FIND("_",$D60)-1)=LEFT(Q$13,FIND("_",Q$13)-1),
                    IF($E60=Q$14,
                             _xlfn.XLOOKUP(_xlfn.TEXTJOIN("|",FALSE,$C60,LEFT($D60,FIND("_",$D60)-1) &amp;"_=","=","Any",Q$12,LEFT($D60,FIND("_",$D60)-1) &amp;"_=","=","Any"),risk_factor_1&amp;"|"&amp;risk_factor_2,risk_factor_corr),
                             _xlfn.XLOOKUP(_xlfn.TEXTJOIN("|",FALSE,$C60,LEFT($D60,FIND("_",$D60)-1) &amp;"_=","Any","Any",Q$12,LEFT($D60,FIND("_",$D60)-1) &amp;"_=","Any","Any"),risk_factor_1&amp;"|"&amp;risk_factor_2,risk_factor_corr)),
"n/a"),0)
),
IF(_xlfn.TEXTJOIN("|",FALSE,Q$12:Q$13)&lt;&gt;_xlfn.TEXTJOIN("|",FALSE,$C60:$D60),0,
_xlfn.XLOOKUP(_xlfn.TEXTJOIN("|",FALSE,$C60:$F60,Q$12:Q$15),risk_factor_1&amp;"|"&amp;risk_factor_2,risk_factor_corr,
_xlfn.XLOOKUP(_xlfn.TEXTJOIN("|",FALSE,$C60:$F60,Q$12:Q$15),risk_factor_2&amp;"|"&amp;risk_factor_1,risk_factor_corr,
_xlfn.XLOOKUP(_xlfn.TEXTJOIN("|",FALSE,$C60:$D60,"Any"),risk_factor_1&amp;"|"&amp;risk_factor_2,risk_factor_corr,
_xlfn.XLOOKUP(_xlfn.TEXTJOIN("|",FALSE,$C60:$D60,"Any"),risk_factor_2&amp;"|"&amp;risk_factor_1,risk_factor_corr)))))))</f>
        <v>0</v>
      </c>
      <c r="R60" s="32" cm="1">
        <f t="array" ref="R60" xml:space="preserve"> IF(_xlfn.TEXTJOIN("|",FALSE,R$12:R$15)=_xlfn.TEXTJOIN("|",FALSE,$C60:$F60),0,
IF(AND($C60="Delta|CR_Cpty",R$12="Delta|CR_Cpty"),
IF($F60=R$15,
      _xlfn.XLOOKUP(_xlfn.TEXTJOIN("|",FALSE,$C60,"=","Any","=",R$12,"=","Any","="),risk_factor_1&amp;"|"&amp;risk_factor_2,risk_factor_corr),
       IF(RIGHT($D60,LEN($D60)-FIND("_",$D60))=RIGHT(R$13,LEN(R$13)-FIND("_",R$13)),
              IF(LEFT($D60,FIND("_",$D60)-1)=LEFT(R$13,FIND("_",R$13)-1),
                    IF($E60=R$14,
                             _xlfn.XLOOKUP(_xlfn.TEXTJOIN("|",FALSE,$C60,LEFT($D60,FIND("_",$D60)-1) &amp;"_=","=","Any",R$12,LEFT($D60,FIND("_",$D60)-1) &amp;"_=","=","Any"),risk_factor_1&amp;"|"&amp;risk_factor_2,risk_factor_corr),
                             _xlfn.XLOOKUP(_xlfn.TEXTJOIN("|",FALSE,$C60,LEFT($D60,FIND("_",$D60)-1) &amp;"_=","Any","Any",R$12,LEFT($D60,FIND("_",$D60)-1) &amp;"_=","Any","Any"),risk_factor_1&amp;"|"&amp;risk_factor_2,risk_factor_corr)),
"n/a"),0)
),
IF(_xlfn.TEXTJOIN("|",FALSE,R$12:R$13)&lt;&gt;_xlfn.TEXTJOIN("|",FALSE,$C60:$D60),0,
_xlfn.XLOOKUP(_xlfn.TEXTJOIN("|",FALSE,$C60:$F60,R$12:R$15),risk_factor_1&amp;"|"&amp;risk_factor_2,risk_factor_corr,
_xlfn.XLOOKUP(_xlfn.TEXTJOIN("|",FALSE,$C60:$F60,R$12:R$15),risk_factor_2&amp;"|"&amp;risk_factor_1,risk_factor_corr,
_xlfn.XLOOKUP(_xlfn.TEXTJOIN("|",FALSE,$C60:$D60,"Any"),risk_factor_1&amp;"|"&amp;risk_factor_2,risk_factor_corr,
_xlfn.XLOOKUP(_xlfn.TEXTJOIN("|",FALSE,$C60:$D60,"Any"),risk_factor_2&amp;"|"&amp;risk_factor_1,risk_factor_corr)))))))</f>
        <v>0</v>
      </c>
      <c r="S60" s="32" cm="1">
        <f t="array" ref="S60" xml:space="preserve"> IF(_xlfn.TEXTJOIN("|",FALSE,S$12:S$15)=_xlfn.TEXTJOIN("|",FALSE,$C60:$F60),0,
IF(AND($C60="Delta|CR_Cpty",S$12="Delta|CR_Cpty"),
IF($F60=S$15,
      _xlfn.XLOOKUP(_xlfn.TEXTJOIN("|",FALSE,$C60,"=","Any","=",S$12,"=","Any","="),risk_factor_1&amp;"|"&amp;risk_factor_2,risk_factor_corr),
       IF(RIGHT($D60,LEN($D60)-FIND("_",$D60))=RIGHT(S$13,LEN(S$13)-FIND("_",S$13)),
              IF(LEFT($D60,FIND("_",$D60)-1)=LEFT(S$13,FIND("_",S$13)-1),
                    IF($E60=S$14,
                             _xlfn.XLOOKUP(_xlfn.TEXTJOIN("|",FALSE,$C60,LEFT($D60,FIND("_",$D60)-1) &amp;"_=","=","Any",S$12,LEFT($D60,FIND("_",$D60)-1) &amp;"_=","=","Any"),risk_factor_1&amp;"|"&amp;risk_factor_2,risk_factor_corr),
                             _xlfn.XLOOKUP(_xlfn.TEXTJOIN("|",FALSE,$C60,LEFT($D60,FIND("_",$D60)-1) &amp;"_=","Any","Any",S$12,LEFT($D60,FIND("_",$D60)-1) &amp;"_=","Any","Any"),risk_factor_1&amp;"|"&amp;risk_factor_2,risk_factor_corr)),
"n/a"),0)
),
IF(_xlfn.TEXTJOIN("|",FALSE,S$12:S$13)&lt;&gt;_xlfn.TEXTJOIN("|",FALSE,$C60:$D60),0,
_xlfn.XLOOKUP(_xlfn.TEXTJOIN("|",FALSE,$C60:$F60,S$12:S$15),risk_factor_1&amp;"|"&amp;risk_factor_2,risk_factor_corr,
_xlfn.XLOOKUP(_xlfn.TEXTJOIN("|",FALSE,$C60:$F60,S$12:S$15),risk_factor_2&amp;"|"&amp;risk_factor_1,risk_factor_corr,
_xlfn.XLOOKUP(_xlfn.TEXTJOIN("|",FALSE,$C60:$D60,"Any"),risk_factor_1&amp;"|"&amp;risk_factor_2,risk_factor_corr,
_xlfn.XLOOKUP(_xlfn.TEXTJOIN("|",FALSE,$C60:$D60,"Any"),risk_factor_2&amp;"|"&amp;risk_factor_1,risk_factor_corr)))))))</f>
        <v>0</v>
      </c>
      <c r="T60" s="32" cm="1">
        <f t="array" ref="T60" xml:space="preserve"> IF(_xlfn.TEXTJOIN("|",FALSE,T$12:T$15)=_xlfn.TEXTJOIN("|",FALSE,$C60:$F60),0,
IF(AND($C60="Delta|CR_Cpty",T$12="Delta|CR_Cpty"),
IF($F60=T$15,
      _xlfn.XLOOKUP(_xlfn.TEXTJOIN("|",FALSE,$C60,"=","Any","=",T$12,"=","Any","="),risk_factor_1&amp;"|"&amp;risk_factor_2,risk_factor_corr),
       IF(RIGHT($D60,LEN($D60)-FIND("_",$D60))=RIGHT(T$13,LEN(T$13)-FIND("_",T$13)),
              IF(LEFT($D60,FIND("_",$D60)-1)=LEFT(T$13,FIND("_",T$13)-1),
                    IF($E60=T$14,
                             _xlfn.XLOOKUP(_xlfn.TEXTJOIN("|",FALSE,$C60,LEFT($D60,FIND("_",$D60)-1) &amp;"_=","=","Any",T$12,LEFT($D60,FIND("_",$D60)-1) &amp;"_=","=","Any"),risk_factor_1&amp;"|"&amp;risk_factor_2,risk_factor_corr),
                             _xlfn.XLOOKUP(_xlfn.TEXTJOIN("|",FALSE,$C60,LEFT($D60,FIND("_",$D60)-1) &amp;"_=","Any","Any",T$12,LEFT($D60,FIND("_",$D60)-1) &amp;"_=","Any","Any"),risk_factor_1&amp;"|"&amp;risk_factor_2,risk_factor_corr)),
"n/a"),0)
),
IF(_xlfn.TEXTJOIN("|",FALSE,T$12:T$13)&lt;&gt;_xlfn.TEXTJOIN("|",FALSE,$C60:$D60),0,
_xlfn.XLOOKUP(_xlfn.TEXTJOIN("|",FALSE,$C60:$F60,T$12:T$15),risk_factor_1&amp;"|"&amp;risk_factor_2,risk_factor_corr,
_xlfn.XLOOKUP(_xlfn.TEXTJOIN("|",FALSE,$C60:$F60,T$12:T$15),risk_factor_2&amp;"|"&amp;risk_factor_1,risk_factor_corr,
_xlfn.XLOOKUP(_xlfn.TEXTJOIN("|",FALSE,$C60:$D60,"Any"),risk_factor_1&amp;"|"&amp;risk_factor_2,risk_factor_corr,
_xlfn.XLOOKUP(_xlfn.TEXTJOIN("|",FALSE,$C60:$D60,"Any"),risk_factor_2&amp;"|"&amp;risk_factor_1,risk_factor_corr)))))))</f>
        <v>0</v>
      </c>
      <c r="U60" s="32" cm="1">
        <f t="array" ref="U60" xml:space="preserve"> IF(_xlfn.TEXTJOIN("|",FALSE,U$12:U$15)=_xlfn.TEXTJOIN("|",FALSE,$C60:$F60),0,
IF(AND($C60="Delta|CR_Cpty",U$12="Delta|CR_Cpty"),
IF($F60=U$15,
      _xlfn.XLOOKUP(_xlfn.TEXTJOIN("|",FALSE,$C60,"=","Any","=",U$12,"=","Any","="),risk_factor_1&amp;"|"&amp;risk_factor_2,risk_factor_corr),
       IF(RIGHT($D60,LEN($D60)-FIND("_",$D60))=RIGHT(U$13,LEN(U$13)-FIND("_",U$13)),
              IF(LEFT($D60,FIND("_",$D60)-1)=LEFT(U$13,FIND("_",U$13)-1),
                    IF($E60=U$14,
                             _xlfn.XLOOKUP(_xlfn.TEXTJOIN("|",FALSE,$C60,LEFT($D60,FIND("_",$D60)-1) &amp;"_=","=","Any",U$12,LEFT($D60,FIND("_",$D60)-1) &amp;"_=","=","Any"),risk_factor_1&amp;"|"&amp;risk_factor_2,risk_factor_corr),
                             _xlfn.XLOOKUP(_xlfn.TEXTJOIN("|",FALSE,$C60,LEFT($D60,FIND("_",$D60)-1) &amp;"_=","Any","Any",U$12,LEFT($D60,FIND("_",$D60)-1) &amp;"_=","Any","Any"),risk_factor_1&amp;"|"&amp;risk_factor_2,risk_factor_corr)),
"n/a"),0)
),
IF(_xlfn.TEXTJOIN("|",FALSE,U$12:U$13)&lt;&gt;_xlfn.TEXTJOIN("|",FALSE,$C60:$D60),0,
_xlfn.XLOOKUP(_xlfn.TEXTJOIN("|",FALSE,$C60:$F60,U$12:U$15),risk_factor_1&amp;"|"&amp;risk_factor_2,risk_factor_corr,
_xlfn.XLOOKUP(_xlfn.TEXTJOIN("|",FALSE,$C60:$F60,U$12:U$15),risk_factor_2&amp;"|"&amp;risk_factor_1,risk_factor_corr,
_xlfn.XLOOKUP(_xlfn.TEXTJOIN("|",FALSE,$C60:$D60,"Any"),risk_factor_1&amp;"|"&amp;risk_factor_2,risk_factor_corr,
_xlfn.XLOOKUP(_xlfn.TEXTJOIN("|",FALSE,$C60:$D60,"Any"),risk_factor_2&amp;"|"&amp;risk_factor_1,risk_factor_corr)))))))</f>
        <v>0</v>
      </c>
      <c r="V60" s="32" cm="1">
        <f t="array" ref="V60" xml:space="preserve"> IF(_xlfn.TEXTJOIN("|",FALSE,V$12:V$15)=_xlfn.TEXTJOIN("|",FALSE,$C60:$F60),0,
IF(AND($C60="Delta|CR_Cpty",V$12="Delta|CR_Cpty"),
IF($F60=V$15,
      _xlfn.XLOOKUP(_xlfn.TEXTJOIN("|",FALSE,$C60,"=","Any","=",V$12,"=","Any","="),risk_factor_1&amp;"|"&amp;risk_factor_2,risk_factor_corr),
       IF(RIGHT($D60,LEN($D60)-FIND("_",$D60))=RIGHT(V$13,LEN(V$13)-FIND("_",V$13)),
              IF(LEFT($D60,FIND("_",$D60)-1)=LEFT(V$13,FIND("_",V$13)-1),
                    IF($E60=V$14,
                             _xlfn.XLOOKUP(_xlfn.TEXTJOIN("|",FALSE,$C60,LEFT($D60,FIND("_",$D60)-1) &amp;"_=","=","Any",V$12,LEFT($D60,FIND("_",$D60)-1) &amp;"_=","=","Any"),risk_factor_1&amp;"|"&amp;risk_factor_2,risk_factor_corr),
                             _xlfn.XLOOKUP(_xlfn.TEXTJOIN("|",FALSE,$C60,LEFT($D60,FIND("_",$D60)-1) &amp;"_=","Any","Any",V$12,LEFT($D60,FIND("_",$D60)-1) &amp;"_=","Any","Any"),risk_factor_1&amp;"|"&amp;risk_factor_2,risk_factor_corr)),
"n/a"),0)
),
IF(_xlfn.TEXTJOIN("|",FALSE,V$12:V$13)&lt;&gt;_xlfn.TEXTJOIN("|",FALSE,$C60:$D60),0,
_xlfn.XLOOKUP(_xlfn.TEXTJOIN("|",FALSE,$C60:$F60,V$12:V$15),risk_factor_1&amp;"|"&amp;risk_factor_2,risk_factor_corr,
_xlfn.XLOOKUP(_xlfn.TEXTJOIN("|",FALSE,$C60:$F60,V$12:V$15),risk_factor_2&amp;"|"&amp;risk_factor_1,risk_factor_corr,
_xlfn.XLOOKUP(_xlfn.TEXTJOIN("|",FALSE,$C60:$D60,"Any"),risk_factor_1&amp;"|"&amp;risk_factor_2,risk_factor_corr,
_xlfn.XLOOKUP(_xlfn.TEXTJOIN("|",FALSE,$C60:$D60,"Any"),risk_factor_2&amp;"|"&amp;risk_factor_1,risk_factor_corr)))))))</f>
        <v>0</v>
      </c>
      <c r="W60" s="32" cm="1">
        <f t="array" ref="W60" xml:space="preserve"> IF(_xlfn.TEXTJOIN("|",FALSE,W$12:W$15)=_xlfn.TEXTJOIN("|",FALSE,$C60:$F60),0,
IF(AND($C60="Delta|CR_Cpty",W$12="Delta|CR_Cpty"),
IF($F60=W$15,
      _xlfn.XLOOKUP(_xlfn.TEXTJOIN("|",FALSE,$C60,"=","Any","=",W$12,"=","Any","="),risk_factor_1&amp;"|"&amp;risk_factor_2,risk_factor_corr),
       IF(RIGHT($D60,LEN($D60)-FIND("_",$D60))=RIGHT(W$13,LEN(W$13)-FIND("_",W$13)),
              IF(LEFT($D60,FIND("_",$D60)-1)=LEFT(W$13,FIND("_",W$13)-1),
                    IF($E60=W$14,
                             _xlfn.XLOOKUP(_xlfn.TEXTJOIN("|",FALSE,$C60,LEFT($D60,FIND("_",$D60)-1) &amp;"_=","=","Any",W$12,LEFT($D60,FIND("_",$D60)-1) &amp;"_=","=","Any"),risk_factor_1&amp;"|"&amp;risk_factor_2,risk_factor_corr),
                             _xlfn.XLOOKUP(_xlfn.TEXTJOIN("|",FALSE,$C60,LEFT($D60,FIND("_",$D60)-1) &amp;"_=","Any","Any",W$12,LEFT($D60,FIND("_",$D60)-1) &amp;"_=","Any","Any"),risk_factor_1&amp;"|"&amp;risk_factor_2,risk_factor_corr)),
"n/a"),0)
),
IF(_xlfn.TEXTJOIN("|",FALSE,W$12:W$13)&lt;&gt;_xlfn.TEXTJOIN("|",FALSE,$C60:$D60),0,
_xlfn.XLOOKUP(_xlfn.TEXTJOIN("|",FALSE,$C60:$F60,W$12:W$15),risk_factor_1&amp;"|"&amp;risk_factor_2,risk_factor_corr,
_xlfn.XLOOKUP(_xlfn.TEXTJOIN("|",FALSE,$C60:$F60,W$12:W$15),risk_factor_2&amp;"|"&amp;risk_factor_1,risk_factor_corr,
_xlfn.XLOOKUP(_xlfn.TEXTJOIN("|",FALSE,$C60:$D60,"Any"),risk_factor_1&amp;"|"&amp;risk_factor_2,risk_factor_corr,
_xlfn.XLOOKUP(_xlfn.TEXTJOIN("|",FALSE,$C60:$D60,"Any"),risk_factor_2&amp;"|"&amp;risk_factor_1,risk_factor_corr)))))))</f>
        <v>0</v>
      </c>
      <c r="X60" s="32" cm="1">
        <f t="array" ref="X60" xml:space="preserve"> IF(_xlfn.TEXTJOIN("|",FALSE,X$12:X$15)=_xlfn.TEXTJOIN("|",FALSE,$C60:$F60),0,
IF(AND($C60="Delta|CR_Cpty",X$12="Delta|CR_Cpty"),
IF($F60=X$15,
      _xlfn.XLOOKUP(_xlfn.TEXTJOIN("|",FALSE,$C60,"=","Any","=",X$12,"=","Any","="),risk_factor_1&amp;"|"&amp;risk_factor_2,risk_factor_corr),
       IF(RIGHT($D60,LEN($D60)-FIND("_",$D60))=RIGHT(X$13,LEN(X$13)-FIND("_",X$13)),
              IF(LEFT($D60,FIND("_",$D60)-1)=LEFT(X$13,FIND("_",X$13)-1),
                    IF($E60=X$14,
                             _xlfn.XLOOKUP(_xlfn.TEXTJOIN("|",FALSE,$C60,LEFT($D60,FIND("_",$D60)-1) &amp;"_=","=","Any",X$12,LEFT($D60,FIND("_",$D60)-1) &amp;"_=","=","Any"),risk_factor_1&amp;"|"&amp;risk_factor_2,risk_factor_corr),
                             _xlfn.XLOOKUP(_xlfn.TEXTJOIN("|",FALSE,$C60,LEFT($D60,FIND("_",$D60)-1) &amp;"_=","Any","Any",X$12,LEFT($D60,FIND("_",$D60)-1) &amp;"_=","Any","Any"),risk_factor_1&amp;"|"&amp;risk_factor_2,risk_factor_corr)),
"n/a"),0)
),
IF(_xlfn.TEXTJOIN("|",FALSE,X$12:X$13)&lt;&gt;_xlfn.TEXTJOIN("|",FALSE,$C60:$D60),0,
_xlfn.XLOOKUP(_xlfn.TEXTJOIN("|",FALSE,$C60:$F60,X$12:X$15),risk_factor_1&amp;"|"&amp;risk_factor_2,risk_factor_corr,
_xlfn.XLOOKUP(_xlfn.TEXTJOIN("|",FALSE,$C60:$F60,X$12:X$15),risk_factor_2&amp;"|"&amp;risk_factor_1,risk_factor_corr,
_xlfn.XLOOKUP(_xlfn.TEXTJOIN("|",FALSE,$C60:$D60,"Any"),risk_factor_1&amp;"|"&amp;risk_factor_2,risk_factor_corr,
_xlfn.XLOOKUP(_xlfn.TEXTJOIN("|",FALSE,$C60:$D60,"Any"),risk_factor_2&amp;"|"&amp;risk_factor_1,risk_factor_corr)))))))</f>
        <v>0</v>
      </c>
      <c r="Y60" s="32" cm="1">
        <f t="array" ref="Y60" xml:space="preserve"> IF(_xlfn.TEXTJOIN("|",FALSE,Y$12:Y$15)=_xlfn.TEXTJOIN("|",FALSE,$C60:$F60),0,
IF(AND($C60="Delta|CR_Cpty",Y$12="Delta|CR_Cpty"),
IF($F60=Y$15,
      _xlfn.XLOOKUP(_xlfn.TEXTJOIN("|",FALSE,$C60,"=","Any","=",Y$12,"=","Any","="),risk_factor_1&amp;"|"&amp;risk_factor_2,risk_factor_corr),
       IF(RIGHT($D60,LEN($D60)-FIND("_",$D60))=RIGHT(Y$13,LEN(Y$13)-FIND("_",Y$13)),
              IF(LEFT($D60,FIND("_",$D60)-1)=LEFT(Y$13,FIND("_",Y$13)-1),
                    IF($E60=Y$14,
                             _xlfn.XLOOKUP(_xlfn.TEXTJOIN("|",FALSE,$C60,LEFT($D60,FIND("_",$D60)-1) &amp;"_=","=","Any",Y$12,LEFT($D60,FIND("_",$D60)-1) &amp;"_=","=","Any"),risk_factor_1&amp;"|"&amp;risk_factor_2,risk_factor_corr),
                             _xlfn.XLOOKUP(_xlfn.TEXTJOIN("|",FALSE,$C60,LEFT($D60,FIND("_",$D60)-1) &amp;"_=","Any","Any",Y$12,LEFT($D60,FIND("_",$D60)-1) &amp;"_=","Any","Any"),risk_factor_1&amp;"|"&amp;risk_factor_2,risk_factor_corr)),
"n/a"),0)
),
IF(_xlfn.TEXTJOIN("|",FALSE,Y$12:Y$13)&lt;&gt;_xlfn.TEXTJOIN("|",FALSE,$C60:$D60),0,
_xlfn.XLOOKUP(_xlfn.TEXTJOIN("|",FALSE,$C60:$F60,Y$12:Y$15),risk_factor_1&amp;"|"&amp;risk_factor_2,risk_factor_corr,
_xlfn.XLOOKUP(_xlfn.TEXTJOIN("|",FALSE,$C60:$F60,Y$12:Y$15),risk_factor_2&amp;"|"&amp;risk_factor_1,risk_factor_corr,
_xlfn.XLOOKUP(_xlfn.TEXTJOIN("|",FALSE,$C60:$D60,"Any"),risk_factor_1&amp;"|"&amp;risk_factor_2,risk_factor_corr,
_xlfn.XLOOKUP(_xlfn.TEXTJOIN("|",FALSE,$C60:$D60,"Any"),risk_factor_2&amp;"|"&amp;risk_factor_1,risk_factor_corr)))))))</f>
        <v>0</v>
      </c>
      <c r="Z60" s="32" cm="1">
        <f t="array" ref="Z60" xml:space="preserve"> IF(_xlfn.TEXTJOIN("|",FALSE,Z$12:Z$15)=_xlfn.TEXTJOIN("|",FALSE,$C60:$F60),0,
IF(AND($C60="Delta|CR_Cpty",Z$12="Delta|CR_Cpty"),
IF($F60=Z$15,
      _xlfn.XLOOKUP(_xlfn.TEXTJOIN("|",FALSE,$C60,"=","Any","=",Z$12,"=","Any","="),risk_factor_1&amp;"|"&amp;risk_factor_2,risk_factor_corr),
       IF(RIGHT($D60,LEN($D60)-FIND("_",$D60))=RIGHT(Z$13,LEN(Z$13)-FIND("_",Z$13)),
              IF(LEFT($D60,FIND("_",$D60)-1)=LEFT(Z$13,FIND("_",Z$13)-1),
                    IF($E60=Z$14,
                             _xlfn.XLOOKUP(_xlfn.TEXTJOIN("|",FALSE,$C60,LEFT($D60,FIND("_",$D60)-1) &amp;"_=","=","Any",Z$12,LEFT($D60,FIND("_",$D60)-1) &amp;"_=","=","Any"),risk_factor_1&amp;"|"&amp;risk_factor_2,risk_factor_corr),
                             _xlfn.XLOOKUP(_xlfn.TEXTJOIN("|",FALSE,$C60,LEFT($D60,FIND("_",$D60)-1) &amp;"_=","Any","Any",Z$12,LEFT($D60,FIND("_",$D60)-1) &amp;"_=","Any","Any"),risk_factor_1&amp;"|"&amp;risk_factor_2,risk_factor_corr)),
"n/a"),0)
),
IF(_xlfn.TEXTJOIN("|",FALSE,Z$12:Z$13)&lt;&gt;_xlfn.TEXTJOIN("|",FALSE,$C60:$D60),0,
_xlfn.XLOOKUP(_xlfn.TEXTJOIN("|",FALSE,$C60:$F60,Z$12:Z$15),risk_factor_1&amp;"|"&amp;risk_factor_2,risk_factor_corr,
_xlfn.XLOOKUP(_xlfn.TEXTJOIN("|",FALSE,$C60:$F60,Z$12:Z$15),risk_factor_2&amp;"|"&amp;risk_factor_1,risk_factor_corr,
_xlfn.XLOOKUP(_xlfn.TEXTJOIN("|",FALSE,$C60:$D60,"Any"),risk_factor_1&amp;"|"&amp;risk_factor_2,risk_factor_corr,
_xlfn.XLOOKUP(_xlfn.TEXTJOIN("|",FALSE,$C60:$D60,"Any"),risk_factor_2&amp;"|"&amp;risk_factor_1,risk_factor_corr)))))))</f>
        <v>0</v>
      </c>
      <c r="AA60" s="32" cm="1">
        <f t="array" ref="AA60" xml:space="preserve"> IF(_xlfn.TEXTJOIN("|",FALSE,AA$12:AA$15)=_xlfn.TEXTJOIN("|",FALSE,$C60:$F60),0,
IF(AND($C60="Delta|CR_Cpty",AA$12="Delta|CR_Cpty"),
IF($F60=AA$15,
      _xlfn.XLOOKUP(_xlfn.TEXTJOIN("|",FALSE,$C60,"=","Any","=",AA$12,"=","Any","="),risk_factor_1&amp;"|"&amp;risk_factor_2,risk_factor_corr),
       IF(RIGHT($D60,LEN($D60)-FIND("_",$D60))=RIGHT(AA$13,LEN(AA$13)-FIND("_",AA$13)),
              IF(LEFT($D60,FIND("_",$D60)-1)=LEFT(AA$13,FIND("_",AA$13)-1),
                    IF($E60=AA$14,
                             _xlfn.XLOOKUP(_xlfn.TEXTJOIN("|",FALSE,$C60,LEFT($D60,FIND("_",$D60)-1) &amp;"_=","=","Any",AA$12,LEFT($D60,FIND("_",$D60)-1) &amp;"_=","=","Any"),risk_factor_1&amp;"|"&amp;risk_factor_2,risk_factor_corr),
                             _xlfn.XLOOKUP(_xlfn.TEXTJOIN("|",FALSE,$C60,LEFT($D60,FIND("_",$D60)-1) &amp;"_=","Any","Any",AA$12,LEFT($D60,FIND("_",$D60)-1) &amp;"_=","Any","Any"),risk_factor_1&amp;"|"&amp;risk_factor_2,risk_factor_corr)),
"n/a"),0)
),
IF(_xlfn.TEXTJOIN("|",FALSE,AA$12:AA$13)&lt;&gt;_xlfn.TEXTJOIN("|",FALSE,$C60:$D60),0,
_xlfn.XLOOKUP(_xlfn.TEXTJOIN("|",FALSE,$C60:$F60,AA$12:AA$15),risk_factor_1&amp;"|"&amp;risk_factor_2,risk_factor_corr,
_xlfn.XLOOKUP(_xlfn.TEXTJOIN("|",FALSE,$C60:$F60,AA$12:AA$15),risk_factor_2&amp;"|"&amp;risk_factor_1,risk_factor_corr,
_xlfn.XLOOKUP(_xlfn.TEXTJOIN("|",FALSE,$C60:$D60,"Any"),risk_factor_1&amp;"|"&amp;risk_factor_2,risk_factor_corr,
_xlfn.XLOOKUP(_xlfn.TEXTJOIN("|",FALSE,$C60:$D60,"Any"),risk_factor_2&amp;"|"&amp;risk_factor_1,risk_factor_corr)))))))</f>
        <v>0</v>
      </c>
      <c r="AB60" s="32" cm="1">
        <f t="array" ref="AB60" xml:space="preserve"> IF(_xlfn.TEXTJOIN("|",FALSE,AB$12:AB$15)=_xlfn.TEXTJOIN("|",FALSE,$C60:$F60),0,
IF(AND($C60="Delta|CR_Cpty",AB$12="Delta|CR_Cpty"),
IF($F60=AB$15,
      _xlfn.XLOOKUP(_xlfn.TEXTJOIN("|",FALSE,$C60,"=","Any","=",AB$12,"=","Any","="),risk_factor_1&amp;"|"&amp;risk_factor_2,risk_factor_corr),
       IF(RIGHT($D60,LEN($D60)-FIND("_",$D60))=RIGHT(AB$13,LEN(AB$13)-FIND("_",AB$13)),
              IF(LEFT($D60,FIND("_",$D60)-1)=LEFT(AB$13,FIND("_",AB$13)-1),
                    IF($E60=AB$14,
                             _xlfn.XLOOKUP(_xlfn.TEXTJOIN("|",FALSE,$C60,LEFT($D60,FIND("_",$D60)-1) &amp;"_=","=","Any",AB$12,LEFT($D60,FIND("_",$D60)-1) &amp;"_=","=","Any"),risk_factor_1&amp;"|"&amp;risk_factor_2,risk_factor_corr),
                             _xlfn.XLOOKUP(_xlfn.TEXTJOIN("|",FALSE,$C60,LEFT($D60,FIND("_",$D60)-1) &amp;"_=","Any","Any",AB$12,LEFT($D60,FIND("_",$D60)-1) &amp;"_=","Any","Any"),risk_factor_1&amp;"|"&amp;risk_factor_2,risk_factor_corr)),
"n/a"),0)
),
IF(_xlfn.TEXTJOIN("|",FALSE,AB$12:AB$13)&lt;&gt;_xlfn.TEXTJOIN("|",FALSE,$C60:$D60),0,
_xlfn.XLOOKUP(_xlfn.TEXTJOIN("|",FALSE,$C60:$F60,AB$12:AB$15),risk_factor_1&amp;"|"&amp;risk_factor_2,risk_factor_corr,
_xlfn.XLOOKUP(_xlfn.TEXTJOIN("|",FALSE,$C60:$F60,AB$12:AB$15),risk_factor_2&amp;"|"&amp;risk_factor_1,risk_factor_corr,
_xlfn.XLOOKUP(_xlfn.TEXTJOIN("|",FALSE,$C60:$D60,"Any"),risk_factor_1&amp;"|"&amp;risk_factor_2,risk_factor_corr,
_xlfn.XLOOKUP(_xlfn.TEXTJOIN("|",FALSE,$C60:$D60,"Any"),risk_factor_2&amp;"|"&amp;risk_factor_1,risk_factor_corr)))))))</f>
        <v>0</v>
      </c>
      <c r="AC60" s="32" cm="1">
        <f t="array" ref="AC60" xml:space="preserve"> IF(_xlfn.TEXTJOIN("|",FALSE,AC$12:AC$15)=_xlfn.TEXTJOIN("|",FALSE,$C60:$F60),0,
IF(AND($C60="Delta|CR_Cpty",AC$12="Delta|CR_Cpty"),
IF($F60=AC$15,
      _xlfn.XLOOKUP(_xlfn.TEXTJOIN("|",FALSE,$C60,"=","Any","=",AC$12,"=","Any","="),risk_factor_1&amp;"|"&amp;risk_factor_2,risk_factor_corr),
       IF(RIGHT($D60,LEN($D60)-FIND("_",$D60))=RIGHT(AC$13,LEN(AC$13)-FIND("_",AC$13)),
              IF(LEFT($D60,FIND("_",$D60)-1)=LEFT(AC$13,FIND("_",AC$13)-1),
                    IF($E60=AC$14,
                             _xlfn.XLOOKUP(_xlfn.TEXTJOIN("|",FALSE,$C60,LEFT($D60,FIND("_",$D60)-1) &amp;"_=","=","Any",AC$12,LEFT($D60,FIND("_",$D60)-1) &amp;"_=","=","Any"),risk_factor_1&amp;"|"&amp;risk_factor_2,risk_factor_corr),
                             _xlfn.XLOOKUP(_xlfn.TEXTJOIN("|",FALSE,$C60,LEFT($D60,FIND("_",$D60)-1) &amp;"_=","Any","Any",AC$12,LEFT($D60,FIND("_",$D60)-1) &amp;"_=","Any","Any"),risk_factor_1&amp;"|"&amp;risk_factor_2,risk_factor_corr)),
"n/a"),0)
),
IF(_xlfn.TEXTJOIN("|",FALSE,AC$12:AC$13)&lt;&gt;_xlfn.TEXTJOIN("|",FALSE,$C60:$D60),0,
_xlfn.XLOOKUP(_xlfn.TEXTJOIN("|",FALSE,$C60:$F60,AC$12:AC$15),risk_factor_1&amp;"|"&amp;risk_factor_2,risk_factor_corr,
_xlfn.XLOOKUP(_xlfn.TEXTJOIN("|",FALSE,$C60:$F60,AC$12:AC$15),risk_factor_2&amp;"|"&amp;risk_factor_1,risk_factor_corr,
_xlfn.XLOOKUP(_xlfn.TEXTJOIN("|",FALSE,$C60:$D60,"Any"),risk_factor_1&amp;"|"&amp;risk_factor_2,risk_factor_corr,
_xlfn.XLOOKUP(_xlfn.TEXTJOIN("|",FALSE,$C60:$D60,"Any"),risk_factor_2&amp;"|"&amp;risk_factor_1,risk_factor_corr)))))))</f>
        <v>0</v>
      </c>
      <c r="AD60" s="32" cm="1">
        <f t="array" ref="AD60" xml:space="preserve"> IF(_xlfn.TEXTJOIN("|",FALSE,AD$12:AD$15)=_xlfn.TEXTJOIN("|",FALSE,$C60:$F60),0,
IF(AND($C60="Delta|CR_Cpty",AD$12="Delta|CR_Cpty"),
IF($F60=AD$15,
      _xlfn.XLOOKUP(_xlfn.TEXTJOIN("|",FALSE,$C60,"=","Any","=",AD$12,"=","Any","="),risk_factor_1&amp;"|"&amp;risk_factor_2,risk_factor_corr),
       IF(RIGHT($D60,LEN($D60)-FIND("_",$D60))=RIGHT(AD$13,LEN(AD$13)-FIND("_",AD$13)),
              IF(LEFT($D60,FIND("_",$D60)-1)=LEFT(AD$13,FIND("_",AD$13)-1),
                    IF($E60=AD$14,
                             _xlfn.XLOOKUP(_xlfn.TEXTJOIN("|",FALSE,$C60,LEFT($D60,FIND("_",$D60)-1) &amp;"_=","=","Any",AD$12,LEFT($D60,FIND("_",$D60)-1) &amp;"_=","=","Any"),risk_factor_1&amp;"|"&amp;risk_factor_2,risk_factor_corr),
                             _xlfn.XLOOKUP(_xlfn.TEXTJOIN("|",FALSE,$C60,LEFT($D60,FIND("_",$D60)-1) &amp;"_=","Any","Any",AD$12,LEFT($D60,FIND("_",$D60)-1) &amp;"_=","Any","Any"),risk_factor_1&amp;"|"&amp;risk_factor_2,risk_factor_corr)),
"n/a"),0)
),
IF(_xlfn.TEXTJOIN("|",FALSE,AD$12:AD$13)&lt;&gt;_xlfn.TEXTJOIN("|",FALSE,$C60:$D60),0,
_xlfn.XLOOKUP(_xlfn.TEXTJOIN("|",FALSE,$C60:$F60,AD$12:AD$15),risk_factor_1&amp;"|"&amp;risk_factor_2,risk_factor_corr,
_xlfn.XLOOKUP(_xlfn.TEXTJOIN("|",FALSE,$C60:$F60,AD$12:AD$15),risk_factor_2&amp;"|"&amp;risk_factor_1,risk_factor_corr,
_xlfn.XLOOKUP(_xlfn.TEXTJOIN("|",FALSE,$C60:$D60,"Any"),risk_factor_1&amp;"|"&amp;risk_factor_2,risk_factor_corr,
_xlfn.XLOOKUP(_xlfn.TEXTJOIN("|",FALSE,$C60:$D60,"Any"),risk_factor_2&amp;"|"&amp;risk_factor_1,risk_factor_corr)))))))</f>
        <v>0</v>
      </c>
      <c r="AE60" s="32" cm="1">
        <f t="array" ref="AE60" xml:space="preserve"> IF(_xlfn.TEXTJOIN("|",FALSE,AE$12:AE$15)=_xlfn.TEXTJOIN("|",FALSE,$C60:$F60),0,
IF(AND($C60="Delta|CR_Cpty",AE$12="Delta|CR_Cpty"),
IF($F60=AE$15,
      _xlfn.XLOOKUP(_xlfn.TEXTJOIN("|",FALSE,$C60,"=","Any","=",AE$12,"=","Any","="),risk_factor_1&amp;"|"&amp;risk_factor_2,risk_factor_corr),
       IF(RIGHT($D60,LEN($D60)-FIND("_",$D60))=RIGHT(AE$13,LEN(AE$13)-FIND("_",AE$13)),
              IF(LEFT($D60,FIND("_",$D60)-1)=LEFT(AE$13,FIND("_",AE$13)-1),
                    IF($E60=AE$14,
                             _xlfn.XLOOKUP(_xlfn.TEXTJOIN("|",FALSE,$C60,LEFT($D60,FIND("_",$D60)-1) &amp;"_=","=","Any",AE$12,LEFT($D60,FIND("_",$D60)-1) &amp;"_=","=","Any"),risk_factor_1&amp;"|"&amp;risk_factor_2,risk_factor_corr),
                             _xlfn.XLOOKUP(_xlfn.TEXTJOIN("|",FALSE,$C60,LEFT($D60,FIND("_",$D60)-1) &amp;"_=","Any","Any",AE$12,LEFT($D60,FIND("_",$D60)-1) &amp;"_=","Any","Any"),risk_factor_1&amp;"|"&amp;risk_factor_2,risk_factor_corr)),
"n/a"),0)
),
IF(_xlfn.TEXTJOIN("|",FALSE,AE$12:AE$13)&lt;&gt;_xlfn.TEXTJOIN("|",FALSE,$C60:$D60),0,
_xlfn.XLOOKUP(_xlfn.TEXTJOIN("|",FALSE,$C60:$F60,AE$12:AE$15),risk_factor_1&amp;"|"&amp;risk_factor_2,risk_factor_corr,
_xlfn.XLOOKUP(_xlfn.TEXTJOIN("|",FALSE,$C60:$F60,AE$12:AE$15),risk_factor_2&amp;"|"&amp;risk_factor_1,risk_factor_corr,
_xlfn.XLOOKUP(_xlfn.TEXTJOIN("|",FALSE,$C60:$D60,"Any"),risk_factor_1&amp;"|"&amp;risk_factor_2,risk_factor_corr,
_xlfn.XLOOKUP(_xlfn.TEXTJOIN("|",FALSE,$C60:$D60,"Any"),risk_factor_2&amp;"|"&amp;risk_factor_1,risk_factor_corr)))))))</f>
        <v>0</v>
      </c>
      <c r="AF60" s="32" cm="1">
        <f t="array" ref="AF60" xml:space="preserve"> IF(_xlfn.TEXTJOIN("|",FALSE,AF$12:AF$15)=_xlfn.TEXTJOIN("|",FALSE,$C60:$F60),0,
IF(AND($C60="Delta|CR_Cpty",AF$12="Delta|CR_Cpty"),
IF($F60=AF$15,
      _xlfn.XLOOKUP(_xlfn.TEXTJOIN("|",FALSE,$C60,"=","Any","=",AF$12,"=","Any","="),risk_factor_1&amp;"|"&amp;risk_factor_2,risk_factor_corr),
       IF(RIGHT($D60,LEN($D60)-FIND("_",$D60))=RIGHT(AF$13,LEN(AF$13)-FIND("_",AF$13)),
              IF(LEFT($D60,FIND("_",$D60)-1)=LEFT(AF$13,FIND("_",AF$13)-1),
                    IF($E60=AF$14,
                             _xlfn.XLOOKUP(_xlfn.TEXTJOIN("|",FALSE,$C60,LEFT($D60,FIND("_",$D60)-1) &amp;"_=","=","Any",AF$12,LEFT($D60,FIND("_",$D60)-1) &amp;"_=","=","Any"),risk_factor_1&amp;"|"&amp;risk_factor_2,risk_factor_corr),
                             _xlfn.XLOOKUP(_xlfn.TEXTJOIN("|",FALSE,$C60,LEFT($D60,FIND("_",$D60)-1) &amp;"_=","Any","Any",AF$12,LEFT($D60,FIND("_",$D60)-1) &amp;"_=","Any","Any"),risk_factor_1&amp;"|"&amp;risk_factor_2,risk_factor_corr)),
"n/a"),0)
),
IF(_xlfn.TEXTJOIN("|",FALSE,AF$12:AF$13)&lt;&gt;_xlfn.TEXTJOIN("|",FALSE,$C60:$D60),0,
_xlfn.XLOOKUP(_xlfn.TEXTJOIN("|",FALSE,$C60:$F60,AF$12:AF$15),risk_factor_1&amp;"|"&amp;risk_factor_2,risk_factor_corr,
_xlfn.XLOOKUP(_xlfn.TEXTJOIN("|",FALSE,$C60:$F60,AF$12:AF$15),risk_factor_2&amp;"|"&amp;risk_factor_1,risk_factor_corr,
_xlfn.XLOOKUP(_xlfn.TEXTJOIN("|",FALSE,$C60:$D60,"Any"),risk_factor_1&amp;"|"&amp;risk_factor_2,risk_factor_corr,
_xlfn.XLOOKUP(_xlfn.TEXTJOIN("|",FALSE,$C60:$D60,"Any"),risk_factor_2&amp;"|"&amp;risk_factor_1,risk_factor_corr)))))))</f>
        <v>0</v>
      </c>
      <c r="AG60" s="32" cm="1">
        <f t="array" ref="AG60" xml:space="preserve"> IF(_xlfn.TEXTJOIN("|",FALSE,AG$12:AG$15)=_xlfn.TEXTJOIN("|",FALSE,$C60:$F60),0,
IF(AND($C60="Delta|CR_Cpty",AG$12="Delta|CR_Cpty"),
IF($F60=AG$15,
      _xlfn.XLOOKUP(_xlfn.TEXTJOIN("|",FALSE,$C60,"=","Any","=",AG$12,"=","Any","="),risk_factor_1&amp;"|"&amp;risk_factor_2,risk_factor_corr),
       IF(RIGHT($D60,LEN($D60)-FIND("_",$D60))=RIGHT(AG$13,LEN(AG$13)-FIND("_",AG$13)),
              IF(LEFT($D60,FIND("_",$D60)-1)=LEFT(AG$13,FIND("_",AG$13)-1),
                    IF($E60=AG$14,
                             _xlfn.XLOOKUP(_xlfn.TEXTJOIN("|",FALSE,$C60,LEFT($D60,FIND("_",$D60)-1) &amp;"_=","=","Any",AG$12,LEFT($D60,FIND("_",$D60)-1) &amp;"_=","=","Any"),risk_factor_1&amp;"|"&amp;risk_factor_2,risk_factor_corr),
                             _xlfn.XLOOKUP(_xlfn.TEXTJOIN("|",FALSE,$C60,LEFT($D60,FIND("_",$D60)-1) &amp;"_=","Any","Any",AG$12,LEFT($D60,FIND("_",$D60)-1) &amp;"_=","Any","Any"),risk_factor_1&amp;"|"&amp;risk_factor_2,risk_factor_corr)),
"n/a"),0)
),
IF(_xlfn.TEXTJOIN("|",FALSE,AG$12:AG$13)&lt;&gt;_xlfn.TEXTJOIN("|",FALSE,$C60:$D60),0,
_xlfn.XLOOKUP(_xlfn.TEXTJOIN("|",FALSE,$C60:$F60,AG$12:AG$15),risk_factor_1&amp;"|"&amp;risk_factor_2,risk_factor_corr,
_xlfn.XLOOKUP(_xlfn.TEXTJOIN("|",FALSE,$C60:$F60,AG$12:AG$15),risk_factor_2&amp;"|"&amp;risk_factor_1,risk_factor_corr,
_xlfn.XLOOKUP(_xlfn.TEXTJOIN("|",FALSE,$C60:$D60,"Any"),risk_factor_1&amp;"|"&amp;risk_factor_2,risk_factor_corr,
_xlfn.XLOOKUP(_xlfn.TEXTJOIN("|",FALSE,$C60:$D60,"Any"),risk_factor_2&amp;"|"&amp;risk_factor_1,risk_factor_corr)))))))</f>
        <v>0</v>
      </c>
      <c r="AH60" s="32" cm="1">
        <f t="array" ref="AH60" xml:space="preserve"> IF(_xlfn.TEXTJOIN("|",FALSE,AH$12:AH$15)=_xlfn.TEXTJOIN("|",FALSE,$C60:$F60),0,
IF(AND($C60="Delta|CR_Cpty",AH$12="Delta|CR_Cpty"),
IF($F60=AH$15,
      _xlfn.XLOOKUP(_xlfn.TEXTJOIN("|",FALSE,$C60,"=","Any","=",AH$12,"=","Any","="),risk_factor_1&amp;"|"&amp;risk_factor_2,risk_factor_corr),
       IF(RIGHT($D60,LEN($D60)-FIND("_",$D60))=RIGHT(AH$13,LEN(AH$13)-FIND("_",AH$13)),
              IF(LEFT($D60,FIND("_",$D60)-1)=LEFT(AH$13,FIND("_",AH$13)-1),
                    IF($E60=AH$14,
                             _xlfn.XLOOKUP(_xlfn.TEXTJOIN("|",FALSE,$C60,LEFT($D60,FIND("_",$D60)-1) &amp;"_=","=","Any",AH$12,LEFT($D60,FIND("_",$D60)-1) &amp;"_=","=","Any"),risk_factor_1&amp;"|"&amp;risk_factor_2,risk_factor_corr),
                             _xlfn.XLOOKUP(_xlfn.TEXTJOIN("|",FALSE,$C60,LEFT($D60,FIND("_",$D60)-1) &amp;"_=","Any","Any",AH$12,LEFT($D60,FIND("_",$D60)-1) &amp;"_=","Any","Any"),risk_factor_1&amp;"|"&amp;risk_factor_2,risk_factor_corr)),
"n/a"),0)
),
IF(_xlfn.TEXTJOIN("|",FALSE,AH$12:AH$13)&lt;&gt;_xlfn.TEXTJOIN("|",FALSE,$C60:$D60),0,
_xlfn.XLOOKUP(_xlfn.TEXTJOIN("|",FALSE,$C60:$F60,AH$12:AH$15),risk_factor_1&amp;"|"&amp;risk_factor_2,risk_factor_corr,
_xlfn.XLOOKUP(_xlfn.TEXTJOIN("|",FALSE,$C60:$F60,AH$12:AH$15),risk_factor_2&amp;"|"&amp;risk_factor_1,risk_factor_corr,
_xlfn.XLOOKUP(_xlfn.TEXTJOIN("|",FALSE,$C60:$D60,"Any"),risk_factor_1&amp;"|"&amp;risk_factor_2,risk_factor_corr,
_xlfn.XLOOKUP(_xlfn.TEXTJOIN("|",FALSE,$C60:$D60,"Any"),risk_factor_2&amp;"|"&amp;risk_factor_1,risk_factor_corr)))))))</f>
        <v>0</v>
      </c>
      <c r="AI60" s="32" cm="1">
        <f t="array" ref="AI60" xml:space="preserve"> IF(_xlfn.TEXTJOIN("|",FALSE,AI$12:AI$15)=_xlfn.TEXTJOIN("|",FALSE,$C60:$F60),0,
IF(AND($C60="Delta|CR_Cpty",AI$12="Delta|CR_Cpty"),
IF($F60=AI$15,
      _xlfn.XLOOKUP(_xlfn.TEXTJOIN("|",FALSE,$C60,"=","Any","=",AI$12,"=","Any","="),risk_factor_1&amp;"|"&amp;risk_factor_2,risk_factor_corr),
       IF(RIGHT($D60,LEN($D60)-FIND("_",$D60))=RIGHT(AI$13,LEN(AI$13)-FIND("_",AI$13)),
              IF(LEFT($D60,FIND("_",$D60)-1)=LEFT(AI$13,FIND("_",AI$13)-1),
                    IF($E60=AI$14,
                             _xlfn.XLOOKUP(_xlfn.TEXTJOIN("|",FALSE,$C60,LEFT($D60,FIND("_",$D60)-1) &amp;"_=","=","Any",AI$12,LEFT($D60,FIND("_",$D60)-1) &amp;"_=","=","Any"),risk_factor_1&amp;"|"&amp;risk_factor_2,risk_factor_corr),
                             _xlfn.XLOOKUP(_xlfn.TEXTJOIN("|",FALSE,$C60,LEFT($D60,FIND("_",$D60)-1) &amp;"_=","Any","Any",AI$12,LEFT($D60,FIND("_",$D60)-1) &amp;"_=","Any","Any"),risk_factor_1&amp;"|"&amp;risk_factor_2,risk_factor_corr)),
"n/a"),0)
),
IF(_xlfn.TEXTJOIN("|",FALSE,AI$12:AI$13)&lt;&gt;_xlfn.TEXTJOIN("|",FALSE,$C60:$D60),0,
_xlfn.XLOOKUP(_xlfn.TEXTJOIN("|",FALSE,$C60:$F60,AI$12:AI$15),risk_factor_1&amp;"|"&amp;risk_factor_2,risk_factor_corr,
_xlfn.XLOOKUP(_xlfn.TEXTJOIN("|",FALSE,$C60:$F60,AI$12:AI$15),risk_factor_2&amp;"|"&amp;risk_factor_1,risk_factor_corr,
_xlfn.XLOOKUP(_xlfn.TEXTJOIN("|",FALSE,$C60:$D60,"Any"),risk_factor_1&amp;"|"&amp;risk_factor_2,risk_factor_corr,
_xlfn.XLOOKUP(_xlfn.TEXTJOIN("|",FALSE,$C60:$D60,"Any"),risk_factor_2&amp;"|"&amp;risk_factor_1,risk_factor_corr)))))))</f>
        <v>0</v>
      </c>
      <c r="AJ60" s="32" cm="1">
        <f t="array" ref="AJ60" xml:space="preserve"> IF(_xlfn.TEXTJOIN("|",FALSE,AJ$12:AJ$15)=_xlfn.TEXTJOIN("|",FALSE,$C60:$F60),0,
IF(AND($C60="Delta|CR_Cpty",AJ$12="Delta|CR_Cpty"),
IF($F60=AJ$15,
      _xlfn.XLOOKUP(_xlfn.TEXTJOIN("|",FALSE,$C60,"=","Any","=",AJ$12,"=","Any","="),risk_factor_1&amp;"|"&amp;risk_factor_2,risk_factor_corr),
       IF(RIGHT($D60,LEN($D60)-FIND("_",$D60))=RIGHT(AJ$13,LEN(AJ$13)-FIND("_",AJ$13)),
              IF(LEFT($D60,FIND("_",$D60)-1)=LEFT(AJ$13,FIND("_",AJ$13)-1),
                    IF($E60=AJ$14,
                             _xlfn.XLOOKUP(_xlfn.TEXTJOIN("|",FALSE,$C60,LEFT($D60,FIND("_",$D60)-1) &amp;"_=","=","Any",AJ$12,LEFT($D60,FIND("_",$D60)-1) &amp;"_=","=","Any"),risk_factor_1&amp;"|"&amp;risk_factor_2,risk_factor_corr),
                             _xlfn.XLOOKUP(_xlfn.TEXTJOIN("|",FALSE,$C60,LEFT($D60,FIND("_",$D60)-1) &amp;"_=","Any","Any",AJ$12,LEFT($D60,FIND("_",$D60)-1) &amp;"_=","Any","Any"),risk_factor_1&amp;"|"&amp;risk_factor_2,risk_factor_corr)),
"n/a"),0)
),
IF(_xlfn.TEXTJOIN("|",FALSE,AJ$12:AJ$13)&lt;&gt;_xlfn.TEXTJOIN("|",FALSE,$C60:$D60),0,
_xlfn.XLOOKUP(_xlfn.TEXTJOIN("|",FALSE,$C60:$F60,AJ$12:AJ$15),risk_factor_1&amp;"|"&amp;risk_factor_2,risk_factor_corr,
_xlfn.XLOOKUP(_xlfn.TEXTJOIN("|",FALSE,$C60:$F60,AJ$12:AJ$15),risk_factor_2&amp;"|"&amp;risk_factor_1,risk_factor_corr,
_xlfn.XLOOKUP(_xlfn.TEXTJOIN("|",FALSE,$C60:$D60,"Any"),risk_factor_1&amp;"|"&amp;risk_factor_2,risk_factor_corr,
_xlfn.XLOOKUP(_xlfn.TEXTJOIN("|",FALSE,$C60:$D60,"Any"),risk_factor_2&amp;"|"&amp;risk_factor_1,risk_factor_corr)))))))</f>
        <v>0</v>
      </c>
      <c r="AK60" s="32" cm="1">
        <f t="array" ref="AK60" xml:space="preserve"> IF(_xlfn.TEXTJOIN("|",FALSE,AK$12:AK$15)=_xlfn.TEXTJOIN("|",FALSE,$C60:$F60),0,
IF(AND($C60="Delta|CR_Cpty",AK$12="Delta|CR_Cpty"),
IF($F60=AK$15,
      _xlfn.XLOOKUP(_xlfn.TEXTJOIN("|",FALSE,$C60,"=","Any","=",AK$12,"=","Any","="),risk_factor_1&amp;"|"&amp;risk_factor_2,risk_factor_corr),
       IF(RIGHT($D60,LEN($D60)-FIND("_",$D60))=RIGHT(AK$13,LEN(AK$13)-FIND("_",AK$13)),
              IF(LEFT($D60,FIND("_",$D60)-1)=LEFT(AK$13,FIND("_",AK$13)-1),
                    IF($E60=AK$14,
                             _xlfn.XLOOKUP(_xlfn.TEXTJOIN("|",FALSE,$C60,LEFT($D60,FIND("_",$D60)-1) &amp;"_=","=","Any",AK$12,LEFT($D60,FIND("_",$D60)-1) &amp;"_=","=","Any"),risk_factor_1&amp;"|"&amp;risk_factor_2,risk_factor_corr),
                             _xlfn.XLOOKUP(_xlfn.TEXTJOIN("|",FALSE,$C60,LEFT($D60,FIND("_",$D60)-1) &amp;"_=","Any","Any",AK$12,LEFT($D60,FIND("_",$D60)-1) &amp;"_=","Any","Any"),risk_factor_1&amp;"|"&amp;risk_factor_2,risk_factor_corr)),
"n/a"),0)
),
IF(_xlfn.TEXTJOIN("|",FALSE,AK$12:AK$13)&lt;&gt;_xlfn.TEXTJOIN("|",FALSE,$C60:$D60),0,
_xlfn.XLOOKUP(_xlfn.TEXTJOIN("|",FALSE,$C60:$F60,AK$12:AK$15),risk_factor_1&amp;"|"&amp;risk_factor_2,risk_factor_corr,
_xlfn.XLOOKUP(_xlfn.TEXTJOIN("|",FALSE,$C60:$F60,AK$12:AK$15),risk_factor_2&amp;"|"&amp;risk_factor_1,risk_factor_corr,
_xlfn.XLOOKUP(_xlfn.TEXTJOIN("|",FALSE,$C60:$D60,"Any"),risk_factor_1&amp;"|"&amp;risk_factor_2,risk_factor_corr,
_xlfn.XLOOKUP(_xlfn.TEXTJOIN("|",FALSE,$C60:$D60,"Any"),risk_factor_2&amp;"|"&amp;risk_factor_1,risk_factor_corr)))))))</f>
        <v>0</v>
      </c>
      <c r="AL60" s="32" cm="1">
        <f t="array" ref="AL60" xml:space="preserve"> IF(_xlfn.TEXTJOIN("|",FALSE,AL$12:AL$15)=_xlfn.TEXTJOIN("|",FALSE,$C60:$F60),0,
IF(AND($C60="Delta|CR_Cpty",AL$12="Delta|CR_Cpty"),
IF($F60=AL$15,
      _xlfn.XLOOKUP(_xlfn.TEXTJOIN("|",FALSE,$C60,"=","Any","=",AL$12,"=","Any","="),risk_factor_1&amp;"|"&amp;risk_factor_2,risk_factor_corr),
       IF(RIGHT($D60,LEN($D60)-FIND("_",$D60))=RIGHT(AL$13,LEN(AL$13)-FIND("_",AL$13)),
              IF(LEFT($D60,FIND("_",$D60)-1)=LEFT(AL$13,FIND("_",AL$13)-1),
                    IF($E60=AL$14,
                             _xlfn.XLOOKUP(_xlfn.TEXTJOIN("|",FALSE,$C60,LEFT($D60,FIND("_",$D60)-1) &amp;"_=","=","Any",AL$12,LEFT($D60,FIND("_",$D60)-1) &amp;"_=","=","Any"),risk_factor_1&amp;"|"&amp;risk_factor_2,risk_factor_corr),
                             _xlfn.XLOOKUP(_xlfn.TEXTJOIN("|",FALSE,$C60,LEFT($D60,FIND("_",$D60)-1) &amp;"_=","Any","Any",AL$12,LEFT($D60,FIND("_",$D60)-1) &amp;"_=","Any","Any"),risk_factor_1&amp;"|"&amp;risk_factor_2,risk_factor_corr)),
"n/a"),0)
),
IF(_xlfn.TEXTJOIN("|",FALSE,AL$12:AL$13)&lt;&gt;_xlfn.TEXTJOIN("|",FALSE,$C60:$D60),0,
_xlfn.XLOOKUP(_xlfn.TEXTJOIN("|",FALSE,$C60:$F60,AL$12:AL$15),risk_factor_1&amp;"|"&amp;risk_factor_2,risk_factor_corr,
_xlfn.XLOOKUP(_xlfn.TEXTJOIN("|",FALSE,$C60:$F60,AL$12:AL$15),risk_factor_2&amp;"|"&amp;risk_factor_1,risk_factor_corr,
_xlfn.XLOOKUP(_xlfn.TEXTJOIN("|",FALSE,$C60:$D60,"Any"),risk_factor_1&amp;"|"&amp;risk_factor_2,risk_factor_corr,
_xlfn.XLOOKUP(_xlfn.TEXTJOIN("|",FALSE,$C60:$D60,"Any"),risk_factor_2&amp;"|"&amp;risk_factor_1,risk_factor_corr)))))))</f>
        <v>0</v>
      </c>
      <c r="AM60" s="32" cm="1">
        <f t="array" ref="AM60" xml:space="preserve"> IF(_xlfn.TEXTJOIN("|",FALSE,AM$12:AM$15)=_xlfn.TEXTJOIN("|",FALSE,$C60:$F60),0,
IF(AND($C60="Delta|CR_Cpty",AM$12="Delta|CR_Cpty"),
IF($F60=AM$15,
      _xlfn.XLOOKUP(_xlfn.TEXTJOIN("|",FALSE,$C60,"=","Any","=",AM$12,"=","Any","="),risk_factor_1&amp;"|"&amp;risk_factor_2,risk_factor_corr),
       IF(RIGHT($D60,LEN($D60)-FIND("_",$D60))=RIGHT(AM$13,LEN(AM$13)-FIND("_",AM$13)),
              IF(LEFT($D60,FIND("_",$D60)-1)=LEFT(AM$13,FIND("_",AM$13)-1),
                    IF($E60=AM$14,
                             _xlfn.XLOOKUP(_xlfn.TEXTJOIN("|",FALSE,$C60,LEFT($D60,FIND("_",$D60)-1) &amp;"_=","=","Any",AM$12,LEFT($D60,FIND("_",$D60)-1) &amp;"_=","=","Any"),risk_factor_1&amp;"|"&amp;risk_factor_2,risk_factor_corr),
                             _xlfn.XLOOKUP(_xlfn.TEXTJOIN("|",FALSE,$C60,LEFT($D60,FIND("_",$D60)-1) &amp;"_=","Any","Any",AM$12,LEFT($D60,FIND("_",$D60)-1) &amp;"_=","Any","Any"),risk_factor_1&amp;"|"&amp;risk_factor_2,risk_factor_corr)),
"n/a"),0)
),
IF(_xlfn.TEXTJOIN("|",FALSE,AM$12:AM$13)&lt;&gt;_xlfn.TEXTJOIN("|",FALSE,$C60:$D60),0,
_xlfn.XLOOKUP(_xlfn.TEXTJOIN("|",FALSE,$C60:$F60,AM$12:AM$15),risk_factor_1&amp;"|"&amp;risk_factor_2,risk_factor_corr,
_xlfn.XLOOKUP(_xlfn.TEXTJOIN("|",FALSE,$C60:$F60,AM$12:AM$15),risk_factor_2&amp;"|"&amp;risk_factor_1,risk_factor_corr,
_xlfn.XLOOKUP(_xlfn.TEXTJOIN("|",FALSE,$C60:$D60,"Any"),risk_factor_1&amp;"|"&amp;risk_factor_2,risk_factor_corr,
_xlfn.XLOOKUP(_xlfn.TEXTJOIN("|",FALSE,$C60:$D60,"Any"),risk_factor_2&amp;"|"&amp;risk_factor_1,risk_factor_corr)))))))</f>
        <v>0</v>
      </c>
      <c r="AN60" s="32" cm="1">
        <f t="array" ref="AN60" xml:space="preserve"> IF(_xlfn.TEXTJOIN("|",FALSE,AN$12:AN$15)=_xlfn.TEXTJOIN("|",FALSE,$C60:$F60),0,
IF(AND($C60="Delta|CR_Cpty",AN$12="Delta|CR_Cpty"),
IF($F60=AN$15,
      _xlfn.XLOOKUP(_xlfn.TEXTJOIN("|",FALSE,$C60,"=","Any","=",AN$12,"=","Any","="),risk_factor_1&amp;"|"&amp;risk_factor_2,risk_factor_corr),
       IF(RIGHT($D60,LEN($D60)-FIND("_",$D60))=RIGHT(AN$13,LEN(AN$13)-FIND("_",AN$13)),
              IF(LEFT($D60,FIND("_",$D60)-1)=LEFT(AN$13,FIND("_",AN$13)-1),
                    IF($E60=AN$14,
                             _xlfn.XLOOKUP(_xlfn.TEXTJOIN("|",FALSE,$C60,LEFT($D60,FIND("_",$D60)-1) &amp;"_=","=","Any",AN$12,LEFT($D60,FIND("_",$D60)-1) &amp;"_=","=","Any"),risk_factor_1&amp;"|"&amp;risk_factor_2,risk_factor_corr),
                             _xlfn.XLOOKUP(_xlfn.TEXTJOIN("|",FALSE,$C60,LEFT($D60,FIND("_",$D60)-1) &amp;"_=","Any","Any",AN$12,LEFT($D60,FIND("_",$D60)-1) &amp;"_=","Any","Any"),risk_factor_1&amp;"|"&amp;risk_factor_2,risk_factor_corr)),
"n/a"),0)
),
IF(_xlfn.TEXTJOIN("|",FALSE,AN$12:AN$13)&lt;&gt;_xlfn.TEXTJOIN("|",FALSE,$C60:$D60),0,
_xlfn.XLOOKUP(_xlfn.TEXTJOIN("|",FALSE,$C60:$F60,AN$12:AN$15),risk_factor_1&amp;"|"&amp;risk_factor_2,risk_factor_corr,
_xlfn.XLOOKUP(_xlfn.TEXTJOIN("|",FALSE,$C60:$F60,AN$12:AN$15),risk_factor_2&amp;"|"&amp;risk_factor_1,risk_factor_corr,
_xlfn.XLOOKUP(_xlfn.TEXTJOIN("|",FALSE,$C60:$D60,"Any"),risk_factor_1&amp;"|"&amp;risk_factor_2,risk_factor_corr,
_xlfn.XLOOKUP(_xlfn.TEXTJOIN("|",FALSE,$C60:$D60,"Any"),risk_factor_2&amp;"|"&amp;risk_factor_1,risk_factor_corr)))))))</f>
        <v>0</v>
      </c>
      <c r="AO60" s="32" cm="1">
        <f t="array" ref="AO60" xml:space="preserve"> IF(_xlfn.TEXTJOIN("|",FALSE,AO$12:AO$15)=_xlfn.TEXTJOIN("|",FALSE,$C60:$F60),0,
IF(AND($C60="Delta|CR_Cpty",AO$12="Delta|CR_Cpty"),
IF($F60=AO$15,
      _xlfn.XLOOKUP(_xlfn.TEXTJOIN("|",FALSE,$C60,"=","Any","=",AO$12,"=","Any","="),risk_factor_1&amp;"|"&amp;risk_factor_2,risk_factor_corr),
       IF(RIGHT($D60,LEN($D60)-FIND("_",$D60))=RIGHT(AO$13,LEN(AO$13)-FIND("_",AO$13)),
              IF(LEFT($D60,FIND("_",$D60)-1)=LEFT(AO$13,FIND("_",AO$13)-1),
                    IF($E60=AO$14,
                             _xlfn.XLOOKUP(_xlfn.TEXTJOIN("|",FALSE,$C60,LEFT($D60,FIND("_",$D60)-1) &amp;"_=","=","Any",AO$12,LEFT($D60,FIND("_",$D60)-1) &amp;"_=","=","Any"),risk_factor_1&amp;"|"&amp;risk_factor_2,risk_factor_corr),
                             _xlfn.XLOOKUP(_xlfn.TEXTJOIN("|",FALSE,$C60,LEFT($D60,FIND("_",$D60)-1) &amp;"_=","Any","Any",AO$12,LEFT($D60,FIND("_",$D60)-1) &amp;"_=","Any","Any"),risk_factor_1&amp;"|"&amp;risk_factor_2,risk_factor_corr)),
"n/a"),0)
),
IF(_xlfn.TEXTJOIN("|",FALSE,AO$12:AO$13)&lt;&gt;_xlfn.TEXTJOIN("|",FALSE,$C60:$D60),0,
_xlfn.XLOOKUP(_xlfn.TEXTJOIN("|",FALSE,$C60:$F60,AO$12:AO$15),risk_factor_1&amp;"|"&amp;risk_factor_2,risk_factor_corr,
_xlfn.XLOOKUP(_xlfn.TEXTJOIN("|",FALSE,$C60:$F60,AO$12:AO$15),risk_factor_2&amp;"|"&amp;risk_factor_1,risk_factor_corr,
_xlfn.XLOOKUP(_xlfn.TEXTJOIN("|",FALSE,$C60:$D60,"Any"),risk_factor_1&amp;"|"&amp;risk_factor_2,risk_factor_corr,
_xlfn.XLOOKUP(_xlfn.TEXTJOIN("|",FALSE,$C60:$D60,"Any"),risk_factor_2&amp;"|"&amp;risk_factor_1,risk_factor_corr)))))))</f>
        <v>0</v>
      </c>
      <c r="AP60" s="32" cm="1">
        <f t="array" ref="AP60" xml:space="preserve"> IF(_xlfn.TEXTJOIN("|",FALSE,AP$12:AP$15)=_xlfn.TEXTJOIN("|",FALSE,$C60:$F60),0,
IF(AND($C60="Delta|CR_Cpty",AP$12="Delta|CR_Cpty"),
IF($F60=AP$15,
      _xlfn.XLOOKUP(_xlfn.TEXTJOIN("|",FALSE,$C60,"=","Any","=",AP$12,"=","Any","="),risk_factor_1&amp;"|"&amp;risk_factor_2,risk_factor_corr),
       IF(RIGHT($D60,LEN($D60)-FIND("_",$D60))=RIGHT(AP$13,LEN(AP$13)-FIND("_",AP$13)),
              IF(LEFT($D60,FIND("_",$D60)-1)=LEFT(AP$13,FIND("_",AP$13)-1),
                    IF($E60=AP$14,
                             _xlfn.XLOOKUP(_xlfn.TEXTJOIN("|",FALSE,$C60,LEFT($D60,FIND("_",$D60)-1) &amp;"_=","=","Any",AP$12,LEFT($D60,FIND("_",$D60)-1) &amp;"_=","=","Any"),risk_factor_1&amp;"|"&amp;risk_factor_2,risk_factor_corr),
                             _xlfn.XLOOKUP(_xlfn.TEXTJOIN("|",FALSE,$C60,LEFT($D60,FIND("_",$D60)-1) &amp;"_=","Any","Any",AP$12,LEFT($D60,FIND("_",$D60)-1) &amp;"_=","Any","Any"),risk_factor_1&amp;"|"&amp;risk_factor_2,risk_factor_corr)),
"n/a"),0)
),
IF(_xlfn.TEXTJOIN("|",FALSE,AP$12:AP$13)&lt;&gt;_xlfn.TEXTJOIN("|",FALSE,$C60:$D60),0,
_xlfn.XLOOKUP(_xlfn.TEXTJOIN("|",FALSE,$C60:$F60,AP$12:AP$15),risk_factor_1&amp;"|"&amp;risk_factor_2,risk_factor_corr,
_xlfn.XLOOKUP(_xlfn.TEXTJOIN("|",FALSE,$C60:$F60,AP$12:AP$15),risk_factor_2&amp;"|"&amp;risk_factor_1,risk_factor_corr,
_xlfn.XLOOKUP(_xlfn.TEXTJOIN("|",FALSE,$C60:$D60,"Any"),risk_factor_1&amp;"|"&amp;risk_factor_2,risk_factor_corr,
_xlfn.XLOOKUP(_xlfn.TEXTJOIN("|",FALSE,$C60:$D60,"Any"),risk_factor_2&amp;"|"&amp;risk_factor_1,risk_factor_corr)))))))</f>
        <v>0</v>
      </c>
      <c r="AQ60" s="32" cm="1">
        <f t="array" ref="AQ60" xml:space="preserve"> IF(_xlfn.TEXTJOIN("|",FALSE,AQ$12:AQ$15)=_xlfn.TEXTJOIN("|",FALSE,$C60:$F60),0,
IF(AND($C60="Delta|CR_Cpty",AQ$12="Delta|CR_Cpty"),
IF($F60=AQ$15,
      _xlfn.XLOOKUP(_xlfn.TEXTJOIN("|",FALSE,$C60,"=","Any","=",AQ$12,"=","Any","="),risk_factor_1&amp;"|"&amp;risk_factor_2,risk_factor_corr),
       IF(RIGHT($D60,LEN($D60)-FIND("_",$D60))=RIGHT(AQ$13,LEN(AQ$13)-FIND("_",AQ$13)),
              IF(LEFT($D60,FIND("_",$D60)-1)=LEFT(AQ$13,FIND("_",AQ$13)-1),
                    IF($E60=AQ$14,
                             _xlfn.XLOOKUP(_xlfn.TEXTJOIN("|",FALSE,$C60,LEFT($D60,FIND("_",$D60)-1) &amp;"_=","=","Any",AQ$12,LEFT($D60,FIND("_",$D60)-1) &amp;"_=","=","Any"),risk_factor_1&amp;"|"&amp;risk_factor_2,risk_factor_corr),
                             _xlfn.XLOOKUP(_xlfn.TEXTJOIN("|",FALSE,$C60,LEFT($D60,FIND("_",$D60)-1) &amp;"_=","Any","Any",AQ$12,LEFT($D60,FIND("_",$D60)-1) &amp;"_=","Any","Any"),risk_factor_1&amp;"|"&amp;risk_factor_2,risk_factor_corr)),
"n/a"),0)
),
IF(_xlfn.TEXTJOIN("|",FALSE,AQ$12:AQ$13)&lt;&gt;_xlfn.TEXTJOIN("|",FALSE,$C60:$D60),0,
_xlfn.XLOOKUP(_xlfn.TEXTJOIN("|",FALSE,$C60:$F60,AQ$12:AQ$15),risk_factor_1&amp;"|"&amp;risk_factor_2,risk_factor_corr,
_xlfn.XLOOKUP(_xlfn.TEXTJOIN("|",FALSE,$C60:$F60,AQ$12:AQ$15),risk_factor_2&amp;"|"&amp;risk_factor_1,risk_factor_corr,
_xlfn.XLOOKUP(_xlfn.TEXTJOIN("|",FALSE,$C60:$D60,"Any"),risk_factor_1&amp;"|"&amp;risk_factor_2,risk_factor_corr,
_xlfn.XLOOKUP(_xlfn.TEXTJOIN("|",FALSE,$C60:$D60,"Any"),risk_factor_2&amp;"|"&amp;risk_factor_1,risk_factor_corr)))))))</f>
        <v>0</v>
      </c>
      <c r="AR60" s="32" cm="1">
        <f t="array" ref="AR60" xml:space="preserve"> IF(_xlfn.TEXTJOIN("|",FALSE,AR$12:AR$15)=_xlfn.TEXTJOIN("|",FALSE,$C60:$F60),0,
IF(AND($C60="Delta|CR_Cpty",AR$12="Delta|CR_Cpty"),
IF($F60=AR$15,
      _xlfn.XLOOKUP(_xlfn.TEXTJOIN("|",FALSE,$C60,"=","Any","=",AR$12,"=","Any","="),risk_factor_1&amp;"|"&amp;risk_factor_2,risk_factor_corr),
       IF(RIGHT($D60,LEN($D60)-FIND("_",$D60))=RIGHT(AR$13,LEN(AR$13)-FIND("_",AR$13)),
              IF(LEFT($D60,FIND("_",$D60)-1)=LEFT(AR$13,FIND("_",AR$13)-1),
                    IF($E60=AR$14,
                             _xlfn.XLOOKUP(_xlfn.TEXTJOIN("|",FALSE,$C60,LEFT($D60,FIND("_",$D60)-1) &amp;"_=","=","Any",AR$12,LEFT($D60,FIND("_",$D60)-1) &amp;"_=","=","Any"),risk_factor_1&amp;"|"&amp;risk_factor_2,risk_factor_corr),
                             _xlfn.XLOOKUP(_xlfn.TEXTJOIN("|",FALSE,$C60,LEFT($D60,FIND("_",$D60)-1) &amp;"_=","Any","Any",AR$12,LEFT($D60,FIND("_",$D60)-1) &amp;"_=","Any","Any"),risk_factor_1&amp;"|"&amp;risk_factor_2,risk_factor_corr)),
"n/a"),0)
),
IF(_xlfn.TEXTJOIN("|",FALSE,AR$12:AR$13)&lt;&gt;_xlfn.TEXTJOIN("|",FALSE,$C60:$D60),0,
_xlfn.XLOOKUP(_xlfn.TEXTJOIN("|",FALSE,$C60:$F60,AR$12:AR$15),risk_factor_1&amp;"|"&amp;risk_factor_2,risk_factor_corr,
_xlfn.XLOOKUP(_xlfn.TEXTJOIN("|",FALSE,$C60:$F60,AR$12:AR$15),risk_factor_2&amp;"|"&amp;risk_factor_1,risk_factor_corr,
_xlfn.XLOOKUP(_xlfn.TEXTJOIN("|",FALSE,$C60:$D60,"Any"),risk_factor_1&amp;"|"&amp;risk_factor_2,risk_factor_corr,
_xlfn.XLOOKUP(_xlfn.TEXTJOIN("|",FALSE,$C60:$D60,"Any"),risk_factor_2&amp;"|"&amp;risk_factor_1,risk_factor_corr)))))))</f>
        <v>0</v>
      </c>
      <c r="AS60" s="32" cm="1">
        <f t="array" ref="AS60" xml:space="preserve"> IF(_xlfn.TEXTJOIN("|",FALSE,AS$12:AS$15)=_xlfn.TEXTJOIN("|",FALSE,$C60:$F60),0,
IF(AND($C60="Delta|CR_Cpty",AS$12="Delta|CR_Cpty"),
IF($F60=AS$15,
      _xlfn.XLOOKUP(_xlfn.TEXTJOIN("|",FALSE,$C60,"=","Any","=",AS$12,"=","Any","="),risk_factor_1&amp;"|"&amp;risk_factor_2,risk_factor_corr),
       IF(RIGHT($D60,LEN($D60)-FIND("_",$D60))=RIGHT(AS$13,LEN(AS$13)-FIND("_",AS$13)),
              IF(LEFT($D60,FIND("_",$D60)-1)=LEFT(AS$13,FIND("_",AS$13)-1),
                    IF($E60=AS$14,
                             _xlfn.XLOOKUP(_xlfn.TEXTJOIN("|",FALSE,$C60,LEFT($D60,FIND("_",$D60)-1) &amp;"_=","=","Any",AS$12,LEFT($D60,FIND("_",$D60)-1) &amp;"_=","=","Any"),risk_factor_1&amp;"|"&amp;risk_factor_2,risk_factor_corr),
                             _xlfn.XLOOKUP(_xlfn.TEXTJOIN("|",FALSE,$C60,LEFT($D60,FIND("_",$D60)-1) &amp;"_=","Any","Any",AS$12,LEFT($D60,FIND("_",$D60)-1) &amp;"_=","Any","Any"),risk_factor_1&amp;"|"&amp;risk_factor_2,risk_factor_corr)),
"n/a"),0)
),
IF(_xlfn.TEXTJOIN("|",FALSE,AS$12:AS$13)&lt;&gt;_xlfn.TEXTJOIN("|",FALSE,$C60:$D60),0,
_xlfn.XLOOKUP(_xlfn.TEXTJOIN("|",FALSE,$C60:$F60,AS$12:AS$15),risk_factor_1&amp;"|"&amp;risk_factor_2,risk_factor_corr,
_xlfn.XLOOKUP(_xlfn.TEXTJOIN("|",FALSE,$C60:$F60,AS$12:AS$15),risk_factor_2&amp;"|"&amp;risk_factor_1,risk_factor_corr,
_xlfn.XLOOKUP(_xlfn.TEXTJOIN("|",FALSE,$C60:$D60,"Any"),risk_factor_1&amp;"|"&amp;risk_factor_2,risk_factor_corr,
_xlfn.XLOOKUP(_xlfn.TEXTJOIN("|",FALSE,$C60:$D60,"Any"),risk_factor_2&amp;"|"&amp;risk_factor_1,risk_factor_corr)))))))</f>
        <v>0</v>
      </c>
      <c r="AT60" s="32" cm="1">
        <f t="array" ref="AT60" xml:space="preserve"> IF(_xlfn.TEXTJOIN("|",FALSE,AT$12:AT$15)=_xlfn.TEXTJOIN("|",FALSE,$C60:$F60),0,
IF(AND($C60="Delta|CR_Cpty",AT$12="Delta|CR_Cpty"),
IF($F60=AT$15,
      _xlfn.XLOOKUP(_xlfn.TEXTJOIN("|",FALSE,$C60,"=","Any","=",AT$12,"=","Any","="),risk_factor_1&amp;"|"&amp;risk_factor_2,risk_factor_corr),
       IF(RIGHT($D60,LEN($D60)-FIND("_",$D60))=RIGHT(AT$13,LEN(AT$13)-FIND("_",AT$13)),
              IF(LEFT($D60,FIND("_",$D60)-1)=LEFT(AT$13,FIND("_",AT$13)-1),
                    IF($E60=AT$14,
                             _xlfn.XLOOKUP(_xlfn.TEXTJOIN("|",FALSE,$C60,LEFT($D60,FIND("_",$D60)-1) &amp;"_=","=","Any",AT$12,LEFT($D60,FIND("_",$D60)-1) &amp;"_=","=","Any"),risk_factor_1&amp;"|"&amp;risk_factor_2,risk_factor_corr),
                             _xlfn.XLOOKUP(_xlfn.TEXTJOIN("|",FALSE,$C60,LEFT($D60,FIND("_",$D60)-1) &amp;"_=","Any","Any",AT$12,LEFT($D60,FIND("_",$D60)-1) &amp;"_=","Any","Any"),risk_factor_1&amp;"|"&amp;risk_factor_2,risk_factor_corr)),
"n/a"),0)
),
IF(_xlfn.TEXTJOIN("|",FALSE,AT$12:AT$13)&lt;&gt;_xlfn.TEXTJOIN("|",FALSE,$C60:$D60),0,
_xlfn.XLOOKUP(_xlfn.TEXTJOIN("|",FALSE,$C60:$F60,AT$12:AT$15),risk_factor_1&amp;"|"&amp;risk_factor_2,risk_factor_corr,
_xlfn.XLOOKUP(_xlfn.TEXTJOIN("|",FALSE,$C60:$F60,AT$12:AT$15),risk_factor_2&amp;"|"&amp;risk_factor_1,risk_factor_corr,
_xlfn.XLOOKUP(_xlfn.TEXTJOIN("|",FALSE,$C60:$D60,"Any"),risk_factor_1&amp;"|"&amp;risk_factor_2,risk_factor_corr,
_xlfn.XLOOKUP(_xlfn.TEXTJOIN("|",FALSE,$C60:$D60,"Any"),risk_factor_2&amp;"|"&amp;risk_factor_1,risk_factor_corr)))))))</f>
        <v>0</v>
      </c>
      <c r="AU60" s="32" cm="1">
        <f t="array" ref="AU60" xml:space="preserve"> IF(_xlfn.TEXTJOIN("|",FALSE,AU$12:AU$15)=_xlfn.TEXTJOIN("|",FALSE,$C60:$F60),0,
IF(AND($C60="Delta|CR_Cpty",AU$12="Delta|CR_Cpty"),
IF($F60=AU$15,
      _xlfn.XLOOKUP(_xlfn.TEXTJOIN("|",FALSE,$C60,"=","Any","=",AU$12,"=","Any","="),risk_factor_1&amp;"|"&amp;risk_factor_2,risk_factor_corr),
       IF(RIGHT($D60,LEN($D60)-FIND("_",$D60))=RIGHT(AU$13,LEN(AU$13)-FIND("_",AU$13)),
              IF(LEFT($D60,FIND("_",$D60)-1)=LEFT(AU$13,FIND("_",AU$13)-1),
                    IF($E60=AU$14,
                             _xlfn.XLOOKUP(_xlfn.TEXTJOIN("|",FALSE,$C60,LEFT($D60,FIND("_",$D60)-1) &amp;"_=","=","Any",AU$12,LEFT($D60,FIND("_",$D60)-1) &amp;"_=","=","Any"),risk_factor_1&amp;"|"&amp;risk_factor_2,risk_factor_corr),
                             _xlfn.XLOOKUP(_xlfn.TEXTJOIN("|",FALSE,$C60,LEFT($D60,FIND("_",$D60)-1) &amp;"_=","Any","Any",AU$12,LEFT($D60,FIND("_",$D60)-1) &amp;"_=","Any","Any"),risk_factor_1&amp;"|"&amp;risk_factor_2,risk_factor_corr)),
"n/a"),0)
),
IF(_xlfn.TEXTJOIN("|",FALSE,AU$12:AU$13)&lt;&gt;_xlfn.TEXTJOIN("|",FALSE,$C60:$D60),0,
_xlfn.XLOOKUP(_xlfn.TEXTJOIN("|",FALSE,$C60:$F60,AU$12:AU$15),risk_factor_1&amp;"|"&amp;risk_factor_2,risk_factor_corr,
_xlfn.XLOOKUP(_xlfn.TEXTJOIN("|",FALSE,$C60:$F60,AU$12:AU$15),risk_factor_2&amp;"|"&amp;risk_factor_1,risk_factor_corr,
_xlfn.XLOOKUP(_xlfn.TEXTJOIN("|",FALSE,$C60:$D60,"Any"),risk_factor_1&amp;"|"&amp;risk_factor_2,risk_factor_corr,
_xlfn.XLOOKUP(_xlfn.TEXTJOIN("|",FALSE,$C60:$D60,"Any"),risk_factor_2&amp;"|"&amp;risk_factor_1,risk_factor_corr)))))))</f>
        <v>0</v>
      </c>
      <c r="AV60" s="32" cm="1">
        <f t="array" ref="AV60" xml:space="preserve"> IF(_xlfn.TEXTJOIN("|",FALSE,AV$12:AV$15)=_xlfn.TEXTJOIN("|",FALSE,$C60:$F60),0,
IF(AND($C60="Delta|CR_Cpty",AV$12="Delta|CR_Cpty"),
IF($F60=AV$15,
      _xlfn.XLOOKUP(_xlfn.TEXTJOIN("|",FALSE,$C60,"=","Any","=",AV$12,"=","Any","="),risk_factor_1&amp;"|"&amp;risk_factor_2,risk_factor_corr),
       IF(RIGHT($D60,LEN($D60)-FIND("_",$D60))=RIGHT(AV$13,LEN(AV$13)-FIND("_",AV$13)),
              IF(LEFT($D60,FIND("_",$D60)-1)=LEFT(AV$13,FIND("_",AV$13)-1),
                    IF($E60=AV$14,
                             _xlfn.XLOOKUP(_xlfn.TEXTJOIN("|",FALSE,$C60,LEFT($D60,FIND("_",$D60)-1) &amp;"_=","=","Any",AV$12,LEFT($D60,FIND("_",$D60)-1) &amp;"_=","=","Any"),risk_factor_1&amp;"|"&amp;risk_factor_2,risk_factor_corr),
                             _xlfn.XLOOKUP(_xlfn.TEXTJOIN("|",FALSE,$C60,LEFT($D60,FIND("_",$D60)-1) &amp;"_=","Any","Any",AV$12,LEFT($D60,FIND("_",$D60)-1) &amp;"_=","Any","Any"),risk_factor_1&amp;"|"&amp;risk_factor_2,risk_factor_corr)),
"n/a"),0)
),
IF(_xlfn.TEXTJOIN("|",FALSE,AV$12:AV$13)&lt;&gt;_xlfn.TEXTJOIN("|",FALSE,$C60:$D60),0,
_xlfn.XLOOKUP(_xlfn.TEXTJOIN("|",FALSE,$C60:$F60,AV$12:AV$15),risk_factor_1&amp;"|"&amp;risk_factor_2,risk_factor_corr,
_xlfn.XLOOKUP(_xlfn.TEXTJOIN("|",FALSE,$C60:$F60,AV$12:AV$15),risk_factor_2&amp;"|"&amp;risk_factor_1,risk_factor_corr,
_xlfn.XLOOKUP(_xlfn.TEXTJOIN("|",FALSE,$C60:$D60,"Any"),risk_factor_1&amp;"|"&amp;risk_factor_2,risk_factor_corr,
_xlfn.XLOOKUP(_xlfn.TEXTJOIN("|",FALSE,$C60:$D60,"Any"),risk_factor_2&amp;"|"&amp;risk_factor_1,risk_factor_corr)))))))</f>
        <v>0</v>
      </c>
      <c r="AW60" s="32" cm="1">
        <f t="array" ref="AW60" xml:space="preserve"> IF(_xlfn.TEXTJOIN("|",FALSE,AW$12:AW$15)=_xlfn.TEXTJOIN("|",FALSE,$C60:$F60),0,
IF(AND($C60="Delta|CR_Cpty",AW$12="Delta|CR_Cpty"),
IF($F60=AW$15,
      _xlfn.XLOOKUP(_xlfn.TEXTJOIN("|",FALSE,$C60,"=","Any","=",AW$12,"=","Any","="),risk_factor_1&amp;"|"&amp;risk_factor_2,risk_factor_corr),
       IF(RIGHT($D60,LEN($D60)-FIND("_",$D60))=RIGHT(AW$13,LEN(AW$13)-FIND("_",AW$13)),
              IF(LEFT($D60,FIND("_",$D60)-1)=LEFT(AW$13,FIND("_",AW$13)-1),
                    IF($E60=AW$14,
                             _xlfn.XLOOKUP(_xlfn.TEXTJOIN("|",FALSE,$C60,LEFT($D60,FIND("_",$D60)-1) &amp;"_=","=","Any",AW$12,LEFT($D60,FIND("_",$D60)-1) &amp;"_=","=","Any"),risk_factor_1&amp;"|"&amp;risk_factor_2,risk_factor_corr),
                             _xlfn.XLOOKUP(_xlfn.TEXTJOIN("|",FALSE,$C60,LEFT($D60,FIND("_",$D60)-1) &amp;"_=","Any","Any",AW$12,LEFT($D60,FIND("_",$D60)-1) &amp;"_=","Any","Any"),risk_factor_1&amp;"|"&amp;risk_factor_2,risk_factor_corr)),
"n/a"),0)
),
IF(_xlfn.TEXTJOIN("|",FALSE,AW$12:AW$13)&lt;&gt;_xlfn.TEXTJOIN("|",FALSE,$C60:$D60),0,
_xlfn.XLOOKUP(_xlfn.TEXTJOIN("|",FALSE,$C60:$F60,AW$12:AW$15),risk_factor_1&amp;"|"&amp;risk_factor_2,risk_factor_corr,
_xlfn.XLOOKUP(_xlfn.TEXTJOIN("|",FALSE,$C60:$F60,AW$12:AW$15),risk_factor_2&amp;"|"&amp;risk_factor_1,risk_factor_corr,
_xlfn.XLOOKUP(_xlfn.TEXTJOIN("|",FALSE,$C60:$D60,"Any"),risk_factor_1&amp;"|"&amp;risk_factor_2,risk_factor_corr,
_xlfn.XLOOKUP(_xlfn.TEXTJOIN("|",FALSE,$C60:$D60,"Any"),risk_factor_2&amp;"|"&amp;risk_factor_1,risk_factor_corr)))))))</f>
        <v>0</v>
      </c>
      <c r="AX60" s="32" cm="1">
        <f t="array" ref="AX60" xml:space="preserve"> IF(_xlfn.TEXTJOIN("|",FALSE,AX$12:AX$15)=_xlfn.TEXTJOIN("|",FALSE,$C60:$F60),0,
IF(AND($C60="Delta|CR_Cpty",AX$12="Delta|CR_Cpty"),
IF($F60=AX$15,
      _xlfn.XLOOKUP(_xlfn.TEXTJOIN("|",FALSE,$C60,"=","Any","=",AX$12,"=","Any","="),risk_factor_1&amp;"|"&amp;risk_factor_2,risk_factor_corr),
       IF(RIGHT($D60,LEN($D60)-FIND("_",$D60))=RIGHT(AX$13,LEN(AX$13)-FIND("_",AX$13)),
              IF(LEFT($D60,FIND("_",$D60)-1)=LEFT(AX$13,FIND("_",AX$13)-1),
                    IF($E60=AX$14,
                             _xlfn.XLOOKUP(_xlfn.TEXTJOIN("|",FALSE,$C60,LEFT($D60,FIND("_",$D60)-1) &amp;"_=","=","Any",AX$12,LEFT($D60,FIND("_",$D60)-1) &amp;"_=","=","Any"),risk_factor_1&amp;"|"&amp;risk_factor_2,risk_factor_corr),
                             _xlfn.XLOOKUP(_xlfn.TEXTJOIN("|",FALSE,$C60,LEFT($D60,FIND("_",$D60)-1) &amp;"_=","Any","Any",AX$12,LEFT($D60,FIND("_",$D60)-1) &amp;"_=","Any","Any"),risk_factor_1&amp;"|"&amp;risk_factor_2,risk_factor_corr)),
"n/a"),0)
),
IF(_xlfn.TEXTJOIN("|",FALSE,AX$12:AX$13)&lt;&gt;_xlfn.TEXTJOIN("|",FALSE,$C60:$D60),0,
_xlfn.XLOOKUP(_xlfn.TEXTJOIN("|",FALSE,$C60:$F60,AX$12:AX$15),risk_factor_1&amp;"|"&amp;risk_factor_2,risk_factor_corr,
_xlfn.XLOOKUP(_xlfn.TEXTJOIN("|",FALSE,$C60:$F60,AX$12:AX$15),risk_factor_2&amp;"|"&amp;risk_factor_1,risk_factor_corr,
_xlfn.XLOOKUP(_xlfn.TEXTJOIN("|",FALSE,$C60:$D60,"Any"),risk_factor_1&amp;"|"&amp;risk_factor_2,risk_factor_corr,
_xlfn.XLOOKUP(_xlfn.TEXTJOIN("|",FALSE,$C60:$D60,"Any"),risk_factor_2&amp;"|"&amp;risk_factor_1,risk_factor_corr)))))))</f>
        <v>0</v>
      </c>
      <c r="AY60" s="32" cm="1">
        <f t="array" ref="AY60" xml:space="preserve"> IF(_xlfn.TEXTJOIN("|",FALSE,AY$12:AY$15)=_xlfn.TEXTJOIN("|",FALSE,$C60:$F60),0,
IF(AND($C60="Delta|CR_Cpty",AY$12="Delta|CR_Cpty"),
IF($F60=AY$15,
      _xlfn.XLOOKUP(_xlfn.TEXTJOIN("|",FALSE,$C60,"=","Any","=",AY$12,"=","Any","="),risk_factor_1&amp;"|"&amp;risk_factor_2,risk_factor_corr),
       IF(RIGHT($D60,LEN($D60)-FIND("_",$D60))=RIGHT(AY$13,LEN(AY$13)-FIND("_",AY$13)),
              IF(LEFT($D60,FIND("_",$D60)-1)=LEFT(AY$13,FIND("_",AY$13)-1),
                    IF($E60=AY$14,
                             _xlfn.XLOOKUP(_xlfn.TEXTJOIN("|",FALSE,$C60,LEFT($D60,FIND("_",$D60)-1) &amp;"_=","=","Any",AY$12,LEFT($D60,FIND("_",$D60)-1) &amp;"_=","=","Any"),risk_factor_1&amp;"|"&amp;risk_factor_2,risk_factor_corr),
                             _xlfn.XLOOKUP(_xlfn.TEXTJOIN("|",FALSE,$C60,LEFT($D60,FIND("_",$D60)-1) &amp;"_=","Any","Any",AY$12,LEFT($D60,FIND("_",$D60)-1) &amp;"_=","Any","Any"),risk_factor_1&amp;"|"&amp;risk_factor_2,risk_factor_corr)),
"n/a"),0)
),
IF(_xlfn.TEXTJOIN("|",FALSE,AY$12:AY$13)&lt;&gt;_xlfn.TEXTJOIN("|",FALSE,$C60:$D60),0,
_xlfn.XLOOKUP(_xlfn.TEXTJOIN("|",FALSE,$C60:$F60,AY$12:AY$15),risk_factor_1&amp;"|"&amp;risk_factor_2,risk_factor_corr,
_xlfn.XLOOKUP(_xlfn.TEXTJOIN("|",FALSE,$C60:$F60,AY$12:AY$15),risk_factor_2&amp;"|"&amp;risk_factor_1,risk_factor_corr,
_xlfn.XLOOKUP(_xlfn.TEXTJOIN("|",FALSE,$C60:$D60,"Any"),risk_factor_1&amp;"|"&amp;risk_factor_2,risk_factor_corr,
_xlfn.XLOOKUP(_xlfn.TEXTJOIN("|",FALSE,$C60:$D60,"Any"),risk_factor_2&amp;"|"&amp;risk_factor_1,risk_factor_corr)))))))</f>
        <v>0</v>
      </c>
      <c r="AZ60" s="32" cm="1">
        <f t="array" ref="AZ60" xml:space="preserve"> IF(_xlfn.TEXTJOIN("|",FALSE,AZ$12:AZ$15)=_xlfn.TEXTJOIN("|",FALSE,$C60:$F60),0,
IF(AND($C60="Delta|CR_Cpty",AZ$12="Delta|CR_Cpty"),
IF($F60=AZ$15,
      _xlfn.XLOOKUP(_xlfn.TEXTJOIN("|",FALSE,$C60,"=","Any","=",AZ$12,"=","Any","="),risk_factor_1&amp;"|"&amp;risk_factor_2,risk_factor_corr),
       IF(RIGHT($D60,LEN($D60)-FIND("_",$D60))=RIGHT(AZ$13,LEN(AZ$13)-FIND("_",AZ$13)),
              IF(LEFT($D60,FIND("_",$D60)-1)=LEFT(AZ$13,FIND("_",AZ$13)-1),
                    IF($E60=AZ$14,
                             _xlfn.XLOOKUP(_xlfn.TEXTJOIN("|",FALSE,$C60,LEFT($D60,FIND("_",$D60)-1) &amp;"_=","=","Any",AZ$12,LEFT($D60,FIND("_",$D60)-1) &amp;"_=","=","Any"),risk_factor_1&amp;"|"&amp;risk_factor_2,risk_factor_corr),
                             _xlfn.XLOOKUP(_xlfn.TEXTJOIN("|",FALSE,$C60,LEFT($D60,FIND("_",$D60)-1) &amp;"_=","Any","Any",AZ$12,LEFT($D60,FIND("_",$D60)-1) &amp;"_=","Any","Any"),risk_factor_1&amp;"|"&amp;risk_factor_2,risk_factor_corr)),
"n/a"),0)
),
IF(_xlfn.TEXTJOIN("|",FALSE,AZ$12:AZ$13)&lt;&gt;_xlfn.TEXTJOIN("|",FALSE,$C60:$D60),0,
_xlfn.XLOOKUP(_xlfn.TEXTJOIN("|",FALSE,$C60:$F60,AZ$12:AZ$15),risk_factor_1&amp;"|"&amp;risk_factor_2,risk_factor_corr,
_xlfn.XLOOKUP(_xlfn.TEXTJOIN("|",FALSE,$C60:$F60,AZ$12:AZ$15),risk_factor_2&amp;"|"&amp;risk_factor_1,risk_factor_corr,
_xlfn.XLOOKUP(_xlfn.TEXTJOIN("|",FALSE,$C60:$D60,"Any"),risk_factor_1&amp;"|"&amp;risk_factor_2,risk_factor_corr,
_xlfn.XLOOKUP(_xlfn.TEXTJOIN("|",FALSE,$C60:$D60,"Any"),risk_factor_2&amp;"|"&amp;risk_factor_1,risk_factor_corr)))))))</f>
        <v>0.55000000000000004</v>
      </c>
      <c r="BA60" s="32" cm="1">
        <f t="array" ref="BA60" xml:space="preserve"> IF(_xlfn.TEXTJOIN("|",FALSE,BA$12:BA$15)=_xlfn.TEXTJOIN("|",FALSE,$C60:$F60),0,
IF(AND($C60="Delta|CR_Cpty",BA$12="Delta|CR_Cpty"),
IF($F60=BA$15,
      _xlfn.XLOOKUP(_xlfn.TEXTJOIN("|",FALSE,$C60,"=","Any","=",BA$12,"=","Any","="),risk_factor_1&amp;"|"&amp;risk_factor_2,risk_factor_corr),
       IF(RIGHT($D60,LEN($D60)-FIND("_",$D60))=RIGHT(BA$13,LEN(BA$13)-FIND("_",BA$13)),
              IF(LEFT($D60,FIND("_",$D60)-1)=LEFT(BA$13,FIND("_",BA$13)-1),
                    IF($E60=BA$14,
                             _xlfn.XLOOKUP(_xlfn.TEXTJOIN("|",FALSE,$C60,LEFT($D60,FIND("_",$D60)-1) &amp;"_=","=","Any",BA$12,LEFT($D60,FIND("_",$D60)-1) &amp;"_=","=","Any"),risk_factor_1&amp;"|"&amp;risk_factor_2,risk_factor_corr),
                             _xlfn.XLOOKUP(_xlfn.TEXTJOIN("|",FALSE,$C60,LEFT($D60,FIND("_",$D60)-1) &amp;"_=","Any","Any",BA$12,LEFT($D60,FIND("_",$D60)-1) &amp;"_=","Any","Any"),risk_factor_1&amp;"|"&amp;risk_factor_2,risk_factor_corr)),
"n/a"),0)
),
IF(_xlfn.TEXTJOIN("|",FALSE,BA$12:BA$13)&lt;&gt;_xlfn.TEXTJOIN("|",FALSE,$C60:$D60),0,
_xlfn.XLOOKUP(_xlfn.TEXTJOIN("|",FALSE,$C60:$F60,BA$12:BA$15),risk_factor_1&amp;"|"&amp;risk_factor_2,risk_factor_corr,
_xlfn.XLOOKUP(_xlfn.TEXTJOIN("|",FALSE,$C60:$F60,BA$12:BA$15),risk_factor_2&amp;"|"&amp;risk_factor_1,risk_factor_corr,
_xlfn.XLOOKUP(_xlfn.TEXTJOIN("|",FALSE,$C60:$D60,"Any"),risk_factor_1&amp;"|"&amp;risk_factor_2,risk_factor_corr,
_xlfn.XLOOKUP(_xlfn.TEXTJOIN("|",FALSE,$C60:$D60,"Any"),risk_factor_2&amp;"|"&amp;risk_factor_1,risk_factor_corr)))))))</f>
        <v>0.91</v>
      </c>
      <c r="BB60" s="32" cm="1">
        <f t="array" ref="BB60" xml:space="preserve"> IF(_xlfn.TEXTJOIN("|",FALSE,BB$12:BB$15)=_xlfn.TEXTJOIN("|",FALSE,$C60:$F60),0,
IF(AND($C60="Delta|CR_Cpty",BB$12="Delta|CR_Cpty"),
IF($F60=BB$15,
      _xlfn.XLOOKUP(_xlfn.TEXTJOIN("|",FALSE,$C60,"=","Any","=",BB$12,"=","Any","="),risk_factor_1&amp;"|"&amp;risk_factor_2,risk_factor_corr),
       IF(RIGHT($D60,LEN($D60)-FIND("_",$D60))=RIGHT(BB$13,LEN(BB$13)-FIND("_",BB$13)),
              IF(LEFT($D60,FIND("_",$D60)-1)=LEFT(BB$13,FIND("_",BB$13)-1),
                    IF($E60=BB$14,
                             _xlfn.XLOOKUP(_xlfn.TEXTJOIN("|",FALSE,$C60,LEFT($D60,FIND("_",$D60)-1) &amp;"_=","=","Any",BB$12,LEFT($D60,FIND("_",$D60)-1) &amp;"_=","=","Any"),risk_factor_1&amp;"|"&amp;risk_factor_2,risk_factor_corr),
                             _xlfn.XLOOKUP(_xlfn.TEXTJOIN("|",FALSE,$C60,LEFT($D60,FIND("_",$D60)-1) &amp;"_=","Any","Any",BB$12,LEFT($D60,FIND("_",$D60)-1) &amp;"_=","Any","Any"),risk_factor_1&amp;"|"&amp;risk_factor_2,risk_factor_corr)),
"n/a"),0)
),
IF(_xlfn.TEXTJOIN("|",FALSE,BB$12:BB$13)&lt;&gt;_xlfn.TEXTJOIN("|",FALSE,$C60:$D60),0,
_xlfn.XLOOKUP(_xlfn.TEXTJOIN("|",FALSE,$C60:$F60,BB$12:BB$15),risk_factor_1&amp;"|"&amp;risk_factor_2,risk_factor_corr,
_xlfn.XLOOKUP(_xlfn.TEXTJOIN("|",FALSE,$C60:$F60,BB$12:BB$15),risk_factor_2&amp;"|"&amp;risk_factor_1,risk_factor_corr,
_xlfn.XLOOKUP(_xlfn.TEXTJOIN("|",FALSE,$C60:$D60,"Any"),risk_factor_1&amp;"|"&amp;risk_factor_2,risk_factor_corr,
_xlfn.XLOOKUP(_xlfn.TEXTJOIN("|",FALSE,$C60:$D60,"Any"),risk_factor_2&amp;"|"&amp;risk_factor_1,risk_factor_corr)))))))</f>
        <v>0.31</v>
      </c>
      <c r="BC60" s="32" cm="1">
        <f t="array" ref="BC60" xml:space="preserve"> IF(_xlfn.TEXTJOIN("|",FALSE,BC$12:BC$15)=_xlfn.TEXTJOIN("|",FALSE,$C60:$F60),0,
IF(AND($C60="Delta|CR_Cpty",BC$12="Delta|CR_Cpty"),
IF($F60=BC$15,
      _xlfn.XLOOKUP(_xlfn.TEXTJOIN("|",FALSE,$C60,"=","Any","=",BC$12,"=","Any","="),risk_factor_1&amp;"|"&amp;risk_factor_2,risk_factor_corr),
       IF(RIGHT($D60,LEN($D60)-FIND("_",$D60))=RIGHT(BC$13,LEN(BC$13)-FIND("_",BC$13)),
              IF(LEFT($D60,FIND("_",$D60)-1)=LEFT(BC$13,FIND("_",BC$13)-1),
                    IF($E60=BC$14,
                             _xlfn.XLOOKUP(_xlfn.TEXTJOIN("|",FALSE,$C60,LEFT($D60,FIND("_",$D60)-1) &amp;"_=","=","Any",BC$12,LEFT($D60,FIND("_",$D60)-1) &amp;"_=","=","Any"),risk_factor_1&amp;"|"&amp;risk_factor_2,risk_factor_corr),
                             _xlfn.XLOOKUP(_xlfn.TEXTJOIN("|",FALSE,$C60,LEFT($D60,FIND("_",$D60)-1) &amp;"_=","Any","Any",BC$12,LEFT($D60,FIND("_",$D60)-1) &amp;"_=","Any","Any"),risk_factor_1&amp;"|"&amp;risk_factor_2,risk_factor_corr)),
"n/a"),0)
),
IF(_xlfn.TEXTJOIN("|",FALSE,BC$12:BC$13)&lt;&gt;_xlfn.TEXTJOIN("|",FALSE,$C60:$D60),0,
_xlfn.XLOOKUP(_xlfn.TEXTJOIN("|",FALSE,$C60:$F60,BC$12:BC$15),risk_factor_1&amp;"|"&amp;risk_factor_2,risk_factor_corr,
_xlfn.XLOOKUP(_xlfn.TEXTJOIN("|",FALSE,$C60:$F60,BC$12:BC$15),risk_factor_2&amp;"|"&amp;risk_factor_1,risk_factor_corr,
_xlfn.XLOOKUP(_xlfn.TEXTJOIN("|",FALSE,$C60:$D60,"Any"),risk_factor_1&amp;"|"&amp;risk_factor_2,risk_factor_corr,
_xlfn.XLOOKUP(_xlfn.TEXTJOIN("|",FALSE,$C60:$D60,"Any"),risk_factor_2&amp;"|"&amp;risk_factor_1,risk_factor_corr)))))))</f>
        <v>0.72</v>
      </c>
      <c r="BD60" s="32" cm="1">
        <f t="array" ref="BD60" xml:space="preserve"> IF(_xlfn.TEXTJOIN("|",FALSE,BD$12:BD$15)=_xlfn.TEXTJOIN("|",FALSE,$C60:$F60),0,
IF(AND($C60="Delta|CR_Cpty",BD$12="Delta|CR_Cpty"),
IF($F60=BD$15,
      _xlfn.XLOOKUP(_xlfn.TEXTJOIN("|",FALSE,$C60,"=","Any","=",BD$12,"=","Any","="),risk_factor_1&amp;"|"&amp;risk_factor_2,risk_factor_corr),
       IF(RIGHT($D60,LEN($D60)-FIND("_",$D60))=RIGHT(BD$13,LEN(BD$13)-FIND("_",BD$13)),
              IF(LEFT($D60,FIND("_",$D60)-1)=LEFT(BD$13,FIND("_",BD$13)-1),
                    IF($E60=BD$14,
                             _xlfn.XLOOKUP(_xlfn.TEXTJOIN("|",FALSE,$C60,LEFT($D60,FIND("_",$D60)-1) &amp;"_=","=","Any",BD$12,LEFT($D60,FIND("_",$D60)-1) &amp;"_=","=","Any"),risk_factor_1&amp;"|"&amp;risk_factor_2,risk_factor_corr),
                             _xlfn.XLOOKUP(_xlfn.TEXTJOIN("|",FALSE,$C60,LEFT($D60,FIND("_",$D60)-1) &amp;"_=","Any","Any",BD$12,LEFT($D60,FIND("_",$D60)-1) &amp;"_=","Any","Any"),risk_factor_1&amp;"|"&amp;risk_factor_2,risk_factor_corr)),
"n/a"),0)
),
IF(_xlfn.TEXTJOIN("|",FALSE,BD$12:BD$13)&lt;&gt;_xlfn.TEXTJOIN("|",FALSE,$C60:$D60),0,
_xlfn.XLOOKUP(_xlfn.TEXTJOIN("|",FALSE,$C60:$F60,BD$12:BD$15),risk_factor_1&amp;"|"&amp;risk_factor_2,risk_factor_corr,
_xlfn.XLOOKUP(_xlfn.TEXTJOIN("|",FALSE,$C60:$F60,BD$12:BD$15),risk_factor_2&amp;"|"&amp;risk_factor_1,risk_factor_corr,
_xlfn.XLOOKUP(_xlfn.TEXTJOIN("|",FALSE,$C60:$D60,"Any"),risk_factor_1&amp;"|"&amp;risk_factor_2,risk_factor_corr,
_xlfn.XLOOKUP(_xlfn.TEXTJOIN("|",FALSE,$C60:$D60,"Any"),risk_factor_2&amp;"|"&amp;risk_factor_1,risk_factor_corr)))))))</f>
        <v>0</v>
      </c>
      <c r="BE60" s="32" cm="1">
        <f t="array" ref="BE60" xml:space="preserve"> IF(_xlfn.TEXTJOIN("|",FALSE,BE$12:BE$15)=_xlfn.TEXTJOIN("|",FALSE,$C60:$F60),0,
IF(AND($C60="Delta|CR_Cpty",BE$12="Delta|CR_Cpty"),
IF($F60=BE$15,
      _xlfn.XLOOKUP(_xlfn.TEXTJOIN("|",FALSE,$C60,"=","Any","=",BE$12,"=","Any","="),risk_factor_1&amp;"|"&amp;risk_factor_2,risk_factor_corr),
       IF(RIGHT($D60,LEN($D60)-FIND("_",$D60))=RIGHT(BE$13,LEN(BE$13)-FIND("_",BE$13)),
              IF(LEFT($D60,FIND("_",$D60)-1)=LEFT(BE$13,FIND("_",BE$13)-1),
                    IF($E60=BE$14,
                             _xlfn.XLOOKUP(_xlfn.TEXTJOIN("|",FALSE,$C60,LEFT($D60,FIND("_",$D60)-1) &amp;"_=","=","Any",BE$12,LEFT($D60,FIND("_",$D60)-1) &amp;"_=","=","Any"),risk_factor_1&amp;"|"&amp;risk_factor_2,risk_factor_corr),
                             _xlfn.XLOOKUP(_xlfn.TEXTJOIN("|",FALSE,$C60,LEFT($D60,FIND("_",$D60)-1) &amp;"_=","Any","Any",BE$12,LEFT($D60,FIND("_",$D60)-1) &amp;"_=","Any","Any"),risk_factor_1&amp;"|"&amp;risk_factor_2,risk_factor_corr)),
"n/a"),0)
),
IF(_xlfn.TEXTJOIN("|",FALSE,BE$12:BE$13)&lt;&gt;_xlfn.TEXTJOIN("|",FALSE,$C60:$D60),0,
_xlfn.XLOOKUP(_xlfn.TEXTJOIN("|",FALSE,$C60:$F60,BE$12:BE$15),risk_factor_1&amp;"|"&amp;risk_factor_2,risk_factor_corr,
_xlfn.XLOOKUP(_xlfn.TEXTJOIN("|",FALSE,$C60:$F60,BE$12:BE$15),risk_factor_2&amp;"|"&amp;risk_factor_1,risk_factor_corr,
_xlfn.XLOOKUP(_xlfn.TEXTJOIN("|",FALSE,$C60:$D60,"Any"),risk_factor_1&amp;"|"&amp;risk_factor_2,risk_factor_corr,
_xlfn.XLOOKUP(_xlfn.TEXTJOIN("|",FALSE,$C60:$D60,"Any"),risk_factor_2&amp;"|"&amp;risk_factor_1,risk_factor_corr)))))))</f>
        <v>0</v>
      </c>
      <c r="BF60" s="32" cm="1">
        <f t="array" ref="BF60" xml:space="preserve"> IF(_xlfn.TEXTJOIN("|",FALSE,BF$12:BF$15)=_xlfn.TEXTJOIN("|",FALSE,$C60:$F60),0,
IF(AND($C60="Delta|CR_Cpty",BF$12="Delta|CR_Cpty"),
IF($F60=BF$15,
      _xlfn.XLOOKUP(_xlfn.TEXTJOIN("|",FALSE,$C60,"=","Any","=",BF$12,"=","Any","="),risk_factor_1&amp;"|"&amp;risk_factor_2,risk_factor_corr),
       IF(RIGHT($D60,LEN($D60)-FIND("_",$D60))=RIGHT(BF$13,LEN(BF$13)-FIND("_",BF$13)),
              IF(LEFT($D60,FIND("_",$D60)-1)=LEFT(BF$13,FIND("_",BF$13)-1),
                    IF($E60=BF$14,
                             _xlfn.XLOOKUP(_xlfn.TEXTJOIN("|",FALSE,$C60,LEFT($D60,FIND("_",$D60)-1) &amp;"_=","=","Any",BF$12,LEFT($D60,FIND("_",$D60)-1) &amp;"_=","=","Any"),risk_factor_1&amp;"|"&amp;risk_factor_2,risk_factor_corr),
                             _xlfn.XLOOKUP(_xlfn.TEXTJOIN("|",FALSE,$C60,LEFT($D60,FIND("_",$D60)-1) &amp;"_=","Any","Any",BF$12,LEFT($D60,FIND("_",$D60)-1) &amp;"_=","Any","Any"),risk_factor_1&amp;"|"&amp;risk_factor_2,risk_factor_corr)),
"n/a"),0)
),
IF(_xlfn.TEXTJOIN("|",FALSE,BF$12:BF$13)&lt;&gt;_xlfn.TEXTJOIN("|",FALSE,$C60:$D60),0,
_xlfn.XLOOKUP(_xlfn.TEXTJOIN("|",FALSE,$C60:$F60,BF$12:BF$15),risk_factor_1&amp;"|"&amp;risk_factor_2,risk_factor_corr,
_xlfn.XLOOKUP(_xlfn.TEXTJOIN("|",FALSE,$C60:$F60,BF$12:BF$15),risk_factor_2&amp;"|"&amp;risk_factor_1,risk_factor_corr,
_xlfn.XLOOKUP(_xlfn.TEXTJOIN("|",FALSE,$C60:$D60,"Any"),risk_factor_1&amp;"|"&amp;risk_factor_2,risk_factor_corr,
_xlfn.XLOOKUP(_xlfn.TEXTJOIN("|",FALSE,$C60:$D60,"Any"),risk_factor_2&amp;"|"&amp;risk_factor_1,risk_factor_corr)))))))</f>
        <v>0</v>
      </c>
      <c r="BG60" s="32" cm="1">
        <f t="array" ref="BG60" xml:space="preserve"> IF(_xlfn.TEXTJOIN("|",FALSE,BG$12:BG$15)=_xlfn.TEXTJOIN("|",FALSE,$C60:$F60),0,
IF(AND($C60="Delta|CR_Cpty",BG$12="Delta|CR_Cpty"),
IF($F60=BG$15,
      _xlfn.XLOOKUP(_xlfn.TEXTJOIN("|",FALSE,$C60,"=","Any","=",BG$12,"=","Any","="),risk_factor_1&amp;"|"&amp;risk_factor_2,risk_factor_corr),
       IF(RIGHT($D60,LEN($D60)-FIND("_",$D60))=RIGHT(BG$13,LEN(BG$13)-FIND("_",BG$13)),
              IF(LEFT($D60,FIND("_",$D60)-1)=LEFT(BG$13,FIND("_",BG$13)-1),
                    IF($E60=BG$14,
                             _xlfn.XLOOKUP(_xlfn.TEXTJOIN("|",FALSE,$C60,LEFT($D60,FIND("_",$D60)-1) &amp;"_=","=","Any",BG$12,LEFT($D60,FIND("_",$D60)-1) &amp;"_=","=","Any"),risk_factor_1&amp;"|"&amp;risk_factor_2,risk_factor_corr),
                             _xlfn.XLOOKUP(_xlfn.TEXTJOIN("|",FALSE,$C60,LEFT($D60,FIND("_",$D60)-1) &amp;"_=","Any","Any",BG$12,LEFT($D60,FIND("_",$D60)-1) &amp;"_=","Any","Any"),risk_factor_1&amp;"|"&amp;risk_factor_2,risk_factor_corr)),
"n/a"),0)
),
IF(_xlfn.TEXTJOIN("|",FALSE,BG$12:BG$13)&lt;&gt;_xlfn.TEXTJOIN("|",FALSE,$C60:$D60),0,
_xlfn.XLOOKUP(_xlfn.TEXTJOIN("|",FALSE,$C60:$F60,BG$12:BG$15),risk_factor_1&amp;"|"&amp;risk_factor_2,risk_factor_corr,
_xlfn.XLOOKUP(_xlfn.TEXTJOIN("|",FALSE,$C60:$F60,BG$12:BG$15),risk_factor_2&amp;"|"&amp;risk_factor_1,risk_factor_corr,
_xlfn.XLOOKUP(_xlfn.TEXTJOIN("|",FALSE,$C60:$D60,"Any"),risk_factor_1&amp;"|"&amp;risk_factor_2,risk_factor_corr,
_xlfn.XLOOKUP(_xlfn.TEXTJOIN("|",FALSE,$C60:$D60,"Any"),risk_factor_2&amp;"|"&amp;risk_factor_1,risk_factor_corr)))))))</f>
        <v>0</v>
      </c>
      <c r="BH60" s="32" cm="1">
        <f t="array" ref="BH60" xml:space="preserve"> IF(_xlfn.TEXTJOIN("|",FALSE,BH$12:BH$15)=_xlfn.TEXTJOIN("|",FALSE,$C60:$F60),0,
IF(AND($C60="Delta|CR_Cpty",BH$12="Delta|CR_Cpty"),
IF($F60=BH$15,
      _xlfn.XLOOKUP(_xlfn.TEXTJOIN("|",FALSE,$C60,"=","Any","=",BH$12,"=","Any","="),risk_factor_1&amp;"|"&amp;risk_factor_2,risk_factor_corr),
       IF(RIGHT($D60,LEN($D60)-FIND("_",$D60))=RIGHT(BH$13,LEN(BH$13)-FIND("_",BH$13)),
              IF(LEFT($D60,FIND("_",$D60)-1)=LEFT(BH$13,FIND("_",BH$13)-1),
                    IF($E60=BH$14,
                             _xlfn.XLOOKUP(_xlfn.TEXTJOIN("|",FALSE,$C60,LEFT($D60,FIND("_",$D60)-1) &amp;"_=","=","Any",BH$12,LEFT($D60,FIND("_",$D60)-1) &amp;"_=","=","Any"),risk_factor_1&amp;"|"&amp;risk_factor_2,risk_factor_corr),
                             _xlfn.XLOOKUP(_xlfn.TEXTJOIN("|",FALSE,$C60,LEFT($D60,FIND("_",$D60)-1) &amp;"_=","Any","Any",BH$12,LEFT($D60,FIND("_",$D60)-1) &amp;"_=","Any","Any"),risk_factor_1&amp;"|"&amp;risk_factor_2,risk_factor_corr)),
"n/a"),0)
),
IF(_xlfn.TEXTJOIN("|",FALSE,BH$12:BH$13)&lt;&gt;_xlfn.TEXTJOIN("|",FALSE,$C60:$D60),0,
_xlfn.XLOOKUP(_xlfn.TEXTJOIN("|",FALSE,$C60:$F60,BH$12:BH$15),risk_factor_1&amp;"|"&amp;risk_factor_2,risk_factor_corr,
_xlfn.XLOOKUP(_xlfn.TEXTJOIN("|",FALSE,$C60:$F60,BH$12:BH$15),risk_factor_2&amp;"|"&amp;risk_factor_1,risk_factor_corr,
_xlfn.XLOOKUP(_xlfn.TEXTJOIN("|",FALSE,$C60:$D60,"Any"),risk_factor_1&amp;"|"&amp;risk_factor_2,risk_factor_corr,
_xlfn.XLOOKUP(_xlfn.TEXTJOIN("|",FALSE,$C60:$D60,"Any"),risk_factor_2&amp;"|"&amp;risk_factor_1,risk_factor_corr)))))))</f>
        <v>0</v>
      </c>
      <c r="BI60" s="32" cm="1">
        <f t="array" ref="BI60" xml:space="preserve"> IF(_xlfn.TEXTJOIN("|",FALSE,BI$12:BI$15)=_xlfn.TEXTJOIN("|",FALSE,$C60:$F60),0,
IF(AND($C60="Delta|CR_Cpty",BI$12="Delta|CR_Cpty"),
IF($F60=BI$15,
      _xlfn.XLOOKUP(_xlfn.TEXTJOIN("|",FALSE,$C60,"=","Any","=",BI$12,"=","Any","="),risk_factor_1&amp;"|"&amp;risk_factor_2,risk_factor_corr),
       IF(RIGHT($D60,LEN($D60)-FIND("_",$D60))=RIGHT(BI$13,LEN(BI$13)-FIND("_",BI$13)),
              IF(LEFT($D60,FIND("_",$D60)-1)=LEFT(BI$13,FIND("_",BI$13)-1),
                    IF($E60=BI$14,
                             _xlfn.XLOOKUP(_xlfn.TEXTJOIN("|",FALSE,$C60,LEFT($D60,FIND("_",$D60)-1) &amp;"_=","=","Any",BI$12,LEFT($D60,FIND("_",$D60)-1) &amp;"_=","=","Any"),risk_factor_1&amp;"|"&amp;risk_factor_2,risk_factor_corr),
                             _xlfn.XLOOKUP(_xlfn.TEXTJOIN("|",FALSE,$C60,LEFT($D60,FIND("_",$D60)-1) &amp;"_=","Any","Any",BI$12,LEFT($D60,FIND("_",$D60)-1) &amp;"_=","Any","Any"),risk_factor_1&amp;"|"&amp;risk_factor_2,risk_factor_corr)),
"n/a"),0)
),
IF(_xlfn.TEXTJOIN("|",FALSE,BI$12:BI$13)&lt;&gt;_xlfn.TEXTJOIN("|",FALSE,$C60:$D60),0,
_xlfn.XLOOKUP(_xlfn.TEXTJOIN("|",FALSE,$C60:$F60,BI$12:BI$15),risk_factor_1&amp;"|"&amp;risk_factor_2,risk_factor_corr,
_xlfn.XLOOKUP(_xlfn.TEXTJOIN("|",FALSE,$C60:$F60,BI$12:BI$15),risk_factor_2&amp;"|"&amp;risk_factor_1,risk_factor_corr,
_xlfn.XLOOKUP(_xlfn.TEXTJOIN("|",FALSE,$C60:$D60,"Any"),risk_factor_1&amp;"|"&amp;risk_factor_2,risk_factor_corr,
_xlfn.XLOOKUP(_xlfn.TEXTJOIN("|",FALSE,$C60:$D60,"Any"),risk_factor_2&amp;"|"&amp;risk_factor_1,risk_factor_corr)))))))</f>
        <v>0</v>
      </c>
      <c r="BJ60" s="32" cm="1">
        <f t="array" ref="BJ60" xml:space="preserve"> IF(_xlfn.TEXTJOIN("|",FALSE,BJ$12:BJ$15)=_xlfn.TEXTJOIN("|",FALSE,$C60:$F60),0,
IF(AND($C60="Delta|CR_Cpty",BJ$12="Delta|CR_Cpty"),
IF($F60=BJ$15,
      _xlfn.XLOOKUP(_xlfn.TEXTJOIN("|",FALSE,$C60,"=","Any","=",BJ$12,"=","Any","="),risk_factor_1&amp;"|"&amp;risk_factor_2,risk_factor_corr),
       IF(RIGHT($D60,LEN($D60)-FIND("_",$D60))=RIGHT(BJ$13,LEN(BJ$13)-FIND("_",BJ$13)),
              IF(LEFT($D60,FIND("_",$D60)-1)=LEFT(BJ$13,FIND("_",BJ$13)-1),
                    IF($E60=BJ$14,
                             _xlfn.XLOOKUP(_xlfn.TEXTJOIN("|",FALSE,$C60,LEFT($D60,FIND("_",$D60)-1) &amp;"_=","=","Any",BJ$12,LEFT($D60,FIND("_",$D60)-1) &amp;"_=","=","Any"),risk_factor_1&amp;"|"&amp;risk_factor_2,risk_factor_corr),
                             _xlfn.XLOOKUP(_xlfn.TEXTJOIN("|",FALSE,$C60,LEFT($D60,FIND("_",$D60)-1) &amp;"_=","Any","Any",BJ$12,LEFT($D60,FIND("_",$D60)-1) &amp;"_=","Any","Any"),risk_factor_1&amp;"|"&amp;risk_factor_2,risk_factor_corr)),
"n/a"),0)
),
IF(_xlfn.TEXTJOIN("|",FALSE,BJ$12:BJ$13)&lt;&gt;_xlfn.TEXTJOIN("|",FALSE,$C60:$D60),0,
_xlfn.XLOOKUP(_xlfn.TEXTJOIN("|",FALSE,$C60:$F60,BJ$12:BJ$15),risk_factor_1&amp;"|"&amp;risk_factor_2,risk_factor_corr,
_xlfn.XLOOKUP(_xlfn.TEXTJOIN("|",FALSE,$C60:$F60,BJ$12:BJ$15),risk_factor_2&amp;"|"&amp;risk_factor_1,risk_factor_corr,
_xlfn.XLOOKUP(_xlfn.TEXTJOIN("|",FALSE,$C60:$D60,"Any"),risk_factor_1&amp;"|"&amp;risk_factor_2,risk_factor_corr,
_xlfn.XLOOKUP(_xlfn.TEXTJOIN("|",FALSE,$C60:$D60,"Any"),risk_factor_2&amp;"|"&amp;risk_factor_1,risk_factor_corr)))))))</f>
        <v>0</v>
      </c>
      <c r="BK60" s="32" cm="1">
        <f t="array" ref="BK60" xml:space="preserve"> IF(_xlfn.TEXTJOIN("|",FALSE,BK$12:BK$15)=_xlfn.TEXTJOIN("|",FALSE,$C60:$F60),0,
IF(AND($C60="Delta|CR_Cpty",BK$12="Delta|CR_Cpty"),
IF($F60=BK$15,
      _xlfn.XLOOKUP(_xlfn.TEXTJOIN("|",FALSE,$C60,"=","Any","=",BK$12,"=","Any","="),risk_factor_1&amp;"|"&amp;risk_factor_2,risk_factor_corr),
       IF(RIGHT($D60,LEN($D60)-FIND("_",$D60))=RIGHT(BK$13,LEN(BK$13)-FIND("_",BK$13)),
              IF(LEFT($D60,FIND("_",$D60)-1)=LEFT(BK$13,FIND("_",BK$13)-1),
                    IF($E60=BK$14,
                             _xlfn.XLOOKUP(_xlfn.TEXTJOIN("|",FALSE,$C60,LEFT($D60,FIND("_",$D60)-1) &amp;"_=","=","Any",BK$12,LEFT($D60,FIND("_",$D60)-1) &amp;"_=","=","Any"),risk_factor_1&amp;"|"&amp;risk_factor_2,risk_factor_corr),
                             _xlfn.XLOOKUP(_xlfn.TEXTJOIN("|",FALSE,$C60,LEFT($D60,FIND("_",$D60)-1) &amp;"_=","Any","Any",BK$12,LEFT($D60,FIND("_",$D60)-1) &amp;"_=","Any","Any"),risk_factor_1&amp;"|"&amp;risk_factor_2,risk_factor_corr)),
"n/a"),0)
),
IF(_xlfn.TEXTJOIN("|",FALSE,BK$12:BK$13)&lt;&gt;_xlfn.TEXTJOIN("|",FALSE,$C60:$D60),0,
_xlfn.XLOOKUP(_xlfn.TEXTJOIN("|",FALSE,$C60:$F60,BK$12:BK$15),risk_factor_1&amp;"|"&amp;risk_factor_2,risk_factor_corr,
_xlfn.XLOOKUP(_xlfn.TEXTJOIN("|",FALSE,$C60:$F60,BK$12:BK$15),risk_factor_2&amp;"|"&amp;risk_factor_1,risk_factor_corr,
_xlfn.XLOOKUP(_xlfn.TEXTJOIN("|",FALSE,$C60:$D60,"Any"),risk_factor_1&amp;"|"&amp;risk_factor_2,risk_factor_corr,
_xlfn.XLOOKUP(_xlfn.TEXTJOIN("|",FALSE,$C60:$D60,"Any"),risk_factor_2&amp;"|"&amp;risk_factor_1,risk_factor_corr)))))))</f>
        <v>0</v>
      </c>
      <c r="BL60" s="32" cm="1">
        <f t="array" ref="BL60" xml:space="preserve"> IF(_xlfn.TEXTJOIN("|",FALSE,BL$12:BL$15)=_xlfn.TEXTJOIN("|",FALSE,$C60:$F60),0,
IF(AND($C60="Delta|CR_Cpty",BL$12="Delta|CR_Cpty"),
IF($F60=BL$15,
      _xlfn.XLOOKUP(_xlfn.TEXTJOIN("|",FALSE,$C60,"=","Any","=",BL$12,"=","Any","="),risk_factor_1&amp;"|"&amp;risk_factor_2,risk_factor_corr),
       IF(RIGHT($D60,LEN($D60)-FIND("_",$D60))=RIGHT(BL$13,LEN(BL$13)-FIND("_",BL$13)),
              IF(LEFT($D60,FIND("_",$D60)-1)=LEFT(BL$13,FIND("_",BL$13)-1),
                    IF($E60=BL$14,
                             _xlfn.XLOOKUP(_xlfn.TEXTJOIN("|",FALSE,$C60,LEFT($D60,FIND("_",$D60)-1) &amp;"_=","=","Any",BL$12,LEFT($D60,FIND("_",$D60)-1) &amp;"_=","=","Any"),risk_factor_1&amp;"|"&amp;risk_factor_2,risk_factor_corr),
                             _xlfn.XLOOKUP(_xlfn.TEXTJOIN("|",FALSE,$C60,LEFT($D60,FIND("_",$D60)-1) &amp;"_=","Any","Any",BL$12,LEFT($D60,FIND("_",$D60)-1) &amp;"_=","Any","Any"),risk_factor_1&amp;"|"&amp;risk_factor_2,risk_factor_corr)),
"n/a"),0)
),
IF(_xlfn.TEXTJOIN("|",FALSE,BL$12:BL$13)&lt;&gt;_xlfn.TEXTJOIN("|",FALSE,$C60:$D60),0,
_xlfn.XLOOKUP(_xlfn.TEXTJOIN("|",FALSE,$C60:$F60,BL$12:BL$15),risk_factor_1&amp;"|"&amp;risk_factor_2,risk_factor_corr,
_xlfn.XLOOKUP(_xlfn.TEXTJOIN("|",FALSE,$C60:$F60,BL$12:BL$15),risk_factor_2&amp;"|"&amp;risk_factor_1,risk_factor_corr,
_xlfn.XLOOKUP(_xlfn.TEXTJOIN("|",FALSE,$C60:$D60,"Any"),risk_factor_1&amp;"|"&amp;risk_factor_2,risk_factor_corr,
_xlfn.XLOOKUP(_xlfn.TEXTJOIN("|",FALSE,$C60:$D60,"Any"),risk_factor_2&amp;"|"&amp;risk_factor_1,risk_factor_corr)))))))</f>
        <v>0</v>
      </c>
      <c r="BM60" s="32" cm="1">
        <f t="array" ref="BM60" xml:space="preserve"> IF(_xlfn.TEXTJOIN("|",FALSE,BM$12:BM$15)=_xlfn.TEXTJOIN("|",FALSE,$C60:$F60),0,
IF(AND($C60="Delta|CR_Cpty",BM$12="Delta|CR_Cpty"),
IF($F60=BM$15,
      _xlfn.XLOOKUP(_xlfn.TEXTJOIN("|",FALSE,$C60,"=","Any","=",BM$12,"=","Any","="),risk_factor_1&amp;"|"&amp;risk_factor_2,risk_factor_corr),
       IF(RIGHT($D60,LEN($D60)-FIND("_",$D60))=RIGHT(BM$13,LEN(BM$13)-FIND("_",BM$13)),
              IF(LEFT($D60,FIND("_",$D60)-1)=LEFT(BM$13,FIND("_",BM$13)-1),
                    IF($E60=BM$14,
                             _xlfn.XLOOKUP(_xlfn.TEXTJOIN("|",FALSE,$C60,LEFT($D60,FIND("_",$D60)-1) &amp;"_=","=","Any",BM$12,LEFT($D60,FIND("_",$D60)-1) &amp;"_=","=","Any"),risk_factor_1&amp;"|"&amp;risk_factor_2,risk_factor_corr),
                             _xlfn.XLOOKUP(_xlfn.TEXTJOIN("|",FALSE,$C60,LEFT($D60,FIND("_",$D60)-1) &amp;"_=","Any","Any",BM$12,LEFT($D60,FIND("_",$D60)-1) &amp;"_=","Any","Any"),risk_factor_1&amp;"|"&amp;risk_factor_2,risk_factor_corr)),
"n/a"),0)
),
IF(_xlfn.TEXTJOIN("|",FALSE,BM$12:BM$13)&lt;&gt;_xlfn.TEXTJOIN("|",FALSE,$C60:$D60),0,
_xlfn.XLOOKUP(_xlfn.TEXTJOIN("|",FALSE,$C60:$F60,BM$12:BM$15),risk_factor_1&amp;"|"&amp;risk_factor_2,risk_factor_corr,
_xlfn.XLOOKUP(_xlfn.TEXTJOIN("|",FALSE,$C60:$F60,BM$12:BM$15),risk_factor_2&amp;"|"&amp;risk_factor_1,risk_factor_corr,
_xlfn.XLOOKUP(_xlfn.TEXTJOIN("|",FALSE,$C60:$D60,"Any"),risk_factor_1&amp;"|"&amp;risk_factor_2,risk_factor_corr,
_xlfn.XLOOKUP(_xlfn.TEXTJOIN("|",FALSE,$C60:$D60,"Any"),risk_factor_2&amp;"|"&amp;risk_factor_1,risk_factor_corr)))))))</f>
        <v>0</v>
      </c>
      <c r="BN60" s="32" cm="1">
        <f t="array" ref="BN60" xml:space="preserve"> IF(_xlfn.TEXTJOIN("|",FALSE,BN$12:BN$15)=_xlfn.TEXTJOIN("|",FALSE,$C60:$F60),0,
IF(AND($C60="Delta|CR_Cpty",BN$12="Delta|CR_Cpty"),
IF($F60=BN$15,
      _xlfn.XLOOKUP(_xlfn.TEXTJOIN("|",FALSE,$C60,"=","Any","=",BN$12,"=","Any","="),risk_factor_1&amp;"|"&amp;risk_factor_2,risk_factor_corr),
       IF(RIGHT($D60,LEN($D60)-FIND("_",$D60))=RIGHT(BN$13,LEN(BN$13)-FIND("_",BN$13)),
              IF(LEFT($D60,FIND("_",$D60)-1)=LEFT(BN$13,FIND("_",BN$13)-1),
                    IF($E60=BN$14,
                             _xlfn.XLOOKUP(_xlfn.TEXTJOIN("|",FALSE,$C60,LEFT($D60,FIND("_",$D60)-1) &amp;"_=","=","Any",BN$12,LEFT($D60,FIND("_",$D60)-1) &amp;"_=","=","Any"),risk_factor_1&amp;"|"&amp;risk_factor_2,risk_factor_corr),
                             _xlfn.XLOOKUP(_xlfn.TEXTJOIN("|",FALSE,$C60,LEFT($D60,FIND("_",$D60)-1) &amp;"_=","Any","Any",BN$12,LEFT($D60,FIND("_",$D60)-1) &amp;"_=","Any","Any"),risk_factor_1&amp;"|"&amp;risk_factor_2,risk_factor_corr)),
"n/a"),0)
),
IF(_xlfn.TEXTJOIN("|",FALSE,BN$12:BN$13)&lt;&gt;_xlfn.TEXTJOIN("|",FALSE,$C60:$D60),0,
_xlfn.XLOOKUP(_xlfn.TEXTJOIN("|",FALSE,$C60:$F60,BN$12:BN$15),risk_factor_1&amp;"|"&amp;risk_factor_2,risk_factor_corr,
_xlfn.XLOOKUP(_xlfn.TEXTJOIN("|",FALSE,$C60:$F60,BN$12:BN$15),risk_factor_2&amp;"|"&amp;risk_factor_1,risk_factor_corr,
_xlfn.XLOOKUP(_xlfn.TEXTJOIN("|",FALSE,$C60:$D60,"Any"),risk_factor_1&amp;"|"&amp;risk_factor_2,risk_factor_corr,
_xlfn.XLOOKUP(_xlfn.TEXTJOIN("|",FALSE,$C60:$D60,"Any"),risk_factor_2&amp;"|"&amp;risk_factor_1,risk_factor_corr)))))))</f>
        <v>0</v>
      </c>
      <c r="BO60" s="32" cm="1">
        <f t="array" ref="BO60" xml:space="preserve"> IF(_xlfn.TEXTJOIN("|",FALSE,BO$12:BO$15)=_xlfn.TEXTJOIN("|",FALSE,$C60:$F60),0,
IF(AND($C60="Delta|CR_Cpty",BO$12="Delta|CR_Cpty"),
IF($F60=BO$15,
      _xlfn.XLOOKUP(_xlfn.TEXTJOIN("|",FALSE,$C60,"=","Any","=",BO$12,"=","Any","="),risk_factor_1&amp;"|"&amp;risk_factor_2,risk_factor_corr),
       IF(RIGHT($D60,LEN($D60)-FIND("_",$D60))=RIGHT(BO$13,LEN(BO$13)-FIND("_",BO$13)),
              IF(LEFT($D60,FIND("_",$D60)-1)=LEFT(BO$13,FIND("_",BO$13)-1),
                    IF($E60=BO$14,
                             _xlfn.XLOOKUP(_xlfn.TEXTJOIN("|",FALSE,$C60,LEFT($D60,FIND("_",$D60)-1) &amp;"_=","=","Any",BO$12,LEFT($D60,FIND("_",$D60)-1) &amp;"_=","=","Any"),risk_factor_1&amp;"|"&amp;risk_factor_2,risk_factor_corr),
                             _xlfn.XLOOKUP(_xlfn.TEXTJOIN("|",FALSE,$C60,LEFT($D60,FIND("_",$D60)-1) &amp;"_=","Any","Any",BO$12,LEFT($D60,FIND("_",$D60)-1) &amp;"_=","Any","Any"),risk_factor_1&amp;"|"&amp;risk_factor_2,risk_factor_corr)),
"n/a"),0)
),
IF(_xlfn.TEXTJOIN("|",FALSE,BO$12:BO$13)&lt;&gt;_xlfn.TEXTJOIN("|",FALSE,$C60:$D60),0,
_xlfn.XLOOKUP(_xlfn.TEXTJOIN("|",FALSE,$C60:$F60,BO$12:BO$15),risk_factor_1&amp;"|"&amp;risk_factor_2,risk_factor_corr,
_xlfn.XLOOKUP(_xlfn.TEXTJOIN("|",FALSE,$C60:$F60,BO$12:BO$15),risk_factor_2&amp;"|"&amp;risk_factor_1,risk_factor_corr,
_xlfn.XLOOKUP(_xlfn.TEXTJOIN("|",FALSE,$C60:$D60,"Any"),risk_factor_1&amp;"|"&amp;risk_factor_2,risk_factor_corr,
_xlfn.XLOOKUP(_xlfn.TEXTJOIN("|",FALSE,$C60:$D60,"Any"),risk_factor_2&amp;"|"&amp;risk_factor_1,risk_factor_corr)))))))</f>
        <v>0</v>
      </c>
      <c r="BP60" s="32" cm="1">
        <f t="array" ref="BP60" xml:space="preserve"> IF(_xlfn.TEXTJOIN("|",FALSE,BP$12:BP$15)=_xlfn.TEXTJOIN("|",FALSE,$C60:$F60),0,
IF(AND($C60="Delta|CR_Cpty",BP$12="Delta|CR_Cpty"),
IF($F60=BP$15,
      _xlfn.XLOOKUP(_xlfn.TEXTJOIN("|",FALSE,$C60,"=","Any","=",BP$12,"=","Any","="),risk_factor_1&amp;"|"&amp;risk_factor_2,risk_factor_corr),
       IF(RIGHT($D60,LEN($D60)-FIND("_",$D60))=RIGHT(BP$13,LEN(BP$13)-FIND("_",BP$13)),
              IF(LEFT($D60,FIND("_",$D60)-1)=LEFT(BP$13,FIND("_",BP$13)-1),
                    IF($E60=BP$14,
                             _xlfn.XLOOKUP(_xlfn.TEXTJOIN("|",FALSE,$C60,LEFT($D60,FIND("_",$D60)-1) &amp;"_=","=","Any",BP$12,LEFT($D60,FIND("_",$D60)-1) &amp;"_=","=","Any"),risk_factor_1&amp;"|"&amp;risk_factor_2,risk_factor_corr),
                             _xlfn.XLOOKUP(_xlfn.TEXTJOIN("|",FALSE,$C60,LEFT($D60,FIND("_",$D60)-1) &amp;"_=","Any","Any",BP$12,LEFT($D60,FIND("_",$D60)-1) &amp;"_=","Any","Any"),risk_factor_1&amp;"|"&amp;risk_factor_2,risk_factor_corr)),
"n/a"),0)
),
IF(_xlfn.TEXTJOIN("|",FALSE,BP$12:BP$13)&lt;&gt;_xlfn.TEXTJOIN("|",FALSE,$C60:$D60),0,
_xlfn.XLOOKUP(_xlfn.TEXTJOIN("|",FALSE,$C60:$F60,BP$12:BP$15),risk_factor_1&amp;"|"&amp;risk_factor_2,risk_factor_corr,
_xlfn.XLOOKUP(_xlfn.TEXTJOIN("|",FALSE,$C60:$F60,BP$12:BP$15),risk_factor_2&amp;"|"&amp;risk_factor_1,risk_factor_corr,
_xlfn.XLOOKUP(_xlfn.TEXTJOIN("|",FALSE,$C60:$D60,"Any"),risk_factor_1&amp;"|"&amp;risk_factor_2,risk_factor_corr,
_xlfn.XLOOKUP(_xlfn.TEXTJOIN("|",FALSE,$C60:$D60,"Any"),risk_factor_2&amp;"|"&amp;risk_factor_1,risk_factor_corr)))))))</f>
        <v>0</v>
      </c>
      <c r="BQ60" s="32" cm="1">
        <f t="array" ref="BQ60" xml:space="preserve"> IF(_xlfn.TEXTJOIN("|",FALSE,BQ$12:BQ$15)=_xlfn.TEXTJOIN("|",FALSE,$C60:$F60),0,
IF(AND($C60="Delta|CR_Cpty",BQ$12="Delta|CR_Cpty"),
IF($F60=BQ$15,
      _xlfn.XLOOKUP(_xlfn.TEXTJOIN("|",FALSE,$C60,"=","Any","=",BQ$12,"=","Any","="),risk_factor_1&amp;"|"&amp;risk_factor_2,risk_factor_corr),
       IF(RIGHT($D60,LEN($D60)-FIND("_",$D60))=RIGHT(BQ$13,LEN(BQ$13)-FIND("_",BQ$13)),
              IF(LEFT($D60,FIND("_",$D60)-1)=LEFT(BQ$13,FIND("_",BQ$13)-1),
                    IF($E60=BQ$14,
                             _xlfn.XLOOKUP(_xlfn.TEXTJOIN("|",FALSE,$C60,LEFT($D60,FIND("_",$D60)-1) &amp;"_=","=","Any",BQ$12,LEFT($D60,FIND("_",$D60)-1) &amp;"_=","=","Any"),risk_factor_1&amp;"|"&amp;risk_factor_2,risk_factor_corr),
                             _xlfn.XLOOKUP(_xlfn.TEXTJOIN("|",FALSE,$C60,LEFT($D60,FIND("_",$D60)-1) &amp;"_=","Any","Any",BQ$12,LEFT($D60,FIND("_",$D60)-1) &amp;"_=","Any","Any"),risk_factor_1&amp;"|"&amp;risk_factor_2,risk_factor_corr)),
"n/a"),0)
),
IF(_xlfn.TEXTJOIN("|",FALSE,BQ$12:BQ$13)&lt;&gt;_xlfn.TEXTJOIN("|",FALSE,$C60:$D60),0,
_xlfn.XLOOKUP(_xlfn.TEXTJOIN("|",FALSE,$C60:$F60,BQ$12:BQ$15),risk_factor_1&amp;"|"&amp;risk_factor_2,risk_factor_corr,
_xlfn.XLOOKUP(_xlfn.TEXTJOIN("|",FALSE,$C60:$F60,BQ$12:BQ$15),risk_factor_2&amp;"|"&amp;risk_factor_1,risk_factor_corr,
_xlfn.XLOOKUP(_xlfn.TEXTJOIN("|",FALSE,$C60:$D60,"Any"),risk_factor_1&amp;"|"&amp;risk_factor_2,risk_factor_corr,
_xlfn.XLOOKUP(_xlfn.TEXTJOIN("|",FALSE,$C60:$D60,"Any"),risk_factor_2&amp;"|"&amp;risk_factor_1,risk_factor_corr)))))))</f>
        <v>0</v>
      </c>
      <c r="BR60" s="32" cm="1">
        <f t="array" ref="BR60" xml:space="preserve"> IF(_xlfn.TEXTJOIN("|",FALSE,BR$12:BR$15)=_xlfn.TEXTJOIN("|",FALSE,$C60:$F60),0,
IF(AND($C60="Delta|CR_Cpty",BR$12="Delta|CR_Cpty"),
IF($F60=BR$15,
      _xlfn.XLOOKUP(_xlfn.TEXTJOIN("|",FALSE,$C60,"=","Any","=",BR$12,"=","Any","="),risk_factor_1&amp;"|"&amp;risk_factor_2,risk_factor_corr),
       IF(RIGHT($D60,LEN($D60)-FIND("_",$D60))=RIGHT(BR$13,LEN(BR$13)-FIND("_",BR$13)),
              IF(LEFT($D60,FIND("_",$D60)-1)=LEFT(BR$13,FIND("_",BR$13)-1),
                    IF($E60=BR$14,
                             _xlfn.XLOOKUP(_xlfn.TEXTJOIN("|",FALSE,$C60,LEFT($D60,FIND("_",$D60)-1) &amp;"_=","=","Any",BR$12,LEFT($D60,FIND("_",$D60)-1) &amp;"_=","=","Any"),risk_factor_1&amp;"|"&amp;risk_factor_2,risk_factor_corr),
                             _xlfn.XLOOKUP(_xlfn.TEXTJOIN("|",FALSE,$C60,LEFT($D60,FIND("_",$D60)-1) &amp;"_=","Any","Any",BR$12,LEFT($D60,FIND("_",$D60)-1) &amp;"_=","Any","Any"),risk_factor_1&amp;"|"&amp;risk_factor_2,risk_factor_corr)),
"n/a"),0)
),
IF(_xlfn.TEXTJOIN("|",FALSE,BR$12:BR$13)&lt;&gt;_xlfn.TEXTJOIN("|",FALSE,$C60:$D60),0,
_xlfn.XLOOKUP(_xlfn.TEXTJOIN("|",FALSE,$C60:$F60,BR$12:BR$15),risk_factor_1&amp;"|"&amp;risk_factor_2,risk_factor_corr,
_xlfn.XLOOKUP(_xlfn.TEXTJOIN("|",FALSE,$C60:$F60,BR$12:BR$15),risk_factor_2&amp;"|"&amp;risk_factor_1,risk_factor_corr,
_xlfn.XLOOKUP(_xlfn.TEXTJOIN("|",FALSE,$C60:$D60,"Any"),risk_factor_1&amp;"|"&amp;risk_factor_2,risk_factor_corr,
_xlfn.XLOOKUP(_xlfn.TEXTJOIN("|",FALSE,$C60:$D60,"Any"),risk_factor_2&amp;"|"&amp;risk_factor_1,risk_factor_corr)))))))</f>
        <v>0</v>
      </c>
      <c r="BS60" s="32" cm="1">
        <f t="array" ref="BS60" xml:space="preserve"> IF(_xlfn.TEXTJOIN("|",FALSE,BS$12:BS$15)=_xlfn.TEXTJOIN("|",FALSE,$C60:$F60),0,
IF(AND($C60="Delta|CR_Cpty",BS$12="Delta|CR_Cpty"),
IF($F60=BS$15,
      _xlfn.XLOOKUP(_xlfn.TEXTJOIN("|",FALSE,$C60,"=","Any","=",BS$12,"=","Any","="),risk_factor_1&amp;"|"&amp;risk_factor_2,risk_factor_corr),
       IF(RIGHT($D60,LEN($D60)-FIND("_",$D60))=RIGHT(BS$13,LEN(BS$13)-FIND("_",BS$13)),
              IF(LEFT($D60,FIND("_",$D60)-1)=LEFT(BS$13,FIND("_",BS$13)-1),
                    IF($E60=BS$14,
                             _xlfn.XLOOKUP(_xlfn.TEXTJOIN("|",FALSE,$C60,LEFT($D60,FIND("_",$D60)-1) &amp;"_=","=","Any",BS$12,LEFT($D60,FIND("_",$D60)-1) &amp;"_=","=","Any"),risk_factor_1&amp;"|"&amp;risk_factor_2,risk_factor_corr),
                             _xlfn.XLOOKUP(_xlfn.TEXTJOIN("|",FALSE,$C60,LEFT($D60,FIND("_",$D60)-1) &amp;"_=","Any","Any",BS$12,LEFT($D60,FIND("_",$D60)-1) &amp;"_=","Any","Any"),risk_factor_1&amp;"|"&amp;risk_factor_2,risk_factor_corr)),
"n/a"),0)
),
IF(_xlfn.TEXTJOIN("|",FALSE,BS$12:BS$13)&lt;&gt;_xlfn.TEXTJOIN("|",FALSE,$C60:$D60),0,
_xlfn.XLOOKUP(_xlfn.TEXTJOIN("|",FALSE,$C60:$F60,BS$12:BS$15),risk_factor_1&amp;"|"&amp;risk_factor_2,risk_factor_corr,
_xlfn.XLOOKUP(_xlfn.TEXTJOIN("|",FALSE,$C60:$F60,BS$12:BS$15),risk_factor_2&amp;"|"&amp;risk_factor_1,risk_factor_corr,
_xlfn.XLOOKUP(_xlfn.TEXTJOIN("|",FALSE,$C60:$D60,"Any"),risk_factor_1&amp;"|"&amp;risk_factor_2,risk_factor_corr,
_xlfn.XLOOKUP(_xlfn.TEXTJOIN("|",FALSE,$C60:$D60,"Any"),risk_factor_2&amp;"|"&amp;risk_factor_1,risk_factor_corr)))))))</f>
        <v>0</v>
      </c>
      <c r="BT60" s="32" cm="1">
        <f t="array" ref="BT60" xml:space="preserve"> IF(_xlfn.TEXTJOIN("|",FALSE,BT$12:BT$15)=_xlfn.TEXTJOIN("|",FALSE,$C60:$F60),0,
IF(AND($C60="Delta|CR_Cpty",BT$12="Delta|CR_Cpty"),
IF($F60=BT$15,
      _xlfn.XLOOKUP(_xlfn.TEXTJOIN("|",FALSE,$C60,"=","Any","=",BT$12,"=","Any","="),risk_factor_1&amp;"|"&amp;risk_factor_2,risk_factor_corr),
       IF(RIGHT($D60,LEN($D60)-FIND("_",$D60))=RIGHT(BT$13,LEN(BT$13)-FIND("_",BT$13)),
              IF(LEFT($D60,FIND("_",$D60)-1)=LEFT(BT$13,FIND("_",BT$13)-1),
                    IF($E60=BT$14,
                             _xlfn.XLOOKUP(_xlfn.TEXTJOIN("|",FALSE,$C60,LEFT($D60,FIND("_",$D60)-1) &amp;"_=","=","Any",BT$12,LEFT($D60,FIND("_",$D60)-1) &amp;"_=","=","Any"),risk_factor_1&amp;"|"&amp;risk_factor_2,risk_factor_corr),
                             _xlfn.XLOOKUP(_xlfn.TEXTJOIN("|",FALSE,$C60,LEFT($D60,FIND("_",$D60)-1) &amp;"_=","Any","Any",BT$12,LEFT($D60,FIND("_",$D60)-1) &amp;"_=","Any","Any"),risk_factor_1&amp;"|"&amp;risk_factor_2,risk_factor_corr)),
"n/a"),0)
),
IF(_xlfn.TEXTJOIN("|",FALSE,BT$12:BT$13)&lt;&gt;_xlfn.TEXTJOIN("|",FALSE,$C60:$D60),0,
_xlfn.XLOOKUP(_xlfn.TEXTJOIN("|",FALSE,$C60:$F60,BT$12:BT$15),risk_factor_1&amp;"|"&amp;risk_factor_2,risk_factor_corr,
_xlfn.XLOOKUP(_xlfn.TEXTJOIN("|",FALSE,$C60:$F60,BT$12:BT$15),risk_factor_2&amp;"|"&amp;risk_factor_1,risk_factor_corr,
_xlfn.XLOOKUP(_xlfn.TEXTJOIN("|",FALSE,$C60:$D60,"Any"),risk_factor_1&amp;"|"&amp;risk_factor_2,risk_factor_corr,
_xlfn.XLOOKUP(_xlfn.TEXTJOIN("|",FALSE,$C60:$D60,"Any"),risk_factor_2&amp;"|"&amp;risk_factor_1,risk_factor_corr)))))))</f>
        <v>0</v>
      </c>
      <c r="BU60" s="32" cm="1">
        <f t="array" ref="BU60" xml:space="preserve"> IF(_xlfn.TEXTJOIN("|",FALSE,BU$12:BU$15)=_xlfn.TEXTJOIN("|",FALSE,$C60:$F60),0,
IF(AND($C60="Delta|CR_Cpty",BU$12="Delta|CR_Cpty"),
IF($F60=BU$15,
      _xlfn.XLOOKUP(_xlfn.TEXTJOIN("|",FALSE,$C60,"=","Any","=",BU$12,"=","Any","="),risk_factor_1&amp;"|"&amp;risk_factor_2,risk_factor_corr),
       IF(RIGHT($D60,LEN($D60)-FIND("_",$D60))=RIGHT(BU$13,LEN(BU$13)-FIND("_",BU$13)),
              IF(LEFT($D60,FIND("_",$D60)-1)=LEFT(BU$13,FIND("_",BU$13)-1),
                    IF($E60=BU$14,
                             _xlfn.XLOOKUP(_xlfn.TEXTJOIN("|",FALSE,$C60,LEFT($D60,FIND("_",$D60)-1) &amp;"_=","=","Any",BU$12,LEFT($D60,FIND("_",$D60)-1) &amp;"_=","=","Any"),risk_factor_1&amp;"|"&amp;risk_factor_2,risk_factor_corr),
                             _xlfn.XLOOKUP(_xlfn.TEXTJOIN("|",FALSE,$C60,LEFT($D60,FIND("_",$D60)-1) &amp;"_=","Any","Any",BU$12,LEFT($D60,FIND("_",$D60)-1) &amp;"_=","Any","Any"),risk_factor_1&amp;"|"&amp;risk_factor_2,risk_factor_corr)),
"n/a"),0)
),
IF(_xlfn.TEXTJOIN("|",FALSE,BU$12:BU$13)&lt;&gt;_xlfn.TEXTJOIN("|",FALSE,$C60:$D60),0,
_xlfn.XLOOKUP(_xlfn.TEXTJOIN("|",FALSE,$C60:$F60,BU$12:BU$15),risk_factor_1&amp;"|"&amp;risk_factor_2,risk_factor_corr,
_xlfn.XLOOKUP(_xlfn.TEXTJOIN("|",FALSE,$C60:$F60,BU$12:BU$15),risk_factor_2&amp;"|"&amp;risk_factor_1,risk_factor_corr,
_xlfn.XLOOKUP(_xlfn.TEXTJOIN("|",FALSE,$C60:$D60,"Any"),risk_factor_1&amp;"|"&amp;risk_factor_2,risk_factor_corr,
_xlfn.XLOOKUP(_xlfn.TEXTJOIN("|",FALSE,$C60:$D60,"Any"),risk_factor_2&amp;"|"&amp;risk_factor_1,risk_factor_corr)))))))</f>
        <v>0</v>
      </c>
    </row>
    <row r="61" spans="3:73" x14ac:dyDescent="0.25">
      <c r="C61" s="31" t="s">
        <v>193</v>
      </c>
      <c r="D61" s="31" t="s">
        <v>42</v>
      </c>
      <c r="E61" s="31" t="s">
        <v>163</v>
      </c>
      <c r="F61" s="31"/>
      <c r="G61" s="32" cm="1">
        <f t="array" ref="G61" xml:space="preserve"> IF(_xlfn.TEXTJOIN("|",FALSE,G$12:G$15)=_xlfn.TEXTJOIN("|",FALSE,$C61:$F61),0,
IF(AND($C61="Delta|CR_Cpty",G$12="Delta|CR_Cpty"),
IF($F61=G$15,
      _xlfn.XLOOKUP(_xlfn.TEXTJOIN("|",FALSE,$C61,"=","Any","=",G$12,"=","Any","="),risk_factor_1&amp;"|"&amp;risk_factor_2,risk_factor_corr),
       IF(RIGHT($D61,LEN($D61)-FIND("_",$D61))=RIGHT(G$13,LEN(G$13)-FIND("_",G$13)),
              IF(LEFT($D61,FIND("_",$D61)-1)=LEFT(G$13,FIND("_",G$13)-1),
                    IF($E61=G$14,
                             _xlfn.XLOOKUP(_xlfn.TEXTJOIN("|",FALSE,$C61,LEFT($D61,FIND("_",$D61)-1) &amp;"_=","=","Any",G$12,LEFT($D61,FIND("_",$D61)-1) &amp;"_=","=","Any"),risk_factor_1&amp;"|"&amp;risk_factor_2,risk_factor_corr),
                             _xlfn.XLOOKUP(_xlfn.TEXTJOIN("|",FALSE,$C61,LEFT($D61,FIND("_",$D61)-1) &amp;"_=","Any","Any",G$12,LEFT($D61,FIND("_",$D61)-1) &amp;"_=","Any","Any"),risk_factor_1&amp;"|"&amp;risk_factor_2,risk_factor_corr)),
"n/a"),0)
),
IF(_xlfn.TEXTJOIN("|",FALSE,G$12:G$13)&lt;&gt;_xlfn.TEXTJOIN("|",FALSE,$C61:$D61),0,
_xlfn.XLOOKUP(_xlfn.TEXTJOIN("|",FALSE,$C61:$F61,G$12:G$15),risk_factor_1&amp;"|"&amp;risk_factor_2,risk_factor_corr,
_xlfn.XLOOKUP(_xlfn.TEXTJOIN("|",FALSE,$C61:$F61,G$12:G$15),risk_factor_2&amp;"|"&amp;risk_factor_1,risk_factor_corr,
_xlfn.XLOOKUP(_xlfn.TEXTJOIN("|",FALSE,$C61:$D61,"Any"),risk_factor_1&amp;"|"&amp;risk_factor_2,risk_factor_corr,
_xlfn.XLOOKUP(_xlfn.TEXTJOIN("|",FALSE,$C61:$D61,"Any"),risk_factor_2&amp;"|"&amp;risk_factor_1,risk_factor_corr)))))))</f>
        <v>0</v>
      </c>
      <c r="H61" s="32" cm="1">
        <f t="array" ref="H61" xml:space="preserve"> IF(_xlfn.TEXTJOIN("|",FALSE,H$12:H$15)=_xlfn.TEXTJOIN("|",FALSE,$C61:$F61),0,
IF(AND($C61="Delta|CR_Cpty",H$12="Delta|CR_Cpty"),
IF($F61=H$15,
      _xlfn.XLOOKUP(_xlfn.TEXTJOIN("|",FALSE,$C61,"=","Any","=",H$12,"=","Any","="),risk_factor_1&amp;"|"&amp;risk_factor_2,risk_factor_corr),
       IF(RIGHT($D61,LEN($D61)-FIND("_",$D61))=RIGHT(H$13,LEN(H$13)-FIND("_",H$13)),
              IF(LEFT($D61,FIND("_",$D61)-1)=LEFT(H$13,FIND("_",H$13)-1),
                    IF($E61=H$14,
                             _xlfn.XLOOKUP(_xlfn.TEXTJOIN("|",FALSE,$C61,LEFT($D61,FIND("_",$D61)-1) &amp;"_=","=","Any",H$12,LEFT($D61,FIND("_",$D61)-1) &amp;"_=","=","Any"),risk_factor_1&amp;"|"&amp;risk_factor_2,risk_factor_corr),
                             _xlfn.XLOOKUP(_xlfn.TEXTJOIN("|",FALSE,$C61,LEFT($D61,FIND("_",$D61)-1) &amp;"_=","Any","Any",H$12,LEFT($D61,FIND("_",$D61)-1) &amp;"_=","Any","Any"),risk_factor_1&amp;"|"&amp;risk_factor_2,risk_factor_corr)),
"n/a"),0)
),
IF(_xlfn.TEXTJOIN("|",FALSE,H$12:H$13)&lt;&gt;_xlfn.TEXTJOIN("|",FALSE,$C61:$D61),0,
_xlfn.XLOOKUP(_xlfn.TEXTJOIN("|",FALSE,$C61:$F61,H$12:H$15),risk_factor_1&amp;"|"&amp;risk_factor_2,risk_factor_corr,
_xlfn.XLOOKUP(_xlfn.TEXTJOIN("|",FALSE,$C61:$F61,H$12:H$15),risk_factor_2&amp;"|"&amp;risk_factor_1,risk_factor_corr,
_xlfn.XLOOKUP(_xlfn.TEXTJOIN("|",FALSE,$C61:$D61,"Any"),risk_factor_1&amp;"|"&amp;risk_factor_2,risk_factor_corr,
_xlfn.XLOOKUP(_xlfn.TEXTJOIN("|",FALSE,$C61:$D61,"Any"),risk_factor_2&amp;"|"&amp;risk_factor_1,risk_factor_corr)))))))</f>
        <v>0</v>
      </c>
      <c r="I61" s="32" cm="1">
        <f t="array" ref="I61" xml:space="preserve"> IF(_xlfn.TEXTJOIN("|",FALSE,I$12:I$15)=_xlfn.TEXTJOIN("|",FALSE,$C61:$F61),0,
IF(AND($C61="Delta|CR_Cpty",I$12="Delta|CR_Cpty"),
IF($F61=I$15,
      _xlfn.XLOOKUP(_xlfn.TEXTJOIN("|",FALSE,$C61,"=","Any","=",I$12,"=","Any","="),risk_factor_1&amp;"|"&amp;risk_factor_2,risk_factor_corr),
       IF(RIGHT($D61,LEN($D61)-FIND("_",$D61))=RIGHT(I$13,LEN(I$13)-FIND("_",I$13)),
              IF(LEFT($D61,FIND("_",$D61)-1)=LEFT(I$13,FIND("_",I$13)-1),
                    IF($E61=I$14,
                             _xlfn.XLOOKUP(_xlfn.TEXTJOIN("|",FALSE,$C61,LEFT($D61,FIND("_",$D61)-1) &amp;"_=","=","Any",I$12,LEFT($D61,FIND("_",$D61)-1) &amp;"_=","=","Any"),risk_factor_1&amp;"|"&amp;risk_factor_2,risk_factor_corr),
                             _xlfn.XLOOKUP(_xlfn.TEXTJOIN("|",FALSE,$C61,LEFT($D61,FIND("_",$D61)-1) &amp;"_=","Any","Any",I$12,LEFT($D61,FIND("_",$D61)-1) &amp;"_=","Any","Any"),risk_factor_1&amp;"|"&amp;risk_factor_2,risk_factor_corr)),
"n/a"),0)
),
IF(_xlfn.TEXTJOIN("|",FALSE,I$12:I$13)&lt;&gt;_xlfn.TEXTJOIN("|",FALSE,$C61:$D61),0,
_xlfn.XLOOKUP(_xlfn.TEXTJOIN("|",FALSE,$C61:$F61,I$12:I$15),risk_factor_1&amp;"|"&amp;risk_factor_2,risk_factor_corr,
_xlfn.XLOOKUP(_xlfn.TEXTJOIN("|",FALSE,$C61:$F61,I$12:I$15),risk_factor_2&amp;"|"&amp;risk_factor_1,risk_factor_corr,
_xlfn.XLOOKUP(_xlfn.TEXTJOIN("|",FALSE,$C61:$D61,"Any"),risk_factor_1&amp;"|"&amp;risk_factor_2,risk_factor_corr,
_xlfn.XLOOKUP(_xlfn.TEXTJOIN("|",FALSE,$C61:$D61,"Any"),risk_factor_2&amp;"|"&amp;risk_factor_1,risk_factor_corr)))))))</f>
        <v>0</v>
      </c>
      <c r="J61" s="32" cm="1">
        <f t="array" ref="J61" xml:space="preserve"> IF(_xlfn.TEXTJOIN("|",FALSE,J$12:J$15)=_xlfn.TEXTJOIN("|",FALSE,$C61:$F61),0,
IF(AND($C61="Delta|CR_Cpty",J$12="Delta|CR_Cpty"),
IF($F61=J$15,
      _xlfn.XLOOKUP(_xlfn.TEXTJOIN("|",FALSE,$C61,"=","Any","=",J$12,"=","Any","="),risk_factor_1&amp;"|"&amp;risk_factor_2,risk_factor_corr),
       IF(RIGHT($D61,LEN($D61)-FIND("_",$D61))=RIGHT(J$13,LEN(J$13)-FIND("_",J$13)),
              IF(LEFT($D61,FIND("_",$D61)-1)=LEFT(J$13,FIND("_",J$13)-1),
                    IF($E61=J$14,
                             _xlfn.XLOOKUP(_xlfn.TEXTJOIN("|",FALSE,$C61,LEFT($D61,FIND("_",$D61)-1) &amp;"_=","=","Any",J$12,LEFT($D61,FIND("_",$D61)-1) &amp;"_=","=","Any"),risk_factor_1&amp;"|"&amp;risk_factor_2,risk_factor_corr),
                             _xlfn.XLOOKUP(_xlfn.TEXTJOIN("|",FALSE,$C61,LEFT($D61,FIND("_",$D61)-1) &amp;"_=","Any","Any",J$12,LEFT($D61,FIND("_",$D61)-1) &amp;"_=","Any","Any"),risk_factor_1&amp;"|"&amp;risk_factor_2,risk_factor_corr)),
"n/a"),0)
),
IF(_xlfn.TEXTJOIN("|",FALSE,J$12:J$13)&lt;&gt;_xlfn.TEXTJOIN("|",FALSE,$C61:$D61),0,
_xlfn.XLOOKUP(_xlfn.TEXTJOIN("|",FALSE,$C61:$F61,J$12:J$15),risk_factor_1&amp;"|"&amp;risk_factor_2,risk_factor_corr,
_xlfn.XLOOKUP(_xlfn.TEXTJOIN("|",FALSE,$C61:$F61,J$12:J$15),risk_factor_2&amp;"|"&amp;risk_factor_1,risk_factor_corr,
_xlfn.XLOOKUP(_xlfn.TEXTJOIN("|",FALSE,$C61:$D61,"Any"),risk_factor_1&amp;"|"&amp;risk_factor_2,risk_factor_corr,
_xlfn.XLOOKUP(_xlfn.TEXTJOIN("|",FALSE,$C61:$D61,"Any"),risk_factor_2&amp;"|"&amp;risk_factor_1,risk_factor_corr)))))))</f>
        <v>0</v>
      </c>
      <c r="K61" s="32" cm="1">
        <f t="array" ref="K61" xml:space="preserve"> IF(_xlfn.TEXTJOIN("|",FALSE,K$12:K$15)=_xlfn.TEXTJOIN("|",FALSE,$C61:$F61),0,
IF(AND($C61="Delta|CR_Cpty",K$12="Delta|CR_Cpty"),
IF($F61=K$15,
      _xlfn.XLOOKUP(_xlfn.TEXTJOIN("|",FALSE,$C61,"=","Any","=",K$12,"=","Any","="),risk_factor_1&amp;"|"&amp;risk_factor_2,risk_factor_corr),
       IF(RIGHT($D61,LEN($D61)-FIND("_",$D61))=RIGHT(K$13,LEN(K$13)-FIND("_",K$13)),
              IF(LEFT($D61,FIND("_",$D61)-1)=LEFT(K$13,FIND("_",K$13)-1),
                    IF($E61=K$14,
                             _xlfn.XLOOKUP(_xlfn.TEXTJOIN("|",FALSE,$C61,LEFT($D61,FIND("_",$D61)-1) &amp;"_=","=","Any",K$12,LEFT($D61,FIND("_",$D61)-1) &amp;"_=","=","Any"),risk_factor_1&amp;"|"&amp;risk_factor_2,risk_factor_corr),
                             _xlfn.XLOOKUP(_xlfn.TEXTJOIN("|",FALSE,$C61,LEFT($D61,FIND("_",$D61)-1) &amp;"_=","Any","Any",K$12,LEFT($D61,FIND("_",$D61)-1) &amp;"_=","Any","Any"),risk_factor_1&amp;"|"&amp;risk_factor_2,risk_factor_corr)),
"n/a"),0)
),
IF(_xlfn.TEXTJOIN("|",FALSE,K$12:K$13)&lt;&gt;_xlfn.TEXTJOIN("|",FALSE,$C61:$D61),0,
_xlfn.XLOOKUP(_xlfn.TEXTJOIN("|",FALSE,$C61:$F61,K$12:K$15),risk_factor_1&amp;"|"&amp;risk_factor_2,risk_factor_corr,
_xlfn.XLOOKUP(_xlfn.TEXTJOIN("|",FALSE,$C61:$F61,K$12:K$15),risk_factor_2&amp;"|"&amp;risk_factor_1,risk_factor_corr,
_xlfn.XLOOKUP(_xlfn.TEXTJOIN("|",FALSE,$C61:$D61,"Any"),risk_factor_1&amp;"|"&amp;risk_factor_2,risk_factor_corr,
_xlfn.XLOOKUP(_xlfn.TEXTJOIN("|",FALSE,$C61:$D61,"Any"),risk_factor_2&amp;"|"&amp;risk_factor_1,risk_factor_corr)))))))</f>
        <v>0</v>
      </c>
      <c r="L61" s="32" cm="1">
        <f t="array" ref="L61" xml:space="preserve"> IF(_xlfn.TEXTJOIN("|",FALSE,L$12:L$15)=_xlfn.TEXTJOIN("|",FALSE,$C61:$F61),0,
IF(AND($C61="Delta|CR_Cpty",L$12="Delta|CR_Cpty"),
IF($F61=L$15,
      _xlfn.XLOOKUP(_xlfn.TEXTJOIN("|",FALSE,$C61,"=","Any","=",L$12,"=","Any","="),risk_factor_1&amp;"|"&amp;risk_factor_2,risk_factor_corr),
       IF(RIGHT($D61,LEN($D61)-FIND("_",$D61))=RIGHT(L$13,LEN(L$13)-FIND("_",L$13)),
              IF(LEFT($D61,FIND("_",$D61)-1)=LEFT(L$13,FIND("_",L$13)-1),
                    IF($E61=L$14,
                             _xlfn.XLOOKUP(_xlfn.TEXTJOIN("|",FALSE,$C61,LEFT($D61,FIND("_",$D61)-1) &amp;"_=","=","Any",L$12,LEFT($D61,FIND("_",$D61)-1) &amp;"_=","=","Any"),risk_factor_1&amp;"|"&amp;risk_factor_2,risk_factor_corr),
                             _xlfn.XLOOKUP(_xlfn.TEXTJOIN("|",FALSE,$C61,LEFT($D61,FIND("_",$D61)-1) &amp;"_=","Any","Any",L$12,LEFT($D61,FIND("_",$D61)-1) &amp;"_=","Any","Any"),risk_factor_1&amp;"|"&amp;risk_factor_2,risk_factor_corr)),
"n/a"),0)
),
IF(_xlfn.TEXTJOIN("|",FALSE,L$12:L$13)&lt;&gt;_xlfn.TEXTJOIN("|",FALSE,$C61:$D61),0,
_xlfn.XLOOKUP(_xlfn.TEXTJOIN("|",FALSE,$C61:$F61,L$12:L$15),risk_factor_1&amp;"|"&amp;risk_factor_2,risk_factor_corr,
_xlfn.XLOOKUP(_xlfn.TEXTJOIN("|",FALSE,$C61:$F61,L$12:L$15),risk_factor_2&amp;"|"&amp;risk_factor_1,risk_factor_corr,
_xlfn.XLOOKUP(_xlfn.TEXTJOIN("|",FALSE,$C61:$D61,"Any"),risk_factor_1&amp;"|"&amp;risk_factor_2,risk_factor_corr,
_xlfn.XLOOKUP(_xlfn.TEXTJOIN("|",FALSE,$C61:$D61,"Any"),risk_factor_2&amp;"|"&amp;risk_factor_1,risk_factor_corr)))))))</f>
        <v>0</v>
      </c>
      <c r="M61" s="32" cm="1">
        <f t="array" ref="M61" xml:space="preserve"> IF(_xlfn.TEXTJOIN("|",FALSE,M$12:M$15)=_xlfn.TEXTJOIN("|",FALSE,$C61:$F61),0,
IF(AND($C61="Delta|CR_Cpty",M$12="Delta|CR_Cpty"),
IF($F61=M$15,
      _xlfn.XLOOKUP(_xlfn.TEXTJOIN("|",FALSE,$C61,"=","Any","=",M$12,"=","Any","="),risk_factor_1&amp;"|"&amp;risk_factor_2,risk_factor_corr),
       IF(RIGHT($D61,LEN($D61)-FIND("_",$D61))=RIGHT(M$13,LEN(M$13)-FIND("_",M$13)),
              IF(LEFT($D61,FIND("_",$D61)-1)=LEFT(M$13,FIND("_",M$13)-1),
                    IF($E61=M$14,
                             _xlfn.XLOOKUP(_xlfn.TEXTJOIN("|",FALSE,$C61,LEFT($D61,FIND("_",$D61)-1) &amp;"_=","=","Any",M$12,LEFT($D61,FIND("_",$D61)-1) &amp;"_=","=","Any"),risk_factor_1&amp;"|"&amp;risk_factor_2,risk_factor_corr),
                             _xlfn.XLOOKUP(_xlfn.TEXTJOIN("|",FALSE,$C61,LEFT($D61,FIND("_",$D61)-1) &amp;"_=","Any","Any",M$12,LEFT($D61,FIND("_",$D61)-1) &amp;"_=","Any","Any"),risk_factor_1&amp;"|"&amp;risk_factor_2,risk_factor_corr)),
"n/a"),0)
),
IF(_xlfn.TEXTJOIN("|",FALSE,M$12:M$13)&lt;&gt;_xlfn.TEXTJOIN("|",FALSE,$C61:$D61),0,
_xlfn.XLOOKUP(_xlfn.TEXTJOIN("|",FALSE,$C61:$F61,M$12:M$15),risk_factor_1&amp;"|"&amp;risk_factor_2,risk_factor_corr,
_xlfn.XLOOKUP(_xlfn.TEXTJOIN("|",FALSE,$C61:$F61,M$12:M$15),risk_factor_2&amp;"|"&amp;risk_factor_1,risk_factor_corr,
_xlfn.XLOOKUP(_xlfn.TEXTJOIN("|",FALSE,$C61:$D61,"Any"),risk_factor_1&amp;"|"&amp;risk_factor_2,risk_factor_corr,
_xlfn.XLOOKUP(_xlfn.TEXTJOIN("|",FALSE,$C61:$D61,"Any"),risk_factor_2&amp;"|"&amp;risk_factor_1,risk_factor_corr)))))))</f>
        <v>0</v>
      </c>
      <c r="N61" s="32" cm="1">
        <f t="array" ref="N61" xml:space="preserve"> IF(_xlfn.TEXTJOIN("|",FALSE,N$12:N$15)=_xlfn.TEXTJOIN("|",FALSE,$C61:$F61),0,
IF(AND($C61="Delta|CR_Cpty",N$12="Delta|CR_Cpty"),
IF($F61=N$15,
      _xlfn.XLOOKUP(_xlfn.TEXTJOIN("|",FALSE,$C61,"=","Any","=",N$12,"=","Any","="),risk_factor_1&amp;"|"&amp;risk_factor_2,risk_factor_corr),
       IF(RIGHT($D61,LEN($D61)-FIND("_",$D61))=RIGHT(N$13,LEN(N$13)-FIND("_",N$13)),
              IF(LEFT($D61,FIND("_",$D61)-1)=LEFT(N$13,FIND("_",N$13)-1),
                    IF($E61=N$14,
                             _xlfn.XLOOKUP(_xlfn.TEXTJOIN("|",FALSE,$C61,LEFT($D61,FIND("_",$D61)-1) &amp;"_=","=","Any",N$12,LEFT($D61,FIND("_",$D61)-1) &amp;"_=","=","Any"),risk_factor_1&amp;"|"&amp;risk_factor_2,risk_factor_corr),
                             _xlfn.XLOOKUP(_xlfn.TEXTJOIN("|",FALSE,$C61,LEFT($D61,FIND("_",$D61)-1) &amp;"_=","Any","Any",N$12,LEFT($D61,FIND("_",$D61)-1) &amp;"_=","Any","Any"),risk_factor_1&amp;"|"&amp;risk_factor_2,risk_factor_corr)),
"n/a"),0)
),
IF(_xlfn.TEXTJOIN("|",FALSE,N$12:N$13)&lt;&gt;_xlfn.TEXTJOIN("|",FALSE,$C61:$D61),0,
_xlfn.XLOOKUP(_xlfn.TEXTJOIN("|",FALSE,$C61:$F61,N$12:N$15),risk_factor_1&amp;"|"&amp;risk_factor_2,risk_factor_corr,
_xlfn.XLOOKUP(_xlfn.TEXTJOIN("|",FALSE,$C61:$F61,N$12:N$15),risk_factor_2&amp;"|"&amp;risk_factor_1,risk_factor_corr,
_xlfn.XLOOKUP(_xlfn.TEXTJOIN("|",FALSE,$C61:$D61,"Any"),risk_factor_1&amp;"|"&amp;risk_factor_2,risk_factor_corr,
_xlfn.XLOOKUP(_xlfn.TEXTJOIN("|",FALSE,$C61:$D61,"Any"),risk_factor_2&amp;"|"&amp;risk_factor_1,risk_factor_corr)))))))</f>
        <v>0</v>
      </c>
      <c r="O61" s="32" cm="1">
        <f t="array" ref="O61" xml:space="preserve"> IF(_xlfn.TEXTJOIN("|",FALSE,O$12:O$15)=_xlfn.TEXTJOIN("|",FALSE,$C61:$F61),0,
IF(AND($C61="Delta|CR_Cpty",O$12="Delta|CR_Cpty"),
IF($F61=O$15,
      _xlfn.XLOOKUP(_xlfn.TEXTJOIN("|",FALSE,$C61,"=","Any","=",O$12,"=","Any","="),risk_factor_1&amp;"|"&amp;risk_factor_2,risk_factor_corr),
       IF(RIGHT($D61,LEN($D61)-FIND("_",$D61))=RIGHT(O$13,LEN(O$13)-FIND("_",O$13)),
              IF(LEFT($D61,FIND("_",$D61)-1)=LEFT(O$13,FIND("_",O$13)-1),
                    IF($E61=O$14,
                             _xlfn.XLOOKUP(_xlfn.TEXTJOIN("|",FALSE,$C61,LEFT($D61,FIND("_",$D61)-1) &amp;"_=","=","Any",O$12,LEFT($D61,FIND("_",$D61)-1) &amp;"_=","=","Any"),risk_factor_1&amp;"|"&amp;risk_factor_2,risk_factor_corr),
                             _xlfn.XLOOKUP(_xlfn.TEXTJOIN("|",FALSE,$C61,LEFT($D61,FIND("_",$D61)-1) &amp;"_=","Any","Any",O$12,LEFT($D61,FIND("_",$D61)-1) &amp;"_=","Any","Any"),risk_factor_1&amp;"|"&amp;risk_factor_2,risk_factor_corr)),
"n/a"),0)
),
IF(_xlfn.TEXTJOIN("|",FALSE,O$12:O$13)&lt;&gt;_xlfn.TEXTJOIN("|",FALSE,$C61:$D61),0,
_xlfn.XLOOKUP(_xlfn.TEXTJOIN("|",FALSE,$C61:$F61,O$12:O$15),risk_factor_1&amp;"|"&amp;risk_factor_2,risk_factor_corr,
_xlfn.XLOOKUP(_xlfn.TEXTJOIN("|",FALSE,$C61:$F61,O$12:O$15),risk_factor_2&amp;"|"&amp;risk_factor_1,risk_factor_corr,
_xlfn.XLOOKUP(_xlfn.TEXTJOIN("|",FALSE,$C61:$D61,"Any"),risk_factor_1&amp;"|"&amp;risk_factor_2,risk_factor_corr,
_xlfn.XLOOKUP(_xlfn.TEXTJOIN("|",FALSE,$C61:$D61,"Any"),risk_factor_2&amp;"|"&amp;risk_factor_1,risk_factor_corr)))))))</f>
        <v>0</v>
      </c>
      <c r="P61" s="32" cm="1">
        <f t="array" ref="P61" xml:space="preserve"> IF(_xlfn.TEXTJOIN("|",FALSE,P$12:P$15)=_xlfn.TEXTJOIN("|",FALSE,$C61:$F61),0,
IF(AND($C61="Delta|CR_Cpty",P$12="Delta|CR_Cpty"),
IF($F61=P$15,
      _xlfn.XLOOKUP(_xlfn.TEXTJOIN("|",FALSE,$C61,"=","Any","=",P$12,"=","Any","="),risk_factor_1&amp;"|"&amp;risk_factor_2,risk_factor_corr),
       IF(RIGHT($D61,LEN($D61)-FIND("_",$D61))=RIGHT(P$13,LEN(P$13)-FIND("_",P$13)),
              IF(LEFT($D61,FIND("_",$D61)-1)=LEFT(P$13,FIND("_",P$13)-1),
                    IF($E61=P$14,
                             _xlfn.XLOOKUP(_xlfn.TEXTJOIN("|",FALSE,$C61,LEFT($D61,FIND("_",$D61)-1) &amp;"_=","=","Any",P$12,LEFT($D61,FIND("_",$D61)-1) &amp;"_=","=","Any"),risk_factor_1&amp;"|"&amp;risk_factor_2,risk_factor_corr),
                             _xlfn.XLOOKUP(_xlfn.TEXTJOIN("|",FALSE,$C61,LEFT($D61,FIND("_",$D61)-1) &amp;"_=","Any","Any",P$12,LEFT($D61,FIND("_",$D61)-1) &amp;"_=","Any","Any"),risk_factor_1&amp;"|"&amp;risk_factor_2,risk_factor_corr)),
"n/a"),0)
),
IF(_xlfn.TEXTJOIN("|",FALSE,P$12:P$13)&lt;&gt;_xlfn.TEXTJOIN("|",FALSE,$C61:$D61),0,
_xlfn.XLOOKUP(_xlfn.TEXTJOIN("|",FALSE,$C61:$F61,P$12:P$15),risk_factor_1&amp;"|"&amp;risk_factor_2,risk_factor_corr,
_xlfn.XLOOKUP(_xlfn.TEXTJOIN("|",FALSE,$C61:$F61,P$12:P$15),risk_factor_2&amp;"|"&amp;risk_factor_1,risk_factor_corr,
_xlfn.XLOOKUP(_xlfn.TEXTJOIN("|",FALSE,$C61:$D61,"Any"),risk_factor_1&amp;"|"&amp;risk_factor_2,risk_factor_corr,
_xlfn.XLOOKUP(_xlfn.TEXTJOIN("|",FALSE,$C61:$D61,"Any"),risk_factor_2&amp;"|"&amp;risk_factor_1,risk_factor_corr)))))))</f>
        <v>0</v>
      </c>
      <c r="Q61" s="32" cm="1">
        <f t="array" ref="Q61" xml:space="preserve"> IF(_xlfn.TEXTJOIN("|",FALSE,Q$12:Q$15)=_xlfn.TEXTJOIN("|",FALSE,$C61:$F61),0,
IF(AND($C61="Delta|CR_Cpty",Q$12="Delta|CR_Cpty"),
IF($F61=Q$15,
      _xlfn.XLOOKUP(_xlfn.TEXTJOIN("|",FALSE,$C61,"=","Any","=",Q$12,"=","Any","="),risk_factor_1&amp;"|"&amp;risk_factor_2,risk_factor_corr),
       IF(RIGHT($D61,LEN($D61)-FIND("_",$D61))=RIGHT(Q$13,LEN(Q$13)-FIND("_",Q$13)),
              IF(LEFT($D61,FIND("_",$D61)-1)=LEFT(Q$13,FIND("_",Q$13)-1),
                    IF($E61=Q$14,
                             _xlfn.XLOOKUP(_xlfn.TEXTJOIN("|",FALSE,$C61,LEFT($D61,FIND("_",$D61)-1) &amp;"_=","=","Any",Q$12,LEFT($D61,FIND("_",$D61)-1) &amp;"_=","=","Any"),risk_factor_1&amp;"|"&amp;risk_factor_2,risk_factor_corr),
                             _xlfn.XLOOKUP(_xlfn.TEXTJOIN("|",FALSE,$C61,LEFT($D61,FIND("_",$D61)-1) &amp;"_=","Any","Any",Q$12,LEFT($D61,FIND("_",$D61)-1) &amp;"_=","Any","Any"),risk_factor_1&amp;"|"&amp;risk_factor_2,risk_factor_corr)),
"n/a"),0)
),
IF(_xlfn.TEXTJOIN("|",FALSE,Q$12:Q$13)&lt;&gt;_xlfn.TEXTJOIN("|",FALSE,$C61:$D61),0,
_xlfn.XLOOKUP(_xlfn.TEXTJOIN("|",FALSE,$C61:$F61,Q$12:Q$15),risk_factor_1&amp;"|"&amp;risk_factor_2,risk_factor_corr,
_xlfn.XLOOKUP(_xlfn.TEXTJOIN("|",FALSE,$C61:$F61,Q$12:Q$15),risk_factor_2&amp;"|"&amp;risk_factor_1,risk_factor_corr,
_xlfn.XLOOKUP(_xlfn.TEXTJOIN("|",FALSE,$C61:$D61,"Any"),risk_factor_1&amp;"|"&amp;risk_factor_2,risk_factor_corr,
_xlfn.XLOOKUP(_xlfn.TEXTJOIN("|",FALSE,$C61:$D61,"Any"),risk_factor_2&amp;"|"&amp;risk_factor_1,risk_factor_corr)))))))</f>
        <v>0</v>
      </c>
      <c r="R61" s="32" cm="1">
        <f t="array" ref="R61" xml:space="preserve"> IF(_xlfn.TEXTJOIN("|",FALSE,R$12:R$15)=_xlfn.TEXTJOIN("|",FALSE,$C61:$F61),0,
IF(AND($C61="Delta|CR_Cpty",R$12="Delta|CR_Cpty"),
IF($F61=R$15,
      _xlfn.XLOOKUP(_xlfn.TEXTJOIN("|",FALSE,$C61,"=","Any","=",R$12,"=","Any","="),risk_factor_1&amp;"|"&amp;risk_factor_2,risk_factor_corr),
       IF(RIGHT($D61,LEN($D61)-FIND("_",$D61))=RIGHT(R$13,LEN(R$13)-FIND("_",R$13)),
              IF(LEFT($D61,FIND("_",$D61)-1)=LEFT(R$13,FIND("_",R$13)-1),
                    IF($E61=R$14,
                             _xlfn.XLOOKUP(_xlfn.TEXTJOIN("|",FALSE,$C61,LEFT($D61,FIND("_",$D61)-1) &amp;"_=","=","Any",R$12,LEFT($D61,FIND("_",$D61)-1) &amp;"_=","=","Any"),risk_factor_1&amp;"|"&amp;risk_factor_2,risk_factor_corr),
                             _xlfn.XLOOKUP(_xlfn.TEXTJOIN("|",FALSE,$C61,LEFT($D61,FIND("_",$D61)-1) &amp;"_=","Any","Any",R$12,LEFT($D61,FIND("_",$D61)-1) &amp;"_=","Any","Any"),risk_factor_1&amp;"|"&amp;risk_factor_2,risk_factor_corr)),
"n/a"),0)
),
IF(_xlfn.TEXTJOIN("|",FALSE,R$12:R$13)&lt;&gt;_xlfn.TEXTJOIN("|",FALSE,$C61:$D61),0,
_xlfn.XLOOKUP(_xlfn.TEXTJOIN("|",FALSE,$C61:$F61,R$12:R$15),risk_factor_1&amp;"|"&amp;risk_factor_2,risk_factor_corr,
_xlfn.XLOOKUP(_xlfn.TEXTJOIN("|",FALSE,$C61:$F61,R$12:R$15),risk_factor_2&amp;"|"&amp;risk_factor_1,risk_factor_corr,
_xlfn.XLOOKUP(_xlfn.TEXTJOIN("|",FALSE,$C61:$D61,"Any"),risk_factor_1&amp;"|"&amp;risk_factor_2,risk_factor_corr,
_xlfn.XLOOKUP(_xlfn.TEXTJOIN("|",FALSE,$C61:$D61,"Any"),risk_factor_2&amp;"|"&amp;risk_factor_1,risk_factor_corr)))))))</f>
        <v>0</v>
      </c>
      <c r="S61" s="32" cm="1">
        <f t="array" ref="S61" xml:space="preserve"> IF(_xlfn.TEXTJOIN("|",FALSE,S$12:S$15)=_xlfn.TEXTJOIN("|",FALSE,$C61:$F61),0,
IF(AND($C61="Delta|CR_Cpty",S$12="Delta|CR_Cpty"),
IF($F61=S$15,
      _xlfn.XLOOKUP(_xlfn.TEXTJOIN("|",FALSE,$C61,"=","Any","=",S$12,"=","Any","="),risk_factor_1&amp;"|"&amp;risk_factor_2,risk_factor_corr),
       IF(RIGHT($D61,LEN($D61)-FIND("_",$D61))=RIGHT(S$13,LEN(S$13)-FIND("_",S$13)),
              IF(LEFT($D61,FIND("_",$D61)-1)=LEFT(S$13,FIND("_",S$13)-1),
                    IF($E61=S$14,
                             _xlfn.XLOOKUP(_xlfn.TEXTJOIN("|",FALSE,$C61,LEFT($D61,FIND("_",$D61)-1) &amp;"_=","=","Any",S$12,LEFT($D61,FIND("_",$D61)-1) &amp;"_=","=","Any"),risk_factor_1&amp;"|"&amp;risk_factor_2,risk_factor_corr),
                             _xlfn.XLOOKUP(_xlfn.TEXTJOIN("|",FALSE,$C61,LEFT($D61,FIND("_",$D61)-1) &amp;"_=","Any","Any",S$12,LEFT($D61,FIND("_",$D61)-1) &amp;"_=","Any","Any"),risk_factor_1&amp;"|"&amp;risk_factor_2,risk_factor_corr)),
"n/a"),0)
),
IF(_xlfn.TEXTJOIN("|",FALSE,S$12:S$13)&lt;&gt;_xlfn.TEXTJOIN("|",FALSE,$C61:$D61),0,
_xlfn.XLOOKUP(_xlfn.TEXTJOIN("|",FALSE,$C61:$F61,S$12:S$15),risk_factor_1&amp;"|"&amp;risk_factor_2,risk_factor_corr,
_xlfn.XLOOKUP(_xlfn.TEXTJOIN("|",FALSE,$C61:$F61,S$12:S$15),risk_factor_2&amp;"|"&amp;risk_factor_1,risk_factor_corr,
_xlfn.XLOOKUP(_xlfn.TEXTJOIN("|",FALSE,$C61:$D61,"Any"),risk_factor_1&amp;"|"&amp;risk_factor_2,risk_factor_corr,
_xlfn.XLOOKUP(_xlfn.TEXTJOIN("|",FALSE,$C61:$D61,"Any"),risk_factor_2&amp;"|"&amp;risk_factor_1,risk_factor_corr)))))))</f>
        <v>0</v>
      </c>
      <c r="T61" s="32" cm="1">
        <f t="array" ref="T61" xml:space="preserve"> IF(_xlfn.TEXTJOIN("|",FALSE,T$12:T$15)=_xlfn.TEXTJOIN("|",FALSE,$C61:$F61),0,
IF(AND($C61="Delta|CR_Cpty",T$12="Delta|CR_Cpty"),
IF($F61=T$15,
      _xlfn.XLOOKUP(_xlfn.TEXTJOIN("|",FALSE,$C61,"=","Any","=",T$12,"=","Any","="),risk_factor_1&amp;"|"&amp;risk_factor_2,risk_factor_corr),
       IF(RIGHT($D61,LEN($D61)-FIND("_",$D61))=RIGHT(T$13,LEN(T$13)-FIND("_",T$13)),
              IF(LEFT($D61,FIND("_",$D61)-1)=LEFT(T$13,FIND("_",T$13)-1),
                    IF($E61=T$14,
                             _xlfn.XLOOKUP(_xlfn.TEXTJOIN("|",FALSE,$C61,LEFT($D61,FIND("_",$D61)-1) &amp;"_=","=","Any",T$12,LEFT($D61,FIND("_",$D61)-1) &amp;"_=","=","Any"),risk_factor_1&amp;"|"&amp;risk_factor_2,risk_factor_corr),
                             _xlfn.XLOOKUP(_xlfn.TEXTJOIN("|",FALSE,$C61,LEFT($D61,FIND("_",$D61)-1) &amp;"_=","Any","Any",T$12,LEFT($D61,FIND("_",$D61)-1) &amp;"_=","Any","Any"),risk_factor_1&amp;"|"&amp;risk_factor_2,risk_factor_corr)),
"n/a"),0)
),
IF(_xlfn.TEXTJOIN("|",FALSE,T$12:T$13)&lt;&gt;_xlfn.TEXTJOIN("|",FALSE,$C61:$D61),0,
_xlfn.XLOOKUP(_xlfn.TEXTJOIN("|",FALSE,$C61:$F61,T$12:T$15),risk_factor_1&amp;"|"&amp;risk_factor_2,risk_factor_corr,
_xlfn.XLOOKUP(_xlfn.TEXTJOIN("|",FALSE,$C61:$F61,T$12:T$15),risk_factor_2&amp;"|"&amp;risk_factor_1,risk_factor_corr,
_xlfn.XLOOKUP(_xlfn.TEXTJOIN("|",FALSE,$C61:$D61,"Any"),risk_factor_1&amp;"|"&amp;risk_factor_2,risk_factor_corr,
_xlfn.XLOOKUP(_xlfn.TEXTJOIN("|",FALSE,$C61:$D61,"Any"),risk_factor_2&amp;"|"&amp;risk_factor_1,risk_factor_corr)))))))</f>
        <v>0</v>
      </c>
      <c r="U61" s="32" cm="1">
        <f t="array" ref="U61" xml:space="preserve"> IF(_xlfn.TEXTJOIN("|",FALSE,U$12:U$15)=_xlfn.TEXTJOIN("|",FALSE,$C61:$F61),0,
IF(AND($C61="Delta|CR_Cpty",U$12="Delta|CR_Cpty"),
IF($F61=U$15,
      _xlfn.XLOOKUP(_xlfn.TEXTJOIN("|",FALSE,$C61,"=","Any","=",U$12,"=","Any","="),risk_factor_1&amp;"|"&amp;risk_factor_2,risk_factor_corr),
       IF(RIGHT($D61,LEN($D61)-FIND("_",$D61))=RIGHT(U$13,LEN(U$13)-FIND("_",U$13)),
              IF(LEFT($D61,FIND("_",$D61)-1)=LEFT(U$13,FIND("_",U$13)-1),
                    IF($E61=U$14,
                             _xlfn.XLOOKUP(_xlfn.TEXTJOIN("|",FALSE,$C61,LEFT($D61,FIND("_",$D61)-1) &amp;"_=","=","Any",U$12,LEFT($D61,FIND("_",$D61)-1) &amp;"_=","=","Any"),risk_factor_1&amp;"|"&amp;risk_factor_2,risk_factor_corr),
                             _xlfn.XLOOKUP(_xlfn.TEXTJOIN("|",FALSE,$C61,LEFT($D61,FIND("_",$D61)-1) &amp;"_=","Any","Any",U$12,LEFT($D61,FIND("_",$D61)-1) &amp;"_=","Any","Any"),risk_factor_1&amp;"|"&amp;risk_factor_2,risk_factor_corr)),
"n/a"),0)
),
IF(_xlfn.TEXTJOIN("|",FALSE,U$12:U$13)&lt;&gt;_xlfn.TEXTJOIN("|",FALSE,$C61:$D61),0,
_xlfn.XLOOKUP(_xlfn.TEXTJOIN("|",FALSE,$C61:$F61,U$12:U$15),risk_factor_1&amp;"|"&amp;risk_factor_2,risk_factor_corr,
_xlfn.XLOOKUP(_xlfn.TEXTJOIN("|",FALSE,$C61:$F61,U$12:U$15),risk_factor_2&amp;"|"&amp;risk_factor_1,risk_factor_corr,
_xlfn.XLOOKUP(_xlfn.TEXTJOIN("|",FALSE,$C61:$D61,"Any"),risk_factor_1&amp;"|"&amp;risk_factor_2,risk_factor_corr,
_xlfn.XLOOKUP(_xlfn.TEXTJOIN("|",FALSE,$C61:$D61,"Any"),risk_factor_2&amp;"|"&amp;risk_factor_1,risk_factor_corr)))))))</f>
        <v>0</v>
      </c>
      <c r="V61" s="32" cm="1">
        <f t="array" ref="V61" xml:space="preserve"> IF(_xlfn.TEXTJOIN("|",FALSE,V$12:V$15)=_xlfn.TEXTJOIN("|",FALSE,$C61:$F61),0,
IF(AND($C61="Delta|CR_Cpty",V$12="Delta|CR_Cpty"),
IF($F61=V$15,
      _xlfn.XLOOKUP(_xlfn.TEXTJOIN("|",FALSE,$C61,"=","Any","=",V$12,"=","Any","="),risk_factor_1&amp;"|"&amp;risk_factor_2,risk_factor_corr),
       IF(RIGHT($D61,LEN($D61)-FIND("_",$D61))=RIGHT(V$13,LEN(V$13)-FIND("_",V$13)),
              IF(LEFT($D61,FIND("_",$D61)-1)=LEFT(V$13,FIND("_",V$13)-1),
                    IF($E61=V$14,
                             _xlfn.XLOOKUP(_xlfn.TEXTJOIN("|",FALSE,$C61,LEFT($D61,FIND("_",$D61)-1) &amp;"_=","=","Any",V$12,LEFT($D61,FIND("_",$D61)-1) &amp;"_=","=","Any"),risk_factor_1&amp;"|"&amp;risk_factor_2,risk_factor_corr),
                             _xlfn.XLOOKUP(_xlfn.TEXTJOIN("|",FALSE,$C61,LEFT($D61,FIND("_",$D61)-1) &amp;"_=","Any","Any",V$12,LEFT($D61,FIND("_",$D61)-1) &amp;"_=","Any","Any"),risk_factor_1&amp;"|"&amp;risk_factor_2,risk_factor_corr)),
"n/a"),0)
),
IF(_xlfn.TEXTJOIN("|",FALSE,V$12:V$13)&lt;&gt;_xlfn.TEXTJOIN("|",FALSE,$C61:$D61),0,
_xlfn.XLOOKUP(_xlfn.TEXTJOIN("|",FALSE,$C61:$F61,V$12:V$15),risk_factor_1&amp;"|"&amp;risk_factor_2,risk_factor_corr,
_xlfn.XLOOKUP(_xlfn.TEXTJOIN("|",FALSE,$C61:$F61,V$12:V$15),risk_factor_2&amp;"|"&amp;risk_factor_1,risk_factor_corr,
_xlfn.XLOOKUP(_xlfn.TEXTJOIN("|",FALSE,$C61:$D61,"Any"),risk_factor_1&amp;"|"&amp;risk_factor_2,risk_factor_corr,
_xlfn.XLOOKUP(_xlfn.TEXTJOIN("|",FALSE,$C61:$D61,"Any"),risk_factor_2&amp;"|"&amp;risk_factor_1,risk_factor_corr)))))))</f>
        <v>0</v>
      </c>
      <c r="W61" s="32" cm="1">
        <f t="array" ref="W61" xml:space="preserve"> IF(_xlfn.TEXTJOIN("|",FALSE,W$12:W$15)=_xlfn.TEXTJOIN("|",FALSE,$C61:$F61),0,
IF(AND($C61="Delta|CR_Cpty",W$12="Delta|CR_Cpty"),
IF($F61=W$15,
      _xlfn.XLOOKUP(_xlfn.TEXTJOIN("|",FALSE,$C61,"=","Any","=",W$12,"=","Any","="),risk_factor_1&amp;"|"&amp;risk_factor_2,risk_factor_corr),
       IF(RIGHT($D61,LEN($D61)-FIND("_",$D61))=RIGHT(W$13,LEN(W$13)-FIND("_",W$13)),
              IF(LEFT($D61,FIND("_",$D61)-1)=LEFT(W$13,FIND("_",W$13)-1),
                    IF($E61=W$14,
                             _xlfn.XLOOKUP(_xlfn.TEXTJOIN("|",FALSE,$C61,LEFT($D61,FIND("_",$D61)-1) &amp;"_=","=","Any",W$12,LEFT($D61,FIND("_",$D61)-1) &amp;"_=","=","Any"),risk_factor_1&amp;"|"&amp;risk_factor_2,risk_factor_corr),
                             _xlfn.XLOOKUP(_xlfn.TEXTJOIN("|",FALSE,$C61,LEFT($D61,FIND("_",$D61)-1) &amp;"_=","Any","Any",W$12,LEFT($D61,FIND("_",$D61)-1) &amp;"_=","Any","Any"),risk_factor_1&amp;"|"&amp;risk_factor_2,risk_factor_corr)),
"n/a"),0)
),
IF(_xlfn.TEXTJOIN("|",FALSE,W$12:W$13)&lt;&gt;_xlfn.TEXTJOIN("|",FALSE,$C61:$D61),0,
_xlfn.XLOOKUP(_xlfn.TEXTJOIN("|",FALSE,$C61:$F61,W$12:W$15),risk_factor_1&amp;"|"&amp;risk_factor_2,risk_factor_corr,
_xlfn.XLOOKUP(_xlfn.TEXTJOIN("|",FALSE,$C61:$F61,W$12:W$15),risk_factor_2&amp;"|"&amp;risk_factor_1,risk_factor_corr,
_xlfn.XLOOKUP(_xlfn.TEXTJOIN("|",FALSE,$C61:$D61,"Any"),risk_factor_1&amp;"|"&amp;risk_factor_2,risk_factor_corr,
_xlfn.XLOOKUP(_xlfn.TEXTJOIN("|",FALSE,$C61:$D61,"Any"),risk_factor_2&amp;"|"&amp;risk_factor_1,risk_factor_corr)))))))</f>
        <v>0</v>
      </c>
      <c r="X61" s="32" cm="1">
        <f t="array" ref="X61" xml:space="preserve"> IF(_xlfn.TEXTJOIN("|",FALSE,X$12:X$15)=_xlfn.TEXTJOIN("|",FALSE,$C61:$F61),0,
IF(AND($C61="Delta|CR_Cpty",X$12="Delta|CR_Cpty"),
IF($F61=X$15,
      _xlfn.XLOOKUP(_xlfn.TEXTJOIN("|",FALSE,$C61,"=","Any","=",X$12,"=","Any","="),risk_factor_1&amp;"|"&amp;risk_factor_2,risk_factor_corr),
       IF(RIGHT($D61,LEN($D61)-FIND("_",$D61))=RIGHT(X$13,LEN(X$13)-FIND("_",X$13)),
              IF(LEFT($D61,FIND("_",$D61)-1)=LEFT(X$13,FIND("_",X$13)-1),
                    IF($E61=X$14,
                             _xlfn.XLOOKUP(_xlfn.TEXTJOIN("|",FALSE,$C61,LEFT($D61,FIND("_",$D61)-1) &amp;"_=","=","Any",X$12,LEFT($D61,FIND("_",$D61)-1) &amp;"_=","=","Any"),risk_factor_1&amp;"|"&amp;risk_factor_2,risk_factor_corr),
                             _xlfn.XLOOKUP(_xlfn.TEXTJOIN("|",FALSE,$C61,LEFT($D61,FIND("_",$D61)-1) &amp;"_=","Any","Any",X$12,LEFT($D61,FIND("_",$D61)-1) &amp;"_=","Any","Any"),risk_factor_1&amp;"|"&amp;risk_factor_2,risk_factor_corr)),
"n/a"),0)
),
IF(_xlfn.TEXTJOIN("|",FALSE,X$12:X$13)&lt;&gt;_xlfn.TEXTJOIN("|",FALSE,$C61:$D61),0,
_xlfn.XLOOKUP(_xlfn.TEXTJOIN("|",FALSE,$C61:$F61,X$12:X$15),risk_factor_1&amp;"|"&amp;risk_factor_2,risk_factor_corr,
_xlfn.XLOOKUP(_xlfn.TEXTJOIN("|",FALSE,$C61:$F61,X$12:X$15),risk_factor_2&amp;"|"&amp;risk_factor_1,risk_factor_corr,
_xlfn.XLOOKUP(_xlfn.TEXTJOIN("|",FALSE,$C61:$D61,"Any"),risk_factor_1&amp;"|"&amp;risk_factor_2,risk_factor_corr,
_xlfn.XLOOKUP(_xlfn.TEXTJOIN("|",FALSE,$C61:$D61,"Any"),risk_factor_2&amp;"|"&amp;risk_factor_1,risk_factor_corr)))))))</f>
        <v>0</v>
      </c>
      <c r="Y61" s="32" cm="1">
        <f t="array" ref="Y61" xml:space="preserve"> IF(_xlfn.TEXTJOIN("|",FALSE,Y$12:Y$15)=_xlfn.TEXTJOIN("|",FALSE,$C61:$F61),0,
IF(AND($C61="Delta|CR_Cpty",Y$12="Delta|CR_Cpty"),
IF($F61=Y$15,
      _xlfn.XLOOKUP(_xlfn.TEXTJOIN("|",FALSE,$C61,"=","Any","=",Y$12,"=","Any","="),risk_factor_1&amp;"|"&amp;risk_factor_2,risk_factor_corr),
       IF(RIGHT($D61,LEN($D61)-FIND("_",$D61))=RIGHT(Y$13,LEN(Y$13)-FIND("_",Y$13)),
              IF(LEFT($D61,FIND("_",$D61)-1)=LEFT(Y$13,FIND("_",Y$13)-1),
                    IF($E61=Y$14,
                             _xlfn.XLOOKUP(_xlfn.TEXTJOIN("|",FALSE,$C61,LEFT($D61,FIND("_",$D61)-1) &amp;"_=","=","Any",Y$12,LEFT($D61,FIND("_",$D61)-1) &amp;"_=","=","Any"),risk_factor_1&amp;"|"&amp;risk_factor_2,risk_factor_corr),
                             _xlfn.XLOOKUP(_xlfn.TEXTJOIN("|",FALSE,$C61,LEFT($D61,FIND("_",$D61)-1) &amp;"_=","Any","Any",Y$12,LEFT($D61,FIND("_",$D61)-1) &amp;"_=","Any","Any"),risk_factor_1&amp;"|"&amp;risk_factor_2,risk_factor_corr)),
"n/a"),0)
),
IF(_xlfn.TEXTJOIN("|",FALSE,Y$12:Y$13)&lt;&gt;_xlfn.TEXTJOIN("|",FALSE,$C61:$D61),0,
_xlfn.XLOOKUP(_xlfn.TEXTJOIN("|",FALSE,$C61:$F61,Y$12:Y$15),risk_factor_1&amp;"|"&amp;risk_factor_2,risk_factor_corr,
_xlfn.XLOOKUP(_xlfn.TEXTJOIN("|",FALSE,$C61:$F61,Y$12:Y$15),risk_factor_2&amp;"|"&amp;risk_factor_1,risk_factor_corr,
_xlfn.XLOOKUP(_xlfn.TEXTJOIN("|",FALSE,$C61:$D61,"Any"),risk_factor_1&amp;"|"&amp;risk_factor_2,risk_factor_corr,
_xlfn.XLOOKUP(_xlfn.TEXTJOIN("|",FALSE,$C61:$D61,"Any"),risk_factor_2&amp;"|"&amp;risk_factor_1,risk_factor_corr)))))))</f>
        <v>0</v>
      </c>
      <c r="Z61" s="32" cm="1">
        <f t="array" ref="Z61" xml:space="preserve"> IF(_xlfn.TEXTJOIN("|",FALSE,Z$12:Z$15)=_xlfn.TEXTJOIN("|",FALSE,$C61:$F61),0,
IF(AND($C61="Delta|CR_Cpty",Z$12="Delta|CR_Cpty"),
IF($F61=Z$15,
      _xlfn.XLOOKUP(_xlfn.TEXTJOIN("|",FALSE,$C61,"=","Any","=",Z$12,"=","Any","="),risk_factor_1&amp;"|"&amp;risk_factor_2,risk_factor_corr),
       IF(RIGHT($D61,LEN($D61)-FIND("_",$D61))=RIGHT(Z$13,LEN(Z$13)-FIND("_",Z$13)),
              IF(LEFT($D61,FIND("_",$D61)-1)=LEFT(Z$13,FIND("_",Z$13)-1),
                    IF($E61=Z$14,
                             _xlfn.XLOOKUP(_xlfn.TEXTJOIN("|",FALSE,$C61,LEFT($D61,FIND("_",$D61)-1) &amp;"_=","=","Any",Z$12,LEFT($D61,FIND("_",$D61)-1) &amp;"_=","=","Any"),risk_factor_1&amp;"|"&amp;risk_factor_2,risk_factor_corr),
                             _xlfn.XLOOKUP(_xlfn.TEXTJOIN("|",FALSE,$C61,LEFT($D61,FIND("_",$D61)-1) &amp;"_=","Any","Any",Z$12,LEFT($D61,FIND("_",$D61)-1) &amp;"_=","Any","Any"),risk_factor_1&amp;"|"&amp;risk_factor_2,risk_factor_corr)),
"n/a"),0)
),
IF(_xlfn.TEXTJOIN("|",FALSE,Z$12:Z$13)&lt;&gt;_xlfn.TEXTJOIN("|",FALSE,$C61:$D61),0,
_xlfn.XLOOKUP(_xlfn.TEXTJOIN("|",FALSE,$C61:$F61,Z$12:Z$15),risk_factor_1&amp;"|"&amp;risk_factor_2,risk_factor_corr,
_xlfn.XLOOKUP(_xlfn.TEXTJOIN("|",FALSE,$C61:$F61,Z$12:Z$15),risk_factor_2&amp;"|"&amp;risk_factor_1,risk_factor_corr,
_xlfn.XLOOKUP(_xlfn.TEXTJOIN("|",FALSE,$C61:$D61,"Any"),risk_factor_1&amp;"|"&amp;risk_factor_2,risk_factor_corr,
_xlfn.XLOOKUP(_xlfn.TEXTJOIN("|",FALSE,$C61:$D61,"Any"),risk_factor_2&amp;"|"&amp;risk_factor_1,risk_factor_corr)))))))</f>
        <v>0</v>
      </c>
      <c r="AA61" s="32" cm="1">
        <f t="array" ref="AA61" xml:space="preserve"> IF(_xlfn.TEXTJOIN("|",FALSE,AA$12:AA$15)=_xlfn.TEXTJOIN("|",FALSE,$C61:$F61),0,
IF(AND($C61="Delta|CR_Cpty",AA$12="Delta|CR_Cpty"),
IF($F61=AA$15,
      _xlfn.XLOOKUP(_xlfn.TEXTJOIN("|",FALSE,$C61,"=","Any","=",AA$12,"=","Any","="),risk_factor_1&amp;"|"&amp;risk_factor_2,risk_factor_corr),
       IF(RIGHT($D61,LEN($D61)-FIND("_",$D61))=RIGHT(AA$13,LEN(AA$13)-FIND("_",AA$13)),
              IF(LEFT($D61,FIND("_",$D61)-1)=LEFT(AA$13,FIND("_",AA$13)-1),
                    IF($E61=AA$14,
                             _xlfn.XLOOKUP(_xlfn.TEXTJOIN("|",FALSE,$C61,LEFT($D61,FIND("_",$D61)-1) &amp;"_=","=","Any",AA$12,LEFT($D61,FIND("_",$D61)-1) &amp;"_=","=","Any"),risk_factor_1&amp;"|"&amp;risk_factor_2,risk_factor_corr),
                             _xlfn.XLOOKUP(_xlfn.TEXTJOIN("|",FALSE,$C61,LEFT($D61,FIND("_",$D61)-1) &amp;"_=","Any","Any",AA$12,LEFT($D61,FIND("_",$D61)-1) &amp;"_=","Any","Any"),risk_factor_1&amp;"|"&amp;risk_factor_2,risk_factor_corr)),
"n/a"),0)
),
IF(_xlfn.TEXTJOIN("|",FALSE,AA$12:AA$13)&lt;&gt;_xlfn.TEXTJOIN("|",FALSE,$C61:$D61),0,
_xlfn.XLOOKUP(_xlfn.TEXTJOIN("|",FALSE,$C61:$F61,AA$12:AA$15),risk_factor_1&amp;"|"&amp;risk_factor_2,risk_factor_corr,
_xlfn.XLOOKUP(_xlfn.TEXTJOIN("|",FALSE,$C61:$F61,AA$12:AA$15),risk_factor_2&amp;"|"&amp;risk_factor_1,risk_factor_corr,
_xlfn.XLOOKUP(_xlfn.TEXTJOIN("|",FALSE,$C61:$D61,"Any"),risk_factor_1&amp;"|"&amp;risk_factor_2,risk_factor_corr,
_xlfn.XLOOKUP(_xlfn.TEXTJOIN("|",FALSE,$C61:$D61,"Any"),risk_factor_2&amp;"|"&amp;risk_factor_1,risk_factor_corr)))))))</f>
        <v>0</v>
      </c>
      <c r="AB61" s="32" cm="1">
        <f t="array" ref="AB61" xml:space="preserve"> IF(_xlfn.TEXTJOIN("|",FALSE,AB$12:AB$15)=_xlfn.TEXTJOIN("|",FALSE,$C61:$F61),0,
IF(AND($C61="Delta|CR_Cpty",AB$12="Delta|CR_Cpty"),
IF($F61=AB$15,
      _xlfn.XLOOKUP(_xlfn.TEXTJOIN("|",FALSE,$C61,"=","Any","=",AB$12,"=","Any","="),risk_factor_1&amp;"|"&amp;risk_factor_2,risk_factor_corr),
       IF(RIGHT($D61,LEN($D61)-FIND("_",$D61))=RIGHT(AB$13,LEN(AB$13)-FIND("_",AB$13)),
              IF(LEFT($D61,FIND("_",$D61)-1)=LEFT(AB$13,FIND("_",AB$13)-1),
                    IF($E61=AB$14,
                             _xlfn.XLOOKUP(_xlfn.TEXTJOIN("|",FALSE,$C61,LEFT($D61,FIND("_",$D61)-1) &amp;"_=","=","Any",AB$12,LEFT($D61,FIND("_",$D61)-1) &amp;"_=","=","Any"),risk_factor_1&amp;"|"&amp;risk_factor_2,risk_factor_corr),
                             _xlfn.XLOOKUP(_xlfn.TEXTJOIN("|",FALSE,$C61,LEFT($D61,FIND("_",$D61)-1) &amp;"_=","Any","Any",AB$12,LEFT($D61,FIND("_",$D61)-1) &amp;"_=","Any","Any"),risk_factor_1&amp;"|"&amp;risk_factor_2,risk_factor_corr)),
"n/a"),0)
),
IF(_xlfn.TEXTJOIN("|",FALSE,AB$12:AB$13)&lt;&gt;_xlfn.TEXTJOIN("|",FALSE,$C61:$D61),0,
_xlfn.XLOOKUP(_xlfn.TEXTJOIN("|",FALSE,$C61:$F61,AB$12:AB$15),risk_factor_1&amp;"|"&amp;risk_factor_2,risk_factor_corr,
_xlfn.XLOOKUP(_xlfn.TEXTJOIN("|",FALSE,$C61:$F61,AB$12:AB$15),risk_factor_2&amp;"|"&amp;risk_factor_1,risk_factor_corr,
_xlfn.XLOOKUP(_xlfn.TEXTJOIN("|",FALSE,$C61:$D61,"Any"),risk_factor_1&amp;"|"&amp;risk_factor_2,risk_factor_corr,
_xlfn.XLOOKUP(_xlfn.TEXTJOIN("|",FALSE,$C61:$D61,"Any"),risk_factor_2&amp;"|"&amp;risk_factor_1,risk_factor_corr)))))))</f>
        <v>0</v>
      </c>
      <c r="AC61" s="32" cm="1">
        <f t="array" ref="AC61" xml:space="preserve"> IF(_xlfn.TEXTJOIN("|",FALSE,AC$12:AC$15)=_xlfn.TEXTJOIN("|",FALSE,$C61:$F61),0,
IF(AND($C61="Delta|CR_Cpty",AC$12="Delta|CR_Cpty"),
IF($F61=AC$15,
      _xlfn.XLOOKUP(_xlfn.TEXTJOIN("|",FALSE,$C61,"=","Any","=",AC$12,"=","Any","="),risk_factor_1&amp;"|"&amp;risk_factor_2,risk_factor_corr),
       IF(RIGHT($D61,LEN($D61)-FIND("_",$D61))=RIGHT(AC$13,LEN(AC$13)-FIND("_",AC$13)),
              IF(LEFT($D61,FIND("_",$D61)-1)=LEFT(AC$13,FIND("_",AC$13)-1),
                    IF($E61=AC$14,
                             _xlfn.XLOOKUP(_xlfn.TEXTJOIN("|",FALSE,$C61,LEFT($D61,FIND("_",$D61)-1) &amp;"_=","=","Any",AC$12,LEFT($D61,FIND("_",$D61)-1) &amp;"_=","=","Any"),risk_factor_1&amp;"|"&amp;risk_factor_2,risk_factor_corr),
                             _xlfn.XLOOKUP(_xlfn.TEXTJOIN("|",FALSE,$C61,LEFT($D61,FIND("_",$D61)-1) &amp;"_=","Any","Any",AC$12,LEFT($D61,FIND("_",$D61)-1) &amp;"_=","Any","Any"),risk_factor_1&amp;"|"&amp;risk_factor_2,risk_factor_corr)),
"n/a"),0)
),
IF(_xlfn.TEXTJOIN("|",FALSE,AC$12:AC$13)&lt;&gt;_xlfn.TEXTJOIN("|",FALSE,$C61:$D61),0,
_xlfn.XLOOKUP(_xlfn.TEXTJOIN("|",FALSE,$C61:$F61,AC$12:AC$15),risk_factor_1&amp;"|"&amp;risk_factor_2,risk_factor_corr,
_xlfn.XLOOKUP(_xlfn.TEXTJOIN("|",FALSE,$C61:$F61,AC$12:AC$15),risk_factor_2&amp;"|"&amp;risk_factor_1,risk_factor_corr,
_xlfn.XLOOKUP(_xlfn.TEXTJOIN("|",FALSE,$C61:$D61,"Any"),risk_factor_1&amp;"|"&amp;risk_factor_2,risk_factor_corr,
_xlfn.XLOOKUP(_xlfn.TEXTJOIN("|",FALSE,$C61:$D61,"Any"),risk_factor_2&amp;"|"&amp;risk_factor_1,risk_factor_corr)))))))</f>
        <v>0</v>
      </c>
      <c r="AD61" s="32" cm="1">
        <f t="array" ref="AD61" xml:space="preserve"> IF(_xlfn.TEXTJOIN("|",FALSE,AD$12:AD$15)=_xlfn.TEXTJOIN("|",FALSE,$C61:$F61),0,
IF(AND($C61="Delta|CR_Cpty",AD$12="Delta|CR_Cpty"),
IF($F61=AD$15,
      _xlfn.XLOOKUP(_xlfn.TEXTJOIN("|",FALSE,$C61,"=","Any","=",AD$12,"=","Any","="),risk_factor_1&amp;"|"&amp;risk_factor_2,risk_factor_corr),
       IF(RIGHT($D61,LEN($D61)-FIND("_",$D61))=RIGHT(AD$13,LEN(AD$13)-FIND("_",AD$13)),
              IF(LEFT($D61,FIND("_",$D61)-1)=LEFT(AD$13,FIND("_",AD$13)-1),
                    IF($E61=AD$14,
                             _xlfn.XLOOKUP(_xlfn.TEXTJOIN("|",FALSE,$C61,LEFT($D61,FIND("_",$D61)-1) &amp;"_=","=","Any",AD$12,LEFT($D61,FIND("_",$D61)-1) &amp;"_=","=","Any"),risk_factor_1&amp;"|"&amp;risk_factor_2,risk_factor_corr),
                             _xlfn.XLOOKUP(_xlfn.TEXTJOIN("|",FALSE,$C61,LEFT($D61,FIND("_",$D61)-1) &amp;"_=","Any","Any",AD$12,LEFT($D61,FIND("_",$D61)-1) &amp;"_=","Any","Any"),risk_factor_1&amp;"|"&amp;risk_factor_2,risk_factor_corr)),
"n/a"),0)
),
IF(_xlfn.TEXTJOIN("|",FALSE,AD$12:AD$13)&lt;&gt;_xlfn.TEXTJOIN("|",FALSE,$C61:$D61),0,
_xlfn.XLOOKUP(_xlfn.TEXTJOIN("|",FALSE,$C61:$F61,AD$12:AD$15),risk_factor_1&amp;"|"&amp;risk_factor_2,risk_factor_corr,
_xlfn.XLOOKUP(_xlfn.TEXTJOIN("|",FALSE,$C61:$F61,AD$12:AD$15),risk_factor_2&amp;"|"&amp;risk_factor_1,risk_factor_corr,
_xlfn.XLOOKUP(_xlfn.TEXTJOIN("|",FALSE,$C61:$D61,"Any"),risk_factor_1&amp;"|"&amp;risk_factor_2,risk_factor_corr,
_xlfn.XLOOKUP(_xlfn.TEXTJOIN("|",FALSE,$C61:$D61,"Any"),risk_factor_2&amp;"|"&amp;risk_factor_1,risk_factor_corr)))))))</f>
        <v>0</v>
      </c>
      <c r="AE61" s="32" cm="1">
        <f t="array" ref="AE61" xml:space="preserve"> IF(_xlfn.TEXTJOIN("|",FALSE,AE$12:AE$15)=_xlfn.TEXTJOIN("|",FALSE,$C61:$F61),0,
IF(AND($C61="Delta|CR_Cpty",AE$12="Delta|CR_Cpty"),
IF($F61=AE$15,
      _xlfn.XLOOKUP(_xlfn.TEXTJOIN("|",FALSE,$C61,"=","Any","=",AE$12,"=","Any","="),risk_factor_1&amp;"|"&amp;risk_factor_2,risk_factor_corr),
       IF(RIGHT($D61,LEN($D61)-FIND("_",$D61))=RIGHT(AE$13,LEN(AE$13)-FIND("_",AE$13)),
              IF(LEFT($D61,FIND("_",$D61)-1)=LEFT(AE$13,FIND("_",AE$13)-1),
                    IF($E61=AE$14,
                             _xlfn.XLOOKUP(_xlfn.TEXTJOIN("|",FALSE,$C61,LEFT($D61,FIND("_",$D61)-1) &amp;"_=","=","Any",AE$12,LEFT($D61,FIND("_",$D61)-1) &amp;"_=","=","Any"),risk_factor_1&amp;"|"&amp;risk_factor_2,risk_factor_corr),
                             _xlfn.XLOOKUP(_xlfn.TEXTJOIN("|",FALSE,$C61,LEFT($D61,FIND("_",$D61)-1) &amp;"_=","Any","Any",AE$12,LEFT($D61,FIND("_",$D61)-1) &amp;"_=","Any","Any"),risk_factor_1&amp;"|"&amp;risk_factor_2,risk_factor_corr)),
"n/a"),0)
),
IF(_xlfn.TEXTJOIN("|",FALSE,AE$12:AE$13)&lt;&gt;_xlfn.TEXTJOIN("|",FALSE,$C61:$D61),0,
_xlfn.XLOOKUP(_xlfn.TEXTJOIN("|",FALSE,$C61:$F61,AE$12:AE$15),risk_factor_1&amp;"|"&amp;risk_factor_2,risk_factor_corr,
_xlfn.XLOOKUP(_xlfn.TEXTJOIN("|",FALSE,$C61:$F61,AE$12:AE$15),risk_factor_2&amp;"|"&amp;risk_factor_1,risk_factor_corr,
_xlfn.XLOOKUP(_xlfn.TEXTJOIN("|",FALSE,$C61:$D61,"Any"),risk_factor_1&amp;"|"&amp;risk_factor_2,risk_factor_corr,
_xlfn.XLOOKUP(_xlfn.TEXTJOIN("|",FALSE,$C61:$D61,"Any"),risk_factor_2&amp;"|"&amp;risk_factor_1,risk_factor_corr)))))))</f>
        <v>0</v>
      </c>
      <c r="AF61" s="32" cm="1">
        <f t="array" ref="AF61" xml:space="preserve"> IF(_xlfn.TEXTJOIN("|",FALSE,AF$12:AF$15)=_xlfn.TEXTJOIN("|",FALSE,$C61:$F61),0,
IF(AND($C61="Delta|CR_Cpty",AF$12="Delta|CR_Cpty"),
IF($F61=AF$15,
      _xlfn.XLOOKUP(_xlfn.TEXTJOIN("|",FALSE,$C61,"=","Any","=",AF$12,"=","Any","="),risk_factor_1&amp;"|"&amp;risk_factor_2,risk_factor_corr),
       IF(RIGHT($D61,LEN($D61)-FIND("_",$D61))=RIGHT(AF$13,LEN(AF$13)-FIND("_",AF$13)),
              IF(LEFT($D61,FIND("_",$D61)-1)=LEFT(AF$13,FIND("_",AF$13)-1),
                    IF($E61=AF$14,
                             _xlfn.XLOOKUP(_xlfn.TEXTJOIN("|",FALSE,$C61,LEFT($D61,FIND("_",$D61)-1) &amp;"_=","=","Any",AF$12,LEFT($D61,FIND("_",$D61)-1) &amp;"_=","=","Any"),risk_factor_1&amp;"|"&amp;risk_factor_2,risk_factor_corr),
                             _xlfn.XLOOKUP(_xlfn.TEXTJOIN("|",FALSE,$C61,LEFT($D61,FIND("_",$D61)-1) &amp;"_=","Any","Any",AF$12,LEFT($D61,FIND("_",$D61)-1) &amp;"_=","Any","Any"),risk_factor_1&amp;"|"&amp;risk_factor_2,risk_factor_corr)),
"n/a"),0)
),
IF(_xlfn.TEXTJOIN("|",FALSE,AF$12:AF$13)&lt;&gt;_xlfn.TEXTJOIN("|",FALSE,$C61:$D61),0,
_xlfn.XLOOKUP(_xlfn.TEXTJOIN("|",FALSE,$C61:$F61,AF$12:AF$15),risk_factor_1&amp;"|"&amp;risk_factor_2,risk_factor_corr,
_xlfn.XLOOKUP(_xlfn.TEXTJOIN("|",FALSE,$C61:$F61,AF$12:AF$15),risk_factor_2&amp;"|"&amp;risk_factor_1,risk_factor_corr,
_xlfn.XLOOKUP(_xlfn.TEXTJOIN("|",FALSE,$C61:$D61,"Any"),risk_factor_1&amp;"|"&amp;risk_factor_2,risk_factor_corr,
_xlfn.XLOOKUP(_xlfn.TEXTJOIN("|",FALSE,$C61:$D61,"Any"),risk_factor_2&amp;"|"&amp;risk_factor_1,risk_factor_corr)))))))</f>
        <v>0</v>
      </c>
      <c r="AG61" s="32" cm="1">
        <f t="array" ref="AG61" xml:space="preserve"> IF(_xlfn.TEXTJOIN("|",FALSE,AG$12:AG$15)=_xlfn.TEXTJOIN("|",FALSE,$C61:$F61),0,
IF(AND($C61="Delta|CR_Cpty",AG$12="Delta|CR_Cpty"),
IF($F61=AG$15,
      _xlfn.XLOOKUP(_xlfn.TEXTJOIN("|",FALSE,$C61,"=","Any","=",AG$12,"=","Any","="),risk_factor_1&amp;"|"&amp;risk_factor_2,risk_factor_corr),
       IF(RIGHT($D61,LEN($D61)-FIND("_",$D61))=RIGHT(AG$13,LEN(AG$13)-FIND("_",AG$13)),
              IF(LEFT($D61,FIND("_",$D61)-1)=LEFT(AG$13,FIND("_",AG$13)-1),
                    IF($E61=AG$14,
                             _xlfn.XLOOKUP(_xlfn.TEXTJOIN("|",FALSE,$C61,LEFT($D61,FIND("_",$D61)-1) &amp;"_=","=","Any",AG$12,LEFT($D61,FIND("_",$D61)-1) &amp;"_=","=","Any"),risk_factor_1&amp;"|"&amp;risk_factor_2,risk_factor_corr),
                             _xlfn.XLOOKUP(_xlfn.TEXTJOIN("|",FALSE,$C61,LEFT($D61,FIND("_",$D61)-1) &amp;"_=","Any","Any",AG$12,LEFT($D61,FIND("_",$D61)-1) &amp;"_=","Any","Any"),risk_factor_1&amp;"|"&amp;risk_factor_2,risk_factor_corr)),
"n/a"),0)
),
IF(_xlfn.TEXTJOIN("|",FALSE,AG$12:AG$13)&lt;&gt;_xlfn.TEXTJOIN("|",FALSE,$C61:$D61),0,
_xlfn.XLOOKUP(_xlfn.TEXTJOIN("|",FALSE,$C61:$F61,AG$12:AG$15),risk_factor_1&amp;"|"&amp;risk_factor_2,risk_factor_corr,
_xlfn.XLOOKUP(_xlfn.TEXTJOIN("|",FALSE,$C61:$F61,AG$12:AG$15),risk_factor_2&amp;"|"&amp;risk_factor_1,risk_factor_corr,
_xlfn.XLOOKUP(_xlfn.TEXTJOIN("|",FALSE,$C61:$D61,"Any"),risk_factor_1&amp;"|"&amp;risk_factor_2,risk_factor_corr,
_xlfn.XLOOKUP(_xlfn.TEXTJOIN("|",FALSE,$C61:$D61,"Any"),risk_factor_2&amp;"|"&amp;risk_factor_1,risk_factor_corr)))))))</f>
        <v>0</v>
      </c>
      <c r="AH61" s="32" cm="1">
        <f t="array" ref="AH61" xml:space="preserve"> IF(_xlfn.TEXTJOIN("|",FALSE,AH$12:AH$15)=_xlfn.TEXTJOIN("|",FALSE,$C61:$F61),0,
IF(AND($C61="Delta|CR_Cpty",AH$12="Delta|CR_Cpty"),
IF($F61=AH$15,
      _xlfn.XLOOKUP(_xlfn.TEXTJOIN("|",FALSE,$C61,"=","Any","=",AH$12,"=","Any","="),risk_factor_1&amp;"|"&amp;risk_factor_2,risk_factor_corr),
       IF(RIGHT($D61,LEN($D61)-FIND("_",$D61))=RIGHT(AH$13,LEN(AH$13)-FIND("_",AH$13)),
              IF(LEFT($D61,FIND("_",$D61)-1)=LEFT(AH$13,FIND("_",AH$13)-1),
                    IF($E61=AH$14,
                             _xlfn.XLOOKUP(_xlfn.TEXTJOIN("|",FALSE,$C61,LEFT($D61,FIND("_",$D61)-1) &amp;"_=","=","Any",AH$12,LEFT($D61,FIND("_",$D61)-1) &amp;"_=","=","Any"),risk_factor_1&amp;"|"&amp;risk_factor_2,risk_factor_corr),
                             _xlfn.XLOOKUP(_xlfn.TEXTJOIN("|",FALSE,$C61,LEFT($D61,FIND("_",$D61)-1) &amp;"_=","Any","Any",AH$12,LEFT($D61,FIND("_",$D61)-1) &amp;"_=","Any","Any"),risk_factor_1&amp;"|"&amp;risk_factor_2,risk_factor_corr)),
"n/a"),0)
),
IF(_xlfn.TEXTJOIN("|",FALSE,AH$12:AH$13)&lt;&gt;_xlfn.TEXTJOIN("|",FALSE,$C61:$D61),0,
_xlfn.XLOOKUP(_xlfn.TEXTJOIN("|",FALSE,$C61:$F61,AH$12:AH$15),risk_factor_1&amp;"|"&amp;risk_factor_2,risk_factor_corr,
_xlfn.XLOOKUP(_xlfn.TEXTJOIN("|",FALSE,$C61:$F61,AH$12:AH$15),risk_factor_2&amp;"|"&amp;risk_factor_1,risk_factor_corr,
_xlfn.XLOOKUP(_xlfn.TEXTJOIN("|",FALSE,$C61:$D61,"Any"),risk_factor_1&amp;"|"&amp;risk_factor_2,risk_factor_corr,
_xlfn.XLOOKUP(_xlfn.TEXTJOIN("|",FALSE,$C61:$D61,"Any"),risk_factor_2&amp;"|"&amp;risk_factor_1,risk_factor_corr)))))))</f>
        <v>0</v>
      </c>
      <c r="AI61" s="32" cm="1">
        <f t="array" ref="AI61" xml:space="preserve"> IF(_xlfn.TEXTJOIN("|",FALSE,AI$12:AI$15)=_xlfn.TEXTJOIN("|",FALSE,$C61:$F61),0,
IF(AND($C61="Delta|CR_Cpty",AI$12="Delta|CR_Cpty"),
IF($F61=AI$15,
      _xlfn.XLOOKUP(_xlfn.TEXTJOIN("|",FALSE,$C61,"=","Any","=",AI$12,"=","Any","="),risk_factor_1&amp;"|"&amp;risk_factor_2,risk_factor_corr),
       IF(RIGHT($D61,LEN($D61)-FIND("_",$D61))=RIGHT(AI$13,LEN(AI$13)-FIND("_",AI$13)),
              IF(LEFT($D61,FIND("_",$D61)-1)=LEFT(AI$13,FIND("_",AI$13)-1),
                    IF($E61=AI$14,
                             _xlfn.XLOOKUP(_xlfn.TEXTJOIN("|",FALSE,$C61,LEFT($D61,FIND("_",$D61)-1) &amp;"_=","=","Any",AI$12,LEFT($D61,FIND("_",$D61)-1) &amp;"_=","=","Any"),risk_factor_1&amp;"|"&amp;risk_factor_2,risk_factor_corr),
                             _xlfn.XLOOKUP(_xlfn.TEXTJOIN("|",FALSE,$C61,LEFT($D61,FIND("_",$D61)-1) &amp;"_=","Any","Any",AI$12,LEFT($D61,FIND("_",$D61)-1) &amp;"_=","Any","Any"),risk_factor_1&amp;"|"&amp;risk_factor_2,risk_factor_corr)),
"n/a"),0)
),
IF(_xlfn.TEXTJOIN("|",FALSE,AI$12:AI$13)&lt;&gt;_xlfn.TEXTJOIN("|",FALSE,$C61:$D61),0,
_xlfn.XLOOKUP(_xlfn.TEXTJOIN("|",FALSE,$C61:$F61,AI$12:AI$15),risk_factor_1&amp;"|"&amp;risk_factor_2,risk_factor_corr,
_xlfn.XLOOKUP(_xlfn.TEXTJOIN("|",FALSE,$C61:$F61,AI$12:AI$15),risk_factor_2&amp;"|"&amp;risk_factor_1,risk_factor_corr,
_xlfn.XLOOKUP(_xlfn.TEXTJOIN("|",FALSE,$C61:$D61,"Any"),risk_factor_1&amp;"|"&amp;risk_factor_2,risk_factor_corr,
_xlfn.XLOOKUP(_xlfn.TEXTJOIN("|",FALSE,$C61:$D61,"Any"),risk_factor_2&amp;"|"&amp;risk_factor_1,risk_factor_corr)))))))</f>
        <v>0</v>
      </c>
      <c r="AJ61" s="32" cm="1">
        <f t="array" ref="AJ61" xml:space="preserve"> IF(_xlfn.TEXTJOIN("|",FALSE,AJ$12:AJ$15)=_xlfn.TEXTJOIN("|",FALSE,$C61:$F61),0,
IF(AND($C61="Delta|CR_Cpty",AJ$12="Delta|CR_Cpty"),
IF($F61=AJ$15,
      _xlfn.XLOOKUP(_xlfn.TEXTJOIN("|",FALSE,$C61,"=","Any","=",AJ$12,"=","Any","="),risk_factor_1&amp;"|"&amp;risk_factor_2,risk_factor_corr),
       IF(RIGHT($D61,LEN($D61)-FIND("_",$D61))=RIGHT(AJ$13,LEN(AJ$13)-FIND("_",AJ$13)),
              IF(LEFT($D61,FIND("_",$D61)-1)=LEFT(AJ$13,FIND("_",AJ$13)-1),
                    IF($E61=AJ$14,
                             _xlfn.XLOOKUP(_xlfn.TEXTJOIN("|",FALSE,$C61,LEFT($D61,FIND("_",$D61)-1) &amp;"_=","=","Any",AJ$12,LEFT($D61,FIND("_",$D61)-1) &amp;"_=","=","Any"),risk_factor_1&amp;"|"&amp;risk_factor_2,risk_factor_corr),
                             _xlfn.XLOOKUP(_xlfn.TEXTJOIN("|",FALSE,$C61,LEFT($D61,FIND("_",$D61)-1) &amp;"_=","Any","Any",AJ$12,LEFT($D61,FIND("_",$D61)-1) &amp;"_=","Any","Any"),risk_factor_1&amp;"|"&amp;risk_factor_2,risk_factor_corr)),
"n/a"),0)
),
IF(_xlfn.TEXTJOIN("|",FALSE,AJ$12:AJ$13)&lt;&gt;_xlfn.TEXTJOIN("|",FALSE,$C61:$D61),0,
_xlfn.XLOOKUP(_xlfn.TEXTJOIN("|",FALSE,$C61:$F61,AJ$12:AJ$15),risk_factor_1&amp;"|"&amp;risk_factor_2,risk_factor_corr,
_xlfn.XLOOKUP(_xlfn.TEXTJOIN("|",FALSE,$C61:$F61,AJ$12:AJ$15),risk_factor_2&amp;"|"&amp;risk_factor_1,risk_factor_corr,
_xlfn.XLOOKUP(_xlfn.TEXTJOIN("|",FALSE,$C61:$D61,"Any"),risk_factor_1&amp;"|"&amp;risk_factor_2,risk_factor_corr,
_xlfn.XLOOKUP(_xlfn.TEXTJOIN("|",FALSE,$C61:$D61,"Any"),risk_factor_2&amp;"|"&amp;risk_factor_1,risk_factor_corr)))))))</f>
        <v>0</v>
      </c>
      <c r="AK61" s="32" cm="1">
        <f t="array" ref="AK61" xml:space="preserve"> IF(_xlfn.TEXTJOIN("|",FALSE,AK$12:AK$15)=_xlfn.TEXTJOIN("|",FALSE,$C61:$F61),0,
IF(AND($C61="Delta|CR_Cpty",AK$12="Delta|CR_Cpty"),
IF($F61=AK$15,
      _xlfn.XLOOKUP(_xlfn.TEXTJOIN("|",FALSE,$C61,"=","Any","=",AK$12,"=","Any","="),risk_factor_1&amp;"|"&amp;risk_factor_2,risk_factor_corr),
       IF(RIGHT($D61,LEN($D61)-FIND("_",$D61))=RIGHT(AK$13,LEN(AK$13)-FIND("_",AK$13)),
              IF(LEFT($D61,FIND("_",$D61)-1)=LEFT(AK$13,FIND("_",AK$13)-1),
                    IF($E61=AK$14,
                             _xlfn.XLOOKUP(_xlfn.TEXTJOIN("|",FALSE,$C61,LEFT($D61,FIND("_",$D61)-1) &amp;"_=","=","Any",AK$12,LEFT($D61,FIND("_",$D61)-1) &amp;"_=","=","Any"),risk_factor_1&amp;"|"&amp;risk_factor_2,risk_factor_corr),
                             _xlfn.XLOOKUP(_xlfn.TEXTJOIN("|",FALSE,$C61,LEFT($D61,FIND("_",$D61)-1) &amp;"_=","Any","Any",AK$12,LEFT($D61,FIND("_",$D61)-1) &amp;"_=","Any","Any"),risk_factor_1&amp;"|"&amp;risk_factor_2,risk_factor_corr)),
"n/a"),0)
),
IF(_xlfn.TEXTJOIN("|",FALSE,AK$12:AK$13)&lt;&gt;_xlfn.TEXTJOIN("|",FALSE,$C61:$D61),0,
_xlfn.XLOOKUP(_xlfn.TEXTJOIN("|",FALSE,$C61:$F61,AK$12:AK$15),risk_factor_1&amp;"|"&amp;risk_factor_2,risk_factor_corr,
_xlfn.XLOOKUP(_xlfn.TEXTJOIN("|",FALSE,$C61:$F61,AK$12:AK$15),risk_factor_2&amp;"|"&amp;risk_factor_1,risk_factor_corr,
_xlfn.XLOOKUP(_xlfn.TEXTJOIN("|",FALSE,$C61:$D61,"Any"),risk_factor_1&amp;"|"&amp;risk_factor_2,risk_factor_corr,
_xlfn.XLOOKUP(_xlfn.TEXTJOIN("|",FALSE,$C61:$D61,"Any"),risk_factor_2&amp;"|"&amp;risk_factor_1,risk_factor_corr)))))))</f>
        <v>0</v>
      </c>
      <c r="AL61" s="32" cm="1">
        <f t="array" ref="AL61" xml:space="preserve"> IF(_xlfn.TEXTJOIN("|",FALSE,AL$12:AL$15)=_xlfn.TEXTJOIN("|",FALSE,$C61:$F61),0,
IF(AND($C61="Delta|CR_Cpty",AL$12="Delta|CR_Cpty"),
IF($F61=AL$15,
      _xlfn.XLOOKUP(_xlfn.TEXTJOIN("|",FALSE,$C61,"=","Any","=",AL$12,"=","Any","="),risk_factor_1&amp;"|"&amp;risk_factor_2,risk_factor_corr),
       IF(RIGHT($D61,LEN($D61)-FIND("_",$D61))=RIGHT(AL$13,LEN(AL$13)-FIND("_",AL$13)),
              IF(LEFT($D61,FIND("_",$D61)-1)=LEFT(AL$13,FIND("_",AL$13)-1),
                    IF($E61=AL$14,
                             _xlfn.XLOOKUP(_xlfn.TEXTJOIN("|",FALSE,$C61,LEFT($D61,FIND("_",$D61)-1) &amp;"_=","=","Any",AL$12,LEFT($D61,FIND("_",$D61)-1) &amp;"_=","=","Any"),risk_factor_1&amp;"|"&amp;risk_factor_2,risk_factor_corr),
                             _xlfn.XLOOKUP(_xlfn.TEXTJOIN("|",FALSE,$C61,LEFT($D61,FIND("_",$D61)-1) &amp;"_=","Any","Any",AL$12,LEFT($D61,FIND("_",$D61)-1) &amp;"_=","Any","Any"),risk_factor_1&amp;"|"&amp;risk_factor_2,risk_factor_corr)),
"n/a"),0)
),
IF(_xlfn.TEXTJOIN("|",FALSE,AL$12:AL$13)&lt;&gt;_xlfn.TEXTJOIN("|",FALSE,$C61:$D61),0,
_xlfn.XLOOKUP(_xlfn.TEXTJOIN("|",FALSE,$C61:$F61,AL$12:AL$15),risk_factor_1&amp;"|"&amp;risk_factor_2,risk_factor_corr,
_xlfn.XLOOKUP(_xlfn.TEXTJOIN("|",FALSE,$C61:$F61,AL$12:AL$15),risk_factor_2&amp;"|"&amp;risk_factor_1,risk_factor_corr,
_xlfn.XLOOKUP(_xlfn.TEXTJOIN("|",FALSE,$C61:$D61,"Any"),risk_factor_1&amp;"|"&amp;risk_factor_2,risk_factor_corr,
_xlfn.XLOOKUP(_xlfn.TEXTJOIN("|",FALSE,$C61:$D61,"Any"),risk_factor_2&amp;"|"&amp;risk_factor_1,risk_factor_corr)))))))</f>
        <v>0</v>
      </c>
      <c r="AM61" s="32" cm="1">
        <f t="array" ref="AM61" xml:space="preserve"> IF(_xlfn.TEXTJOIN("|",FALSE,AM$12:AM$15)=_xlfn.TEXTJOIN("|",FALSE,$C61:$F61),0,
IF(AND($C61="Delta|CR_Cpty",AM$12="Delta|CR_Cpty"),
IF($F61=AM$15,
      _xlfn.XLOOKUP(_xlfn.TEXTJOIN("|",FALSE,$C61,"=","Any","=",AM$12,"=","Any","="),risk_factor_1&amp;"|"&amp;risk_factor_2,risk_factor_corr),
       IF(RIGHT($D61,LEN($D61)-FIND("_",$D61))=RIGHT(AM$13,LEN(AM$13)-FIND("_",AM$13)),
              IF(LEFT($D61,FIND("_",$D61)-1)=LEFT(AM$13,FIND("_",AM$13)-1),
                    IF($E61=AM$14,
                             _xlfn.XLOOKUP(_xlfn.TEXTJOIN("|",FALSE,$C61,LEFT($D61,FIND("_",$D61)-1) &amp;"_=","=","Any",AM$12,LEFT($D61,FIND("_",$D61)-1) &amp;"_=","=","Any"),risk_factor_1&amp;"|"&amp;risk_factor_2,risk_factor_corr),
                             _xlfn.XLOOKUP(_xlfn.TEXTJOIN("|",FALSE,$C61,LEFT($D61,FIND("_",$D61)-1) &amp;"_=","Any","Any",AM$12,LEFT($D61,FIND("_",$D61)-1) &amp;"_=","Any","Any"),risk_factor_1&amp;"|"&amp;risk_factor_2,risk_factor_corr)),
"n/a"),0)
),
IF(_xlfn.TEXTJOIN("|",FALSE,AM$12:AM$13)&lt;&gt;_xlfn.TEXTJOIN("|",FALSE,$C61:$D61),0,
_xlfn.XLOOKUP(_xlfn.TEXTJOIN("|",FALSE,$C61:$F61,AM$12:AM$15),risk_factor_1&amp;"|"&amp;risk_factor_2,risk_factor_corr,
_xlfn.XLOOKUP(_xlfn.TEXTJOIN("|",FALSE,$C61:$F61,AM$12:AM$15),risk_factor_2&amp;"|"&amp;risk_factor_1,risk_factor_corr,
_xlfn.XLOOKUP(_xlfn.TEXTJOIN("|",FALSE,$C61:$D61,"Any"),risk_factor_1&amp;"|"&amp;risk_factor_2,risk_factor_corr,
_xlfn.XLOOKUP(_xlfn.TEXTJOIN("|",FALSE,$C61:$D61,"Any"),risk_factor_2&amp;"|"&amp;risk_factor_1,risk_factor_corr)))))))</f>
        <v>0</v>
      </c>
      <c r="AN61" s="32" cm="1">
        <f t="array" ref="AN61" xml:space="preserve"> IF(_xlfn.TEXTJOIN("|",FALSE,AN$12:AN$15)=_xlfn.TEXTJOIN("|",FALSE,$C61:$F61),0,
IF(AND($C61="Delta|CR_Cpty",AN$12="Delta|CR_Cpty"),
IF($F61=AN$15,
      _xlfn.XLOOKUP(_xlfn.TEXTJOIN("|",FALSE,$C61,"=","Any","=",AN$12,"=","Any","="),risk_factor_1&amp;"|"&amp;risk_factor_2,risk_factor_corr),
       IF(RIGHT($D61,LEN($D61)-FIND("_",$D61))=RIGHT(AN$13,LEN(AN$13)-FIND("_",AN$13)),
              IF(LEFT($D61,FIND("_",$D61)-1)=LEFT(AN$13,FIND("_",AN$13)-1),
                    IF($E61=AN$14,
                             _xlfn.XLOOKUP(_xlfn.TEXTJOIN("|",FALSE,$C61,LEFT($D61,FIND("_",$D61)-1) &amp;"_=","=","Any",AN$12,LEFT($D61,FIND("_",$D61)-1) &amp;"_=","=","Any"),risk_factor_1&amp;"|"&amp;risk_factor_2,risk_factor_corr),
                             _xlfn.XLOOKUP(_xlfn.TEXTJOIN("|",FALSE,$C61,LEFT($D61,FIND("_",$D61)-1) &amp;"_=","Any","Any",AN$12,LEFT($D61,FIND("_",$D61)-1) &amp;"_=","Any","Any"),risk_factor_1&amp;"|"&amp;risk_factor_2,risk_factor_corr)),
"n/a"),0)
),
IF(_xlfn.TEXTJOIN("|",FALSE,AN$12:AN$13)&lt;&gt;_xlfn.TEXTJOIN("|",FALSE,$C61:$D61),0,
_xlfn.XLOOKUP(_xlfn.TEXTJOIN("|",FALSE,$C61:$F61,AN$12:AN$15),risk_factor_1&amp;"|"&amp;risk_factor_2,risk_factor_corr,
_xlfn.XLOOKUP(_xlfn.TEXTJOIN("|",FALSE,$C61:$F61,AN$12:AN$15),risk_factor_2&amp;"|"&amp;risk_factor_1,risk_factor_corr,
_xlfn.XLOOKUP(_xlfn.TEXTJOIN("|",FALSE,$C61:$D61,"Any"),risk_factor_1&amp;"|"&amp;risk_factor_2,risk_factor_corr,
_xlfn.XLOOKUP(_xlfn.TEXTJOIN("|",FALSE,$C61:$D61,"Any"),risk_factor_2&amp;"|"&amp;risk_factor_1,risk_factor_corr)))))))</f>
        <v>0</v>
      </c>
      <c r="AO61" s="32" cm="1">
        <f t="array" ref="AO61" xml:space="preserve"> IF(_xlfn.TEXTJOIN("|",FALSE,AO$12:AO$15)=_xlfn.TEXTJOIN("|",FALSE,$C61:$F61),0,
IF(AND($C61="Delta|CR_Cpty",AO$12="Delta|CR_Cpty"),
IF($F61=AO$15,
      _xlfn.XLOOKUP(_xlfn.TEXTJOIN("|",FALSE,$C61,"=","Any","=",AO$12,"=","Any","="),risk_factor_1&amp;"|"&amp;risk_factor_2,risk_factor_corr),
       IF(RIGHT($D61,LEN($D61)-FIND("_",$D61))=RIGHT(AO$13,LEN(AO$13)-FIND("_",AO$13)),
              IF(LEFT($D61,FIND("_",$D61)-1)=LEFT(AO$13,FIND("_",AO$13)-1),
                    IF($E61=AO$14,
                             _xlfn.XLOOKUP(_xlfn.TEXTJOIN("|",FALSE,$C61,LEFT($D61,FIND("_",$D61)-1) &amp;"_=","=","Any",AO$12,LEFT($D61,FIND("_",$D61)-1) &amp;"_=","=","Any"),risk_factor_1&amp;"|"&amp;risk_factor_2,risk_factor_corr),
                             _xlfn.XLOOKUP(_xlfn.TEXTJOIN("|",FALSE,$C61,LEFT($D61,FIND("_",$D61)-1) &amp;"_=","Any","Any",AO$12,LEFT($D61,FIND("_",$D61)-1) &amp;"_=","Any","Any"),risk_factor_1&amp;"|"&amp;risk_factor_2,risk_factor_corr)),
"n/a"),0)
),
IF(_xlfn.TEXTJOIN("|",FALSE,AO$12:AO$13)&lt;&gt;_xlfn.TEXTJOIN("|",FALSE,$C61:$D61),0,
_xlfn.XLOOKUP(_xlfn.TEXTJOIN("|",FALSE,$C61:$F61,AO$12:AO$15),risk_factor_1&amp;"|"&amp;risk_factor_2,risk_factor_corr,
_xlfn.XLOOKUP(_xlfn.TEXTJOIN("|",FALSE,$C61:$F61,AO$12:AO$15),risk_factor_2&amp;"|"&amp;risk_factor_1,risk_factor_corr,
_xlfn.XLOOKUP(_xlfn.TEXTJOIN("|",FALSE,$C61:$D61,"Any"),risk_factor_1&amp;"|"&amp;risk_factor_2,risk_factor_corr,
_xlfn.XLOOKUP(_xlfn.TEXTJOIN("|",FALSE,$C61:$D61,"Any"),risk_factor_2&amp;"|"&amp;risk_factor_1,risk_factor_corr)))))))</f>
        <v>0</v>
      </c>
      <c r="AP61" s="32" cm="1">
        <f t="array" ref="AP61" xml:space="preserve"> IF(_xlfn.TEXTJOIN("|",FALSE,AP$12:AP$15)=_xlfn.TEXTJOIN("|",FALSE,$C61:$F61),0,
IF(AND($C61="Delta|CR_Cpty",AP$12="Delta|CR_Cpty"),
IF($F61=AP$15,
      _xlfn.XLOOKUP(_xlfn.TEXTJOIN("|",FALSE,$C61,"=","Any","=",AP$12,"=","Any","="),risk_factor_1&amp;"|"&amp;risk_factor_2,risk_factor_corr),
       IF(RIGHT($D61,LEN($D61)-FIND("_",$D61))=RIGHT(AP$13,LEN(AP$13)-FIND("_",AP$13)),
              IF(LEFT($D61,FIND("_",$D61)-1)=LEFT(AP$13,FIND("_",AP$13)-1),
                    IF($E61=AP$14,
                             _xlfn.XLOOKUP(_xlfn.TEXTJOIN("|",FALSE,$C61,LEFT($D61,FIND("_",$D61)-1) &amp;"_=","=","Any",AP$12,LEFT($D61,FIND("_",$D61)-1) &amp;"_=","=","Any"),risk_factor_1&amp;"|"&amp;risk_factor_2,risk_factor_corr),
                             _xlfn.XLOOKUP(_xlfn.TEXTJOIN("|",FALSE,$C61,LEFT($D61,FIND("_",$D61)-1) &amp;"_=","Any","Any",AP$12,LEFT($D61,FIND("_",$D61)-1) &amp;"_=","Any","Any"),risk_factor_1&amp;"|"&amp;risk_factor_2,risk_factor_corr)),
"n/a"),0)
),
IF(_xlfn.TEXTJOIN("|",FALSE,AP$12:AP$13)&lt;&gt;_xlfn.TEXTJOIN("|",FALSE,$C61:$D61),0,
_xlfn.XLOOKUP(_xlfn.TEXTJOIN("|",FALSE,$C61:$F61,AP$12:AP$15),risk_factor_1&amp;"|"&amp;risk_factor_2,risk_factor_corr,
_xlfn.XLOOKUP(_xlfn.TEXTJOIN("|",FALSE,$C61:$F61,AP$12:AP$15),risk_factor_2&amp;"|"&amp;risk_factor_1,risk_factor_corr,
_xlfn.XLOOKUP(_xlfn.TEXTJOIN("|",FALSE,$C61:$D61,"Any"),risk_factor_1&amp;"|"&amp;risk_factor_2,risk_factor_corr,
_xlfn.XLOOKUP(_xlfn.TEXTJOIN("|",FALSE,$C61:$D61,"Any"),risk_factor_2&amp;"|"&amp;risk_factor_1,risk_factor_corr)))))))</f>
        <v>0</v>
      </c>
      <c r="AQ61" s="32" cm="1">
        <f t="array" ref="AQ61" xml:space="preserve"> IF(_xlfn.TEXTJOIN("|",FALSE,AQ$12:AQ$15)=_xlfn.TEXTJOIN("|",FALSE,$C61:$F61),0,
IF(AND($C61="Delta|CR_Cpty",AQ$12="Delta|CR_Cpty"),
IF($F61=AQ$15,
      _xlfn.XLOOKUP(_xlfn.TEXTJOIN("|",FALSE,$C61,"=","Any","=",AQ$12,"=","Any","="),risk_factor_1&amp;"|"&amp;risk_factor_2,risk_factor_corr),
       IF(RIGHT($D61,LEN($D61)-FIND("_",$D61))=RIGHT(AQ$13,LEN(AQ$13)-FIND("_",AQ$13)),
              IF(LEFT($D61,FIND("_",$D61)-1)=LEFT(AQ$13,FIND("_",AQ$13)-1),
                    IF($E61=AQ$14,
                             _xlfn.XLOOKUP(_xlfn.TEXTJOIN("|",FALSE,$C61,LEFT($D61,FIND("_",$D61)-1) &amp;"_=","=","Any",AQ$12,LEFT($D61,FIND("_",$D61)-1) &amp;"_=","=","Any"),risk_factor_1&amp;"|"&amp;risk_factor_2,risk_factor_corr),
                             _xlfn.XLOOKUP(_xlfn.TEXTJOIN("|",FALSE,$C61,LEFT($D61,FIND("_",$D61)-1) &amp;"_=","Any","Any",AQ$12,LEFT($D61,FIND("_",$D61)-1) &amp;"_=","Any","Any"),risk_factor_1&amp;"|"&amp;risk_factor_2,risk_factor_corr)),
"n/a"),0)
),
IF(_xlfn.TEXTJOIN("|",FALSE,AQ$12:AQ$13)&lt;&gt;_xlfn.TEXTJOIN("|",FALSE,$C61:$D61),0,
_xlfn.XLOOKUP(_xlfn.TEXTJOIN("|",FALSE,$C61:$F61,AQ$12:AQ$15),risk_factor_1&amp;"|"&amp;risk_factor_2,risk_factor_corr,
_xlfn.XLOOKUP(_xlfn.TEXTJOIN("|",FALSE,$C61:$F61,AQ$12:AQ$15),risk_factor_2&amp;"|"&amp;risk_factor_1,risk_factor_corr,
_xlfn.XLOOKUP(_xlfn.TEXTJOIN("|",FALSE,$C61:$D61,"Any"),risk_factor_1&amp;"|"&amp;risk_factor_2,risk_factor_corr,
_xlfn.XLOOKUP(_xlfn.TEXTJOIN("|",FALSE,$C61:$D61,"Any"),risk_factor_2&amp;"|"&amp;risk_factor_1,risk_factor_corr)))))))</f>
        <v>0</v>
      </c>
      <c r="AR61" s="32" cm="1">
        <f t="array" ref="AR61" xml:space="preserve"> IF(_xlfn.TEXTJOIN("|",FALSE,AR$12:AR$15)=_xlfn.TEXTJOIN("|",FALSE,$C61:$F61),0,
IF(AND($C61="Delta|CR_Cpty",AR$12="Delta|CR_Cpty"),
IF($F61=AR$15,
      _xlfn.XLOOKUP(_xlfn.TEXTJOIN("|",FALSE,$C61,"=","Any","=",AR$12,"=","Any","="),risk_factor_1&amp;"|"&amp;risk_factor_2,risk_factor_corr),
       IF(RIGHT($D61,LEN($D61)-FIND("_",$D61))=RIGHT(AR$13,LEN(AR$13)-FIND("_",AR$13)),
              IF(LEFT($D61,FIND("_",$D61)-1)=LEFT(AR$13,FIND("_",AR$13)-1),
                    IF($E61=AR$14,
                             _xlfn.XLOOKUP(_xlfn.TEXTJOIN("|",FALSE,$C61,LEFT($D61,FIND("_",$D61)-1) &amp;"_=","=","Any",AR$12,LEFT($D61,FIND("_",$D61)-1) &amp;"_=","=","Any"),risk_factor_1&amp;"|"&amp;risk_factor_2,risk_factor_corr),
                             _xlfn.XLOOKUP(_xlfn.TEXTJOIN("|",FALSE,$C61,LEFT($D61,FIND("_",$D61)-1) &amp;"_=","Any","Any",AR$12,LEFT($D61,FIND("_",$D61)-1) &amp;"_=","Any","Any"),risk_factor_1&amp;"|"&amp;risk_factor_2,risk_factor_corr)),
"n/a"),0)
),
IF(_xlfn.TEXTJOIN("|",FALSE,AR$12:AR$13)&lt;&gt;_xlfn.TEXTJOIN("|",FALSE,$C61:$D61),0,
_xlfn.XLOOKUP(_xlfn.TEXTJOIN("|",FALSE,$C61:$F61,AR$12:AR$15),risk_factor_1&amp;"|"&amp;risk_factor_2,risk_factor_corr,
_xlfn.XLOOKUP(_xlfn.TEXTJOIN("|",FALSE,$C61:$F61,AR$12:AR$15),risk_factor_2&amp;"|"&amp;risk_factor_1,risk_factor_corr,
_xlfn.XLOOKUP(_xlfn.TEXTJOIN("|",FALSE,$C61:$D61,"Any"),risk_factor_1&amp;"|"&amp;risk_factor_2,risk_factor_corr,
_xlfn.XLOOKUP(_xlfn.TEXTJOIN("|",FALSE,$C61:$D61,"Any"),risk_factor_2&amp;"|"&amp;risk_factor_1,risk_factor_corr)))))))</f>
        <v>0</v>
      </c>
      <c r="AS61" s="32" cm="1">
        <f t="array" ref="AS61" xml:space="preserve"> IF(_xlfn.TEXTJOIN("|",FALSE,AS$12:AS$15)=_xlfn.TEXTJOIN("|",FALSE,$C61:$F61),0,
IF(AND($C61="Delta|CR_Cpty",AS$12="Delta|CR_Cpty"),
IF($F61=AS$15,
      _xlfn.XLOOKUP(_xlfn.TEXTJOIN("|",FALSE,$C61,"=","Any","=",AS$12,"=","Any","="),risk_factor_1&amp;"|"&amp;risk_factor_2,risk_factor_corr),
       IF(RIGHT($D61,LEN($D61)-FIND("_",$D61))=RIGHT(AS$13,LEN(AS$13)-FIND("_",AS$13)),
              IF(LEFT($D61,FIND("_",$D61)-1)=LEFT(AS$13,FIND("_",AS$13)-1),
                    IF($E61=AS$14,
                             _xlfn.XLOOKUP(_xlfn.TEXTJOIN("|",FALSE,$C61,LEFT($D61,FIND("_",$D61)-1) &amp;"_=","=","Any",AS$12,LEFT($D61,FIND("_",$D61)-1) &amp;"_=","=","Any"),risk_factor_1&amp;"|"&amp;risk_factor_2,risk_factor_corr),
                             _xlfn.XLOOKUP(_xlfn.TEXTJOIN("|",FALSE,$C61,LEFT($D61,FIND("_",$D61)-1) &amp;"_=","Any","Any",AS$12,LEFT($D61,FIND("_",$D61)-1) &amp;"_=","Any","Any"),risk_factor_1&amp;"|"&amp;risk_factor_2,risk_factor_corr)),
"n/a"),0)
),
IF(_xlfn.TEXTJOIN("|",FALSE,AS$12:AS$13)&lt;&gt;_xlfn.TEXTJOIN("|",FALSE,$C61:$D61),0,
_xlfn.XLOOKUP(_xlfn.TEXTJOIN("|",FALSE,$C61:$F61,AS$12:AS$15),risk_factor_1&amp;"|"&amp;risk_factor_2,risk_factor_corr,
_xlfn.XLOOKUP(_xlfn.TEXTJOIN("|",FALSE,$C61:$F61,AS$12:AS$15),risk_factor_2&amp;"|"&amp;risk_factor_1,risk_factor_corr,
_xlfn.XLOOKUP(_xlfn.TEXTJOIN("|",FALSE,$C61:$D61,"Any"),risk_factor_1&amp;"|"&amp;risk_factor_2,risk_factor_corr,
_xlfn.XLOOKUP(_xlfn.TEXTJOIN("|",FALSE,$C61:$D61,"Any"),risk_factor_2&amp;"|"&amp;risk_factor_1,risk_factor_corr)))))))</f>
        <v>0</v>
      </c>
      <c r="AT61" s="32" cm="1">
        <f t="array" ref="AT61" xml:space="preserve"> IF(_xlfn.TEXTJOIN("|",FALSE,AT$12:AT$15)=_xlfn.TEXTJOIN("|",FALSE,$C61:$F61),0,
IF(AND($C61="Delta|CR_Cpty",AT$12="Delta|CR_Cpty"),
IF($F61=AT$15,
      _xlfn.XLOOKUP(_xlfn.TEXTJOIN("|",FALSE,$C61,"=","Any","=",AT$12,"=","Any","="),risk_factor_1&amp;"|"&amp;risk_factor_2,risk_factor_corr),
       IF(RIGHT($D61,LEN($D61)-FIND("_",$D61))=RIGHT(AT$13,LEN(AT$13)-FIND("_",AT$13)),
              IF(LEFT($D61,FIND("_",$D61)-1)=LEFT(AT$13,FIND("_",AT$13)-1),
                    IF($E61=AT$14,
                             _xlfn.XLOOKUP(_xlfn.TEXTJOIN("|",FALSE,$C61,LEFT($D61,FIND("_",$D61)-1) &amp;"_=","=","Any",AT$12,LEFT($D61,FIND("_",$D61)-1) &amp;"_=","=","Any"),risk_factor_1&amp;"|"&amp;risk_factor_2,risk_factor_corr),
                             _xlfn.XLOOKUP(_xlfn.TEXTJOIN("|",FALSE,$C61,LEFT($D61,FIND("_",$D61)-1) &amp;"_=","Any","Any",AT$12,LEFT($D61,FIND("_",$D61)-1) &amp;"_=","Any","Any"),risk_factor_1&amp;"|"&amp;risk_factor_2,risk_factor_corr)),
"n/a"),0)
),
IF(_xlfn.TEXTJOIN("|",FALSE,AT$12:AT$13)&lt;&gt;_xlfn.TEXTJOIN("|",FALSE,$C61:$D61),0,
_xlfn.XLOOKUP(_xlfn.TEXTJOIN("|",FALSE,$C61:$F61,AT$12:AT$15),risk_factor_1&amp;"|"&amp;risk_factor_2,risk_factor_corr,
_xlfn.XLOOKUP(_xlfn.TEXTJOIN("|",FALSE,$C61:$F61,AT$12:AT$15),risk_factor_2&amp;"|"&amp;risk_factor_1,risk_factor_corr,
_xlfn.XLOOKUP(_xlfn.TEXTJOIN("|",FALSE,$C61:$D61,"Any"),risk_factor_1&amp;"|"&amp;risk_factor_2,risk_factor_corr,
_xlfn.XLOOKUP(_xlfn.TEXTJOIN("|",FALSE,$C61:$D61,"Any"),risk_factor_2&amp;"|"&amp;risk_factor_1,risk_factor_corr)))))))</f>
        <v>0</v>
      </c>
      <c r="AU61" s="32" cm="1">
        <f t="array" ref="AU61" xml:space="preserve"> IF(_xlfn.TEXTJOIN("|",FALSE,AU$12:AU$15)=_xlfn.TEXTJOIN("|",FALSE,$C61:$F61),0,
IF(AND($C61="Delta|CR_Cpty",AU$12="Delta|CR_Cpty"),
IF($F61=AU$15,
      _xlfn.XLOOKUP(_xlfn.TEXTJOIN("|",FALSE,$C61,"=","Any","=",AU$12,"=","Any","="),risk_factor_1&amp;"|"&amp;risk_factor_2,risk_factor_corr),
       IF(RIGHT($D61,LEN($D61)-FIND("_",$D61))=RIGHT(AU$13,LEN(AU$13)-FIND("_",AU$13)),
              IF(LEFT($D61,FIND("_",$D61)-1)=LEFT(AU$13,FIND("_",AU$13)-1),
                    IF($E61=AU$14,
                             _xlfn.XLOOKUP(_xlfn.TEXTJOIN("|",FALSE,$C61,LEFT($D61,FIND("_",$D61)-1) &amp;"_=","=","Any",AU$12,LEFT($D61,FIND("_",$D61)-1) &amp;"_=","=","Any"),risk_factor_1&amp;"|"&amp;risk_factor_2,risk_factor_corr),
                             _xlfn.XLOOKUP(_xlfn.TEXTJOIN("|",FALSE,$C61,LEFT($D61,FIND("_",$D61)-1) &amp;"_=","Any","Any",AU$12,LEFT($D61,FIND("_",$D61)-1) &amp;"_=","Any","Any"),risk_factor_1&amp;"|"&amp;risk_factor_2,risk_factor_corr)),
"n/a"),0)
),
IF(_xlfn.TEXTJOIN("|",FALSE,AU$12:AU$13)&lt;&gt;_xlfn.TEXTJOIN("|",FALSE,$C61:$D61),0,
_xlfn.XLOOKUP(_xlfn.TEXTJOIN("|",FALSE,$C61:$F61,AU$12:AU$15),risk_factor_1&amp;"|"&amp;risk_factor_2,risk_factor_corr,
_xlfn.XLOOKUP(_xlfn.TEXTJOIN("|",FALSE,$C61:$F61,AU$12:AU$15),risk_factor_2&amp;"|"&amp;risk_factor_1,risk_factor_corr,
_xlfn.XLOOKUP(_xlfn.TEXTJOIN("|",FALSE,$C61:$D61,"Any"),risk_factor_1&amp;"|"&amp;risk_factor_2,risk_factor_corr,
_xlfn.XLOOKUP(_xlfn.TEXTJOIN("|",FALSE,$C61:$D61,"Any"),risk_factor_2&amp;"|"&amp;risk_factor_1,risk_factor_corr)))))))</f>
        <v>0</v>
      </c>
      <c r="AV61" s="32" cm="1">
        <f t="array" ref="AV61" xml:space="preserve"> IF(_xlfn.TEXTJOIN("|",FALSE,AV$12:AV$15)=_xlfn.TEXTJOIN("|",FALSE,$C61:$F61),0,
IF(AND($C61="Delta|CR_Cpty",AV$12="Delta|CR_Cpty"),
IF($F61=AV$15,
      _xlfn.XLOOKUP(_xlfn.TEXTJOIN("|",FALSE,$C61,"=","Any","=",AV$12,"=","Any","="),risk_factor_1&amp;"|"&amp;risk_factor_2,risk_factor_corr),
       IF(RIGHT($D61,LEN($D61)-FIND("_",$D61))=RIGHT(AV$13,LEN(AV$13)-FIND("_",AV$13)),
              IF(LEFT($D61,FIND("_",$D61)-1)=LEFT(AV$13,FIND("_",AV$13)-1),
                    IF($E61=AV$14,
                             _xlfn.XLOOKUP(_xlfn.TEXTJOIN("|",FALSE,$C61,LEFT($D61,FIND("_",$D61)-1) &amp;"_=","=","Any",AV$12,LEFT($D61,FIND("_",$D61)-1) &amp;"_=","=","Any"),risk_factor_1&amp;"|"&amp;risk_factor_2,risk_factor_corr),
                             _xlfn.XLOOKUP(_xlfn.TEXTJOIN("|",FALSE,$C61,LEFT($D61,FIND("_",$D61)-1) &amp;"_=","Any","Any",AV$12,LEFT($D61,FIND("_",$D61)-1) &amp;"_=","Any","Any"),risk_factor_1&amp;"|"&amp;risk_factor_2,risk_factor_corr)),
"n/a"),0)
),
IF(_xlfn.TEXTJOIN("|",FALSE,AV$12:AV$13)&lt;&gt;_xlfn.TEXTJOIN("|",FALSE,$C61:$D61),0,
_xlfn.XLOOKUP(_xlfn.TEXTJOIN("|",FALSE,$C61:$F61,AV$12:AV$15),risk_factor_1&amp;"|"&amp;risk_factor_2,risk_factor_corr,
_xlfn.XLOOKUP(_xlfn.TEXTJOIN("|",FALSE,$C61:$F61,AV$12:AV$15),risk_factor_2&amp;"|"&amp;risk_factor_1,risk_factor_corr,
_xlfn.XLOOKUP(_xlfn.TEXTJOIN("|",FALSE,$C61:$D61,"Any"),risk_factor_1&amp;"|"&amp;risk_factor_2,risk_factor_corr,
_xlfn.XLOOKUP(_xlfn.TEXTJOIN("|",FALSE,$C61:$D61,"Any"),risk_factor_2&amp;"|"&amp;risk_factor_1,risk_factor_corr)))))))</f>
        <v>0</v>
      </c>
      <c r="AW61" s="32" cm="1">
        <f t="array" ref="AW61" xml:space="preserve"> IF(_xlfn.TEXTJOIN("|",FALSE,AW$12:AW$15)=_xlfn.TEXTJOIN("|",FALSE,$C61:$F61),0,
IF(AND($C61="Delta|CR_Cpty",AW$12="Delta|CR_Cpty"),
IF($F61=AW$15,
      _xlfn.XLOOKUP(_xlfn.TEXTJOIN("|",FALSE,$C61,"=","Any","=",AW$12,"=","Any","="),risk_factor_1&amp;"|"&amp;risk_factor_2,risk_factor_corr),
       IF(RIGHT($D61,LEN($D61)-FIND("_",$D61))=RIGHT(AW$13,LEN(AW$13)-FIND("_",AW$13)),
              IF(LEFT($D61,FIND("_",$D61)-1)=LEFT(AW$13,FIND("_",AW$13)-1),
                    IF($E61=AW$14,
                             _xlfn.XLOOKUP(_xlfn.TEXTJOIN("|",FALSE,$C61,LEFT($D61,FIND("_",$D61)-1) &amp;"_=","=","Any",AW$12,LEFT($D61,FIND("_",$D61)-1) &amp;"_=","=","Any"),risk_factor_1&amp;"|"&amp;risk_factor_2,risk_factor_corr),
                             _xlfn.XLOOKUP(_xlfn.TEXTJOIN("|",FALSE,$C61,LEFT($D61,FIND("_",$D61)-1) &amp;"_=","Any","Any",AW$12,LEFT($D61,FIND("_",$D61)-1) &amp;"_=","Any","Any"),risk_factor_1&amp;"|"&amp;risk_factor_2,risk_factor_corr)),
"n/a"),0)
),
IF(_xlfn.TEXTJOIN("|",FALSE,AW$12:AW$13)&lt;&gt;_xlfn.TEXTJOIN("|",FALSE,$C61:$D61),0,
_xlfn.XLOOKUP(_xlfn.TEXTJOIN("|",FALSE,$C61:$F61,AW$12:AW$15),risk_factor_1&amp;"|"&amp;risk_factor_2,risk_factor_corr,
_xlfn.XLOOKUP(_xlfn.TEXTJOIN("|",FALSE,$C61:$F61,AW$12:AW$15),risk_factor_2&amp;"|"&amp;risk_factor_1,risk_factor_corr,
_xlfn.XLOOKUP(_xlfn.TEXTJOIN("|",FALSE,$C61:$D61,"Any"),risk_factor_1&amp;"|"&amp;risk_factor_2,risk_factor_corr,
_xlfn.XLOOKUP(_xlfn.TEXTJOIN("|",FALSE,$C61:$D61,"Any"),risk_factor_2&amp;"|"&amp;risk_factor_1,risk_factor_corr)))))))</f>
        <v>0</v>
      </c>
      <c r="AX61" s="32" cm="1">
        <f t="array" ref="AX61" xml:space="preserve"> IF(_xlfn.TEXTJOIN("|",FALSE,AX$12:AX$15)=_xlfn.TEXTJOIN("|",FALSE,$C61:$F61),0,
IF(AND($C61="Delta|CR_Cpty",AX$12="Delta|CR_Cpty"),
IF($F61=AX$15,
      _xlfn.XLOOKUP(_xlfn.TEXTJOIN("|",FALSE,$C61,"=","Any","=",AX$12,"=","Any","="),risk_factor_1&amp;"|"&amp;risk_factor_2,risk_factor_corr),
       IF(RIGHT($D61,LEN($D61)-FIND("_",$D61))=RIGHT(AX$13,LEN(AX$13)-FIND("_",AX$13)),
              IF(LEFT($D61,FIND("_",$D61)-1)=LEFT(AX$13,FIND("_",AX$13)-1),
                    IF($E61=AX$14,
                             _xlfn.XLOOKUP(_xlfn.TEXTJOIN("|",FALSE,$C61,LEFT($D61,FIND("_",$D61)-1) &amp;"_=","=","Any",AX$12,LEFT($D61,FIND("_",$D61)-1) &amp;"_=","=","Any"),risk_factor_1&amp;"|"&amp;risk_factor_2,risk_factor_corr),
                             _xlfn.XLOOKUP(_xlfn.TEXTJOIN("|",FALSE,$C61,LEFT($D61,FIND("_",$D61)-1) &amp;"_=","Any","Any",AX$12,LEFT($D61,FIND("_",$D61)-1) &amp;"_=","Any","Any"),risk_factor_1&amp;"|"&amp;risk_factor_2,risk_factor_corr)),
"n/a"),0)
),
IF(_xlfn.TEXTJOIN("|",FALSE,AX$12:AX$13)&lt;&gt;_xlfn.TEXTJOIN("|",FALSE,$C61:$D61),0,
_xlfn.XLOOKUP(_xlfn.TEXTJOIN("|",FALSE,$C61:$F61,AX$12:AX$15),risk_factor_1&amp;"|"&amp;risk_factor_2,risk_factor_corr,
_xlfn.XLOOKUP(_xlfn.TEXTJOIN("|",FALSE,$C61:$F61,AX$12:AX$15),risk_factor_2&amp;"|"&amp;risk_factor_1,risk_factor_corr,
_xlfn.XLOOKUP(_xlfn.TEXTJOIN("|",FALSE,$C61:$D61,"Any"),risk_factor_1&amp;"|"&amp;risk_factor_2,risk_factor_corr,
_xlfn.XLOOKUP(_xlfn.TEXTJOIN("|",FALSE,$C61:$D61,"Any"),risk_factor_2&amp;"|"&amp;risk_factor_1,risk_factor_corr)))))))</f>
        <v>0</v>
      </c>
      <c r="AY61" s="32" cm="1">
        <f t="array" ref="AY61" xml:space="preserve"> IF(_xlfn.TEXTJOIN("|",FALSE,AY$12:AY$15)=_xlfn.TEXTJOIN("|",FALSE,$C61:$F61),0,
IF(AND($C61="Delta|CR_Cpty",AY$12="Delta|CR_Cpty"),
IF($F61=AY$15,
      _xlfn.XLOOKUP(_xlfn.TEXTJOIN("|",FALSE,$C61,"=","Any","=",AY$12,"=","Any","="),risk_factor_1&amp;"|"&amp;risk_factor_2,risk_factor_corr),
       IF(RIGHT($D61,LEN($D61)-FIND("_",$D61))=RIGHT(AY$13,LEN(AY$13)-FIND("_",AY$13)),
              IF(LEFT($D61,FIND("_",$D61)-1)=LEFT(AY$13,FIND("_",AY$13)-1),
                    IF($E61=AY$14,
                             _xlfn.XLOOKUP(_xlfn.TEXTJOIN("|",FALSE,$C61,LEFT($D61,FIND("_",$D61)-1) &amp;"_=","=","Any",AY$12,LEFT($D61,FIND("_",$D61)-1) &amp;"_=","=","Any"),risk_factor_1&amp;"|"&amp;risk_factor_2,risk_factor_corr),
                             _xlfn.XLOOKUP(_xlfn.TEXTJOIN("|",FALSE,$C61,LEFT($D61,FIND("_",$D61)-1) &amp;"_=","Any","Any",AY$12,LEFT($D61,FIND("_",$D61)-1) &amp;"_=","Any","Any"),risk_factor_1&amp;"|"&amp;risk_factor_2,risk_factor_corr)),
"n/a"),0)
),
IF(_xlfn.TEXTJOIN("|",FALSE,AY$12:AY$13)&lt;&gt;_xlfn.TEXTJOIN("|",FALSE,$C61:$D61),0,
_xlfn.XLOOKUP(_xlfn.TEXTJOIN("|",FALSE,$C61:$F61,AY$12:AY$15),risk_factor_1&amp;"|"&amp;risk_factor_2,risk_factor_corr,
_xlfn.XLOOKUP(_xlfn.TEXTJOIN("|",FALSE,$C61:$F61,AY$12:AY$15),risk_factor_2&amp;"|"&amp;risk_factor_1,risk_factor_corr,
_xlfn.XLOOKUP(_xlfn.TEXTJOIN("|",FALSE,$C61:$D61,"Any"),risk_factor_1&amp;"|"&amp;risk_factor_2,risk_factor_corr,
_xlfn.XLOOKUP(_xlfn.TEXTJOIN("|",FALSE,$C61:$D61,"Any"),risk_factor_2&amp;"|"&amp;risk_factor_1,risk_factor_corr)))))))</f>
        <v>0.55000000000000004</v>
      </c>
      <c r="AZ61" s="32" cm="1">
        <f t="array" ref="AZ61" xml:space="preserve"> IF(_xlfn.TEXTJOIN("|",FALSE,AZ$12:AZ$15)=_xlfn.TEXTJOIN("|",FALSE,$C61:$F61),0,
IF(AND($C61="Delta|CR_Cpty",AZ$12="Delta|CR_Cpty"),
IF($F61=AZ$15,
      _xlfn.XLOOKUP(_xlfn.TEXTJOIN("|",FALSE,$C61,"=","Any","=",AZ$12,"=","Any","="),risk_factor_1&amp;"|"&amp;risk_factor_2,risk_factor_corr),
       IF(RIGHT($D61,LEN($D61)-FIND("_",$D61))=RIGHT(AZ$13,LEN(AZ$13)-FIND("_",AZ$13)),
              IF(LEFT($D61,FIND("_",$D61)-1)=LEFT(AZ$13,FIND("_",AZ$13)-1),
                    IF($E61=AZ$14,
                             _xlfn.XLOOKUP(_xlfn.TEXTJOIN("|",FALSE,$C61,LEFT($D61,FIND("_",$D61)-1) &amp;"_=","=","Any",AZ$12,LEFT($D61,FIND("_",$D61)-1) &amp;"_=","=","Any"),risk_factor_1&amp;"|"&amp;risk_factor_2,risk_factor_corr),
                             _xlfn.XLOOKUP(_xlfn.TEXTJOIN("|",FALSE,$C61,LEFT($D61,FIND("_",$D61)-1) &amp;"_=","Any","Any",AZ$12,LEFT($D61,FIND("_",$D61)-1) &amp;"_=","Any","Any"),risk_factor_1&amp;"|"&amp;risk_factor_2,risk_factor_corr)),
"n/a"),0)
),
IF(_xlfn.TEXTJOIN("|",FALSE,AZ$12:AZ$13)&lt;&gt;_xlfn.TEXTJOIN("|",FALSE,$C61:$D61),0,
_xlfn.XLOOKUP(_xlfn.TEXTJOIN("|",FALSE,$C61:$F61,AZ$12:AZ$15),risk_factor_1&amp;"|"&amp;risk_factor_2,risk_factor_corr,
_xlfn.XLOOKUP(_xlfn.TEXTJOIN("|",FALSE,$C61:$F61,AZ$12:AZ$15),risk_factor_2&amp;"|"&amp;risk_factor_1,risk_factor_corr,
_xlfn.XLOOKUP(_xlfn.TEXTJOIN("|",FALSE,$C61:$D61,"Any"),risk_factor_1&amp;"|"&amp;risk_factor_2,risk_factor_corr,
_xlfn.XLOOKUP(_xlfn.TEXTJOIN("|",FALSE,$C61:$D61,"Any"),risk_factor_2&amp;"|"&amp;risk_factor_1,risk_factor_corr)))))))</f>
        <v>0</v>
      </c>
      <c r="BA61" s="32" cm="1">
        <f t="array" ref="BA61" xml:space="preserve"> IF(_xlfn.TEXTJOIN("|",FALSE,BA$12:BA$15)=_xlfn.TEXTJOIN("|",FALSE,$C61:$F61),0,
IF(AND($C61="Delta|CR_Cpty",BA$12="Delta|CR_Cpty"),
IF($F61=BA$15,
      _xlfn.XLOOKUP(_xlfn.TEXTJOIN("|",FALSE,$C61,"=","Any","=",BA$12,"=","Any","="),risk_factor_1&amp;"|"&amp;risk_factor_2,risk_factor_corr),
       IF(RIGHT($D61,LEN($D61)-FIND("_",$D61))=RIGHT(BA$13,LEN(BA$13)-FIND("_",BA$13)),
              IF(LEFT($D61,FIND("_",$D61)-1)=LEFT(BA$13,FIND("_",BA$13)-1),
                    IF($E61=BA$14,
                             _xlfn.XLOOKUP(_xlfn.TEXTJOIN("|",FALSE,$C61,LEFT($D61,FIND("_",$D61)-1) &amp;"_=","=","Any",BA$12,LEFT($D61,FIND("_",$D61)-1) &amp;"_=","=","Any"),risk_factor_1&amp;"|"&amp;risk_factor_2,risk_factor_corr),
                             _xlfn.XLOOKUP(_xlfn.TEXTJOIN("|",FALSE,$C61,LEFT($D61,FIND("_",$D61)-1) &amp;"_=","Any","Any",BA$12,LEFT($D61,FIND("_",$D61)-1) &amp;"_=","Any","Any"),risk_factor_1&amp;"|"&amp;risk_factor_2,risk_factor_corr)),
"n/a"),0)
),
IF(_xlfn.TEXTJOIN("|",FALSE,BA$12:BA$13)&lt;&gt;_xlfn.TEXTJOIN("|",FALSE,$C61:$D61),0,
_xlfn.XLOOKUP(_xlfn.TEXTJOIN("|",FALSE,$C61:$F61,BA$12:BA$15),risk_factor_1&amp;"|"&amp;risk_factor_2,risk_factor_corr,
_xlfn.XLOOKUP(_xlfn.TEXTJOIN("|",FALSE,$C61:$F61,BA$12:BA$15),risk_factor_2&amp;"|"&amp;risk_factor_1,risk_factor_corr,
_xlfn.XLOOKUP(_xlfn.TEXTJOIN("|",FALSE,$C61:$D61,"Any"),risk_factor_1&amp;"|"&amp;risk_factor_2,risk_factor_corr,
_xlfn.XLOOKUP(_xlfn.TEXTJOIN("|",FALSE,$C61:$D61,"Any"),risk_factor_2&amp;"|"&amp;risk_factor_1,risk_factor_corr)))))))</f>
        <v>0.72</v>
      </c>
      <c r="BB61" s="32" cm="1">
        <f t="array" ref="BB61" xml:space="preserve"> IF(_xlfn.TEXTJOIN("|",FALSE,BB$12:BB$15)=_xlfn.TEXTJOIN("|",FALSE,$C61:$F61),0,
IF(AND($C61="Delta|CR_Cpty",BB$12="Delta|CR_Cpty"),
IF($F61=BB$15,
      _xlfn.XLOOKUP(_xlfn.TEXTJOIN("|",FALSE,$C61,"=","Any","=",BB$12,"=","Any","="),risk_factor_1&amp;"|"&amp;risk_factor_2,risk_factor_corr),
       IF(RIGHT($D61,LEN($D61)-FIND("_",$D61))=RIGHT(BB$13,LEN(BB$13)-FIND("_",BB$13)),
              IF(LEFT($D61,FIND("_",$D61)-1)=LEFT(BB$13,FIND("_",BB$13)-1),
                    IF($E61=BB$14,
                             _xlfn.XLOOKUP(_xlfn.TEXTJOIN("|",FALSE,$C61,LEFT($D61,FIND("_",$D61)-1) &amp;"_=","=","Any",BB$12,LEFT($D61,FIND("_",$D61)-1) &amp;"_=","=","Any"),risk_factor_1&amp;"|"&amp;risk_factor_2,risk_factor_corr),
                             _xlfn.XLOOKUP(_xlfn.TEXTJOIN("|",FALSE,$C61,LEFT($D61,FIND("_",$D61)-1) &amp;"_=","Any","Any",BB$12,LEFT($D61,FIND("_",$D61)-1) &amp;"_=","Any","Any"),risk_factor_1&amp;"|"&amp;risk_factor_2,risk_factor_corr)),
"n/a"),0)
),
IF(_xlfn.TEXTJOIN("|",FALSE,BB$12:BB$13)&lt;&gt;_xlfn.TEXTJOIN("|",FALSE,$C61:$D61),0,
_xlfn.XLOOKUP(_xlfn.TEXTJOIN("|",FALSE,$C61:$F61,BB$12:BB$15),risk_factor_1&amp;"|"&amp;risk_factor_2,risk_factor_corr,
_xlfn.XLOOKUP(_xlfn.TEXTJOIN("|",FALSE,$C61:$F61,BB$12:BB$15),risk_factor_2&amp;"|"&amp;risk_factor_1,risk_factor_corr,
_xlfn.XLOOKUP(_xlfn.TEXTJOIN("|",FALSE,$C61:$D61,"Any"),risk_factor_1&amp;"|"&amp;risk_factor_2,risk_factor_corr,
_xlfn.XLOOKUP(_xlfn.TEXTJOIN("|",FALSE,$C61:$D61,"Any"),risk_factor_2&amp;"|"&amp;risk_factor_1,risk_factor_corr)))))))</f>
        <v>0.83</v>
      </c>
      <c r="BC61" s="32" cm="1">
        <f t="array" ref="BC61" xml:space="preserve"> IF(_xlfn.TEXTJOIN("|",FALSE,BC$12:BC$15)=_xlfn.TEXTJOIN("|",FALSE,$C61:$F61),0,
IF(AND($C61="Delta|CR_Cpty",BC$12="Delta|CR_Cpty"),
IF($F61=BC$15,
      _xlfn.XLOOKUP(_xlfn.TEXTJOIN("|",FALSE,$C61,"=","Any","=",BC$12,"=","Any","="),risk_factor_1&amp;"|"&amp;risk_factor_2,risk_factor_corr),
       IF(RIGHT($D61,LEN($D61)-FIND("_",$D61))=RIGHT(BC$13,LEN(BC$13)-FIND("_",BC$13)),
              IF(LEFT($D61,FIND("_",$D61)-1)=LEFT(BC$13,FIND("_",BC$13)-1),
                    IF($E61=BC$14,
                             _xlfn.XLOOKUP(_xlfn.TEXTJOIN("|",FALSE,$C61,LEFT($D61,FIND("_",$D61)-1) &amp;"_=","=","Any",BC$12,LEFT($D61,FIND("_",$D61)-1) &amp;"_=","=","Any"),risk_factor_1&amp;"|"&amp;risk_factor_2,risk_factor_corr),
                             _xlfn.XLOOKUP(_xlfn.TEXTJOIN("|",FALSE,$C61,LEFT($D61,FIND("_",$D61)-1) &amp;"_=","Any","Any",BC$12,LEFT($D61,FIND("_",$D61)-1) &amp;"_=","Any","Any"),risk_factor_1&amp;"|"&amp;risk_factor_2,risk_factor_corr)),
"n/a"),0)
),
IF(_xlfn.TEXTJOIN("|",FALSE,BC$12:BC$13)&lt;&gt;_xlfn.TEXTJOIN("|",FALSE,$C61:$D61),0,
_xlfn.XLOOKUP(_xlfn.TEXTJOIN("|",FALSE,$C61:$F61,BC$12:BC$15),risk_factor_1&amp;"|"&amp;risk_factor_2,risk_factor_corr,
_xlfn.XLOOKUP(_xlfn.TEXTJOIN("|",FALSE,$C61:$F61,BC$12:BC$15),risk_factor_2&amp;"|"&amp;risk_factor_1,risk_factor_corr,
_xlfn.XLOOKUP(_xlfn.TEXTJOIN("|",FALSE,$C61:$D61,"Any"),risk_factor_1&amp;"|"&amp;risk_factor_2,risk_factor_corr,
_xlfn.XLOOKUP(_xlfn.TEXTJOIN("|",FALSE,$C61:$D61,"Any"),risk_factor_2&amp;"|"&amp;risk_factor_1,risk_factor_corr)))))))</f>
        <v>0.91</v>
      </c>
      <c r="BD61" s="32" cm="1">
        <f t="array" ref="BD61" xml:space="preserve"> IF(_xlfn.TEXTJOIN("|",FALSE,BD$12:BD$15)=_xlfn.TEXTJOIN("|",FALSE,$C61:$F61),0,
IF(AND($C61="Delta|CR_Cpty",BD$12="Delta|CR_Cpty"),
IF($F61=BD$15,
      _xlfn.XLOOKUP(_xlfn.TEXTJOIN("|",FALSE,$C61,"=","Any","=",BD$12,"=","Any","="),risk_factor_1&amp;"|"&amp;risk_factor_2,risk_factor_corr),
       IF(RIGHT($D61,LEN($D61)-FIND("_",$D61))=RIGHT(BD$13,LEN(BD$13)-FIND("_",BD$13)),
              IF(LEFT($D61,FIND("_",$D61)-1)=LEFT(BD$13,FIND("_",BD$13)-1),
                    IF($E61=BD$14,
                             _xlfn.XLOOKUP(_xlfn.TEXTJOIN("|",FALSE,$C61,LEFT($D61,FIND("_",$D61)-1) &amp;"_=","=","Any",BD$12,LEFT($D61,FIND("_",$D61)-1) &amp;"_=","=","Any"),risk_factor_1&amp;"|"&amp;risk_factor_2,risk_factor_corr),
                             _xlfn.XLOOKUP(_xlfn.TEXTJOIN("|",FALSE,$C61,LEFT($D61,FIND("_",$D61)-1) &amp;"_=","Any","Any",BD$12,LEFT($D61,FIND("_",$D61)-1) &amp;"_=","Any","Any"),risk_factor_1&amp;"|"&amp;risk_factor_2,risk_factor_corr)),
"n/a"),0)
),
IF(_xlfn.TEXTJOIN("|",FALSE,BD$12:BD$13)&lt;&gt;_xlfn.TEXTJOIN("|",FALSE,$C61:$D61),0,
_xlfn.XLOOKUP(_xlfn.TEXTJOIN("|",FALSE,$C61:$F61,BD$12:BD$15),risk_factor_1&amp;"|"&amp;risk_factor_2,risk_factor_corr,
_xlfn.XLOOKUP(_xlfn.TEXTJOIN("|",FALSE,$C61:$F61,BD$12:BD$15),risk_factor_2&amp;"|"&amp;risk_factor_1,risk_factor_corr,
_xlfn.XLOOKUP(_xlfn.TEXTJOIN("|",FALSE,$C61:$D61,"Any"),risk_factor_1&amp;"|"&amp;risk_factor_2,risk_factor_corr,
_xlfn.XLOOKUP(_xlfn.TEXTJOIN("|",FALSE,$C61:$D61,"Any"),risk_factor_2&amp;"|"&amp;risk_factor_1,risk_factor_corr)))))))</f>
        <v>0</v>
      </c>
      <c r="BE61" s="32" cm="1">
        <f t="array" ref="BE61" xml:space="preserve"> IF(_xlfn.TEXTJOIN("|",FALSE,BE$12:BE$15)=_xlfn.TEXTJOIN("|",FALSE,$C61:$F61),0,
IF(AND($C61="Delta|CR_Cpty",BE$12="Delta|CR_Cpty"),
IF($F61=BE$15,
      _xlfn.XLOOKUP(_xlfn.TEXTJOIN("|",FALSE,$C61,"=","Any","=",BE$12,"=","Any","="),risk_factor_1&amp;"|"&amp;risk_factor_2,risk_factor_corr),
       IF(RIGHT($D61,LEN($D61)-FIND("_",$D61))=RIGHT(BE$13,LEN(BE$13)-FIND("_",BE$13)),
              IF(LEFT($D61,FIND("_",$D61)-1)=LEFT(BE$13,FIND("_",BE$13)-1),
                    IF($E61=BE$14,
                             _xlfn.XLOOKUP(_xlfn.TEXTJOIN("|",FALSE,$C61,LEFT($D61,FIND("_",$D61)-1) &amp;"_=","=","Any",BE$12,LEFT($D61,FIND("_",$D61)-1) &amp;"_=","=","Any"),risk_factor_1&amp;"|"&amp;risk_factor_2,risk_factor_corr),
                             _xlfn.XLOOKUP(_xlfn.TEXTJOIN("|",FALSE,$C61,LEFT($D61,FIND("_",$D61)-1) &amp;"_=","Any","Any",BE$12,LEFT($D61,FIND("_",$D61)-1) &amp;"_=","Any","Any"),risk_factor_1&amp;"|"&amp;risk_factor_2,risk_factor_corr)),
"n/a"),0)
),
IF(_xlfn.TEXTJOIN("|",FALSE,BE$12:BE$13)&lt;&gt;_xlfn.TEXTJOIN("|",FALSE,$C61:$D61),0,
_xlfn.XLOOKUP(_xlfn.TEXTJOIN("|",FALSE,$C61:$F61,BE$12:BE$15),risk_factor_1&amp;"|"&amp;risk_factor_2,risk_factor_corr,
_xlfn.XLOOKUP(_xlfn.TEXTJOIN("|",FALSE,$C61:$F61,BE$12:BE$15),risk_factor_2&amp;"|"&amp;risk_factor_1,risk_factor_corr,
_xlfn.XLOOKUP(_xlfn.TEXTJOIN("|",FALSE,$C61:$D61,"Any"),risk_factor_1&amp;"|"&amp;risk_factor_2,risk_factor_corr,
_xlfn.XLOOKUP(_xlfn.TEXTJOIN("|",FALSE,$C61:$D61,"Any"),risk_factor_2&amp;"|"&amp;risk_factor_1,risk_factor_corr)))))))</f>
        <v>0</v>
      </c>
      <c r="BF61" s="32" cm="1">
        <f t="array" ref="BF61" xml:space="preserve"> IF(_xlfn.TEXTJOIN("|",FALSE,BF$12:BF$15)=_xlfn.TEXTJOIN("|",FALSE,$C61:$F61),0,
IF(AND($C61="Delta|CR_Cpty",BF$12="Delta|CR_Cpty"),
IF($F61=BF$15,
      _xlfn.XLOOKUP(_xlfn.TEXTJOIN("|",FALSE,$C61,"=","Any","=",BF$12,"=","Any","="),risk_factor_1&amp;"|"&amp;risk_factor_2,risk_factor_corr),
       IF(RIGHT($D61,LEN($D61)-FIND("_",$D61))=RIGHT(BF$13,LEN(BF$13)-FIND("_",BF$13)),
              IF(LEFT($D61,FIND("_",$D61)-1)=LEFT(BF$13,FIND("_",BF$13)-1),
                    IF($E61=BF$14,
                             _xlfn.XLOOKUP(_xlfn.TEXTJOIN("|",FALSE,$C61,LEFT($D61,FIND("_",$D61)-1) &amp;"_=","=","Any",BF$12,LEFT($D61,FIND("_",$D61)-1) &amp;"_=","=","Any"),risk_factor_1&amp;"|"&amp;risk_factor_2,risk_factor_corr),
                             _xlfn.XLOOKUP(_xlfn.TEXTJOIN("|",FALSE,$C61,LEFT($D61,FIND("_",$D61)-1) &amp;"_=","Any","Any",BF$12,LEFT($D61,FIND("_",$D61)-1) &amp;"_=","Any","Any"),risk_factor_1&amp;"|"&amp;risk_factor_2,risk_factor_corr)),
"n/a"),0)
),
IF(_xlfn.TEXTJOIN("|",FALSE,BF$12:BF$13)&lt;&gt;_xlfn.TEXTJOIN("|",FALSE,$C61:$D61),0,
_xlfn.XLOOKUP(_xlfn.TEXTJOIN("|",FALSE,$C61:$F61,BF$12:BF$15),risk_factor_1&amp;"|"&amp;risk_factor_2,risk_factor_corr,
_xlfn.XLOOKUP(_xlfn.TEXTJOIN("|",FALSE,$C61:$F61,BF$12:BF$15),risk_factor_2&amp;"|"&amp;risk_factor_1,risk_factor_corr,
_xlfn.XLOOKUP(_xlfn.TEXTJOIN("|",FALSE,$C61:$D61,"Any"),risk_factor_1&amp;"|"&amp;risk_factor_2,risk_factor_corr,
_xlfn.XLOOKUP(_xlfn.TEXTJOIN("|",FALSE,$C61:$D61,"Any"),risk_factor_2&amp;"|"&amp;risk_factor_1,risk_factor_corr)))))))</f>
        <v>0</v>
      </c>
      <c r="BG61" s="32" cm="1">
        <f t="array" ref="BG61" xml:space="preserve"> IF(_xlfn.TEXTJOIN("|",FALSE,BG$12:BG$15)=_xlfn.TEXTJOIN("|",FALSE,$C61:$F61),0,
IF(AND($C61="Delta|CR_Cpty",BG$12="Delta|CR_Cpty"),
IF($F61=BG$15,
      _xlfn.XLOOKUP(_xlfn.TEXTJOIN("|",FALSE,$C61,"=","Any","=",BG$12,"=","Any","="),risk_factor_1&amp;"|"&amp;risk_factor_2,risk_factor_corr),
       IF(RIGHT($D61,LEN($D61)-FIND("_",$D61))=RIGHT(BG$13,LEN(BG$13)-FIND("_",BG$13)),
              IF(LEFT($D61,FIND("_",$D61)-1)=LEFT(BG$13,FIND("_",BG$13)-1),
                    IF($E61=BG$14,
                             _xlfn.XLOOKUP(_xlfn.TEXTJOIN("|",FALSE,$C61,LEFT($D61,FIND("_",$D61)-1) &amp;"_=","=","Any",BG$12,LEFT($D61,FIND("_",$D61)-1) &amp;"_=","=","Any"),risk_factor_1&amp;"|"&amp;risk_factor_2,risk_factor_corr),
                             _xlfn.XLOOKUP(_xlfn.TEXTJOIN("|",FALSE,$C61,LEFT($D61,FIND("_",$D61)-1) &amp;"_=","Any","Any",BG$12,LEFT($D61,FIND("_",$D61)-1) &amp;"_=","Any","Any"),risk_factor_1&amp;"|"&amp;risk_factor_2,risk_factor_corr)),
"n/a"),0)
),
IF(_xlfn.TEXTJOIN("|",FALSE,BG$12:BG$13)&lt;&gt;_xlfn.TEXTJOIN("|",FALSE,$C61:$D61),0,
_xlfn.XLOOKUP(_xlfn.TEXTJOIN("|",FALSE,$C61:$F61,BG$12:BG$15),risk_factor_1&amp;"|"&amp;risk_factor_2,risk_factor_corr,
_xlfn.XLOOKUP(_xlfn.TEXTJOIN("|",FALSE,$C61:$F61,BG$12:BG$15),risk_factor_2&amp;"|"&amp;risk_factor_1,risk_factor_corr,
_xlfn.XLOOKUP(_xlfn.TEXTJOIN("|",FALSE,$C61:$D61,"Any"),risk_factor_1&amp;"|"&amp;risk_factor_2,risk_factor_corr,
_xlfn.XLOOKUP(_xlfn.TEXTJOIN("|",FALSE,$C61:$D61,"Any"),risk_factor_2&amp;"|"&amp;risk_factor_1,risk_factor_corr)))))))</f>
        <v>0</v>
      </c>
      <c r="BH61" s="32" cm="1">
        <f t="array" ref="BH61" xml:space="preserve"> IF(_xlfn.TEXTJOIN("|",FALSE,BH$12:BH$15)=_xlfn.TEXTJOIN("|",FALSE,$C61:$F61),0,
IF(AND($C61="Delta|CR_Cpty",BH$12="Delta|CR_Cpty"),
IF($F61=BH$15,
      _xlfn.XLOOKUP(_xlfn.TEXTJOIN("|",FALSE,$C61,"=","Any","=",BH$12,"=","Any","="),risk_factor_1&amp;"|"&amp;risk_factor_2,risk_factor_corr),
       IF(RIGHT($D61,LEN($D61)-FIND("_",$D61))=RIGHT(BH$13,LEN(BH$13)-FIND("_",BH$13)),
              IF(LEFT($D61,FIND("_",$D61)-1)=LEFT(BH$13,FIND("_",BH$13)-1),
                    IF($E61=BH$14,
                             _xlfn.XLOOKUP(_xlfn.TEXTJOIN("|",FALSE,$C61,LEFT($D61,FIND("_",$D61)-1) &amp;"_=","=","Any",BH$12,LEFT($D61,FIND("_",$D61)-1) &amp;"_=","=","Any"),risk_factor_1&amp;"|"&amp;risk_factor_2,risk_factor_corr),
                             _xlfn.XLOOKUP(_xlfn.TEXTJOIN("|",FALSE,$C61,LEFT($D61,FIND("_",$D61)-1) &amp;"_=","Any","Any",BH$12,LEFT($D61,FIND("_",$D61)-1) &amp;"_=","Any","Any"),risk_factor_1&amp;"|"&amp;risk_factor_2,risk_factor_corr)),
"n/a"),0)
),
IF(_xlfn.TEXTJOIN("|",FALSE,BH$12:BH$13)&lt;&gt;_xlfn.TEXTJOIN("|",FALSE,$C61:$D61),0,
_xlfn.XLOOKUP(_xlfn.TEXTJOIN("|",FALSE,$C61:$F61,BH$12:BH$15),risk_factor_1&amp;"|"&amp;risk_factor_2,risk_factor_corr,
_xlfn.XLOOKUP(_xlfn.TEXTJOIN("|",FALSE,$C61:$F61,BH$12:BH$15),risk_factor_2&amp;"|"&amp;risk_factor_1,risk_factor_corr,
_xlfn.XLOOKUP(_xlfn.TEXTJOIN("|",FALSE,$C61:$D61,"Any"),risk_factor_1&amp;"|"&amp;risk_factor_2,risk_factor_corr,
_xlfn.XLOOKUP(_xlfn.TEXTJOIN("|",FALSE,$C61:$D61,"Any"),risk_factor_2&amp;"|"&amp;risk_factor_1,risk_factor_corr)))))))</f>
        <v>0</v>
      </c>
      <c r="BI61" s="32" cm="1">
        <f t="array" ref="BI61" xml:space="preserve"> IF(_xlfn.TEXTJOIN("|",FALSE,BI$12:BI$15)=_xlfn.TEXTJOIN("|",FALSE,$C61:$F61),0,
IF(AND($C61="Delta|CR_Cpty",BI$12="Delta|CR_Cpty"),
IF($F61=BI$15,
      _xlfn.XLOOKUP(_xlfn.TEXTJOIN("|",FALSE,$C61,"=","Any","=",BI$12,"=","Any","="),risk_factor_1&amp;"|"&amp;risk_factor_2,risk_factor_corr),
       IF(RIGHT($D61,LEN($D61)-FIND("_",$D61))=RIGHT(BI$13,LEN(BI$13)-FIND("_",BI$13)),
              IF(LEFT($D61,FIND("_",$D61)-1)=LEFT(BI$13,FIND("_",BI$13)-1),
                    IF($E61=BI$14,
                             _xlfn.XLOOKUP(_xlfn.TEXTJOIN("|",FALSE,$C61,LEFT($D61,FIND("_",$D61)-1) &amp;"_=","=","Any",BI$12,LEFT($D61,FIND("_",$D61)-1) &amp;"_=","=","Any"),risk_factor_1&amp;"|"&amp;risk_factor_2,risk_factor_corr),
                             _xlfn.XLOOKUP(_xlfn.TEXTJOIN("|",FALSE,$C61,LEFT($D61,FIND("_",$D61)-1) &amp;"_=","Any","Any",BI$12,LEFT($D61,FIND("_",$D61)-1) &amp;"_=","Any","Any"),risk_factor_1&amp;"|"&amp;risk_factor_2,risk_factor_corr)),
"n/a"),0)
),
IF(_xlfn.TEXTJOIN("|",FALSE,BI$12:BI$13)&lt;&gt;_xlfn.TEXTJOIN("|",FALSE,$C61:$D61),0,
_xlfn.XLOOKUP(_xlfn.TEXTJOIN("|",FALSE,$C61:$F61,BI$12:BI$15),risk_factor_1&amp;"|"&amp;risk_factor_2,risk_factor_corr,
_xlfn.XLOOKUP(_xlfn.TEXTJOIN("|",FALSE,$C61:$F61,BI$12:BI$15),risk_factor_2&amp;"|"&amp;risk_factor_1,risk_factor_corr,
_xlfn.XLOOKUP(_xlfn.TEXTJOIN("|",FALSE,$C61:$D61,"Any"),risk_factor_1&amp;"|"&amp;risk_factor_2,risk_factor_corr,
_xlfn.XLOOKUP(_xlfn.TEXTJOIN("|",FALSE,$C61:$D61,"Any"),risk_factor_2&amp;"|"&amp;risk_factor_1,risk_factor_corr)))))))</f>
        <v>0</v>
      </c>
      <c r="BJ61" s="32" cm="1">
        <f t="array" ref="BJ61" xml:space="preserve"> IF(_xlfn.TEXTJOIN("|",FALSE,BJ$12:BJ$15)=_xlfn.TEXTJOIN("|",FALSE,$C61:$F61),0,
IF(AND($C61="Delta|CR_Cpty",BJ$12="Delta|CR_Cpty"),
IF($F61=BJ$15,
      _xlfn.XLOOKUP(_xlfn.TEXTJOIN("|",FALSE,$C61,"=","Any","=",BJ$12,"=","Any","="),risk_factor_1&amp;"|"&amp;risk_factor_2,risk_factor_corr),
       IF(RIGHT($D61,LEN($D61)-FIND("_",$D61))=RIGHT(BJ$13,LEN(BJ$13)-FIND("_",BJ$13)),
              IF(LEFT($D61,FIND("_",$D61)-1)=LEFT(BJ$13,FIND("_",BJ$13)-1),
                    IF($E61=BJ$14,
                             _xlfn.XLOOKUP(_xlfn.TEXTJOIN("|",FALSE,$C61,LEFT($D61,FIND("_",$D61)-1) &amp;"_=","=","Any",BJ$12,LEFT($D61,FIND("_",$D61)-1) &amp;"_=","=","Any"),risk_factor_1&amp;"|"&amp;risk_factor_2,risk_factor_corr),
                             _xlfn.XLOOKUP(_xlfn.TEXTJOIN("|",FALSE,$C61,LEFT($D61,FIND("_",$D61)-1) &amp;"_=","Any","Any",BJ$12,LEFT($D61,FIND("_",$D61)-1) &amp;"_=","Any","Any"),risk_factor_1&amp;"|"&amp;risk_factor_2,risk_factor_corr)),
"n/a"),0)
),
IF(_xlfn.TEXTJOIN("|",FALSE,BJ$12:BJ$13)&lt;&gt;_xlfn.TEXTJOIN("|",FALSE,$C61:$D61),0,
_xlfn.XLOOKUP(_xlfn.TEXTJOIN("|",FALSE,$C61:$F61,BJ$12:BJ$15),risk_factor_1&amp;"|"&amp;risk_factor_2,risk_factor_corr,
_xlfn.XLOOKUP(_xlfn.TEXTJOIN("|",FALSE,$C61:$F61,BJ$12:BJ$15),risk_factor_2&amp;"|"&amp;risk_factor_1,risk_factor_corr,
_xlfn.XLOOKUP(_xlfn.TEXTJOIN("|",FALSE,$C61:$D61,"Any"),risk_factor_1&amp;"|"&amp;risk_factor_2,risk_factor_corr,
_xlfn.XLOOKUP(_xlfn.TEXTJOIN("|",FALSE,$C61:$D61,"Any"),risk_factor_2&amp;"|"&amp;risk_factor_1,risk_factor_corr)))))))</f>
        <v>0</v>
      </c>
      <c r="BK61" s="32" cm="1">
        <f t="array" ref="BK61" xml:space="preserve"> IF(_xlfn.TEXTJOIN("|",FALSE,BK$12:BK$15)=_xlfn.TEXTJOIN("|",FALSE,$C61:$F61),0,
IF(AND($C61="Delta|CR_Cpty",BK$12="Delta|CR_Cpty"),
IF($F61=BK$15,
      _xlfn.XLOOKUP(_xlfn.TEXTJOIN("|",FALSE,$C61,"=","Any","=",BK$12,"=","Any","="),risk_factor_1&amp;"|"&amp;risk_factor_2,risk_factor_corr),
       IF(RIGHT($D61,LEN($D61)-FIND("_",$D61))=RIGHT(BK$13,LEN(BK$13)-FIND("_",BK$13)),
              IF(LEFT($D61,FIND("_",$D61)-1)=LEFT(BK$13,FIND("_",BK$13)-1),
                    IF($E61=BK$14,
                             _xlfn.XLOOKUP(_xlfn.TEXTJOIN("|",FALSE,$C61,LEFT($D61,FIND("_",$D61)-1) &amp;"_=","=","Any",BK$12,LEFT($D61,FIND("_",$D61)-1) &amp;"_=","=","Any"),risk_factor_1&amp;"|"&amp;risk_factor_2,risk_factor_corr),
                             _xlfn.XLOOKUP(_xlfn.TEXTJOIN("|",FALSE,$C61,LEFT($D61,FIND("_",$D61)-1) &amp;"_=","Any","Any",BK$12,LEFT($D61,FIND("_",$D61)-1) &amp;"_=","Any","Any"),risk_factor_1&amp;"|"&amp;risk_factor_2,risk_factor_corr)),
"n/a"),0)
),
IF(_xlfn.TEXTJOIN("|",FALSE,BK$12:BK$13)&lt;&gt;_xlfn.TEXTJOIN("|",FALSE,$C61:$D61),0,
_xlfn.XLOOKUP(_xlfn.TEXTJOIN("|",FALSE,$C61:$F61,BK$12:BK$15),risk_factor_1&amp;"|"&amp;risk_factor_2,risk_factor_corr,
_xlfn.XLOOKUP(_xlfn.TEXTJOIN("|",FALSE,$C61:$F61,BK$12:BK$15),risk_factor_2&amp;"|"&amp;risk_factor_1,risk_factor_corr,
_xlfn.XLOOKUP(_xlfn.TEXTJOIN("|",FALSE,$C61:$D61,"Any"),risk_factor_1&amp;"|"&amp;risk_factor_2,risk_factor_corr,
_xlfn.XLOOKUP(_xlfn.TEXTJOIN("|",FALSE,$C61:$D61,"Any"),risk_factor_2&amp;"|"&amp;risk_factor_1,risk_factor_corr)))))))</f>
        <v>0</v>
      </c>
      <c r="BL61" s="32" cm="1">
        <f t="array" ref="BL61" xml:space="preserve"> IF(_xlfn.TEXTJOIN("|",FALSE,BL$12:BL$15)=_xlfn.TEXTJOIN("|",FALSE,$C61:$F61),0,
IF(AND($C61="Delta|CR_Cpty",BL$12="Delta|CR_Cpty"),
IF($F61=BL$15,
      _xlfn.XLOOKUP(_xlfn.TEXTJOIN("|",FALSE,$C61,"=","Any","=",BL$12,"=","Any","="),risk_factor_1&amp;"|"&amp;risk_factor_2,risk_factor_corr),
       IF(RIGHT($D61,LEN($D61)-FIND("_",$D61))=RIGHT(BL$13,LEN(BL$13)-FIND("_",BL$13)),
              IF(LEFT($D61,FIND("_",$D61)-1)=LEFT(BL$13,FIND("_",BL$13)-1),
                    IF($E61=BL$14,
                             _xlfn.XLOOKUP(_xlfn.TEXTJOIN("|",FALSE,$C61,LEFT($D61,FIND("_",$D61)-1) &amp;"_=","=","Any",BL$12,LEFT($D61,FIND("_",$D61)-1) &amp;"_=","=","Any"),risk_factor_1&amp;"|"&amp;risk_factor_2,risk_factor_corr),
                             _xlfn.XLOOKUP(_xlfn.TEXTJOIN("|",FALSE,$C61,LEFT($D61,FIND("_",$D61)-1) &amp;"_=","Any","Any",BL$12,LEFT($D61,FIND("_",$D61)-1) &amp;"_=","Any","Any"),risk_factor_1&amp;"|"&amp;risk_factor_2,risk_factor_corr)),
"n/a"),0)
),
IF(_xlfn.TEXTJOIN("|",FALSE,BL$12:BL$13)&lt;&gt;_xlfn.TEXTJOIN("|",FALSE,$C61:$D61),0,
_xlfn.XLOOKUP(_xlfn.TEXTJOIN("|",FALSE,$C61:$F61,BL$12:BL$15),risk_factor_1&amp;"|"&amp;risk_factor_2,risk_factor_corr,
_xlfn.XLOOKUP(_xlfn.TEXTJOIN("|",FALSE,$C61:$F61,BL$12:BL$15),risk_factor_2&amp;"|"&amp;risk_factor_1,risk_factor_corr,
_xlfn.XLOOKUP(_xlfn.TEXTJOIN("|",FALSE,$C61:$D61,"Any"),risk_factor_1&amp;"|"&amp;risk_factor_2,risk_factor_corr,
_xlfn.XLOOKUP(_xlfn.TEXTJOIN("|",FALSE,$C61:$D61,"Any"),risk_factor_2&amp;"|"&amp;risk_factor_1,risk_factor_corr)))))))</f>
        <v>0</v>
      </c>
      <c r="BM61" s="32" cm="1">
        <f t="array" ref="BM61" xml:space="preserve"> IF(_xlfn.TEXTJOIN("|",FALSE,BM$12:BM$15)=_xlfn.TEXTJOIN("|",FALSE,$C61:$F61),0,
IF(AND($C61="Delta|CR_Cpty",BM$12="Delta|CR_Cpty"),
IF($F61=BM$15,
      _xlfn.XLOOKUP(_xlfn.TEXTJOIN("|",FALSE,$C61,"=","Any","=",BM$12,"=","Any","="),risk_factor_1&amp;"|"&amp;risk_factor_2,risk_factor_corr),
       IF(RIGHT($D61,LEN($D61)-FIND("_",$D61))=RIGHT(BM$13,LEN(BM$13)-FIND("_",BM$13)),
              IF(LEFT($D61,FIND("_",$D61)-1)=LEFT(BM$13,FIND("_",BM$13)-1),
                    IF($E61=BM$14,
                             _xlfn.XLOOKUP(_xlfn.TEXTJOIN("|",FALSE,$C61,LEFT($D61,FIND("_",$D61)-1) &amp;"_=","=","Any",BM$12,LEFT($D61,FIND("_",$D61)-1) &amp;"_=","=","Any"),risk_factor_1&amp;"|"&amp;risk_factor_2,risk_factor_corr),
                             _xlfn.XLOOKUP(_xlfn.TEXTJOIN("|",FALSE,$C61,LEFT($D61,FIND("_",$D61)-1) &amp;"_=","Any","Any",BM$12,LEFT($D61,FIND("_",$D61)-1) &amp;"_=","Any","Any"),risk_factor_1&amp;"|"&amp;risk_factor_2,risk_factor_corr)),
"n/a"),0)
),
IF(_xlfn.TEXTJOIN("|",FALSE,BM$12:BM$13)&lt;&gt;_xlfn.TEXTJOIN("|",FALSE,$C61:$D61),0,
_xlfn.XLOOKUP(_xlfn.TEXTJOIN("|",FALSE,$C61:$F61,BM$12:BM$15),risk_factor_1&amp;"|"&amp;risk_factor_2,risk_factor_corr,
_xlfn.XLOOKUP(_xlfn.TEXTJOIN("|",FALSE,$C61:$F61,BM$12:BM$15),risk_factor_2&amp;"|"&amp;risk_factor_1,risk_factor_corr,
_xlfn.XLOOKUP(_xlfn.TEXTJOIN("|",FALSE,$C61:$D61,"Any"),risk_factor_1&amp;"|"&amp;risk_factor_2,risk_factor_corr,
_xlfn.XLOOKUP(_xlfn.TEXTJOIN("|",FALSE,$C61:$D61,"Any"),risk_factor_2&amp;"|"&amp;risk_factor_1,risk_factor_corr)))))))</f>
        <v>0</v>
      </c>
      <c r="BN61" s="32" cm="1">
        <f t="array" ref="BN61" xml:space="preserve"> IF(_xlfn.TEXTJOIN("|",FALSE,BN$12:BN$15)=_xlfn.TEXTJOIN("|",FALSE,$C61:$F61),0,
IF(AND($C61="Delta|CR_Cpty",BN$12="Delta|CR_Cpty"),
IF($F61=BN$15,
      _xlfn.XLOOKUP(_xlfn.TEXTJOIN("|",FALSE,$C61,"=","Any","=",BN$12,"=","Any","="),risk_factor_1&amp;"|"&amp;risk_factor_2,risk_factor_corr),
       IF(RIGHT($D61,LEN($D61)-FIND("_",$D61))=RIGHT(BN$13,LEN(BN$13)-FIND("_",BN$13)),
              IF(LEFT($D61,FIND("_",$D61)-1)=LEFT(BN$13,FIND("_",BN$13)-1),
                    IF($E61=BN$14,
                             _xlfn.XLOOKUP(_xlfn.TEXTJOIN("|",FALSE,$C61,LEFT($D61,FIND("_",$D61)-1) &amp;"_=","=","Any",BN$12,LEFT($D61,FIND("_",$D61)-1) &amp;"_=","=","Any"),risk_factor_1&amp;"|"&amp;risk_factor_2,risk_factor_corr),
                             _xlfn.XLOOKUP(_xlfn.TEXTJOIN("|",FALSE,$C61,LEFT($D61,FIND("_",$D61)-1) &amp;"_=","Any","Any",BN$12,LEFT($D61,FIND("_",$D61)-1) &amp;"_=","Any","Any"),risk_factor_1&amp;"|"&amp;risk_factor_2,risk_factor_corr)),
"n/a"),0)
),
IF(_xlfn.TEXTJOIN("|",FALSE,BN$12:BN$13)&lt;&gt;_xlfn.TEXTJOIN("|",FALSE,$C61:$D61),0,
_xlfn.XLOOKUP(_xlfn.TEXTJOIN("|",FALSE,$C61:$F61,BN$12:BN$15),risk_factor_1&amp;"|"&amp;risk_factor_2,risk_factor_corr,
_xlfn.XLOOKUP(_xlfn.TEXTJOIN("|",FALSE,$C61:$F61,BN$12:BN$15),risk_factor_2&amp;"|"&amp;risk_factor_1,risk_factor_corr,
_xlfn.XLOOKUP(_xlfn.TEXTJOIN("|",FALSE,$C61:$D61,"Any"),risk_factor_1&amp;"|"&amp;risk_factor_2,risk_factor_corr,
_xlfn.XLOOKUP(_xlfn.TEXTJOIN("|",FALSE,$C61:$D61,"Any"),risk_factor_2&amp;"|"&amp;risk_factor_1,risk_factor_corr)))))))</f>
        <v>0</v>
      </c>
      <c r="BO61" s="32" cm="1">
        <f t="array" ref="BO61" xml:space="preserve"> IF(_xlfn.TEXTJOIN("|",FALSE,BO$12:BO$15)=_xlfn.TEXTJOIN("|",FALSE,$C61:$F61),0,
IF(AND($C61="Delta|CR_Cpty",BO$12="Delta|CR_Cpty"),
IF($F61=BO$15,
      _xlfn.XLOOKUP(_xlfn.TEXTJOIN("|",FALSE,$C61,"=","Any","=",BO$12,"=","Any","="),risk_factor_1&amp;"|"&amp;risk_factor_2,risk_factor_corr),
       IF(RIGHT($D61,LEN($D61)-FIND("_",$D61))=RIGHT(BO$13,LEN(BO$13)-FIND("_",BO$13)),
              IF(LEFT($D61,FIND("_",$D61)-1)=LEFT(BO$13,FIND("_",BO$13)-1),
                    IF($E61=BO$14,
                             _xlfn.XLOOKUP(_xlfn.TEXTJOIN("|",FALSE,$C61,LEFT($D61,FIND("_",$D61)-1) &amp;"_=","=","Any",BO$12,LEFT($D61,FIND("_",$D61)-1) &amp;"_=","=","Any"),risk_factor_1&amp;"|"&amp;risk_factor_2,risk_factor_corr),
                             _xlfn.XLOOKUP(_xlfn.TEXTJOIN("|",FALSE,$C61,LEFT($D61,FIND("_",$D61)-1) &amp;"_=","Any","Any",BO$12,LEFT($D61,FIND("_",$D61)-1) &amp;"_=","Any","Any"),risk_factor_1&amp;"|"&amp;risk_factor_2,risk_factor_corr)),
"n/a"),0)
),
IF(_xlfn.TEXTJOIN("|",FALSE,BO$12:BO$13)&lt;&gt;_xlfn.TEXTJOIN("|",FALSE,$C61:$D61),0,
_xlfn.XLOOKUP(_xlfn.TEXTJOIN("|",FALSE,$C61:$F61,BO$12:BO$15),risk_factor_1&amp;"|"&amp;risk_factor_2,risk_factor_corr,
_xlfn.XLOOKUP(_xlfn.TEXTJOIN("|",FALSE,$C61:$F61,BO$12:BO$15),risk_factor_2&amp;"|"&amp;risk_factor_1,risk_factor_corr,
_xlfn.XLOOKUP(_xlfn.TEXTJOIN("|",FALSE,$C61:$D61,"Any"),risk_factor_1&amp;"|"&amp;risk_factor_2,risk_factor_corr,
_xlfn.XLOOKUP(_xlfn.TEXTJOIN("|",FALSE,$C61:$D61,"Any"),risk_factor_2&amp;"|"&amp;risk_factor_1,risk_factor_corr)))))))</f>
        <v>0</v>
      </c>
      <c r="BP61" s="32" cm="1">
        <f t="array" ref="BP61" xml:space="preserve"> IF(_xlfn.TEXTJOIN("|",FALSE,BP$12:BP$15)=_xlfn.TEXTJOIN("|",FALSE,$C61:$F61),0,
IF(AND($C61="Delta|CR_Cpty",BP$12="Delta|CR_Cpty"),
IF($F61=BP$15,
      _xlfn.XLOOKUP(_xlfn.TEXTJOIN("|",FALSE,$C61,"=","Any","=",BP$12,"=","Any","="),risk_factor_1&amp;"|"&amp;risk_factor_2,risk_factor_corr),
       IF(RIGHT($D61,LEN($D61)-FIND("_",$D61))=RIGHT(BP$13,LEN(BP$13)-FIND("_",BP$13)),
              IF(LEFT($D61,FIND("_",$D61)-1)=LEFT(BP$13,FIND("_",BP$13)-1),
                    IF($E61=BP$14,
                             _xlfn.XLOOKUP(_xlfn.TEXTJOIN("|",FALSE,$C61,LEFT($D61,FIND("_",$D61)-1) &amp;"_=","=","Any",BP$12,LEFT($D61,FIND("_",$D61)-1) &amp;"_=","=","Any"),risk_factor_1&amp;"|"&amp;risk_factor_2,risk_factor_corr),
                             _xlfn.XLOOKUP(_xlfn.TEXTJOIN("|",FALSE,$C61,LEFT($D61,FIND("_",$D61)-1) &amp;"_=","Any","Any",BP$12,LEFT($D61,FIND("_",$D61)-1) &amp;"_=","Any","Any"),risk_factor_1&amp;"|"&amp;risk_factor_2,risk_factor_corr)),
"n/a"),0)
),
IF(_xlfn.TEXTJOIN("|",FALSE,BP$12:BP$13)&lt;&gt;_xlfn.TEXTJOIN("|",FALSE,$C61:$D61),0,
_xlfn.XLOOKUP(_xlfn.TEXTJOIN("|",FALSE,$C61:$F61,BP$12:BP$15),risk_factor_1&amp;"|"&amp;risk_factor_2,risk_factor_corr,
_xlfn.XLOOKUP(_xlfn.TEXTJOIN("|",FALSE,$C61:$F61,BP$12:BP$15),risk_factor_2&amp;"|"&amp;risk_factor_1,risk_factor_corr,
_xlfn.XLOOKUP(_xlfn.TEXTJOIN("|",FALSE,$C61:$D61,"Any"),risk_factor_1&amp;"|"&amp;risk_factor_2,risk_factor_corr,
_xlfn.XLOOKUP(_xlfn.TEXTJOIN("|",FALSE,$C61:$D61,"Any"),risk_factor_2&amp;"|"&amp;risk_factor_1,risk_factor_corr)))))))</f>
        <v>0</v>
      </c>
      <c r="BQ61" s="32" cm="1">
        <f t="array" ref="BQ61" xml:space="preserve"> IF(_xlfn.TEXTJOIN("|",FALSE,BQ$12:BQ$15)=_xlfn.TEXTJOIN("|",FALSE,$C61:$F61),0,
IF(AND($C61="Delta|CR_Cpty",BQ$12="Delta|CR_Cpty"),
IF($F61=BQ$15,
      _xlfn.XLOOKUP(_xlfn.TEXTJOIN("|",FALSE,$C61,"=","Any","=",BQ$12,"=","Any","="),risk_factor_1&amp;"|"&amp;risk_factor_2,risk_factor_corr),
       IF(RIGHT($D61,LEN($D61)-FIND("_",$D61))=RIGHT(BQ$13,LEN(BQ$13)-FIND("_",BQ$13)),
              IF(LEFT($D61,FIND("_",$D61)-1)=LEFT(BQ$13,FIND("_",BQ$13)-1),
                    IF($E61=BQ$14,
                             _xlfn.XLOOKUP(_xlfn.TEXTJOIN("|",FALSE,$C61,LEFT($D61,FIND("_",$D61)-1) &amp;"_=","=","Any",BQ$12,LEFT($D61,FIND("_",$D61)-1) &amp;"_=","=","Any"),risk_factor_1&amp;"|"&amp;risk_factor_2,risk_factor_corr),
                             _xlfn.XLOOKUP(_xlfn.TEXTJOIN("|",FALSE,$C61,LEFT($D61,FIND("_",$D61)-1) &amp;"_=","Any","Any",BQ$12,LEFT($D61,FIND("_",$D61)-1) &amp;"_=","Any","Any"),risk_factor_1&amp;"|"&amp;risk_factor_2,risk_factor_corr)),
"n/a"),0)
),
IF(_xlfn.TEXTJOIN("|",FALSE,BQ$12:BQ$13)&lt;&gt;_xlfn.TEXTJOIN("|",FALSE,$C61:$D61),0,
_xlfn.XLOOKUP(_xlfn.TEXTJOIN("|",FALSE,$C61:$F61,BQ$12:BQ$15),risk_factor_1&amp;"|"&amp;risk_factor_2,risk_factor_corr,
_xlfn.XLOOKUP(_xlfn.TEXTJOIN("|",FALSE,$C61:$F61,BQ$12:BQ$15),risk_factor_2&amp;"|"&amp;risk_factor_1,risk_factor_corr,
_xlfn.XLOOKUP(_xlfn.TEXTJOIN("|",FALSE,$C61:$D61,"Any"),risk_factor_1&amp;"|"&amp;risk_factor_2,risk_factor_corr,
_xlfn.XLOOKUP(_xlfn.TEXTJOIN("|",FALSE,$C61:$D61,"Any"),risk_factor_2&amp;"|"&amp;risk_factor_1,risk_factor_corr)))))))</f>
        <v>0</v>
      </c>
      <c r="BR61" s="32" cm="1">
        <f t="array" ref="BR61" xml:space="preserve"> IF(_xlfn.TEXTJOIN("|",FALSE,BR$12:BR$15)=_xlfn.TEXTJOIN("|",FALSE,$C61:$F61),0,
IF(AND($C61="Delta|CR_Cpty",BR$12="Delta|CR_Cpty"),
IF($F61=BR$15,
      _xlfn.XLOOKUP(_xlfn.TEXTJOIN("|",FALSE,$C61,"=","Any","=",BR$12,"=","Any","="),risk_factor_1&amp;"|"&amp;risk_factor_2,risk_factor_corr),
       IF(RIGHT($D61,LEN($D61)-FIND("_",$D61))=RIGHT(BR$13,LEN(BR$13)-FIND("_",BR$13)),
              IF(LEFT($D61,FIND("_",$D61)-1)=LEFT(BR$13,FIND("_",BR$13)-1),
                    IF($E61=BR$14,
                             _xlfn.XLOOKUP(_xlfn.TEXTJOIN("|",FALSE,$C61,LEFT($D61,FIND("_",$D61)-1) &amp;"_=","=","Any",BR$12,LEFT($D61,FIND("_",$D61)-1) &amp;"_=","=","Any"),risk_factor_1&amp;"|"&amp;risk_factor_2,risk_factor_corr),
                             _xlfn.XLOOKUP(_xlfn.TEXTJOIN("|",FALSE,$C61,LEFT($D61,FIND("_",$D61)-1) &amp;"_=","Any","Any",BR$12,LEFT($D61,FIND("_",$D61)-1) &amp;"_=","Any","Any"),risk_factor_1&amp;"|"&amp;risk_factor_2,risk_factor_corr)),
"n/a"),0)
),
IF(_xlfn.TEXTJOIN("|",FALSE,BR$12:BR$13)&lt;&gt;_xlfn.TEXTJOIN("|",FALSE,$C61:$D61),0,
_xlfn.XLOOKUP(_xlfn.TEXTJOIN("|",FALSE,$C61:$F61,BR$12:BR$15),risk_factor_1&amp;"|"&amp;risk_factor_2,risk_factor_corr,
_xlfn.XLOOKUP(_xlfn.TEXTJOIN("|",FALSE,$C61:$F61,BR$12:BR$15),risk_factor_2&amp;"|"&amp;risk_factor_1,risk_factor_corr,
_xlfn.XLOOKUP(_xlfn.TEXTJOIN("|",FALSE,$C61:$D61,"Any"),risk_factor_1&amp;"|"&amp;risk_factor_2,risk_factor_corr,
_xlfn.XLOOKUP(_xlfn.TEXTJOIN("|",FALSE,$C61:$D61,"Any"),risk_factor_2&amp;"|"&amp;risk_factor_1,risk_factor_corr)))))))</f>
        <v>0</v>
      </c>
      <c r="BS61" s="32" cm="1">
        <f t="array" ref="BS61" xml:space="preserve"> IF(_xlfn.TEXTJOIN("|",FALSE,BS$12:BS$15)=_xlfn.TEXTJOIN("|",FALSE,$C61:$F61),0,
IF(AND($C61="Delta|CR_Cpty",BS$12="Delta|CR_Cpty"),
IF($F61=BS$15,
      _xlfn.XLOOKUP(_xlfn.TEXTJOIN("|",FALSE,$C61,"=","Any","=",BS$12,"=","Any","="),risk_factor_1&amp;"|"&amp;risk_factor_2,risk_factor_corr),
       IF(RIGHT($D61,LEN($D61)-FIND("_",$D61))=RIGHT(BS$13,LEN(BS$13)-FIND("_",BS$13)),
              IF(LEFT($D61,FIND("_",$D61)-1)=LEFT(BS$13,FIND("_",BS$13)-1),
                    IF($E61=BS$14,
                             _xlfn.XLOOKUP(_xlfn.TEXTJOIN("|",FALSE,$C61,LEFT($D61,FIND("_",$D61)-1) &amp;"_=","=","Any",BS$12,LEFT($D61,FIND("_",$D61)-1) &amp;"_=","=","Any"),risk_factor_1&amp;"|"&amp;risk_factor_2,risk_factor_corr),
                             _xlfn.XLOOKUP(_xlfn.TEXTJOIN("|",FALSE,$C61,LEFT($D61,FIND("_",$D61)-1) &amp;"_=","Any","Any",BS$12,LEFT($D61,FIND("_",$D61)-1) &amp;"_=","Any","Any"),risk_factor_1&amp;"|"&amp;risk_factor_2,risk_factor_corr)),
"n/a"),0)
),
IF(_xlfn.TEXTJOIN("|",FALSE,BS$12:BS$13)&lt;&gt;_xlfn.TEXTJOIN("|",FALSE,$C61:$D61),0,
_xlfn.XLOOKUP(_xlfn.TEXTJOIN("|",FALSE,$C61:$F61,BS$12:BS$15),risk_factor_1&amp;"|"&amp;risk_factor_2,risk_factor_corr,
_xlfn.XLOOKUP(_xlfn.TEXTJOIN("|",FALSE,$C61:$F61,BS$12:BS$15),risk_factor_2&amp;"|"&amp;risk_factor_1,risk_factor_corr,
_xlfn.XLOOKUP(_xlfn.TEXTJOIN("|",FALSE,$C61:$D61,"Any"),risk_factor_1&amp;"|"&amp;risk_factor_2,risk_factor_corr,
_xlfn.XLOOKUP(_xlfn.TEXTJOIN("|",FALSE,$C61:$D61,"Any"),risk_factor_2&amp;"|"&amp;risk_factor_1,risk_factor_corr)))))))</f>
        <v>0</v>
      </c>
      <c r="BT61" s="32" cm="1">
        <f t="array" ref="BT61" xml:space="preserve"> IF(_xlfn.TEXTJOIN("|",FALSE,BT$12:BT$15)=_xlfn.TEXTJOIN("|",FALSE,$C61:$F61),0,
IF(AND($C61="Delta|CR_Cpty",BT$12="Delta|CR_Cpty"),
IF($F61=BT$15,
      _xlfn.XLOOKUP(_xlfn.TEXTJOIN("|",FALSE,$C61,"=","Any","=",BT$12,"=","Any","="),risk_factor_1&amp;"|"&amp;risk_factor_2,risk_factor_corr),
       IF(RIGHT($D61,LEN($D61)-FIND("_",$D61))=RIGHT(BT$13,LEN(BT$13)-FIND("_",BT$13)),
              IF(LEFT($D61,FIND("_",$D61)-1)=LEFT(BT$13,FIND("_",BT$13)-1),
                    IF($E61=BT$14,
                             _xlfn.XLOOKUP(_xlfn.TEXTJOIN("|",FALSE,$C61,LEFT($D61,FIND("_",$D61)-1) &amp;"_=","=","Any",BT$12,LEFT($D61,FIND("_",$D61)-1) &amp;"_=","=","Any"),risk_factor_1&amp;"|"&amp;risk_factor_2,risk_factor_corr),
                             _xlfn.XLOOKUP(_xlfn.TEXTJOIN("|",FALSE,$C61,LEFT($D61,FIND("_",$D61)-1) &amp;"_=","Any","Any",BT$12,LEFT($D61,FIND("_",$D61)-1) &amp;"_=","Any","Any"),risk_factor_1&amp;"|"&amp;risk_factor_2,risk_factor_corr)),
"n/a"),0)
),
IF(_xlfn.TEXTJOIN("|",FALSE,BT$12:BT$13)&lt;&gt;_xlfn.TEXTJOIN("|",FALSE,$C61:$D61),0,
_xlfn.XLOOKUP(_xlfn.TEXTJOIN("|",FALSE,$C61:$F61,BT$12:BT$15),risk_factor_1&amp;"|"&amp;risk_factor_2,risk_factor_corr,
_xlfn.XLOOKUP(_xlfn.TEXTJOIN("|",FALSE,$C61:$F61,BT$12:BT$15),risk_factor_2&amp;"|"&amp;risk_factor_1,risk_factor_corr,
_xlfn.XLOOKUP(_xlfn.TEXTJOIN("|",FALSE,$C61:$D61,"Any"),risk_factor_1&amp;"|"&amp;risk_factor_2,risk_factor_corr,
_xlfn.XLOOKUP(_xlfn.TEXTJOIN("|",FALSE,$C61:$D61,"Any"),risk_factor_2&amp;"|"&amp;risk_factor_1,risk_factor_corr)))))))</f>
        <v>0</v>
      </c>
      <c r="BU61" s="32" cm="1">
        <f t="array" ref="BU61" xml:space="preserve"> IF(_xlfn.TEXTJOIN("|",FALSE,BU$12:BU$15)=_xlfn.TEXTJOIN("|",FALSE,$C61:$F61),0,
IF(AND($C61="Delta|CR_Cpty",BU$12="Delta|CR_Cpty"),
IF($F61=BU$15,
      _xlfn.XLOOKUP(_xlfn.TEXTJOIN("|",FALSE,$C61,"=","Any","=",BU$12,"=","Any","="),risk_factor_1&amp;"|"&amp;risk_factor_2,risk_factor_corr),
       IF(RIGHT($D61,LEN($D61)-FIND("_",$D61))=RIGHT(BU$13,LEN(BU$13)-FIND("_",BU$13)),
              IF(LEFT($D61,FIND("_",$D61)-1)=LEFT(BU$13,FIND("_",BU$13)-1),
                    IF($E61=BU$14,
                             _xlfn.XLOOKUP(_xlfn.TEXTJOIN("|",FALSE,$C61,LEFT($D61,FIND("_",$D61)-1) &amp;"_=","=","Any",BU$12,LEFT($D61,FIND("_",$D61)-1) &amp;"_=","=","Any"),risk_factor_1&amp;"|"&amp;risk_factor_2,risk_factor_corr),
                             _xlfn.XLOOKUP(_xlfn.TEXTJOIN("|",FALSE,$C61,LEFT($D61,FIND("_",$D61)-1) &amp;"_=","Any","Any",BU$12,LEFT($D61,FIND("_",$D61)-1) &amp;"_=","Any","Any"),risk_factor_1&amp;"|"&amp;risk_factor_2,risk_factor_corr)),
"n/a"),0)
),
IF(_xlfn.TEXTJOIN("|",FALSE,BU$12:BU$13)&lt;&gt;_xlfn.TEXTJOIN("|",FALSE,$C61:$D61),0,
_xlfn.XLOOKUP(_xlfn.TEXTJOIN("|",FALSE,$C61:$F61,BU$12:BU$15),risk_factor_1&amp;"|"&amp;risk_factor_2,risk_factor_corr,
_xlfn.XLOOKUP(_xlfn.TEXTJOIN("|",FALSE,$C61:$F61,BU$12:BU$15),risk_factor_2&amp;"|"&amp;risk_factor_1,risk_factor_corr,
_xlfn.XLOOKUP(_xlfn.TEXTJOIN("|",FALSE,$C61:$D61,"Any"),risk_factor_1&amp;"|"&amp;risk_factor_2,risk_factor_corr,
_xlfn.XLOOKUP(_xlfn.TEXTJOIN("|",FALSE,$C61:$D61,"Any"),risk_factor_2&amp;"|"&amp;risk_factor_1,risk_factor_corr)))))))</f>
        <v>0</v>
      </c>
    </row>
    <row r="62" spans="3:73" x14ac:dyDescent="0.25">
      <c r="C62" s="31" t="s">
        <v>193</v>
      </c>
      <c r="D62" s="31" t="s">
        <v>42</v>
      </c>
      <c r="E62" s="31" t="s">
        <v>161</v>
      </c>
      <c r="F62" s="31"/>
      <c r="G62" s="32" cm="1">
        <f t="array" ref="G62" xml:space="preserve"> IF(_xlfn.TEXTJOIN("|",FALSE,G$12:G$15)=_xlfn.TEXTJOIN("|",FALSE,$C62:$F62),0,
IF(AND($C62="Delta|CR_Cpty",G$12="Delta|CR_Cpty"),
IF($F62=G$15,
      _xlfn.XLOOKUP(_xlfn.TEXTJOIN("|",FALSE,$C62,"=","Any","=",G$12,"=","Any","="),risk_factor_1&amp;"|"&amp;risk_factor_2,risk_factor_corr),
       IF(RIGHT($D62,LEN($D62)-FIND("_",$D62))=RIGHT(G$13,LEN(G$13)-FIND("_",G$13)),
              IF(LEFT($D62,FIND("_",$D62)-1)=LEFT(G$13,FIND("_",G$13)-1),
                    IF($E62=G$14,
                             _xlfn.XLOOKUP(_xlfn.TEXTJOIN("|",FALSE,$C62,LEFT($D62,FIND("_",$D62)-1) &amp;"_=","=","Any",G$12,LEFT($D62,FIND("_",$D62)-1) &amp;"_=","=","Any"),risk_factor_1&amp;"|"&amp;risk_factor_2,risk_factor_corr),
                             _xlfn.XLOOKUP(_xlfn.TEXTJOIN("|",FALSE,$C62,LEFT($D62,FIND("_",$D62)-1) &amp;"_=","Any","Any",G$12,LEFT($D62,FIND("_",$D62)-1) &amp;"_=","Any","Any"),risk_factor_1&amp;"|"&amp;risk_factor_2,risk_factor_corr)),
"n/a"),0)
),
IF(_xlfn.TEXTJOIN("|",FALSE,G$12:G$13)&lt;&gt;_xlfn.TEXTJOIN("|",FALSE,$C62:$D62),0,
_xlfn.XLOOKUP(_xlfn.TEXTJOIN("|",FALSE,$C62:$F62,G$12:G$15),risk_factor_1&amp;"|"&amp;risk_factor_2,risk_factor_corr,
_xlfn.XLOOKUP(_xlfn.TEXTJOIN("|",FALSE,$C62:$F62,G$12:G$15),risk_factor_2&amp;"|"&amp;risk_factor_1,risk_factor_corr,
_xlfn.XLOOKUP(_xlfn.TEXTJOIN("|",FALSE,$C62:$D62,"Any"),risk_factor_1&amp;"|"&amp;risk_factor_2,risk_factor_corr,
_xlfn.XLOOKUP(_xlfn.TEXTJOIN("|",FALSE,$C62:$D62,"Any"),risk_factor_2&amp;"|"&amp;risk_factor_1,risk_factor_corr)))))))</f>
        <v>0</v>
      </c>
      <c r="H62" s="32" cm="1">
        <f t="array" ref="H62" xml:space="preserve"> IF(_xlfn.TEXTJOIN("|",FALSE,H$12:H$15)=_xlfn.TEXTJOIN("|",FALSE,$C62:$F62),0,
IF(AND($C62="Delta|CR_Cpty",H$12="Delta|CR_Cpty"),
IF($F62=H$15,
      _xlfn.XLOOKUP(_xlfn.TEXTJOIN("|",FALSE,$C62,"=","Any","=",H$12,"=","Any","="),risk_factor_1&amp;"|"&amp;risk_factor_2,risk_factor_corr),
       IF(RIGHT($D62,LEN($D62)-FIND("_",$D62))=RIGHT(H$13,LEN(H$13)-FIND("_",H$13)),
              IF(LEFT($D62,FIND("_",$D62)-1)=LEFT(H$13,FIND("_",H$13)-1),
                    IF($E62=H$14,
                             _xlfn.XLOOKUP(_xlfn.TEXTJOIN("|",FALSE,$C62,LEFT($D62,FIND("_",$D62)-1) &amp;"_=","=","Any",H$12,LEFT($D62,FIND("_",$D62)-1) &amp;"_=","=","Any"),risk_factor_1&amp;"|"&amp;risk_factor_2,risk_factor_corr),
                             _xlfn.XLOOKUP(_xlfn.TEXTJOIN("|",FALSE,$C62,LEFT($D62,FIND("_",$D62)-1) &amp;"_=","Any","Any",H$12,LEFT($D62,FIND("_",$D62)-1) &amp;"_=","Any","Any"),risk_factor_1&amp;"|"&amp;risk_factor_2,risk_factor_corr)),
"n/a"),0)
),
IF(_xlfn.TEXTJOIN("|",FALSE,H$12:H$13)&lt;&gt;_xlfn.TEXTJOIN("|",FALSE,$C62:$D62),0,
_xlfn.XLOOKUP(_xlfn.TEXTJOIN("|",FALSE,$C62:$F62,H$12:H$15),risk_factor_1&amp;"|"&amp;risk_factor_2,risk_factor_corr,
_xlfn.XLOOKUP(_xlfn.TEXTJOIN("|",FALSE,$C62:$F62,H$12:H$15),risk_factor_2&amp;"|"&amp;risk_factor_1,risk_factor_corr,
_xlfn.XLOOKUP(_xlfn.TEXTJOIN("|",FALSE,$C62:$D62,"Any"),risk_factor_1&amp;"|"&amp;risk_factor_2,risk_factor_corr,
_xlfn.XLOOKUP(_xlfn.TEXTJOIN("|",FALSE,$C62:$D62,"Any"),risk_factor_2&amp;"|"&amp;risk_factor_1,risk_factor_corr)))))))</f>
        <v>0</v>
      </c>
      <c r="I62" s="32" cm="1">
        <f t="array" ref="I62" xml:space="preserve"> IF(_xlfn.TEXTJOIN("|",FALSE,I$12:I$15)=_xlfn.TEXTJOIN("|",FALSE,$C62:$F62),0,
IF(AND($C62="Delta|CR_Cpty",I$12="Delta|CR_Cpty"),
IF($F62=I$15,
      _xlfn.XLOOKUP(_xlfn.TEXTJOIN("|",FALSE,$C62,"=","Any","=",I$12,"=","Any","="),risk_factor_1&amp;"|"&amp;risk_factor_2,risk_factor_corr),
       IF(RIGHT($D62,LEN($D62)-FIND("_",$D62))=RIGHT(I$13,LEN(I$13)-FIND("_",I$13)),
              IF(LEFT($D62,FIND("_",$D62)-1)=LEFT(I$13,FIND("_",I$13)-1),
                    IF($E62=I$14,
                             _xlfn.XLOOKUP(_xlfn.TEXTJOIN("|",FALSE,$C62,LEFT($D62,FIND("_",$D62)-1) &amp;"_=","=","Any",I$12,LEFT($D62,FIND("_",$D62)-1) &amp;"_=","=","Any"),risk_factor_1&amp;"|"&amp;risk_factor_2,risk_factor_corr),
                             _xlfn.XLOOKUP(_xlfn.TEXTJOIN("|",FALSE,$C62,LEFT($D62,FIND("_",$D62)-1) &amp;"_=","Any","Any",I$12,LEFT($D62,FIND("_",$D62)-1) &amp;"_=","Any","Any"),risk_factor_1&amp;"|"&amp;risk_factor_2,risk_factor_corr)),
"n/a"),0)
),
IF(_xlfn.TEXTJOIN("|",FALSE,I$12:I$13)&lt;&gt;_xlfn.TEXTJOIN("|",FALSE,$C62:$D62),0,
_xlfn.XLOOKUP(_xlfn.TEXTJOIN("|",FALSE,$C62:$F62,I$12:I$15),risk_factor_1&amp;"|"&amp;risk_factor_2,risk_factor_corr,
_xlfn.XLOOKUP(_xlfn.TEXTJOIN("|",FALSE,$C62:$F62,I$12:I$15),risk_factor_2&amp;"|"&amp;risk_factor_1,risk_factor_corr,
_xlfn.XLOOKUP(_xlfn.TEXTJOIN("|",FALSE,$C62:$D62,"Any"),risk_factor_1&amp;"|"&amp;risk_factor_2,risk_factor_corr,
_xlfn.XLOOKUP(_xlfn.TEXTJOIN("|",FALSE,$C62:$D62,"Any"),risk_factor_2&amp;"|"&amp;risk_factor_1,risk_factor_corr)))))))</f>
        <v>0</v>
      </c>
      <c r="J62" s="32" cm="1">
        <f t="array" ref="J62" xml:space="preserve"> IF(_xlfn.TEXTJOIN("|",FALSE,J$12:J$15)=_xlfn.TEXTJOIN("|",FALSE,$C62:$F62),0,
IF(AND($C62="Delta|CR_Cpty",J$12="Delta|CR_Cpty"),
IF($F62=J$15,
      _xlfn.XLOOKUP(_xlfn.TEXTJOIN("|",FALSE,$C62,"=","Any","=",J$12,"=","Any","="),risk_factor_1&amp;"|"&amp;risk_factor_2,risk_factor_corr),
       IF(RIGHT($D62,LEN($D62)-FIND("_",$D62))=RIGHT(J$13,LEN(J$13)-FIND("_",J$13)),
              IF(LEFT($D62,FIND("_",$D62)-1)=LEFT(J$13,FIND("_",J$13)-1),
                    IF($E62=J$14,
                             _xlfn.XLOOKUP(_xlfn.TEXTJOIN("|",FALSE,$C62,LEFT($D62,FIND("_",$D62)-1) &amp;"_=","=","Any",J$12,LEFT($D62,FIND("_",$D62)-1) &amp;"_=","=","Any"),risk_factor_1&amp;"|"&amp;risk_factor_2,risk_factor_corr),
                             _xlfn.XLOOKUP(_xlfn.TEXTJOIN("|",FALSE,$C62,LEFT($D62,FIND("_",$D62)-1) &amp;"_=","Any","Any",J$12,LEFT($D62,FIND("_",$D62)-1) &amp;"_=","Any","Any"),risk_factor_1&amp;"|"&amp;risk_factor_2,risk_factor_corr)),
"n/a"),0)
),
IF(_xlfn.TEXTJOIN("|",FALSE,J$12:J$13)&lt;&gt;_xlfn.TEXTJOIN("|",FALSE,$C62:$D62),0,
_xlfn.XLOOKUP(_xlfn.TEXTJOIN("|",FALSE,$C62:$F62,J$12:J$15),risk_factor_1&amp;"|"&amp;risk_factor_2,risk_factor_corr,
_xlfn.XLOOKUP(_xlfn.TEXTJOIN("|",FALSE,$C62:$F62,J$12:J$15),risk_factor_2&amp;"|"&amp;risk_factor_1,risk_factor_corr,
_xlfn.XLOOKUP(_xlfn.TEXTJOIN("|",FALSE,$C62:$D62,"Any"),risk_factor_1&amp;"|"&amp;risk_factor_2,risk_factor_corr,
_xlfn.XLOOKUP(_xlfn.TEXTJOIN("|",FALSE,$C62:$D62,"Any"),risk_factor_2&amp;"|"&amp;risk_factor_1,risk_factor_corr)))))))</f>
        <v>0</v>
      </c>
      <c r="K62" s="32" cm="1">
        <f t="array" ref="K62" xml:space="preserve"> IF(_xlfn.TEXTJOIN("|",FALSE,K$12:K$15)=_xlfn.TEXTJOIN("|",FALSE,$C62:$F62),0,
IF(AND($C62="Delta|CR_Cpty",K$12="Delta|CR_Cpty"),
IF($F62=K$15,
      _xlfn.XLOOKUP(_xlfn.TEXTJOIN("|",FALSE,$C62,"=","Any","=",K$12,"=","Any","="),risk_factor_1&amp;"|"&amp;risk_factor_2,risk_factor_corr),
       IF(RIGHT($D62,LEN($D62)-FIND("_",$D62))=RIGHT(K$13,LEN(K$13)-FIND("_",K$13)),
              IF(LEFT($D62,FIND("_",$D62)-1)=LEFT(K$13,FIND("_",K$13)-1),
                    IF($E62=K$14,
                             _xlfn.XLOOKUP(_xlfn.TEXTJOIN("|",FALSE,$C62,LEFT($D62,FIND("_",$D62)-1) &amp;"_=","=","Any",K$12,LEFT($D62,FIND("_",$D62)-1) &amp;"_=","=","Any"),risk_factor_1&amp;"|"&amp;risk_factor_2,risk_factor_corr),
                             _xlfn.XLOOKUP(_xlfn.TEXTJOIN("|",FALSE,$C62,LEFT($D62,FIND("_",$D62)-1) &amp;"_=","Any","Any",K$12,LEFT($D62,FIND("_",$D62)-1) &amp;"_=","Any","Any"),risk_factor_1&amp;"|"&amp;risk_factor_2,risk_factor_corr)),
"n/a"),0)
),
IF(_xlfn.TEXTJOIN("|",FALSE,K$12:K$13)&lt;&gt;_xlfn.TEXTJOIN("|",FALSE,$C62:$D62),0,
_xlfn.XLOOKUP(_xlfn.TEXTJOIN("|",FALSE,$C62:$F62,K$12:K$15),risk_factor_1&amp;"|"&amp;risk_factor_2,risk_factor_corr,
_xlfn.XLOOKUP(_xlfn.TEXTJOIN("|",FALSE,$C62:$F62,K$12:K$15),risk_factor_2&amp;"|"&amp;risk_factor_1,risk_factor_corr,
_xlfn.XLOOKUP(_xlfn.TEXTJOIN("|",FALSE,$C62:$D62,"Any"),risk_factor_1&amp;"|"&amp;risk_factor_2,risk_factor_corr,
_xlfn.XLOOKUP(_xlfn.TEXTJOIN("|",FALSE,$C62:$D62,"Any"),risk_factor_2&amp;"|"&amp;risk_factor_1,risk_factor_corr)))))))</f>
        <v>0</v>
      </c>
      <c r="L62" s="32" cm="1">
        <f t="array" ref="L62" xml:space="preserve"> IF(_xlfn.TEXTJOIN("|",FALSE,L$12:L$15)=_xlfn.TEXTJOIN("|",FALSE,$C62:$F62),0,
IF(AND($C62="Delta|CR_Cpty",L$12="Delta|CR_Cpty"),
IF($F62=L$15,
      _xlfn.XLOOKUP(_xlfn.TEXTJOIN("|",FALSE,$C62,"=","Any","=",L$12,"=","Any","="),risk_factor_1&amp;"|"&amp;risk_factor_2,risk_factor_corr),
       IF(RIGHT($D62,LEN($D62)-FIND("_",$D62))=RIGHT(L$13,LEN(L$13)-FIND("_",L$13)),
              IF(LEFT($D62,FIND("_",$D62)-1)=LEFT(L$13,FIND("_",L$13)-1),
                    IF($E62=L$14,
                             _xlfn.XLOOKUP(_xlfn.TEXTJOIN("|",FALSE,$C62,LEFT($D62,FIND("_",$D62)-1) &amp;"_=","=","Any",L$12,LEFT($D62,FIND("_",$D62)-1) &amp;"_=","=","Any"),risk_factor_1&amp;"|"&amp;risk_factor_2,risk_factor_corr),
                             _xlfn.XLOOKUP(_xlfn.TEXTJOIN("|",FALSE,$C62,LEFT($D62,FIND("_",$D62)-1) &amp;"_=","Any","Any",L$12,LEFT($D62,FIND("_",$D62)-1) &amp;"_=","Any","Any"),risk_factor_1&amp;"|"&amp;risk_factor_2,risk_factor_corr)),
"n/a"),0)
),
IF(_xlfn.TEXTJOIN("|",FALSE,L$12:L$13)&lt;&gt;_xlfn.TEXTJOIN("|",FALSE,$C62:$D62),0,
_xlfn.XLOOKUP(_xlfn.TEXTJOIN("|",FALSE,$C62:$F62,L$12:L$15),risk_factor_1&amp;"|"&amp;risk_factor_2,risk_factor_corr,
_xlfn.XLOOKUP(_xlfn.TEXTJOIN("|",FALSE,$C62:$F62,L$12:L$15),risk_factor_2&amp;"|"&amp;risk_factor_1,risk_factor_corr,
_xlfn.XLOOKUP(_xlfn.TEXTJOIN("|",FALSE,$C62:$D62,"Any"),risk_factor_1&amp;"|"&amp;risk_factor_2,risk_factor_corr,
_xlfn.XLOOKUP(_xlfn.TEXTJOIN("|",FALSE,$C62:$D62,"Any"),risk_factor_2&amp;"|"&amp;risk_factor_1,risk_factor_corr)))))))</f>
        <v>0</v>
      </c>
      <c r="M62" s="32" cm="1">
        <f t="array" ref="M62" xml:space="preserve"> IF(_xlfn.TEXTJOIN("|",FALSE,M$12:M$15)=_xlfn.TEXTJOIN("|",FALSE,$C62:$F62),0,
IF(AND($C62="Delta|CR_Cpty",M$12="Delta|CR_Cpty"),
IF($F62=M$15,
      _xlfn.XLOOKUP(_xlfn.TEXTJOIN("|",FALSE,$C62,"=","Any","=",M$12,"=","Any","="),risk_factor_1&amp;"|"&amp;risk_factor_2,risk_factor_corr),
       IF(RIGHT($D62,LEN($D62)-FIND("_",$D62))=RIGHT(M$13,LEN(M$13)-FIND("_",M$13)),
              IF(LEFT($D62,FIND("_",$D62)-1)=LEFT(M$13,FIND("_",M$13)-1),
                    IF($E62=M$14,
                             _xlfn.XLOOKUP(_xlfn.TEXTJOIN("|",FALSE,$C62,LEFT($D62,FIND("_",$D62)-1) &amp;"_=","=","Any",M$12,LEFT($D62,FIND("_",$D62)-1) &amp;"_=","=","Any"),risk_factor_1&amp;"|"&amp;risk_factor_2,risk_factor_corr),
                             _xlfn.XLOOKUP(_xlfn.TEXTJOIN("|",FALSE,$C62,LEFT($D62,FIND("_",$D62)-1) &amp;"_=","Any","Any",M$12,LEFT($D62,FIND("_",$D62)-1) &amp;"_=","Any","Any"),risk_factor_1&amp;"|"&amp;risk_factor_2,risk_factor_corr)),
"n/a"),0)
),
IF(_xlfn.TEXTJOIN("|",FALSE,M$12:M$13)&lt;&gt;_xlfn.TEXTJOIN("|",FALSE,$C62:$D62),0,
_xlfn.XLOOKUP(_xlfn.TEXTJOIN("|",FALSE,$C62:$F62,M$12:M$15),risk_factor_1&amp;"|"&amp;risk_factor_2,risk_factor_corr,
_xlfn.XLOOKUP(_xlfn.TEXTJOIN("|",FALSE,$C62:$F62,M$12:M$15),risk_factor_2&amp;"|"&amp;risk_factor_1,risk_factor_corr,
_xlfn.XLOOKUP(_xlfn.TEXTJOIN("|",FALSE,$C62:$D62,"Any"),risk_factor_1&amp;"|"&amp;risk_factor_2,risk_factor_corr,
_xlfn.XLOOKUP(_xlfn.TEXTJOIN("|",FALSE,$C62:$D62,"Any"),risk_factor_2&amp;"|"&amp;risk_factor_1,risk_factor_corr)))))))</f>
        <v>0</v>
      </c>
      <c r="N62" s="32" cm="1">
        <f t="array" ref="N62" xml:space="preserve"> IF(_xlfn.TEXTJOIN("|",FALSE,N$12:N$15)=_xlfn.TEXTJOIN("|",FALSE,$C62:$F62),0,
IF(AND($C62="Delta|CR_Cpty",N$12="Delta|CR_Cpty"),
IF($F62=N$15,
      _xlfn.XLOOKUP(_xlfn.TEXTJOIN("|",FALSE,$C62,"=","Any","=",N$12,"=","Any","="),risk_factor_1&amp;"|"&amp;risk_factor_2,risk_factor_corr),
       IF(RIGHT($D62,LEN($D62)-FIND("_",$D62))=RIGHT(N$13,LEN(N$13)-FIND("_",N$13)),
              IF(LEFT($D62,FIND("_",$D62)-1)=LEFT(N$13,FIND("_",N$13)-1),
                    IF($E62=N$14,
                             _xlfn.XLOOKUP(_xlfn.TEXTJOIN("|",FALSE,$C62,LEFT($D62,FIND("_",$D62)-1) &amp;"_=","=","Any",N$12,LEFT($D62,FIND("_",$D62)-1) &amp;"_=","=","Any"),risk_factor_1&amp;"|"&amp;risk_factor_2,risk_factor_corr),
                             _xlfn.XLOOKUP(_xlfn.TEXTJOIN("|",FALSE,$C62,LEFT($D62,FIND("_",$D62)-1) &amp;"_=","Any","Any",N$12,LEFT($D62,FIND("_",$D62)-1) &amp;"_=","Any","Any"),risk_factor_1&amp;"|"&amp;risk_factor_2,risk_factor_corr)),
"n/a"),0)
),
IF(_xlfn.TEXTJOIN("|",FALSE,N$12:N$13)&lt;&gt;_xlfn.TEXTJOIN("|",FALSE,$C62:$D62),0,
_xlfn.XLOOKUP(_xlfn.TEXTJOIN("|",FALSE,$C62:$F62,N$12:N$15),risk_factor_1&amp;"|"&amp;risk_factor_2,risk_factor_corr,
_xlfn.XLOOKUP(_xlfn.TEXTJOIN("|",FALSE,$C62:$F62,N$12:N$15),risk_factor_2&amp;"|"&amp;risk_factor_1,risk_factor_corr,
_xlfn.XLOOKUP(_xlfn.TEXTJOIN("|",FALSE,$C62:$D62,"Any"),risk_factor_1&amp;"|"&amp;risk_factor_2,risk_factor_corr,
_xlfn.XLOOKUP(_xlfn.TEXTJOIN("|",FALSE,$C62:$D62,"Any"),risk_factor_2&amp;"|"&amp;risk_factor_1,risk_factor_corr)))))))</f>
        <v>0</v>
      </c>
      <c r="O62" s="32" cm="1">
        <f t="array" ref="O62" xml:space="preserve"> IF(_xlfn.TEXTJOIN("|",FALSE,O$12:O$15)=_xlfn.TEXTJOIN("|",FALSE,$C62:$F62),0,
IF(AND($C62="Delta|CR_Cpty",O$12="Delta|CR_Cpty"),
IF($F62=O$15,
      _xlfn.XLOOKUP(_xlfn.TEXTJOIN("|",FALSE,$C62,"=","Any","=",O$12,"=","Any","="),risk_factor_1&amp;"|"&amp;risk_factor_2,risk_factor_corr),
       IF(RIGHT($D62,LEN($D62)-FIND("_",$D62))=RIGHT(O$13,LEN(O$13)-FIND("_",O$13)),
              IF(LEFT($D62,FIND("_",$D62)-1)=LEFT(O$13,FIND("_",O$13)-1),
                    IF($E62=O$14,
                             _xlfn.XLOOKUP(_xlfn.TEXTJOIN("|",FALSE,$C62,LEFT($D62,FIND("_",$D62)-1) &amp;"_=","=","Any",O$12,LEFT($D62,FIND("_",$D62)-1) &amp;"_=","=","Any"),risk_factor_1&amp;"|"&amp;risk_factor_2,risk_factor_corr),
                             _xlfn.XLOOKUP(_xlfn.TEXTJOIN("|",FALSE,$C62,LEFT($D62,FIND("_",$D62)-1) &amp;"_=","Any","Any",O$12,LEFT($D62,FIND("_",$D62)-1) &amp;"_=","Any","Any"),risk_factor_1&amp;"|"&amp;risk_factor_2,risk_factor_corr)),
"n/a"),0)
),
IF(_xlfn.TEXTJOIN("|",FALSE,O$12:O$13)&lt;&gt;_xlfn.TEXTJOIN("|",FALSE,$C62:$D62),0,
_xlfn.XLOOKUP(_xlfn.TEXTJOIN("|",FALSE,$C62:$F62,O$12:O$15),risk_factor_1&amp;"|"&amp;risk_factor_2,risk_factor_corr,
_xlfn.XLOOKUP(_xlfn.TEXTJOIN("|",FALSE,$C62:$F62,O$12:O$15),risk_factor_2&amp;"|"&amp;risk_factor_1,risk_factor_corr,
_xlfn.XLOOKUP(_xlfn.TEXTJOIN("|",FALSE,$C62:$D62,"Any"),risk_factor_1&amp;"|"&amp;risk_factor_2,risk_factor_corr,
_xlfn.XLOOKUP(_xlfn.TEXTJOIN("|",FALSE,$C62:$D62,"Any"),risk_factor_2&amp;"|"&amp;risk_factor_1,risk_factor_corr)))))))</f>
        <v>0</v>
      </c>
      <c r="P62" s="32" cm="1">
        <f t="array" ref="P62" xml:space="preserve"> IF(_xlfn.TEXTJOIN("|",FALSE,P$12:P$15)=_xlfn.TEXTJOIN("|",FALSE,$C62:$F62),0,
IF(AND($C62="Delta|CR_Cpty",P$12="Delta|CR_Cpty"),
IF($F62=P$15,
      _xlfn.XLOOKUP(_xlfn.TEXTJOIN("|",FALSE,$C62,"=","Any","=",P$12,"=","Any","="),risk_factor_1&amp;"|"&amp;risk_factor_2,risk_factor_corr),
       IF(RIGHT($D62,LEN($D62)-FIND("_",$D62))=RIGHT(P$13,LEN(P$13)-FIND("_",P$13)),
              IF(LEFT($D62,FIND("_",$D62)-1)=LEFT(P$13,FIND("_",P$13)-1),
                    IF($E62=P$14,
                             _xlfn.XLOOKUP(_xlfn.TEXTJOIN("|",FALSE,$C62,LEFT($D62,FIND("_",$D62)-1) &amp;"_=","=","Any",P$12,LEFT($D62,FIND("_",$D62)-1) &amp;"_=","=","Any"),risk_factor_1&amp;"|"&amp;risk_factor_2,risk_factor_corr),
                             _xlfn.XLOOKUP(_xlfn.TEXTJOIN("|",FALSE,$C62,LEFT($D62,FIND("_",$D62)-1) &amp;"_=","Any","Any",P$12,LEFT($D62,FIND("_",$D62)-1) &amp;"_=","Any","Any"),risk_factor_1&amp;"|"&amp;risk_factor_2,risk_factor_corr)),
"n/a"),0)
),
IF(_xlfn.TEXTJOIN("|",FALSE,P$12:P$13)&lt;&gt;_xlfn.TEXTJOIN("|",FALSE,$C62:$D62),0,
_xlfn.XLOOKUP(_xlfn.TEXTJOIN("|",FALSE,$C62:$F62,P$12:P$15),risk_factor_1&amp;"|"&amp;risk_factor_2,risk_factor_corr,
_xlfn.XLOOKUP(_xlfn.TEXTJOIN("|",FALSE,$C62:$F62,P$12:P$15),risk_factor_2&amp;"|"&amp;risk_factor_1,risk_factor_corr,
_xlfn.XLOOKUP(_xlfn.TEXTJOIN("|",FALSE,$C62:$D62,"Any"),risk_factor_1&amp;"|"&amp;risk_factor_2,risk_factor_corr,
_xlfn.XLOOKUP(_xlfn.TEXTJOIN("|",FALSE,$C62:$D62,"Any"),risk_factor_2&amp;"|"&amp;risk_factor_1,risk_factor_corr)))))))</f>
        <v>0</v>
      </c>
      <c r="Q62" s="32" cm="1">
        <f t="array" ref="Q62" xml:space="preserve"> IF(_xlfn.TEXTJOIN("|",FALSE,Q$12:Q$15)=_xlfn.TEXTJOIN("|",FALSE,$C62:$F62),0,
IF(AND($C62="Delta|CR_Cpty",Q$12="Delta|CR_Cpty"),
IF($F62=Q$15,
      _xlfn.XLOOKUP(_xlfn.TEXTJOIN("|",FALSE,$C62,"=","Any","=",Q$12,"=","Any","="),risk_factor_1&amp;"|"&amp;risk_factor_2,risk_factor_corr),
       IF(RIGHT($D62,LEN($D62)-FIND("_",$D62))=RIGHT(Q$13,LEN(Q$13)-FIND("_",Q$13)),
              IF(LEFT($D62,FIND("_",$D62)-1)=LEFT(Q$13,FIND("_",Q$13)-1),
                    IF($E62=Q$14,
                             _xlfn.XLOOKUP(_xlfn.TEXTJOIN("|",FALSE,$C62,LEFT($D62,FIND("_",$D62)-1) &amp;"_=","=","Any",Q$12,LEFT($D62,FIND("_",$D62)-1) &amp;"_=","=","Any"),risk_factor_1&amp;"|"&amp;risk_factor_2,risk_factor_corr),
                             _xlfn.XLOOKUP(_xlfn.TEXTJOIN("|",FALSE,$C62,LEFT($D62,FIND("_",$D62)-1) &amp;"_=","Any","Any",Q$12,LEFT($D62,FIND("_",$D62)-1) &amp;"_=","Any","Any"),risk_factor_1&amp;"|"&amp;risk_factor_2,risk_factor_corr)),
"n/a"),0)
),
IF(_xlfn.TEXTJOIN("|",FALSE,Q$12:Q$13)&lt;&gt;_xlfn.TEXTJOIN("|",FALSE,$C62:$D62),0,
_xlfn.XLOOKUP(_xlfn.TEXTJOIN("|",FALSE,$C62:$F62,Q$12:Q$15),risk_factor_1&amp;"|"&amp;risk_factor_2,risk_factor_corr,
_xlfn.XLOOKUP(_xlfn.TEXTJOIN("|",FALSE,$C62:$F62,Q$12:Q$15),risk_factor_2&amp;"|"&amp;risk_factor_1,risk_factor_corr,
_xlfn.XLOOKUP(_xlfn.TEXTJOIN("|",FALSE,$C62:$D62,"Any"),risk_factor_1&amp;"|"&amp;risk_factor_2,risk_factor_corr,
_xlfn.XLOOKUP(_xlfn.TEXTJOIN("|",FALSE,$C62:$D62,"Any"),risk_factor_2&amp;"|"&amp;risk_factor_1,risk_factor_corr)))))))</f>
        <v>0</v>
      </c>
      <c r="R62" s="32" cm="1">
        <f t="array" ref="R62" xml:space="preserve"> IF(_xlfn.TEXTJOIN("|",FALSE,R$12:R$15)=_xlfn.TEXTJOIN("|",FALSE,$C62:$F62),0,
IF(AND($C62="Delta|CR_Cpty",R$12="Delta|CR_Cpty"),
IF($F62=R$15,
      _xlfn.XLOOKUP(_xlfn.TEXTJOIN("|",FALSE,$C62,"=","Any","=",R$12,"=","Any","="),risk_factor_1&amp;"|"&amp;risk_factor_2,risk_factor_corr),
       IF(RIGHT($D62,LEN($D62)-FIND("_",$D62))=RIGHT(R$13,LEN(R$13)-FIND("_",R$13)),
              IF(LEFT($D62,FIND("_",$D62)-1)=LEFT(R$13,FIND("_",R$13)-1),
                    IF($E62=R$14,
                             _xlfn.XLOOKUP(_xlfn.TEXTJOIN("|",FALSE,$C62,LEFT($D62,FIND("_",$D62)-1) &amp;"_=","=","Any",R$12,LEFT($D62,FIND("_",$D62)-1) &amp;"_=","=","Any"),risk_factor_1&amp;"|"&amp;risk_factor_2,risk_factor_corr),
                             _xlfn.XLOOKUP(_xlfn.TEXTJOIN("|",FALSE,$C62,LEFT($D62,FIND("_",$D62)-1) &amp;"_=","Any","Any",R$12,LEFT($D62,FIND("_",$D62)-1) &amp;"_=","Any","Any"),risk_factor_1&amp;"|"&amp;risk_factor_2,risk_factor_corr)),
"n/a"),0)
),
IF(_xlfn.TEXTJOIN("|",FALSE,R$12:R$13)&lt;&gt;_xlfn.TEXTJOIN("|",FALSE,$C62:$D62),0,
_xlfn.XLOOKUP(_xlfn.TEXTJOIN("|",FALSE,$C62:$F62,R$12:R$15),risk_factor_1&amp;"|"&amp;risk_factor_2,risk_factor_corr,
_xlfn.XLOOKUP(_xlfn.TEXTJOIN("|",FALSE,$C62:$F62,R$12:R$15),risk_factor_2&amp;"|"&amp;risk_factor_1,risk_factor_corr,
_xlfn.XLOOKUP(_xlfn.TEXTJOIN("|",FALSE,$C62:$D62,"Any"),risk_factor_1&amp;"|"&amp;risk_factor_2,risk_factor_corr,
_xlfn.XLOOKUP(_xlfn.TEXTJOIN("|",FALSE,$C62:$D62,"Any"),risk_factor_2&amp;"|"&amp;risk_factor_1,risk_factor_corr)))))))</f>
        <v>0</v>
      </c>
      <c r="S62" s="32" cm="1">
        <f t="array" ref="S62" xml:space="preserve"> IF(_xlfn.TEXTJOIN("|",FALSE,S$12:S$15)=_xlfn.TEXTJOIN("|",FALSE,$C62:$F62),0,
IF(AND($C62="Delta|CR_Cpty",S$12="Delta|CR_Cpty"),
IF($F62=S$15,
      _xlfn.XLOOKUP(_xlfn.TEXTJOIN("|",FALSE,$C62,"=","Any","=",S$12,"=","Any","="),risk_factor_1&amp;"|"&amp;risk_factor_2,risk_factor_corr),
       IF(RIGHT($D62,LEN($D62)-FIND("_",$D62))=RIGHT(S$13,LEN(S$13)-FIND("_",S$13)),
              IF(LEFT($D62,FIND("_",$D62)-1)=LEFT(S$13,FIND("_",S$13)-1),
                    IF($E62=S$14,
                             _xlfn.XLOOKUP(_xlfn.TEXTJOIN("|",FALSE,$C62,LEFT($D62,FIND("_",$D62)-1) &amp;"_=","=","Any",S$12,LEFT($D62,FIND("_",$D62)-1) &amp;"_=","=","Any"),risk_factor_1&amp;"|"&amp;risk_factor_2,risk_factor_corr),
                             _xlfn.XLOOKUP(_xlfn.TEXTJOIN("|",FALSE,$C62,LEFT($D62,FIND("_",$D62)-1) &amp;"_=","Any","Any",S$12,LEFT($D62,FIND("_",$D62)-1) &amp;"_=","Any","Any"),risk_factor_1&amp;"|"&amp;risk_factor_2,risk_factor_corr)),
"n/a"),0)
),
IF(_xlfn.TEXTJOIN("|",FALSE,S$12:S$13)&lt;&gt;_xlfn.TEXTJOIN("|",FALSE,$C62:$D62),0,
_xlfn.XLOOKUP(_xlfn.TEXTJOIN("|",FALSE,$C62:$F62,S$12:S$15),risk_factor_1&amp;"|"&amp;risk_factor_2,risk_factor_corr,
_xlfn.XLOOKUP(_xlfn.TEXTJOIN("|",FALSE,$C62:$F62,S$12:S$15),risk_factor_2&amp;"|"&amp;risk_factor_1,risk_factor_corr,
_xlfn.XLOOKUP(_xlfn.TEXTJOIN("|",FALSE,$C62:$D62,"Any"),risk_factor_1&amp;"|"&amp;risk_factor_2,risk_factor_corr,
_xlfn.XLOOKUP(_xlfn.TEXTJOIN("|",FALSE,$C62:$D62,"Any"),risk_factor_2&amp;"|"&amp;risk_factor_1,risk_factor_corr)))))))</f>
        <v>0</v>
      </c>
      <c r="T62" s="32" cm="1">
        <f t="array" ref="T62" xml:space="preserve"> IF(_xlfn.TEXTJOIN("|",FALSE,T$12:T$15)=_xlfn.TEXTJOIN("|",FALSE,$C62:$F62),0,
IF(AND($C62="Delta|CR_Cpty",T$12="Delta|CR_Cpty"),
IF($F62=T$15,
      _xlfn.XLOOKUP(_xlfn.TEXTJOIN("|",FALSE,$C62,"=","Any","=",T$12,"=","Any","="),risk_factor_1&amp;"|"&amp;risk_factor_2,risk_factor_corr),
       IF(RIGHT($D62,LEN($D62)-FIND("_",$D62))=RIGHT(T$13,LEN(T$13)-FIND("_",T$13)),
              IF(LEFT($D62,FIND("_",$D62)-1)=LEFT(T$13,FIND("_",T$13)-1),
                    IF($E62=T$14,
                             _xlfn.XLOOKUP(_xlfn.TEXTJOIN("|",FALSE,$C62,LEFT($D62,FIND("_",$D62)-1) &amp;"_=","=","Any",T$12,LEFT($D62,FIND("_",$D62)-1) &amp;"_=","=","Any"),risk_factor_1&amp;"|"&amp;risk_factor_2,risk_factor_corr),
                             _xlfn.XLOOKUP(_xlfn.TEXTJOIN("|",FALSE,$C62,LEFT($D62,FIND("_",$D62)-1) &amp;"_=","Any","Any",T$12,LEFT($D62,FIND("_",$D62)-1) &amp;"_=","Any","Any"),risk_factor_1&amp;"|"&amp;risk_factor_2,risk_factor_corr)),
"n/a"),0)
),
IF(_xlfn.TEXTJOIN("|",FALSE,T$12:T$13)&lt;&gt;_xlfn.TEXTJOIN("|",FALSE,$C62:$D62),0,
_xlfn.XLOOKUP(_xlfn.TEXTJOIN("|",FALSE,$C62:$F62,T$12:T$15),risk_factor_1&amp;"|"&amp;risk_factor_2,risk_factor_corr,
_xlfn.XLOOKUP(_xlfn.TEXTJOIN("|",FALSE,$C62:$F62,T$12:T$15),risk_factor_2&amp;"|"&amp;risk_factor_1,risk_factor_corr,
_xlfn.XLOOKUP(_xlfn.TEXTJOIN("|",FALSE,$C62:$D62,"Any"),risk_factor_1&amp;"|"&amp;risk_factor_2,risk_factor_corr,
_xlfn.XLOOKUP(_xlfn.TEXTJOIN("|",FALSE,$C62:$D62,"Any"),risk_factor_2&amp;"|"&amp;risk_factor_1,risk_factor_corr)))))))</f>
        <v>0</v>
      </c>
      <c r="U62" s="32" cm="1">
        <f t="array" ref="U62" xml:space="preserve"> IF(_xlfn.TEXTJOIN("|",FALSE,U$12:U$15)=_xlfn.TEXTJOIN("|",FALSE,$C62:$F62),0,
IF(AND($C62="Delta|CR_Cpty",U$12="Delta|CR_Cpty"),
IF($F62=U$15,
      _xlfn.XLOOKUP(_xlfn.TEXTJOIN("|",FALSE,$C62,"=","Any","=",U$12,"=","Any","="),risk_factor_1&amp;"|"&amp;risk_factor_2,risk_factor_corr),
       IF(RIGHT($D62,LEN($D62)-FIND("_",$D62))=RIGHT(U$13,LEN(U$13)-FIND("_",U$13)),
              IF(LEFT($D62,FIND("_",$D62)-1)=LEFT(U$13,FIND("_",U$13)-1),
                    IF($E62=U$14,
                             _xlfn.XLOOKUP(_xlfn.TEXTJOIN("|",FALSE,$C62,LEFT($D62,FIND("_",$D62)-1) &amp;"_=","=","Any",U$12,LEFT($D62,FIND("_",$D62)-1) &amp;"_=","=","Any"),risk_factor_1&amp;"|"&amp;risk_factor_2,risk_factor_corr),
                             _xlfn.XLOOKUP(_xlfn.TEXTJOIN("|",FALSE,$C62,LEFT($D62,FIND("_",$D62)-1) &amp;"_=","Any","Any",U$12,LEFT($D62,FIND("_",$D62)-1) &amp;"_=","Any","Any"),risk_factor_1&amp;"|"&amp;risk_factor_2,risk_factor_corr)),
"n/a"),0)
),
IF(_xlfn.TEXTJOIN("|",FALSE,U$12:U$13)&lt;&gt;_xlfn.TEXTJOIN("|",FALSE,$C62:$D62),0,
_xlfn.XLOOKUP(_xlfn.TEXTJOIN("|",FALSE,$C62:$F62,U$12:U$15),risk_factor_1&amp;"|"&amp;risk_factor_2,risk_factor_corr,
_xlfn.XLOOKUP(_xlfn.TEXTJOIN("|",FALSE,$C62:$F62,U$12:U$15),risk_factor_2&amp;"|"&amp;risk_factor_1,risk_factor_corr,
_xlfn.XLOOKUP(_xlfn.TEXTJOIN("|",FALSE,$C62:$D62,"Any"),risk_factor_1&amp;"|"&amp;risk_factor_2,risk_factor_corr,
_xlfn.XLOOKUP(_xlfn.TEXTJOIN("|",FALSE,$C62:$D62,"Any"),risk_factor_2&amp;"|"&amp;risk_factor_1,risk_factor_corr)))))))</f>
        <v>0</v>
      </c>
      <c r="V62" s="32" cm="1">
        <f t="array" ref="V62" xml:space="preserve"> IF(_xlfn.TEXTJOIN("|",FALSE,V$12:V$15)=_xlfn.TEXTJOIN("|",FALSE,$C62:$F62),0,
IF(AND($C62="Delta|CR_Cpty",V$12="Delta|CR_Cpty"),
IF($F62=V$15,
      _xlfn.XLOOKUP(_xlfn.TEXTJOIN("|",FALSE,$C62,"=","Any","=",V$12,"=","Any","="),risk_factor_1&amp;"|"&amp;risk_factor_2,risk_factor_corr),
       IF(RIGHT($D62,LEN($D62)-FIND("_",$D62))=RIGHT(V$13,LEN(V$13)-FIND("_",V$13)),
              IF(LEFT($D62,FIND("_",$D62)-1)=LEFT(V$13,FIND("_",V$13)-1),
                    IF($E62=V$14,
                             _xlfn.XLOOKUP(_xlfn.TEXTJOIN("|",FALSE,$C62,LEFT($D62,FIND("_",$D62)-1) &amp;"_=","=","Any",V$12,LEFT($D62,FIND("_",$D62)-1) &amp;"_=","=","Any"),risk_factor_1&amp;"|"&amp;risk_factor_2,risk_factor_corr),
                             _xlfn.XLOOKUP(_xlfn.TEXTJOIN("|",FALSE,$C62,LEFT($D62,FIND("_",$D62)-1) &amp;"_=","Any","Any",V$12,LEFT($D62,FIND("_",$D62)-1) &amp;"_=","Any","Any"),risk_factor_1&amp;"|"&amp;risk_factor_2,risk_factor_corr)),
"n/a"),0)
),
IF(_xlfn.TEXTJOIN("|",FALSE,V$12:V$13)&lt;&gt;_xlfn.TEXTJOIN("|",FALSE,$C62:$D62),0,
_xlfn.XLOOKUP(_xlfn.TEXTJOIN("|",FALSE,$C62:$F62,V$12:V$15),risk_factor_1&amp;"|"&amp;risk_factor_2,risk_factor_corr,
_xlfn.XLOOKUP(_xlfn.TEXTJOIN("|",FALSE,$C62:$F62,V$12:V$15),risk_factor_2&amp;"|"&amp;risk_factor_1,risk_factor_corr,
_xlfn.XLOOKUP(_xlfn.TEXTJOIN("|",FALSE,$C62:$D62,"Any"),risk_factor_1&amp;"|"&amp;risk_factor_2,risk_factor_corr,
_xlfn.XLOOKUP(_xlfn.TEXTJOIN("|",FALSE,$C62:$D62,"Any"),risk_factor_2&amp;"|"&amp;risk_factor_1,risk_factor_corr)))))))</f>
        <v>0</v>
      </c>
      <c r="W62" s="32" cm="1">
        <f t="array" ref="W62" xml:space="preserve"> IF(_xlfn.TEXTJOIN("|",FALSE,W$12:W$15)=_xlfn.TEXTJOIN("|",FALSE,$C62:$F62),0,
IF(AND($C62="Delta|CR_Cpty",W$12="Delta|CR_Cpty"),
IF($F62=W$15,
      _xlfn.XLOOKUP(_xlfn.TEXTJOIN("|",FALSE,$C62,"=","Any","=",W$12,"=","Any","="),risk_factor_1&amp;"|"&amp;risk_factor_2,risk_factor_corr),
       IF(RIGHT($D62,LEN($D62)-FIND("_",$D62))=RIGHT(W$13,LEN(W$13)-FIND("_",W$13)),
              IF(LEFT($D62,FIND("_",$D62)-1)=LEFT(W$13,FIND("_",W$13)-1),
                    IF($E62=W$14,
                             _xlfn.XLOOKUP(_xlfn.TEXTJOIN("|",FALSE,$C62,LEFT($D62,FIND("_",$D62)-1) &amp;"_=","=","Any",W$12,LEFT($D62,FIND("_",$D62)-1) &amp;"_=","=","Any"),risk_factor_1&amp;"|"&amp;risk_factor_2,risk_factor_corr),
                             _xlfn.XLOOKUP(_xlfn.TEXTJOIN("|",FALSE,$C62,LEFT($D62,FIND("_",$D62)-1) &amp;"_=","Any","Any",W$12,LEFT($D62,FIND("_",$D62)-1) &amp;"_=","Any","Any"),risk_factor_1&amp;"|"&amp;risk_factor_2,risk_factor_corr)),
"n/a"),0)
),
IF(_xlfn.TEXTJOIN("|",FALSE,W$12:W$13)&lt;&gt;_xlfn.TEXTJOIN("|",FALSE,$C62:$D62),0,
_xlfn.XLOOKUP(_xlfn.TEXTJOIN("|",FALSE,$C62:$F62,W$12:W$15),risk_factor_1&amp;"|"&amp;risk_factor_2,risk_factor_corr,
_xlfn.XLOOKUP(_xlfn.TEXTJOIN("|",FALSE,$C62:$F62,W$12:W$15),risk_factor_2&amp;"|"&amp;risk_factor_1,risk_factor_corr,
_xlfn.XLOOKUP(_xlfn.TEXTJOIN("|",FALSE,$C62:$D62,"Any"),risk_factor_1&amp;"|"&amp;risk_factor_2,risk_factor_corr,
_xlfn.XLOOKUP(_xlfn.TEXTJOIN("|",FALSE,$C62:$D62,"Any"),risk_factor_2&amp;"|"&amp;risk_factor_1,risk_factor_corr)))))))</f>
        <v>0</v>
      </c>
      <c r="X62" s="32" cm="1">
        <f t="array" ref="X62" xml:space="preserve"> IF(_xlfn.TEXTJOIN("|",FALSE,X$12:X$15)=_xlfn.TEXTJOIN("|",FALSE,$C62:$F62),0,
IF(AND($C62="Delta|CR_Cpty",X$12="Delta|CR_Cpty"),
IF($F62=X$15,
      _xlfn.XLOOKUP(_xlfn.TEXTJOIN("|",FALSE,$C62,"=","Any","=",X$12,"=","Any","="),risk_factor_1&amp;"|"&amp;risk_factor_2,risk_factor_corr),
       IF(RIGHT($D62,LEN($D62)-FIND("_",$D62))=RIGHT(X$13,LEN(X$13)-FIND("_",X$13)),
              IF(LEFT($D62,FIND("_",$D62)-1)=LEFT(X$13,FIND("_",X$13)-1),
                    IF($E62=X$14,
                             _xlfn.XLOOKUP(_xlfn.TEXTJOIN("|",FALSE,$C62,LEFT($D62,FIND("_",$D62)-1) &amp;"_=","=","Any",X$12,LEFT($D62,FIND("_",$D62)-1) &amp;"_=","=","Any"),risk_factor_1&amp;"|"&amp;risk_factor_2,risk_factor_corr),
                             _xlfn.XLOOKUP(_xlfn.TEXTJOIN("|",FALSE,$C62,LEFT($D62,FIND("_",$D62)-1) &amp;"_=","Any","Any",X$12,LEFT($D62,FIND("_",$D62)-1) &amp;"_=","Any","Any"),risk_factor_1&amp;"|"&amp;risk_factor_2,risk_factor_corr)),
"n/a"),0)
),
IF(_xlfn.TEXTJOIN("|",FALSE,X$12:X$13)&lt;&gt;_xlfn.TEXTJOIN("|",FALSE,$C62:$D62),0,
_xlfn.XLOOKUP(_xlfn.TEXTJOIN("|",FALSE,$C62:$F62,X$12:X$15),risk_factor_1&amp;"|"&amp;risk_factor_2,risk_factor_corr,
_xlfn.XLOOKUP(_xlfn.TEXTJOIN("|",FALSE,$C62:$F62,X$12:X$15),risk_factor_2&amp;"|"&amp;risk_factor_1,risk_factor_corr,
_xlfn.XLOOKUP(_xlfn.TEXTJOIN("|",FALSE,$C62:$D62,"Any"),risk_factor_1&amp;"|"&amp;risk_factor_2,risk_factor_corr,
_xlfn.XLOOKUP(_xlfn.TEXTJOIN("|",FALSE,$C62:$D62,"Any"),risk_factor_2&amp;"|"&amp;risk_factor_1,risk_factor_corr)))))))</f>
        <v>0</v>
      </c>
      <c r="Y62" s="32" cm="1">
        <f t="array" ref="Y62" xml:space="preserve"> IF(_xlfn.TEXTJOIN("|",FALSE,Y$12:Y$15)=_xlfn.TEXTJOIN("|",FALSE,$C62:$F62),0,
IF(AND($C62="Delta|CR_Cpty",Y$12="Delta|CR_Cpty"),
IF($F62=Y$15,
      _xlfn.XLOOKUP(_xlfn.TEXTJOIN("|",FALSE,$C62,"=","Any","=",Y$12,"=","Any","="),risk_factor_1&amp;"|"&amp;risk_factor_2,risk_factor_corr),
       IF(RIGHT($D62,LEN($D62)-FIND("_",$D62))=RIGHT(Y$13,LEN(Y$13)-FIND("_",Y$13)),
              IF(LEFT($D62,FIND("_",$D62)-1)=LEFT(Y$13,FIND("_",Y$13)-1),
                    IF($E62=Y$14,
                             _xlfn.XLOOKUP(_xlfn.TEXTJOIN("|",FALSE,$C62,LEFT($D62,FIND("_",$D62)-1) &amp;"_=","=","Any",Y$12,LEFT($D62,FIND("_",$D62)-1) &amp;"_=","=","Any"),risk_factor_1&amp;"|"&amp;risk_factor_2,risk_factor_corr),
                             _xlfn.XLOOKUP(_xlfn.TEXTJOIN("|",FALSE,$C62,LEFT($D62,FIND("_",$D62)-1) &amp;"_=","Any","Any",Y$12,LEFT($D62,FIND("_",$D62)-1) &amp;"_=","Any","Any"),risk_factor_1&amp;"|"&amp;risk_factor_2,risk_factor_corr)),
"n/a"),0)
),
IF(_xlfn.TEXTJOIN("|",FALSE,Y$12:Y$13)&lt;&gt;_xlfn.TEXTJOIN("|",FALSE,$C62:$D62),0,
_xlfn.XLOOKUP(_xlfn.TEXTJOIN("|",FALSE,$C62:$F62,Y$12:Y$15),risk_factor_1&amp;"|"&amp;risk_factor_2,risk_factor_corr,
_xlfn.XLOOKUP(_xlfn.TEXTJOIN("|",FALSE,$C62:$F62,Y$12:Y$15),risk_factor_2&amp;"|"&amp;risk_factor_1,risk_factor_corr,
_xlfn.XLOOKUP(_xlfn.TEXTJOIN("|",FALSE,$C62:$D62,"Any"),risk_factor_1&amp;"|"&amp;risk_factor_2,risk_factor_corr,
_xlfn.XLOOKUP(_xlfn.TEXTJOIN("|",FALSE,$C62:$D62,"Any"),risk_factor_2&amp;"|"&amp;risk_factor_1,risk_factor_corr)))))))</f>
        <v>0</v>
      </c>
      <c r="Z62" s="32" cm="1">
        <f t="array" ref="Z62" xml:space="preserve"> IF(_xlfn.TEXTJOIN("|",FALSE,Z$12:Z$15)=_xlfn.TEXTJOIN("|",FALSE,$C62:$F62),0,
IF(AND($C62="Delta|CR_Cpty",Z$12="Delta|CR_Cpty"),
IF($F62=Z$15,
      _xlfn.XLOOKUP(_xlfn.TEXTJOIN("|",FALSE,$C62,"=","Any","=",Z$12,"=","Any","="),risk_factor_1&amp;"|"&amp;risk_factor_2,risk_factor_corr),
       IF(RIGHT($D62,LEN($D62)-FIND("_",$D62))=RIGHT(Z$13,LEN(Z$13)-FIND("_",Z$13)),
              IF(LEFT($D62,FIND("_",$D62)-1)=LEFT(Z$13,FIND("_",Z$13)-1),
                    IF($E62=Z$14,
                             _xlfn.XLOOKUP(_xlfn.TEXTJOIN("|",FALSE,$C62,LEFT($D62,FIND("_",$D62)-1) &amp;"_=","=","Any",Z$12,LEFT($D62,FIND("_",$D62)-1) &amp;"_=","=","Any"),risk_factor_1&amp;"|"&amp;risk_factor_2,risk_factor_corr),
                             _xlfn.XLOOKUP(_xlfn.TEXTJOIN("|",FALSE,$C62,LEFT($D62,FIND("_",$D62)-1) &amp;"_=","Any","Any",Z$12,LEFT($D62,FIND("_",$D62)-1) &amp;"_=","Any","Any"),risk_factor_1&amp;"|"&amp;risk_factor_2,risk_factor_corr)),
"n/a"),0)
),
IF(_xlfn.TEXTJOIN("|",FALSE,Z$12:Z$13)&lt;&gt;_xlfn.TEXTJOIN("|",FALSE,$C62:$D62),0,
_xlfn.XLOOKUP(_xlfn.TEXTJOIN("|",FALSE,$C62:$F62,Z$12:Z$15),risk_factor_1&amp;"|"&amp;risk_factor_2,risk_factor_corr,
_xlfn.XLOOKUP(_xlfn.TEXTJOIN("|",FALSE,$C62:$F62,Z$12:Z$15),risk_factor_2&amp;"|"&amp;risk_factor_1,risk_factor_corr,
_xlfn.XLOOKUP(_xlfn.TEXTJOIN("|",FALSE,$C62:$D62,"Any"),risk_factor_1&amp;"|"&amp;risk_factor_2,risk_factor_corr,
_xlfn.XLOOKUP(_xlfn.TEXTJOIN("|",FALSE,$C62:$D62,"Any"),risk_factor_2&amp;"|"&amp;risk_factor_1,risk_factor_corr)))))))</f>
        <v>0</v>
      </c>
      <c r="AA62" s="32" cm="1">
        <f t="array" ref="AA62" xml:space="preserve"> IF(_xlfn.TEXTJOIN("|",FALSE,AA$12:AA$15)=_xlfn.TEXTJOIN("|",FALSE,$C62:$F62),0,
IF(AND($C62="Delta|CR_Cpty",AA$12="Delta|CR_Cpty"),
IF($F62=AA$15,
      _xlfn.XLOOKUP(_xlfn.TEXTJOIN("|",FALSE,$C62,"=","Any","=",AA$12,"=","Any","="),risk_factor_1&amp;"|"&amp;risk_factor_2,risk_factor_corr),
       IF(RIGHT($D62,LEN($D62)-FIND("_",$D62))=RIGHT(AA$13,LEN(AA$13)-FIND("_",AA$13)),
              IF(LEFT($D62,FIND("_",$D62)-1)=LEFT(AA$13,FIND("_",AA$13)-1),
                    IF($E62=AA$14,
                             _xlfn.XLOOKUP(_xlfn.TEXTJOIN("|",FALSE,$C62,LEFT($D62,FIND("_",$D62)-1) &amp;"_=","=","Any",AA$12,LEFT($D62,FIND("_",$D62)-1) &amp;"_=","=","Any"),risk_factor_1&amp;"|"&amp;risk_factor_2,risk_factor_corr),
                             _xlfn.XLOOKUP(_xlfn.TEXTJOIN("|",FALSE,$C62,LEFT($D62,FIND("_",$D62)-1) &amp;"_=","Any","Any",AA$12,LEFT($D62,FIND("_",$D62)-1) &amp;"_=","Any","Any"),risk_factor_1&amp;"|"&amp;risk_factor_2,risk_factor_corr)),
"n/a"),0)
),
IF(_xlfn.TEXTJOIN("|",FALSE,AA$12:AA$13)&lt;&gt;_xlfn.TEXTJOIN("|",FALSE,$C62:$D62),0,
_xlfn.XLOOKUP(_xlfn.TEXTJOIN("|",FALSE,$C62:$F62,AA$12:AA$15),risk_factor_1&amp;"|"&amp;risk_factor_2,risk_factor_corr,
_xlfn.XLOOKUP(_xlfn.TEXTJOIN("|",FALSE,$C62:$F62,AA$12:AA$15),risk_factor_2&amp;"|"&amp;risk_factor_1,risk_factor_corr,
_xlfn.XLOOKUP(_xlfn.TEXTJOIN("|",FALSE,$C62:$D62,"Any"),risk_factor_1&amp;"|"&amp;risk_factor_2,risk_factor_corr,
_xlfn.XLOOKUP(_xlfn.TEXTJOIN("|",FALSE,$C62:$D62,"Any"),risk_factor_2&amp;"|"&amp;risk_factor_1,risk_factor_corr)))))))</f>
        <v>0</v>
      </c>
      <c r="AB62" s="32" cm="1">
        <f t="array" ref="AB62" xml:space="preserve"> IF(_xlfn.TEXTJOIN("|",FALSE,AB$12:AB$15)=_xlfn.TEXTJOIN("|",FALSE,$C62:$F62),0,
IF(AND($C62="Delta|CR_Cpty",AB$12="Delta|CR_Cpty"),
IF($F62=AB$15,
      _xlfn.XLOOKUP(_xlfn.TEXTJOIN("|",FALSE,$C62,"=","Any","=",AB$12,"=","Any","="),risk_factor_1&amp;"|"&amp;risk_factor_2,risk_factor_corr),
       IF(RIGHT($D62,LEN($D62)-FIND("_",$D62))=RIGHT(AB$13,LEN(AB$13)-FIND("_",AB$13)),
              IF(LEFT($D62,FIND("_",$D62)-1)=LEFT(AB$13,FIND("_",AB$13)-1),
                    IF($E62=AB$14,
                             _xlfn.XLOOKUP(_xlfn.TEXTJOIN("|",FALSE,$C62,LEFT($D62,FIND("_",$D62)-1) &amp;"_=","=","Any",AB$12,LEFT($D62,FIND("_",$D62)-1) &amp;"_=","=","Any"),risk_factor_1&amp;"|"&amp;risk_factor_2,risk_factor_corr),
                             _xlfn.XLOOKUP(_xlfn.TEXTJOIN("|",FALSE,$C62,LEFT($D62,FIND("_",$D62)-1) &amp;"_=","Any","Any",AB$12,LEFT($D62,FIND("_",$D62)-1) &amp;"_=","Any","Any"),risk_factor_1&amp;"|"&amp;risk_factor_2,risk_factor_corr)),
"n/a"),0)
),
IF(_xlfn.TEXTJOIN("|",FALSE,AB$12:AB$13)&lt;&gt;_xlfn.TEXTJOIN("|",FALSE,$C62:$D62),0,
_xlfn.XLOOKUP(_xlfn.TEXTJOIN("|",FALSE,$C62:$F62,AB$12:AB$15),risk_factor_1&amp;"|"&amp;risk_factor_2,risk_factor_corr,
_xlfn.XLOOKUP(_xlfn.TEXTJOIN("|",FALSE,$C62:$F62,AB$12:AB$15),risk_factor_2&amp;"|"&amp;risk_factor_1,risk_factor_corr,
_xlfn.XLOOKUP(_xlfn.TEXTJOIN("|",FALSE,$C62:$D62,"Any"),risk_factor_1&amp;"|"&amp;risk_factor_2,risk_factor_corr,
_xlfn.XLOOKUP(_xlfn.TEXTJOIN("|",FALSE,$C62:$D62,"Any"),risk_factor_2&amp;"|"&amp;risk_factor_1,risk_factor_corr)))))))</f>
        <v>0</v>
      </c>
      <c r="AC62" s="32" cm="1">
        <f t="array" ref="AC62" xml:space="preserve"> IF(_xlfn.TEXTJOIN("|",FALSE,AC$12:AC$15)=_xlfn.TEXTJOIN("|",FALSE,$C62:$F62),0,
IF(AND($C62="Delta|CR_Cpty",AC$12="Delta|CR_Cpty"),
IF($F62=AC$15,
      _xlfn.XLOOKUP(_xlfn.TEXTJOIN("|",FALSE,$C62,"=","Any","=",AC$12,"=","Any","="),risk_factor_1&amp;"|"&amp;risk_factor_2,risk_factor_corr),
       IF(RIGHT($D62,LEN($D62)-FIND("_",$D62))=RIGHT(AC$13,LEN(AC$13)-FIND("_",AC$13)),
              IF(LEFT($D62,FIND("_",$D62)-1)=LEFT(AC$13,FIND("_",AC$13)-1),
                    IF($E62=AC$14,
                             _xlfn.XLOOKUP(_xlfn.TEXTJOIN("|",FALSE,$C62,LEFT($D62,FIND("_",$D62)-1) &amp;"_=","=","Any",AC$12,LEFT($D62,FIND("_",$D62)-1) &amp;"_=","=","Any"),risk_factor_1&amp;"|"&amp;risk_factor_2,risk_factor_corr),
                             _xlfn.XLOOKUP(_xlfn.TEXTJOIN("|",FALSE,$C62,LEFT($D62,FIND("_",$D62)-1) &amp;"_=","Any","Any",AC$12,LEFT($D62,FIND("_",$D62)-1) &amp;"_=","Any","Any"),risk_factor_1&amp;"|"&amp;risk_factor_2,risk_factor_corr)),
"n/a"),0)
),
IF(_xlfn.TEXTJOIN("|",FALSE,AC$12:AC$13)&lt;&gt;_xlfn.TEXTJOIN("|",FALSE,$C62:$D62),0,
_xlfn.XLOOKUP(_xlfn.TEXTJOIN("|",FALSE,$C62:$F62,AC$12:AC$15),risk_factor_1&amp;"|"&amp;risk_factor_2,risk_factor_corr,
_xlfn.XLOOKUP(_xlfn.TEXTJOIN("|",FALSE,$C62:$F62,AC$12:AC$15),risk_factor_2&amp;"|"&amp;risk_factor_1,risk_factor_corr,
_xlfn.XLOOKUP(_xlfn.TEXTJOIN("|",FALSE,$C62:$D62,"Any"),risk_factor_1&amp;"|"&amp;risk_factor_2,risk_factor_corr,
_xlfn.XLOOKUP(_xlfn.TEXTJOIN("|",FALSE,$C62:$D62,"Any"),risk_factor_2&amp;"|"&amp;risk_factor_1,risk_factor_corr)))))))</f>
        <v>0</v>
      </c>
      <c r="AD62" s="32" cm="1">
        <f t="array" ref="AD62" xml:space="preserve"> IF(_xlfn.TEXTJOIN("|",FALSE,AD$12:AD$15)=_xlfn.TEXTJOIN("|",FALSE,$C62:$F62),0,
IF(AND($C62="Delta|CR_Cpty",AD$12="Delta|CR_Cpty"),
IF($F62=AD$15,
      _xlfn.XLOOKUP(_xlfn.TEXTJOIN("|",FALSE,$C62,"=","Any","=",AD$12,"=","Any","="),risk_factor_1&amp;"|"&amp;risk_factor_2,risk_factor_corr),
       IF(RIGHT($D62,LEN($D62)-FIND("_",$D62))=RIGHT(AD$13,LEN(AD$13)-FIND("_",AD$13)),
              IF(LEFT($D62,FIND("_",$D62)-1)=LEFT(AD$13,FIND("_",AD$13)-1),
                    IF($E62=AD$14,
                             _xlfn.XLOOKUP(_xlfn.TEXTJOIN("|",FALSE,$C62,LEFT($D62,FIND("_",$D62)-1) &amp;"_=","=","Any",AD$12,LEFT($D62,FIND("_",$D62)-1) &amp;"_=","=","Any"),risk_factor_1&amp;"|"&amp;risk_factor_2,risk_factor_corr),
                             _xlfn.XLOOKUP(_xlfn.TEXTJOIN("|",FALSE,$C62,LEFT($D62,FIND("_",$D62)-1) &amp;"_=","Any","Any",AD$12,LEFT($D62,FIND("_",$D62)-1) &amp;"_=","Any","Any"),risk_factor_1&amp;"|"&amp;risk_factor_2,risk_factor_corr)),
"n/a"),0)
),
IF(_xlfn.TEXTJOIN("|",FALSE,AD$12:AD$13)&lt;&gt;_xlfn.TEXTJOIN("|",FALSE,$C62:$D62),0,
_xlfn.XLOOKUP(_xlfn.TEXTJOIN("|",FALSE,$C62:$F62,AD$12:AD$15),risk_factor_1&amp;"|"&amp;risk_factor_2,risk_factor_corr,
_xlfn.XLOOKUP(_xlfn.TEXTJOIN("|",FALSE,$C62:$F62,AD$12:AD$15),risk_factor_2&amp;"|"&amp;risk_factor_1,risk_factor_corr,
_xlfn.XLOOKUP(_xlfn.TEXTJOIN("|",FALSE,$C62:$D62,"Any"),risk_factor_1&amp;"|"&amp;risk_factor_2,risk_factor_corr,
_xlfn.XLOOKUP(_xlfn.TEXTJOIN("|",FALSE,$C62:$D62,"Any"),risk_factor_2&amp;"|"&amp;risk_factor_1,risk_factor_corr)))))))</f>
        <v>0</v>
      </c>
      <c r="AE62" s="32" cm="1">
        <f t="array" ref="AE62" xml:space="preserve"> IF(_xlfn.TEXTJOIN("|",FALSE,AE$12:AE$15)=_xlfn.TEXTJOIN("|",FALSE,$C62:$F62),0,
IF(AND($C62="Delta|CR_Cpty",AE$12="Delta|CR_Cpty"),
IF($F62=AE$15,
      _xlfn.XLOOKUP(_xlfn.TEXTJOIN("|",FALSE,$C62,"=","Any","=",AE$12,"=","Any","="),risk_factor_1&amp;"|"&amp;risk_factor_2,risk_factor_corr),
       IF(RIGHT($D62,LEN($D62)-FIND("_",$D62))=RIGHT(AE$13,LEN(AE$13)-FIND("_",AE$13)),
              IF(LEFT($D62,FIND("_",$D62)-1)=LEFT(AE$13,FIND("_",AE$13)-1),
                    IF($E62=AE$14,
                             _xlfn.XLOOKUP(_xlfn.TEXTJOIN("|",FALSE,$C62,LEFT($D62,FIND("_",$D62)-1) &amp;"_=","=","Any",AE$12,LEFT($D62,FIND("_",$D62)-1) &amp;"_=","=","Any"),risk_factor_1&amp;"|"&amp;risk_factor_2,risk_factor_corr),
                             _xlfn.XLOOKUP(_xlfn.TEXTJOIN("|",FALSE,$C62,LEFT($D62,FIND("_",$D62)-1) &amp;"_=","Any","Any",AE$12,LEFT($D62,FIND("_",$D62)-1) &amp;"_=","Any","Any"),risk_factor_1&amp;"|"&amp;risk_factor_2,risk_factor_corr)),
"n/a"),0)
),
IF(_xlfn.TEXTJOIN("|",FALSE,AE$12:AE$13)&lt;&gt;_xlfn.TEXTJOIN("|",FALSE,$C62:$D62),0,
_xlfn.XLOOKUP(_xlfn.TEXTJOIN("|",FALSE,$C62:$F62,AE$12:AE$15),risk_factor_1&amp;"|"&amp;risk_factor_2,risk_factor_corr,
_xlfn.XLOOKUP(_xlfn.TEXTJOIN("|",FALSE,$C62:$F62,AE$12:AE$15),risk_factor_2&amp;"|"&amp;risk_factor_1,risk_factor_corr,
_xlfn.XLOOKUP(_xlfn.TEXTJOIN("|",FALSE,$C62:$D62,"Any"),risk_factor_1&amp;"|"&amp;risk_factor_2,risk_factor_corr,
_xlfn.XLOOKUP(_xlfn.TEXTJOIN("|",FALSE,$C62:$D62,"Any"),risk_factor_2&amp;"|"&amp;risk_factor_1,risk_factor_corr)))))))</f>
        <v>0</v>
      </c>
      <c r="AF62" s="32" cm="1">
        <f t="array" ref="AF62" xml:space="preserve"> IF(_xlfn.TEXTJOIN("|",FALSE,AF$12:AF$15)=_xlfn.TEXTJOIN("|",FALSE,$C62:$F62),0,
IF(AND($C62="Delta|CR_Cpty",AF$12="Delta|CR_Cpty"),
IF($F62=AF$15,
      _xlfn.XLOOKUP(_xlfn.TEXTJOIN("|",FALSE,$C62,"=","Any","=",AF$12,"=","Any","="),risk_factor_1&amp;"|"&amp;risk_factor_2,risk_factor_corr),
       IF(RIGHT($D62,LEN($D62)-FIND("_",$D62))=RIGHT(AF$13,LEN(AF$13)-FIND("_",AF$13)),
              IF(LEFT($D62,FIND("_",$D62)-1)=LEFT(AF$13,FIND("_",AF$13)-1),
                    IF($E62=AF$14,
                             _xlfn.XLOOKUP(_xlfn.TEXTJOIN("|",FALSE,$C62,LEFT($D62,FIND("_",$D62)-1) &amp;"_=","=","Any",AF$12,LEFT($D62,FIND("_",$D62)-1) &amp;"_=","=","Any"),risk_factor_1&amp;"|"&amp;risk_factor_2,risk_factor_corr),
                             _xlfn.XLOOKUP(_xlfn.TEXTJOIN("|",FALSE,$C62,LEFT($D62,FIND("_",$D62)-1) &amp;"_=","Any","Any",AF$12,LEFT($D62,FIND("_",$D62)-1) &amp;"_=","Any","Any"),risk_factor_1&amp;"|"&amp;risk_factor_2,risk_factor_corr)),
"n/a"),0)
),
IF(_xlfn.TEXTJOIN("|",FALSE,AF$12:AF$13)&lt;&gt;_xlfn.TEXTJOIN("|",FALSE,$C62:$D62),0,
_xlfn.XLOOKUP(_xlfn.TEXTJOIN("|",FALSE,$C62:$F62,AF$12:AF$15),risk_factor_1&amp;"|"&amp;risk_factor_2,risk_factor_corr,
_xlfn.XLOOKUP(_xlfn.TEXTJOIN("|",FALSE,$C62:$F62,AF$12:AF$15),risk_factor_2&amp;"|"&amp;risk_factor_1,risk_factor_corr,
_xlfn.XLOOKUP(_xlfn.TEXTJOIN("|",FALSE,$C62:$D62,"Any"),risk_factor_1&amp;"|"&amp;risk_factor_2,risk_factor_corr,
_xlfn.XLOOKUP(_xlfn.TEXTJOIN("|",FALSE,$C62:$D62,"Any"),risk_factor_2&amp;"|"&amp;risk_factor_1,risk_factor_corr)))))))</f>
        <v>0</v>
      </c>
      <c r="AG62" s="32" cm="1">
        <f t="array" ref="AG62" xml:space="preserve"> IF(_xlfn.TEXTJOIN("|",FALSE,AG$12:AG$15)=_xlfn.TEXTJOIN("|",FALSE,$C62:$F62),0,
IF(AND($C62="Delta|CR_Cpty",AG$12="Delta|CR_Cpty"),
IF($F62=AG$15,
      _xlfn.XLOOKUP(_xlfn.TEXTJOIN("|",FALSE,$C62,"=","Any","=",AG$12,"=","Any","="),risk_factor_1&amp;"|"&amp;risk_factor_2,risk_factor_corr),
       IF(RIGHT($D62,LEN($D62)-FIND("_",$D62))=RIGHT(AG$13,LEN(AG$13)-FIND("_",AG$13)),
              IF(LEFT($D62,FIND("_",$D62)-1)=LEFT(AG$13,FIND("_",AG$13)-1),
                    IF($E62=AG$14,
                             _xlfn.XLOOKUP(_xlfn.TEXTJOIN("|",FALSE,$C62,LEFT($D62,FIND("_",$D62)-1) &amp;"_=","=","Any",AG$12,LEFT($D62,FIND("_",$D62)-1) &amp;"_=","=","Any"),risk_factor_1&amp;"|"&amp;risk_factor_2,risk_factor_corr),
                             _xlfn.XLOOKUP(_xlfn.TEXTJOIN("|",FALSE,$C62,LEFT($D62,FIND("_",$D62)-1) &amp;"_=","Any","Any",AG$12,LEFT($D62,FIND("_",$D62)-1) &amp;"_=","Any","Any"),risk_factor_1&amp;"|"&amp;risk_factor_2,risk_factor_corr)),
"n/a"),0)
),
IF(_xlfn.TEXTJOIN("|",FALSE,AG$12:AG$13)&lt;&gt;_xlfn.TEXTJOIN("|",FALSE,$C62:$D62),0,
_xlfn.XLOOKUP(_xlfn.TEXTJOIN("|",FALSE,$C62:$F62,AG$12:AG$15),risk_factor_1&amp;"|"&amp;risk_factor_2,risk_factor_corr,
_xlfn.XLOOKUP(_xlfn.TEXTJOIN("|",FALSE,$C62:$F62,AG$12:AG$15),risk_factor_2&amp;"|"&amp;risk_factor_1,risk_factor_corr,
_xlfn.XLOOKUP(_xlfn.TEXTJOIN("|",FALSE,$C62:$D62,"Any"),risk_factor_1&amp;"|"&amp;risk_factor_2,risk_factor_corr,
_xlfn.XLOOKUP(_xlfn.TEXTJOIN("|",FALSE,$C62:$D62,"Any"),risk_factor_2&amp;"|"&amp;risk_factor_1,risk_factor_corr)))))))</f>
        <v>0</v>
      </c>
      <c r="AH62" s="32" cm="1">
        <f t="array" ref="AH62" xml:space="preserve"> IF(_xlfn.TEXTJOIN("|",FALSE,AH$12:AH$15)=_xlfn.TEXTJOIN("|",FALSE,$C62:$F62),0,
IF(AND($C62="Delta|CR_Cpty",AH$12="Delta|CR_Cpty"),
IF($F62=AH$15,
      _xlfn.XLOOKUP(_xlfn.TEXTJOIN("|",FALSE,$C62,"=","Any","=",AH$12,"=","Any","="),risk_factor_1&amp;"|"&amp;risk_factor_2,risk_factor_corr),
       IF(RIGHT($D62,LEN($D62)-FIND("_",$D62))=RIGHT(AH$13,LEN(AH$13)-FIND("_",AH$13)),
              IF(LEFT($D62,FIND("_",$D62)-1)=LEFT(AH$13,FIND("_",AH$13)-1),
                    IF($E62=AH$14,
                             _xlfn.XLOOKUP(_xlfn.TEXTJOIN("|",FALSE,$C62,LEFT($D62,FIND("_",$D62)-1) &amp;"_=","=","Any",AH$12,LEFT($D62,FIND("_",$D62)-1) &amp;"_=","=","Any"),risk_factor_1&amp;"|"&amp;risk_factor_2,risk_factor_corr),
                             _xlfn.XLOOKUP(_xlfn.TEXTJOIN("|",FALSE,$C62,LEFT($D62,FIND("_",$D62)-1) &amp;"_=","Any","Any",AH$12,LEFT($D62,FIND("_",$D62)-1) &amp;"_=","Any","Any"),risk_factor_1&amp;"|"&amp;risk_factor_2,risk_factor_corr)),
"n/a"),0)
),
IF(_xlfn.TEXTJOIN("|",FALSE,AH$12:AH$13)&lt;&gt;_xlfn.TEXTJOIN("|",FALSE,$C62:$D62),0,
_xlfn.XLOOKUP(_xlfn.TEXTJOIN("|",FALSE,$C62:$F62,AH$12:AH$15),risk_factor_1&amp;"|"&amp;risk_factor_2,risk_factor_corr,
_xlfn.XLOOKUP(_xlfn.TEXTJOIN("|",FALSE,$C62:$F62,AH$12:AH$15),risk_factor_2&amp;"|"&amp;risk_factor_1,risk_factor_corr,
_xlfn.XLOOKUP(_xlfn.TEXTJOIN("|",FALSE,$C62:$D62,"Any"),risk_factor_1&amp;"|"&amp;risk_factor_2,risk_factor_corr,
_xlfn.XLOOKUP(_xlfn.TEXTJOIN("|",FALSE,$C62:$D62,"Any"),risk_factor_2&amp;"|"&amp;risk_factor_1,risk_factor_corr)))))))</f>
        <v>0</v>
      </c>
      <c r="AI62" s="32" cm="1">
        <f t="array" ref="AI62" xml:space="preserve"> IF(_xlfn.TEXTJOIN("|",FALSE,AI$12:AI$15)=_xlfn.TEXTJOIN("|",FALSE,$C62:$F62),0,
IF(AND($C62="Delta|CR_Cpty",AI$12="Delta|CR_Cpty"),
IF($F62=AI$15,
      _xlfn.XLOOKUP(_xlfn.TEXTJOIN("|",FALSE,$C62,"=","Any","=",AI$12,"=","Any","="),risk_factor_1&amp;"|"&amp;risk_factor_2,risk_factor_corr),
       IF(RIGHT($D62,LEN($D62)-FIND("_",$D62))=RIGHT(AI$13,LEN(AI$13)-FIND("_",AI$13)),
              IF(LEFT($D62,FIND("_",$D62)-1)=LEFT(AI$13,FIND("_",AI$13)-1),
                    IF($E62=AI$14,
                             _xlfn.XLOOKUP(_xlfn.TEXTJOIN("|",FALSE,$C62,LEFT($D62,FIND("_",$D62)-1) &amp;"_=","=","Any",AI$12,LEFT($D62,FIND("_",$D62)-1) &amp;"_=","=","Any"),risk_factor_1&amp;"|"&amp;risk_factor_2,risk_factor_corr),
                             _xlfn.XLOOKUP(_xlfn.TEXTJOIN("|",FALSE,$C62,LEFT($D62,FIND("_",$D62)-1) &amp;"_=","Any","Any",AI$12,LEFT($D62,FIND("_",$D62)-1) &amp;"_=","Any","Any"),risk_factor_1&amp;"|"&amp;risk_factor_2,risk_factor_corr)),
"n/a"),0)
),
IF(_xlfn.TEXTJOIN("|",FALSE,AI$12:AI$13)&lt;&gt;_xlfn.TEXTJOIN("|",FALSE,$C62:$D62),0,
_xlfn.XLOOKUP(_xlfn.TEXTJOIN("|",FALSE,$C62:$F62,AI$12:AI$15),risk_factor_1&amp;"|"&amp;risk_factor_2,risk_factor_corr,
_xlfn.XLOOKUP(_xlfn.TEXTJOIN("|",FALSE,$C62:$F62,AI$12:AI$15),risk_factor_2&amp;"|"&amp;risk_factor_1,risk_factor_corr,
_xlfn.XLOOKUP(_xlfn.TEXTJOIN("|",FALSE,$C62:$D62,"Any"),risk_factor_1&amp;"|"&amp;risk_factor_2,risk_factor_corr,
_xlfn.XLOOKUP(_xlfn.TEXTJOIN("|",FALSE,$C62:$D62,"Any"),risk_factor_2&amp;"|"&amp;risk_factor_1,risk_factor_corr)))))))</f>
        <v>0</v>
      </c>
      <c r="AJ62" s="32" cm="1">
        <f t="array" ref="AJ62" xml:space="preserve"> IF(_xlfn.TEXTJOIN("|",FALSE,AJ$12:AJ$15)=_xlfn.TEXTJOIN("|",FALSE,$C62:$F62),0,
IF(AND($C62="Delta|CR_Cpty",AJ$12="Delta|CR_Cpty"),
IF($F62=AJ$15,
      _xlfn.XLOOKUP(_xlfn.TEXTJOIN("|",FALSE,$C62,"=","Any","=",AJ$12,"=","Any","="),risk_factor_1&amp;"|"&amp;risk_factor_2,risk_factor_corr),
       IF(RIGHT($D62,LEN($D62)-FIND("_",$D62))=RIGHT(AJ$13,LEN(AJ$13)-FIND("_",AJ$13)),
              IF(LEFT($D62,FIND("_",$D62)-1)=LEFT(AJ$13,FIND("_",AJ$13)-1),
                    IF($E62=AJ$14,
                             _xlfn.XLOOKUP(_xlfn.TEXTJOIN("|",FALSE,$C62,LEFT($D62,FIND("_",$D62)-1) &amp;"_=","=","Any",AJ$12,LEFT($D62,FIND("_",$D62)-1) &amp;"_=","=","Any"),risk_factor_1&amp;"|"&amp;risk_factor_2,risk_factor_corr),
                             _xlfn.XLOOKUP(_xlfn.TEXTJOIN("|",FALSE,$C62,LEFT($D62,FIND("_",$D62)-1) &amp;"_=","Any","Any",AJ$12,LEFT($D62,FIND("_",$D62)-1) &amp;"_=","Any","Any"),risk_factor_1&amp;"|"&amp;risk_factor_2,risk_factor_corr)),
"n/a"),0)
),
IF(_xlfn.TEXTJOIN("|",FALSE,AJ$12:AJ$13)&lt;&gt;_xlfn.TEXTJOIN("|",FALSE,$C62:$D62),0,
_xlfn.XLOOKUP(_xlfn.TEXTJOIN("|",FALSE,$C62:$F62,AJ$12:AJ$15),risk_factor_1&amp;"|"&amp;risk_factor_2,risk_factor_corr,
_xlfn.XLOOKUP(_xlfn.TEXTJOIN("|",FALSE,$C62:$F62,AJ$12:AJ$15),risk_factor_2&amp;"|"&amp;risk_factor_1,risk_factor_corr,
_xlfn.XLOOKUP(_xlfn.TEXTJOIN("|",FALSE,$C62:$D62,"Any"),risk_factor_1&amp;"|"&amp;risk_factor_2,risk_factor_corr,
_xlfn.XLOOKUP(_xlfn.TEXTJOIN("|",FALSE,$C62:$D62,"Any"),risk_factor_2&amp;"|"&amp;risk_factor_1,risk_factor_corr)))))))</f>
        <v>0</v>
      </c>
      <c r="AK62" s="32" cm="1">
        <f t="array" ref="AK62" xml:space="preserve"> IF(_xlfn.TEXTJOIN("|",FALSE,AK$12:AK$15)=_xlfn.TEXTJOIN("|",FALSE,$C62:$F62),0,
IF(AND($C62="Delta|CR_Cpty",AK$12="Delta|CR_Cpty"),
IF($F62=AK$15,
      _xlfn.XLOOKUP(_xlfn.TEXTJOIN("|",FALSE,$C62,"=","Any","=",AK$12,"=","Any","="),risk_factor_1&amp;"|"&amp;risk_factor_2,risk_factor_corr),
       IF(RIGHT($D62,LEN($D62)-FIND("_",$D62))=RIGHT(AK$13,LEN(AK$13)-FIND("_",AK$13)),
              IF(LEFT($D62,FIND("_",$D62)-1)=LEFT(AK$13,FIND("_",AK$13)-1),
                    IF($E62=AK$14,
                             _xlfn.XLOOKUP(_xlfn.TEXTJOIN("|",FALSE,$C62,LEFT($D62,FIND("_",$D62)-1) &amp;"_=","=","Any",AK$12,LEFT($D62,FIND("_",$D62)-1) &amp;"_=","=","Any"),risk_factor_1&amp;"|"&amp;risk_factor_2,risk_factor_corr),
                             _xlfn.XLOOKUP(_xlfn.TEXTJOIN("|",FALSE,$C62,LEFT($D62,FIND("_",$D62)-1) &amp;"_=","Any","Any",AK$12,LEFT($D62,FIND("_",$D62)-1) &amp;"_=","Any","Any"),risk_factor_1&amp;"|"&amp;risk_factor_2,risk_factor_corr)),
"n/a"),0)
),
IF(_xlfn.TEXTJOIN("|",FALSE,AK$12:AK$13)&lt;&gt;_xlfn.TEXTJOIN("|",FALSE,$C62:$D62),0,
_xlfn.XLOOKUP(_xlfn.TEXTJOIN("|",FALSE,$C62:$F62,AK$12:AK$15),risk_factor_1&amp;"|"&amp;risk_factor_2,risk_factor_corr,
_xlfn.XLOOKUP(_xlfn.TEXTJOIN("|",FALSE,$C62:$F62,AK$12:AK$15),risk_factor_2&amp;"|"&amp;risk_factor_1,risk_factor_corr,
_xlfn.XLOOKUP(_xlfn.TEXTJOIN("|",FALSE,$C62:$D62,"Any"),risk_factor_1&amp;"|"&amp;risk_factor_2,risk_factor_corr,
_xlfn.XLOOKUP(_xlfn.TEXTJOIN("|",FALSE,$C62:$D62,"Any"),risk_factor_2&amp;"|"&amp;risk_factor_1,risk_factor_corr)))))))</f>
        <v>0</v>
      </c>
      <c r="AL62" s="32" cm="1">
        <f t="array" ref="AL62" xml:space="preserve"> IF(_xlfn.TEXTJOIN("|",FALSE,AL$12:AL$15)=_xlfn.TEXTJOIN("|",FALSE,$C62:$F62),0,
IF(AND($C62="Delta|CR_Cpty",AL$12="Delta|CR_Cpty"),
IF($F62=AL$15,
      _xlfn.XLOOKUP(_xlfn.TEXTJOIN("|",FALSE,$C62,"=","Any","=",AL$12,"=","Any","="),risk_factor_1&amp;"|"&amp;risk_factor_2,risk_factor_corr),
       IF(RIGHT($D62,LEN($D62)-FIND("_",$D62))=RIGHT(AL$13,LEN(AL$13)-FIND("_",AL$13)),
              IF(LEFT($D62,FIND("_",$D62)-1)=LEFT(AL$13,FIND("_",AL$13)-1),
                    IF($E62=AL$14,
                             _xlfn.XLOOKUP(_xlfn.TEXTJOIN("|",FALSE,$C62,LEFT($D62,FIND("_",$D62)-1) &amp;"_=","=","Any",AL$12,LEFT($D62,FIND("_",$D62)-1) &amp;"_=","=","Any"),risk_factor_1&amp;"|"&amp;risk_factor_2,risk_factor_corr),
                             _xlfn.XLOOKUP(_xlfn.TEXTJOIN("|",FALSE,$C62,LEFT($D62,FIND("_",$D62)-1) &amp;"_=","Any","Any",AL$12,LEFT($D62,FIND("_",$D62)-1) &amp;"_=","Any","Any"),risk_factor_1&amp;"|"&amp;risk_factor_2,risk_factor_corr)),
"n/a"),0)
),
IF(_xlfn.TEXTJOIN("|",FALSE,AL$12:AL$13)&lt;&gt;_xlfn.TEXTJOIN("|",FALSE,$C62:$D62),0,
_xlfn.XLOOKUP(_xlfn.TEXTJOIN("|",FALSE,$C62:$F62,AL$12:AL$15),risk_factor_1&amp;"|"&amp;risk_factor_2,risk_factor_corr,
_xlfn.XLOOKUP(_xlfn.TEXTJOIN("|",FALSE,$C62:$F62,AL$12:AL$15),risk_factor_2&amp;"|"&amp;risk_factor_1,risk_factor_corr,
_xlfn.XLOOKUP(_xlfn.TEXTJOIN("|",FALSE,$C62:$D62,"Any"),risk_factor_1&amp;"|"&amp;risk_factor_2,risk_factor_corr,
_xlfn.XLOOKUP(_xlfn.TEXTJOIN("|",FALSE,$C62:$D62,"Any"),risk_factor_2&amp;"|"&amp;risk_factor_1,risk_factor_corr)))))))</f>
        <v>0</v>
      </c>
      <c r="AM62" s="32" cm="1">
        <f t="array" ref="AM62" xml:space="preserve"> IF(_xlfn.TEXTJOIN("|",FALSE,AM$12:AM$15)=_xlfn.TEXTJOIN("|",FALSE,$C62:$F62),0,
IF(AND($C62="Delta|CR_Cpty",AM$12="Delta|CR_Cpty"),
IF($F62=AM$15,
      _xlfn.XLOOKUP(_xlfn.TEXTJOIN("|",FALSE,$C62,"=","Any","=",AM$12,"=","Any","="),risk_factor_1&amp;"|"&amp;risk_factor_2,risk_factor_corr),
       IF(RIGHT($D62,LEN($D62)-FIND("_",$D62))=RIGHT(AM$13,LEN(AM$13)-FIND("_",AM$13)),
              IF(LEFT($D62,FIND("_",$D62)-1)=LEFT(AM$13,FIND("_",AM$13)-1),
                    IF($E62=AM$14,
                             _xlfn.XLOOKUP(_xlfn.TEXTJOIN("|",FALSE,$C62,LEFT($D62,FIND("_",$D62)-1) &amp;"_=","=","Any",AM$12,LEFT($D62,FIND("_",$D62)-1) &amp;"_=","=","Any"),risk_factor_1&amp;"|"&amp;risk_factor_2,risk_factor_corr),
                             _xlfn.XLOOKUP(_xlfn.TEXTJOIN("|",FALSE,$C62,LEFT($D62,FIND("_",$D62)-1) &amp;"_=","Any","Any",AM$12,LEFT($D62,FIND("_",$D62)-1) &amp;"_=","Any","Any"),risk_factor_1&amp;"|"&amp;risk_factor_2,risk_factor_corr)),
"n/a"),0)
),
IF(_xlfn.TEXTJOIN("|",FALSE,AM$12:AM$13)&lt;&gt;_xlfn.TEXTJOIN("|",FALSE,$C62:$D62),0,
_xlfn.XLOOKUP(_xlfn.TEXTJOIN("|",FALSE,$C62:$F62,AM$12:AM$15),risk_factor_1&amp;"|"&amp;risk_factor_2,risk_factor_corr,
_xlfn.XLOOKUP(_xlfn.TEXTJOIN("|",FALSE,$C62:$F62,AM$12:AM$15),risk_factor_2&amp;"|"&amp;risk_factor_1,risk_factor_corr,
_xlfn.XLOOKUP(_xlfn.TEXTJOIN("|",FALSE,$C62:$D62,"Any"),risk_factor_1&amp;"|"&amp;risk_factor_2,risk_factor_corr,
_xlfn.XLOOKUP(_xlfn.TEXTJOIN("|",FALSE,$C62:$D62,"Any"),risk_factor_2&amp;"|"&amp;risk_factor_1,risk_factor_corr)))))))</f>
        <v>0</v>
      </c>
      <c r="AN62" s="32" cm="1">
        <f t="array" ref="AN62" xml:space="preserve"> IF(_xlfn.TEXTJOIN("|",FALSE,AN$12:AN$15)=_xlfn.TEXTJOIN("|",FALSE,$C62:$F62),0,
IF(AND($C62="Delta|CR_Cpty",AN$12="Delta|CR_Cpty"),
IF($F62=AN$15,
      _xlfn.XLOOKUP(_xlfn.TEXTJOIN("|",FALSE,$C62,"=","Any","=",AN$12,"=","Any","="),risk_factor_1&amp;"|"&amp;risk_factor_2,risk_factor_corr),
       IF(RIGHT($D62,LEN($D62)-FIND("_",$D62))=RIGHT(AN$13,LEN(AN$13)-FIND("_",AN$13)),
              IF(LEFT($D62,FIND("_",$D62)-1)=LEFT(AN$13,FIND("_",AN$13)-1),
                    IF($E62=AN$14,
                             _xlfn.XLOOKUP(_xlfn.TEXTJOIN("|",FALSE,$C62,LEFT($D62,FIND("_",$D62)-1) &amp;"_=","=","Any",AN$12,LEFT($D62,FIND("_",$D62)-1) &amp;"_=","=","Any"),risk_factor_1&amp;"|"&amp;risk_factor_2,risk_factor_corr),
                             _xlfn.XLOOKUP(_xlfn.TEXTJOIN("|",FALSE,$C62,LEFT($D62,FIND("_",$D62)-1) &amp;"_=","Any","Any",AN$12,LEFT($D62,FIND("_",$D62)-1) &amp;"_=","Any","Any"),risk_factor_1&amp;"|"&amp;risk_factor_2,risk_factor_corr)),
"n/a"),0)
),
IF(_xlfn.TEXTJOIN("|",FALSE,AN$12:AN$13)&lt;&gt;_xlfn.TEXTJOIN("|",FALSE,$C62:$D62),0,
_xlfn.XLOOKUP(_xlfn.TEXTJOIN("|",FALSE,$C62:$F62,AN$12:AN$15),risk_factor_1&amp;"|"&amp;risk_factor_2,risk_factor_corr,
_xlfn.XLOOKUP(_xlfn.TEXTJOIN("|",FALSE,$C62:$F62,AN$12:AN$15),risk_factor_2&amp;"|"&amp;risk_factor_1,risk_factor_corr,
_xlfn.XLOOKUP(_xlfn.TEXTJOIN("|",FALSE,$C62:$D62,"Any"),risk_factor_1&amp;"|"&amp;risk_factor_2,risk_factor_corr,
_xlfn.XLOOKUP(_xlfn.TEXTJOIN("|",FALSE,$C62:$D62,"Any"),risk_factor_2&amp;"|"&amp;risk_factor_1,risk_factor_corr)))))))</f>
        <v>0</v>
      </c>
      <c r="AO62" s="32" cm="1">
        <f t="array" ref="AO62" xml:space="preserve"> IF(_xlfn.TEXTJOIN("|",FALSE,AO$12:AO$15)=_xlfn.TEXTJOIN("|",FALSE,$C62:$F62),0,
IF(AND($C62="Delta|CR_Cpty",AO$12="Delta|CR_Cpty"),
IF($F62=AO$15,
      _xlfn.XLOOKUP(_xlfn.TEXTJOIN("|",FALSE,$C62,"=","Any","=",AO$12,"=","Any","="),risk_factor_1&amp;"|"&amp;risk_factor_2,risk_factor_corr),
       IF(RIGHT($D62,LEN($D62)-FIND("_",$D62))=RIGHT(AO$13,LEN(AO$13)-FIND("_",AO$13)),
              IF(LEFT($D62,FIND("_",$D62)-1)=LEFT(AO$13,FIND("_",AO$13)-1),
                    IF($E62=AO$14,
                             _xlfn.XLOOKUP(_xlfn.TEXTJOIN("|",FALSE,$C62,LEFT($D62,FIND("_",$D62)-1) &amp;"_=","=","Any",AO$12,LEFT($D62,FIND("_",$D62)-1) &amp;"_=","=","Any"),risk_factor_1&amp;"|"&amp;risk_factor_2,risk_factor_corr),
                             _xlfn.XLOOKUP(_xlfn.TEXTJOIN("|",FALSE,$C62,LEFT($D62,FIND("_",$D62)-1) &amp;"_=","Any","Any",AO$12,LEFT($D62,FIND("_",$D62)-1) &amp;"_=","Any","Any"),risk_factor_1&amp;"|"&amp;risk_factor_2,risk_factor_corr)),
"n/a"),0)
),
IF(_xlfn.TEXTJOIN("|",FALSE,AO$12:AO$13)&lt;&gt;_xlfn.TEXTJOIN("|",FALSE,$C62:$D62),0,
_xlfn.XLOOKUP(_xlfn.TEXTJOIN("|",FALSE,$C62:$F62,AO$12:AO$15),risk_factor_1&amp;"|"&amp;risk_factor_2,risk_factor_corr,
_xlfn.XLOOKUP(_xlfn.TEXTJOIN("|",FALSE,$C62:$F62,AO$12:AO$15),risk_factor_2&amp;"|"&amp;risk_factor_1,risk_factor_corr,
_xlfn.XLOOKUP(_xlfn.TEXTJOIN("|",FALSE,$C62:$D62,"Any"),risk_factor_1&amp;"|"&amp;risk_factor_2,risk_factor_corr,
_xlfn.XLOOKUP(_xlfn.TEXTJOIN("|",FALSE,$C62:$D62,"Any"),risk_factor_2&amp;"|"&amp;risk_factor_1,risk_factor_corr)))))))</f>
        <v>0</v>
      </c>
      <c r="AP62" s="32" cm="1">
        <f t="array" ref="AP62" xml:space="preserve"> IF(_xlfn.TEXTJOIN("|",FALSE,AP$12:AP$15)=_xlfn.TEXTJOIN("|",FALSE,$C62:$F62),0,
IF(AND($C62="Delta|CR_Cpty",AP$12="Delta|CR_Cpty"),
IF($F62=AP$15,
      _xlfn.XLOOKUP(_xlfn.TEXTJOIN("|",FALSE,$C62,"=","Any","=",AP$12,"=","Any","="),risk_factor_1&amp;"|"&amp;risk_factor_2,risk_factor_corr),
       IF(RIGHT($D62,LEN($D62)-FIND("_",$D62))=RIGHT(AP$13,LEN(AP$13)-FIND("_",AP$13)),
              IF(LEFT($D62,FIND("_",$D62)-1)=LEFT(AP$13,FIND("_",AP$13)-1),
                    IF($E62=AP$14,
                             _xlfn.XLOOKUP(_xlfn.TEXTJOIN("|",FALSE,$C62,LEFT($D62,FIND("_",$D62)-1) &amp;"_=","=","Any",AP$12,LEFT($D62,FIND("_",$D62)-1) &amp;"_=","=","Any"),risk_factor_1&amp;"|"&amp;risk_factor_2,risk_factor_corr),
                             _xlfn.XLOOKUP(_xlfn.TEXTJOIN("|",FALSE,$C62,LEFT($D62,FIND("_",$D62)-1) &amp;"_=","Any","Any",AP$12,LEFT($D62,FIND("_",$D62)-1) &amp;"_=","Any","Any"),risk_factor_1&amp;"|"&amp;risk_factor_2,risk_factor_corr)),
"n/a"),0)
),
IF(_xlfn.TEXTJOIN("|",FALSE,AP$12:AP$13)&lt;&gt;_xlfn.TEXTJOIN("|",FALSE,$C62:$D62),0,
_xlfn.XLOOKUP(_xlfn.TEXTJOIN("|",FALSE,$C62:$F62,AP$12:AP$15),risk_factor_1&amp;"|"&amp;risk_factor_2,risk_factor_corr,
_xlfn.XLOOKUP(_xlfn.TEXTJOIN("|",FALSE,$C62:$F62,AP$12:AP$15),risk_factor_2&amp;"|"&amp;risk_factor_1,risk_factor_corr,
_xlfn.XLOOKUP(_xlfn.TEXTJOIN("|",FALSE,$C62:$D62,"Any"),risk_factor_1&amp;"|"&amp;risk_factor_2,risk_factor_corr,
_xlfn.XLOOKUP(_xlfn.TEXTJOIN("|",FALSE,$C62:$D62,"Any"),risk_factor_2&amp;"|"&amp;risk_factor_1,risk_factor_corr)))))))</f>
        <v>0</v>
      </c>
      <c r="AQ62" s="32" cm="1">
        <f t="array" ref="AQ62" xml:space="preserve"> IF(_xlfn.TEXTJOIN("|",FALSE,AQ$12:AQ$15)=_xlfn.TEXTJOIN("|",FALSE,$C62:$F62),0,
IF(AND($C62="Delta|CR_Cpty",AQ$12="Delta|CR_Cpty"),
IF($F62=AQ$15,
      _xlfn.XLOOKUP(_xlfn.TEXTJOIN("|",FALSE,$C62,"=","Any","=",AQ$12,"=","Any","="),risk_factor_1&amp;"|"&amp;risk_factor_2,risk_factor_corr),
       IF(RIGHT($D62,LEN($D62)-FIND("_",$D62))=RIGHT(AQ$13,LEN(AQ$13)-FIND("_",AQ$13)),
              IF(LEFT($D62,FIND("_",$D62)-1)=LEFT(AQ$13,FIND("_",AQ$13)-1),
                    IF($E62=AQ$14,
                             _xlfn.XLOOKUP(_xlfn.TEXTJOIN("|",FALSE,$C62,LEFT($D62,FIND("_",$D62)-1) &amp;"_=","=","Any",AQ$12,LEFT($D62,FIND("_",$D62)-1) &amp;"_=","=","Any"),risk_factor_1&amp;"|"&amp;risk_factor_2,risk_factor_corr),
                             _xlfn.XLOOKUP(_xlfn.TEXTJOIN("|",FALSE,$C62,LEFT($D62,FIND("_",$D62)-1) &amp;"_=","Any","Any",AQ$12,LEFT($D62,FIND("_",$D62)-1) &amp;"_=","Any","Any"),risk_factor_1&amp;"|"&amp;risk_factor_2,risk_factor_corr)),
"n/a"),0)
),
IF(_xlfn.TEXTJOIN("|",FALSE,AQ$12:AQ$13)&lt;&gt;_xlfn.TEXTJOIN("|",FALSE,$C62:$D62),0,
_xlfn.XLOOKUP(_xlfn.TEXTJOIN("|",FALSE,$C62:$F62,AQ$12:AQ$15),risk_factor_1&amp;"|"&amp;risk_factor_2,risk_factor_corr,
_xlfn.XLOOKUP(_xlfn.TEXTJOIN("|",FALSE,$C62:$F62,AQ$12:AQ$15),risk_factor_2&amp;"|"&amp;risk_factor_1,risk_factor_corr,
_xlfn.XLOOKUP(_xlfn.TEXTJOIN("|",FALSE,$C62:$D62,"Any"),risk_factor_1&amp;"|"&amp;risk_factor_2,risk_factor_corr,
_xlfn.XLOOKUP(_xlfn.TEXTJOIN("|",FALSE,$C62:$D62,"Any"),risk_factor_2&amp;"|"&amp;risk_factor_1,risk_factor_corr)))))))</f>
        <v>0</v>
      </c>
      <c r="AR62" s="32" cm="1">
        <f t="array" ref="AR62" xml:space="preserve"> IF(_xlfn.TEXTJOIN("|",FALSE,AR$12:AR$15)=_xlfn.TEXTJOIN("|",FALSE,$C62:$F62),0,
IF(AND($C62="Delta|CR_Cpty",AR$12="Delta|CR_Cpty"),
IF($F62=AR$15,
      _xlfn.XLOOKUP(_xlfn.TEXTJOIN("|",FALSE,$C62,"=","Any","=",AR$12,"=","Any","="),risk_factor_1&amp;"|"&amp;risk_factor_2,risk_factor_corr),
       IF(RIGHT($D62,LEN($D62)-FIND("_",$D62))=RIGHT(AR$13,LEN(AR$13)-FIND("_",AR$13)),
              IF(LEFT($D62,FIND("_",$D62)-1)=LEFT(AR$13,FIND("_",AR$13)-1),
                    IF($E62=AR$14,
                             _xlfn.XLOOKUP(_xlfn.TEXTJOIN("|",FALSE,$C62,LEFT($D62,FIND("_",$D62)-1) &amp;"_=","=","Any",AR$12,LEFT($D62,FIND("_",$D62)-1) &amp;"_=","=","Any"),risk_factor_1&amp;"|"&amp;risk_factor_2,risk_factor_corr),
                             _xlfn.XLOOKUP(_xlfn.TEXTJOIN("|",FALSE,$C62,LEFT($D62,FIND("_",$D62)-1) &amp;"_=","Any","Any",AR$12,LEFT($D62,FIND("_",$D62)-1) &amp;"_=","Any","Any"),risk_factor_1&amp;"|"&amp;risk_factor_2,risk_factor_corr)),
"n/a"),0)
),
IF(_xlfn.TEXTJOIN("|",FALSE,AR$12:AR$13)&lt;&gt;_xlfn.TEXTJOIN("|",FALSE,$C62:$D62),0,
_xlfn.XLOOKUP(_xlfn.TEXTJOIN("|",FALSE,$C62:$F62,AR$12:AR$15),risk_factor_1&amp;"|"&amp;risk_factor_2,risk_factor_corr,
_xlfn.XLOOKUP(_xlfn.TEXTJOIN("|",FALSE,$C62:$F62,AR$12:AR$15),risk_factor_2&amp;"|"&amp;risk_factor_1,risk_factor_corr,
_xlfn.XLOOKUP(_xlfn.TEXTJOIN("|",FALSE,$C62:$D62,"Any"),risk_factor_1&amp;"|"&amp;risk_factor_2,risk_factor_corr,
_xlfn.XLOOKUP(_xlfn.TEXTJOIN("|",FALSE,$C62:$D62,"Any"),risk_factor_2&amp;"|"&amp;risk_factor_1,risk_factor_corr)))))))</f>
        <v>0</v>
      </c>
      <c r="AS62" s="32" cm="1">
        <f t="array" ref="AS62" xml:space="preserve"> IF(_xlfn.TEXTJOIN("|",FALSE,AS$12:AS$15)=_xlfn.TEXTJOIN("|",FALSE,$C62:$F62),0,
IF(AND($C62="Delta|CR_Cpty",AS$12="Delta|CR_Cpty"),
IF($F62=AS$15,
      _xlfn.XLOOKUP(_xlfn.TEXTJOIN("|",FALSE,$C62,"=","Any","=",AS$12,"=","Any","="),risk_factor_1&amp;"|"&amp;risk_factor_2,risk_factor_corr),
       IF(RIGHT($D62,LEN($D62)-FIND("_",$D62))=RIGHT(AS$13,LEN(AS$13)-FIND("_",AS$13)),
              IF(LEFT($D62,FIND("_",$D62)-1)=LEFT(AS$13,FIND("_",AS$13)-1),
                    IF($E62=AS$14,
                             _xlfn.XLOOKUP(_xlfn.TEXTJOIN("|",FALSE,$C62,LEFT($D62,FIND("_",$D62)-1) &amp;"_=","=","Any",AS$12,LEFT($D62,FIND("_",$D62)-1) &amp;"_=","=","Any"),risk_factor_1&amp;"|"&amp;risk_factor_2,risk_factor_corr),
                             _xlfn.XLOOKUP(_xlfn.TEXTJOIN("|",FALSE,$C62,LEFT($D62,FIND("_",$D62)-1) &amp;"_=","Any","Any",AS$12,LEFT($D62,FIND("_",$D62)-1) &amp;"_=","Any","Any"),risk_factor_1&amp;"|"&amp;risk_factor_2,risk_factor_corr)),
"n/a"),0)
),
IF(_xlfn.TEXTJOIN("|",FALSE,AS$12:AS$13)&lt;&gt;_xlfn.TEXTJOIN("|",FALSE,$C62:$D62),0,
_xlfn.XLOOKUP(_xlfn.TEXTJOIN("|",FALSE,$C62:$F62,AS$12:AS$15),risk_factor_1&amp;"|"&amp;risk_factor_2,risk_factor_corr,
_xlfn.XLOOKUP(_xlfn.TEXTJOIN("|",FALSE,$C62:$F62,AS$12:AS$15),risk_factor_2&amp;"|"&amp;risk_factor_1,risk_factor_corr,
_xlfn.XLOOKUP(_xlfn.TEXTJOIN("|",FALSE,$C62:$D62,"Any"),risk_factor_1&amp;"|"&amp;risk_factor_2,risk_factor_corr,
_xlfn.XLOOKUP(_xlfn.TEXTJOIN("|",FALSE,$C62:$D62,"Any"),risk_factor_2&amp;"|"&amp;risk_factor_1,risk_factor_corr)))))))</f>
        <v>0</v>
      </c>
      <c r="AT62" s="32" cm="1">
        <f t="array" ref="AT62" xml:space="preserve"> IF(_xlfn.TEXTJOIN("|",FALSE,AT$12:AT$15)=_xlfn.TEXTJOIN("|",FALSE,$C62:$F62),0,
IF(AND($C62="Delta|CR_Cpty",AT$12="Delta|CR_Cpty"),
IF($F62=AT$15,
      _xlfn.XLOOKUP(_xlfn.TEXTJOIN("|",FALSE,$C62,"=","Any","=",AT$12,"=","Any","="),risk_factor_1&amp;"|"&amp;risk_factor_2,risk_factor_corr),
       IF(RIGHT($D62,LEN($D62)-FIND("_",$D62))=RIGHT(AT$13,LEN(AT$13)-FIND("_",AT$13)),
              IF(LEFT($D62,FIND("_",$D62)-1)=LEFT(AT$13,FIND("_",AT$13)-1),
                    IF($E62=AT$14,
                             _xlfn.XLOOKUP(_xlfn.TEXTJOIN("|",FALSE,$C62,LEFT($D62,FIND("_",$D62)-1) &amp;"_=","=","Any",AT$12,LEFT($D62,FIND("_",$D62)-1) &amp;"_=","=","Any"),risk_factor_1&amp;"|"&amp;risk_factor_2,risk_factor_corr),
                             _xlfn.XLOOKUP(_xlfn.TEXTJOIN("|",FALSE,$C62,LEFT($D62,FIND("_",$D62)-1) &amp;"_=","Any","Any",AT$12,LEFT($D62,FIND("_",$D62)-1) &amp;"_=","Any","Any"),risk_factor_1&amp;"|"&amp;risk_factor_2,risk_factor_corr)),
"n/a"),0)
),
IF(_xlfn.TEXTJOIN("|",FALSE,AT$12:AT$13)&lt;&gt;_xlfn.TEXTJOIN("|",FALSE,$C62:$D62),0,
_xlfn.XLOOKUP(_xlfn.TEXTJOIN("|",FALSE,$C62:$F62,AT$12:AT$15),risk_factor_1&amp;"|"&amp;risk_factor_2,risk_factor_corr,
_xlfn.XLOOKUP(_xlfn.TEXTJOIN("|",FALSE,$C62:$F62,AT$12:AT$15),risk_factor_2&amp;"|"&amp;risk_factor_1,risk_factor_corr,
_xlfn.XLOOKUP(_xlfn.TEXTJOIN("|",FALSE,$C62:$D62,"Any"),risk_factor_1&amp;"|"&amp;risk_factor_2,risk_factor_corr,
_xlfn.XLOOKUP(_xlfn.TEXTJOIN("|",FALSE,$C62:$D62,"Any"),risk_factor_2&amp;"|"&amp;risk_factor_1,risk_factor_corr)))))))</f>
        <v>0</v>
      </c>
      <c r="AU62" s="32" cm="1">
        <f t="array" ref="AU62" xml:space="preserve"> IF(_xlfn.TEXTJOIN("|",FALSE,AU$12:AU$15)=_xlfn.TEXTJOIN("|",FALSE,$C62:$F62),0,
IF(AND($C62="Delta|CR_Cpty",AU$12="Delta|CR_Cpty"),
IF($F62=AU$15,
      _xlfn.XLOOKUP(_xlfn.TEXTJOIN("|",FALSE,$C62,"=","Any","=",AU$12,"=","Any","="),risk_factor_1&amp;"|"&amp;risk_factor_2,risk_factor_corr),
       IF(RIGHT($D62,LEN($D62)-FIND("_",$D62))=RIGHT(AU$13,LEN(AU$13)-FIND("_",AU$13)),
              IF(LEFT($D62,FIND("_",$D62)-1)=LEFT(AU$13,FIND("_",AU$13)-1),
                    IF($E62=AU$14,
                             _xlfn.XLOOKUP(_xlfn.TEXTJOIN("|",FALSE,$C62,LEFT($D62,FIND("_",$D62)-1) &amp;"_=","=","Any",AU$12,LEFT($D62,FIND("_",$D62)-1) &amp;"_=","=","Any"),risk_factor_1&amp;"|"&amp;risk_factor_2,risk_factor_corr),
                             _xlfn.XLOOKUP(_xlfn.TEXTJOIN("|",FALSE,$C62,LEFT($D62,FIND("_",$D62)-1) &amp;"_=","Any","Any",AU$12,LEFT($D62,FIND("_",$D62)-1) &amp;"_=","Any","Any"),risk_factor_1&amp;"|"&amp;risk_factor_2,risk_factor_corr)),
"n/a"),0)
),
IF(_xlfn.TEXTJOIN("|",FALSE,AU$12:AU$13)&lt;&gt;_xlfn.TEXTJOIN("|",FALSE,$C62:$D62),0,
_xlfn.XLOOKUP(_xlfn.TEXTJOIN("|",FALSE,$C62:$F62,AU$12:AU$15),risk_factor_1&amp;"|"&amp;risk_factor_2,risk_factor_corr,
_xlfn.XLOOKUP(_xlfn.TEXTJOIN("|",FALSE,$C62:$F62,AU$12:AU$15),risk_factor_2&amp;"|"&amp;risk_factor_1,risk_factor_corr,
_xlfn.XLOOKUP(_xlfn.TEXTJOIN("|",FALSE,$C62:$D62,"Any"),risk_factor_1&amp;"|"&amp;risk_factor_2,risk_factor_corr,
_xlfn.XLOOKUP(_xlfn.TEXTJOIN("|",FALSE,$C62:$D62,"Any"),risk_factor_2&amp;"|"&amp;risk_factor_1,risk_factor_corr)))))))</f>
        <v>0</v>
      </c>
      <c r="AV62" s="32" cm="1">
        <f t="array" ref="AV62" xml:space="preserve"> IF(_xlfn.TEXTJOIN("|",FALSE,AV$12:AV$15)=_xlfn.TEXTJOIN("|",FALSE,$C62:$F62),0,
IF(AND($C62="Delta|CR_Cpty",AV$12="Delta|CR_Cpty"),
IF($F62=AV$15,
      _xlfn.XLOOKUP(_xlfn.TEXTJOIN("|",FALSE,$C62,"=","Any","=",AV$12,"=","Any","="),risk_factor_1&amp;"|"&amp;risk_factor_2,risk_factor_corr),
       IF(RIGHT($D62,LEN($D62)-FIND("_",$D62))=RIGHT(AV$13,LEN(AV$13)-FIND("_",AV$13)),
              IF(LEFT($D62,FIND("_",$D62)-1)=LEFT(AV$13,FIND("_",AV$13)-1),
                    IF($E62=AV$14,
                             _xlfn.XLOOKUP(_xlfn.TEXTJOIN("|",FALSE,$C62,LEFT($D62,FIND("_",$D62)-1) &amp;"_=","=","Any",AV$12,LEFT($D62,FIND("_",$D62)-1) &amp;"_=","=","Any"),risk_factor_1&amp;"|"&amp;risk_factor_2,risk_factor_corr),
                             _xlfn.XLOOKUP(_xlfn.TEXTJOIN("|",FALSE,$C62,LEFT($D62,FIND("_",$D62)-1) &amp;"_=","Any","Any",AV$12,LEFT($D62,FIND("_",$D62)-1) &amp;"_=","Any","Any"),risk_factor_1&amp;"|"&amp;risk_factor_2,risk_factor_corr)),
"n/a"),0)
),
IF(_xlfn.TEXTJOIN("|",FALSE,AV$12:AV$13)&lt;&gt;_xlfn.TEXTJOIN("|",FALSE,$C62:$D62),0,
_xlfn.XLOOKUP(_xlfn.TEXTJOIN("|",FALSE,$C62:$F62,AV$12:AV$15),risk_factor_1&amp;"|"&amp;risk_factor_2,risk_factor_corr,
_xlfn.XLOOKUP(_xlfn.TEXTJOIN("|",FALSE,$C62:$F62,AV$12:AV$15),risk_factor_2&amp;"|"&amp;risk_factor_1,risk_factor_corr,
_xlfn.XLOOKUP(_xlfn.TEXTJOIN("|",FALSE,$C62:$D62,"Any"),risk_factor_1&amp;"|"&amp;risk_factor_2,risk_factor_corr,
_xlfn.XLOOKUP(_xlfn.TEXTJOIN("|",FALSE,$C62:$D62,"Any"),risk_factor_2&amp;"|"&amp;risk_factor_1,risk_factor_corr)))))))</f>
        <v>0</v>
      </c>
      <c r="AW62" s="32" cm="1">
        <f t="array" ref="AW62" xml:space="preserve"> IF(_xlfn.TEXTJOIN("|",FALSE,AW$12:AW$15)=_xlfn.TEXTJOIN("|",FALSE,$C62:$F62),0,
IF(AND($C62="Delta|CR_Cpty",AW$12="Delta|CR_Cpty"),
IF($F62=AW$15,
      _xlfn.XLOOKUP(_xlfn.TEXTJOIN("|",FALSE,$C62,"=","Any","=",AW$12,"=","Any","="),risk_factor_1&amp;"|"&amp;risk_factor_2,risk_factor_corr),
       IF(RIGHT($D62,LEN($D62)-FIND("_",$D62))=RIGHT(AW$13,LEN(AW$13)-FIND("_",AW$13)),
              IF(LEFT($D62,FIND("_",$D62)-1)=LEFT(AW$13,FIND("_",AW$13)-1),
                    IF($E62=AW$14,
                             _xlfn.XLOOKUP(_xlfn.TEXTJOIN("|",FALSE,$C62,LEFT($D62,FIND("_",$D62)-1) &amp;"_=","=","Any",AW$12,LEFT($D62,FIND("_",$D62)-1) &amp;"_=","=","Any"),risk_factor_1&amp;"|"&amp;risk_factor_2,risk_factor_corr),
                             _xlfn.XLOOKUP(_xlfn.TEXTJOIN("|",FALSE,$C62,LEFT($D62,FIND("_",$D62)-1) &amp;"_=","Any","Any",AW$12,LEFT($D62,FIND("_",$D62)-1) &amp;"_=","Any","Any"),risk_factor_1&amp;"|"&amp;risk_factor_2,risk_factor_corr)),
"n/a"),0)
),
IF(_xlfn.TEXTJOIN("|",FALSE,AW$12:AW$13)&lt;&gt;_xlfn.TEXTJOIN("|",FALSE,$C62:$D62),0,
_xlfn.XLOOKUP(_xlfn.TEXTJOIN("|",FALSE,$C62:$F62,AW$12:AW$15),risk_factor_1&amp;"|"&amp;risk_factor_2,risk_factor_corr,
_xlfn.XLOOKUP(_xlfn.TEXTJOIN("|",FALSE,$C62:$F62,AW$12:AW$15),risk_factor_2&amp;"|"&amp;risk_factor_1,risk_factor_corr,
_xlfn.XLOOKUP(_xlfn.TEXTJOIN("|",FALSE,$C62:$D62,"Any"),risk_factor_1&amp;"|"&amp;risk_factor_2,risk_factor_corr,
_xlfn.XLOOKUP(_xlfn.TEXTJOIN("|",FALSE,$C62:$D62,"Any"),risk_factor_2&amp;"|"&amp;risk_factor_1,risk_factor_corr)))))))</f>
        <v>0</v>
      </c>
      <c r="AX62" s="32" cm="1">
        <f t="array" ref="AX62" xml:space="preserve"> IF(_xlfn.TEXTJOIN("|",FALSE,AX$12:AX$15)=_xlfn.TEXTJOIN("|",FALSE,$C62:$F62),0,
IF(AND($C62="Delta|CR_Cpty",AX$12="Delta|CR_Cpty"),
IF($F62=AX$15,
      _xlfn.XLOOKUP(_xlfn.TEXTJOIN("|",FALSE,$C62,"=","Any","=",AX$12,"=","Any","="),risk_factor_1&amp;"|"&amp;risk_factor_2,risk_factor_corr),
       IF(RIGHT($D62,LEN($D62)-FIND("_",$D62))=RIGHT(AX$13,LEN(AX$13)-FIND("_",AX$13)),
              IF(LEFT($D62,FIND("_",$D62)-1)=LEFT(AX$13,FIND("_",AX$13)-1),
                    IF($E62=AX$14,
                             _xlfn.XLOOKUP(_xlfn.TEXTJOIN("|",FALSE,$C62,LEFT($D62,FIND("_",$D62)-1) &amp;"_=","=","Any",AX$12,LEFT($D62,FIND("_",$D62)-1) &amp;"_=","=","Any"),risk_factor_1&amp;"|"&amp;risk_factor_2,risk_factor_corr),
                             _xlfn.XLOOKUP(_xlfn.TEXTJOIN("|",FALSE,$C62,LEFT($D62,FIND("_",$D62)-1) &amp;"_=","Any","Any",AX$12,LEFT($D62,FIND("_",$D62)-1) &amp;"_=","Any","Any"),risk_factor_1&amp;"|"&amp;risk_factor_2,risk_factor_corr)),
"n/a"),0)
),
IF(_xlfn.TEXTJOIN("|",FALSE,AX$12:AX$13)&lt;&gt;_xlfn.TEXTJOIN("|",FALSE,$C62:$D62),0,
_xlfn.XLOOKUP(_xlfn.TEXTJOIN("|",FALSE,$C62:$F62,AX$12:AX$15),risk_factor_1&amp;"|"&amp;risk_factor_2,risk_factor_corr,
_xlfn.XLOOKUP(_xlfn.TEXTJOIN("|",FALSE,$C62:$F62,AX$12:AX$15),risk_factor_2&amp;"|"&amp;risk_factor_1,risk_factor_corr,
_xlfn.XLOOKUP(_xlfn.TEXTJOIN("|",FALSE,$C62:$D62,"Any"),risk_factor_1&amp;"|"&amp;risk_factor_2,risk_factor_corr,
_xlfn.XLOOKUP(_xlfn.TEXTJOIN("|",FALSE,$C62:$D62,"Any"),risk_factor_2&amp;"|"&amp;risk_factor_1,risk_factor_corr)))))))</f>
        <v>0</v>
      </c>
      <c r="AY62" s="32" cm="1">
        <f t="array" ref="AY62" xml:space="preserve"> IF(_xlfn.TEXTJOIN("|",FALSE,AY$12:AY$15)=_xlfn.TEXTJOIN("|",FALSE,$C62:$F62),0,
IF(AND($C62="Delta|CR_Cpty",AY$12="Delta|CR_Cpty"),
IF($F62=AY$15,
      _xlfn.XLOOKUP(_xlfn.TEXTJOIN("|",FALSE,$C62,"=","Any","=",AY$12,"=","Any","="),risk_factor_1&amp;"|"&amp;risk_factor_2,risk_factor_corr),
       IF(RIGHT($D62,LEN($D62)-FIND("_",$D62))=RIGHT(AY$13,LEN(AY$13)-FIND("_",AY$13)),
              IF(LEFT($D62,FIND("_",$D62)-1)=LEFT(AY$13,FIND("_",AY$13)-1),
                    IF($E62=AY$14,
                             _xlfn.XLOOKUP(_xlfn.TEXTJOIN("|",FALSE,$C62,LEFT($D62,FIND("_",$D62)-1) &amp;"_=","=","Any",AY$12,LEFT($D62,FIND("_",$D62)-1) &amp;"_=","=","Any"),risk_factor_1&amp;"|"&amp;risk_factor_2,risk_factor_corr),
                             _xlfn.XLOOKUP(_xlfn.TEXTJOIN("|",FALSE,$C62,LEFT($D62,FIND("_",$D62)-1) &amp;"_=","Any","Any",AY$12,LEFT($D62,FIND("_",$D62)-1) &amp;"_=","Any","Any"),risk_factor_1&amp;"|"&amp;risk_factor_2,risk_factor_corr)),
"n/a"),0)
),
IF(_xlfn.TEXTJOIN("|",FALSE,AY$12:AY$13)&lt;&gt;_xlfn.TEXTJOIN("|",FALSE,$C62:$D62),0,
_xlfn.XLOOKUP(_xlfn.TEXTJOIN("|",FALSE,$C62:$F62,AY$12:AY$15),risk_factor_1&amp;"|"&amp;risk_factor_2,risk_factor_corr,
_xlfn.XLOOKUP(_xlfn.TEXTJOIN("|",FALSE,$C62:$F62,AY$12:AY$15),risk_factor_2&amp;"|"&amp;risk_factor_1,risk_factor_corr,
_xlfn.XLOOKUP(_xlfn.TEXTJOIN("|",FALSE,$C62:$D62,"Any"),risk_factor_1&amp;"|"&amp;risk_factor_2,risk_factor_corr,
_xlfn.XLOOKUP(_xlfn.TEXTJOIN("|",FALSE,$C62:$D62,"Any"),risk_factor_2&amp;"|"&amp;risk_factor_1,risk_factor_corr)))))))</f>
        <v>0.91</v>
      </c>
      <c r="AZ62" s="32" cm="1">
        <f t="array" ref="AZ62" xml:space="preserve"> IF(_xlfn.TEXTJOIN("|",FALSE,AZ$12:AZ$15)=_xlfn.TEXTJOIN("|",FALSE,$C62:$F62),0,
IF(AND($C62="Delta|CR_Cpty",AZ$12="Delta|CR_Cpty"),
IF($F62=AZ$15,
      _xlfn.XLOOKUP(_xlfn.TEXTJOIN("|",FALSE,$C62,"=","Any","=",AZ$12,"=","Any","="),risk_factor_1&amp;"|"&amp;risk_factor_2,risk_factor_corr),
       IF(RIGHT($D62,LEN($D62)-FIND("_",$D62))=RIGHT(AZ$13,LEN(AZ$13)-FIND("_",AZ$13)),
              IF(LEFT($D62,FIND("_",$D62)-1)=LEFT(AZ$13,FIND("_",AZ$13)-1),
                    IF($E62=AZ$14,
                             _xlfn.XLOOKUP(_xlfn.TEXTJOIN("|",FALSE,$C62,LEFT($D62,FIND("_",$D62)-1) &amp;"_=","=","Any",AZ$12,LEFT($D62,FIND("_",$D62)-1) &amp;"_=","=","Any"),risk_factor_1&amp;"|"&amp;risk_factor_2,risk_factor_corr),
                             _xlfn.XLOOKUP(_xlfn.TEXTJOIN("|",FALSE,$C62,LEFT($D62,FIND("_",$D62)-1) &amp;"_=","Any","Any",AZ$12,LEFT($D62,FIND("_",$D62)-1) &amp;"_=","Any","Any"),risk_factor_1&amp;"|"&amp;risk_factor_2,risk_factor_corr)),
"n/a"),0)
),
IF(_xlfn.TEXTJOIN("|",FALSE,AZ$12:AZ$13)&lt;&gt;_xlfn.TEXTJOIN("|",FALSE,$C62:$D62),0,
_xlfn.XLOOKUP(_xlfn.TEXTJOIN("|",FALSE,$C62:$F62,AZ$12:AZ$15),risk_factor_1&amp;"|"&amp;risk_factor_2,risk_factor_corr,
_xlfn.XLOOKUP(_xlfn.TEXTJOIN("|",FALSE,$C62:$F62,AZ$12:AZ$15),risk_factor_2&amp;"|"&amp;risk_factor_1,risk_factor_corr,
_xlfn.XLOOKUP(_xlfn.TEXTJOIN("|",FALSE,$C62:$D62,"Any"),risk_factor_1&amp;"|"&amp;risk_factor_2,risk_factor_corr,
_xlfn.XLOOKUP(_xlfn.TEXTJOIN("|",FALSE,$C62:$D62,"Any"),risk_factor_2&amp;"|"&amp;risk_factor_1,risk_factor_corr)))))))</f>
        <v>0.72</v>
      </c>
      <c r="BA62" s="32" cm="1">
        <f t="array" ref="BA62" xml:space="preserve"> IF(_xlfn.TEXTJOIN("|",FALSE,BA$12:BA$15)=_xlfn.TEXTJOIN("|",FALSE,$C62:$F62),0,
IF(AND($C62="Delta|CR_Cpty",BA$12="Delta|CR_Cpty"),
IF($F62=BA$15,
      _xlfn.XLOOKUP(_xlfn.TEXTJOIN("|",FALSE,$C62,"=","Any","=",BA$12,"=","Any","="),risk_factor_1&amp;"|"&amp;risk_factor_2,risk_factor_corr),
       IF(RIGHT($D62,LEN($D62)-FIND("_",$D62))=RIGHT(BA$13,LEN(BA$13)-FIND("_",BA$13)),
              IF(LEFT($D62,FIND("_",$D62)-1)=LEFT(BA$13,FIND("_",BA$13)-1),
                    IF($E62=BA$14,
                             _xlfn.XLOOKUP(_xlfn.TEXTJOIN("|",FALSE,$C62,LEFT($D62,FIND("_",$D62)-1) &amp;"_=","=","Any",BA$12,LEFT($D62,FIND("_",$D62)-1) &amp;"_=","=","Any"),risk_factor_1&amp;"|"&amp;risk_factor_2,risk_factor_corr),
                             _xlfn.XLOOKUP(_xlfn.TEXTJOIN("|",FALSE,$C62,LEFT($D62,FIND("_",$D62)-1) &amp;"_=","Any","Any",BA$12,LEFT($D62,FIND("_",$D62)-1) &amp;"_=","Any","Any"),risk_factor_1&amp;"|"&amp;risk_factor_2,risk_factor_corr)),
"n/a"),0)
),
IF(_xlfn.TEXTJOIN("|",FALSE,BA$12:BA$13)&lt;&gt;_xlfn.TEXTJOIN("|",FALSE,$C62:$D62),0,
_xlfn.XLOOKUP(_xlfn.TEXTJOIN("|",FALSE,$C62:$F62,BA$12:BA$15),risk_factor_1&amp;"|"&amp;risk_factor_2,risk_factor_corr,
_xlfn.XLOOKUP(_xlfn.TEXTJOIN("|",FALSE,$C62:$F62,BA$12:BA$15),risk_factor_2&amp;"|"&amp;risk_factor_1,risk_factor_corr,
_xlfn.XLOOKUP(_xlfn.TEXTJOIN("|",FALSE,$C62:$D62,"Any"),risk_factor_1&amp;"|"&amp;risk_factor_2,risk_factor_corr,
_xlfn.XLOOKUP(_xlfn.TEXTJOIN("|",FALSE,$C62:$D62,"Any"),risk_factor_2&amp;"|"&amp;risk_factor_1,risk_factor_corr)))))))</f>
        <v>0</v>
      </c>
      <c r="BB62" s="32" cm="1">
        <f t="array" ref="BB62" xml:space="preserve"> IF(_xlfn.TEXTJOIN("|",FALSE,BB$12:BB$15)=_xlfn.TEXTJOIN("|",FALSE,$C62:$F62),0,
IF(AND($C62="Delta|CR_Cpty",BB$12="Delta|CR_Cpty"),
IF($F62=BB$15,
      _xlfn.XLOOKUP(_xlfn.TEXTJOIN("|",FALSE,$C62,"=","Any","=",BB$12,"=","Any","="),risk_factor_1&amp;"|"&amp;risk_factor_2,risk_factor_corr),
       IF(RIGHT($D62,LEN($D62)-FIND("_",$D62))=RIGHT(BB$13,LEN(BB$13)-FIND("_",BB$13)),
              IF(LEFT($D62,FIND("_",$D62)-1)=LEFT(BB$13,FIND("_",BB$13)-1),
                    IF($E62=BB$14,
                             _xlfn.XLOOKUP(_xlfn.TEXTJOIN("|",FALSE,$C62,LEFT($D62,FIND("_",$D62)-1) &amp;"_=","=","Any",BB$12,LEFT($D62,FIND("_",$D62)-1) &amp;"_=","=","Any"),risk_factor_1&amp;"|"&amp;risk_factor_2,risk_factor_corr),
                             _xlfn.XLOOKUP(_xlfn.TEXTJOIN("|",FALSE,$C62,LEFT($D62,FIND("_",$D62)-1) &amp;"_=","Any","Any",BB$12,LEFT($D62,FIND("_",$D62)-1) &amp;"_=","Any","Any"),risk_factor_1&amp;"|"&amp;risk_factor_2,risk_factor_corr)),
"n/a"),0)
),
IF(_xlfn.TEXTJOIN("|",FALSE,BB$12:BB$13)&lt;&gt;_xlfn.TEXTJOIN("|",FALSE,$C62:$D62),0,
_xlfn.XLOOKUP(_xlfn.TEXTJOIN("|",FALSE,$C62:$F62,BB$12:BB$15),risk_factor_1&amp;"|"&amp;risk_factor_2,risk_factor_corr,
_xlfn.XLOOKUP(_xlfn.TEXTJOIN("|",FALSE,$C62:$F62,BB$12:BB$15),risk_factor_2&amp;"|"&amp;risk_factor_1,risk_factor_corr,
_xlfn.XLOOKUP(_xlfn.TEXTJOIN("|",FALSE,$C62:$D62,"Any"),risk_factor_1&amp;"|"&amp;risk_factor_2,risk_factor_corr,
_xlfn.XLOOKUP(_xlfn.TEXTJOIN("|",FALSE,$C62:$D62,"Any"),risk_factor_2&amp;"|"&amp;risk_factor_1,risk_factor_corr)))))))</f>
        <v>0.45</v>
      </c>
      <c r="BC62" s="32" cm="1">
        <f t="array" ref="BC62" xml:space="preserve"> IF(_xlfn.TEXTJOIN("|",FALSE,BC$12:BC$15)=_xlfn.TEXTJOIN("|",FALSE,$C62:$F62),0,
IF(AND($C62="Delta|CR_Cpty",BC$12="Delta|CR_Cpty"),
IF($F62=BC$15,
      _xlfn.XLOOKUP(_xlfn.TEXTJOIN("|",FALSE,$C62,"=","Any","=",BC$12,"=","Any","="),risk_factor_1&amp;"|"&amp;risk_factor_2,risk_factor_corr),
       IF(RIGHT($D62,LEN($D62)-FIND("_",$D62))=RIGHT(BC$13,LEN(BC$13)-FIND("_",BC$13)),
              IF(LEFT($D62,FIND("_",$D62)-1)=LEFT(BC$13,FIND("_",BC$13)-1),
                    IF($E62=BC$14,
                             _xlfn.XLOOKUP(_xlfn.TEXTJOIN("|",FALSE,$C62,LEFT($D62,FIND("_",$D62)-1) &amp;"_=","=","Any",BC$12,LEFT($D62,FIND("_",$D62)-1) &amp;"_=","=","Any"),risk_factor_1&amp;"|"&amp;risk_factor_2,risk_factor_corr),
                             _xlfn.XLOOKUP(_xlfn.TEXTJOIN("|",FALSE,$C62,LEFT($D62,FIND("_",$D62)-1) &amp;"_=","Any","Any",BC$12,LEFT($D62,FIND("_",$D62)-1) &amp;"_=","Any","Any"),risk_factor_1&amp;"|"&amp;risk_factor_2,risk_factor_corr)),
"n/a"),0)
),
IF(_xlfn.TEXTJOIN("|",FALSE,BC$12:BC$13)&lt;&gt;_xlfn.TEXTJOIN("|",FALSE,$C62:$D62),0,
_xlfn.XLOOKUP(_xlfn.TEXTJOIN("|",FALSE,$C62:$F62,BC$12:BC$15),risk_factor_1&amp;"|"&amp;risk_factor_2,risk_factor_corr,
_xlfn.XLOOKUP(_xlfn.TEXTJOIN("|",FALSE,$C62:$F62,BC$12:BC$15),risk_factor_2&amp;"|"&amp;risk_factor_1,risk_factor_corr,
_xlfn.XLOOKUP(_xlfn.TEXTJOIN("|",FALSE,$C62:$D62,"Any"),risk_factor_1&amp;"|"&amp;risk_factor_2,risk_factor_corr,
_xlfn.XLOOKUP(_xlfn.TEXTJOIN("|",FALSE,$C62:$D62,"Any"),risk_factor_2&amp;"|"&amp;risk_factor_1,risk_factor_corr)))))))</f>
        <v>0.87</v>
      </c>
      <c r="BD62" s="32" cm="1">
        <f t="array" ref="BD62" xml:space="preserve"> IF(_xlfn.TEXTJOIN("|",FALSE,BD$12:BD$15)=_xlfn.TEXTJOIN("|",FALSE,$C62:$F62),0,
IF(AND($C62="Delta|CR_Cpty",BD$12="Delta|CR_Cpty"),
IF($F62=BD$15,
      _xlfn.XLOOKUP(_xlfn.TEXTJOIN("|",FALSE,$C62,"=","Any","=",BD$12,"=","Any","="),risk_factor_1&amp;"|"&amp;risk_factor_2,risk_factor_corr),
       IF(RIGHT($D62,LEN($D62)-FIND("_",$D62))=RIGHT(BD$13,LEN(BD$13)-FIND("_",BD$13)),
              IF(LEFT($D62,FIND("_",$D62)-1)=LEFT(BD$13,FIND("_",BD$13)-1),
                    IF($E62=BD$14,
                             _xlfn.XLOOKUP(_xlfn.TEXTJOIN("|",FALSE,$C62,LEFT($D62,FIND("_",$D62)-1) &amp;"_=","=","Any",BD$12,LEFT($D62,FIND("_",$D62)-1) &amp;"_=","=","Any"),risk_factor_1&amp;"|"&amp;risk_factor_2,risk_factor_corr),
                             _xlfn.XLOOKUP(_xlfn.TEXTJOIN("|",FALSE,$C62,LEFT($D62,FIND("_",$D62)-1) &amp;"_=","Any","Any",BD$12,LEFT($D62,FIND("_",$D62)-1) &amp;"_=","Any","Any"),risk_factor_1&amp;"|"&amp;risk_factor_2,risk_factor_corr)),
"n/a"),0)
),
IF(_xlfn.TEXTJOIN("|",FALSE,BD$12:BD$13)&lt;&gt;_xlfn.TEXTJOIN("|",FALSE,$C62:$D62),0,
_xlfn.XLOOKUP(_xlfn.TEXTJOIN("|",FALSE,$C62:$F62,BD$12:BD$15),risk_factor_1&amp;"|"&amp;risk_factor_2,risk_factor_corr,
_xlfn.XLOOKUP(_xlfn.TEXTJOIN("|",FALSE,$C62:$F62,BD$12:BD$15),risk_factor_2&amp;"|"&amp;risk_factor_1,risk_factor_corr,
_xlfn.XLOOKUP(_xlfn.TEXTJOIN("|",FALSE,$C62:$D62,"Any"),risk_factor_1&amp;"|"&amp;risk_factor_2,risk_factor_corr,
_xlfn.XLOOKUP(_xlfn.TEXTJOIN("|",FALSE,$C62:$D62,"Any"),risk_factor_2&amp;"|"&amp;risk_factor_1,risk_factor_corr)))))))</f>
        <v>0</v>
      </c>
      <c r="BE62" s="32" cm="1">
        <f t="array" ref="BE62" xml:space="preserve"> IF(_xlfn.TEXTJOIN("|",FALSE,BE$12:BE$15)=_xlfn.TEXTJOIN("|",FALSE,$C62:$F62),0,
IF(AND($C62="Delta|CR_Cpty",BE$12="Delta|CR_Cpty"),
IF($F62=BE$15,
      _xlfn.XLOOKUP(_xlfn.TEXTJOIN("|",FALSE,$C62,"=","Any","=",BE$12,"=","Any","="),risk_factor_1&amp;"|"&amp;risk_factor_2,risk_factor_corr),
       IF(RIGHT($D62,LEN($D62)-FIND("_",$D62))=RIGHT(BE$13,LEN(BE$13)-FIND("_",BE$13)),
              IF(LEFT($D62,FIND("_",$D62)-1)=LEFT(BE$13,FIND("_",BE$13)-1),
                    IF($E62=BE$14,
                             _xlfn.XLOOKUP(_xlfn.TEXTJOIN("|",FALSE,$C62,LEFT($D62,FIND("_",$D62)-1) &amp;"_=","=","Any",BE$12,LEFT($D62,FIND("_",$D62)-1) &amp;"_=","=","Any"),risk_factor_1&amp;"|"&amp;risk_factor_2,risk_factor_corr),
                             _xlfn.XLOOKUP(_xlfn.TEXTJOIN("|",FALSE,$C62,LEFT($D62,FIND("_",$D62)-1) &amp;"_=","Any","Any",BE$12,LEFT($D62,FIND("_",$D62)-1) &amp;"_=","Any","Any"),risk_factor_1&amp;"|"&amp;risk_factor_2,risk_factor_corr)),
"n/a"),0)
),
IF(_xlfn.TEXTJOIN("|",FALSE,BE$12:BE$13)&lt;&gt;_xlfn.TEXTJOIN("|",FALSE,$C62:$D62),0,
_xlfn.XLOOKUP(_xlfn.TEXTJOIN("|",FALSE,$C62:$F62,BE$12:BE$15),risk_factor_1&amp;"|"&amp;risk_factor_2,risk_factor_corr,
_xlfn.XLOOKUP(_xlfn.TEXTJOIN("|",FALSE,$C62:$F62,BE$12:BE$15),risk_factor_2&amp;"|"&amp;risk_factor_1,risk_factor_corr,
_xlfn.XLOOKUP(_xlfn.TEXTJOIN("|",FALSE,$C62:$D62,"Any"),risk_factor_1&amp;"|"&amp;risk_factor_2,risk_factor_corr,
_xlfn.XLOOKUP(_xlfn.TEXTJOIN("|",FALSE,$C62:$D62,"Any"),risk_factor_2&amp;"|"&amp;risk_factor_1,risk_factor_corr)))))))</f>
        <v>0</v>
      </c>
      <c r="BF62" s="32" cm="1">
        <f t="array" ref="BF62" xml:space="preserve"> IF(_xlfn.TEXTJOIN("|",FALSE,BF$12:BF$15)=_xlfn.TEXTJOIN("|",FALSE,$C62:$F62),0,
IF(AND($C62="Delta|CR_Cpty",BF$12="Delta|CR_Cpty"),
IF($F62=BF$15,
      _xlfn.XLOOKUP(_xlfn.TEXTJOIN("|",FALSE,$C62,"=","Any","=",BF$12,"=","Any","="),risk_factor_1&amp;"|"&amp;risk_factor_2,risk_factor_corr),
       IF(RIGHT($D62,LEN($D62)-FIND("_",$D62))=RIGHT(BF$13,LEN(BF$13)-FIND("_",BF$13)),
              IF(LEFT($D62,FIND("_",$D62)-1)=LEFT(BF$13,FIND("_",BF$13)-1),
                    IF($E62=BF$14,
                             _xlfn.XLOOKUP(_xlfn.TEXTJOIN("|",FALSE,$C62,LEFT($D62,FIND("_",$D62)-1) &amp;"_=","=","Any",BF$12,LEFT($D62,FIND("_",$D62)-1) &amp;"_=","=","Any"),risk_factor_1&amp;"|"&amp;risk_factor_2,risk_factor_corr),
                             _xlfn.XLOOKUP(_xlfn.TEXTJOIN("|",FALSE,$C62,LEFT($D62,FIND("_",$D62)-1) &amp;"_=","Any","Any",BF$12,LEFT($D62,FIND("_",$D62)-1) &amp;"_=","Any","Any"),risk_factor_1&amp;"|"&amp;risk_factor_2,risk_factor_corr)),
"n/a"),0)
),
IF(_xlfn.TEXTJOIN("|",FALSE,BF$12:BF$13)&lt;&gt;_xlfn.TEXTJOIN("|",FALSE,$C62:$D62),0,
_xlfn.XLOOKUP(_xlfn.TEXTJOIN("|",FALSE,$C62:$F62,BF$12:BF$15),risk_factor_1&amp;"|"&amp;risk_factor_2,risk_factor_corr,
_xlfn.XLOOKUP(_xlfn.TEXTJOIN("|",FALSE,$C62:$F62,BF$12:BF$15),risk_factor_2&amp;"|"&amp;risk_factor_1,risk_factor_corr,
_xlfn.XLOOKUP(_xlfn.TEXTJOIN("|",FALSE,$C62:$D62,"Any"),risk_factor_1&amp;"|"&amp;risk_factor_2,risk_factor_corr,
_xlfn.XLOOKUP(_xlfn.TEXTJOIN("|",FALSE,$C62:$D62,"Any"),risk_factor_2&amp;"|"&amp;risk_factor_1,risk_factor_corr)))))))</f>
        <v>0</v>
      </c>
      <c r="BG62" s="32" cm="1">
        <f t="array" ref="BG62" xml:space="preserve"> IF(_xlfn.TEXTJOIN("|",FALSE,BG$12:BG$15)=_xlfn.TEXTJOIN("|",FALSE,$C62:$F62),0,
IF(AND($C62="Delta|CR_Cpty",BG$12="Delta|CR_Cpty"),
IF($F62=BG$15,
      _xlfn.XLOOKUP(_xlfn.TEXTJOIN("|",FALSE,$C62,"=","Any","=",BG$12,"=","Any","="),risk_factor_1&amp;"|"&amp;risk_factor_2,risk_factor_corr),
       IF(RIGHT($D62,LEN($D62)-FIND("_",$D62))=RIGHT(BG$13,LEN(BG$13)-FIND("_",BG$13)),
              IF(LEFT($D62,FIND("_",$D62)-1)=LEFT(BG$13,FIND("_",BG$13)-1),
                    IF($E62=BG$14,
                             _xlfn.XLOOKUP(_xlfn.TEXTJOIN("|",FALSE,$C62,LEFT($D62,FIND("_",$D62)-1) &amp;"_=","=","Any",BG$12,LEFT($D62,FIND("_",$D62)-1) &amp;"_=","=","Any"),risk_factor_1&amp;"|"&amp;risk_factor_2,risk_factor_corr),
                             _xlfn.XLOOKUP(_xlfn.TEXTJOIN("|",FALSE,$C62,LEFT($D62,FIND("_",$D62)-1) &amp;"_=","Any","Any",BG$12,LEFT($D62,FIND("_",$D62)-1) &amp;"_=","Any","Any"),risk_factor_1&amp;"|"&amp;risk_factor_2,risk_factor_corr)),
"n/a"),0)
),
IF(_xlfn.TEXTJOIN("|",FALSE,BG$12:BG$13)&lt;&gt;_xlfn.TEXTJOIN("|",FALSE,$C62:$D62),0,
_xlfn.XLOOKUP(_xlfn.TEXTJOIN("|",FALSE,$C62:$F62,BG$12:BG$15),risk_factor_1&amp;"|"&amp;risk_factor_2,risk_factor_corr,
_xlfn.XLOOKUP(_xlfn.TEXTJOIN("|",FALSE,$C62:$F62,BG$12:BG$15),risk_factor_2&amp;"|"&amp;risk_factor_1,risk_factor_corr,
_xlfn.XLOOKUP(_xlfn.TEXTJOIN("|",FALSE,$C62:$D62,"Any"),risk_factor_1&amp;"|"&amp;risk_factor_2,risk_factor_corr,
_xlfn.XLOOKUP(_xlfn.TEXTJOIN("|",FALSE,$C62:$D62,"Any"),risk_factor_2&amp;"|"&amp;risk_factor_1,risk_factor_corr)))))))</f>
        <v>0</v>
      </c>
      <c r="BH62" s="32" cm="1">
        <f t="array" ref="BH62" xml:space="preserve"> IF(_xlfn.TEXTJOIN("|",FALSE,BH$12:BH$15)=_xlfn.TEXTJOIN("|",FALSE,$C62:$F62),0,
IF(AND($C62="Delta|CR_Cpty",BH$12="Delta|CR_Cpty"),
IF($F62=BH$15,
      _xlfn.XLOOKUP(_xlfn.TEXTJOIN("|",FALSE,$C62,"=","Any","=",BH$12,"=","Any","="),risk_factor_1&amp;"|"&amp;risk_factor_2,risk_factor_corr),
       IF(RIGHT($D62,LEN($D62)-FIND("_",$D62))=RIGHT(BH$13,LEN(BH$13)-FIND("_",BH$13)),
              IF(LEFT($D62,FIND("_",$D62)-1)=LEFT(BH$13,FIND("_",BH$13)-1),
                    IF($E62=BH$14,
                             _xlfn.XLOOKUP(_xlfn.TEXTJOIN("|",FALSE,$C62,LEFT($D62,FIND("_",$D62)-1) &amp;"_=","=","Any",BH$12,LEFT($D62,FIND("_",$D62)-1) &amp;"_=","=","Any"),risk_factor_1&amp;"|"&amp;risk_factor_2,risk_factor_corr),
                             _xlfn.XLOOKUP(_xlfn.TEXTJOIN("|",FALSE,$C62,LEFT($D62,FIND("_",$D62)-1) &amp;"_=","Any","Any",BH$12,LEFT($D62,FIND("_",$D62)-1) &amp;"_=","Any","Any"),risk_factor_1&amp;"|"&amp;risk_factor_2,risk_factor_corr)),
"n/a"),0)
),
IF(_xlfn.TEXTJOIN("|",FALSE,BH$12:BH$13)&lt;&gt;_xlfn.TEXTJOIN("|",FALSE,$C62:$D62),0,
_xlfn.XLOOKUP(_xlfn.TEXTJOIN("|",FALSE,$C62:$F62,BH$12:BH$15),risk_factor_1&amp;"|"&amp;risk_factor_2,risk_factor_corr,
_xlfn.XLOOKUP(_xlfn.TEXTJOIN("|",FALSE,$C62:$F62,BH$12:BH$15),risk_factor_2&amp;"|"&amp;risk_factor_1,risk_factor_corr,
_xlfn.XLOOKUP(_xlfn.TEXTJOIN("|",FALSE,$C62:$D62,"Any"),risk_factor_1&amp;"|"&amp;risk_factor_2,risk_factor_corr,
_xlfn.XLOOKUP(_xlfn.TEXTJOIN("|",FALSE,$C62:$D62,"Any"),risk_factor_2&amp;"|"&amp;risk_factor_1,risk_factor_corr)))))))</f>
        <v>0</v>
      </c>
      <c r="BI62" s="32" cm="1">
        <f t="array" ref="BI62" xml:space="preserve"> IF(_xlfn.TEXTJOIN("|",FALSE,BI$12:BI$15)=_xlfn.TEXTJOIN("|",FALSE,$C62:$F62),0,
IF(AND($C62="Delta|CR_Cpty",BI$12="Delta|CR_Cpty"),
IF($F62=BI$15,
      _xlfn.XLOOKUP(_xlfn.TEXTJOIN("|",FALSE,$C62,"=","Any","=",BI$12,"=","Any","="),risk_factor_1&amp;"|"&amp;risk_factor_2,risk_factor_corr),
       IF(RIGHT($D62,LEN($D62)-FIND("_",$D62))=RIGHT(BI$13,LEN(BI$13)-FIND("_",BI$13)),
              IF(LEFT($D62,FIND("_",$D62)-1)=LEFT(BI$13,FIND("_",BI$13)-1),
                    IF($E62=BI$14,
                             _xlfn.XLOOKUP(_xlfn.TEXTJOIN("|",FALSE,$C62,LEFT($D62,FIND("_",$D62)-1) &amp;"_=","=","Any",BI$12,LEFT($D62,FIND("_",$D62)-1) &amp;"_=","=","Any"),risk_factor_1&amp;"|"&amp;risk_factor_2,risk_factor_corr),
                             _xlfn.XLOOKUP(_xlfn.TEXTJOIN("|",FALSE,$C62,LEFT($D62,FIND("_",$D62)-1) &amp;"_=","Any","Any",BI$12,LEFT($D62,FIND("_",$D62)-1) &amp;"_=","Any","Any"),risk_factor_1&amp;"|"&amp;risk_factor_2,risk_factor_corr)),
"n/a"),0)
),
IF(_xlfn.TEXTJOIN("|",FALSE,BI$12:BI$13)&lt;&gt;_xlfn.TEXTJOIN("|",FALSE,$C62:$D62),0,
_xlfn.XLOOKUP(_xlfn.TEXTJOIN("|",FALSE,$C62:$F62,BI$12:BI$15),risk_factor_1&amp;"|"&amp;risk_factor_2,risk_factor_corr,
_xlfn.XLOOKUP(_xlfn.TEXTJOIN("|",FALSE,$C62:$F62,BI$12:BI$15),risk_factor_2&amp;"|"&amp;risk_factor_1,risk_factor_corr,
_xlfn.XLOOKUP(_xlfn.TEXTJOIN("|",FALSE,$C62:$D62,"Any"),risk_factor_1&amp;"|"&amp;risk_factor_2,risk_factor_corr,
_xlfn.XLOOKUP(_xlfn.TEXTJOIN("|",FALSE,$C62:$D62,"Any"),risk_factor_2&amp;"|"&amp;risk_factor_1,risk_factor_corr)))))))</f>
        <v>0</v>
      </c>
      <c r="BJ62" s="32" cm="1">
        <f t="array" ref="BJ62" xml:space="preserve"> IF(_xlfn.TEXTJOIN("|",FALSE,BJ$12:BJ$15)=_xlfn.TEXTJOIN("|",FALSE,$C62:$F62),0,
IF(AND($C62="Delta|CR_Cpty",BJ$12="Delta|CR_Cpty"),
IF($F62=BJ$15,
      _xlfn.XLOOKUP(_xlfn.TEXTJOIN("|",FALSE,$C62,"=","Any","=",BJ$12,"=","Any","="),risk_factor_1&amp;"|"&amp;risk_factor_2,risk_factor_corr),
       IF(RIGHT($D62,LEN($D62)-FIND("_",$D62))=RIGHT(BJ$13,LEN(BJ$13)-FIND("_",BJ$13)),
              IF(LEFT($D62,FIND("_",$D62)-1)=LEFT(BJ$13,FIND("_",BJ$13)-1),
                    IF($E62=BJ$14,
                             _xlfn.XLOOKUP(_xlfn.TEXTJOIN("|",FALSE,$C62,LEFT($D62,FIND("_",$D62)-1) &amp;"_=","=","Any",BJ$12,LEFT($D62,FIND("_",$D62)-1) &amp;"_=","=","Any"),risk_factor_1&amp;"|"&amp;risk_factor_2,risk_factor_corr),
                             _xlfn.XLOOKUP(_xlfn.TEXTJOIN("|",FALSE,$C62,LEFT($D62,FIND("_",$D62)-1) &amp;"_=","Any","Any",BJ$12,LEFT($D62,FIND("_",$D62)-1) &amp;"_=","Any","Any"),risk_factor_1&amp;"|"&amp;risk_factor_2,risk_factor_corr)),
"n/a"),0)
),
IF(_xlfn.TEXTJOIN("|",FALSE,BJ$12:BJ$13)&lt;&gt;_xlfn.TEXTJOIN("|",FALSE,$C62:$D62),0,
_xlfn.XLOOKUP(_xlfn.TEXTJOIN("|",FALSE,$C62:$F62,BJ$12:BJ$15),risk_factor_1&amp;"|"&amp;risk_factor_2,risk_factor_corr,
_xlfn.XLOOKUP(_xlfn.TEXTJOIN("|",FALSE,$C62:$F62,BJ$12:BJ$15),risk_factor_2&amp;"|"&amp;risk_factor_1,risk_factor_corr,
_xlfn.XLOOKUP(_xlfn.TEXTJOIN("|",FALSE,$C62:$D62,"Any"),risk_factor_1&amp;"|"&amp;risk_factor_2,risk_factor_corr,
_xlfn.XLOOKUP(_xlfn.TEXTJOIN("|",FALSE,$C62:$D62,"Any"),risk_factor_2&amp;"|"&amp;risk_factor_1,risk_factor_corr)))))))</f>
        <v>0</v>
      </c>
      <c r="BK62" s="32" cm="1">
        <f t="array" ref="BK62" xml:space="preserve"> IF(_xlfn.TEXTJOIN("|",FALSE,BK$12:BK$15)=_xlfn.TEXTJOIN("|",FALSE,$C62:$F62),0,
IF(AND($C62="Delta|CR_Cpty",BK$12="Delta|CR_Cpty"),
IF($F62=BK$15,
      _xlfn.XLOOKUP(_xlfn.TEXTJOIN("|",FALSE,$C62,"=","Any","=",BK$12,"=","Any","="),risk_factor_1&amp;"|"&amp;risk_factor_2,risk_factor_corr),
       IF(RIGHT($D62,LEN($D62)-FIND("_",$D62))=RIGHT(BK$13,LEN(BK$13)-FIND("_",BK$13)),
              IF(LEFT($D62,FIND("_",$D62)-1)=LEFT(BK$13,FIND("_",BK$13)-1),
                    IF($E62=BK$14,
                             _xlfn.XLOOKUP(_xlfn.TEXTJOIN("|",FALSE,$C62,LEFT($D62,FIND("_",$D62)-1) &amp;"_=","=","Any",BK$12,LEFT($D62,FIND("_",$D62)-1) &amp;"_=","=","Any"),risk_factor_1&amp;"|"&amp;risk_factor_2,risk_factor_corr),
                             _xlfn.XLOOKUP(_xlfn.TEXTJOIN("|",FALSE,$C62,LEFT($D62,FIND("_",$D62)-1) &amp;"_=","Any","Any",BK$12,LEFT($D62,FIND("_",$D62)-1) &amp;"_=","Any","Any"),risk_factor_1&amp;"|"&amp;risk_factor_2,risk_factor_corr)),
"n/a"),0)
),
IF(_xlfn.TEXTJOIN("|",FALSE,BK$12:BK$13)&lt;&gt;_xlfn.TEXTJOIN("|",FALSE,$C62:$D62),0,
_xlfn.XLOOKUP(_xlfn.TEXTJOIN("|",FALSE,$C62:$F62,BK$12:BK$15),risk_factor_1&amp;"|"&amp;risk_factor_2,risk_factor_corr,
_xlfn.XLOOKUP(_xlfn.TEXTJOIN("|",FALSE,$C62:$F62,BK$12:BK$15),risk_factor_2&amp;"|"&amp;risk_factor_1,risk_factor_corr,
_xlfn.XLOOKUP(_xlfn.TEXTJOIN("|",FALSE,$C62:$D62,"Any"),risk_factor_1&amp;"|"&amp;risk_factor_2,risk_factor_corr,
_xlfn.XLOOKUP(_xlfn.TEXTJOIN("|",FALSE,$C62:$D62,"Any"),risk_factor_2&amp;"|"&amp;risk_factor_1,risk_factor_corr)))))))</f>
        <v>0</v>
      </c>
      <c r="BL62" s="32" cm="1">
        <f t="array" ref="BL62" xml:space="preserve"> IF(_xlfn.TEXTJOIN("|",FALSE,BL$12:BL$15)=_xlfn.TEXTJOIN("|",FALSE,$C62:$F62),0,
IF(AND($C62="Delta|CR_Cpty",BL$12="Delta|CR_Cpty"),
IF($F62=BL$15,
      _xlfn.XLOOKUP(_xlfn.TEXTJOIN("|",FALSE,$C62,"=","Any","=",BL$12,"=","Any","="),risk_factor_1&amp;"|"&amp;risk_factor_2,risk_factor_corr),
       IF(RIGHT($D62,LEN($D62)-FIND("_",$D62))=RIGHT(BL$13,LEN(BL$13)-FIND("_",BL$13)),
              IF(LEFT($D62,FIND("_",$D62)-1)=LEFT(BL$13,FIND("_",BL$13)-1),
                    IF($E62=BL$14,
                             _xlfn.XLOOKUP(_xlfn.TEXTJOIN("|",FALSE,$C62,LEFT($D62,FIND("_",$D62)-1) &amp;"_=","=","Any",BL$12,LEFT($D62,FIND("_",$D62)-1) &amp;"_=","=","Any"),risk_factor_1&amp;"|"&amp;risk_factor_2,risk_factor_corr),
                             _xlfn.XLOOKUP(_xlfn.TEXTJOIN("|",FALSE,$C62,LEFT($D62,FIND("_",$D62)-1) &amp;"_=","Any","Any",BL$12,LEFT($D62,FIND("_",$D62)-1) &amp;"_=","Any","Any"),risk_factor_1&amp;"|"&amp;risk_factor_2,risk_factor_corr)),
"n/a"),0)
),
IF(_xlfn.TEXTJOIN("|",FALSE,BL$12:BL$13)&lt;&gt;_xlfn.TEXTJOIN("|",FALSE,$C62:$D62),0,
_xlfn.XLOOKUP(_xlfn.TEXTJOIN("|",FALSE,$C62:$F62,BL$12:BL$15),risk_factor_1&amp;"|"&amp;risk_factor_2,risk_factor_corr,
_xlfn.XLOOKUP(_xlfn.TEXTJOIN("|",FALSE,$C62:$F62,BL$12:BL$15),risk_factor_2&amp;"|"&amp;risk_factor_1,risk_factor_corr,
_xlfn.XLOOKUP(_xlfn.TEXTJOIN("|",FALSE,$C62:$D62,"Any"),risk_factor_1&amp;"|"&amp;risk_factor_2,risk_factor_corr,
_xlfn.XLOOKUP(_xlfn.TEXTJOIN("|",FALSE,$C62:$D62,"Any"),risk_factor_2&amp;"|"&amp;risk_factor_1,risk_factor_corr)))))))</f>
        <v>0</v>
      </c>
      <c r="BM62" s="32" cm="1">
        <f t="array" ref="BM62" xml:space="preserve"> IF(_xlfn.TEXTJOIN("|",FALSE,BM$12:BM$15)=_xlfn.TEXTJOIN("|",FALSE,$C62:$F62),0,
IF(AND($C62="Delta|CR_Cpty",BM$12="Delta|CR_Cpty"),
IF($F62=BM$15,
      _xlfn.XLOOKUP(_xlfn.TEXTJOIN("|",FALSE,$C62,"=","Any","=",BM$12,"=","Any","="),risk_factor_1&amp;"|"&amp;risk_factor_2,risk_factor_corr),
       IF(RIGHT($D62,LEN($D62)-FIND("_",$D62))=RIGHT(BM$13,LEN(BM$13)-FIND("_",BM$13)),
              IF(LEFT($D62,FIND("_",$D62)-1)=LEFT(BM$13,FIND("_",BM$13)-1),
                    IF($E62=BM$14,
                             _xlfn.XLOOKUP(_xlfn.TEXTJOIN("|",FALSE,$C62,LEFT($D62,FIND("_",$D62)-1) &amp;"_=","=","Any",BM$12,LEFT($D62,FIND("_",$D62)-1) &amp;"_=","=","Any"),risk_factor_1&amp;"|"&amp;risk_factor_2,risk_factor_corr),
                             _xlfn.XLOOKUP(_xlfn.TEXTJOIN("|",FALSE,$C62,LEFT($D62,FIND("_",$D62)-1) &amp;"_=","Any","Any",BM$12,LEFT($D62,FIND("_",$D62)-1) &amp;"_=","Any","Any"),risk_factor_1&amp;"|"&amp;risk_factor_2,risk_factor_corr)),
"n/a"),0)
),
IF(_xlfn.TEXTJOIN("|",FALSE,BM$12:BM$13)&lt;&gt;_xlfn.TEXTJOIN("|",FALSE,$C62:$D62),0,
_xlfn.XLOOKUP(_xlfn.TEXTJOIN("|",FALSE,$C62:$F62,BM$12:BM$15),risk_factor_1&amp;"|"&amp;risk_factor_2,risk_factor_corr,
_xlfn.XLOOKUP(_xlfn.TEXTJOIN("|",FALSE,$C62:$F62,BM$12:BM$15),risk_factor_2&amp;"|"&amp;risk_factor_1,risk_factor_corr,
_xlfn.XLOOKUP(_xlfn.TEXTJOIN("|",FALSE,$C62:$D62,"Any"),risk_factor_1&amp;"|"&amp;risk_factor_2,risk_factor_corr,
_xlfn.XLOOKUP(_xlfn.TEXTJOIN("|",FALSE,$C62:$D62,"Any"),risk_factor_2&amp;"|"&amp;risk_factor_1,risk_factor_corr)))))))</f>
        <v>0</v>
      </c>
      <c r="BN62" s="32" cm="1">
        <f t="array" ref="BN62" xml:space="preserve"> IF(_xlfn.TEXTJOIN("|",FALSE,BN$12:BN$15)=_xlfn.TEXTJOIN("|",FALSE,$C62:$F62),0,
IF(AND($C62="Delta|CR_Cpty",BN$12="Delta|CR_Cpty"),
IF($F62=BN$15,
      _xlfn.XLOOKUP(_xlfn.TEXTJOIN("|",FALSE,$C62,"=","Any","=",BN$12,"=","Any","="),risk_factor_1&amp;"|"&amp;risk_factor_2,risk_factor_corr),
       IF(RIGHT($D62,LEN($D62)-FIND("_",$D62))=RIGHT(BN$13,LEN(BN$13)-FIND("_",BN$13)),
              IF(LEFT($D62,FIND("_",$D62)-1)=LEFT(BN$13,FIND("_",BN$13)-1),
                    IF($E62=BN$14,
                             _xlfn.XLOOKUP(_xlfn.TEXTJOIN("|",FALSE,$C62,LEFT($D62,FIND("_",$D62)-1) &amp;"_=","=","Any",BN$12,LEFT($D62,FIND("_",$D62)-1) &amp;"_=","=","Any"),risk_factor_1&amp;"|"&amp;risk_factor_2,risk_factor_corr),
                             _xlfn.XLOOKUP(_xlfn.TEXTJOIN("|",FALSE,$C62,LEFT($D62,FIND("_",$D62)-1) &amp;"_=","Any","Any",BN$12,LEFT($D62,FIND("_",$D62)-1) &amp;"_=","Any","Any"),risk_factor_1&amp;"|"&amp;risk_factor_2,risk_factor_corr)),
"n/a"),0)
),
IF(_xlfn.TEXTJOIN("|",FALSE,BN$12:BN$13)&lt;&gt;_xlfn.TEXTJOIN("|",FALSE,$C62:$D62),0,
_xlfn.XLOOKUP(_xlfn.TEXTJOIN("|",FALSE,$C62:$F62,BN$12:BN$15),risk_factor_1&amp;"|"&amp;risk_factor_2,risk_factor_corr,
_xlfn.XLOOKUP(_xlfn.TEXTJOIN("|",FALSE,$C62:$F62,BN$12:BN$15),risk_factor_2&amp;"|"&amp;risk_factor_1,risk_factor_corr,
_xlfn.XLOOKUP(_xlfn.TEXTJOIN("|",FALSE,$C62:$D62,"Any"),risk_factor_1&amp;"|"&amp;risk_factor_2,risk_factor_corr,
_xlfn.XLOOKUP(_xlfn.TEXTJOIN("|",FALSE,$C62:$D62,"Any"),risk_factor_2&amp;"|"&amp;risk_factor_1,risk_factor_corr)))))))</f>
        <v>0</v>
      </c>
      <c r="BO62" s="32" cm="1">
        <f t="array" ref="BO62" xml:space="preserve"> IF(_xlfn.TEXTJOIN("|",FALSE,BO$12:BO$15)=_xlfn.TEXTJOIN("|",FALSE,$C62:$F62),0,
IF(AND($C62="Delta|CR_Cpty",BO$12="Delta|CR_Cpty"),
IF($F62=BO$15,
      _xlfn.XLOOKUP(_xlfn.TEXTJOIN("|",FALSE,$C62,"=","Any","=",BO$12,"=","Any","="),risk_factor_1&amp;"|"&amp;risk_factor_2,risk_factor_corr),
       IF(RIGHT($D62,LEN($D62)-FIND("_",$D62))=RIGHT(BO$13,LEN(BO$13)-FIND("_",BO$13)),
              IF(LEFT($D62,FIND("_",$D62)-1)=LEFT(BO$13,FIND("_",BO$13)-1),
                    IF($E62=BO$14,
                             _xlfn.XLOOKUP(_xlfn.TEXTJOIN("|",FALSE,$C62,LEFT($D62,FIND("_",$D62)-1) &amp;"_=","=","Any",BO$12,LEFT($D62,FIND("_",$D62)-1) &amp;"_=","=","Any"),risk_factor_1&amp;"|"&amp;risk_factor_2,risk_factor_corr),
                             _xlfn.XLOOKUP(_xlfn.TEXTJOIN("|",FALSE,$C62,LEFT($D62,FIND("_",$D62)-1) &amp;"_=","Any","Any",BO$12,LEFT($D62,FIND("_",$D62)-1) &amp;"_=","Any","Any"),risk_factor_1&amp;"|"&amp;risk_factor_2,risk_factor_corr)),
"n/a"),0)
),
IF(_xlfn.TEXTJOIN("|",FALSE,BO$12:BO$13)&lt;&gt;_xlfn.TEXTJOIN("|",FALSE,$C62:$D62),0,
_xlfn.XLOOKUP(_xlfn.TEXTJOIN("|",FALSE,$C62:$F62,BO$12:BO$15),risk_factor_1&amp;"|"&amp;risk_factor_2,risk_factor_corr,
_xlfn.XLOOKUP(_xlfn.TEXTJOIN("|",FALSE,$C62:$F62,BO$12:BO$15),risk_factor_2&amp;"|"&amp;risk_factor_1,risk_factor_corr,
_xlfn.XLOOKUP(_xlfn.TEXTJOIN("|",FALSE,$C62:$D62,"Any"),risk_factor_1&amp;"|"&amp;risk_factor_2,risk_factor_corr,
_xlfn.XLOOKUP(_xlfn.TEXTJOIN("|",FALSE,$C62:$D62,"Any"),risk_factor_2&amp;"|"&amp;risk_factor_1,risk_factor_corr)))))))</f>
        <v>0</v>
      </c>
      <c r="BP62" s="32" cm="1">
        <f t="array" ref="BP62" xml:space="preserve"> IF(_xlfn.TEXTJOIN("|",FALSE,BP$12:BP$15)=_xlfn.TEXTJOIN("|",FALSE,$C62:$F62),0,
IF(AND($C62="Delta|CR_Cpty",BP$12="Delta|CR_Cpty"),
IF($F62=BP$15,
      _xlfn.XLOOKUP(_xlfn.TEXTJOIN("|",FALSE,$C62,"=","Any","=",BP$12,"=","Any","="),risk_factor_1&amp;"|"&amp;risk_factor_2,risk_factor_corr),
       IF(RIGHT($D62,LEN($D62)-FIND("_",$D62))=RIGHT(BP$13,LEN(BP$13)-FIND("_",BP$13)),
              IF(LEFT($D62,FIND("_",$D62)-1)=LEFT(BP$13,FIND("_",BP$13)-1),
                    IF($E62=BP$14,
                             _xlfn.XLOOKUP(_xlfn.TEXTJOIN("|",FALSE,$C62,LEFT($D62,FIND("_",$D62)-1) &amp;"_=","=","Any",BP$12,LEFT($D62,FIND("_",$D62)-1) &amp;"_=","=","Any"),risk_factor_1&amp;"|"&amp;risk_factor_2,risk_factor_corr),
                             _xlfn.XLOOKUP(_xlfn.TEXTJOIN("|",FALSE,$C62,LEFT($D62,FIND("_",$D62)-1) &amp;"_=","Any","Any",BP$12,LEFT($D62,FIND("_",$D62)-1) &amp;"_=","Any","Any"),risk_factor_1&amp;"|"&amp;risk_factor_2,risk_factor_corr)),
"n/a"),0)
),
IF(_xlfn.TEXTJOIN("|",FALSE,BP$12:BP$13)&lt;&gt;_xlfn.TEXTJOIN("|",FALSE,$C62:$D62),0,
_xlfn.XLOOKUP(_xlfn.TEXTJOIN("|",FALSE,$C62:$F62,BP$12:BP$15),risk_factor_1&amp;"|"&amp;risk_factor_2,risk_factor_corr,
_xlfn.XLOOKUP(_xlfn.TEXTJOIN("|",FALSE,$C62:$F62,BP$12:BP$15),risk_factor_2&amp;"|"&amp;risk_factor_1,risk_factor_corr,
_xlfn.XLOOKUP(_xlfn.TEXTJOIN("|",FALSE,$C62:$D62,"Any"),risk_factor_1&amp;"|"&amp;risk_factor_2,risk_factor_corr,
_xlfn.XLOOKUP(_xlfn.TEXTJOIN("|",FALSE,$C62:$D62,"Any"),risk_factor_2&amp;"|"&amp;risk_factor_1,risk_factor_corr)))))))</f>
        <v>0</v>
      </c>
      <c r="BQ62" s="32" cm="1">
        <f t="array" ref="BQ62" xml:space="preserve"> IF(_xlfn.TEXTJOIN("|",FALSE,BQ$12:BQ$15)=_xlfn.TEXTJOIN("|",FALSE,$C62:$F62),0,
IF(AND($C62="Delta|CR_Cpty",BQ$12="Delta|CR_Cpty"),
IF($F62=BQ$15,
      _xlfn.XLOOKUP(_xlfn.TEXTJOIN("|",FALSE,$C62,"=","Any","=",BQ$12,"=","Any","="),risk_factor_1&amp;"|"&amp;risk_factor_2,risk_factor_corr),
       IF(RIGHT($D62,LEN($D62)-FIND("_",$D62))=RIGHT(BQ$13,LEN(BQ$13)-FIND("_",BQ$13)),
              IF(LEFT($D62,FIND("_",$D62)-1)=LEFT(BQ$13,FIND("_",BQ$13)-1),
                    IF($E62=BQ$14,
                             _xlfn.XLOOKUP(_xlfn.TEXTJOIN("|",FALSE,$C62,LEFT($D62,FIND("_",$D62)-1) &amp;"_=","=","Any",BQ$12,LEFT($D62,FIND("_",$D62)-1) &amp;"_=","=","Any"),risk_factor_1&amp;"|"&amp;risk_factor_2,risk_factor_corr),
                             _xlfn.XLOOKUP(_xlfn.TEXTJOIN("|",FALSE,$C62,LEFT($D62,FIND("_",$D62)-1) &amp;"_=","Any","Any",BQ$12,LEFT($D62,FIND("_",$D62)-1) &amp;"_=","Any","Any"),risk_factor_1&amp;"|"&amp;risk_factor_2,risk_factor_corr)),
"n/a"),0)
),
IF(_xlfn.TEXTJOIN("|",FALSE,BQ$12:BQ$13)&lt;&gt;_xlfn.TEXTJOIN("|",FALSE,$C62:$D62),0,
_xlfn.XLOOKUP(_xlfn.TEXTJOIN("|",FALSE,$C62:$F62,BQ$12:BQ$15),risk_factor_1&amp;"|"&amp;risk_factor_2,risk_factor_corr,
_xlfn.XLOOKUP(_xlfn.TEXTJOIN("|",FALSE,$C62:$F62,BQ$12:BQ$15),risk_factor_2&amp;"|"&amp;risk_factor_1,risk_factor_corr,
_xlfn.XLOOKUP(_xlfn.TEXTJOIN("|",FALSE,$C62:$D62,"Any"),risk_factor_1&amp;"|"&amp;risk_factor_2,risk_factor_corr,
_xlfn.XLOOKUP(_xlfn.TEXTJOIN("|",FALSE,$C62:$D62,"Any"),risk_factor_2&amp;"|"&amp;risk_factor_1,risk_factor_corr)))))))</f>
        <v>0</v>
      </c>
      <c r="BR62" s="32" cm="1">
        <f t="array" ref="BR62" xml:space="preserve"> IF(_xlfn.TEXTJOIN("|",FALSE,BR$12:BR$15)=_xlfn.TEXTJOIN("|",FALSE,$C62:$F62),0,
IF(AND($C62="Delta|CR_Cpty",BR$12="Delta|CR_Cpty"),
IF($F62=BR$15,
      _xlfn.XLOOKUP(_xlfn.TEXTJOIN("|",FALSE,$C62,"=","Any","=",BR$12,"=","Any","="),risk_factor_1&amp;"|"&amp;risk_factor_2,risk_factor_corr),
       IF(RIGHT($D62,LEN($D62)-FIND("_",$D62))=RIGHT(BR$13,LEN(BR$13)-FIND("_",BR$13)),
              IF(LEFT($D62,FIND("_",$D62)-1)=LEFT(BR$13,FIND("_",BR$13)-1),
                    IF($E62=BR$14,
                             _xlfn.XLOOKUP(_xlfn.TEXTJOIN("|",FALSE,$C62,LEFT($D62,FIND("_",$D62)-1) &amp;"_=","=","Any",BR$12,LEFT($D62,FIND("_",$D62)-1) &amp;"_=","=","Any"),risk_factor_1&amp;"|"&amp;risk_factor_2,risk_factor_corr),
                             _xlfn.XLOOKUP(_xlfn.TEXTJOIN("|",FALSE,$C62,LEFT($D62,FIND("_",$D62)-1) &amp;"_=","Any","Any",BR$12,LEFT($D62,FIND("_",$D62)-1) &amp;"_=","Any","Any"),risk_factor_1&amp;"|"&amp;risk_factor_2,risk_factor_corr)),
"n/a"),0)
),
IF(_xlfn.TEXTJOIN("|",FALSE,BR$12:BR$13)&lt;&gt;_xlfn.TEXTJOIN("|",FALSE,$C62:$D62),0,
_xlfn.XLOOKUP(_xlfn.TEXTJOIN("|",FALSE,$C62:$F62,BR$12:BR$15),risk_factor_1&amp;"|"&amp;risk_factor_2,risk_factor_corr,
_xlfn.XLOOKUP(_xlfn.TEXTJOIN("|",FALSE,$C62:$F62,BR$12:BR$15),risk_factor_2&amp;"|"&amp;risk_factor_1,risk_factor_corr,
_xlfn.XLOOKUP(_xlfn.TEXTJOIN("|",FALSE,$C62:$D62,"Any"),risk_factor_1&amp;"|"&amp;risk_factor_2,risk_factor_corr,
_xlfn.XLOOKUP(_xlfn.TEXTJOIN("|",FALSE,$C62:$D62,"Any"),risk_factor_2&amp;"|"&amp;risk_factor_1,risk_factor_corr)))))))</f>
        <v>0</v>
      </c>
      <c r="BS62" s="32" cm="1">
        <f t="array" ref="BS62" xml:space="preserve"> IF(_xlfn.TEXTJOIN("|",FALSE,BS$12:BS$15)=_xlfn.TEXTJOIN("|",FALSE,$C62:$F62),0,
IF(AND($C62="Delta|CR_Cpty",BS$12="Delta|CR_Cpty"),
IF($F62=BS$15,
      _xlfn.XLOOKUP(_xlfn.TEXTJOIN("|",FALSE,$C62,"=","Any","=",BS$12,"=","Any","="),risk_factor_1&amp;"|"&amp;risk_factor_2,risk_factor_corr),
       IF(RIGHT($D62,LEN($D62)-FIND("_",$D62))=RIGHT(BS$13,LEN(BS$13)-FIND("_",BS$13)),
              IF(LEFT($D62,FIND("_",$D62)-1)=LEFT(BS$13,FIND("_",BS$13)-1),
                    IF($E62=BS$14,
                             _xlfn.XLOOKUP(_xlfn.TEXTJOIN("|",FALSE,$C62,LEFT($D62,FIND("_",$D62)-1) &amp;"_=","=","Any",BS$12,LEFT($D62,FIND("_",$D62)-1) &amp;"_=","=","Any"),risk_factor_1&amp;"|"&amp;risk_factor_2,risk_factor_corr),
                             _xlfn.XLOOKUP(_xlfn.TEXTJOIN("|",FALSE,$C62,LEFT($D62,FIND("_",$D62)-1) &amp;"_=","Any","Any",BS$12,LEFT($D62,FIND("_",$D62)-1) &amp;"_=","Any","Any"),risk_factor_1&amp;"|"&amp;risk_factor_2,risk_factor_corr)),
"n/a"),0)
),
IF(_xlfn.TEXTJOIN("|",FALSE,BS$12:BS$13)&lt;&gt;_xlfn.TEXTJOIN("|",FALSE,$C62:$D62),0,
_xlfn.XLOOKUP(_xlfn.TEXTJOIN("|",FALSE,$C62:$F62,BS$12:BS$15),risk_factor_1&amp;"|"&amp;risk_factor_2,risk_factor_corr,
_xlfn.XLOOKUP(_xlfn.TEXTJOIN("|",FALSE,$C62:$F62,BS$12:BS$15),risk_factor_2&amp;"|"&amp;risk_factor_1,risk_factor_corr,
_xlfn.XLOOKUP(_xlfn.TEXTJOIN("|",FALSE,$C62:$D62,"Any"),risk_factor_1&amp;"|"&amp;risk_factor_2,risk_factor_corr,
_xlfn.XLOOKUP(_xlfn.TEXTJOIN("|",FALSE,$C62:$D62,"Any"),risk_factor_2&amp;"|"&amp;risk_factor_1,risk_factor_corr)))))))</f>
        <v>0</v>
      </c>
      <c r="BT62" s="32" cm="1">
        <f t="array" ref="BT62" xml:space="preserve"> IF(_xlfn.TEXTJOIN("|",FALSE,BT$12:BT$15)=_xlfn.TEXTJOIN("|",FALSE,$C62:$F62),0,
IF(AND($C62="Delta|CR_Cpty",BT$12="Delta|CR_Cpty"),
IF($F62=BT$15,
      _xlfn.XLOOKUP(_xlfn.TEXTJOIN("|",FALSE,$C62,"=","Any","=",BT$12,"=","Any","="),risk_factor_1&amp;"|"&amp;risk_factor_2,risk_factor_corr),
       IF(RIGHT($D62,LEN($D62)-FIND("_",$D62))=RIGHT(BT$13,LEN(BT$13)-FIND("_",BT$13)),
              IF(LEFT($D62,FIND("_",$D62)-1)=LEFT(BT$13,FIND("_",BT$13)-1),
                    IF($E62=BT$14,
                             _xlfn.XLOOKUP(_xlfn.TEXTJOIN("|",FALSE,$C62,LEFT($D62,FIND("_",$D62)-1) &amp;"_=","=","Any",BT$12,LEFT($D62,FIND("_",$D62)-1) &amp;"_=","=","Any"),risk_factor_1&amp;"|"&amp;risk_factor_2,risk_factor_corr),
                             _xlfn.XLOOKUP(_xlfn.TEXTJOIN("|",FALSE,$C62,LEFT($D62,FIND("_",$D62)-1) &amp;"_=","Any","Any",BT$12,LEFT($D62,FIND("_",$D62)-1) &amp;"_=","Any","Any"),risk_factor_1&amp;"|"&amp;risk_factor_2,risk_factor_corr)),
"n/a"),0)
),
IF(_xlfn.TEXTJOIN("|",FALSE,BT$12:BT$13)&lt;&gt;_xlfn.TEXTJOIN("|",FALSE,$C62:$D62),0,
_xlfn.XLOOKUP(_xlfn.TEXTJOIN("|",FALSE,$C62:$F62,BT$12:BT$15),risk_factor_1&amp;"|"&amp;risk_factor_2,risk_factor_corr,
_xlfn.XLOOKUP(_xlfn.TEXTJOIN("|",FALSE,$C62:$F62,BT$12:BT$15),risk_factor_2&amp;"|"&amp;risk_factor_1,risk_factor_corr,
_xlfn.XLOOKUP(_xlfn.TEXTJOIN("|",FALSE,$C62:$D62,"Any"),risk_factor_1&amp;"|"&amp;risk_factor_2,risk_factor_corr,
_xlfn.XLOOKUP(_xlfn.TEXTJOIN("|",FALSE,$C62:$D62,"Any"),risk_factor_2&amp;"|"&amp;risk_factor_1,risk_factor_corr)))))))</f>
        <v>0</v>
      </c>
      <c r="BU62" s="32" cm="1">
        <f t="array" ref="BU62" xml:space="preserve"> IF(_xlfn.TEXTJOIN("|",FALSE,BU$12:BU$15)=_xlfn.TEXTJOIN("|",FALSE,$C62:$F62),0,
IF(AND($C62="Delta|CR_Cpty",BU$12="Delta|CR_Cpty"),
IF($F62=BU$15,
      _xlfn.XLOOKUP(_xlfn.TEXTJOIN("|",FALSE,$C62,"=","Any","=",BU$12,"=","Any","="),risk_factor_1&amp;"|"&amp;risk_factor_2,risk_factor_corr),
       IF(RIGHT($D62,LEN($D62)-FIND("_",$D62))=RIGHT(BU$13,LEN(BU$13)-FIND("_",BU$13)),
              IF(LEFT($D62,FIND("_",$D62)-1)=LEFT(BU$13,FIND("_",BU$13)-1),
                    IF($E62=BU$14,
                             _xlfn.XLOOKUP(_xlfn.TEXTJOIN("|",FALSE,$C62,LEFT($D62,FIND("_",$D62)-1) &amp;"_=","=","Any",BU$12,LEFT($D62,FIND("_",$D62)-1) &amp;"_=","=","Any"),risk_factor_1&amp;"|"&amp;risk_factor_2,risk_factor_corr),
                             _xlfn.XLOOKUP(_xlfn.TEXTJOIN("|",FALSE,$C62,LEFT($D62,FIND("_",$D62)-1) &amp;"_=","Any","Any",BU$12,LEFT($D62,FIND("_",$D62)-1) &amp;"_=","Any","Any"),risk_factor_1&amp;"|"&amp;risk_factor_2,risk_factor_corr)),
"n/a"),0)
),
IF(_xlfn.TEXTJOIN("|",FALSE,BU$12:BU$13)&lt;&gt;_xlfn.TEXTJOIN("|",FALSE,$C62:$D62),0,
_xlfn.XLOOKUP(_xlfn.TEXTJOIN("|",FALSE,$C62:$F62,BU$12:BU$15),risk_factor_1&amp;"|"&amp;risk_factor_2,risk_factor_corr,
_xlfn.XLOOKUP(_xlfn.TEXTJOIN("|",FALSE,$C62:$F62,BU$12:BU$15),risk_factor_2&amp;"|"&amp;risk_factor_1,risk_factor_corr,
_xlfn.XLOOKUP(_xlfn.TEXTJOIN("|",FALSE,$C62:$D62,"Any"),risk_factor_1&amp;"|"&amp;risk_factor_2,risk_factor_corr,
_xlfn.XLOOKUP(_xlfn.TEXTJOIN("|",FALSE,$C62:$D62,"Any"),risk_factor_2&amp;"|"&amp;risk_factor_1,risk_factor_corr)))))))</f>
        <v>0</v>
      </c>
    </row>
    <row r="63" spans="3:73" x14ac:dyDescent="0.25">
      <c r="C63" s="31" t="s">
        <v>193</v>
      </c>
      <c r="D63" s="31" t="s">
        <v>42</v>
      </c>
      <c r="E63" s="31" t="s">
        <v>164</v>
      </c>
      <c r="F63" s="31"/>
      <c r="G63" s="32" cm="1">
        <f t="array" ref="G63" xml:space="preserve"> IF(_xlfn.TEXTJOIN("|",FALSE,G$12:G$15)=_xlfn.TEXTJOIN("|",FALSE,$C63:$F63),0,
IF(AND($C63="Delta|CR_Cpty",G$12="Delta|CR_Cpty"),
IF($F63=G$15,
      _xlfn.XLOOKUP(_xlfn.TEXTJOIN("|",FALSE,$C63,"=","Any","=",G$12,"=","Any","="),risk_factor_1&amp;"|"&amp;risk_factor_2,risk_factor_corr),
       IF(RIGHT($D63,LEN($D63)-FIND("_",$D63))=RIGHT(G$13,LEN(G$13)-FIND("_",G$13)),
              IF(LEFT($D63,FIND("_",$D63)-1)=LEFT(G$13,FIND("_",G$13)-1),
                    IF($E63=G$14,
                             _xlfn.XLOOKUP(_xlfn.TEXTJOIN("|",FALSE,$C63,LEFT($D63,FIND("_",$D63)-1) &amp;"_=","=","Any",G$12,LEFT($D63,FIND("_",$D63)-1) &amp;"_=","=","Any"),risk_factor_1&amp;"|"&amp;risk_factor_2,risk_factor_corr),
                             _xlfn.XLOOKUP(_xlfn.TEXTJOIN("|",FALSE,$C63,LEFT($D63,FIND("_",$D63)-1) &amp;"_=","Any","Any",G$12,LEFT($D63,FIND("_",$D63)-1) &amp;"_=","Any","Any"),risk_factor_1&amp;"|"&amp;risk_factor_2,risk_factor_corr)),
"n/a"),0)
),
IF(_xlfn.TEXTJOIN("|",FALSE,G$12:G$13)&lt;&gt;_xlfn.TEXTJOIN("|",FALSE,$C63:$D63),0,
_xlfn.XLOOKUP(_xlfn.TEXTJOIN("|",FALSE,$C63:$F63,G$12:G$15),risk_factor_1&amp;"|"&amp;risk_factor_2,risk_factor_corr,
_xlfn.XLOOKUP(_xlfn.TEXTJOIN("|",FALSE,$C63:$F63,G$12:G$15),risk_factor_2&amp;"|"&amp;risk_factor_1,risk_factor_corr,
_xlfn.XLOOKUP(_xlfn.TEXTJOIN("|",FALSE,$C63:$D63,"Any"),risk_factor_1&amp;"|"&amp;risk_factor_2,risk_factor_corr,
_xlfn.XLOOKUP(_xlfn.TEXTJOIN("|",FALSE,$C63:$D63,"Any"),risk_factor_2&amp;"|"&amp;risk_factor_1,risk_factor_corr)))))))</f>
        <v>0</v>
      </c>
      <c r="H63" s="32" cm="1">
        <f t="array" ref="H63" xml:space="preserve"> IF(_xlfn.TEXTJOIN("|",FALSE,H$12:H$15)=_xlfn.TEXTJOIN("|",FALSE,$C63:$F63),0,
IF(AND($C63="Delta|CR_Cpty",H$12="Delta|CR_Cpty"),
IF($F63=H$15,
      _xlfn.XLOOKUP(_xlfn.TEXTJOIN("|",FALSE,$C63,"=","Any","=",H$12,"=","Any","="),risk_factor_1&amp;"|"&amp;risk_factor_2,risk_factor_corr),
       IF(RIGHT($D63,LEN($D63)-FIND("_",$D63))=RIGHT(H$13,LEN(H$13)-FIND("_",H$13)),
              IF(LEFT($D63,FIND("_",$D63)-1)=LEFT(H$13,FIND("_",H$13)-1),
                    IF($E63=H$14,
                             _xlfn.XLOOKUP(_xlfn.TEXTJOIN("|",FALSE,$C63,LEFT($D63,FIND("_",$D63)-1) &amp;"_=","=","Any",H$12,LEFT($D63,FIND("_",$D63)-1) &amp;"_=","=","Any"),risk_factor_1&amp;"|"&amp;risk_factor_2,risk_factor_corr),
                             _xlfn.XLOOKUP(_xlfn.TEXTJOIN("|",FALSE,$C63,LEFT($D63,FIND("_",$D63)-1) &amp;"_=","Any","Any",H$12,LEFT($D63,FIND("_",$D63)-1) &amp;"_=","Any","Any"),risk_factor_1&amp;"|"&amp;risk_factor_2,risk_factor_corr)),
"n/a"),0)
),
IF(_xlfn.TEXTJOIN("|",FALSE,H$12:H$13)&lt;&gt;_xlfn.TEXTJOIN("|",FALSE,$C63:$D63),0,
_xlfn.XLOOKUP(_xlfn.TEXTJOIN("|",FALSE,$C63:$F63,H$12:H$15),risk_factor_1&amp;"|"&amp;risk_factor_2,risk_factor_corr,
_xlfn.XLOOKUP(_xlfn.TEXTJOIN("|",FALSE,$C63:$F63,H$12:H$15),risk_factor_2&amp;"|"&amp;risk_factor_1,risk_factor_corr,
_xlfn.XLOOKUP(_xlfn.TEXTJOIN("|",FALSE,$C63:$D63,"Any"),risk_factor_1&amp;"|"&amp;risk_factor_2,risk_factor_corr,
_xlfn.XLOOKUP(_xlfn.TEXTJOIN("|",FALSE,$C63:$D63,"Any"),risk_factor_2&amp;"|"&amp;risk_factor_1,risk_factor_corr)))))))</f>
        <v>0</v>
      </c>
      <c r="I63" s="32" cm="1">
        <f t="array" ref="I63" xml:space="preserve"> IF(_xlfn.TEXTJOIN("|",FALSE,I$12:I$15)=_xlfn.TEXTJOIN("|",FALSE,$C63:$F63),0,
IF(AND($C63="Delta|CR_Cpty",I$12="Delta|CR_Cpty"),
IF($F63=I$15,
      _xlfn.XLOOKUP(_xlfn.TEXTJOIN("|",FALSE,$C63,"=","Any","=",I$12,"=","Any","="),risk_factor_1&amp;"|"&amp;risk_factor_2,risk_factor_corr),
       IF(RIGHT($D63,LEN($D63)-FIND("_",$D63))=RIGHT(I$13,LEN(I$13)-FIND("_",I$13)),
              IF(LEFT($D63,FIND("_",$D63)-1)=LEFT(I$13,FIND("_",I$13)-1),
                    IF($E63=I$14,
                             _xlfn.XLOOKUP(_xlfn.TEXTJOIN("|",FALSE,$C63,LEFT($D63,FIND("_",$D63)-1) &amp;"_=","=","Any",I$12,LEFT($D63,FIND("_",$D63)-1) &amp;"_=","=","Any"),risk_factor_1&amp;"|"&amp;risk_factor_2,risk_factor_corr),
                             _xlfn.XLOOKUP(_xlfn.TEXTJOIN("|",FALSE,$C63,LEFT($D63,FIND("_",$D63)-1) &amp;"_=","Any","Any",I$12,LEFT($D63,FIND("_",$D63)-1) &amp;"_=","Any","Any"),risk_factor_1&amp;"|"&amp;risk_factor_2,risk_factor_corr)),
"n/a"),0)
),
IF(_xlfn.TEXTJOIN("|",FALSE,I$12:I$13)&lt;&gt;_xlfn.TEXTJOIN("|",FALSE,$C63:$D63),0,
_xlfn.XLOOKUP(_xlfn.TEXTJOIN("|",FALSE,$C63:$F63,I$12:I$15),risk_factor_1&amp;"|"&amp;risk_factor_2,risk_factor_corr,
_xlfn.XLOOKUP(_xlfn.TEXTJOIN("|",FALSE,$C63:$F63,I$12:I$15),risk_factor_2&amp;"|"&amp;risk_factor_1,risk_factor_corr,
_xlfn.XLOOKUP(_xlfn.TEXTJOIN("|",FALSE,$C63:$D63,"Any"),risk_factor_1&amp;"|"&amp;risk_factor_2,risk_factor_corr,
_xlfn.XLOOKUP(_xlfn.TEXTJOIN("|",FALSE,$C63:$D63,"Any"),risk_factor_2&amp;"|"&amp;risk_factor_1,risk_factor_corr)))))))</f>
        <v>0</v>
      </c>
      <c r="J63" s="32" cm="1">
        <f t="array" ref="J63" xml:space="preserve"> IF(_xlfn.TEXTJOIN("|",FALSE,J$12:J$15)=_xlfn.TEXTJOIN("|",FALSE,$C63:$F63),0,
IF(AND($C63="Delta|CR_Cpty",J$12="Delta|CR_Cpty"),
IF($F63=J$15,
      _xlfn.XLOOKUP(_xlfn.TEXTJOIN("|",FALSE,$C63,"=","Any","=",J$12,"=","Any","="),risk_factor_1&amp;"|"&amp;risk_factor_2,risk_factor_corr),
       IF(RIGHT($D63,LEN($D63)-FIND("_",$D63))=RIGHT(J$13,LEN(J$13)-FIND("_",J$13)),
              IF(LEFT($D63,FIND("_",$D63)-1)=LEFT(J$13,FIND("_",J$13)-1),
                    IF($E63=J$14,
                             _xlfn.XLOOKUP(_xlfn.TEXTJOIN("|",FALSE,$C63,LEFT($D63,FIND("_",$D63)-1) &amp;"_=","=","Any",J$12,LEFT($D63,FIND("_",$D63)-1) &amp;"_=","=","Any"),risk_factor_1&amp;"|"&amp;risk_factor_2,risk_factor_corr),
                             _xlfn.XLOOKUP(_xlfn.TEXTJOIN("|",FALSE,$C63,LEFT($D63,FIND("_",$D63)-1) &amp;"_=","Any","Any",J$12,LEFT($D63,FIND("_",$D63)-1) &amp;"_=","Any","Any"),risk_factor_1&amp;"|"&amp;risk_factor_2,risk_factor_corr)),
"n/a"),0)
),
IF(_xlfn.TEXTJOIN("|",FALSE,J$12:J$13)&lt;&gt;_xlfn.TEXTJOIN("|",FALSE,$C63:$D63),0,
_xlfn.XLOOKUP(_xlfn.TEXTJOIN("|",FALSE,$C63:$F63,J$12:J$15),risk_factor_1&amp;"|"&amp;risk_factor_2,risk_factor_corr,
_xlfn.XLOOKUP(_xlfn.TEXTJOIN("|",FALSE,$C63:$F63,J$12:J$15),risk_factor_2&amp;"|"&amp;risk_factor_1,risk_factor_corr,
_xlfn.XLOOKUP(_xlfn.TEXTJOIN("|",FALSE,$C63:$D63,"Any"),risk_factor_1&amp;"|"&amp;risk_factor_2,risk_factor_corr,
_xlfn.XLOOKUP(_xlfn.TEXTJOIN("|",FALSE,$C63:$D63,"Any"),risk_factor_2&amp;"|"&amp;risk_factor_1,risk_factor_corr)))))))</f>
        <v>0</v>
      </c>
      <c r="K63" s="32" cm="1">
        <f t="array" ref="K63" xml:space="preserve"> IF(_xlfn.TEXTJOIN("|",FALSE,K$12:K$15)=_xlfn.TEXTJOIN("|",FALSE,$C63:$F63),0,
IF(AND($C63="Delta|CR_Cpty",K$12="Delta|CR_Cpty"),
IF($F63=K$15,
      _xlfn.XLOOKUP(_xlfn.TEXTJOIN("|",FALSE,$C63,"=","Any","=",K$12,"=","Any","="),risk_factor_1&amp;"|"&amp;risk_factor_2,risk_factor_corr),
       IF(RIGHT($D63,LEN($D63)-FIND("_",$D63))=RIGHT(K$13,LEN(K$13)-FIND("_",K$13)),
              IF(LEFT($D63,FIND("_",$D63)-1)=LEFT(K$13,FIND("_",K$13)-1),
                    IF($E63=K$14,
                             _xlfn.XLOOKUP(_xlfn.TEXTJOIN("|",FALSE,$C63,LEFT($D63,FIND("_",$D63)-1) &amp;"_=","=","Any",K$12,LEFT($D63,FIND("_",$D63)-1) &amp;"_=","=","Any"),risk_factor_1&amp;"|"&amp;risk_factor_2,risk_factor_corr),
                             _xlfn.XLOOKUP(_xlfn.TEXTJOIN("|",FALSE,$C63,LEFT($D63,FIND("_",$D63)-1) &amp;"_=","Any","Any",K$12,LEFT($D63,FIND("_",$D63)-1) &amp;"_=","Any","Any"),risk_factor_1&amp;"|"&amp;risk_factor_2,risk_factor_corr)),
"n/a"),0)
),
IF(_xlfn.TEXTJOIN("|",FALSE,K$12:K$13)&lt;&gt;_xlfn.TEXTJOIN("|",FALSE,$C63:$D63),0,
_xlfn.XLOOKUP(_xlfn.TEXTJOIN("|",FALSE,$C63:$F63,K$12:K$15),risk_factor_1&amp;"|"&amp;risk_factor_2,risk_factor_corr,
_xlfn.XLOOKUP(_xlfn.TEXTJOIN("|",FALSE,$C63:$F63,K$12:K$15),risk_factor_2&amp;"|"&amp;risk_factor_1,risk_factor_corr,
_xlfn.XLOOKUP(_xlfn.TEXTJOIN("|",FALSE,$C63:$D63,"Any"),risk_factor_1&amp;"|"&amp;risk_factor_2,risk_factor_corr,
_xlfn.XLOOKUP(_xlfn.TEXTJOIN("|",FALSE,$C63:$D63,"Any"),risk_factor_2&amp;"|"&amp;risk_factor_1,risk_factor_corr)))))))</f>
        <v>0</v>
      </c>
      <c r="L63" s="32" cm="1">
        <f t="array" ref="L63" xml:space="preserve"> IF(_xlfn.TEXTJOIN("|",FALSE,L$12:L$15)=_xlfn.TEXTJOIN("|",FALSE,$C63:$F63),0,
IF(AND($C63="Delta|CR_Cpty",L$12="Delta|CR_Cpty"),
IF($F63=L$15,
      _xlfn.XLOOKUP(_xlfn.TEXTJOIN("|",FALSE,$C63,"=","Any","=",L$12,"=","Any","="),risk_factor_1&amp;"|"&amp;risk_factor_2,risk_factor_corr),
       IF(RIGHT($D63,LEN($D63)-FIND("_",$D63))=RIGHT(L$13,LEN(L$13)-FIND("_",L$13)),
              IF(LEFT($D63,FIND("_",$D63)-1)=LEFT(L$13,FIND("_",L$13)-1),
                    IF($E63=L$14,
                             _xlfn.XLOOKUP(_xlfn.TEXTJOIN("|",FALSE,$C63,LEFT($D63,FIND("_",$D63)-1) &amp;"_=","=","Any",L$12,LEFT($D63,FIND("_",$D63)-1) &amp;"_=","=","Any"),risk_factor_1&amp;"|"&amp;risk_factor_2,risk_factor_corr),
                             _xlfn.XLOOKUP(_xlfn.TEXTJOIN("|",FALSE,$C63,LEFT($D63,FIND("_",$D63)-1) &amp;"_=","Any","Any",L$12,LEFT($D63,FIND("_",$D63)-1) &amp;"_=","Any","Any"),risk_factor_1&amp;"|"&amp;risk_factor_2,risk_factor_corr)),
"n/a"),0)
),
IF(_xlfn.TEXTJOIN("|",FALSE,L$12:L$13)&lt;&gt;_xlfn.TEXTJOIN("|",FALSE,$C63:$D63),0,
_xlfn.XLOOKUP(_xlfn.TEXTJOIN("|",FALSE,$C63:$F63,L$12:L$15),risk_factor_1&amp;"|"&amp;risk_factor_2,risk_factor_corr,
_xlfn.XLOOKUP(_xlfn.TEXTJOIN("|",FALSE,$C63:$F63,L$12:L$15),risk_factor_2&amp;"|"&amp;risk_factor_1,risk_factor_corr,
_xlfn.XLOOKUP(_xlfn.TEXTJOIN("|",FALSE,$C63:$D63,"Any"),risk_factor_1&amp;"|"&amp;risk_factor_2,risk_factor_corr,
_xlfn.XLOOKUP(_xlfn.TEXTJOIN("|",FALSE,$C63:$D63,"Any"),risk_factor_2&amp;"|"&amp;risk_factor_1,risk_factor_corr)))))))</f>
        <v>0</v>
      </c>
      <c r="M63" s="32" cm="1">
        <f t="array" ref="M63" xml:space="preserve"> IF(_xlfn.TEXTJOIN("|",FALSE,M$12:M$15)=_xlfn.TEXTJOIN("|",FALSE,$C63:$F63),0,
IF(AND($C63="Delta|CR_Cpty",M$12="Delta|CR_Cpty"),
IF($F63=M$15,
      _xlfn.XLOOKUP(_xlfn.TEXTJOIN("|",FALSE,$C63,"=","Any","=",M$12,"=","Any","="),risk_factor_1&amp;"|"&amp;risk_factor_2,risk_factor_corr),
       IF(RIGHT($D63,LEN($D63)-FIND("_",$D63))=RIGHT(M$13,LEN(M$13)-FIND("_",M$13)),
              IF(LEFT($D63,FIND("_",$D63)-1)=LEFT(M$13,FIND("_",M$13)-1),
                    IF($E63=M$14,
                             _xlfn.XLOOKUP(_xlfn.TEXTJOIN("|",FALSE,$C63,LEFT($D63,FIND("_",$D63)-1) &amp;"_=","=","Any",M$12,LEFT($D63,FIND("_",$D63)-1) &amp;"_=","=","Any"),risk_factor_1&amp;"|"&amp;risk_factor_2,risk_factor_corr),
                             _xlfn.XLOOKUP(_xlfn.TEXTJOIN("|",FALSE,$C63,LEFT($D63,FIND("_",$D63)-1) &amp;"_=","Any","Any",M$12,LEFT($D63,FIND("_",$D63)-1) &amp;"_=","Any","Any"),risk_factor_1&amp;"|"&amp;risk_factor_2,risk_factor_corr)),
"n/a"),0)
),
IF(_xlfn.TEXTJOIN("|",FALSE,M$12:M$13)&lt;&gt;_xlfn.TEXTJOIN("|",FALSE,$C63:$D63),0,
_xlfn.XLOOKUP(_xlfn.TEXTJOIN("|",FALSE,$C63:$F63,M$12:M$15),risk_factor_1&amp;"|"&amp;risk_factor_2,risk_factor_corr,
_xlfn.XLOOKUP(_xlfn.TEXTJOIN("|",FALSE,$C63:$F63,M$12:M$15),risk_factor_2&amp;"|"&amp;risk_factor_1,risk_factor_corr,
_xlfn.XLOOKUP(_xlfn.TEXTJOIN("|",FALSE,$C63:$D63,"Any"),risk_factor_1&amp;"|"&amp;risk_factor_2,risk_factor_corr,
_xlfn.XLOOKUP(_xlfn.TEXTJOIN("|",FALSE,$C63:$D63,"Any"),risk_factor_2&amp;"|"&amp;risk_factor_1,risk_factor_corr)))))))</f>
        <v>0</v>
      </c>
      <c r="N63" s="32" cm="1">
        <f t="array" ref="N63" xml:space="preserve"> IF(_xlfn.TEXTJOIN("|",FALSE,N$12:N$15)=_xlfn.TEXTJOIN("|",FALSE,$C63:$F63),0,
IF(AND($C63="Delta|CR_Cpty",N$12="Delta|CR_Cpty"),
IF($F63=N$15,
      _xlfn.XLOOKUP(_xlfn.TEXTJOIN("|",FALSE,$C63,"=","Any","=",N$12,"=","Any","="),risk_factor_1&amp;"|"&amp;risk_factor_2,risk_factor_corr),
       IF(RIGHT($D63,LEN($D63)-FIND("_",$D63))=RIGHT(N$13,LEN(N$13)-FIND("_",N$13)),
              IF(LEFT($D63,FIND("_",$D63)-1)=LEFT(N$13,FIND("_",N$13)-1),
                    IF($E63=N$14,
                             _xlfn.XLOOKUP(_xlfn.TEXTJOIN("|",FALSE,$C63,LEFT($D63,FIND("_",$D63)-1) &amp;"_=","=","Any",N$12,LEFT($D63,FIND("_",$D63)-1) &amp;"_=","=","Any"),risk_factor_1&amp;"|"&amp;risk_factor_2,risk_factor_corr),
                             _xlfn.XLOOKUP(_xlfn.TEXTJOIN("|",FALSE,$C63,LEFT($D63,FIND("_",$D63)-1) &amp;"_=","Any","Any",N$12,LEFT($D63,FIND("_",$D63)-1) &amp;"_=","Any","Any"),risk_factor_1&amp;"|"&amp;risk_factor_2,risk_factor_corr)),
"n/a"),0)
),
IF(_xlfn.TEXTJOIN("|",FALSE,N$12:N$13)&lt;&gt;_xlfn.TEXTJOIN("|",FALSE,$C63:$D63),0,
_xlfn.XLOOKUP(_xlfn.TEXTJOIN("|",FALSE,$C63:$F63,N$12:N$15),risk_factor_1&amp;"|"&amp;risk_factor_2,risk_factor_corr,
_xlfn.XLOOKUP(_xlfn.TEXTJOIN("|",FALSE,$C63:$F63,N$12:N$15),risk_factor_2&amp;"|"&amp;risk_factor_1,risk_factor_corr,
_xlfn.XLOOKUP(_xlfn.TEXTJOIN("|",FALSE,$C63:$D63,"Any"),risk_factor_1&amp;"|"&amp;risk_factor_2,risk_factor_corr,
_xlfn.XLOOKUP(_xlfn.TEXTJOIN("|",FALSE,$C63:$D63,"Any"),risk_factor_2&amp;"|"&amp;risk_factor_1,risk_factor_corr)))))))</f>
        <v>0</v>
      </c>
      <c r="O63" s="32" cm="1">
        <f t="array" ref="O63" xml:space="preserve"> IF(_xlfn.TEXTJOIN("|",FALSE,O$12:O$15)=_xlfn.TEXTJOIN("|",FALSE,$C63:$F63),0,
IF(AND($C63="Delta|CR_Cpty",O$12="Delta|CR_Cpty"),
IF($F63=O$15,
      _xlfn.XLOOKUP(_xlfn.TEXTJOIN("|",FALSE,$C63,"=","Any","=",O$12,"=","Any","="),risk_factor_1&amp;"|"&amp;risk_factor_2,risk_factor_corr),
       IF(RIGHT($D63,LEN($D63)-FIND("_",$D63))=RIGHT(O$13,LEN(O$13)-FIND("_",O$13)),
              IF(LEFT($D63,FIND("_",$D63)-1)=LEFT(O$13,FIND("_",O$13)-1),
                    IF($E63=O$14,
                             _xlfn.XLOOKUP(_xlfn.TEXTJOIN("|",FALSE,$C63,LEFT($D63,FIND("_",$D63)-1) &amp;"_=","=","Any",O$12,LEFT($D63,FIND("_",$D63)-1) &amp;"_=","=","Any"),risk_factor_1&amp;"|"&amp;risk_factor_2,risk_factor_corr),
                             _xlfn.XLOOKUP(_xlfn.TEXTJOIN("|",FALSE,$C63,LEFT($D63,FIND("_",$D63)-1) &amp;"_=","Any","Any",O$12,LEFT($D63,FIND("_",$D63)-1) &amp;"_=","Any","Any"),risk_factor_1&amp;"|"&amp;risk_factor_2,risk_factor_corr)),
"n/a"),0)
),
IF(_xlfn.TEXTJOIN("|",FALSE,O$12:O$13)&lt;&gt;_xlfn.TEXTJOIN("|",FALSE,$C63:$D63),0,
_xlfn.XLOOKUP(_xlfn.TEXTJOIN("|",FALSE,$C63:$F63,O$12:O$15),risk_factor_1&amp;"|"&amp;risk_factor_2,risk_factor_corr,
_xlfn.XLOOKUP(_xlfn.TEXTJOIN("|",FALSE,$C63:$F63,O$12:O$15),risk_factor_2&amp;"|"&amp;risk_factor_1,risk_factor_corr,
_xlfn.XLOOKUP(_xlfn.TEXTJOIN("|",FALSE,$C63:$D63,"Any"),risk_factor_1&amp;"|"&amp;risk_factor_2,risk_factor_corr,
_xlfn.XLOOKUP(_xlfn.TEXTJOIN("|",FALSE,$C63:$D63,"Any"),risk_factor_2&amp;"|"&amp;risk_factor_1,risk_factor_corr)))))))</f>
        <v>0</v>
      </c>
      <c r="P63" s="32" cm="1">
        <f t="array" ref="P63" xml:space="preserve"> IF(_xlfn.TEXTJOIN("|",FALSE,P$12:P$15)=_xlfn.TEXTJOIN("|",FALSE,$C63:$F63),0,
IF(AND($C63="Delta|CR_Cpty",P$12="Delta|CR_Cpty"),
IF($F63=P$15,
      _xlfn.XLOOKUP(_xlfn.TEXTJOIN("|",FALSE,$C63,"=","Any","=",P$12,"=","Any","="),risk_factor_1&amp;"|"&amp;risk_factor_2,risk_factor_corr),
       IF(RIGHT($D63,LEN($D63)-FIND("_",$D63))=RIGHT(P$13,LEN(P$13)-FIND("_",P$13)),
              IF(LEFT($D63,FIND("_",$D63)-1)=LEFT(P$13,FIND("_",P$13)-1),
                    IF($E63=P$14,
                             _xlfn.XLOOKUP(_xlfn.TEXTJOIN("|",FALSE,$C63,LEFT($D63,FIND("_",$D63)-1) &amp;"_=","=","Any",P$12,LEFT($D63,FIND("_",$D63)-1) &amp;"_=","=","Any"),risk_factor_1&amp;"|"&amp;risk_factor_2,risk_factor_corr),
                             _xlfn.XLOOKUP(_xlfn.TEXTJOIN("|",FALSE,$C63,LEFT($D63,FIND("_",$D63)-1) &amp;"_=","Any","Any",P$12,LEFT($D63,FIND("_",$D63)-1) &amp;"_=","Any","Any"),risk_factor_1&amp;"|"&amp;risk_factor_2,risk_factor_corr)),
"n/a"),0)
),
IF(_xlfn.TEXTJOIN("|",FALSE,P$12:P$13)&lt;&gt;_xlfn.TEXTJOIN("|",FALSE,$C63:$D63),0,
_xlfn.XLOOKUP(_xlfn.TEXTJOIN("|",FALSE,$C63:$F63,P$12:P$15),risk_factor_1&amp;"|"&amp;risk_factor_2,risk_factor_corr,
_xlfn.XLOOKUP(_xlfn.TEXTJOIN("|",FALSE,$C63:$F63,P$12:P$15),risk_factor_2&amp;"|"&amp;risk_factor_1,risk_factor_corr,
_xlfn.XLOOKUP(_xlfn.TEXTJOIN("|",FALSE,$C63:$D63,"Any"),risk_factor_1&amp;"|"&amp;risk_factor_2,risk_factor_corr,
_xlfn.XLOOKUP(_xlfn.TEXTJOIN("|",FALSE,$C63:$D63,"Any"),risk_factor_2&amp;"|"&amp;risk_factor_1,risk_factor_corr)))))))</f>
        <v>0</v>
      </c>
      <c r="Q63" s="32" cm="1">
        <f t="array" ref="Q63" xml:space="preserve"> IF(_xlfn.TEXTJOIN("|",FALSE,Q$12:Q$15)=_xlfn.TEXTJOIN("|",FALSE,$C63:$F63),0,
IF(AND($C63="Delta|CR_Cpty",Q$12="Delta|CR_Cpty"),
IF($F63=Q$15,
      _xlfn.XLOOKUP(_xlfn.TEXTJOIN("|",FALSE,$C63,"=","Any","=",Q$12,"=","Any","="),risk_factor_1&amp;"|"&amp;risk_factor_2,risk_factor_corr),
       IF(RIGHT($D63,LEN($D63)-FIND("_",$D63))=RIGHT(Q$13,LEN(Q$13)-FIND("_",Q$13)),
              IF(LEFT($D63,FIND("_",$D63)-1)=LEFT(Q$13,FIND("_",Q$13)-1),
                    IF($E63=Q$14,
                             _xlfn.XLOOKUP(_xlfn.TEXTJOIN("|",FALSE,$C63,LEFT($D63,FIND("_",$D63)-1) &amp;"_=","=","Any",Q$12,LEFT($D63,FIND("_",$D63)-1) &amp;"_=","=","Any"),risk_factor_1&amp;"|"&amp;risk_factor_2,risk_factor_corr),
                             _xlfn.XLOOKUP(_xlfn.TEXTJOIN("|",FALSE,$C63,LEFT($D63,FIND("_",$D63)-1) &amp;"_=","Any","Any",Q$12,LEFT($D63,FIND("_",$D63)-1) &amp;"_=","Any","Any"),risk_factor_1&amp;"|"&amp;risk_factor_2,risk_factor_corr)),
"n/a"),0)
),
IF(_xlfn.TEXTJOIN("|",FALSE,Q$12:Q$13)&lt;&gt;_xlfn.TEXTJOIN("|",FALSE,$C63:$D63),0,
_xlfn.XLOOKUP(_xlfn.TEXTJOIN("|",FALSE,$C63:$F63,Q$12:Q$15),risk_factor_1&amp;"|"&amp;risk_factor_2,risk_factor_corr,
_xlfn.XLOOKUP(_xlfn.TEXTJOIN("|",FALSE,$C63:$F63,Q$12:Q$15),risk_factor_2&amp;"|"&amp;risk_factor_1,risk_factor_corr,
_xlfn.XLOOKUP(_xlfn.TEXTJOIN("|",FALSE,$C63:$D63,"Any"),risk_factor_1&amp;"|"&amp;risk_factor_2,risk_factor_corr,
_xlfn.XLOOKUP(_xlfn.TEXTJOIN("|",FALSE,$C63:$D63,"Any"),risk_factor_2&amp;"|"&amp;risk_factor_1,risk_factor_corr)))))))</f>
        <v>0</v>
      </c>
      <c r="R63" s="32" cm="1">
        <f t="array" ref="R63" xml:space="preserve"> IF(_xlfn.TEXTJOIN("|",FALSE,R$12:R$15)=_xlfn.TEXTJOIN("|",FALSE,$C63:$F63),0,
IF(AND($C63="Delta|CR_Cpty",R$12="Delta|CR_Cpty"),
IF($F63=R$15,
      _xlfn.XLOOKUP(_xlfn.TEXTJOIN("|",FALSE,$C63,"=","Any","=",R$12,"=","Any","="),risk_factor_1&amp;"|"&amp;risk_factor_2,risk_factor_corr),
       IF(RIGHT($D63,LEN($D63)-FIND("_",$D63))=RIGHT(R$13,LEN(R$13)-FIND("_",R$13)),
              IF(LEFT($D63,FIND("_",$D63)-1)=LEFT(R$13,FIND("_",R$13)-1),
                    IF($E63=R$14,
                             _xlfn.XLOOKUP(_xlfn.TEXTJOIN("|",FALSE,$C63,LEFT($D63,FIND("_",$D63)-1) &amp;"_=","=","Any",R$12,LEFT($D63,FIND("_",$D63)-1) &amp;"_=","=","Any"),risk_factor_1&amp;"|"&amp;risk_factor_2,risk_factor_corr),
                             _xlfn.XLOOKUP(_xlfn.TEXTJOIN("|",FALSE,$C63,LEFT($D63,FIND("_",$D63)-1) &amp;"_=","Any","Any",R$12,LEFT($D63,FIND("_",$D63)-1) &amp;"_=","Any","Any"),risk_factor_1&amp;"|"&amp;risk_factor_2,risk_factor_corr)),
"n/a"),0)
),
IF(_xlfn.TEXTJOIN("|",FALSE,R$12:R$13)&lt;&gt;_xlfn.TEXTJOIN("|",FALSE,$C63:$D63),0,
_xlfn.XLOOKUP(_xlfn.TEXTJOIN("|",FALSE,$C63:$F63,R$12:R$15),risk_factor_1&amp;"|"&amp;risk_factor_2,risk_factor_corr,
_xlfn.XLOOKUP(_xlfn.TEXTJOIN("|",FALSE,$C63:$F63,R$12:R$15),risk_factor_2&amp;"|"&amp;risk_factor_1,risk_factor_corr,
_xlfn.XLOOKUP(_xlfn.TEXTJOIN("|",FALSE,$C63:$D63,"Any"),risk_factor_1&amp;"|"&amp;risk_factor_2,risk_factor_corr,
_xlfn.XLOOKUP(_xlfn.TEXTJOIN("|",FALSE,$C63:$D63,"Any"),risk_factor_2&amp;"|"&amp;risk_factor_1,risk_factor_corr)))))))</f>
        <v>0</v>
      </c>
      <c r="S63" s="32" cm="1">
        <f t="array" ref="S63" xml:space="preserve"> IF(_xlfn.TEXTJOIN("|",FALSE,S$12:S$15)=_xlfn.TEXTJOIN("|",FALSE,$C63:$F63),0,
IF(AND($C63="Delta|CR_Cpty",S$12="Delta|CR_Cpty"),
IF($F63=S$15,
      _xlfn.XLOOKUP(_xlfn.TEXTJOIN("|",FALSE,$C63,"=","Any","=",S$12,"=","Any","="),risk_factor_1&amp;"|"&amp;risk_factor_2,risk_factor_corr),
       IF(RIGHT($D63,LEN($D63)-FIND("_",$D63))=RIGHT(S$13,LEN(S$13)-FIND("_",S$13)),
              IF(LEFT($D63,FIND("_",$D63)-1)=LEFT(S$13,FIND("_",S$13)-1),
                    IF($E63=S$14,
                             _xlfn.XLOOKUP(_xlfn.TEXTJOIN("|",FALSE,$C63,LEFT($D63,FIND("_",$D63)-1) &amp;"_=","=","Any",S$12,LEFT($D63,FIND("_",$D63)-1) &amp;"_=","=","Any"),risk_factor_1&amp;"|"&amp;risk_factor_2,risk_factor_corr),
                             _xlfn.XLOOKUP(_xlfn.TEXTJOIN("|",FALSE,$C63,LEFT($D63,FIND("_",$D63)-1) &amp;"_=","Any","Any",S$12,LEFT($D63,FIND("_",$D63)-1) &amp;"_=","Any","Any"),risk_factor_1&amp;"|"&amp;risk_factor_2,risk_factor_corr)),
"n/a"),0)
),
IF(_xlfn.TEXTJOIN("|",FALSE,S$12:S$13)&lt;&gt;_xlfn.TEXTJOIN("|",FALSE,$C63:$D63),0,
_xlfn.XLOOKUP(_xlfn.TEXTJOIN("|",FALSE,$C63:$F63,S$12:S$15),risk_factor_1&amp;"|"&amp;risk_factor_2,risk_factor_corr,
_xlfn.XLOOKUP(_xlfn.TEXTJOIN("|",FALSE,$C63:$F63,S$12:S$15),risk_factor_2&amp;"|"&amp;risk_factor_1,risk_factor_corr,
_xlfn.XLOOKUP(_xlfn.TEXTJOIN("|",FALSE,$C63:$D63,"Any"),risk_factor_1&amp;"|"&amp;risk_factor_2,risk_factor_corr,
_xlfn.XLOOKUP(_xlfn.TEXTJOIN("|",FALSE,$C63:$D63,"Any"),risk_factor_2&amp;"|"&amp;risk_factor_1,risk_factor_corr)))))))</f>
        <v>0</v>
      </c>
      <c r="T63" s="32" cm="1">
        <f t="array" ref="T63" xml:space="preserve"> IF(_xlfn.TEXTJOIN("|",FALSE,T$12:T$15)=_xlfn.TEXTJOIN("|",FALSE,$C63:$F63),0,
IF(AND($C63="Delta|CR_Cpty",T$12="Delta|CR_Cpty"),
IF($F63=T$15,
      _xlfn.XLOOKUP(_xlfn.TEXTJOIN("|",FALSE,$C63,"=","Any","=",T$12,"=","Any","="),risk_factor_1&amp;"|"&amp;risk_factor_2,risk_factor_corr),
       IF(RIGHT($D63,LEN($D63)-FIND("_",$D63))=RIGHT(T$13,LEN(T$13)-FIND("_",T$13)),
              IF(LEFT($D63,FIND("_",$D63)-1)=LEFT(T$13,FIND("_",T$13)-1),
                    IF($E63=T$14,
                             _xlfn.XLOOKUP(_xlfn.TEXTJOIN("|",FALSE,$C63,LEFT($D63,FIND("_",$D63)-1) &amp;"_=","=","Any",T$12,LEFT($D63,FIND("_",$D63)-1) &amp;"_=","=","Any"),risk_factor_1&amp;"|"&amp;risk_factor_2,risk_factor_corr),
                             _xlfn.XLOOKUP(_xlfn.TEXTJOIN("|",FALSE,$C63,LEFT($D63,FIND("_",$D63)-1) &amp;"_=","Any","Any",T$12,LEFT($D63,FIND("_",$D63)-1) &amp;"_=","Any","Any"),risk_factor_1&amp;"|"&amp;risk_factor_2,risk_factor_corr)),
"n/a"),0)
),
IF(_xlfn.TEXTJOIN("|",FALSE,T$12:T$13)&lt;&gt;_xlfn.TEXTJOIN("|",FALSE,$C63:$D63),0,
_xlfn.XLOOKUP(_xlfn.TEXTJOIN("|",FALSE,$C63:$F63,T$12:T$15),risk_factor_1&amp;"|"&amp;risk_factor_2,risk_factor_corr,
_xlfn.XLOOKUP(_xlfn.TEXTJOIN("|",FALSE,$C63:$F63,T$12:T$15),risk_factor_2&amp;"|"&amp;risk_factor_1,risk_factor_corr,
_xlfn.XLOOKUP(_xlfn.TEXTJOIN("|",FALSE,$C63:$D63,"Any"),risk_factor_1&amp;"|"&amp;risk_factor_2,risk_factor_corr,
_xlfn.XLOOKUP(_xlfn.TEXTJOIN("|",FALSE,$C63:$D63,"Any"),risk_factor_2&amp;"|"&amp;risk_factor_1,risk_factor_corr)))))))</f>
        <v>0</v>
      </c>
      <c r="U63" s="32" cm="1">
        <f t="array" ref="U63" xml:space="preserve"> IF(_xlfn.TEXTJOIN("|",FALSE,U$12:U$15)=_xlfn.TEXTJOIN("|",FALSE,$C63:$F63),0,
IF(AND($C63="Delta|CR_Cpty",U$12="Delta|CR_Cpty"),
IF($F63=U$15,
      _xlfn.XLOOKUP(_xlfn.TEXTJOIN("|",FALSE,$C63,"=","Any","=",U$12,"=","Any","="),risk_factor_1&amp;"|"&amp;risk_factor_2,risk_factor_corr),
       IF(RIGHT($D63,LEN($D63)-FIND("_",$D63))=RIGHT(U$13,LEN(U$13)-FIND("_",U$13)),
              IF(LEFT($D63,FIND("_",$D63)-1)=LEFT(U$13,FIND("_",U$13)-1),
                    IF($E63=U$14,
                             _xlfn.XLOOKUP(_xlfn.TEXTJOIN("|",FALSE,$C63,LEFT($D63,FIND("_",$D63)-1) &amp;"_=","=","Any",U$12,LEFT($D63,FIND("_",$D63)-1) &amp;"_=","=","Any"),risk_factor_1&amp;"|"&amp;risk_factor_2,risk_factor_corr),
                             _xlfn.XLOOKUP(_xlfn.TEXTJOIN("|",FALSE,$C63,LEFT($D63,FIND("_",$D63)-1) &amp;"_=","Any","Any",U$12,LEFT($D63,FIND("_",$D63)-1) &amp;"_=","Any","Any"),risk_factor_1&amp;"|"&amp;risk_factor_2,risk_factor_corr)),
"n/a"),0)
),
IF(_xlfn.TEXTJOIN("|",FALSE,U$12:U$13)&lt;&gt;_xlfn.TEXTJOIN("|",FALSE,$C63:$D63),0,
_xlfn.XLOOKUP(_xlfn.TEXTJOIN("|",FALSE,$C63:$F63,U$12:U$15),risk_factor_1&amp;"|"&amp;risk_factor_2,risk_factor_corr,
_xlfn.XLOOKUP(_xlfn.TEXTJOIN("|",FALSE,$C63:$F63,U$12:U$15),risk_factor_2&amp;"|"&amp;risk_factor_1,risk_factor_corr,
_xlfn.XLOOKUP(_xlfn.TEXTJOIN("|",FALSE,$C63:$D63,"Any"),risk_factor_1&amp;"|"&amp;risk_factor_2,risk_factor_corr,
_xlfn.XLOOKUP(_xlfn.TEXTJOIN("|",FALSE,$C63:$D63,"Any"),risk_factor_2&amp;"|"&amp;risk_factor_1,risk_factor_corr)))))))</f>
        <v>0</v>
      </c>
      <c r="V63" s="32" cm="1">
        <f t="array" ref="V63" xml:space="preserve"> IF(_xlfn.TEXTJOIN("|",FALSE,V$12:V$15)=_xlfn.TEXTJOIN("|",FALSE,$C63:$F63),0,
IF(AND($C63="Delta|CR_Cpty",V$12="Delta|CR_Cpty"),
IF($F63=V$15,
      _xlfn.XLOOKUP(_xlfn.TEXTJOIN("|",FALSE,$C63,"=","Any","=",V$12,"=","Any","="),risk_factor_1&amp;"|"&amp;risk_factor_2,risk_factor_corr),
       IF(RIGHT($D63,LEN($D63)-FIND("_",$D63))=RIGHT(V$13,LEN(V$13)-FIND("_",V$13)),
              IF(LEFT($D63,FIND("_",$D63)-1)=LEFT(V$13,FIND("_",V$13)-1),
                    IF($E63=V$14,
                             _xlfn.XLOOKUP(_xlfn.TEXTJOIN("|",FALSE,$C63,LEFT($D63,FIND("_",$D63)-1) &amp;"_=","=","Any",V$12,LEFT($D63,FIND("_",$D63)-1) &amp;"_=","=","Any"),risk_factor_1&amp;"|"&amp;risk_factor_2,risk_factor_corr),
                             _xlfn.XLOOKUP(_xlfn.TEXTJOIN("|",FALSE,$C63,LEFT($D63,FIND("_",$D63)-1) &amp;"_=","Any","Any",V$12,LEFT($D63,FIND("_",$D63)-1) &amp;"_=","Any","Any"),risk_factor_1&amp;"|"&amp;risk_factor_2,risk_factor_corr)),
"n/a"),0)
),
IF(_xlfn.TEXTJOIN("|",FALSE,V$12:V$13)&lt;&gt;_xlfn.TEXTJOIN("|",FALSE,$C63:$D63),0,
_xlfn.XLOOKUP(_xlfn.TEXTJOIN("|",FALSE,$C63:$F63,V$12:V$15),risk_factor_1&amp;"|"&amp;risk_factor_2,risk_factor_corr,
_xlfn.XLOOKUP(_xlfn.TEXTJOIN("|",FALSE,$C63:$F63,V$12:V$15),risk_factor_2&amp;"|"&amp;risk_factor_1,risk_factor_corr,
_xlfn.XLOOKUP(_xlfn.TEXTJOIN("|",FALSE,$C63:$D63,"Any"),risk_factor_1&amp;"|"&amp;risk_factor_2,risk_factor_corr,
_xlfn.XLOOKUP(_xlfn.TEXTJOIN("|",FALSE,$C63:$D63,"Any"),risk_factor_2&amp;"|"&amp;risk_factor_1,risk_factor_corr)))))))</f>
        <v>0</v>
      </c>
      <c r="W63" s="32" cm="1">
        <f t="array" ref="W63" xml:space="preserve"> IF(_xlfn.TEXTJOIN("|",FALSE,W$12:W$15)=_xlfn.TEXTJOIN("|",FALSE,$C63:$F63),0,
IF(AND($C63="Delta|CR_Cpty",W$12="Delta|CR_Cpty"),
IF($F63=W$15,
      _xlfn.XLOOKUP(_xlfn.TEXTJOIN("|",FALSE,$C63,"=","Any","=",W$12,"=","Any","="),risk_factor_1&amp;"|"&amp;risk_factor_2,risk_factor_corr),
       IF(RIGHT($D63,LEN($D63)-FIND("_",$D63))=RIGHT(W$13,LEN(W$13)-FIND("_",W$13)),
              IF(LEFT($D63,FIND("_",$D63)-1)=LEFT(W$13,FIND("_",W$13)-1),
                    IF($E63=W$14,
                             _xlfn.XLOOKUP(_xlfn.TEXTJOIN("|",FALSE,$C63,LEFT($D63,FIND("_",$D63)-1) &amp;"_=","=","Any",W$12,LEFT($D63,FIND("_",$D63)-1) &amp;"_=","=","Any"),risk_factor_1&amp;"|"&amp;risk_factor_2,risk_factor_corr),
                             _xlfn.XLOOKUP(_xlfn.TEXTJOIN("|",FALSE,$C63,LEFT($D63,FIND("_",$D63)-1) &amp;"_=","Any","Any",W$12,LEFT($D63,FIND("_",$D63)-1) &amp;"_=","Any","Any"),risk_factor_1&amp;"|"&amp;risk_factor_2,risk_factor_corr)),
"n/a"),0)
),
IF(_xlfn.TEXTJOIN("|",FALSE,W$12:W$13)&lt;&gt;_xlfn.TEXTJOIN("|",FALSE,$C63:$D63),0,
_xlfn.XLOOKUP(_xlfn.TEXTJOIN("|",FALSE,$C63:$F63,W$12:W$15),risk_factor_1&amp;"|"&amp;risk_factor_2,risk_factor_corr,
_xlfn.XLOOKUP(_xlfn.TEXTJOIN("|",FALSE,$C63:$F63,W$12:W$15),risk_factor_2&amp;"|"&amp;risk_factor_1,risk_factor_corr,
_xlfn.XLOOKUP(_xlfn.TEXTJOIN("|",FALSE,$C63:$D63,"Any"),risk_factor_1&amp;"|"&amp;risk_factor_2,risk_factor_corr,
_xlfn.XLOOKUP(_xlfn.TEXTJOIN("|",FALSE,$C63:$D63,"Any"),risk_factor_2&amp;"|"&amp;risk_factor_1,risk_factor_corr)))))))</f>
        <v>0</v>
      </c>
      <c r="X63" s="32" cm="1">
        <f t="array" ref="X63" xml:space="preserve"> IF(_xlfn.TEXTJOIN("|",FALSE,X$12:X$15)=_xlfn.TEXTJOIN("|",FALSE,$C63:$F63),0,
IF(AND($C63="Delta|CR_Cpty",X$12="Delta|CR_Cpty"),
IF($F63=X$15,
      _xlfn.XLOOKUP(_xlfn.TEXTJOIN("|",FALSE,$C63,"=","Any","=",X$12,"=","Any","="),risk_factor_1&amp;"|"&amp;risk_factor_2,risk_factor_corr),
       IF(RIGHT($D63,LEN($D63)-FIND("_",$D63))=RIGHT(X$13,LEN(X$13)-FIND("_",X$13)),
              IF(LEFT($D63,FIND("_",$D63)-1)=LEFT(X$13,FIND("_",X$13)-1),
                    IF($E63=X$14,
                             _xlfn.XLOOKUP(_xlfn.TEXTJOIN("|",FALSE,$C63,LEFT($D63,FIND("_",$D63)-1) &amp;"_=","=","Any",X$12,LEFT($D63,FIND("_",$D63)-1) &amp;"_=","=","Any"),risk_factor_1&amp;"|"&amp;risk_factor_2,risk_factor_corr),
                             _xlfn.XLOOKUP(_xlfn.TEXTJOIN("|",FALSE,$C63,LEFT($D63,FIND("_",$D63)-1) &amp;"_=","Any","Any",X$12,LEFT($D63,FIND("_",$D63)-1) &amp;"_=","Any","Any"),risk_factor_1&amp;"|"&amp;risk_factor_2,risk_factor_corr)),
"n/a"),0)
),
IF(_xlfn.TEXTJOIN("|",FALSE,X$12:X$13)&lt;&gt;_xlfn.TEXTJOIN("|",FALSE,$C63:$D63),0,
_xlfn.XLOOKUP(_xlfn.TEXTJOIN("|",FALSE,$C63:$F63,X$12:X$15),risk_factor_1&amp;"|"&amp;risk_factor_2,risk_factor_corr,
_xlfn.XLOOKUP(_xlfn.TEXTJOIN("|",FALSE,$C63:$F63,X$12:X$15),risk_factor_2&amp;"|"&amp;risk_factor_1,risk_factor_corr,
_xlfn.XLOOKUP(_xlfn.TEXTJOIN("|",FALSE,$C63:$D63,"Any"),risk_factor_1&amp;"|"&amp;risk_factor_2,risk_factor_corr,
_xlfn.XLOOKUP(_xlfn.TEXTJOIN("|",FALSE,$C63:$D63,"Any"),risk_factor_2&amp;"|"&amp;risk_factor_1,risk_factor_corr)))))))</f>
        <v>0</v>
      </c>
      <c r="Y63" s="32" cm="1">
        <f t="array" ref="Y63" xml:space="preserve"> IF(_xlfn.TEXTJOIN("|",FALSE,Y$12:Y$15)=_xlfn.TEXTJOIN("|",FALSE,$C63:$F63),0,
IF(AND($C63="Delta|CR_Cpty",Y$12="Delta|CR_Cpty"),
IF($F63=Y$15,
      _xlfn.XLOOKUP(_xlfn.TEXTJOIN("|",FALSE,$C63,"=","Any","=",Y$12,"=","Any","="),risk_factor_1&amp;"|"&amp;risk_factor_2,risk_factor_corr),
       IF(RIGHT($D63,LEN($D63)-FIND("_",$D63))=RIGHT(Y$13,LEN(Y$13)-FIND("_",Y$13)),
              IF(LEFT($D63,FIND("_",$D63)-1)=LEFT(Y$13,FIND("_",Y$13)-1),
                    IF($E63=Y$14,
                             _xlfn.XLOOKUP(_xlfn.TEXTJOIN("|",FALSE,$C63,LEFT($D63,FIND("_",$D63)-1) &amp;"_=","=","Any",Y$12,LEFT($D63,FIND("_",$D63)-1) &amp;"_=","=","Any"),risk_factor_1&amp;"|"&amp;risk_factor_2,risk_factor_corr),
                             _xlfn.XLOOKUP(_xlfn.TEXTJOIN("|",FALSE,$C63,LEFT($D63,FIND("_",$D63)-1) &amp;"_=","Any","Any",Y$12,LEFT($D63,FIND("_",$D63)-1) &amp;"_=","Any","Any"),risk_factor_1&amp;"|"&amp;risk_factor_2,risk_factor_corr)),
"n/a"),0)
),
IF(_xlfn.TEXTJOIN("|",FALSE,Y$12:Y$13)&lt;&gt;_xlfn.TEXTJOIN("|",FALSE,$C63:$D63),0,
_xlfn.XLOOKUP(_xlfn.TEXTJOIN("|",FALSE,$C63:$F63,Y$12:Y$15),risk_factor_1&amp;"|"&amp;risk_factor_2,risk_factor_corr,
_xlfn.XLOOKUP(_xlfn.TEXTJOIN("|",FALSE,$C63:$F63,Y$12:Y$15),risk_factor_2&amp;"|"&amp;risk_factor_1,risk_factor_corr,
_xlfn.XLOOKUP(_xlfn.TEXTJOIN("|",FALSE,$C63:$D63,"Any"),risk_factor_1&amp;"|"&amp;risk_factor_2,risk_factor_corr,
_xlfn.XLOOKUP(_xlfn.TEXTJOIN("|",FALSE,$C63:$D63,"Any"),risk_factor_2&amp;"|"&amp;risk_factor_1,risk_factor_corr)))))))</f>
        <v>0</v>
      </c>
      <c r="Z63" s="32" cm="1">
        <f t="array" ref="Z63" xml:space="preserve"> IF(_xlfn.TEXTJOIN("|",FALSE,Z$12:Z$15)=_xlfn.TEXTJOIN("|",FALSE,$C63:$F63),0,
IF(AND($C63="Delta|CR_Cpty",Z$12="Delta|CR_Cpty"),
IF($F63=Z$15,
      _xlfn.XLOOKUP(_xlfn.TEXTJOIN("|",FALSE,$C63,"=","Any","=",Z$12,"=","Any","="),risk_factor_1&amp;"|"&amp;risk_factor_2,risk_factor_corr),
       IF(RIGHT($D63,LEN($D63)-FIND("_",$D63))=RIGHT(Z$13,LEN(Z$13)-FIND("_",Z$13)),
              IF(LEFT($D63,FIND("_",$D63)-1)=LEFT(Z$13,FIND("_",Z$13)-1),
                    IF($E63=Z$14,
                             _xlfn.XLOOKUP(_xlfn.TEXTJOIN("|",FALSE,$C63,LEFT($D63,FIND("_",$D63)-1) &amp;"_=","=","Any",Z$12,LEFT($D63,FIND("_",$D63)-1) &amp;"_=","=","Any"),risk_factor_1&amp;"|"&amp;risk_factor_2,risk_factor_corr),
                             _xlfn.XLOOKUP(_xlfn.TEXTJOIN("|",FALSE,$C63,LEFT($D63,FIND("_",$D63)-1) &amp;"_=","Any","Any",Z$12,LEFT($D63,FIND("_",$D63)-1) &amp;"_=","Any","Any"),risk_factor_1&amp;"|"&amp;risk_factor_2,risk_factor_corr)),
"n/a"),0)
),
IF(_xlfn.TEXTJOIN("|",FALSE,Z$12:Z$13)&lt;&gt;_xlfn.TEXTJOIN("|",FALSE,$C63:$D63),0,
_xlfn.XLOOKUP(_xlfn.TEXTJOIN("|",FALSE,$C63:$F63,Z$12:Z$15),risk_factor_1&amp;"|"&amp;risk_factor_2,risk_factor_corr,
_xlfn.XLOOKUP(_xlfn.TEXTJOIN("|",FALSE,$C63:$F63,Z$12:Z$15),risk_factor_2&amp;"|"&amp;risk_factor_1,risk_factor_corr,
_xlfn.XLOOKUP(_xlfn.TEXTJOIN("|",FALSE,$C63:$D63,"Any"),risk_factor_1&amp;"|"&amp;risk_factor_2,risk_factor_corr,
_xlfn.XLOOKUP(_xlfn.TEXTJOIN("|",FALSE,$C63:$D63,"Any"),risk_factor_2&amp;"|"&amp;risk_factor_1,risk_factor_corr)))))))</f>
        <v>0</v>
      </c>
      <c r="AA63" s="32" cm="1">
        <f t="array" ref="AA63" xml:space="preserve"> IF(_xlfn.TEXTJOIN("|",FALSE,AA$12:AA$15)=_xlfn.TEXTJOIN("|",FALSE,$C63:$F63),0,
IF(AND($C63="Delta|CR_Cpty",AA$12="Delta|CR_Cpty"),
IF($F63=AA$15,
      _xlfn.XLOOKUP(_xlfn.TEXTJOIN("|",FALSE,$C63,"=","Any","=",AA$12,"=","Any","="),risk_factor_1&amp;"|"&amp;risk_factor_2,risk_factor_corr),
       IF(RIGHT($D63,LEN($D63)-FIND("_",$D63))=RIGHT(AA$13,LEN(AA$13)-FIND("_",AA$13)),
              IF(LEFT($D63,FIND("_",$D63)-1)=LEFT(AA$13,FIND("_",AA$13)-1),
                    IF($E63=AA$14,
                             _xlfn.XLOOKUP(_xlfn.TEXTJOIN("|",FALSE,$C63,LEFT($D63,FIND("_",$D63)-1) &amp;"_=","=","Any",AA$12,LEFT($D63,FIND("_",$D63)-1) &amp;"_=","=","Any"),risk_factor_1&amp;"|"&amp;risk_factor_2,risk_factor_corr),
                             _xlfn.XLOOKUP(_xlfn.TEXTJOIN("|",FALSE,$C63,LEFT($D63,FIND("_",$D63)-1) &amp;"_=","Any","Any",AA$12,LEFT($D63,FIND("_",$D63)-1) &amp;"_=","Any","Any"),risk_factor_1&amp;"|"&amp;risk_factor_2,risk_factor_corr)),
"n/a"),0)
),
IF(_xlfn.TEXTJOIN("|",FALSE,AA$12:AA$13)&lt;&gt;_xlfn.TEXTJOIN("|",FALSE,$C63:$D63),0,
_xlfn.XLOOKUP(_xlfn.TEXTJOIN("|",FALSE,$C63:$F63,AA$12:AA$15),risk_factor_1&amp;"|"&amp;risk_factor_2,risk_factor_corr,
_xlfn.XLOOKUP(_xlfn.TEXTJOIN("|",FALSE,$C63:$F63,AA$12:AA$15),risk_factor_2&amp;"|"&amp;risk_factor_1,risk_factor_corr,
_xlfn.XLOOKUP(_xlfn.TEXTJOIN("|",FALSE,$C63:$D63,"Any"),risk_factor_1&amp;"|"&amp;risk_factor_2,risk_factor_corr,
_xlfn.XLOOKUP(_xlfn.TEXTJOIN("|",FALSE,$C63:$D63,"Any"),risk_factor_2&amp;"|"&amp;risk_factor_1,risk_factor_corr)))))))</f>
        <v>0</v>
      </c>
      <c r="AB63" s="32" cm="1">
        <f t="array" ref="AB63" xml:space="preserve"> IF(_xlfn.TEXTJOIN("|",FALSE,AB$12:AB$15)=_xlfn.TEXTJOIN("|",FALSE,$C63:$F63),0,
IF(AND($C63="Delta|CR_Cpty",AB$12="Delta|CR_Cpty"),
IF($F63=AB$15,
      _xlfn.XLOOKUP(_xlfn.TEXTJOIN("|",FALSE,$C63,"=","Any","=",AB$12,"=","Any","="),risk_factor_1&amp;"|"&amp;risk_factor_2,risk_factor_corr),
       IF(RIGHT($D63,LEN($D63)-FIND("_",$D63))=RIGHT(AB$13,LEN(AB$13)-FIND("_",AB$13)),
              IF(LEFT($D63,FIND("_",$D63)-1)=LEFT(AB$13,FIND("_",AB$13)-1),
                    IF($E63=AB$14,
                             _xlfn.XLOOKUP(_xlfn.TEXTJOIN("|",FALSE,$C63,LEFT($D63,FIND("_",$D63)-1) &amp;"_=","=","Any",AB$12,LEFT($D63,FIND("_",$D63)-1) &amp;"_=","=","Any"),risk_factor_1&amp;"|"&amp;risk_factor_2,risk_factor_corr),
                             _xlfn.XLOOKUP(_xlfn.TEXTJOIN("|",FALSE,$C63,LEFT($D63,FIND("_",$D63)-1) &amp;"_=","Any","Any",AB$12,LEFT($D63,FIND("_",$D63)-1) &amp;"_=","Any","Any"),risk_factor_1&amp;"|"&amp;risk_factor_2,risk_factor_corr)),
"n/a"),0)
),
IF(_xlfn.TEXTJOIN("|",FALSE,AB$12:AB$13)&lt;&gt;_xlfn.TEXTJOIN("|",FALSE,$C63:$D63),0,
_xlfn.XLOOKUP(_xlfn.TEXTJOIN("|",FALSE,$C63:$F63,AB$12:AB$15),risk_factor_1&amp;"|"&amp;risk_factor_2,risk_factor_corr,
_xlfn.XLOOKUP(_xlfn.TEXTJOIN("|",FALSE,$C63:$F63,AB$12:AB$15),risk_factor_2&amp;"|"&amp;risk_factor_1,risk_factor_corr,
_xlfn.XLOOKUP(_xlfn.TEXTJOIN("|",FALSE,$C63:$D63,"Any"),risk_factor_1&amp;"|"&amp;risk_factor_2,risk_factor_corr,
_xlfn.XLOOKUP(_xlfn.TEXTJOIN("|",FALSE,$C63:$D63,"Any"),risk_factor_2&amp;"|"&amp;risk_factor_1,risk_factor_corr)))))))</f>
        <v>0</v>
      </c>
      <c r="AC63" s="32" cm="1">
        <f t="array" ref="AC63" xml:space="preserve"> IF(_xlfn.TEXTJOIN("|",FALSE,AC$12:AC$15)=_xlfn.TEXTJOIN("|",FALSE,$C63:$F63),0,
IF(AND($C63="Delta|CR_Cpty",AC$12="Delta|CR_Cpty"),
IF($F63=AC$15,
      _xlfn.XLOOKUP(_xlfn.TEXTJOIN("|",FALSE,$C63,"=","Any","=",AC$12,"=","Any","="),risk_factor_1&amp;"|"&amp;risk_factor_2,risk_factor_corr),
       IF(RIGHT($D63,LEN($D63)-FIND("_",$D63))=RIGHT(AC$13,LEN(AC$13)-FIND("_",AC$13)),
              IF(LEFT($D63,FIND("_",$D63)-1)=LEFT(AC$13,FIND("_",AC$13)-1),
                    IF($E63=AC$14,
                             _xlfn.XLOOKUP(_xlfn.TEXTJOIN("|",FALSE,$C63,LEFT($D63,FIND("_",$D63)-1) &amp;"_=","=","Any",AC$12,LEFT($D63,FIND("_",$D63)-1) &amp;"_=","=","Any"),risk_factor_1&amp;"|"&amp;risk_factor_2,risk_factor_corr),
                             _xlfn.XLOOKUP(_xlfn.TEXTJOIN("|",FALSE,$C63,LEFT($D63,FIND("_",$D63)-1) &amp;"_=","Any","Any",AC$12,LEFT($D63,FIND("_",$D63)-1) &amp;"_=","Any","Any"),risk_factor_1&amp;"|"&amp;risk_factor_2,risk_factor_corr)),
"n/a"),0)
),
IF(_xlfn.TEXTJOIN("|",FALSE,AC$12:AC$13)&lt;&gt;_xlfn.TEXTJOIN("|",FALSE,$C63:$D63),0,
_xlfn.XLOOKUP(_xlfn.TEXTJOIN("|",FALSE,$C63:$F63,AC$12:AC$15),risk_factor_1&amp;"|"&amp;risk_factor_2,risk_factor_corr,
_xlfn.XLOOKUP(_xlfn.TEXTJOIN("|",FALSE,$C63:$F63,AC$12:AC$15),risk_factor_2&amp;"|"&amp;risk_factor_1,risk_factor_corr,
_xlfn.XLOOKUP(_xlfn.TEXTJOIN("|",FALSE,$C63:$D63,"Any"),risk_factor_1&amp;"|"&amp;risk_factor_2,risk_factor_corr,
_xlfn.XLOOKUP(_xlfn.TEXTJOIN("|",FALSE,$C63:$D63,"Any"),risk_factor_2&amp;"|"&amp;risk_factor_1,risk_factor_corr)))))))</f>
        <v>0</v>
      </c>
      <c r="AD63" s="32" cm="1">
        <f t="array" ref="AD63" xml:space="preserve"> IF(_xlfn.TEXTJOIN("|",FALSE,AD$12:AD$15)=_xlfn.TEXTJOIN("|",FALSE,$C63:$F63),0,
IF(AND($C63="Delta|CR_Cpty",AD$12="Delta|CR_Cpty"),
IF($F63=AD$15,
      _xlfn.XLOOKUP(_xlfn.TEXTJOIN("|",FALSE,$C63,"=","Any","=",AD$12,"=","Any","="),risk_factor_1&amp;"|"&amp;risk_factor_2,risk_factor_corr),
       IF(RIGHT($D63,LEN($D63)-FIND("_",$D63))=RIGHT(AD$13,LEN(AD$13)-FIND("_",AD$13)),
              IF(LEFT($D63,FIND("_",$D63)-1)=LEFT(AD$13,FIND("_",AD$13)-1),
                    IF($E63=AD$14,
                             _xlfn.XLOOKUP(_xlfn.TEXTJOIN("|",FALSE,$C63,LEFT($D63,FIND("_",$D63)-1) &amp;"_=","=","Any",AD$12,LEFT($D63,FIND("_",$D63)-1) &amp;"_=","=","Any"),risk_factor_1&amp;"|"&amp;risk_factor_2,risk_factor_corr),
                             _xlfn.XLOOKUP(_xlfn.TEXTJOIN("|",FALSE,$C63,LEFT($D63,FIND("_",$D63)-1) &amp;"_=","Any","Any",AD$12,LEFT($D63,FIND("_",$D63)-1) &amp;"_=","Any","Any"),risk_factor_1&amp;"|"&amp;risk_factor_2,risk_factor_corr)),
"n/a"),0)
),
IF(_xlfn.TEXTJOIN("|",FALSE,AD$12:AD$13)&lt;&gt;_xlfn.TEXTJOIN("|",FALSE,$C63:$D63),0,
_xlfn.XLOOKUP(_xlfn.TEXTJOIN("|",FALSE,$C63:$F63,AD$12:AD$15),risk_factor_1&amp;"|"&amp;risk_factor_2,risk_factor_corr,
_xlfn.XLOOKUP(_xlfn.TEXTJOIN("|",FALSE,$C63:$F63,AD$12:AD$15),risk_factor_2&amp;"|"&amp;risk_factor_1,risk_factor_corr,
_xlfn.XLOOKUP(_xlfn.TEXTJOIN("|",FALSE,$C63:$D63,"Any"),risk_factor_1&amp;"|"&amp;risk_factor_2,risk_factor_corr,
_xlfn.XLOOKUP(_xlfn.TEXTJOIN("|",FALSE,$C63:$D63,"Any"),risk_factor_2&amp;"|"&amp;risk_factor_1,risk_factor_corr)))))))</f>
        <v>0</v>
      </c>
      <c r="AE63" s="32" cm="1">
        <f t="array" ref="AE63" xml:space="preserve"> IF(_xlfn.TEXTJOIN("|",FALSE,AE$12:AE$15)=_xlfn.TEXTJOIN("|",FALSE,$C63:$F63),0,
IF(AND($C63="Delta|CR_Cpty",AE$12="Delta|CR_Cpty"),
IF($F63=AE$15,
      _xlfn.XLOOKUP(_xlfn.TEXTJOIN("|",FALSE,$C63,"=","Any","=",AE$12,"=","Any","="),risk_factor_1&amp;"|"&amp;risk_factor_2,risk_factor_corr),
       IF(RIGHT($D63,LEN($D63)-FIND("_",$D63))=RIGHT(AE$13,LEN(AE$13)-FIND("_",AE$13)),
              IF(LEFT($D63,FIND("_",$D63)-1)=LEFT(AE$13,FIND("_",AE$13)-1),
                    IF($E63=AE$14,
                             _xlfn.XLOOKUP(_xlfn.TEXTJOIN("|",FALSE,$C63,LEFT($D63,FIND("_",$D63)-1) &amp;"_=","=","Any",AE$12,LEFT($D63,FIND("_",$D63)-1) &amp;"_=","=","Any"),risk_factor_1&amp;"|"&amp;risk_factor_2,risk_factor_corr),
                             _xlfn.XLOOKUP(_xlfn.TEXTJOIN("|",FALSE,$C63,LEFT($D63,FIND("_",$D63)-1) &amp;"_=","Any","Any",AE$12,LEFT($D63,FIND("_",$D63)-1) &amp;"_=","Any","Any"),risk_factor_1&amp;"|"&amp;risk_factor_2,risk_factor_corr)),
"n/a"),0)
),
IF(_xlfn.TEXTJOIN("|",FALSE,AE$12:AE$13)&lt;&gt;_xlfn.TEXTJOIN("|",FALSE,$C63:$D63),0,
_xlfn.XLOOKUP(_xlfn.TEXTJOIN("|",FALSE,$C63:$F63,AE$12:AE$15),risk_factor_1&amp;"|"&amp;risk_factor_2,risk_factor_corr,
_xlfn.XLOOKUP(_xlfn.TEXTJOIN("|",FALSE,$C63:$F63,AE$12:AE$15),risk_factor_2&amp;"|"&amp;risk_factor_1,risk_factor_corr,
_xlfn.XLOOKUP(_xlfn.TEXTJOIN("|",FALSE,$C63:$D63,"Any"),risk_factor_1&amp;"|"&amp;risk_factor_2,risk_factor_corr,
_xlfn.XLOOKUP(_xlfn.TEXTJOIN("|",FALSE,$C63:$D63,"Any"),risk_factor_2&amp;"|"&amp;risk_factor_1,risk_factor_corr)))))))</f>
        <v>0</v>
      </c>
      <c r="AF63" s="32" cm="1">
        <f t="array" ref="AF63" xml:space="preserve"> IF(_xlfn.TEXTJOIN("|",FALSE,AF$12:AF$15)=_xlfn.TEXTJOIN("|",FALSE,$C63:$F63),0,
IF(AND($C63="Delta|CR_Cpty",AF$12="Delta|CR_Cpty"),
IF($F63=AF$15,
      _xlfn.XLOOKUP(_xlfn.TEXTJOIN("|",FALSE,$C63,"=","Any","=",AF$12,"=","Any","="),risk_factor_1&amp;"|"&amp;risk_factor_2,risk_factor_corr),
       IF(RIGHT($D63,LEN($D63)-FIND("_",$D63))=RIGHT(AF$13,LEN(AF$13)-FIND("_",AF$13)),
              IF(LEFT($D63,FIND("_",$D63)-1)=LEFT(AF$13,FIND("_",AF$13)-1),
                    IF($E63=AF$14,
                             _xlfn.XLOOKUP(_xlfn.TEXTJOIN("|",FALSE,$C63,LEFT($D63,FIND("_",$D63)-1) &amp;"_=","=","Any",AF$12,LEFT($D63,FIND("_",$D63)-1) &amp;"_=","=","Any"),risk_factor_1&amp;"|"&amp;risk_factor_2,risk_factor_corr),
                             _xlfn.XLOOKUP(_xlfn.TEXTJOIN("|",FALSE,$C63,LEFT($D63,FIND("_",$D63)-1) &amp;"_=","Any","Any",AF$12,LEFT($D63,FIND("_",$D63)-1) &amp;"_=","Any","Any"),risk_factor_1&amp;"|"&amp;risk_factor_2,risk_factor_corr)),
"n/a"),0)
),
IF(_xlfn.TEXTJOIN("|",FALSE,AF$12:AF$13)&lt;&gt;_xlfn.TEXTJOIN("|",FALSE,$C63:$D63),0,
_xlfn.XLOOKUP(_xlfn.TEXTJOIN("|",FALSE,$C63:$F63,AF$12:AF$15),risk_factor_1&amp;"|"&amp;risk_factor_2,risk_factor_corr,
_xlfn.XLOOKUP(_xlfn.TEXTJOIN("|",FALSE,$C63:$F63,AF$12:AF$15),risk_factor_2&amp;"|"&amp;risk_factor_1,risk_factor_corr,
_xlfn.XLOOKUP(_xlfn.TEXTJOIN("|",FALSE,$C63:$D63,"Any"),risk_factor_1&amp;"|"&amp;risk_factor_2,risk_factor_corr,
_xlfn.XLOOKUP(_xlfn.TEXTJOIN("|",FALSE,$C63:$D63,"Any"),risk_factor_2&amp;"|"&amp;risk_factor_1,risk_factor_corr)))))))</f>
        <v>0</v>
      </c>
      <c r="AG63" s="32" cm="1">
        <f t="array" ref="AG63" xml:space="preserve"> IF(_xlfn.TEXTJOIN("|",FALSE,AG$12:AG$15)=_xlfn.TEXTJOIN("|",FALSE,$C63:$F63),0,
IF(AND($C63="Delta|CR_Cpty",AG$12="Delta|CR_Cpty"),
IF($F63=AG$15,
      _xlfn.XLOOKUP(_xlfn.TEXTJOIN("|",FALSE,$C63,"=","Any","=",AG$12,"=","Any","="),risk_factor_1&amp;"|"&amp;risk_factor_2,risk_factor_corr),
       IF(RIGHT($D63,LEN($D63)-FIND("_",$D63))=RIGHT(AG$13,LEN(AG$13)-FIND("_",AG$13)),
              IF(LEFT($D63,FIND("_",$D63)-1)=LEFT(AG$13,FIND("_",AG$13)-1),
                    IF($E63=AG$14,
                             _xlfn.XLOOKUP(_xlfn.TEXTJOIN("|",FALSE,$C63,LEFT($D63,FIND("_",$D63)-1) &amp;"_=","=","Any",AG$12,LEFT($D63,FIND("_",$D63)-1) &amp;"_=","=","Any"),risk_factor_1&amp;"|"&amp;risk_factor_2,risk_factor_corr),
                             _xlfn.XLOOKUP(_xlfn.TEXTJOIN("|",FALSE,$C63,LEFT($D63,FIND("_",$D63)-1) &amp;"_=","Any","Any",AG$12,LEFT($D63,FIND("_",$D63)-1) &amp;"_=","Any","Any"),risk_factor_1&amp;"|"&amp;risk_factor_2,risk_factor_corr)),
"n/a"),0)
),
IF(_xlfn.TEXTJOIN("|",FALSE,AG$12:AG$13)&lt;&gt;_xlfn.TEXTJOIN("|",FALSE,$C63:$D63),0,
_xlfn.XLOOKUP(_xlfn.TEXTJOIN("|",FALSE,$C63:$F63,AG$12:AG$15),risk_factor_1&amp;"|"&amp;risk_factor_2,risk_factor_corr,
_xlfn.XLOOKUP(_xlfn.TEXTJOIN("|",FALSE,$C63:$F63,AG$12:AG$15),risk_factor_2&amp;"|"&amp;risk_factor_1,risk_factor_corr,
_xlfn.XLOOKUP(_xlfn.TEXTJOIN("|",FALSE,$C63:$D63,"Any"),risk_factor_1&amp;"|"&amp;risk_factor_2,risk_factor_corr,
_xlfn.XLOOKUP(_xlfn.TEXTJOIN("|",FALSE,$C63:$D63,"Any"),risk_factor_2&amp;"|"&amp;risk_factor_1,risk_factor_corr)))))))</f>
        <v>0</v>
      </c>
      <c r="AH63" s="32" cm="1">
        <f t="array" ref="AH63" xml:space="preserve"> IF(_xlfn.TEXTJOIN("|",FALSE,AH$12:AH$15)=_xlfn.TEXTJOIN("|",FALSE,$C63:$F63),0,
IF(AND($C63="Delta|CR_Cpty",AH$12="Delta|CR_Cpty"),
IF($F63=AH$15,
      _xlfn.XLOOKUP(_xlfn.TEXTJOIN("|",FALSE,$C63,"=","Any","=",AH$12,"=","Any","="),risk_factor_1&amp;"|"&amp;risk_factor_2,risk_factor_corr),
       IF(RIGHT($D63,LEN($D63)-FIND("_",$D63))=RIGHT(AH$13,LEN(AH$13)-FIND("_",AH$13)),
              IF(LEFT($D63,FIND("_",$D63)-1)=LEFT(AH$13,FIND("_",AH$13)-1),
                    IF($E63=AH$14,
                             _xlfn.XLOOKUP(_xlfn.TEXTJOIN("|",FALSE,$C63,LEFT($D63,FIND("_",$D63)-1) &amp;"_=","=","Any",AH$12,LEFT($D63,FIND("_",$D63)-1) &amp;"_=","=","Any"),risk_factor_1&amp;"|"&amp;risk_factor_2,risk_factor_corr),
                             _xlfn.XLOOKUP(_xlfn.TEXTJOIN("|",FALSE,$C63,LEFT($D63,FIND("_",$D63)-1) &amp;"_=","Any","Any",AH$12,LEFT($D63,FIND("_",$D63)-1) &amp;"_=","Any","Any"),risk_factor_1&amp;"|"&amp;risk_factor_2,risk_factor_corr)),
"n/a"),0)
),
IF(_xlfn.TEXTJOIN("|",FALSE,AH$12:AH$13)&lt;&gt;_xlfn.TEXTJOIN("|",FALSE,$C63:$D63),0,
_xlfn.XLOOKUP(_xlfn.TEXTJOIN("|",FALSE,$C63:$F63,AH$12:AH$15),risk_factor_1&amp;"|"&amp;risk_factor_2,risk_factor_corr,
_xlfn.XLOOKUP(_xlfn.TEXTJOIN("|",FALSE,$C63:$F63,AH$12:AH$15),risk_factor_2&amp;"|"&amp;risk_factor_1,risk_factor_corr,
_xlfn.XLOOKUP(_xlfn.TEXTJOIN("|",FALSE,$C63:$D63,"Any"),risk_factor_1&amp;"|"&amp;risk_factor_2,risk_factor_corr,
_xlfn.XLOOKUP(_xlfn.TEXTJOIN("|",FALSE,$C63:$D63,"Any"),risk_factor_2&amp;"|"&amp;risk_factor_1,risk_factor_corr)))))))</f>
        <v>0</v>
      </c>
      <c r="AI63" s="32" cm="1">
        <f t="array" ref="AI63" xml:space="preserve"> IF(_xlfn.TEXTJOIN("|",FALSE,AI$12:AI$15)=_xlfn.TEXTJOIN("|",FALSE,$C63:$F63),0,
IF(AND($C63="Delta|CR_Cpty",AI$12="Delta|CR_Cpty"),
IF($F63=AI$15,
      _xlfn.XLOOKUP(_xlfn.TEXTJOIN("|",FALSE,$C63,"=","Any","=",AI$12,"=","Any","="),risk_factor_1&amp;"|"&amp;risk_factor_2,risk_factor_corr),
       IF(RIGHT($D63,LEN($D63)-FIND("_",$D63))=RIGHT(AI$13,LEN(AI$13)-FIND("_",AI$13)),
              IF(LEFT($D63,FIND("_",$D63)-1)=LEFT(AI$13,FIND("_",AI$13)-1),
                    IF($E63=AI$14,
                             _xlfn.XLOOKUP(_xlfn.TEXTJOIN("|",FALSE,$C63,LEFT($D63,FIND("_",$D63)-1) &amp;"_=","=","Any",AI$12,LEFT($D63,FIND("_",$D63)-1) &amp;"_=","=","Any"),risk_factor_1&amp;"|"&amp;risk_factor_2,risk_factor_corr),
                             _xlfn.XLOOKUP(_xlfn.TEXTJOIN("|",FALSE,$C63,LEFT($D63,FIND("_",$D63)-1) &amp;"_=","Any","Any",AI$12,LEFT($D63,FIND("_",$D63)-1) &amp;"_=","Any","Any"),risk_factor_1&amp;"|"&amp;risk_factor_2,risk_factor_corr)),
"n/a"),0)
),
IF(_xlfn.TEXTJOIN("|",FALSE,AI$12:AI$13)&lt;&gt;_xlfn.TEXTJOIN("|",FALSE,$C63:$D63),0,
_xlfn.XLOOKUP(_xlfn.TEXTJOIN("|",FALSE,$C63:$F63,AI$12:AI$15),risk_factor_1&amp;"|"&amp;risk_factor_2,risk_factor_corr,
_xlfn.XLOOKUP(_xlfn.TEXTJOIN("|",FALSE,$C63:$F63,AI$12:AI$15),risk_factor_2&amp;"|"&amp;risk_factor_1,risk_factor_corr,
_xlfn.XLOOKUP(_xlfn.TEXTJOIN("|",FALSE,$C63:$D63,"Any"),risk_factor_1&amp;"|"&amp;risk_factor_2,risk_factor_corr,
_xlfn.XLOOKUP(_xlfn.TEXTJOIN("|",FALSE,$C63:$D63,"Any"),risk_factor_2&amp;"|"&amp;risk_factor_1,risk_factor_corr)))))))</f>
        <v>0</v>
      </c>
      <c r="AJ63" s="32" cm="1">
        <f t="array" ref="AJ63" xml:space="preserve"> IF(_xlfn.TEXTJOIN("|",FALSE,AJ$12:AJ$15)=_xlfn.TEXTJOIN("|",FALSE,$C63:$F63),0,
IF(AND($C63="Delta|CR_Cpty",AJ$12="Delta|CR_Cpty"),
IF($F63=AJ$15,
      _xlfn.XLOOKUP(_xlfn.TEXTJOIN("|",FALSE,$C63,"=","Any","=",AJ$12,"=","Any","="),risk_factor_1&amp;"|"&amp;risk_factor_2,risk_factor_corr),
       IF(RIGHT($D63,LEN($D63)-FIND("_",$D63))=RIGHT(AJ$13,LEN(AJ$13)-FIND("_",AJ$13)),
              IF(LEFT($D63,FIND("_",$D63)-1)=LEFT(AJ$13,FIND("_",AJ$13)-1),
                    IF($E63=AJ$14,
                             _xlfn.XLOOKUP(_xlfn.TEXTJOIN("|",FALSE,$C63,LEFT($D63,FIND("_",$D63)-1) &amp;"_=","=","Any",AJ$12,LEFT($D63,FIND("_",$D63)-1) &amp;"_=","=","Any"),risk_factor_1&amp;"|"&amp;risk_factor_2,risk_factor_corr),
                             _xlfn.XLOOKUP(_xlfn.TEXTJOIN("|",FALSE,$C63,LEFT($D63,FIND("_",$D63)-1) &amp;"_=","Any","Any",AJ$12,LEFT($D63,FIND("_",$D63)-1) &amp;"_=","Any","Any"),risk_factor_1&amp;"|"&amp;risk_factor_2,risk_factor_corr)),
"n/a"),0)
),
IF(_xlfn.TEXTJOIN("|",FALSE,AJ$12:AJ$13)&lt;&gt;_xlfn.TEXTJOIN("|",FALSE,$C63:$D63),0,
_xlfn.XLOOKUP(_xlfn.TEXTJOIN("|",FALSE,$C63:$F63,AJ$12:AJ$15),risk_factor_1&amp;"|"&amp;risk_factor_2,risk_factor_corr,
_xlfn.XLOOKUP(_xlfn.TEXTJOIN("|",FALSE,$C63:$F63,AJ$12:AJ$15),risk_factor_2&amp;"|"&amp;risk_factor_1,risk_factor_corr,
_xlfn.XLOOKUP(_xlfn.TEXTJOIN("|",FALSE,$C63:$D63,"Any"),risk_factor_1&amp;"|"&amp;risk_factor_2,risk_factor_corr,
_xlfn.XLOOKUP(_xlfn.TEXTJOIN("|",FALSE,$C63:$D63,"Any"),risk_factor_2&amp;"|"&amp;risk_factor_1,risk_factor_corr)))))))</f>
        <v>0</v>
      </c>
      <c r="AK63" s="32" cm="1">
        <f t="array" ref="AK63" xml:space="preserve"> IF(_xlfn.TEXTJOIN("|",FALSE,AK$12:AK$15)=_xlfn.TEXTJOIN("|",FALSE,$C63:$F63),0,
IF(AND($C63="Delta|CR_Cpty",AK$12="Delta|CR_Cpty"),
IF($F63=AK$15,
      _xlfn.XLOOKUP(_xlfn.TEXTJOIN("|",FALSE,$C63,"=","Any","=",AK$12,"=","Any","="),risk_factor_1&amp;"|"&amp;risk_factor_2,risk_factor_corr),
       IF(RIGHT($D63,LEN($D63)-FIND("_",$D63))=RIGHT(AK$13,LEN(AK$13)-FIND("_",AK$13)),
              IF(LEFT($D63,FIND("_",$D63)-1)=LEFT(AK$13,FIND("_",AK$13)-1),
                    IF($E63=AK$14,
                             _xlfn.XLOOKUP(_xlfn.TEXTJOIN("|",FALSE,$C63,LEFT($D63,FIND("_",$D63)-1) &amp;"_=","=","Any",AK$12,LEFT($D63,FIND("_",$D63)-1) &amp;"_=","=","Any"),risk_factor_1&amp;"|"&amp;risk_factor_2,risk_factor_corr),
                             _xlfn.XLOOKUP(_xlfn.TEXTJOIN("|",FALSE,$C63,LEFT($D63,FIND("_",$D63)-1) &amp;"_=","Any","Any",AK$12,LEFT($D63,FIND("_",$D63)-1) &amp;"_=","Any","Any"),risk_factor_1&amp;"|"&amp;risk_factor_2,risk_factor_corr)),
"n/a"),0)
),
IF(_xlfn.TEXTJOIN("|",FALSE,AK$12:AK$13)&lt;&gt;_xlfn.TEXTJOIN("|",FALSE,$C63:$D63),0,
_xlfn.XLOOKUP(_xlfn.TEXTJOIN("|",FALSE,$C63:$F63,AK$12:AK$15),risk_factor_1&amp;"|"&amp;risk_factor_2,risk_factor_corr,
_xlfn.XLOOKUP(_xlfn.TEXTJOIN("|",FALSE,$C63:$F63,AK$12:AK$15),risk_factor_2&amp;"|"&amp;risk_factor_1,risk_factor_corr,
_xlfn.XLOOKUP(_xlfn.TEXTJOIN("|",FALSE,$C63:$D63,"Any"),risk_factor_1&amp;"|"&amp;risk_factor_2,risk_factor_corr,
_xlfn.XLOOKUP(_xlfn.TEXTJOIN("|",FALSE,$C63:$D63,"Any"),risk_factor_2&amp;"|"&amp;risk_factor_1,risk_factor_corr)))))))</f>
        <v>0</v>
      </c>
      <c r="AL63" s="32" cm="1">
        <f t="array" ref="AL63" xml:space="preserve"> IF(_xlfn.TEXTJOIN("|",FALSE,AL$12:AL$15)=_xlfn.TEXTJOIN("|",FALSE,$C63:$F63),0,
IF(AND($C63="Delta|CR_Cpty",AL$12="Delta|CR_Cpty"),
IF($F63=AL$15,
      _xlfn.XLOOKUP(_xlfn.TEXTJOIN("|",FALSE,$C63,"=","Any","=",AL$12,"=","Any","="),risk_factor_1&amp;"|"&amp;risk_factor_2,risk_factor_corr),
       IF(RIGHT($D63,LEN($D63)-FIND("_",$D63))=RIGHT(AL$13,LEN(AL$13)-FIND("_",AL$13)),
              IF(LEFT($D63,FIND("_",$D63)-1)=LEFT(AL$13,FIND("_",AL$13)-1),
                    IF($E63=AL$14,
                             _xlfn.XLOOKUP(_xlfn.TEXTJOIN("|",FALSE,$C63,LEFT($D63,FIND("_",$D63)-1) &amp;"_=","=","Any",AL$12,LEFT($D63,FIND("_",$D63)-1) &amp;"_=","=","Any"),risk_factor_1&amp;"|"&amp;risk_factor_2,risk_factor_corr),
                             _xlfn.XLOOKUP(_xlfn.TEXTJOIN("|",FALSE,$C63,LEFT($D63,FIND("_",$D63)-1) &amp;"_=","Any","Any",AL$12,LEFT($D63,FIND("_",$D63)-1) &amp;"_=","Any","Any"),risk_factor_1&amp;"|"&amp;risk_factor_2,risk_factor_corr)),
"n/a"),0)
),
IF(_xlfn.TEXTJOIN("|",FALSE,AL$12:AL$13)&lt;&gt;_xlfn.TEXTJOIN("|",FALSE,$C63:$D63),0,
_xlfn.XLOOKUP(_xlfn.TEXTJOIN("|",FALSE,$C63:$F63,AL$12:AL$15),risk_factor_1&amp;"|"&amp;risk_factor_2,risk_factor_corr,
_xlfn.XLOOKUP(_xlfn.TEXTJOIN("|",FALSE,$C63:$F63,AL$12:AL$15),risk_factor_2&amp;"|"&amp;risk_factor_1,risk_factor_corr,
_xlfn.XLOOKUP(_xlfn.TEXTJOIN("|",FALSE,$C63:$D63,"Any"),risk_factor_1&amp;"|"&amp;risk_factor_2,risk_factor_corr,
_xlfn.XLOOKUP(_xlfn.TEXTJOIN("|",FALSE,$C63:$D63,"Any"),risk_factor_2&amp;"|"&amp;risk_factor_1,risk_factor_corr)))))))</f>
        <v>0</v>
      </c>
      <c r="AM63" s="32" cm="1">
        <f t="array" ref="AM63" xml:space="preserve"> IF(_xlfn.TEXTJOIN("|",FALSE,AM$12:AM$15)=_xlfn.TEXTJOIN("|",FALSE,$C63:$F63),0,
IF(AND($C63="Delta|CR_Cpty",AM$12="Delta|CR_Cpty"),
IF($F63=AM$15,
      _xlfn.XLOOKUP(_xlfn.TEXTJOIN("|",FALSE,$C63,"=","Any","=",AM$12,"=","Any","="),risk_factor_1&amp;"|"&amp;risk_factor_2,risk_factor_corr),
       IF(RIGHT($D63,LEN($D63)-FIND("_",$D63))=RIGHT(AM$13,LEN(AM$13)-FIND("_",AM$13)),
              IF(LEFT($D63,FIND("_",$D63)-1)=LEFT(AM$13,FIND("_",AM$13)-1),
                    IF($E63=AM$14,
                             _xlfn.XLOOKUP(_xlfn.TEXTJOIN("|",FALSE,$C63,LEFT($D63,FIND("_",$D63)-1) &amp;"_=","=","Any",AM$12,LEFT($D63,FIND("_",$D63)-1) &amp;"_=","=","Any"),risk_factor_1&amp;"|"&amp;risk_factor_2,risk_factor_corr),
                             _xlfn.XLOOKUP(_xlfn.TEXTJOIN("|",FALSE,$C63,LEFT($D63,FIND("_",$D63)-1) &amp;"_=","Any","Any",AM$12,LEFT($D63,FIND("_",$D63)-1) &amp;"_=","Any","Any"),risk_factor_1&amp;"|"&amp;risk_factor_2,risk_factor_corr)),
"n/a"),0)
),
IF(_xlfn.TEXTJOIN("|",FALSE,AM$12:AM$13)&lt;&gt;_xlfn.TEXTJOIN("|",FALSE,$C63:$D63),0,
_xlfn.XLOOKUP(_xlfn.TEXTJOIN("|",FALSE,$C63:$F63,AM$12:AM$15),risk_factor_1&amp;"|"&amp;risk_factor_2,risk_factor_corr,
_xlfn.XLOOKUP(_xlfn.TEXTJOIN("|",FALSE,$C63:$F63,AM$12:AM$15),risk_factor_2&amp;"|"&amp;risk_factor_1,risk_factor_corr,
_xlfn.XLOOKUP(_xlfn.TEXTJOIN("|",FALSE,$C63:$D63,"Any"),risk_factor_1&amp;"|"&amp;risk_factor_2,risk_factor_corr,
_xlfn.XLOOKUP(_xlfn.TEXTJOIN("|",FALSE,$C63:$D63,"Any"),risk_factor_2&amp;"|"&amp;risk_factor_1,risk_factor_corr)))))))</f>
        <v>0</v>
      </c>
      <c r="AN63" s="32" cm="1">
        <f t="array" ref="AN63" xml:space="preserve"> IF(_xlfn.TEXTJOIN("|",FALSE,AN$12:AN$15)=_xlfn.TEXTJOIN("|",FALSE,$C63:$F63),0,
IF(AND($C63="Delta|CR_Cpty",AN$12="Delta|CR_Cpty"),
IF($F63=AN$15,
      _xlfn.XLOOKUP(_xlfn.TEXTJOIN("|",FALSE,$C63,"=","Any","=",AN$12,"=","Any","="),risk_factor_1&amp;"|"&amp;risk_factor_2,risk_factor_corr),
       IF(RIGHT($D63,LEN($D63)-FIND("_",$D63))=RIGHT(AN$13,LEN(AN$13)-FIND("_",AN$13)),
              IF(LEFT($D63,FIND("_",$D63)-1)=LEFT(AN$13,FIND("_",AN$13)-1),
                    IF($E63=AN$14,
                             _xlfn.XLOOKUP(_xlfn.TEXTJOIN("|",FALSE,$C63,LEFT($D63,FIND("_",$D63)-1) &amp;"_=","=","Any",AN$12,LEFT($D63,FIND("_",$D63)-1) &amp;"_=","=","Any"),risk_factor_1&amp;"|"&amp;risk_factor_2,risk_factor_corr),
                             _xlfn.XLOOKUP(_xlfn.TEXTJOIN("|",FALSE,$C63,LEFT($D63,FIND("_",$D63)-1) &amp;"_=","Any","Any",AN$12,LEFT($D63,FIND("_",$D63)-1) &amp;"_=","Any","Any"),risk_factor_1&amp;"|"&amp;risk_factor_2,risk_factor_corr)),
"n/a"),0)
),
IF(_xlfn.TEXTJOIN("|",FALSE,AN$12:AN$13)&lt;&gt;_xlfn.TEXTJOIN("|",FALSE,$C63:$D63),0,
_xlfn.XLOOKUP(_xlfn.TEXTJOIN("|",FALSE,$C63:$F63,AN$12:AN$15),risk_factor_1&amp;"|"&amp;risk_factor_2,risk_factor_corr,
_xlfn.XLOOKUP(_xlfn.TEXTJOIN("|",FALSE,$C63:$F63,AN$12:AN$15),risk_factor_2&amp;"|"&amp;risk_factor_1,risk_factor_corr,
_xlfn.XLOOKUP(_xlfn.TEXTJOIN("|",FALSE,$C63:$D63,"Any"),risk_factor_1&amp;"|"&amp;risk_factor_2,risk_factor_corr,
_xlfn.XLOOKUP(_xlfn.TEXTJOIN("|",FALSE,$C63:$D63,"Any"),risk_factor_2&amp;"|"&amp;risk_factor_1,risk_factor_corr)))))))</f>
        <v>0</v>
      </c>
      <c r="AO63" s="32" cm="1">
        <f t="array" ref="AO63" xml:space="preserve"> IF(_xlfn.TEXTJOIN("|",FALSE,AO$12:AO$15)=_xlfn.TEXTJOIN("|",FALSE,$C63:$F63),0,
IF(AND($C63="Delta|CR_Cpty",AO$12="Delta|CR_Cpty"),
IF($F63=AO$15,
      _xlfn.XLOOKUP(_xlfn.TEXTJOIN("|",FALSE,$C63,"=","Any","=",AO$12,"=","Any","="),risk_factor_1&amp;"|"&amp;risk_factor_2,risk_factor_corr),
       IF(RIGHT($D63,LEN($D63)-FIND("_",$D63))=RIGHT(AO$13,LEN(AO$13)-FIND("_",AO$13)),
              IF(LEFT($D63,FIND("_",$D63)-1)=LEFT(AO$13,FIND("_",AO$13)-1),
                    IF($E63=AO$14,
                             _xlfn.XLOOKUP(_xlfn.TEXTJOIN("|",FALSE,$C63,LEFT($D63,FIND("_",$D63)-1) &amp;"_=","=","Any",AO$12,LEFT($D63,FIND("_",$D63)-1) &amp;"_=","=","Any"),risk_factor_1&amp;"|"&amp;risk_factor_2,risk_factor_corr),
                             _xlfn.XLOOKUP(_xlfn.TEXTJOIN("|",FALSE,$C63,LEFT($D63,FIND("_",$D63)-1) &amp;"_=","Any","Any",AO$12,LEFT($D63,FIND("_",$D63)-1) &amp;"_=","Any","Any"),risk_factor_1&amp;"|"&amp;risk_factor_2,risk_factor_corr)),
"n/a"),0)
),
IF(_xlfn.TEXTJOIN("|",FALSE,AO$12:AO$13)&lt;&gt;_xlfn.TEXTJOIN("|",FALSE,$C63:$D63),0,
_xlfn.XLOOKUP(_xlfn.TEXTJOIN("|",FALSE,$C63:$F63,AO$12:AO$15),risk_factor_1&amp;"|"&amp;risk_factor_2,risk_factor_corr,
_xlfn.XLOOKUP(_xlfn.TEXTJOIN("|",FALSE,$C63:$F63,AO$12:AO$15),risk_factor_2&amp;"|"&amp;risk_factor_1,risk_factor_corr,
_xlfn.XLOOKUP(_xlfn.TEXTJOIN("|",FALSE,$C63:$D63,"Any"),risk_factor_1&amp;"|"&amp;risk_factor_2,risk_factor_corr,
_xlfn.XLOOKUP(_xlfn.TEXTJOIN("|",FALSE,$C63:$D63,"Any"),risk_factor_2&amp;"|"&amp;risk_factor_1,risk_factor_corr)))))))</f>
        <v>0</v>
      </c>
      <c r="AP63" s="32" cm="1">
        <f t="array" ref="AP63" xml:space="preserve"> IF(_xlfn.TEXTJOIN("|",FALSE,AP$12:AP$15)=_xlfn.TEXTJOIN("|",FALSE,$C63:$F63),0,
IF(AND($C63="Delta|CR_Cpty",AP$12="Delta|CR_Cpty"),
IF($F63=AP$15,
      _xlfn.XLOOKUP(_xlfn.TEXTJOIN("|",FALSE,$C63,"=","Any","=",AP$12,"=","Any","="),risk_factor_1&amp;"|"&amp;risk_factor_2,risk_factor_corr),
       IF(RIGHT($D63,LEN($D63)-FIND("_",$D63))=RIGHT(AP$13,LEN(AP$13)-FIND("_",AP$13)),
              IF(LEFT($D63,FIND("_",$D63)-1)=LEFT(AP$13,FIND("_",AP$13)-1),
                    IF($E63=AP$14,
                             _xlfn.XLOOKUP(_xlfn.TEXTJOIN("|",FALSE,$C63,LEFT($D63,FIND("_",$D63)-1) &amp;"_=","=","Any",AP$12,LEFT($D63,FIND("_",$D63)-1) &amp;"_=","=","Any"),risk_factor_1&amp;"|"&amp;risk_factor_2,risk_factor_corr),
                             _xlfn.XLOOKUP(_xlfn.TEXTJOIN("|",FALSE,$C63,LEFT($D63,FIND("_",$D63)-1) &amp;"_=","Any","Any",AP$12,LEFT($D63,FIND("_",$D63)-1) &amp;"_=","Any","Any"),risk_factor_1&amp;"|"&amp;risk_factor_2,risk_factor_corr)),
"n/a"),0)
),
IF(_xlfn.TEXTJOIN("|",FALSE,AP$12:AP$13)&lt;&gt;_xlfn.TEXTJOIN("|",FALSE,$C63:$D63),0,
_xlfn.XLOOKUP(_xlfn.TEXTJOIN("|",FALSE,$C63:$F63,AP$12:AP$15),risk_factor_1&amp;"|"&amp;risk_factor_2,risk_factor_corr,
_xlfn.XLOOKUP(_xlfn.TEXTJOIN("|",FALSE,$C63:$F63,AP$12:AP$15),risk_factor_2&amp;"|"&amp;risk_factor_1,risk_factor_corr,
_xlfn.XLOOKUP(_xlfn.TEXTJOIN("|",FALSE,$C63:$D63,"Any"),risk_factor_1&amp;"|"&amp;risk_factor_2,risk_factor_corr,
_xlfn.XLOOKUP(_xlfn.TEXTJOIN("|",FALSE,$C63:$D63,"Any"),risk_factor_2&amp;"|"&amp;risk_factor_1,risk_factor_corr)))))))</f>
        <v>0</v>
      </c>
      <c r="AQ63" s="32" cm="1">
        <f t="array" ref="AQ63" xml:space="preserve"> IF(_xlfn.TEXTJOIN("|",FALSE,AQ$12:AQ$15)=_xlfn.TEXTJOIN("|",FALSE,$C63:$F63),0,
IF(AND($C63="Delta|CR_Cpty",AQ$12="Delta|CR_Cpty"),
IF($F63=AQ$15,
      _xlfn.XLOOKUP(_xlfn.TEXTJOIN("|",FALSE,$C63,"=","Any","=",AQ$12,"=","Any","="),risk_factor_1&amp;"|"&amp;risk_factor_2,risk_factor_corr),
       IF(RIGHT($D63,LEN($D63)-FIND("_",$D63))=RIGHT(AQ$13,LEN(AQ$13)-FIND("_",AQ$13)),
              IF(LEFT($D63,FIND("_",$D63)-1)=LEFT(AQ$13,FIND("_",AQ$13)-1),
                    IF($E63=AQ$14,
                             _xlfn.XLOOKUP(_xlfn.TEXTJOIN("|",FALSE,$C63,LEFT($D63,FIND("_",$D63)-1) &amp;"_=","=","Any",AQ$12,LEFT($D63,FIND("_",$D63)-1) &amp;"_=","=","Any"),risk_factor_1&amp;"|"&amp;risk_factor_2,risk_factor_corr),
                             _xlfn.XLOOKUP(_xlfn.TEXTJOIN("|",FALSE,$C63,LEFT($D63,FIND("_",$D63)-1) &amp;"_=","Any","Any",AQ$12,LEFT($D63,FIND("_",$D63)-1) &amp;"_=","Any","Any"),risk_factor_1&amp;"|"&amp;risk_factor_2,risk_factor_corr)),
"n/a"),0)
),
IF(_xlfn.TEXTJOIN("|",FALSE,AQ$12:AQ$13)&lt;&gt;_xlfn.TEXTJOIN("|",FALSE,$C63:$D63),0,
_xlfn.XLOOKUP(_xlfn.TEXTJOIN("|",FALSE,$C63:$F63,AQ$12:AQ$15),risk_factor_1&amp;"|"&amp;risk_factor_2,risk_factor_corr,
_xlfn.XLOOKUP(_xlfn.TEXTJOIN("|",FALSE,$C63:$F63,AQ$12:AQ$15),risk_factor_2&amp;"|"&amp;risk_factor_1,risk_factor_corr,
_xlfn.XLOOKUP(_xlfn.TEXTJOIN("|",FALSE,$C63:$D63,"Any"),risk_factor_1&amp;"|"&amp;risk_factor_2,risk_factor_corr,
_xlfn.XLOOKUP(_xlfn.TEXTJOIN("|",FALSE,$C63:$D63,"Any"),risk_factor_2&amp;"|"&amp;risk_factor_1,risk_factor_corr)))))))</f>
        <v>0</v>
      </c>
      <c r="AR63" s="32" cm="1">
        <f t="array" ref="AR63" xml:space="preserve"> IF(_xlfn.TEXTJOIN("|",FALSE,AR$12:AR$15)=_xlfn.TEXTJOIN("|",FALSE,$C63:$F63),0,
IF(AND($C63="Delta|CR_Cpty",AR$12="Delta|CR_Cpty"),
IF($F63=AR$15,
      _xlfn.XLOOKUP(_xlfn.TEXTJOIN("|",FALSE,$C63,"=","Any","=",AR$12,"=","Any","="),risk_factor_1&amp;"|"&amp;risk_factor_2,risk_factor_corr),
       IF(RIGHT($D63,LEN($D63)-FIND("_",$D63))=RIGHT(AR$13,LEN(AR$13)-FIND("_",AR$13)),
              IF(LEFT($D63,FIND("_",$D63)-1)=LEFT(AR$13,FIND("_",AR$13)-1),
                    IF($E63=AR$14,
                             _xlfn.XLOOKUP(_xlfn.TEXTJOIN("|",FALSE,$C63,LEFT($D63,FIND("_",$D63)-1) &amp;"_=","=","Any",AR$12,LEFT($D63,FIND("_",$D63)-1) &amp;"_=","=","Any"),risk_factor_1&amp;"|"&amp;risk_factor_2,risk_factor_corr),
                             _xlfn.XLOOKUP(_xlfn.TEXTJOIN("|",FALSE,$C63,LEFT($D63,FIND("_",$D63)-1) &amp;"_=","Any","Any",AR$12,LEFT($D63,FIND("_",$D63)-1) &amp;"_=","Any","Any"),risk_factor_1&amp;"|"&amp;risk_factor_2,risk_factor_corr)),
"n/a"),0)
),
IF(_xlfn.TEXTJOIN("|",FALSE,AR$12:AR$13)&lt;&gt;_xlfn.TEXTJOIN("|",FALSE,$C63:$D63),0,
_xlfn.XLOOKUP(_xlfn.TEXTJOIN("|",FALSE,$C63:$F63,AR$12:AR$15),risk_factor_1&amp;"|"&amp;risk_factor_2,risk_factor_corr,
_xlfn.XLOOKUP(_xlfn.TEXTJOIN("|",FALSE,$C63:$F63,AR$12:AR$15),risk_factor_2&amp;"|"&amp;risk_factor_1,risk_factor_corr,
_xlfn.XLOOKUP(_xlfn.TEXTJOIN("|",FALSE,$C63:$D63,"Any"),risk_factor_1&amp;"|"&amp;risk_factor_2,risk_factor_corr,
_xlfn.XLOOKUP(_xlfn.TEXTJOIN("|",FALSE,$C63:$D63,"Any"),risk_factor_2&amp;"|"&amp;risk_factor_1,risk_factor_corr)))))))</f>
        <v>0</v>
      </c>
      <c r="AS63" s="32" cm="1">
        <f t="array" ref="AS63" xml:space="preserve"> IF(_xlfn.TEXTJOIN("|",FALSE,AS$12:AS$15)=_xlfn.TEXTJOIN("|",FALSE,$C63:$F63),0,
IF(AND($C63="Delta|CR_Cpty",AS$12="Delta|CR_Cpty"),
IF($F63=AS$15,
      _xlfn.XLOOKUP(_xlfn.TEXTJOIN("|",FALSE,$C63,"=","Any","=",AS$12,"=","Any","="),risk_factor_1&amp;"|"&amp;risk_factor_2,risk_factor_corr),
       IF(RIGHT($D63,LEN($D63)-FIND("_",$D63))=RIGHT(AS$13,LEN(AS$13)-FIND("_",AS$13)),
              IF(LEFT($D63,FIND("_",$D63)-1)=LEFT(AS$13,FIND("_",AS$13)-1),
                    IF($E63=AS$14,
                             _xlfn.XLOOKUP(_xlfn.TEXTJOIN("|",FALSE,$C63,LEFT($D63,FIND("_",$D63)-1) &amp;"_=","=","Any",AS$12,LEFT($D63,FIND("_",$D63)-1) &amp;"_=","=","Any"),risk_factor_1&amp;"|"&amp;risk_factor_2,risk_factor_corr),
                             _xlfn.XLOOKUP(_xlfn.TEXTJOIN("|",FALSE,$C63,LEFT($D63,FIND("_",$D63)-1) &amp;"_=","Any","Any",AS$12,LEFT($D63,FIND("_",$D63)-1) &amp;"_=","Any","Any"),risk_factor_1&amp;"|"&amp;risk_factor_2,risk_factor_corr)),
"n/a"),0)
),
IF(_xlfn.TEXTJOIN("|",FALSE,AS$12:AS$13)&lt;&gt;_xlfn.TEXTJOIN("|",FALSE,$C63:$D63),0,
_xlfn.XLOOKUP(_xlfn.TEXTJOIN("|",FALSE,$C63:$F63,AS$12:AS$15),risk_factor_1&amp;"|"&amp;risk_factor_2,risk_factor_corr,
_xlfn.XLOOKUP(_xlfn.TEXTJOIN("|",FALSE,$C63:$F63,AS$12:AS$15),risk_factor_2&amp;"|"&amp;risk_factor_1,risk_factor_corr,
_xlfn.XLOOKUP(_xlfn.TEXTJOIN("|",FALSE,$C63:$D63,"Any"),risk_factor_1&amp;"|"&amp;risk_factor_2,risk_factor_corr,
_xlfn.XLOOKUP(_xlfn.TEXTJOIN("|",FALSE,$C63:$D63,"Any"),risk_factor_2&amp;"|"&amp;risk_factor_1,risk_factor_corr)))))))</f>
        <v>0</v>
      </c>
      <c r="AT63" s="32" cm="1">
        <f t="array" ref="AT63" xml:space="preserve"> IF(_xlfn.TEXTJOIN("|",FALSE,AT$12:AT$15)=_xlfn.TEXTJOIN("|",FALSE,$C63:$F63),0,
IF(AND($C63="Delta|CR_Cpty",AT$12="Delta|CR_Cpty"),
IF($F63=AT$15,
      _xlfn.XLOOKUP(_xlfn.TEXTJOIN("|",FALSE,$C63,"=","Any","=",AT$12,"=","Any","="),risk_factor_1&amp;"|"&amp;risk_factor_2,risk_factor_corr),
       IF(RIGHT($D63,LEN($D63)-FIND("_",$D63))=RIGHT(AT$13,LEN(AT$13)-FIND("_",AT$13)),
              IF(LEFT($D63,FIND("_",$D63)-1)=LEFT(AT$13,FIND("_",AT$13)-1),
                    IF($E63=AT$14,
                             _xlfn.XLOOKUP(_xlfn.TEXTJOIN("|",FALSE,$C63,LEFT($D63,FIND("_",$D63)-1) &amp;"_=","=","Any",AT$12,LEFT($D63,FIND("_",$D63)-1) &amp;"_=","=","Any"),risk_factor_1&amp;"|"&amp;risk_factor_2,risk_factor_corr),
                             _xlfn.XLOOKUP(_xlfn.TEXTJOIN("|",FALSE,$C63,LEFT($D63,FIND("_",$D63)-1) &amp;"_=","Any","Any",AT$12,LEFT($D63,FIND("_",$D63)-1) &amp;"_=","Any","Any"),risk_factor_1&amp;"|"&amp;risk_factor_2,risk_factor_corr)),
"n/a"),0)
),
IF(_xlfn.TEXTJOIN("|",FALSE,AT$12:AT$13)&lt;&gt;_xlfn.TEXTJOIN("|",FALSE,$C63:$D63),0,
_xlfn.XLOOKUP(_xlfn.TEXTJOIN("|",FALSE,$C63:$F63,AT$12:AT$15),risk_factor_1&amp;"|"&amp;risk_factor_2,risk_factor_corr,
_xlfn.XLOOKUP(_xlfn.TEXTJOIN("|",FALSE,$C63:$F63,AT$12:AT$15),risk_factor_2&amp;"|"&amp;risk_factor_1,risk_factor_corr,
_xlfn.XLOOKUP(_xlfn.TEXTJOIN("|",FALSE,$C63:$D63,"Any"),risk_factor_1&amp;"|"&amp;risk_factor_2,risk_factor_corr,
_xlfn.XLOOKUP(_xlfn.TEXTJOIN("|",FALSE,$C63:$D63,"Any"),risk_factor_2&amp;"|"&amp;risk_factor_1,risk_factor_corr)))))))</f>
        <v>0</v>
      </c>
      <c r="AU63" s="32" cm="1">
        <f t="array" ref="AU63" xml:space="preserve"> IF(_xlfn.TEXTJOIN("|",FALSE,AU$12:AU$15)=_xlfn.TEXTJOIN("|",FALSE,$C63:$F63),0,
IF(AND($C63="Delta|CR_Cpty",AU$12="Delta|CR_Cpty"),
IF($F63=AU$15,
      _xlfn.XLOOKUP(_xlfn.TEXTJOIN("|",FALSE,$C63,"=","Any","=",AU$12,"=","Any","="),risk_factor_1&amp;"|"&amp;risk_factor_2,risk_factor_corr),
       IF(RIGHT($D63,LEN($D63)-FIND("_",$D63))=RIGHT(AU$13,LEN(AU$13)-FIND("_",AU$13)),
              IF(LEFT($D63,FIND("_",$D63)-1)=LEFT(AU$13,FIND("_",AU$13)-1),
                    IF($E63=AU$14,
                             _xlfn.XLOOKUP(_xlfn.TEXTJOIN("|",FALSE,$C63,LEFT($D63,FIND("_",$D63)-1) &amp;"_=","=","Any",AU$12,LEFT($D63,FIND("_",$D63)-1) &amp;"_=","=","Any"),risk_factor_1&amp;"|"&amp;risk_factor_2,risk_factor_corr),
                             _xlfn.XLOOKUP(_xlfn.TEXTJOIN("|",FALSE,$C63,LEFT($D63,FIND("_",$D63)-1) &amp;"_=","Any","Any",AU$12,LEFT($D63,FIND("_",$D63)-1) &amp;"_=","Any","Any"),risk_factor_1&amp;"|"&amp;risk_factor_2,risk_factor_corr)),
"n/a"),0)
),
IF(_xlfn.TEXTJOIN("|",FALSE,AU$12:AU$13)&lt;&gt;_xlfn.TEXTJOIN("|",FALSE,$C63:$D63),0,
_xlfn.XLOOKUP(_xlfn.TEXTJOIN("|",FALSE,$C63:$F63,AU$12:AU$15),risk_factor_1&amp;"|"&amp;risk_factor_2,risk_factor_corr,
_xlfn.XLOOKUP(_xlfn.TEXTJOIN("|",FALSE,$C63:$F63,AU$12:AU$15),risk_factor_2&amp;"|"&amp;risk_factor_1,risk_factor_corr,
_xlfn.XLOOKUP(_xlfn.TEXTJOIN("|",FALSE,$C63:$D63,"Any"),risk_factor_1&amp;"|"&amp;risk_factor_2,risk_factor_corr,
_xlfn.XLOOKUP(_xlfn.TEXTJOIN("|",FALSE,$C63:$D63,"Any"),risk_factor_2&amp;"|"&amp;risk_factor_1,risk_factor_corr)))))))</f>
        <v>0</v>
      </c>
      <c r="AV63" s="32" cm="1">
        <f t="array" ref="AV63" xml:space="preserve"> IF(_xlfn.TEXTJOIN("|",FALSE,AV$12:AV$15)=_xlfn.TEXTJOIN("|",FALSE,$C63:$F63),0,
IF(AND($C63="Delta|CR_Cpty",AV$12="Delta|CR_Cpty"),
IF($F63=AV$15,
      _xlfn.XLOOKUP(_xlfn.TEXTJOIN("|",FALSE,$C63,"=","Any","=",AV$12,"=","Any","="),risk_factor_1&amp;"|"&amp;risk_factor_2,risk_factor_corr),
       IF(RIGHT($D63,LEN($D63)-FIND("_",$D63))=RIGHT(AV$13,LEN(AV$13)-FIND("_",AV$13)),
              IF(LEFT($D63,FIND("_",$D63)-1)=LEFT(AV$13,FIND("_",AV$13)-1),
                    IF($E63=AV$14,
                             _xlfn.XLOOKUP(_xlfn.TEXTJOIN("|",FALSE,$C63,LEFT($D63,FIND("_",$D63)-1) &amp;"_=","=","Any",AV$12,LEFT($D63,FIND("_",$D63)-1) &amp;"_=","=","Any"),risk_factor_1&amp;"|"&amp;risk_factor_2,risk_factor_corr),
                             _xlfn.XLOOKUP(_xlfn.TEXTJOIN("|",FALSE,$C63,LEFT($D63,FIND("_",$D63)-1) &amp;"_=","Any","Any",AV$12,LEFT($D63,FIND("_",$D63)-1) &amp;"_=","Any","Any"),risk_factor_1&amp;"|"&amp;risk_factor_2,risk_factor_corr)),
"n/a"),0)
),
IF(_xlfn.TEXTJOIN("|",FALSE,AV$12:AV$13)&lt;&gt;_xlfn.TEXTJOIN("|",FALSE,$C63:$D63),0,
_xlfn.XLOOKUP(_xlfn.TEXTJOIN("|",FALSE,$C63:$F63,AV$12:AV$15),risk_factor_1&amp;"|"&amp;risk_factor_2,risk_factor_corr,
_xlfn.XLOOKUP(_xlfn.TEXTJOIN("|",FALSE,$C63:$F63,AV$12:AV$15),risk_factor_2&amp;"|"&amp;risk_factor_1,risk_factor_corr,
_xlfn.XLOOKUP(_xlfn.TEXTJOIN("|",FALSE,$C63:$D63,"Any"),risk_factor_1&amp;"|"&amp;risk_factor_2,risk_factor_corr,
_xlfn.XLOOKUP(_xlfn.TEXTJOIN("|",FALSE,$C63:$D63,"Any"),risk_factor_2&amp;"|"&amp;risk_factor_1,risk_factor_corr)))))))</f>
        <v>0</v>
      </c>
      <c r="AW63" s="32" cm="1">
        <f t="array" ref="AW63" xml:space="preserve"> IF(_xlfn.TEXTJOIN("|",FALSE,AW$12:AW$15)=_xlfn.TEXTJOIN("|",FALSE,$C63:$F63),0,
IF(AND($C63="Delta|CR_Cpty",AW$12="Delta|CR_Cpty"),
IF($F63=AW$15,
      _xlfn.XLOOKUP(_xlfn.TEXTJOIN("|",FALSE,$C63,"=","Any","=",AW$12,"=","Any","="),risk_factor_1&amp;"|"&amp;risk_factor_2,risk_factor_corr),
       IF(RIGHT($D63,LEN($D63)-FIND("_",$D63))=RIGHT(AW$13,LEN(AW$13)-FIND("_",AW$13)),
              IF(LEFT($D63,FIND("_",$D63)-1)=LEFT(AW$13,FIND("_",AW$13)-1),
                    IF($E63=AW$14,
                             _xlfn.XLOOKUP(_xlfn.TEXTJOIN("|",FALSE,$C63,LEFT($D63,FIND("_",$D63)-1) &amp;"_=","=","Any",AW$12,LEFT($D63,FIND("_",$D63)-1) &amp;"_=","=","Any"),risk_factor_1&amp;"|"&amp;risk_factor_2,risk_factor_corr),
                             _xlfn.XLOOKUP(_xlfn.TEXTJOIN("|",FALSE,$C63,LEFT($D63,FIND("_",$D63)-1) &amp;"_=","Any","Any",AW$12,LEFT($D63,FIND("_",$D63)-1) &amp;"_=","Any","Any"),risk_factor_1&amp;"|"&amp;risk_factor_2,risk_factor_corr)),
"n/a"),0)
),
IF(_xlfn.TEXTJOIN("|",FALSE,AW$12:AW$13)&lt;&gt;_xlfn.TEXTJOIN("|",FALSE,$C63:$D63),0,
_xlfn.XLOOKUP(_xlfn.TEXTJOIN("|",FALSE,$C63:$F63,AW$12:AW$15),risk_factor_1&amp;"|"&amp;risk_factor_2,risk_factor_corr,
_xlfn.XLOOKUP(_xlfn.TEXTJOIN("|",FALSE,$C63:$F63,AW$12:AW$15),risk_factor_2&amp;"|"&amp;risk_factor_1,risk_factor_corr,
_xlfn.XLOOKUP(_xlfn.TEXTJOIN("|",FALSE,$C63:$D63,"Any"),risk_factor_1&amp;"|"&amp;risk_factor_2,risk_factor_corr,
_xlfn.XLOOKUP(_xlfn.TEXTJOIN("|",FALSE,$C63:$D63,"Any"),risk_factor_2&amp;"|"&amp;risk_factor_1,risk_factor_corr)))))))</f>
        <v>0</v>
      </c>
      <c r="AX63" s="32" cm="1">
        <f t="array" ref="AX63" xml:space="preserve"> IF(_xlfn.TEXTJOIN("|",FALSE,AX$12:AX$15)=_xlfn.TEXTJOIN("|",FALSE,$C63:$F63),0,
IF(AND($C63="Delta|CR_Cpty",AX$12="Delta|CR_Cpty"),
IF($F63=AX$15,
      _xlfn.XLOOKUP(_xlfn.TEXTJOIN("|",FALSE,$C63,"=","Any","=",AX$12,"=","Any","="),risk_factor_1&amp;"|"&amp;risk_factor_2,risk_factor_corr),
       IF(RIGHT($D63,LEN($D63)-FIND("_",$D63))=RIGHT(AX$13,LEN(AX$13)-FIND("_",AX$13)),
              IF(LEFT($D63,FIND("_",$D63)-1)=LEFT(AX$13,FIND("_",AX$13)-1),
                    IF($E63=AX$14,
                             _xlfn.XLOOKUP(_xlfn.TEXTJOIN("|",FALSE,$C63,LEFT($D63,FIND("_",$D63)-1) &amp;"_=","=","Any",AX$12,LEFT($D63,FIND("_",$D63)-1) &amp;"_=","=","Any"),risk_factor_1&amp;"|"&amp;risk_factor_2,risk_factor_corr),
                             _xlfn.XLOOKUP(_xlfn.TEXTJOIN("|",FALSE,$C63,LEFT($D63,FIND("_",$D63)-1) &amp;"_=","Any","Any",AX$12,LEFT($D63,FIND("_",$D63)-1) &amp;"_=","Any","Any"),risk_factor_1&amp;"|"&amp;risk_factor_2,risk_factor_corr)),
"n/a"),0)
),
IF(_xlfn.TEXTJOIN("|",FALSE,AX$12:AX$13)&lt;&gt;_xlfn.TEXTJOIN("|",FALSE,$C63:$D63),0,
_xlfn.XLOOKUP(_xlfn.TEXTJOIN("|",FALSE,$C63:$F63,AX$12:AX$15),risk_factor_1&amp;"|"&amp;risk_factor_2,risk_factor_corr,
_xlfn.XLOOKUP(_xlfn.TEXTJOIN("|",FALSE,$C63:$F63,AX$12:AX$15),risk_factor_2&amp;"|"&amp;risk_factor_1,risk_factor_corr,
_xlfn.XLOOKUP(_xlfn.TEXTJOIN("|",FALSE,$C63:$D63,"Any"),risk_factor_1&amp;"|"&amp;risk_factor_2,risk_factor_corr,
_xlfn.XLOOKUP(_xlfn.TEXTJOIN("|",FALSE,$C63:$D63,"Any"),risk_factor_2&amp;"|"&amp;risk_factor_1,risk_factor_corr)))))))</f>
        <v>0</v>
      </c>
      <c r="AY63" s="32" cm="1">
        <f t="array" ref="AY63" xml:space="preserve"> IF(_xlfn.TEXTJOIN("|",FALSE,AY$12:AY$15)=_xlfn.TEXTJOIN("|",FALSE,$C63:$F63),0,
IF(AND($C63="Delta|CR_Cpty",AY$12="Delta|CR_Cpty"),
IF($F63=AY$15,
      _xlfn.XLOOKUP(_xlfn.TEXTJOIN("|",FALSE,$C63,"=","Any","=",AY$12,"=","Any","="),risk_factor_1&amp;"|"&amp;risk_factor_2,risk_factor_corr),
       IF(RIGHT($D63,LEN($D63)-FIND("_",$D63))=RIGHT(AY$13,LEN(AY$13)-FIND("_",AY$13)),
              IF(LEFT($D63,FIND("_",$D63)-1)=LEFT(AY$13,FIND("_",AY$13)-1),
                    IF($E63=AY$14,
                             _xlfn.XLOOKUP(_xlfn.TEXTJOIN("|",FALSE,$C63,LEFT($D63,FIND("_",$D63)-1) &amp;"_=","=","Any",AY$12,LEFT($D63,FIND("_",$D63)-1) &amp;"_=","=","Any"),risk_factor_1&amp;"|"&amp;risk_factor_2,risk_factor_corr),
                             _xlfn.XLOOKUP(_xlfn.TEXTJOIN("|",FALSE,$C63,LEFT($D63,FIND("_",$D63)-1) &amp;"_=","Any","Any",AY$12,LEFT($D63,FIND("_",$D63)-1) &amp;"_=","Any","Any"),risk_factor_1&amp;"|"&amp;risk_factor_2,risk_factor_corr)),
"n/a"),0)
),
IF(_xlfn.TEXTJOIN("|",FALSE,AY$12:AY$13)&lt;&gt;_xlfn.TEXTJOIN("|",FALSE,$C63:$D63),0,
_xlfn.XLOOKUP(_xlfn.TEXTJOIN("|",FALSE,$C63:$F63,AY$12:AY$15),risk_factor_1&amp;"|"&amp;risk_factor_2,risk_factor_corr,
_xlfn.XLOOKUP(_xlfn.TEXTJOIN("|",FALSE,$C63:$F63,AY$12:AY$15),risk_factor_2&amp;"|"&amp;risk_factor_1,risk_factor_corr,
_xlfn.XLOOKUP(_xlfn.TEXTJOIN("|",FALSE,$C63:$D63,"Any"),risk_factor_1&amp;"|"&amp;risk_factor_2,risk_factor_corr,
_xlfn.XLOOKUP(_xlfn.TEXTJOIN("|",FALSE,$C63:$D63,"Any"),risk_factor_2&amp;"|"&amp;risk_factor_1,risk_factor_corr)))))))</f>
        <v>0.31</v>
      </c>
      <c r="AZ63" s="32" cm="1">
        <f t="array" ref="AZ63" xml:space="preserve"> IF(_xlfn.TEXTJOIN("|",FALSE,AZ$12:AZ$15)=_xlfn.TEXTJOIN("|",FALSE,$C63:$F63),0,
IF(AND($C63="Delta|CR_Cpty",AZ$12="Delta|CR_Cpty"),
IF($F63=AZ$15,
      _xlfn.XLOOKUP(_xlfn.TEXTJOIN("|",FALSE,$C63,"=","Any","=",AZ$12,"=","Any","="),risk_factor_1&amp;"|"&amp;risk_factor_2,risk_factor_corr),
       IF(RIGHT($D63,LEN($D63)-FIND("_",$D63))=RIGHT(AZ$13,LEN(AZ$13)-FIND("_",AZ$13)),
              IF(LEFT($D63,FIND("_",$D63)-1)=LEFT(AZ$13,FIND("_",AZ$13)-1),
                    IF($E63=AZ$14,
                             _xlfn.XLOOKUP(_xlfn.TEXTJOIN("|",FALSE,$C63,LEFT($D63,FIND("_",$D63)-1) &amp;"_=","=","Any",AZ$12,LEFT($D63,FIND("_",$D63)-1) &amp;"_=","=","Any"),risk_factor_1&amp;"|"&amp;risk_factor_2,risk_factor_corr),
                             _xlfn.XLOOKUP(_xlfn.TEXTJOIN("|",FALSE,$C63,LEFT($D63,FIND("_",$D63)-1) &amp;"_=","Any","Any",AZ$12,LEFT($D63,FIND("_",$D63)-1) &amp;"_=","Any","Any"),risk_factor_1&amp;"|"&amp;risk_factor_2,risk_factor_corr)),
"n/a"),0)
),
IF(_xlfn.TEXTJOIN("|",FALSE,AZ$12:AZ$13)&lt;&gt;_xlfn.TEXTJOIN("|",FALSE,$C63:$D63),0,
_xlfn.XLOOKUP(_xlfn.TEXTJOIN("|",FALSE,$C63:$F63,AZ$12:AZ$15),risk_factor_1&amp;"|"&amp;risk_factor_2,risk_factor_corr,
_xlfn.XLOOKUP(_xlfn.TEXTJOIN("|",FALSE,$C63:$F63,AZ$12:AZ$15),risk_factor_2&amp;"|"&amp;risk_factor_1,risk_factor_corr,
_xlfn.XLOOKUP(_xlfn.TEXTJOIN("|",FALSE,$C63:$D63,"Any"),risk_factor_1&amp;"|"&amp;risk_factor_2,risk_factor_corr,
_xlfn.XLOOKUP(_xlfn.TEXTJOIN("|",FALSE,$C63:$D63,"Any"),risk_factor_2&amp;"|"&amp;risk_factor_1,risk_factor_corr)))))))</f>
        <v>0.83</v>
      </c>
      <c r="BA63" s="32" cm="1">
        <f t="array" ref="BA63" xml:space="preserve"> IF(_xlfn.TEXTJOIN("|",FALSE,BA$12:BA$15)=_xlfn.TEXTJOIN("|",FALSE,$C63:$F63),0,
IF(AND($C63="Delta|CR_Cpty",BA$12="Delta|CR_Cpty"),
IF($F63=BA$15,
      _xlfn.XLOOKUP(_xlfn.TEXTJOIN("|",FALSE,$C63,"=","Any","=",BA$12,"=","Any","="),risk_factor_1&amp;"|"&amp;risk_factor_2,risk_factor_corr),
       IF(RIGHT($D63,LEN($D63)-FIND("_",$D63))=RIGHT(BA$13,LEN(BA$13)-FIND("_",BA$13)),
              IF(LEFT($D63,FIND("_",$D63)-1)=LEFT(BA$13,FIND("_",BA$13)-1),
                    IF($E63=BA$14,
                             _xlfn.XLOOKUP(_xlfn.TEXTJOIN("|",FALSE,$C63,LEFT($D63,FIND("_",$D63)-1) &amp;"_=","=","Any",BA$12,LEFT($D63,FIND("_",$D63)-1) &amp;"_=","=","Any"),risk_factor_1&amp;"|"&amp;risk_factor_2,risk_factor_corr),
                             _xlfn.XLOOKUP(_xlfn.TEXTJOIN("|",FALSE,$C63,LEFT($D63,FIND("_",$D63)-1) &amp;"_=","Any","Any",BA$12,LEFT($D63,FIND("_",$D63)-1) &amp;"_=","Any","Any"),risk_factor_1&amp;"|"&amp;risk_factor_2,risk_factor_corr)),
"n/a"),0)
),
IF(_xlfn.TEXTJOIN("|",FALSE,BA$12:BA$13)&lt;&gt;_xlfn.TEXTJOIN("|",FALSE,$C63:$D63),0,
_xlfn.XLOOKUP(_xlfn.TEXTJOIN("|",FALSE,$C63:$F63,BA$12:BA$15),risk_factor_1&amp;"|"&amp;risk_factor_2,risk_factor_corr,
_xlfn.XLOOKUP(_xlfn.TEXTJOIN("|",FALSE,$C63:$F63,BA$12:BA$15),risk_factor_2&amp;"|"&amp;risk_factor_1,risk_factor_corr,
_xlfn.XLOOKUP(_xlfn.TEXTJOIN("|",FALSE,$C63:$D63,"Any"),risk_factor_1&amp;"|"&amp;risk_factor_2,risk_factor_corr,
_xlfn.XLOOKUP(_xlfn.TEXTJOIN("|",FALSE,$C63:$D63,"Any"),risk_factor_2&amp;"|"&amp;risk_factor_1,risk_factor_corr)))))))</f>
        <v>0.45</v>
      </c>
      <c r="BB63" s="32" cm="1">
        <f t="array" ref="BB63" xml:space="preserve"> IF(_xlfn.TEXTJOIN("|",FALSE,BB$12:BB$15)=_xlfn.TEXTJOIN("|",FALSE,$C63:$F63),0,
IF(AND($C63="Delta|CR_Cpty",BB$12="Delta|CR_Cpty"),
IF($F63=BB$15,
      _xlfn.XLOOKUP(_xlfn.TEXTJOIN("|",FALSE,$C63,"=","Any","=",BB$12,"=","Any","="),risk_factor_1&amp;"|"&amp;risk_factor_2,risk_factor_corr),
       IF(RIGHT($D63,LEN($D63)-FIND("_",$D63))=RIGHT(BB$13,LEN(BB$13)-FIND("_",BB$13)),
              IF(LEFT($D63,FIND("_",$D63)-1)=LEFT(BB$13,FIND("_",BB$13)-1),
                    IF($E63=BB$14,
                             _xlfn.XLOOKUP(_xlfn.TEXTJOIN("|",FALSE,$C63,LEFT($D63,FIND("_",$D63)-1) &amp;"_=","=","Any",BB$12,LEFT($D63,FIND("_",$D63)-1) &amp;"_=","=","Any"),risk_factor_1&amp;"|"&amp;risk_factor_2,risk_factor_corr),
                             _xlfn.XLOOKUP(_xlfn.TEXTJOIN("|",FALSE,$C63,LEFT($D63,FIND("_",$D63)-1) &amp;"_=","Any","Any",BB$12,LEFT($D63,FIND("_",$D63)-1) &amp;"_=","Any","Any"),risk_factor_1&amp;"|"&amp;risk_factor_2,risk_factor_corr)),
"n/a"),0)
),
IF(_xlfn.TEXTJOIN("|",FALSE,BB$12:BB$13)&lt;&gt;_xlfn.TEXTJOIN("|",FALSE,$C63:$D63),0,
_xlfn.XLOOKUP(_xlfn.TEXTJOIN("|",FALSE,$C63:$F63,BB$12:BB$15),risk_factor_1&amp;"|"&amp;risk_factor_2,risk_factor_corr,
_xlfn.XLOOKUP(_xlfn.TEXTJOIN("|",FALSE,$C63:$F63,BB$12:BB$15),risk_factor_2&amp;"|"&amp;risk_factor_1,risk_factor_corr,
_xlfn.XLOOKUP(_xlfn.TEXTJOIN("|",FALSE,$C63:$D63,"Any"),risk_factor_1&amp;"|"&amp;risk_factor_2,risk_factor_corr,
_xlfn.XLOOKUP(_xlfn.TEXTJOIN("|",FALSE,$C63:$D63,"Any"),risk_factor_2&amp;"|"&amp;risk_factor_1,risk_factor_corr)))))))</f>
        <v>0</v>
      </c>
      <c r="BC63" s="32" cm="1">
        <f t="array" ref="BC63" xml:space="preserve"> IF(_xlfn.TEXTJOIN("|",FALSE,BC$12:BC$15)=_xlfn.TEXTJOIN("|",FALSE,$C63:$F63),0,
IF(AND($C63="Delta|CR_Cpty",BC$12="Delta|CR_Cpty"),
IF($F63=BC$15,
      _xlfn.XLOOKUP(_xlfn.TEXTJOIN("|",FALSE,$C63,"=","Any","=",BC$12,"=","Any","="),risk_factor_1&amp;"|"&amp;risk_factor_2,risk_factor_corr),
       IF(RIGHT($D63,LEN($D63)-FIND("_",$D63))=RIGHT(BC$13,LEN(BC$13)-FIND("_",BC$13)),
              IF(LEFT($D63,FIND("_",$D63)-1)=LEFT(BC$13,FIND("_",BC$13)-1),
                    IF($E63=BC$14,
                             _xlfn.XLOOKUP(_xlfn.TEXTJOIN("|",FALSE,$C63,LEFT($D63,FIND("_",$D63)-1) &amp;"_=","=","Any",BC$12,LEFT($D63,FIND("_",$D63)-1) &amp;"_=","=","Any"),risk_factor_1&amp;"|"&amp;risk_factor_2,risk_factor_corr),
                             _xlfn.XLOOKUP(_xlfn.TEXTJOIN("|",FALSE,$C63,LEFT($D63,FIND("_",$D63)-1) &amp;"_=","Any","Any",BC$12,LEFT($D63,FIND("_",$D63)-1) &amp;"_=","Any","Any"),risk_factor_1&amp;"|"&amp;risk_factor_2,risk_factor_corr)),
"n/a"),0)
),
IF(_xlfn.TEXTJOIN("|",FALSE,BC$12:BC$13)&lt;&gt;_xlfn.TEXTJOIN("|",FALSE,$C63:$D63),0,
_xlfn.XLOOKUP(_xlfn.TEXTJOIN("|",FALSE,$C63:$F63,BC$12:BC$15),risk_factor_1&amp;"|"&amp;risk_factor_2,risk_factor_corr,
_xlfn.XLOOKUP(_xlfn.TEXTJOIN("|",FALSE,$C63:$F63,BC$12:BC$15),risk_factor_2&amp;"|"&amp;risk_factor_1,risk_factor_corr,
_xlfn.XLOOKUP(_xlfn.TEXTJOIN("|",FALSE,$C63:$D63,"Any"),risk_factor_1&amp;"|"&amp;risk_factor_2,risk_factor_corr,
_xlfn.XLOOKUP(_xlfn.TEXTJOIN("|",FALSE,$C63:$D63,"Any"),risk_factor_2&amp;"|"&amp;risk_factor_1,risk_factor_corr)))))))</f>
        <v>0.68</v>
      </c>
      <c r="BD63" s="32" cm="1">
        <f t="array" ref="BD63" xml:space="preserve"> IF(_xlfn.TEXTJOIN("|",FALSE,BD$12:BD$15)=_xlfn.TEXTJOIN("|",FALSE,$C63:$F63),0,
IF(AND($C63="Delta|CR_Cpty",BD$12="Delta|CR_Cpty"),
IF($F63=BD$15,
      _xlfn.XLOOKUP(_xlfn.TEXTJOIN("|",FALSE,$C63,"=","Any","=",BD$12,"=","Any","="),risk_factor_1&amp;"|"&amp;risk_factor_2,risk_factor_corr),
       IF(RIGHT($D63,LEN($D63)-FIND("_",$D63))=RIGHT(BD$13,LEN(BD$13)-FIND("_",BD$13)),
              IF(LEFT($D63,FIND("_",$D63)-1)=LEFT(BD$13,FIND("_",BD$13)-1),
                    IF($E63=BD$14,
                             _xlfn.XLOOKUP(_xlfn.TEXTJOIN("|",FALSE,$C63,LEFT($D63,FIND("_",$D63)-1) &amp;"_=","=","Any",BD$12,LEFT($D63,FIND("_",$D63)-1) &amp;"_=","=","Any"),risk_factor_1&amp;"|"&amp;risk_factor_2,risk_factor_corr),
                             _xlfn.XLOOKUP(_xlfn.TEXTJOIN("|",FALSE,$C63,LEFT($D63,FIND("_",$D63)-1) &amp;"_=","Any","Any",BD$12,LEFT($D63,FIND("_",$D63)-1) &amp;"_=","Any","Any"),risk_factor_1&amp;"|"&amp;risk_factor_2,risk_factor_corr)),
"n/a"),0)
),
IF(_xlfn.TEXTJOIN("|",FALSE,BD$12:BD$13)&lt;&gt;_xlfn.TEXTJOIN("|",FALSE,$C63:$D63),0,
_xlfn.XLOOKUP(_xlfn.TEXTJOIN("|",FALSE,$C63:$F63,BD$12:BD$15),risk_factor_1&amp;"|"&amp;risk_factor_2,risk_factor_corr,
_xlfn.XLOOKUP(_xlfn.TEXTJOIN("|",FALSE,$C63:$F63,BD$12:BD$15),risk_factor_2&amp;"|"&amp;risk_factor_1,risk_factor_corr,
_xlfn.XLOOKUP(_xlfn.TEXTJOIN("|",FALSE,$C63:$D63,"Any"),risk_factor_1&amp;"|"&amp;risk_factor_2,risk_factor_corr,
_xlfn.XLOOKUP(_xlfn.TEXTJOIN("|",FALSE,$C63:$D63,"Any"),risk_factor_2&amp;"|"&amp;risk_factor_1,risk_factor_corr)))))))</f>
        <v>0</v>
      </c>
      <c r="BE63" s="32" cm="1">
        <f t="array" ref="BE63" xml:space="preserve"> IF(_xlfn.TEXTJOIN("|",FALSE,BE$12:BE$15)=_xlfn.TEXTJOIN("|",FALSE,$C63:$F63),0,
IF(AND($C63="Delta|CR_Cpty",BE$12="Delta|CR_Cpty"),
IF($F63=BE$15,
      _xlfn.XLOOKUP(_xlfn.TEXTJOIN("|",FALSE,$C63,"=","Any","=",BE$12,"=","Any","="),risk_factor_1&amp;"|"&amp;risk_factor_2,risk_factor_corr),
       IF(RIGHT($D63,LEN($D63)-FIND("_",$D63))=RIGHT(BE$13,LEN(BE$13)-FIND("_",BE$13)),
              IF(LEFT($D63,FIND("_",$D63)-1)=LEFT(BE$13,FIND("_",BE$13)-1),
                    IF($E63=BE$14,
                             _xlfn.XLOOKUP(_xlfn.TEXTJOIN("|",FALSE,$C63,LEFT($D63,FIND("_",$D63)-1) &amp;"_=","=","Any",BE$12,LEFT($D63,FIND("_",$D63)-1) &amp;"_=","=","Any"),risk_factor_1&amp;"|"&amp;risk_factor_2,risk_factor_corr),
                             _xlfn.XLOOKUP(_xlfn.TEXTJOIN("|",FALSE,$C63,LEFT($D63,FIND("_",$D63)-1) &amp;"_=","Any","Any",BE$12,LEFT($D63,FIND("_",$D63)-1) &amp;"_=","Any","Any"),risk_factor_1&amp;"|"&amp;risk_factor_2,risk_factor_corr)),
"n/a"),0)
),
IF(_xlfn.TEXTJOIN("|",FALSE,BE$12:BE$13)&lt;&gt;_xlfn.TEXTJOIN("|",FALSE,$C63:$D63),0,
_xlfn.XLOOKUP(_xlfn.TEXTJOIN("|",FALSE,$C63:$F63,BE$12:BE$15),risk_factor_1&amp;"|"&amp;risk_factor_2,risk_factor_corr,
_xlfn.XLOOKUP(_xlfn.TEXTJOIN("|",FALSE,$C63:$F63,BE$12:BE$15),risk_factor_2&amp;"|"&amp;risk_factor_1,risk_factor_corr,
_xlfn.XLOOKUP(_xlfn.TEXTJOIN("|",FALSE,$C63:$D63,"Any"),risk_factor_1&amp;"|"&amp;risk_factor_2,risk_factor_corr,
_xlfn.XLOOKUP(_xlfn.TEXTJOIN("|",FALSE,$C63:$D63,"Any"),risk_factor_2&amp;"|"&amp;risk_factor_1,risk_factor_corr)))))))</f>
        <v>0</v>
      </c>
      <c r="BF63" s="32" cm="1">
        <f t="array" ref="BF63" xml:space="preserve"> IF(_xlfn.TEXTJOIN("|",FALSE,BF$12:BF$15)=_xlfn.TEXTJOIN("|",FALSE,$C63:$F63),0,
IF(AND($C63="Delta|CR_Cpty",BF$12="Delta|CR_Cpty"),
IF($F63=BF$15,
      _xlfn.XLOOKUP(_xlfn.TEXTJOIN("|",FALSE,$C63,"=","Any","=",BF$12,"=","Any","="),risk_factor_1&amp;"|"&amp;risk_factor_2,risk_factor_corr),
       IF(RIGHT($D63,LEN($D63)-FIND("_",$D63))=RIGHT(BF$13,LEN(BF$13)-FIND("_",BF$13)),
              IF(LEFT($D63,FIND("_",$D63)-1)=LEFT(BF$13,FIND("_",BF$13)-1),
                    IF($E63=BF$14,
                             _xlfn.XLOOKUP(_xlfn.TEXTJOIN("|",FALSE,$C63,LEFT($D63,FIND("_",$D63)-1) &amp;"_=","=","Any",BF$12,LEFT($D63,FIND("_",$D63)-1) &amp;"_=","=","Any"),risk_factor_1&amp;"|"&amp;risk_factor_2,risk_factor_corr),
                             _xlfn.XLOOKUP(_xlfn.TEXTJOIN("|",FALSE,$C63,LEFT($D63,FIND("_",$D63)-1) &amp;"_=","Any","Any",BF$12,LEFT($D63,FIND("_",$D63)-1) &amp;"_=","Any","Any"),risk_factor_1&amp;"|"&amp;risk_factor_2,risk_factor_corr)),
"n/a"),0)
),
IF(_xlfn.TEXTJOIN("|",FALSE,BF$12:BF$13)&lt;&gt;_xlfn.TEXTJOIN("|",FALSE,$C63:$D63),0,
_xlfn.XLOOKUP(_xlfn.TEXTJOIN("|",FALSE,$C63:$F63,BF$12:BF$15),risk_factor_1&amp;"|"&amp;risk_factor_2,risk_factor_corr,
_xlfn.XLOOKUP(_xlfn.TEXTJOIN("|",FALSE,$C63:$F63,BF$12:BF$15),risk_factor_2&amp;"|"&amp;risk_factor_1,risk_factor_corr,
_xlfn.XLOOKUP(_xlfn.TEXTJOIN("|",FALSE,$C63:$D63,"Any"),risk_factor_1&amp;"|"&amp;risk_factor_2,risk_factor_corr,
_xlfn.XLOOKUP(_xlfn.TEXTJOIN("|",FALSE,$C63:$D63,"Any"),risk_factor_2&amp;"|"&amp;risk_factor_1,risk_factor_corr)))))))</f>
        <v>0</v>
      </c>
      <c r="BG63" s="32" cm="1">
        <f t="array" ref="BG63" xml:space="preserve"> IF(_xlfn.TEXTJOIN("|",FALSE,BG$12:BG$15)=_xlfn.TEXTJOIN("|",FALSE,$C63:$F63),0,
IF(AND($C63="Delta|CR_Cpty",BG$12="Delta|CR_Cpty"),
IF($F63=BG$15,
      _xlfn.XLOOKUP(_xlfn.TEXTJOIN("|",FALSE,$C63,"=","Any","=",BG$12,"=","Any","="),risk_factor_1&amp;"|"&amp;risk_factor_2,risk_factor_corr),
       IF(RIGHT($D63,LEN($D63)-FIND("_",$D63))=RIGHT(BG$13,LEN(BG$13)-FIND("_",BG$13)),
              IF(LEFT($D63,FIND("_",$D63)-1)=LEFT(BG$13,FIND("_",BG$13)-1),
                    IF($E63=BG$14,
                             _xlfn.XLOOKUP(_xlfn.TEXTJOIN("|",FALSE,$C63,LEFT($D63,FIND("_",$D63)-1) &amp;"_=","=","Any",BG$12,LEFT($D63,FIND("_",$D63)-1) &amp;"_=","=","Any"),risk_factor_1&amp;"|"&amp;risk_factor_2,risk_factor_corr),
                             _xlfn.XLOOKUP(_xlfn.TEXTJOIN("|",FALSE,$C63,LEFT($D63,FIND("_",$D63)-1) &amp;"_=","Any","Any",BG$12,LEFT($D63,FIND("_",$D63)-1) &amp;"_=","Any","Any"),risk_factor_1&amp;"|"&amp;risk_factor_2,risk_factor_corr)),
"n/a"),0)
),
IF(_xlfn.TEXTJOIN("|",FALSE,BG$12:BG$13)&lt;&gt;_xlfn.TEXTJOIN("|",FALSE,$C63:$D63),0,
_xlfn.XLOOKUP(_xlfn.TEXTJOIN("|",FALSE,$C63:$F63,BG$12:BG$15),risk_factor_1&amp;"|"&amp;risk_factor_2,risk_factor_corr,
_xlfn.XLOOKUP(_xlfn.TEXTJOIN("|",FALSE,$C63:$F63,BG$12:BG$15),risk_factor_2&amp;"|"&amp;risk_factor_1,risk_factor_corr,
_xlfn.XLOOKUP(_xlfn.TEXTJOIN("|",FALSE,$C63:$D63,"Any"),risk_factor_1&amp;"|"&amp;risk_factor_2,risk_factor_corr,
_xlfn.XLOOKUP(_xlfn.TEXTJOIN("|",FALSE,$C63:$D63,"Any"),risk_factor_2&amp;"|"&amp;risk_factor_1,risk_factor_corr)))))))</f>
        <v>0</v>
      </c>
      <c r="BH63" s="32" cm="1">
        <f t="array" ref="BH63" xml:space="preserve"> IF(_xlfn.TEXTJOIN("|",FALSE,BH$12:BH$15)=_xlfn.TEXTJOIN("|",FALSE,$C63:$F63),0,
IF(AND($C63="Delta|CR_Cpty",BH$12="Delta|CR_Cpty"),
IF($F63=BH$15,
      _xlfn.XLOOKUP(_xlfn.TEXTJOIN("|",FALSE,$C63,"=","Any","=",BH$12,"=","Any","="),risk_factor_1&amp;"|"&amp;risk_factor_2,risk_factor_corr),
       IF(RIGHT($D63,LEN($D63)-FIND("_",$D63))=RIGHT(BH$13,LEN(BH$13)-FIND("_",BH$13)),
              IF(LEFT($D63,FIND("_",$D63)-1)=LEFT(BH$13,FIND("_",BH$13)-1),
                    IF($E63=BH$14,
                             _xlfn.XLOOKUP(_xlfn.TEXTJOIN("|",FALSE,$C63,LEFT($D63,FIND("_",$D63)-1) &amp;"_=","=","Any",BH$12,LEFT($D63,FIND("_",$D63)-1) &amp;"_=","=","Any"),risk_factor_1&amp;"|"&amp;risk_factor_2,risk_factor_corr),
                             _xlfn.XLOOKUP(_xlfn.TEXTJOIN("|",FALSE,$C63,LEFT($D63,FIND("_",$D63)-1) &amp;"_=","Any","Any",BH$12,LEFT($D63,FIND("_",$D63)-1) &amp;"_=","Any","Any"),risk_factor_1&amp;"|"&amp;risk_factor_2,risk_factor_corr)),
"n/a"),0)
),
IF(_xlfn.TEXTJOIN("|",FALSE,BH$12:BH$13)&lt;&gt;_xlfn.TEXTJOIN("|",FALSE,$C63:$D63),0,
_xlfn.XLOOKUP(_xlfn.TEXTJOIN("|",FALSE,$C63:$F63,BH$12:BH$15),risk_factor_1&amp;"|"&amp;risk_factor_2,risk_factor_corr,
_xlfn.XLOOKUP(_xlfn.TEXTJOIN("|",FALSE,$C63:$F63,BH$12:BH$15),risk_factor_2&amp;"|"&amp;risk_factor_1,risk_factor_corr,
_xlfn.XLOOKUP(_xlfn.TEXTJOIN("|",FALSE,$C63:$D63,"Any"),risk_factor_1&amp;"|"&amp;risk_factor_2,risk_factor_corr,
_xlfn.XLOOKUP(_xlfn.TEXTJOIN("|",FALSE,$C63:$D63,"Any"),risk_factor_2&amp;"|"&amp;risk_factor_1,risk_factor_corr)))))))</f>
        <v>0</v>
      </c>
      <c r="BI63" s="32" cm="1">
        <f t="array" ref="BI63" xml:space="preserve"> IF(_xlfn.TEXTJOIN("|",FALSE,BI$12:BI$15)=_xlfn.TEXTJOIN("|",FALSE,$C63:$F63),0,
IF(AND($C63="Delta|CR_Cpty",BI$12="Delta|CR_Cpty"),
IF($F63=BI$15,
      _xlfn.XLOOKUP(_xlfn.TEXTJOIN("|",FALSE,$C63,"=","Any","=",BI$12,"=","Any","="),risk_factor_1&amp;"|"&amp;risk_factor_2,risk_factor_corr),
       IF(RIGHT($D63,LEN($D63)-FIND("_",$D63))=RIGHT(BI$13,LEN(BI$13)-FIND("_",BI$13)),
              IF(LEFT($D63,FIND("_",$D63)-1)=LEFT(BI$13,FIND("_",BI$13)-1),
                    IF($E63=BI$14,
                             _xlfn.XLOOKUP(_xlfn.TEXTJOIN("|",FALSE,$C63,LEFT($D63,FIND("_",$D63)-1) &amp;"_=","=","Any",BI$12,LEFT($D63,FIND("_",$D63)-1) &amp;"_=","=","Any"),risk_factor_1&amp;"|"&amp;risk_factor_2,risk_factor_corr),
                             _xlfn.XLOOKUP(_xlfn.TEXTJOIN("|",FALSE,$C63,LEFT($D63,FIND("_",$D63)-1) &amp;"_=","Any","Any",BI$12,LEFT($D63,FIND("_",$D63)-1) &amp;"_=","Any","Any"),risk_factor_1&amp;"|"&amp;risk_factor_2,risk_factor_corr)),
"n/a"),0)
),
IF(_xlfn.TEXTJOIN("|",FALSE,BI$12:BI$13)&lt;&gt;_xlfn.TEXTJOIN("|",FALSE,$C63:$D63),0,
_xlfn.XLOOKUP(_xlfn.TEXTJOIN("|",FALSE,$C63:$F63,BI$12:BI$15),risk_factor_1&amp;"|"&amp;risk_factor_2,risk_factor_corr,
_xlfn.XLOOKUP(_xlfn.TEXTJOIN("|",FALSE,$C63:$F63,BI$12:BI$15),risk_factor_2&amp;"|"&amp;risk_factor_1,risk_factor_corr,
_xlfn.XLOOKUP(_xlfn.TEXTJOIN("|",FALSE,$C63:$D63,"Any"),risk_factor_1&amp;"|"&amp;risk_factor_2,risk_factor_corr,
_xlfn.XLOOKUP(_xlfn.TEXTJOIN("|",FALSE,$C63:$D63,"Any"),risk_factor_2&amp;"|"&amp;risk_factor_1,risk_factor_corr)))))))</f>
        <v>0</v>
      </c>
      <c r="BJ63" s="32" cm="1">
        <f t="array" ref="BJ63" xml:space="preserve"> IF(_xlfn.TEXTJOIN("|",FALSE,BJ$12:BJ$15)=_xlfn.TEXTJOIN("|",FALSE,$C63:$F63),0,
IF(AND($C63="Delta|CR_Cpty",BJ$12="Delta|CR_Cpty"),
IF($F63=BJ$15,
      _xlfn.XLOOKUP(_xlfn.TEXTJOIN("|",FALSE,$C63,"=","Any","=",BJ$12,"=","Any","="),risk_factor_1&amp;"|"&amp;risk_factor_2,risk_factor_corr),
       IF(RIGHT($D63,LEN($D63)-FIND("_",$D63))=RIGHT(BJ$13,LEN(BJ$13)-FIND("_",BJ$13)),
              IF(LEFT($D63,FIND("_",$D63)-1)=LEFT(BJ$13,FIND("_",BJ$13)-1),
                    IF($E63=BJ$14,
                             _xlfn.XLOOKUP(_xlfn.TEXTJOIN("|",FALSE,$C63,LEFT($D63,FIND("_",$D63)-1) &amp;"_=","=","Any",BJ$12,LEFT($D63,FIND("_",$D63)-1) &amp;"_=","=","Any"),risk_factor_1&amp;"|"&amp;risk_factor_2,risk_factor_corr),
                             _xlfn.XLOOKUP(_xlfn.TEXTJOIN("|",FALSE,$C63,LEFT($D63,FIND("_",$D63)-1) &amp;"_=","Any","Any",BJ$12,LEFT($D63,FIND("_",$D63)-1) &amp;"_=","Any","Any"),risk_factor_1&amp;"|"&amp;risk_factor_2,risk_factor_corr)),
"n/a"),0)
),
IF(_xlfn.TEXTJOIN("|",FALSE,BJ$12:BJ$13)&lt;&gt;_xlfn.TEXTJOIN("|",FALSE,$C63:$D63),0,
_xlfn.XLOOKUP(_xlfn.TEXTJOIN("|",FALSE,$C63:$F63,BJ$12:BJ$15),risk_factor_1&amp;"|"&amp;risk_factor_2,risk_factor_corr,
_xlfn.XLOOKUP(_xlfn.TEXTJOIN("|",FALSE,$C63:$F63,BJ$12:BJ$15),risk_factor_2&amp;"|"&amp;risk_factor_1,risk_factor_corr,
_xlfn.XLOOKUP(_xlfn.TEXTJOIN("|",FALSE,$C63:$D63,"Any"),risk_factor_1&amp;"|"&amp;risk_factor_2,risk_factor_corr,
_xlfn.XLOOKUP(_xlfn.TEXTJOIN("|",FALSE,$C63:$D63,"Any"),risk_factor_2&amp;"|"&amp;risk_factor_1,risk_factor_corr)))))))</f>
        <v>0</v>
      </c>
      <c r="BK63" s="32" cm="1">
        <f t="array" ref="BK63" xml:space="preserve"> IF(_xlfn.TEXTJOIN("|",FALSE,BK$12:BK$15)=_xlfn.TEXTJOIN("|",FALSE,$C63:$F63),0,
IF(AND($C63="Delta|CR_Cpty",BK$12="Delta|CR_Cpty"),
IF($F63=BK$15,
      _xlfn.XLOOKUP(_xlfn.TEXTJOIN("|",FALSE,$C63,"=","Any","=",BK$12,"=","Any","="),risk_factor_1&amp;"|"&amp;risk_factor_2,risk_factor_corr),
       IF(RIGHT($D63,LEN($D63)-FIND("_",$D63))=RIGHT(BK$13,LEN(BK$13)-FIND("_",BK$13)),
              IF(LEFT($D63,FIND("_",$D63)-1)=LEFT(BK$13,FIND("_",BK$13)-1),
                    IF($E63=BK$14,
                             _xlfn.XLOOKUP(_xlfn.TEXTJOIN("|",FALSE,$C63,LEFT($D63,FIND("_",$D63)-1) &amp;"_=","=","Any",BK$12,LEFT($D63,FIND("_",$D63)-1) &amp;"_=","=","Any"),risk_factor_1&amp;"|"&amp;risk_factor_2,risk_factor_corr),
                             _xlfn.XLOOKUP(_xlfn.TEXTJOIN("|",FALSE,$C63,LEFT($D63,FIND("_",$D63)-1) &amp;"_=","Any","Any",BK$12,LEFT($D63,FIND("_",$D63)-1) &amp;"_=","Any","Any"),risk_factor_1&amp;"|"&amp;risk_factor_2,risk_factor_corr)),
"n/a"),0)
),
IF(_xlfn.TEXTJOIN("|",FALSE,BK$12:BK$13)&lt;&gt;_xlfn.TEXTJOIN("|",FALSE,$C63:$D63),0,
_xlfn.XLOOKUP(_xlfn.TEXTJOIN("|",FALSE,$C63:$F63,BK$12:BK$15),risk_factor_1&amp;"|"&amp;risk_factor_2,risk_factor_corr,
_xlfn.XLOOKUP(_xlfn.TEXTJOIN("|",FALSE,$C63:$F63,BK$12:BK$15),risk_factor_2&amp;"|"&amp;risk_factor_1,risk_factor_corr,
_xlfn.XLOOKUP(_xlfn.TEXTJOIN("|",FALSE,$C63:$D63,"Any"),risk_factor_1&amp;"|"&amp;risk_factor_2,risk_factor_corr,
_xlfn.XLOOKUP(_xlfn.TEXTJOIN("|",FALSE,$C63:$D63,"Any"),risk_factor_2&amp;"|"&amp;risk_factor_1,risk_factor_corr)))))))</f>
        <v>0</v>
      </c>
      <c r="BL63" s="32" cm="1">
        <f t="array" ref="BL63" xml:space="preserve"> IF(_xlfn.TEXTJOIN("|",FALSE,BL$12:BL$15)=_xlfn.TEXTJOIN("|",FALSE,$C63:$F63),0,
IF(AND($C63="Delta|CR_Cpty",BL$12="Delta|CR_Cpty"),
IF($F63=BL$15,
      _xlfn.XLOOKUP(_xlfn.TEXTJOIN("|",FALSE,$C63,"=","Any","=",BL$12,"=","Any","="),risk_factor_1&amp;"|"&amp;risk_factor_2,risk_factor_corr),
       IF(RIGHT($D63,LEN($D63)-FIND("_",$D63))=RIGHT(BL$13,LEN(BL$13)-FIND("_",BL$13)),
              IF(LEFT($D63,FIND("_",$D63)-1)=LEFT(BL$13,FIND("_",BL$13)-1),
                    IF($E63=BL$14,
                             _xlfn.XLOOKUP(_xlfn.TEXTJOIN("|",FALSE,$C63,LEFT($D63,FIND("_",$D63)-1) &amp;"_=","=","Any",BL$12,LEFT($D63,FIND("_",$D63)-1) &amp;"_=","=","Any"),risk_factor_1&amp;"|"&amp;risk_factor_2,risk_factor_corr),
                             _xlfn.XLOOKUP(_xlfn.TEXTJOIN("|",FALSE,$C63,LEFT($D63,FIND("_",$D63)-1) &amp;"_=","Any","Any",BL$12,LEFT($D63,FIND("_",$D63)-1) &amp;"_=","Any","Any"),risk_factor_1&amp;"|"&amp;risk_factor_2,risk_factor_corr)),
"n/a"),0)
),
IF(_xlfn.TEXTJOIN("|",FALSE,BL$12:BL$13)&lt;&gt;_xlfn.TEXTJOIN("|",FALSE,$C63:$D63),0,
_xlfn.XLOOKUP(_xlfn.TEXTJOIN("|",FALSE,$C63:$F63,BL$12:BL$15),risk_factor_1&amp;"|"&amp;risk_factor_2,risk_factor_corr,
_xlfn.XLOOKUP(_xlfn.TEXTJOIN("|",FALSE,$C63:$F63,BL$12:BL$15),risk_factor_2&amp;"|"&amp;risk_factor_1,risk_factor_corr,
_xlfn.XLOOKUP(_xlfn.TEXTJOIN("|",FALSE,$C63:$D63,"Any"),risk_factor_1&amp;"|"&amp;risk_factor_2,risk_factor_corr,
_xlfn.XLOOKUP(_xlfn.TEXTJOIN("|",FALSE,$C63:$D63,"Any"),risk_factor_2&amp;"|"&amp;risk_factor_1,risk_factor_corr)))))))</f>
        <v>0</v>
      </c>
      <c r="BM63" s="32" cm="1">
        <f t="array" ref="BM63" xml:space="preserve"> IF(_xlfn.TEXTJOIN("|",FALSE,BM$12:BM$15)=_xlfn.TEXTJOIN("|",FALSE,$C63:$F63),0,
IF(AND($C63="Delta|CR_Cpty",BM$12="Delta|CR_Cpty"),
IF($F63=BM$15,
      _xlfn.XLOOKUP(_xlfn.TEXTJOIN("|",FALSE,$C63,"=","Any","=",BM$12,"=","Any","="),risk_factor_1&amp;"|"&amp;risk_factor_2,risk_factor_corr),
       IF(RIGHT($D63,LEN($D63)-FIND("_",$D63))=RIGHT(BM$13,LEN(BM$13)-FIND("_",BM$13)),
              IF(LEFT($D63,FIND("_",$D63)-1)=LEFT(BM$13,FIND("_",BM$13)-1),
                    IF($E63=BM$14,
                             _xlfn.XLOOKUP(_xlfn.TEXTJOIN("|",FALSE,$C63,LEFT($D63,FIND("_",$D63)-1) &amp;"_=","=","Any",BM$12,LEFT($D63,FIND("_",$D63)-1) &amp;"_=","=","Any"),risk_factor_1&amp;"|"&amp;risk_factor_2,risk_factor_corr),
                             _xlfn.XLOOKUP(_xlfn.TEXTJOIN("|",FALSE,$C63,LEFT($D63,FIND("_",$D63)-1) &amp;"_=","Any","Any",BM$12,LEFT($D63,FIND("_",$D63)-1) &amp;"_=","Any","Any"),risk_factor_1&amp;"|"&amp;risk_factor_2,risk_factor_corr)),
"n/a"),0)
),
IF(_xlfn.TEXTJOIN("|",FALSE,BM$12:BM$13)&lt;&gt;_xlfn.TEXTJOIN("|",FALSE,$C63:$D63),0,
_xlfn.XLOOKUP(_xlfn.TEXTJOIN("|",FALSE,$C63:$F63,BM$12:BM$15),risk_factor_1&amp;"|"&amp;risk_factor_2,risk_factor_corr,
_xlfn.XLOOKUP(_xlfn.TEXTJOIN("|",FALSE,$C63:$F63,BM$12:BM$15),risk_factor_2&amp;"|"&amp;risk_factor_1,risk_factor_corr,
_xlfn.XLOOKUP(_xlfn.TEXTJOIN("|",FALSE,$C63:$D63,"Any"),risk_factor_1&amp;"|"&amp;risk_factor_2,risk_factor_corr,
_xlfn.XLOOKUP(_xlfn.TEXTJOIN("|",FALSE,$C63:$D63,"Any"),risk_factor_2&amp;"|"&amp;risk_factor_1,risk_factor_corr)))))))</f>
        <v>0</v>
      </c>
      <c r="BN63" s="32" cm="1">
        <f t="array" ref="BN63" xml:space="preserve"> IF(_xlfn.TEXTJOIN("|",FALSE,BN$12:BN$15)=_xlfn.TEXTJOIN("|",FALSE,$C63:$F63),0,
IF(AND($C63="Delta|CR_Cpty",BN$12="Delta|CR_Cpty"),
IF($F63=BN$15,
      _xlfn.XLOOKUP(_xlfn.TEXTJOIN("|",FALSE,$C63,"=","Any","=",BN$12,"=","Any","="),risk_factor_1&amp;"|"&amp;risk_factor_2,risk_factor_corr),
       IF(RIGHT($D63,LEN($D63)-FIND("_",$D63))=RIGHT(BN$13,LEN(BN$13)-FIND("_",BN$13)),
              IF(LEFT($D63,FIND("_",$D63)-1)=LEFT(BN$13,FIND("_",BN$13)-1),
                    IF($E63=BN$14,
                             _xlfn.XLOOKUP(_xlfn.TEXTJOIN("|",FALSE,$C63,LEFT($D63,FIND("_",$D63)-1) &amp;"_=","=","Any",BN$12,LEFT($D63,FIND("_",$D63)-1) &amp;"_=","=","Any"),risk_factor_1&amp;"|"&amp;risk_factor_2,risk_factor_corr),
                             _xlfn.XLOOKUP(_xlfn.TEXTJOIN("|",FALSE,$C63,LEFT($D63,FIND("_",$D63)-1) &amp;"_=","Any","Any",BN$12,LEFT($D63,FIND("_",$D63)-1) &amp;"_=","Any","Any"),risk_factor_1&amp;"|"&amp;risk_factor_2,risk_factor_corr)),
"n/a"),0)
),
IF(_xlfn.TEXTJOIN("|",FALSE,BN$12:BN$13)&lt;&gt;_xlfn.TEXTJOIN("|",FALSE,$C63:$D63),0,
_xlfn.XLOOKUP(_xlfn.TEXTJOIN("|",FALSE,$C63:$F63,BN$12:BN$15),risk_factor_1&amp;"|"&amp;risk_factor_2,risk_factor_corr,
_xlfn.XLOOKUP(_xlfn.TEXTJOIN("|",FALSE,$C63:$F63,BN$12:BN$15),risk_factor_2&amp;"|"&amp;risk_factor_1,risk_factor_corr,
_xlfn.XLOOKUP(_xlfn.TEXTJOIN("|",FALSE,$C63:$D63,"Any"),risk_factor_1&amp;"|"&amp;risk_factor_2,risk_factor_corr,
_xlfn.XLOOKUP(_xlfn.TEXTJOIN("|",FALSE,$C63:$D63,"Any"),risk_factor_2&amp;"|"&amp;risk_factor_1,risk_factor_corr)))))))</f>
        <v>0</v>
      </c>
      <c r="BO63" s="32" cm="1">
        <f t="array" ref="BO63" xml:space="preserve"> IF(_xlfn.TEXTJOIN("|",FALSE,BO$12:BO$15)=_xlfn.TEXTJOIN("|",FALSE,$C63:$F63),0,
IF(AND($C63="Delta|CR_Cpty",BO$12="Delta|CR_Cpty"),
IF($F63=BO$15,
      _xlfn.XLOOKUP(_xlfn.TEXTJOIN("|",FALSE,$C63,"=","Any","=",BO$12,"=","Any","="),risk_factor_1&amp;"|"&amp;risk_factor_2,risk_factor_corr),
       IF(RIGHT($D63,LEN($D63)-FIND("_",$D63))=RIGHT(BO$13,LEN(BO$13)-FIND("_",BO$13)),
              IF(LEFT($D63,FIND("_",$D63)-1)=LEFT(BO$13,FIND("_",BO$13)-1),
                    IF($E63=BO$14,
                             _xlfn.XLOOKUP(_xlfn.TEXTJOIN("|",FALSE,$C63,LEFT($D63,FIND("_",$D63)-1) &amp;"_=","=","Any",BO$12,LEFT($D63,FIND("_",$D63)-1) &amp;"_=","=","Any"),risk_factor_1&amp;"|"&amp;risk_factor_2,risk_factor_corr),
                             _xlfn.XLOOKUP(_xlfn.TEXTJOIN("|",FALSE,$C63,LEFT($D63,FIND("_",$D63)-1) &amp;"_=","Any","Any",BO$12,LEFT($D63,FIND("_",$D63)-1) &amp;"_=","Any","Any"),risk_factor_1&amp;"|"&amp;risk_factor_2,risk_factor_corr)),
"n/a"),0)
),
IF(_xlfn.TEXTJOIN("|",FALSE,BO$12:BO$13)&lt;&gt;_xlfn.TEXTJOIN("|",FALSE,$C63:$D63),0,
_xlfn.XLOOKUP(_xlfn.TEXTJOIN("|",FALSE,$C63:$F63,BO$12:BO$15),risk_factor_1&amp;"|"&amp;risk_factor_2,risk_factor_corr,
_xlfn.XLOOKUP(_xlfn.TEXTJOIN("|",FALSE,$C63:$F63,BO$12:BO$15),risk_factor_2&amp;"|"&amp;risk_factor_1,risk_factor_corr,
_xlfn.XLOOKUP(_xlfn.TEXTJOIN("|",FALSE,$C63:$D63,"Any"),risk_factor_1&amp;"|"&amp;risk_factor_2,risk_factor_corr,
_xlfn.XLOOKUP(_xlfn.TEXTJOIN("|",FALSE,$C63:$D63,"Any"),risk_factor_2&amp;"|"&amp;risk_factor_1,risk_factor_corr)))))))</f>
        <v>0</v>
      </c>
      <c r="BP63" s="32" cm="1">
        <f t="array" ref="BP63" xml:space="preserve"> IF(_xlfn.TEXTJOIN("|",FALSE,BP$12:BP$15)=_xlfn.TEXTJOIN("|",FALSE,$C63:$F63),0,
IF(AND($C63="Delta|CR_Cpty",BP$12="Delta|CR_Cpty"),
IF($F63=BP$15,
      _xlfn.XLOOKUP(_xlfn.TEXTJOIN("|",FALSE,$C63,"=","Any","=",BP$12,"=","Any","="),risk_factor_1&amp;"|"&amp;risk_factor_2,risk_factor_corr),
       IF(RIGHT($D63,LEN($D63)-FIND("_",$D63))=RIGHT(BP$13,LEN(BP$13)-FIND("_",BP$13)),
              IF(LEFT($D63,FIND("_",$D63)-1)=LEFT(BP$13,FIND("_",BP$13)-1),
                    IF($E63=BP$14,
                             _xlfn.XLOOKUP(_xlfn.TEXTJOIN("|",FALSE,$C63,LEFT($D63,FIND("_",$D63)-1) &amp;"_=","=","Any",BP$12,LEFT($D63,FIND("_",$D63)-1) &amp;"_=","=","Any"),risk_factor_1&amp;"|"&amp;risk_factor_2,risk_factor_corr),
                             _xlfn.XLOOKUP(_xlfn.TEXTJOIN("|",FALSE,$C63,LEFT($D63,FIND("_",$D63)-1) &amp;"_=","Any","Any",BP$12,LEFT($D63,FIND("_",$D63)-1) &amp;"_=","Any","Any"),risk_factor_1&amp;"|"&amp;risk_factor_2,risk_factor_corr)),
"n/a"),0)
),
IF(_xlfn.TEXTJOIN("|",FALSE,BP$12:BP$13)&lt;&gt;_xlfn.TEXTJOIN("|",FALSE,$C63:$D63),0,
_xlfn.XLOOKUP(_xlfn.TEXTJOIN("|",FALSE,$C63:$F63,BP$12:BP$15),risk_factor_1&amp;"|"&amp;risk_factor_2,risk_factor_corr,
_xlfn.XLOOKUP(_xlfn.TEXTJOIN("|",FALSE,$C63:$F63,BP$12:BP$15),risk_factor_2&amp;"|"&amp;risk_factor_1,risk_factor_corr,
_xlfn.XLOOKUP(_xlfn.TEXTJOIN("|",FALSE,$C63:$D63,"Any"),risk_factor_1&amp;"|"&amp;risk_factor_2,risk_factor_corr,
_xlfn.XLOOKUP(_xlfn.TEXTJOIN("|",FALSE,$C63:$D63,"Any"),risk_factor_2&amp;"|"&amp;risk_factor_1,risk_factor_corr)))))))</f>
        <v>0</v>
      </c>
      <c r="BQ63" s="32" cm="1">
        <f t="array" ref="BQ63" xml:space="preserve"> IF(_xlfn.TEXTJOIN("|",FALSE,BQ$12:BQ$15)=_xlfn.TEXTJOIN("|",FALSE,$C63:$F63),0,
IF(AND($C63="Delta|CR_Cpty",BQ$12="Delta|CR_Cpty"),
IF($F63=BQ$15,
      _xlfn.XLOOKUP(_xlfn.TEXTJOIN("|",FALSE,$C63,"=","Any","=",BQ$12,"=","Any","="),risk_factor_1&amp;"|"&amp;risk_factor_2,risk_factor_corr),
       IF(RIGHT($D63,LEN($D63)-FIND("_",$D63))=RIGHT(BQ$13,LEN(BQ$13)-FIND("_",BQ$13)),
              IF(LEFT($D63,FIND("_",$D63)-1)=LEFT(BQ$13,FIND("_",BQ$13)-1),
                    IF($E63=BQ$14,
                             _xlfn.XLOOKUP(_xlfn.TEXTJOIN("|",FALSE,$C63,LEFT($D63,FIND("_",$D63)-1) &amp;"_=","=","Any",BQ$12,LEFT($D63,FIND("_",$D63)-1) &amp;"_=","=","Any"),risk_factor_1&amp;"|"&amp;risk_factor_2,risk_factor_corr),
                             _xlfn.XLOOKUP(_xlfn.TEXTJOIN("|",FALSE,$C63,LEFT($D63,FIND("_",$D63)-1) &amp;"_=","Any","Any",BQ$12,LEFT($D63,FIND("_",$D63)-1) &amp;"_=","Any","Any"),risk_factor_1&amp;"|"&amp;risk_factor_2,risk_factor_corr)),
"n/a"),0)
),
IF(_xlfn.TEXTJOIN("|",FALSE,BQ$12:BQ$13)&lt;&gt;_xlfn.TEXTJOIN("|",FALSE,$C63:$D63),0,
_xlfn.XLOOKUP(_xlfn.TEXTJOIN("|",FALSE,$C63:$F63,BQ$12:BQ$15),risk_factor_1&amp;"|"&amp;risk_factor_2,risk_factor_corr,
_xlfn.XLOOKUP(_xlfn.TEXTJOIN("|",FALSE,$C63:$F63,BQ$12:BQ$15),risk_factor_2&amp;"|"&amp;risk_factor_1,risk_factor_corr,
_xlfn.XLOOKUP(_xlfn.TEXTJOIN("|",FALSE,$C63:$D63,"Any"),risk_factor_1&amp;"|"&amp;risk_factor_2,risk_factor_corr,
_xlfn.XLOOKUP(_xlfn.TEXTJOIN("|",FALSE,$C63:$D63,"Any"),risk_factor_2&amp;"|"&amp;risk_factor_1,risk_factor_corr)))))))</f>
        <v>0</v>
      </c>
      <c r="BR63" s="32" cm="1">
        <f t="array" ref="BR63" xml:space="preserve"> IF(_xlfn.TEXTJOIN("|",FALSE,BR$12:BR$15)=_xlfn.TEXTJOIN("|",FALSE,$C63:$F63),0,
IF(AND($C63="Delta|CR_Cpty",BR$12="Delta|CR_Cpty"),
IF($F63=BR$15,
      _xlfn.XLOOKUP(_xlfn.TEXTJOIN("|",FALSE,$C63,"=","Any","=",BR$12,"=","Any","="),risk_factor_1&amp;"|"&amp;risk_factor_2,risk_factor_corr),
       IF(RIGHT($D63,LEN($D63)-FIND("_",$D63))=RIGHT(BR$13,LEN(BR$13)-FIND("_",BR$13)),
              IF(LEFT($D63,FIND("_",$D63)-1)=LEFT(BR$13,FIND("_",BR$13)-1),
                    IF($E63=BR$14,
                             _xlfn.XLOOKUP(_xlfn.TEXTJOIN("|",FALSE,$C63,LEFT($D63,FIND("_",$D63)-1) &amp;"_=","=","Any",BR$12,LEFT($D63,FIND("_",$D63)-1) &amp;"_=","=","Any"),risk_factor_1&amp;"|"&amp;risk_factor_2,risk_factor_corr),
                             _xlfn.XLOOKUP(_xlfn.TEXTJOIN("|",FALSE,$C63,LEFT($D63,FIND("_",$D63)-1) &amp;"_=","Any","Any",BR$12,LEFT($D63,FIND("_",$D63)-1) &amp;"_=","Any","Any"),risk_factor_1&amp;"|"&amp;risk_factor_2,risk_factor_corr)),
"n/a"),0)
),
IF(_xlfn.TEXTJOIN("|",FALSE,BR$12:BR$13)&lt;&gt;_xlfn.TEXTJOIN("|",FALSE,$C63:$D63),0,
_xlfn.XLOOKUP(_xlfn.TEXTJOIN("|",FALSE,$C63:$F63,BR$12:BR$15),risk_factor_1&amp;"|"&amp;risk_factor_2,risk_factor_corr,
_xlfn.XLOOKUP(_xlfn.TEXTJOIN("|",FALSE,$C63:$F63,BR$12:BR$15),risk_factor_2&amp;"|"&amp;risk_factor_1,risk_factor_corr,
_xlfn.XLOOKUP(_xlfn.TEXTJOIN("|",FALSE,$C63:$D63,"Any"),risk_factor_1&amp;"|"&amp;risk_factor_2,risk_factor_corr,
_xlfn.XLOOKUP(_xlfn.TEXTJOIN("|",FALSE,$C63:$D63,"Any"),risk_factor_2&amp;"|"&amp;risk_factor_1,risk_factor_corr)))))))</f>
        <v>0</v>
      </c>
      <c r="BS63" s="32" cm="1">
        <f t="array" ref="BS63" xml:space="preserve"> IF(_xlfn.TEXTJOIN("|",FALSE,BS$12:BS$15)=_xlfn.TEXTJOIN("|",FALSE,$C63:$F63),0,
IF(AND($C63="Delta|CR_Cpty",BS$12="Delta|CR_Cpty"),
IF($F63=BS$15,
      _xlfn.XLOOKUP(_xlfn.TEXTJOIN("|",FALSE,$C63,"=","Any","=",BS$12,"=","Any","="),risk_factor_1&amp;"|"&amp;risk_factor_2,risk_factor_corr),
       IF(RIGHT($D63,LEN($D63)-FIND("_",$D63))=RIGHT(BS$13,LEN(BS$13)-FIND("_",BS$13)),
              IF(LEFT($D63,FIND("_",$D63)-1)=LEFT(BS$13,FIND("_",BS$13)-1),
                    IF($E63=BS$14,
                             _xlfn.XLOOKUP(_xlfn.TEXTJOIN("|",FALSE,$C63,LEFT($D63,FIND("_",$D63)-1) &amp;"_=","=","Any",BS$12,LEFT($D63,FIND("_",$D63)-1) &amp;"_=","=","Any"),risk_factor_1&amp;"|"&amp;risk_factor_2,risk_factor_corr),
                             _xlfn.XLOOKUP(_xlfn.TEXTJOIN("|",FALSE,$C63,LEFT($D63,FIND("_",$D63)-1) &amp;"_=","Any","Any",BS$12,LEFT($D63,FIND("_",$D63)-1) &amp;"_=","Any","Any"),risk_factor_1&amp;"|"&amp;risk_factor_2,risk_factor_corr)),
"n/a"),0)
),
IF(_xlfn.TEXTJOIN("|",FALSE,BS$12:BS$13)&lt;&gt;_xlfn.TEXTJOIN("|",FALSE,$C63:$D63),0,
_xlfn.XLOOKUP(_xlfn.TEXTJOIN("|",FALSE,$C63:$F63,BS$12:BS$15),risk_factor_1&amp;"|"&amp;risk_factor_2,risk_factor_corr,
_xlfn.XLOOKUP(_xlfn.TEXTJOIN("|",FALSE,$C63:$F63,BS$12:BS$15),risk_factor_2&amp;"|"&amp;risk_factor_1,risk_factor_corr,
_xlfn.XLOOKUP(_xlfn.TEXTJOIN("|",FALSE,$C63:$D63,"Any"),risk_factor_1&amp;"|"&amp;risk_factor_2,risk_factor_corr,
_xlfn.XLOOKUP(_xlfn.TEXTJOIN("|",FALSE,$C63:$D63,"Any"),risk_factor_2&amp;"|"&amp;risk_factor_1,risk_factor_corr)))))))</f>
        <v>0</v>
      </c>
      <c r="BT63" s="32" cm="1">
        <f t="array" ref="BT63" xml:space="preserve"> IF(_xlfn.TEXTJOIN("|",FALSE,BT$12:BT$15)=_xlfn.TEXTJOIN("|",FALSE,$C63:$F63),0,
IF(AND($C63="Delta|CR_Cpty",BT$12="Delta|CR_Cpty"),
IF($F63=BT$15,
      _xlfn.XLOOKUP(_xlfn.TEXTJOIN("|",FALSE,$C63,"=","Any","=",BT$12,"=","Any","="),risk_factor_1&amp;"|"&amp;risk_factor_2,risk_factor_corr),
       IF(RIGHT($D63,LEN($D63)-FIND("_",$D63))=RIGHT(BT$13,LEN(BT$13)-FIND("_",BT$13)),
              IF(LEFT($D63,FIND("_",$D63)-1)=LEFT(BT$13,FIND("_",BT$13)-1),
                    IF($E63=BT$14,
                             _xlfn.XLOOKUP(_xlfn.TEXTJOIN("|",FALSE,$C63,LEFT($D63,FIND("_",$D63)-1) &amp;"_=","=","Any",BT$12,LEFT($D63,FIND("_",$D63)-1) &amp;"_=","=","Any"),risk_factor_1&amp;"|"&amp;risk_factor_2,risk_factor_corr),
                             _xlfn.XLOOKUP(_xlfn.TEXTJOIN("|",FALSE,$C63,LEFT($D63,FIND("_",$D63)-1) &amp;"_=","Any","Any",BT$12,LEFT($D63,FIND("_",$D63)-1) &amp;"_=","Any","Any"),risk_factor_1&amp;"|"&amp;risk_factor_2,risk_factor_corr)),
"n/a"),0)
),
IF(_xlfn.TEXTJOIN("|",FALSE,BT$12:BT$13)&lt;&gt;_xlfn.TEXTJOIN("|",FALSE,$C63:$D63),0,
_xlfn.XLOOKUP(_xlfn.TEXTJOIN("|",FALSE,$C63:$F63,BT$12:BT$15),risk_factor_1&amp;"|"&amp;risk_factor_2,risk_factor_corr,
_xlfn.XLOOKUP(_xlfn.TEXTJOIN("|",FALSE,$C63:$F63,BT$12:BT$15),risk_factor_2&amp;"|"&amp;risk_factor_1,risk_factor_corr,
_xlfn.XLOOKUP(_xlfn.TEXTJOIN("|",FALSE,$C63:$D63,"Any"),risk_factor_1&amp;"|"&amp;risk_factor_2,risk_factor_corr,
_xlfn.XLOOKUP(_xlfn.TEXTJOIN("|",FALSE,$C63:$D63,"Any"),risk_factor_2&amp;"|"&amp;risk_factor_1,risk_factor_corr)))))))</f>
        <v>0</v>
      </c>
      <c r="BU63" s="32" cm="1">
        <f t="array" ref="BU63" xml:space="preserve"> IF(_xlfn.TEXTJOIN("|",FALSE,BU$12:BU$15)=_xlfn.TEXTJOIN("|",FALSE,$C63:$F63),0,
IF(AND($C63="Delta|CR_Cpty",BU$12="Delta|CR_Cpty"),
IF($F63=BU$15,
      _xlfn.XLOOKUP(_xlfn.TEXTJOIN("|",FALSE,$C63,"=","Any","=",BU$12,"=","Any","="),risk_factor_1&amp;"|"&amp;risk_factor_2,risk_factor_corr),
       IF(RIGHT($D63,LEN($D63)-FIND("_",$D63))=RIGHT(BU$13,LEN(BU$13)-FIND("_",BU$13)),
              IF(LEFT($D63,FIND("_",$D63)-1)=LEFT(BU$13,FIND("_",BU$13)-1),
                    IF($E63=BU$14,
                             _xlfn.XLOOKUP(_xlfn.TEXTJOIN("|",FALSE,$C63,LEFT($D63,FIND("_",$D63)-1) &amp;"_=","=","Any",BU$12,LEFT($D63,FIND("_",$D63)-1) &amp;"_=","=","Any"),risk_factor_1&amp;"|"&amp;risk_factor_2,risk_factor_corr),
                             _xlfn.XLOOKUP(_xlfn.TEXTJOIN("|",FALSE,$C63,LEFT($D63,FIND("_",$D63)-1) &amp;"_=","Any","Any",BU$12,LEFT($D63,FIND("_",$D63)-1) &amp;"_=","Any","Any"),risk_factor_1&amp;"|"&amp;risk_factor_2,risk_factor_corr)),
"n/a"),0)
),
IF(_xlfn.TEXTJOIN("|",FALSE,BU$12:BU$13)&lt;&gt;_xlfn.TEXTJOIN("|",FALSE,$C63:$D63),0,
_xlfn.XLOOKUP(_xlfn.TEXTJOIN("|",FALSE,$C63:$F63,BU$12:BU$15),risk_factor_1&amp;"|"&amp;risk_factor_2,risk_factor_corr,
_xlfn.XLOOKUP(_xlfn.TEXTJOIN("|",FALSE,$C63:$F63,BU$12:BU$15),risk_factor_2&amp;"|"&amp;risk_factor_1,risk_factor_corr,
_xlfn.XLOOKUP(_xlfn.TEXTJOIN("|",FALSE,$C63:$D63,"Any"),risk_factor_1&amp;"|"&amp;risk_factor_2,risk_factor_corr,
_xlfn.XLOOKUP(_xlfn.TEXTJOIN("|",FALSE,$C63:$D63,"Any"),risk_factor_2&amp;"|"&amp;risk_factor_1,risk_factor_corr)))))))</f>
        <v>0</v>
      </c>
    </row>
    <row r="64" spans="3:73" x14ac:dyDescent="0.25">
      <c r="C64" s="31" t="s">
        <v>193</v>
      </c>
      <c r="D64" s="31" t="s">
        <v>42</v>
      </c>
      <c r="E64" s="31" t="s">
        <v>162</v>
      </c>
      <c r="F64" s="31"/>
      <c r="G64" s="32" cm="1">
        <f t="array" ref="G64" xml:space="preserve"> IF(_xlfn.TEXTJOIN("|",FALSE,G$12:G$15)=_xlfn.TEXTJOIN("|",FALSE,$C64:$F64),0,
IF(AND($C64="Delta|CR_Cpty",G$12="Delta|CR_Cpty"),
IF($F64=G$15,
      _xlfn.XLOOKUP(_xlfn.TEXTJOIN("|",FALSE,$C64,"=","Any","=",G$12,"=","Any","="),risk_factor_1&amp;"|"&amp;risk_factor_2,risk_factor_corr),
       IF(RIGHT($D64,LEN($D64)-FIND("_",$D64))=RIGHT(G$13,LEN(G$13)-FIND("_",G$13)),
              IF(LEFT($D64,FIND("_",$D64)-1)=LEFT(G$13,FIND("_",G$13)-1),
                    IF($E64=G$14,
                             _xlfn.XLOOKUP(_xlfn.TEXTJOIN("|",FALSE,$C64,LEFT($D64,FIND("_",$D64)-1) &amp;"_=","=","Any",G$12,LEFT($D64,FIND("_",$D64)-1) &amp;"_=","=","Any"),risk_factor_1&amp;"|"&amp;risk_factor_2,risk_factor_corr),
                             _xlfn.XLOOKUP(_xlfn.TEXTJOIN("|",FALSE,$C64,LEFT($D64,FIND("_",$D64)-1) &amp;"_=","Any","Any",G$12,LEFT($D64,FIND("_",$D64)-1) &amp;"_=","Any","Any"),risk_factor_1&amp;"|"&amp;risk_factor_2,risk_factor_corr)),
"n/a"),0)
),
IF(_xlfn.TEXTJOIN("|",FALSE,G$12:G$13)&lt;&gt;_xlfn.TEXTJOIN("|",FALSE,$C64:$D64),0,
_xlfn.XLOOKUP(_xlfn.TEXTJOIN("|",FALSE,$C64:$F64,G$12:G$15),risk_factor_1&amp;"|"&amp;risk_factor_2,risk_factor_corr,
_xlfn.XLOOKUP(_xlfn.TEXTJOIN("|",FALSE,$C64:$F64,G$12:G$15),risk_factor_2&amp;"|"&amp;risk_factor_1,risk_factor_corr,
_xlfn.XLOOKUP(_xlfn.TEXTJOIN("|",FALSE,$C64:$D64,"Any"),risk_factor_1&amp;"|"&amp;risk_factor_2,risk_factor_corr,
_xlfn.XLOOKUP(_xlfn.TEXTJOIN("|",FALSE,$C64:$D64,"Any"),risk_factor_2&amp;"|"&amp;risk_factor_1,risk_factor_corr)))))))</f>
        <v>0</v>
      </c>
      <c r="H64" s="32" cm="1">
        <f t="array" ref="H64" xml:space="preserve"> IF(_xlfn.TEXTJOIN("|",FALSE,H$12:H$15)=_xlfn.TEXTJOIN("|",FALSE,$C64:$F64),0,
IF(AND($C64="Delta|CR_Cpty",H$12="Delta|CR_Cpty"),
IF($F64=H$15,
      _xlfn.XLOOKUP(_xlfn.TEXTJOIN("|",FALSE,$C64,"=","Any","=",H$12,"=","Any","="),risk_factor_1&amp;"|"&amp;risk_factor_2,risk_factor_corr),
       IF(RIGHT($D64,LEN($D64)-FIND("_",$D64))=RIGHT(H$13,LEN(H$13)-FIND("_",H$13)),
              IF(LEFT($D64,FIND("_",$D64)-1)=LEFT(H$13,FIND("_",H$13)-1),
                    IF($E64=H$14,
                             _xlfn.XLOOKUP(_xlfn.TEXTJOIN("|",FALSE,$C64,LEFT($D64,FIND("_",$D64)-1) &amp;"_=","=","Any",H$12,LEFT($D64,FIND("_",$D64)-1) &amp;"_=","=","Any"),risk_factor_1&amp;"|"&amp;risk_factor_2,risk_factor_corr),
                             _xlfn.XLOOKUP(_xlfn.TEXTJOIN("|",FALSE,$C64,LEFT($D64,FIND("_",$D64)-1) &amp;"_=","Any","Any",H$12,LEFT($D64,FIND("_",$D64)-1) &amp;"_=","Any","Any"),risk_factor_1&amp;"|"&amp;risk_factor_2,risk_factor_corr)),
"n/a"),0)
),
IF(_xlfn.TEXTJOIN("|",FALSE,H$12:H$13)&lt;&gt;_xlfn.TEXTJOIN("|",FALSE,$C64:$D64),0,
_xlfn.XLOOKUP(_xlfn.TEXTJOIN("|",FALSE,$C64:$F64,H$12:H$15),risk_factor_1&amp;"|"&amp;risk_factor_2,risk_factor_corr,
_xlfn.XLOOKUP(_xlfn.TEXTJOIN("|",FALSE,$C64:$F64,H$12:H$15),risk_factor_2&amp;"|"&amp;risk_factor_1,risk_factor_corr,
_xlfn.XLOOKUP(_xlfn.TEXTJOIN("|",FALSE,$C64:$D64,"Any"),risk_factor_1&amp;"|"&amp;risk_factor_2,risk_factor_corr,
_xlfn.XLOOKUP(_xlfn.TEXTJOIN("|",FALSE,$C64:$D64,"Any"),risk_factor_2&amp;"|"&amp;risk_factor_1,risk_factor_corr)))))))</f>
        <v>0</v>
      </c>
      <c r="I64" s="32" cm="1">
        <f t="array" ref="I64" xml:space="preserve"> IF(_xlfn.TEXTJOIN("|",FALSE,I$12:I$15)=_xlfn.TEXTJOIN("|",FALSE,$C64:$F64),0,
IF(AND($C64="Delta|CR_Cpty",I$12="Delta|CR_Cpty"),
IF($F64=I$15,
      _xlfn.XLOOKUP(_xlfn.TEXTJOIN("|",FALSE,$C64,"=","Any","=",I$12,"=","Any","="),risk_factor_1&amp;"|"&amp;risk_factor_2,risk_factor_corr),
       IF(RIGHT($D64,LEN($D64)-FIND("_",$D64))=RIGHT(I$13,LEN(I$13)-FIND("_",I$13)),
              IF(LEFT($D64,FIND("_",$D64)-1)=LEFT(I$13,FIND("_",I$13)-1),
                    IF($E64=I$14,
                             _xlfn.XLOOKUP(_xlfn.TEXTJOIN("|",FALSE,$C64,LEFT($D64,FIND("_",$D64)-1) &amp;"_=","=","Any",I$12,LEFT($D64,FIND("_",$D64)-1) &amp;"_=","=","Any"),risk_factor_1&amp;"|"&amp;risk_factor_2,risk_factor_corr),
                             _xlfn.XLOOKUP(_xlfn.TEXTJOIN("|",FALSE,$C64,LEFT($D64,FIND("_",$D64)-1) &amp;"_=","Any","Any",I$12,LEFT($D64,FIND("_",$D64)-1) &amp;"_=","Any","Any"),risk_factor_1&amp;"|"&amp;risk_factor_2,risk_factor_corr)),
"n/a"),0)
),
IF(_xlfn.TEXTJOIN("|",FALSE,I$12:I$13)&lt;&gt;_xlfn.TEXTJOIN("|",FALSE,$C64:$D64),0,
_xlfn.XLOOKUP(_xlfn.TEXTJOIN("|",FALSE,$C64:$F64,I$12:I$15),risk_factor_1&amp;"|"&amp;risk_factor_2,risk_factor_corr,
_xlfn.XLOOKUP(_xlfn.TEXTJOIN("|",FALSE,$C64:$F64,I$12:I$15),risk_factor_2&amp;"|"&amp;risk_factor_1,risk_factor_corr,
_xlfn.XLOOKUP(_xlfn.TEXTJOIN("|",FALSE,$C64:$D64,"Any"),risk_factor_1&amp;"|"&amp;risk_factor_2,risk_factor_corr,
_xlfn.XLOOKUP(_xlfn.TEXTJOIN("|",FALSE,$C64:$D64,"Any"),risk_factor_2&amp;"|"&amp;risk_factor_1,risk_factor_corr)))))))</f>
        <v>0</v>
      </c>
      <c r="J64" s="32" cm="1">
        <f t="array" ref="J64" xml:space="preserve"> IF(_xlfn.TEXTJOIN("|",FALSE,J$12:J$15)=_xlfn.TEXTJOIN("|",FALSE,$C64:$F64),0,
IF(AND($C64="Delta|CR_Cpty",J$12="Delta|CR_Cpty"),
IF($F64=J$15,
      _xlfn.XLOOKUP(_xlfn.TEXTJOIN("|",FALSE,$C64,"=","Any","=",J$12,"=","Any","="),risk_factor_1&amp;"|"&amp;risk_factor_2,risk_factor_corr),
       IF(RIGHT($D64,LEN($D64)-FIND("_",$D64))=RIGHT(J$13,LEN(J$13)-FIND("_",J$13)),
              IF(LEFT($D64,FIND("_",$D64)-1)=LEFT(J$13,FIND("_",J$13)-1),
                    IF($E64=J$14,
                             _xlfn.XLOOKUP(_xlfn.TEXTJOIN("|",FALSE,$C64,LEFT($D64,FIND("_",$D64)-1) &amp;"_=","=","Any",J$12,LEFT($D64,FIND("_",$D64)-1) &amp;"_=","=","Any"),risk_factor_1&amp;"|"&amp;risk_factor_2,risk_factor_corr),
                             _xlfn.XLOOKUP(_xlfn.TEXTJOIN("|",FALSE,$C64,LEFT($D64,FIND("_",$D64)-1) &amp;"_=","Any","Any",J$12,LEFT($D64,FIND("_",$D64)-1) &amp;"_=","Any","Any"),risk_factor_1&amp;"|"&amp;risk_factor_2,risk_factor_corr)),
"n/a"),0)
),
IF(_xlfn.TEXTJOIN("|",FALSE,J$12:J$13)&lt;&gt;_xlfn.TEXTJOIN("|",FALSE,$C64:$D64),0,
_xlfn.XLOOKUP(_xlfn.TEXTJOIN("|",FALSE,$C64:$F64,J$12:J$15),risk_factor_1&amp;"|"&amp;risk_factor_2,risk_factor_corr,
_xlfn.XLOOKUP(_xlfn.TEXTJOIN("|",FALSE,$C64:$F64,J$12:J$15),risk_factor_2&amp;"|"&amp;risk_factor_1,risk_factor_corr,
_xlfn.XLOOKUP(_xlfn.TEXTJOIN("|",FALSE,$C64:$D64,"Any"),risk_factor_1&amp;"|"&amp;risk_factor_2,risk_factor_corr,
_xlfn.XLOOKUP(_xlfn.TEXTJOIN("|",FALSE,$C64:$D64,"Any"),risk_factor_2&amp;"|"&amp;risk_factor_1,risk_factor_corr)))))))</f>
        <v>0</v>
      </c>
      <c r="K64" s="32" cm="1">
        <f t="array" ref="K64" xml:space="preserve"> IF(_xlfn.TEXTJOIN("|",FALSE,K$12:K$15)=_xlfn.TEXTJOIN("|",FALSE,$C64:$F64),0,
IF(AND($C64="Delta|CR_Cpty",K$12="Delta|CR_Cpty"),
IF($F64=K$15,
      _xlfn.XLOOKUP(_xlfn.TEXTJOIN("|",FALSE,$C64,"=","Any","=",K$12,"=","Any","="),risk_factor_1&amp;"|"&amp;risk_factor_2,risk_factor_corr),
       IF(RIGHT($D64,LEN($D64)-FIND("_",$D64))=RIGHT(K$13,LEN(K$13)-FIND("_",K$13)),
              IF(LEFT($D64,FIND("_",$D64)-1)=LEFT(K$13,FIND("_",K$13)-1),
                    IF($E64=K$14,
                             _xlfn.XLOOKUP(_xlfn.TEXTJOIN("|",FALSE,$C64,LEFT($D64,FIND("_",$D64)-1) &amp;"_=","=","Any",K$12,LEFT($D64,FIND("_",$D64)-1) &amp;"_=","=","Any"),risk_factor_1&amp;"|"&amp;risk_factor_2,risk_factor_corr),
                             _xlfn.XLOOKUP(_xlfn.TEXTJOIN("|",FALSE,$C64,LEFT($D64,FIND("_",$D64)-1) &amp;"_=","Any","Any",K$12,LEFT($D64,FIND("_",$D64)-1) &amp;"_=","Any","Any"),risk_factor_1&amp;"|"&amp;risk_factor_2,risk_factor_corr)),
"n/a"),0)
),
IF(_xlfn.TEXTJOIN("|",FALSE,K$12:K$13)&lt;&gt;_xlfn.TEXTJOIN("|",FALSE,$C64:$D64),0,
_xlfn.XLOOKUP(_xlfn.TEXTJOIN("|",FALSE,$C64:$F64,K$12:K$15),risk_factor_1&amp;"|"&amp;risk_factor_2,risk_factor_corr,
_xlfn.XLOOKUP(_xlfn.TEXTJOIN("|",FALSE,$C64:$F64,K$12:K$15),risk_factor_2&amp;"|"&amp;risk_factor_1,risk_factor_corr,
_xlfn.XLOOKUP(_xlfn.TEXTJOIN("|",FALSE,$C64:$D64,"Any"),risk_factor_1&amp;"|"&amp;risk_factor_2,risk_factor_corr,
_xlfn.XLOOKUP(_xlfn.TEXTJOIN("|",FALSE,$C64:$D64,"Any"),risk_factor_2&amp;"|"&amp;risk_factor_1,risk_factor_corr)))))))</f>
        <v>0</v>
      </c>
      <c r="L64" s="32" cm="1">
        <f t="array" ref="L64" xml:space="preserve"> IF(_xlfn.TEXTJOIN("|",FALSE,L$12:L$15)=_xlfn.TEXTJOIN("|",FALSE,$C64:$F64),0,
IF(AND($C64="Delta|CR_Cpty",L$12="Delta|CR_Cpty"),
IF($F64=L$15,
      _xlfn.XLOOKUP(_xlfn.TEXTJOIN("|",FALSE,$C64,"=","Any","=",L$12,"=","Any","="),risk_factor_1&amp;"|"&amp;risk_factor_2,risk_factor_corr),
       IF(RIGHT($D64,LEN($D64)-FIND("_",$D64))=RIGHT(L$13,LEN(L$13)-FIND("_",L$13)),
              IF(LEFT($D64,FIND("_",$D64)-1)=LEFT(L$13,FIND("_",L$13)-1),
                    IF($E64=L$14,
                             _xlfn.XLOOKUP(_xlfn.TEXTJOIN("|",FALSE,$C64,LEFT($D64,FIND("_",$D64)-1) &amp;"_=","=","Any",L$12,LEFT($D64,FIND("_",$D64)-1) &amp;"_=","=","Any"),risk_factor_1&amp;"|"&amp;risk_factor_2,risk_factor_corr),
                             _xlfn.XLOOKUP(_xlfn.TEXTJOIN("|",FALSE,$C64,LEFT($D64,FIND("_",$D64)-1) &amp;"_=","Any","Any",L$12,LEFT($D64,FIND("_",$D64)-1) &amp;"_=","Any","Any"),risk_factor_1&amp;"|"&amp;risk_factor_2,risk_factor_corr)),
"n/a"),0)
),
IF(_xlfn.TEXTJOIN("|",FALSE,L$12:L$13)&lt;&gt;_xlfn.TEXTJOIN("|",FALSE,$C64:$D64),0,
_xlfn.XLOOKUP(_xlfn.TEXTJOIN("|",FALSE,$C64:$F64,L$12:L$15),risk_factor_1&amp;"|"&amp;risk_factor_2,risk_factor_corr,
_xlfn.XLOOKUP(_xlfn.TEXTJOIN("|",FALSE,$C64:$F64,L$12:L$15),risk_factor_2&amp;"|"&amp;risk_factor_1,risk_factor_corr,
_xlfn.XLOOKUP(_xlfn.TEXTJOIN("|",FALSE,$C64:$D64,"Any"),risk_factor_1&amp;"|"&amp;risk_factor_2,risk_factor_corr,
_xlfn.XLOOKUP(_xlfn.TEXTJOIN("|",FALSE,$C64:$D64,"Any"),risk_factor_2&amp;"|"&amp;risk_factor_1,risk_factor_corr)))))))</f>
        <v>0</v>
      </c>
      <c r="M64" s="32" cm="1">
        <f t="array" ref="M64" xml:space="preserve"> IF(_xlfn.TEXTJOIN("|",FALSE,M$12:M$15)=_xlfn.TEXTJOIN("|",FALSE,$C64:$F64),0,
IF(AND($C64="Delta|CR_Cpty",M$12="Delta|CR_Cpty"),
IF($F64=M$15,
      _xlfn.XLOOKUP(_xlfn.TEXTJOIN("|",FALSE,$C64,"=","Any","=",M$12,"=","Any","="),risk_factor_1&amp;"|"&amp;risk_factor_2,risk_factor_corr),
       IF(RIGHT($D64,LEN($D64)-FIND("_",$D64))=RIGHT(M$13,LEN(M$13)-FIND("_",M$13)),
              IF(LEFT($D64,FIND("_",$D64)-1)=LEFT(M$13,FIND("_",M$13)-1),
                    IF($E64=M$14,
                             _xlfn.XLOOKUP(_xlfn.TEXTJOIN("|",FALSE,$C64,LEFT($D64,FIND("_",$D64)-1) &amp;"_=","=","Any",M$12,LEFT($D64,FIND("_",$D64)-1) &amp;"_=","=","Any"),risk_factor_1&amp;"|"&amp;risk_factor_2,risk_factor_corr),
                             _xlfn.XLOOKUP(_xlfn.TEXTJOIN("|",FALSE,$C64,LEFT($D64,FIND("_",$D64)-1) &amp;"_=","Any","Any",M$12,LEFT($D64,FIND("_",$D64)-1) &amp;"_=","Any","Any"),risk_factor_1&amp;"|"&amp;risk_factor_2,risk_factor_corr)),
"n/a"),0)
),
IF(_xlfn.TEXTJOIN("|",FALSE,M$12:M$13)&lt;&gt;_xlfn.TEXTJOIN("|",FALSE,$C64:$D64),0,
_xlfn.XLOOKUP(_xlfn.TEXTJOIN("|",FALSE,$C64:$F64,M$12:M$15),risk_factor_1&amp;"|"&amp;risk_factor_2,risk_factor_corr,
_xlfn.XLOOKUP(_xlfn.TEXTJOIN("|",FALSE,$C64:$F64,M$12:M$15),risk_factor_2&amp;"|"&amp;risk_factor_1,risk_factor_corr,
_xlfn.XLOOKUP(_xlfn.TEXTJOIN("|",FALSE,$C64:$D64,"Any"),risk_factor_1&amp;"|"&amp;risk_factor_2,risk_factor_corr,
_xlfn.XLOOKUP(_xlfn.TEXTJOIN("|",FALSE,$C64:$D64,"Any"),risk_factor_2&amp;"|"&amp;risk_factor_1,risk_factor_corr)))))))</f>
        <v>0</v>
      </c>
      <c r="N64" s="32" cm="1">
        <f t="array" ref="N64" xml:space="preserve"> IF(_xlfn.TEXTJOIN("|",FALSE,N$12:N$15)=_xlfn.TEXTJOIN("|",FALSE,$C64:$F64),0,
IF(AND($C64="Delta|CR_Cpty",N$12="Delta|CR_Cpty"),
IF($F64=N$15,
      _xlfn.XLOOKUP(_xlfn.TEXTJOIN("|",FALSE,$C64,"=","Any","=",N$12,"=","Any","="),risk_factor_1&amp;"|"&amp;risk_factor_2,risk_factor_corr),
       IF(RIGHT($D64,LEN($D64)-FIND("_",$D64))=RIGHT(N$13,LEN(N$13)-FIND("_",N$13)),
              IF(LEFT($D64,FIND("_",$D64)-1)=LEFT(N$13,FIND("_",N$13)-1),
                    IF($E64=N$14,
                             _xlfn.XLOOKUP(_xlfn.TEXTJOIN("|",FALSE,$C64,LEFT($D64,FIND("_",$D64)-1) &amp;"_=","=","Any",N$12,LEFT($D64,FIND("_",$D64)-1) &amp;"_=","=","Any"),risk_factor_1&amp;"|"&amp;risk_factor_2,risk_factor_corr),
                             _xlfn.XLOOKUP(_xlfn.TEXTJOIN("|",FALSE,$C64,LEFT($D64,FIND("_",$D64)-1) &amp;"_=","Any","Any",N$12,LEFT($D64,FIND("_",$D64)-1) &amp;"_=","Any","Any"),risk_factor_1&amp;"|"&amp;risk_factor_2,risk_factor_corr)),
"n/a"),0)
),
IF(_xlfn.TEXTJOIN("|",FALSE,N$12:N$13)&lt;&gt;_xlfn.TEXTJOIN("|",FALSE,$C64:$D64),0,
_xlfn.XLOOKUP(_xlfn.TEXTJOIN("|",FALSE,$C64:$F64,N$12:N$15),risk_factor_1&amp;"|"&amp;risk_factor_2,risk_factor_corr,
_xlfn.XLOOKUP(_xlfn.TEXTJOIN("|",FALSE,$C64:$F64,N$12:N$15),risk_factor_2&amp;"|"&amp;risk_factor_1,risk_factor_corr,
_xlfn.XLOOKUP(_xlfn.TEXTJOIN("|",FALSE,$C64:$D64,"Any"),risk_factor_1&amp;"|"&amp;risk_factor_2,risk_factor_corr,
_xlfn.XLOOKUP(_xlfn.TEXTJOIN("|",FALSE,$C64:$D64,"Any"),risk_factor_2&amp;"|"&amp;risk_factor_1,risk_factor_corr)))))))</f>
        <v>0</v>
      </c>
      <c r="O64" s="32" cm="1">
        <f t="array" ref="O64" xml:space="preserve"> IF(_xlfn.TEXTJOIN("|",FALSE,O$12:O$15)=_xlfn.TEXTJOIN("|",FALSE,$C64:$F64),0,
IF(AND($C64="Delta|CR_Cpty",O$12="Delta|CR_Cpty"),
IF($F64=O$15,
      _xlfn.XLOOKUP(_xlfn.TEXTJOIN("|",FALSE,$C64,"=","Any","=",O$12,"=","Any","="),risk_factor_1&amp;"|"&amp;risk_factor_2,risk_factor_corr),
       IF(RIGHT($D64,LEN($D64)-FIND("_",$D64))=RIGHT(O$13,LEN(O$13)-FIND("_",O$13)),
              IF(LEFT($D64,FIND("_",$D64)-1)=LEFT(O$13,FIND("_",O$13)-1),
                    IF($E64=O$14,
                             _xlfn.XLOOKUP(_xlfn.TEXTJOIN("|",FALSE,$C64,LEFT($D64,FIND("_",$D64)-1) &amp;"_=","=","Any",O$12,LEFT($D64,FIND("_",$D64)-1) &amp;"_=","=","Any"),risk_factor_1&amp;"|"&amp;risk_factor_2,risk_factor_corr),
                             _xlfn.XLOOKUP(_xlfn.TEXTJOIN("|",FALSE,$C64,LEFT($D64,FIND("_",$D64)-1) &amp;"_=","Any","Any",O$12,LEFT($D64,FIND("_",$D64)-1) &amp;"_=","Any","Any"),risk_factor_1&amp;"|"&amp;risk_factor_2,risk_factor_corr)),
"n/a"),0)
),
IF(_xlfn.TEXTJOIN("|",FALSE,O$12:O$13)&lt;&gt;_xlfn.TEXTJOIN("|",FALSE,$C64:$D64),0,
_xlfn.XLOOKUP(_xlfn.TEXTJOIN("|",FALSE,$C64:$F64,O$12:O$15),risk_factor_1&amp;"|"&amp;risk_factor_2,risk_factor_corr,
_xlfn.XLOOKUP(_xlfn.TEXTJOIN("|",FALSE,$C64:$F64,O$12:O$15),risk_factor_2&amp;"|"&amp;risk_factor_1,risk_factor_corr,
_xlfn.XLOOKUP(_xlfn.TEXTJOIN("|",FALSE,$C64:$D64,"Any"),risk_factor_1&amp;"|"&amp;risk_factor_2,risk_factor_corr,
_xlfn.XLOOKUP(_xlfn.TEXTJOIN("|",FALSE,$C64:$D64,"Any"),risk_factor_2&amp;"|"&amp;risk_factor_1,risk_factor_corr)))))))</f>
        <v>0</v>
      </c>
      <c r="P64" s="32" cm="1">
        <f t="array" ref="P64" xml:space="preserve"> IF(_xlfn.TEXTJOIN("|",FALSE,P$12:P$15)=_xlfn.TEXTJOIN("|",FALSE,$C64:$F64),0,
IF(AND($C64="Delta|CR_Cpty",P$12="Delta|CR_Cpty"),
IF($F64=P$15,
      _xlfn.XLOOKUP(_xlfn.TEXTJOIN("|",FALSE,$C64,"=","Any","=",P$12,"=","Any","="),risk_factor_1&amp;"|"&amp;risk_factor_2,risk_factor_corr),
       IF(RIGHT($D64,LEN($D64)-FIND("_",$D64))=RIGHT(P$13,LEN(P$13)-FIND("_",P$13)),
              IF(LEFT($D64,FIND("_",$D64)-1)=LEFT(P$13,FIND("_",P$13)-1),
                    IF($E64=P$14,
                             _xlfn.XLOOKUP(_xlfn.TEXTJOIN("|",FALSE,$C64,LEFT($D64,FIND("_",$D64)-1) &amp;"_=","=","Any",P$12,LEFT($D64,FIND("_",$D64)-1) &amp;"_=","=","Any"),risk_factor_1&amp;"|"&amp;risk_factor_2,risk_factor_corr),
                             _xlfn.XLOOKUP(_xlfn.TEXTJOIN("|",FALSE,$C64,LEFT($D64,FIND("_",$D64)-1) &amp;"_=","Any","Any",P$12,LEFT($D64,FIND("_",$D64)-1) &amp;"_=","Any","Any"),risk_factor_1&amp;"|"&amp;risk_factor_2,risk_factor_corr)),
"n/a"),0)
),
IF(_xlfn.TEXTJOIN("|",FALSE,P$12:P$13)&lt;&gt;_xlfn.TEXTJOIN("|",FALSE,$C64:$D64),0,
_xlfn.XLOOKUP(_xlfn.TEXTJOIN("|",FALSE,$C64:$F64,P$12:P$15),risk_factor_1&amp;"|"&amp;risk_factor_2,risk_factor_corr,
_xlfn.XLOOKUP(_xlfn.TEXTJOIN("|",FALSE,$C64:$F64,P$12:P$15),risk_factor_2&amp;"|"&amp;risk_factor_1,risk_factor_corr,
_xlfn.XLOOKUP(_xlfn.TEXTJOIN("|",FALSE,$C64:$D64,"Any"),risk_factor_1&amp;"|"&amp;risk_factor_2,risk_factor_corr,
_xlfn.XLOOKUP(_xlfn.TEXTJOIN("|",FALSE,$C64:$D64,"Any"),risk_factor_2&amp;"|"&amp;risk_factor_1,risk_factor_corr)))))))</f>
        <v>0</v>
      </c>
      <c r="Q64" s="32" cm="1">
        <f t="array" ref="Q64" xml:space="preserve"> IF(_xlfn.TEXTJOIN("|",FALSE,Q$12:Q$15)=_xlfn.TEXTJOIN("|",FALSE,$C64:$F64),0,
IF(AND($C64="Delta|CR_Cpty",Q$12="Delta|CR_Cpty"),
IF($F64=Q$15,
      _xlfn.XLOOKUP(_xlfn.TEXTJOIN("|",FALSE,$C64,"=","Any","=",Q$12,"=","Any","="),risk_factor_1&amp;"|"&amp;risk_factor_2,risk_factor_corr),
       IF(RIGHT($D64,LEN($D64)-FIND("_",$D64))=RIGHT(Q$13,LEN(Q$13)-FIND("_",Q$13)),
              IF(LEFT($D64,FIND("_",$D64)-1)=LEFT(Q$13,FIND("_",Q$13)-1),
                    IF($E64=Q$14,
                             _xlfn.XLOOKUP(_xlfn.TEXTJOIN("|",FALSE,$C64,LEFT($D64,FIND("_",$D64)-1) &amp;"_=","=","Any",Q$12,LEFT($D64,FIND("_",$D64)-1) &amp;"_=","=","Any"),risk_factor_1&amp;"|"&amp;risk_factor_2,risk_factor_corr),
                             _xlfn.XLOOKUP(_xlfn.TEXTJOIN("|",FALSE,$C64,LEFT($D64,FIND("_",$D64)-1) &amp;"_=","Any","Any",Q$12,LEFT($D64,FIND("_",$D64)-1) &amp;"_=","Any","Any"),risk_factor_1&amp;"|"&amp;risk_factor_2,risk_factor_corr)),
"n/a"),0)
),
IF(_xlfn.TEXTJOIN("|",FALSE,Q$12:Q$13)&lt;&gt;_xlfn.TEXTJOIN("|",FALSE,$C64:$D64),0,
_xlfn.XLOOKUP(_xlfn.TEXTJOIN("|",FALSE,$C64:$F64,Q$12:Q$15),risk_factor_1&amp;"|"&amp;risk_factor_2,risk_factor_corr,
_xlfn.XLOOKUP(_xlfn.TEXTJOIN("|",FALSE,$C64:$F64,Q$12:Q$15),risk_factor_2&amp;"|"&amp;risk_factor_1,risk_factor_corr,
_xlfn.XLOOKUP(_xlfn.TEXTJOIN("|",FALSE,$C64:$D64,"Any"),risk_factor_1&amp;"|"&amp;risk_factor_2,risk_factor_corr,
_xlfn.XLOOKUP(_xlfn.TEXTJOIN("|",FALSE,$C64:$D64,"Any"),risk_factor_2&amp;"|"&amp;risk_factor_1,risk_factor_corr)))))))</f>
        <v>0</v>
      </c>
      <c r="R64" s="32" cm="1">
        <f t="array" ref="R64" xml:space="preserve"> IF(_xlfn.TEXTJOIN("|",FALSE,R$12:R$15)=_xlfn.TEXTJOIN("|",FALSE,$C64:$F64),0,
IF(AND($C64="Delta|CR_Cpty",R$12="Delta|CR_Cpty"),
IF($F64=R$15,
      _xlfn.XLOOKUP(_xlfn.TEXTJOIN("|",FALSE,$C64,"=","Any","=",R$12,"=","Any","="),risk_factor_1&amp;"|"&amp;risk_factor_2,risk_factor_corr),
       IF(RIGHT($D64,LEN($D64)-FIND("_",$D64))=RIGHT(R$13,LEN(R$13)-FIND("_",R$13)),
              IF(LEFT($D64,FIND("_",$D64)-1)=LEFT(R$13,FIND("_",R$13)-1),
                    IF($E64=R$14,
                             _xlfn.XLOOKUP(_xlfn.TEXTJOIN("|",FALSE,$C64,LEFT($D64,FIND("_",$D64)-1) &amp;"_=","=","Any",R$12,LEFT($D64,FIND("_",$D64)-1) &amp;"_=","=","Any"),risk_factor_1&amp;"|"&amp;risk_factor_2,risk_factor_corr),
                             _xlfn.XLOOKUP(_xlfn.TEXTJOIN("|",FALSE,$C64,LEFT($D64,FIND("_",$D64)-1) &amp;"_=","Any","Any",R$12,LEFT($D64,FIND("_",$D64)-1) &amp;"_=","Any","Any"),risk_factor_1&amp;"|"&amp;risk_factor_2,risk_factor_corr)),
"n/a"),0)
),
IF(_xlfn.TEXTJOIN("|",FALSE,R$12:R$13)&lt;&gt;_xlfn.TEXTJOIN("|",FALSE,$C64:$D64),0,
_xlfn.XLOOKUP(_xlfn.TEXTJOIN("|",FALSE,$C64:$F64,R$12:R$15),risk_factor_1&amp;"|"&amp;risk_factor_2,risk_factor_corr,
_xlfn.XLOOKUP(_xlfn.TEXTJOIN("|",FALSE,$C64:$F64,R$12:R$15),risk_factor_2&amp;"|"&amp;risk_factor_1,risk_factor_corr,
_xlfn.XLOOKUP(_xlfn.TEXTJOIN("|",FALSE,$C64:$D64,"Any"),risk_factor_1&amp;"|"&amp;risk_factor_2,risk_factor_corr,
_xlfn.XLOOKUP(_xlfn.TEXTJOIN("|",FALSE,$C64:$D64,"Any"),risk_factor_2&amp;"|"&amp;risk_factor_1,risk_factor_corr)))))))</f>
        <v>0</v>
      </c>
      <c r="S64" s="32" cm="1">
        <f t="array" ref="S64" xml:space="preserve"> IF(_xlfn.TEXTJOIN("|",FALSE,S$12:S$15)=_xlfn.TEXTJOIN("|",FALSE,$C64:$F64),0,
IF(AND($C64="Delta|CR_Cpty",S$12="Delta|CR_Cpty"),
IF($F64=S$15,
      _xlfn.XLOOKUP(_xlfn.TEXTJOIN("|",FALSE,$C64,"=","Any","=",S$12,"=","Any","="),risk_factor_1&amp;"|"&amp;risk_factor_2,risk_factor_corr),
       IF(RIGHT($D64,LEN($D64)-FIND("_",$D64))=RIGHT(S$13,LEN(S$13)-FIND("_",S$13)),
              IF(LEFT($D64,FIND("_",$D64)-1)=LEFT(S$13,FIND("_",S$13)-1),
                    IF($E64=S$14,
                             _xlfn.XLOOKUP(_xlfn.TEXTJOIN("|",FALSE,$C64,LEFT($D64,FIND("_",$D64)-1) &amp;"_=","=","Any",S$12,LEFT($D64,FIND("_",$D64)-1) &amp;"_=","=","Any"),risk_factor_1&amp;"|"&amp;risk_factor_2,risk_factor_corr),
                             _xlfn.XLOOKUP(_xlfn.TEXTJOIN("|",FALSE,$C64,LEFT($D64,FIND("_",$D64)-1) &amp;"_=","Any","Any",S$12,LEFT($D64,FIND("_",$D64)-1) &amp;"_=","Any","Any"),risk_factor_1&amp;"|"&amp;risk_factor_2,risk_factor_corr)),
"n/a"),0)
),
IF(_xlfn.TEXTJOIN("|",FALSE,S$12:S$13)&lt;&gt;_xlfn.TEXTJOIN("|",FALSE,$C64:$D64),0,
_xlfn.XLOOKUP(_xlfn.TEXTJOIN("|",FALSE,$C64:$F64,S$12:S$15),risk_factor_1&amp;"|"&amp;risk_factor_2,risk_factor_corr,
_xlfn.XLOOKUP(_xlfn.TEXTJOIN("|",FALSE,$C64:$F64,S$12:S$15),risk_factor_2&amp;"|"&amp;risk_factor_1,risk_factor_corr,
_xlfn.XLOOKUP(_xlfn.TEXTJOIN("|",FALSE,$C64:$D64,"Any"),risk_factor_1&amp;"|"&amp;risk_factor_2,risk_factor_corr,
_xlfn.XLOOKUP(_xlfn.TEXTJOIN("|",FALSE,$C64:$D64,"Any"),risk_factor_2&amp;"|"&amp;risk_factor_1,risk_factor_corr)))))))</f>
        <v>0</v>
      </c>
      <c r="T64" s="32" cm="1">
        <f t="array" ref="T64" xml:space="preserve"> IF(_xlfn.TEXTJOIN("|",FALSE,T$12:T$15)=_xlfn.TEXTJOIN("|",FALSE,$C64:$F64),0,
IF(AND($C64="Delta|CR_Cpty",T$12="Delta|CR_Cpty"),
IF($F64=T$15,
      _xlfn.XLOOKUP(_xlfn.TEXTJOIN("|",FALSE,$C64,"=","Any","=",T$12,"=","Any","="),risk_factor_1&amp;"|"&amp;risk_factor_2,risk_factor_corr),
       IF(RIGHT($D64,LEN($D64)-FIND("_",$D64))=RIGHT(T$13,LEN(T$13)-FIND("_",T$13)),
              IF(LEFT($D64,FIND("_",$D64)-1)=LEFT(T$13,FIND("_",T$13)-1),
                    IF($E64=T$14,
                             _xlfn.XLOOKUP(_xlfn.TEXTJOIN("|",FALSE,$C64,LEFT($D64,FIND("_",$D64)-1) &amp;"_=","=","Any",T$12,LEFT($D64,FIND("_",$D64)-1) &amp;"_=","=","Any"),risk_factor_1&amp;"|"&amp;risk_factor_2,risk_factor_corr),
                             _xlfn.XLOOKUP(_xlfn.TEXTJOIN("|",FALSE,$C64,LEFT($D64,FIND("_",$D64)-1) &amp;"_=","Any","Any",T$12,LEFT($D64,FIND("_",$D64)-1) &amp;"_=","Any","Any"),risk_factor_1&amp;"|"&amp;risk_factor_2,risk_factor_corr)),
"n/a"),0)
),
IF(_xlfn.TEXTJOIN("|",FALSE,T$12:T$13)&lt;&gt;_xlfn.TEXTJOIN("|",FALSE,$C64:$D64),0,
_xlfn.XLOOKUP(_xlfn.TEXTJOIN("|",FALSE,$C64:$F64,T$12:T$15),risk_factor_1&amp;"|"&amp;risk_factor_2,risk_factor_corr,
_xlfn.XLOOKUP(_xlfn.TEXTJOIN("|",FALSE,$C64:$F64,T$12:T$15),risk_factor_2&amp;"|"&amp;risk_factor_1,risk_factor_corr,
_xlfn.XLOOKUP(_xlfn.TEXTJOIN("|",FALSE,$C64:$D64,"Any"),risk_factor_1&amp;"|"&amp;risk_factor_2,risk_factor_corr,
_xlfn.XLOOKUP(_xlfn.TEXTJOIN("|",FALSE,$C64:$D64,"Any"),risk_factor_2&amp;"|"&amp;risk_factor_1,risk_factor_corr)))))))</f>
        <v>0</v>
      </c>
      <c r="U64" s="32" cm="1">
        <f t="array" ref="U64" xml:space="preserve"> IF(_xlfn.TEXTJOIN("|",FALSE,U$12:U$15)=_xlfn.TEXTJOIN("|",FALSE,$C64:$F64),0,
IF(AND($C64="Delta|CR_Cpty",U$12="Delta|CR_Cpty"),
IF($F64=U$15,
      _xlfn.XLOOKUP(_xlfn.TEXTJOIN("|",FALSE,$C64,"=","Any","=",U$12,"=","Any","="),risk_factor_1&amp;"|"&amp;risk_factor_2,risk_factor_corr),
       IF(RIGHT($D64,LEN($D64)-FIND("_",$D64))=RIGHT(U$13,LEN(U$13)-FIND("_",U$13)),
              IF(LEFT($D64,FIND("_",$D64)-1)=LEFT(U$13,FIND("_",U$13)-1),
                    IF($E64=U$14,
                             _xlfn.XLOOKUP(_xlfn.TEXTJOIN("|",FALSE,$C64,LEFT($D64,FIND("_",$D64)-1) &amp;"_=","=","Any",U$12,LEFT($D64,FIND("_",$D64)-1) &amp;"_=","=","Any"),risk_factor_1&amp;"|"&amp;risk_factor_2,risk_factor_corr),
                             _xlfn.XLOOKUP(_xlfn.TEXTJOIN("|",FALSE,$C64,LEFT($D64,FIND("_",$D64)-1) &amp;"_=","Any","Any",U$12,LEFT($D64,FIND("_",$D64)-1) &amp;"_=","Any","Any"),risk_factor_1&amp;"|"&amp;risk_factor_2,risk_factor_corr)),
"n/a"),0)
),
IF(_xlfn.TEXTJOIN("|",FALSE,U$12:U$13)&lt;&gt;_xlfn.TEXTJOIN("|",FALSE,$C64:$D64),0,
_xlfn.XLOOKUP(_xlfn.TEXTJOIN("|",FALSE,$C64:$F64,U$12:U$15),risk_factor_1&amp;"|"&amp;risk_factor_2,risk_factor_corr,
_xlfn.XLOOKUP(_xlfn.TEXTJOIN("|",FALSE,$C64:$F64,U$12:U$15),risk_factor_2&amp;"|"&amp;risk_factor_1,risk_factor_corr,
_xlfn.XLOOKUP(_xlfn.TEXTJOIN("|",FALSE,$C64:$D64,"Any"),risk_factor_1&amp;"|"&amp;risk_factor_2,risk_factor_corr,
_xlfn.XLOOKUP(_xlfn.TEXTJOIN("|",FALSE,$C64:$D64,"Any"),risk_factor_2&amp;"|"&amp;risk_factor_1,risk_factor_corr)))))))</f>
        <v>0</v>
      </c>
      <c r="V64" s="32" cm="1">
        <f t="array" ref="V64" xml:space="preserve"> IF(_xlfn.TEXTJOIN("|",FALSE,V$12:V$15)=_xlfn.TEXTJOIN("|",FALSE,$C64:$F64),0,
IF(AND($C64="Delta|CR_Cpty",V$12="Delta|CR_Cpty"),
IF($F64=V$15,
      _xlfn.XLOOKUP(_xlfn.TEXTJOIN("|",FALSE,$C64,"=","Any","=",V$12,"=","Any","="),risk_factor_1&amp;"|"&amp;risk_factor_2,risk_factor_corr),
       IF(RIGHT($D64,LEN($D64)-FIND("_",$D64))=RIGHT(V$13,LEN(V$13)-FIND("_",V$13)),
              IF(LEFT($D64,FIND("_",$D64)-1)=LEFT(V$13,FIND("_",V$13)-1),
                    IF($E64=V$14,
                             _xlfn.XLOOKUP(_xlfn.TEXTJOIN("|",FALSE,$C64,LEFT($D64,FIND("_",$D64)-1) &amp;"_=","=","Any",V$12,LEFT($D64,FIND("_",$D64)-1) &amp;"_=","=","Any"),risk_factor_1&amp;"|"&amp;risk_factor_2,risk_factor_corr),
                             _xlfn.XLOOKUP(_xlfn.TEXTJOIN("|",FALSE,$C64,LEFT($D64,FIND("_",$D64)-1) &amp;"_=","Any","Any",V$12,LEFT($D64,FIND("_",$D64)-1) &amp;"_=","Any","Any"),risk_factor_1&amp;"|"&amp;risk_factor_2,risk_factor_corr)),
"n/a"),0)
),
IF(_xlfn.TEXTJOIN("|",FALSE,V$12:V$13)&lt;&gt;_xlfn.TEXTJOIN("|",FALSE,$C64:$D64),0,
_xlfn.XLOOKUP(_xlfn.TEXTJOIN("|",FALSE,$C64:$F64,V$12:V$15),risk_factor_1&amp;"|"&amp;risk_factor_2,risk_factor_corr,
_xlfn.XLOOKUP(_xlfn.TEXTJOIN("|",FALSE,$C64:$F64,V$12:V$15),risk_factor_2&amp;"|"&amp;risk_factor_1,risk_factor_corr,
_xlfn.XLOOKUP(_xlfn.TEXTJOIN("|",FALSE,$C64:$D64,"Any"),risk_factor_1&amp;"|"&amp;risk_factor_2,risk_factor_corr,
_xlfn.XLOOKUP(_xlfn.TEXTJOIN("|",FALSE,$C64:$D64,"Any"),risk_factor_2&amp;"|"&amp;risk_factor_1,risk_factor_corr)))))))</f>
        <v>0</v>
      </c>
      <c r="W64" s="32" cm="1">
        <f t="array" ref="W64" xml:space="preserve"> IF(_xlfn.TEXTJOIN("|",FALSE,W$12:W$15)=_xlfn.TEXTJOIN("|",FALSE,$C64:$F64),0,
IF(AND($C64="Delta|CR_Cpty",W$12="Delta|CR_Cpty"),
IF($F64=W$15,
      _xlfn.XLOOKUP(_xlfn.TEXTJOIN("|",FALSE,$C64,"=","Any","=",W$12,"=","Any","="),risk_factor_1&amp;"|"&amp;risk_factor_2,risk_factor_corr),
       IF(RIGHT($D64,LEN($D64)-FIND("_",$D64))=RIGHT(W$13,LEN(W$13)-FIND("_",W$13)),
              IF(LEFT($D64,FIND("_",$D64)-1)=LEFT(W$13,FIND("_",W$13)-1),
                    IF($E64=W$14,
                             _xlfn.XLOOKUP(_xlfn.TEXTJOIN("|",FALSE,$C64,LEFT($D64,FIND("_",$D64)-1) &amp;"_=","=","Any",W$12,LEFT($D64,FIND("_",$D64)-1) &amp;"_=","=","Any"),risk_factor_1&amp;"|"&amp;risk_factor_2,risk_factor_corr),
                             _xlfn.XLOOKUP(_xlfn.TEXTJOIN("|",FALSE,$C64,LEFT($D64,FIND("_",$D64)-1) &amp;"_=","Any","Any",W$12,LEFT($D64,FIND("_",$D64)-1) &amp;"_=","Any","Any"),risk_factor_1&amp;"|"&amp;risk_factor_2,risk_factor_corr)),
"n/a"),0)
),
IF(_xlfn.TEXTJOIN("|",FALSE,W$12:W$13)&lt;&gt;_xlfn.TEXTJOIN("|",FALSE,$C64:$D64),0,
_xlfn.XLOOKUP(_xlfn.TEXTJOIN("|",FALSE,$C64:$F64,W$12:W$15),risk_factor_1&amp;"|"&amp;risk_factor_2,risk_factor_corr,
_xlfn.XLOOKUP(_xlfn.TEXTJOIN("|",FALSE,$C64:$F64,W$12:W$15),risk_factor_2&amp;"|"&amp;risk_factor_1,risk_factor_corr,
_xlfn.XLOOKUP(_xlfn.TEXTJOIN("|",FALSE,$C64:$D64,"Any"),risk_factor_1&amp;"|"&amp;risk_factor_2,risk_factor_corr,
_xlfn.XLOOKUP(_xlfn.TEXTJOIN("|",FALSE,$C64:$D64,"Any"),risk_factor_2&amp;"|"&amp;risk_factor_1,risk_factor_corr)))))))</f>
        <v>0</v>
      </c>
      <c r="X64" s="32" cm="1">
        <f t="array" ref="X64" xml:space="preserve"> IF(_xlfn.TEXTJOIN("|",FALSE,X$12:X$15)=_xlfn.TEXTJOIN("|",FALSE,$C64:$F64),0,
IF(AND($C64="Delta|CR_Cpty",X$12="Delta|CR_Cpty"),
IF($F64=X$15,
      _xlfn.XLOOKUP(_xlfn.TEXTJOIN("|",FALSE,$C64,"=","Any","=",X$12,"=","Any","="),risk_factor_1&amp;"|"&amp;risk_factor_2,risk_factor_corr),
       IF(RIGHT($D64,LEN($D64)-FIND("_",$D64))=RIGHT(X$13,LEN(X$13)-FIND("_",X$13)),
              IF(LEFT($D64,FIND("_",$D64)-1)=LEFT(X$13,FIND("_",X$13)-1),
                    IF($E64=X$14,
                             _xlfn.XLOOKUP(_xlfn.TEXTJOIN("|",FALSE,$C64,LEFT($D64,FIND("_",$D64)-1) &amp;"_=","=","Any",X$12,LEFT($D64,FIND("_",$D64)-1) &amp;"_=","=","Any"),risk_factor_1&amp;"|"&amp;risk_factor_2,risk_factor_corr),
                             _xlfn.XLOOKUP(_xlfn.TEXTJOIN("|",FALSE,$C64,LEFT($D64,FIND("_",$D64)-1) &amp;"_=","Any","Any",X$12,LEFT($D64,FIND("_",$D64)-1) &amp;"_=","Any","Any"),risk_factor_1&amp;"|"&amp;risk_factor_2,risk_factor_corr)),
"n/a"),0)
),
IF(_xlfn.TEXTJOIN("|",FALSE,X$12:X$13)&lt;&gt;_xlfn.TEXTJOIN("|",FALSE,$C64:$D64),0,
_xlfn.XLOOKUP(_xlfn.TEXTJOIN("|",FALSE,$C64:$F64,X$12:X$15),risk_factor_1&amp;"|"&amp;risk_factor_2,risk_factor_corr,
_xlfn.XLOOKUP(_xlfn.TEXTJOIN("|",FALSE,$C64:$F64,X$12:X$15),risk_factor_2&amp;"|"&amp;risk_factor_1,risk_factor_corr,
_xlfn.XLOOKUP(_xlfn.TEXTJOIN("|",FALSE,$C64:$D64,"Any"),risk_factor_1&amp;"|"&amp;risk_factor_2,risk_factor_corr,
_xlfn.XLOOKUP(_xlfn.TEXTJOIN("|",FALSE,$C64:$D64,"Any"),risk_factor_2&amp;"|"&amp;risk_factor_1,risk_factor_corr)))))))</f>
        <v>0</v>
      </c>
      <c r="Y64" s="32" cm="1">
        <f t="array" ref="Y64" xml:space="preserve"> IF(_xlfn.TEXTJOIN("|",FALSE,Y$12:Y$15)=_xlfn.TEXTJOIN("|",FALSE,$C64:$F64),0,
IF(AND($C64="Delta|CR_Cpty",Y$12="Delta|CR_Cpty"),
IF($F64=Y$15,
      _xlfn.XLOOKUP(_xlfn.TEXTJOIN("|",FALSE,$C64,"=","Any","=",Y$12,"=","Any","="),risk_factor_1&amp;"|"&amp;risk_factor_2,risk_factor_corr),
       IF(RIGHT($D64,LEN($D64)-FIND("_",$D64))=RIGHT(Y$13,LEN(Y$13)-FIND("_",Y$13)),
              IF(LEFT($D64,FIND("_",$D64)-1)=LEFT(Y$13,FIND("_",Y$13)-1),
                    IF($E64=Y$14,
                             _xlfn.XLOOKUP(_xlfn.TEXTJOIN("|",FALSE,$C64,LEFT($D64,FIND("_",$D64)-1) &amp;"_=","=","Any",Y$12,LEFT($D64,FIND("_",$D64)-1) &amp;"_=","=","Any"),risk_factor_1&amp;"|"&amp;risk_factor_2,risk_factor_corr),
                             _xlfn.XLOOKUP(_xlfn.TEXTJOIN("|",FALSE,$C64,LEFT($D64,FIND("_",$D64)-1) &amp;"_=","Any","Any",Y$12,LEFT($D64,FIND("_",$D64)-1) &amp;"_=","Any","Any"),risk_factor_1&amp;"|"&amp;risk_factor_2,risk_factor_corr)),
"n/a"),0)
),
IF(_xlfn.TEXTJOIN("|",FALSE,Y$12:Y$13)&lt;&gt;_xlfn.TEXTJOIN("|",FALSE,$C64:$D64),0,
_xlfn.XLOOKUP(_xlfn.TEXTJOIN("|",FALSE,$C64:$F64,Y$12:Y$15),risk_factor_1&amp;"|"&amp;risk_factor_2,risk_factor_corr,
_xlfn.XLOOKUP(_xlfn.TEXTJOIN("|",FALSE,$C64:$F64,Y$12:Y$15),risk_factor_2&amp;"|"&amp;risk_factor_1,risk_factor_corr,
_xlfn.XLOOKUP(_xlfn.TEXTJOIN("|",FALSE,$C64:$D64,"Any"),risk_factor_1&amp;"|"&amp;risk_factor_2,risk_factor_corr,
_xlfn.XLOOKUP(_xlfn.TEXTJOIN("|",FALSE,$C64:$D64,"Any"),risk_factor_2&amp;"|"&amp;risk_factor_1,risk_factor_corr)))))))</f>
        <v>0</v>
      </c>
      <c r="Z64" s="32" cm="1">
        <f t="array" ref="Z64" xml:space="preserve"> IF(_xlfn.TEXTJOIN("|",FALSE,Z$12:Z$15)=_xlfn.TEXTJOIN("|",FALSE,$C64:$F64),0,
IF(AND($C64="Delta|CR_Cpty",Z$12="Delta|CR_Cpty"),
IF($F64=Z$15,
      _xlfn.XLOOKUP(_xlfn.TEXTJOIN("|",FALSE,$C64,"=","Any","=",Z$12,"=","Any","="),risk_factor_1&amp;"|"&amp;risk_factor_2,risk_factor_corr),
       IF(RIGHT($D64,LEN($D64)-FIND("_",$D64))=RIGHT(Z$13,LEN(Z$13)-FIND("_",Z$13)),
              IF(LEFT($D64,FIND("_",$D64)-1)=LEFT(Z$13,FIND("_",Z$13)-1),
                    IF($E64=Z$14,
                             _xlfn.XLOOKUP(_xlfn.TEXTJOIN("|",FALSE,$C64,LEFT($D64,FIND("_",$D64)-1) &amp;"_=","=","Any",Z$12,LEFT($D64,FIND("_",$D64)-1) &amp;"_=","=","Any"),risk_factor_1&amp;"|"&amp;risk_factor_2,risk_factor_corr),
                             _xlfn.XLOOKUP(_xlfn.TEXTJOIN("|",FALSE,$C64,LEFT($D64,FIND("_",$D64)-1) &amp;"_=","Any","Any",Z$12,LEFT($D64,FIND("_",$D64)-1) &amp;"_=","Any","Any"),risk_factor_1&amp;"|"&amp;risk_factor_2,risk_factor_corr)),
"n/a"),0)
),
IF(_xlfn.TEXTJOIN("|",FALSE,Z$12:Z$13)&lt;&gt;_xlfn.TEXTJOIN("|",FALSE,$C64:$D64),0,
_xlfn.XLOOKUP(_xlfn.TEXTJOIN("|",FALSE,$C64:$F64,Z$12:Z$15),risk_factor_1&amp;"|"&amp;risk_factor_2,risk_factor_corr,
_xlfn.XLOOKUP(_xlfn.TEXTJOIN("|",FALSE,$C64:$F64,Z$12:Z$15),risk_factor_2&amp;"|"&amp;risk_factor_1,risk_factor_corr,
_xlfn.XLOOKUP(_xlfn.TEXTJOIN("|",FALSE,$C64:$D64,"Any"),risk_factor_1&amp;"|"&amp;risk_factor_2,risk_factor_corr,
_xlfn.XLOOKUP(_xlfn.TEXTJOIN("|",FALSE,$C64:$D64,"Any"),risk_factor_2&amp;"|"&amp;risk_factor_1,risk_factor_corr)))))))</f>
        <v>0</v>
      </c>
      <c r="AA64" s="32" cm="1">
        <f t="array" ref="AA64" xml:space="preserve"> IF(_xlfn.TEXTJOIN("|",FALSE,AA$12:AA$15)=_xlfn.TEXTJOIN("|",FALSE,$C64:$F64),0,
IF(AND($C64="Delta|CR_Cpty",AA$12="Delta|CR_Cpty"),
IF($F64=AA$15,
      _xlfn.XLOOKUP(_xlfn.TEXTJOIN("|",FALSE,$C64,"=","Any","=",AA$12,"=","Any","="),risk_factor_1&amp;"|"&amp;risk_factor_2,risk_factor_corr),
       IF(RIGHT($D64,LEN($D64)-FIND("_",$D64))=RIGHT(AA$13,LEN(AA$13)-FIND("_",AA$13)),
              IF(LEFT($D64,FIND("_",$D64)-1)=LEFT(AA$13,FIND("_",AA$13)-1),
                    IF($E64=AA$14,
                             _xlfn.XLOOKUP(_xlfn.TEXTJOIN("|",FALSE,$C64,LEFT($D64,FIND("_",$D64)-1) &amp;"_=","=","Any",AA$12,LEFT($D64,FIND("_",$D64)-1) &amp;"_=","=","Any"),risk_factor_1&amp;"|"&amp;risk_factor_2,risk_factor_corr),
                             _xlfn.XLOOKUP(_xlfn.TEXTJOIN("|",FALSE,$C64,LEFT($D64,FIND("_",$D64)-1) &amp;"_=","Any","Any",AA$12,LEFT($D64,FIND("_",$D64)-1) &amp;"_=","Any","Any"),risk_factor_1&amp;"|"&amp;risk_factor_2,risk_factor_corr)),
"n/a"),0)
),
IF(_xlfn.TEXTJOIN("|",FALSE,AA$12:AA$13)&lt;&gt;_xlfn.TEXTJOIN("|",FALSE,$C64:$D64),0,
_xlfn.XLOOKUP(_xlfn.TEXTJOIN("|",FALSE,$C64:$F64,AA$12:AA$15),risk_factor_1&amp;"|"&amp;risk_factor_2,risk_factor_corr,
_xlfn.XLOOKUP(_xlfn.TEXTJOIN("|",FALSE,$C64:$F64,AA$12:AA$15),risk_factor_2&amp;"|"&amp;risk_factor_1,risk_factor_corr,
_xlfn.XLOOKUP(_xlfn.TEXTJOIN("|",FALSE,$C64:$D64,"Any"),risk_factor_1&amp;"|"&amp;risk_factor_2,risk_factor_corr,
_xlfn.XLOOKUP(_xlfn.TEXTJOIN("|",FALSE,$C64:$D64,"Any"),risk_factor_2&amp;"|"&amp;risk_factor_1,risk_factor_corr)))))))</f>
        <v>0</v>
      </c>
      <c r="AB64" s="32" cm="1">
        <f t="array" ref="AB64" xml:space="preserve"> IF(_xlfn.TEXTJOIN("|",FALSE,AB$12:AB$15)=_xlfn.TEXTJOIN("|",FALSE,$C64:$F64),0,
IF(AND($C64="Delta|CR_Cpty",AB$12="Delta|CR_Cpty"),
IF($F64=AB$15,
      _xlfn.XLOOKUP(_xlfn.TEXTJOIN("|",FALSE,$C64,"=","Any","=",AB$12,"=","Any","="),risk_factor_1&amp;"|"&amp;risk_factor_2,risk_factor_corr),
       IF(RIGHT($D64,LEN($D64)-FIND("_",$D64))=RIGHT(AB$13,LEN(AB$13)-FIND("_",AB$13)),
              IF(LEFT($D64,FIND("_",$D64)-1)=LEFT(AB$13,FIND("_",AB$13)-1),
                    IF($E64=AB$14,
                             _xlfn.XLOOKUP(_xlfn.TEXTJOIN("|",FALSE,$C64,LEFT($D64,FIND("_",$D64)-1) &amp;"_=","=","Any",AB$12,LEFT($D64,FIND("_",$D64)-1) &amp;"_=","=","Any"),risk_factor_1&amp;"|"&amp;risk_factor_2,risk_factor_corr),
                             _xlfn.XLOOKUP(_xlfn.TEXTJOIN("|",FALSE,$C64,LEFT($D64,FIND("_",$D64)-1) &amp;"_=","Any","Any",AB$12,LEFT($D64,FIND("_",$D64)-1) &amp;"_=","Any","Any"),risk_factor_1&amp;"|"&amp;risk_factor_2,risk_factor_corr)),
"n/a"),0)
),
IF(_xlfn.TEXTJOIN("|",FALSE,AB$12:AB$13)&lt;&gt;_xlfn.TEXTJOIN("|",FALSE,$C64:$D64),0,
_xlfn.XLOOKUP(_xlfn.TEXTJOIN("|",FALSE,$C64:$F64,AB$12:AB$15),risk_factor_1&amp;"|"&amp;risk_factor_2,risk_factor_corr,
_xlfn.XLOOKUP(_xlfn.TEXTJOIN("|",FALSE,$C64:$F64,AB$12:AB$15),risk_factor_2&amp;"|"&amp;risk_factor_1,risk_factor_corr,
_xlfn.XLOOKUP(_xlfn.TEXTJOIN("|",FALSE,$C64:$D64,"Any"),risk_factor_1&amp;"|"&amp;risk_factor_2,risk_factor_corr,
_xlfn.XLOOKUP(_xlfn.TEXTJOIN("|",FALSE,$C64:$D64,"Any"),risk_factor_2&amp;"|"&amp;risk_factor_1,risk_factor_corr)))))))</f>
        <v>0</v>
      </c>
      <c r="AC64" s="32" cm="1">
        <f t="array" ref="AC64" xml:space="preserve"> IF(_xlfn.TEXTJOIN("|",FALSE,AC$12:AC$15)=_xlfn.TEXTJOIN("|",FALSE,$C64:$F64),0,
IF(AND($C64="Delta|CR_Cpty",AC$12="Delta|CR_Cpty"),
IF($F64=AC$15,
      _xlfn.XLOOKUP(_xlfn.TEXTJOIN("|",FALSE,$C64,"=","Any","=",AC$12,"=","Any","="),risk_factor_1&amp;"|"&amp;risk_factor_2,risk_factor_corr),
       IF(RIGHT($D64,LEN($D64)-FIND("_",$D64))=RIGHT(AC$13,LEN(AC$13)-FIND("_",AC$13)),
              IF(LEFT($D64,FIND("_",$D64)-1)=LEFT(AC$13,FIND("_",AC$13)-1),
                    IF($E64=AC$14,
                             _xlfn.XLOOKUP(_xlfn.TEXTJOIN("|",FALSE,$C64,LEFT($D64,FIND("_",$D64)-1) &amp;"_=","=","Any",AC$12,LEFT($D64,FIND("_",$D64)-1) &amp;"_=","=","Any"),risk_factor_1&amp;"|"&amp;risk_factor_2,risk_factor_corr),
                             _xlfn.XLOOKUP(_xlfn.TEXTJOIN("|",FALSE,$C64,LEFT($D64,FIND("_",$D64)-1) &amp;"_=","Any","Any",AC$12,LEFT($D64,FIND("_",$D64)-1) &amp;"_=","Any","Any"),risk_factor_1&amp;"|"&amp;risk_factor_2,risk_factor_corr)),
"n/a"),0)
),
IF(_xlfn.TEXTJOIN("|",FALSE,AC$12:AC$13)&lt;&gt;_xlfn.TEXTJOIN("|",FALSE,$C64:$D64),0,
_xlfn.XLOOKUP(_xlfn.TEXTJOIN("|",FALSE,$C64:$F64,AC$12:AC$15),risk_factor_1&amp;"|"&amp;risk_factor_2,risk_factor_corr,
_xlfn.XLOOKUP(_xlfn.TEXTJOIN("|",FALSE,$C64:$F64,AC$12:AC$15),risk_factor_2&amp;"|"&amp;risk_factor_1,risk_factor_corr,
_xlfn.XLOOKUP(_xlfn.TEXTJOIN("|",FALSE,$C64:$D64,"Any"),risk_factor_1&amp;"|"&amp;risk_factor_2,risk_factor_corr,
_xlfn.XLOOKUP(_xlfn.TEXTJOIN("|",FALSE,$C64:$D64,"Any"),risk_factor_2&amp;"|"&amp;risk_factor_1,risk_factor_corr)))))))</f>
        <v>0</v>
      </c>
      <c r="AD64" s="32" cm="1">
        <f t="array" ref="AD64" xml:space="preserve"> IF(_xlfn.TEXTJOIN("|",FALSE,AD$12:AD$15)=_xlfn.TEXTJOIN("|",FALSE,$C64:$F64),0,
IF(AND($C64="Delta|CR_Cpty",AD$12="Delta|CR_Cpty"),
IF($F64=AD$15,
      _xlfn.XLOOKUP(_xlfn.TEXTJOIN("|",FALSE,$C64,"=","Any","=",AD$12,"=","Any","="),risk_factor_1&amp;"|"&amp;risk_factor_2,risk_factor_corr),
       IF(RIGHT($D64,LEN($D64)-FIND("_",$D64))=RIGHT(AD$13,LEN(AD$13)-FIND("_",AD$13)),
              IF(LEFT($D64,FIND("_",$D64)-1)=LEFT(AD$13,FIND("_",AD$13)-1),
                    IF($E64=AD$14,
                             _xlfn.XLOOKUP(_xlfn.TEXTJOIN("|",FALSE,$C64,LEFT($D64,FIND("_",$D64)-1) &amp;"_=","=","Any",AD$12,LEFT($D64,FIND("_",$D64)-1) &amp;"_=","=","Any"),risk_factor_1&amp;"|"&amp;risk_factor_2,risk_factor_corr),
                             _xlfn.XLOOKUP(_xlfn.TEXTJOIN("|",FALSE,$C64,LEFT($D64,FIND("_",$D64)-1) &amp;"_=","Any","Any",AD$12,LEFT($D64,FIND("_",$D64)-1) &amp;"_=","Any","Any"),risk_factor_1&amp;"|"&amp;risk_factor_2,risk_factor_corr)),
"n/a"),0)
),
IF(_xlfn.TEXTJOIN("|",FALSE,AD$12:AD$13)&lt;&gt;_xlfn.TEXTJOIN("|",FALSE,$C64:$D64),0,
_xlfn.XLOOKUP(_xlfn.TEXTJOIN("|",FALSE,$C64:$F64,AD$12:AD$15),risk_factor_1&amp;"|"&amp;risk_factor_2,risk_factor_corr,
_xlfn.XLOOKUP(_xlfn.TEXTJOIN("|",FALSE,$C64:$F64,AD$12:AD$15),risk_factor_2&amp;"|"&amp;risk_factor_1,risk_factor_corr,
_xlfn.XLOOKUP(_xlfn.TEXTJOIN("|",FALSE,$C64:$D64,"Any"),risk_factor_1&amp;"|"&amp;risk_factor_2,risk_factor_corr,
_xlfn.XLOOKUP(_xlfn.TEXTJOIN("|",FALSE,$C64:$D64,"Any"),risk_factor_2&amp;"|"&amp;risk_factor_1,risk_factor_corr)))))))</f>
        <v>0</v>
      </c>
      <c r="AE64" s="32" cm="1">
        <f t="array" ref="AE64" xml:space="preserve"> IF(_xlfn.TEXTJOIN("|",FALSE,AE$12:AE$15)=_xlfn.TEXTJOIN("|",FALSE,$C64:$F64),0,
IF(AND($C64="Delta|CR_Cpty",AE$12="Delta|CR_Cpty"),
IF($F64=AE$15,
      _xlfn.XLOOKUP(_xlfn.TEXTJOIN("|",FALSE,$C64,"=","Any","=",AE$12,"=","Any","="),risk_factor_1&amp;"|"&amp;risk_factor_2,risk_factor_corr),
       IF(RIGHT($D64,LEN($D64)-FIND("_",$D64))=RIGHT(AE$13,LEN(AE$13)-FIND("_",AE$13)),
              IF(LEFT($D64,FIND("_",$D64)-1)=LEFT(AE$13,FIND("_",AE$13)-1),
                    IF($E64=AE$14,
                             _xlfn.XLOOKUP(_xlfn.TEXTJOIN("|",FALSE,$C64,LEFT($D64,FIND("_",$D64)-1) &amp;"_=","=","Any",AE$12,LEFT($D64,FIND("_",$D64)-1) &amp;"_=","=","Any"),risk_factor_1&amp;"|"&amp;risk_factor_2,risk_factor_corr),
                             _xlfn.XLOOKUP(_xlfn.TEXTJOIN("|",FALSE,$C64,LEFT($D64,FIND("_",$D64)-1) &amp;"_=","Any","Any",AE$12,LEFT($D64,FIND("_",$D64)-1) &amp;"_=","Any","Any"),risk_factor_1&amp;"|"&amp;risk_factor_2,risk_factor_corr)),
"n/a"),0)
),
IF(_xlfn.TEXTJOIN("|",FALSE,AE$12:AE$13)&lt;&gt;_xlfn.TEXTJOIN("|",FALSE,$C64:$D64),0,
_xlfn.XLOOKUP(_xlfn.TEXTJOIN("|",FALSE,$C64:$F64,AE$12:AE$15),risk_factor_1&amp;"|"&amp;risk_factor_2,risk_factor_corr,
_xlfn.XLOOKUP(_xlfn.TEXTJOIN("|",FALSE,$C64:$F64,AE$12:AE$15),risk_factor_2&amp;"|"&amp;risk_factor_1,risk_factor_corr,
_xlfn.XLOOKUP(_xlfn.TEXTJOIN("|",FALSE,$C64:$D64,"Any"),risk_factor_1&amp;"|"&amp;risk_factor_2,risk_factor_corr,
_xlfn.XLOOKUP(_xlfn.TEXTJOIN("|",FALSE,$C64:$D64,"Any"),risk_factor_2&amp;"|"&amp;risk_factor_1,risk_factor_corr)))))))</f>
        <v>0</v>
      </c>
      <c r="AF64" s="32" cm="1">
        <f t="array" ref="AF64" xml:space="preserve"> IF(_xlfn.TEXTJOIN("|",FALSE,AF$12:AF$15)=_xlfn.TEXTJOIN("|",FALSE,$C64:$F64),0,
IF(AND($C64="Delta|CR_Cpty",AF$12="Delta|CR_Cpty"),
IF($F64=AF$15,
      _xlfn.XLOOKUP(_xlfn.TEXTJOIN("|",FALSE,$C64,"=","Any","=",AF$12,"=","Any","="),risk_factor_1&amp;"|"&amp;risk_factor_2,risk_factor_corr),
       IF(RIGHT($D64,LEN($D64)-FIND("_",$D64))=RIGHT(AF$13,LEN(AF$13)-FIND("_",AF$13)),
              IF(LEFT($D64,FIND("_",$D64)-1)=LEFT(AF$13,FIND("_",AF$13)-1),
                    IF($E64=AF$14,
                             _xlfn.XLOOKUP(_xlfn.TEXTJOIN("|",FALSE,$C64,LEFT($D64,FIND("_",$D64)-1) &amp;"_=","=","Any",AF$12,LEFT($D64,FIND("_",$D64)-1) &amp;"_=","=","Any"),risk_factor_1&amp;"|"&amp;risk_factor_2,risk_factor_corr),
                             _xlfn.XLOOKUP(_xlfn.TEXTJOIN("|",FALSE,$C64,LEFT($D64,FIND("_",$D64)-1) &amp;"_=","Any","Any",AF$12,LEFT($D64,FIND("_",$D64)-1) &amp;"_=","Any","Any"),risk_factor_1&amp;"|"&amp;risk_factor_2,risk_factor_corr)),
"n/a"),0)
),
IF(_xlfn.TEXTJOIN("|",FALSE,AF$12:AF$13)&lt;&gt;_xlfn.TEXTJOIN("|",FALSE,$C64:$D64),0,
_xlfn.XLOOKUP(_xlfn.TEXTJOIN("|",FALSE,$C64:$F64,AF$12:AF$15),risk_factor_1&amp;"|"&amp;risk_factor_2,risk_factor_corr,
_xlfn.XLOOKUP(_xlfn.TEXTJOIN("|",FALSE,$C64:$F64,AF$12:AF$15),risk_factor_2&amp;"|"&amp;risk_factor_1,risk_factor_corr,
_xlfn.XLOOKUP(_xlfn.TEXTJOIN("|",FALSE,$C64:$D64,"Any"),risk_factor_1&amp;"|"&amp;risk_factor_2,risk_factor_corr,
_xlfn.XLOOKUP(_xlfn.TEXTJOIN("|",FALSE,$C64:$D64,"Any"),risk_factor_2&amp;"|"&amp;risk_factor_1,risk_factor_corr)))))))</f>
        <v>0</v>
      </c>
      <c r="AG64" s="32" cm="1">
        <f t="array" ref="AG64" xml:space="preserve"> IF(_xlfn.TEXTJOIN("|",FALSE,AG$12:AG$15)=_xlfn.TEXTJOIN("|",FALSE,$C64:$F64),0,
IF(AND($C64="Delta|CR_Cpty",AG$12="Delta|CR_Cpty"),
IF($F64=AG$15,
      _xlfn.XLOOKUP(_xlfn.TEXTJOIN("|",FALSE,$C64,"=","Any","=",AG$12,"=","Any","="),risk_factor_1&amp;"|"&amp;risk_factor_2,risk_factor_corr),
       IF(RIGHT($D64,LEN($D64)-FIND("_",$D64))=RIGHT(AG$13,LEN(AG$13)-FIND("_",AG$13)),
              IF(LEFT($D64,FIND("_",$D64)-1)=LEFT(AG$13,FIND("_",AG$13)-1),
                    IF($E64=AG$14,
                             _xlfn.XLOOKUP(_xlfn.TEXTJOIN("|",FALSE,$C64,LEFT($D64,FIND("_",$D64)-1) &amp;"_=","=","Any",AG$12,LEFT($D64,FIND("_",$D64)-1) &amp;"_=","=","Any"),risk_factor_1&amp;"|"&amp;risk_factor_2,risk_factor_corr),
                             _xlfn.XLOOKUP(_xlfn.TEXTJOIN("|",FALSE,$C64,LEFT($D64,FIND("_",$D64)-1) &amp;"_=","Any","Any",AG$12,LEFT($D64,FIND("_",$D64)-1) &amp;"_=","Any","Any"),risk_factor_1&amp;"|"&amp;risk_factor_2,risk_factor_corr)),
"n/a"),0)
),
IF(_xlfn.TEXTJOIN("|",FALSE,AG$12:AG$13)&lt;&gt;_xlfn.TEXTJOIN("|",FALSE,$C64:$D64),0,
_xlfn.XLOOKUP(_xlfn.TEXTJOIN("|",FALSE,$C64:$F64,AG$12:AG$15),risk_factor_1&amp;"|"&amp;risk_factor_2,risk_factor_corr,
_xlfn.XLOOKUP(_xlfn.TEXTJOIN("|",FALSE,$C64:$F64,AG$12:AG$15),risk_factor_2&amp;"|"&amp;risk_factor_1,risk_factor_corr,
_xlfn.XLOOKUP(_xlfn.TEXTJOIN("|",FALSE,$C64:$D64,"Any"),risk_factor_1&amp;"|"&amp;risk_factor_2,risk_factor_corr,
_xlfn.XLOOKUP(_xlfn.TEXTJOIN("|",FALSE,$C64:$D64,"Any"),risk_factor_2&amp;"|"&amp;risk_factor_1,risk_factor_corr)))))))</f>
        <v>0</v>
      </c>
      <c r="AH64" s="32" cm="1">
        <f t="array" ref="AH64" xml:space="preserve"> IF(_xlfn.TEXTJOIN("|",FALSE,AH$12:AH$15)=_xlfn.TEXTJOIN("|",FALSE,$C64:$F64),0,
IF(AND($C64="Delta|CR_Cpty",AH$12="Delta|CR_Cpty"),
IF($F64=AH$15,
      _xlfn.XLOOKUP(_xlfn.TEXTJOIN("|",FALSE,$C64,"=","Any","=",AH$12,"=","Any","="),risk_factor_1&amp;"|"&amp;risk_factor_2,risk_factor_corr),
       IF(RIGHT($D64,LEN($D64)-FIND("_",$D64))=RIGHT(AH$13,LEN(AH$13)-FIND("_",AH$13)),
              IF(LEFT($D64,FIND("_",$D64)-1)=LEFT(AH$13,FIND("_",AH$13)-1),
                    IF($E64=AH$14,
                             _xlfn.XLOOKUP(_xlfn.TEXTJOIN("|",FALSE,$C64,LEFT($D64,FIND("_",$D64)-1) &amp;"_=","=","Any",AH$12,LEFT($D64,FIND("_",$D64)-1) &amp;"_=","=","Any"),risk_factor_1&amp;"|"&amp;risk_factor_2,risk_factor_corr),
                             _xlfn.XLOOKUP(_xlfn.TEXTJOIN("|",FALSE,$C64,LEFT($D64,FIND("_",$D64)-1) &amp;"_=","Any","Any",AH$12,LEFT($D64,FIND("_",$D64)-1) &amp;"_=","Any","Any"),risk_factor_1&amp;"|"&amp;risk_factor_2,risk_factor_corr)),
"n/a"),0)
),
IF(_xlfn.TEXTJOIN("|",FALSE,AH$12:AH$13)&lt;&gt;_xlfn.TEXTJOIN("|",FALSE,$C64:$D64),0,
_xlfn.XLOOKUP(_xlfn.TEXTJOIN("|",FALSE,$C64:$F64,AH$12:AH$15),risk_factor_1&amp;"|"&amp;risk_factor_2,risk_factor_corr,
_xlfn.XLOOKUP(_xlfn.TEXTJOIN("|",FALSE,$C64:$F64,AH$12:AH$15),risk_factor_2&amp;"|"&amp;risk_factor_1,risk_factor_corr,
_xlfn.XLOOKUP(_xlfn.TEXTJOIN("|",FALSE,$C64:$D64,"Any"),risk_factor_1&amp;"|"&amp;risk_factor_2,risk_factor_corr,
_xlfn.XLOOKUP(_xlfn.TEXTJOIN("|",FALSE,$C64:$D64,"Any"),risk_factor_2&amp;"|"&amp;risk_factor_1,risk_factor_corr)))))))</f>
        <v>0</v>
      </c>
      <c r="AI64" s="32" cm="1">
        <f t="array" ref="AI64" xml:space="preserve"> IF(_xlfn.TEXTJOIN("|",FALSE,AI$12:AI$15)=_xlfn.TEXTJOIN("|",FALSE,$C64:$F64),0,
IF(AND($C64="Delta|CR_Cpty",AI$12="Delta|CR_Cpty"),
IF($F64=AI$15,
      _xlfn.XLOOKUP(_xlfn.TEXTJOIN("|",FALSE,$C64,"=","Any","=",AI$12,"=","Any","="),risk_factor_1&amp;"|"&amp;risk_factor_2,risk_factor_corr),
       IF(RIGHT($D64,LEN($D64)-FIND("_",$D64))=RIGHT(AI$13,LEN(AI$13)-FIND("_",AI$13)),
              IF(LEFT($D64,FIND("_",$D64)-1)=LEFT(AI$13,FIND("_",AI$13)-1),
                    IF($E64=AI$14,
                             _xlfn.XLOOKUP(_xlfn.TEXTJOIN("|",FALSE,$C64,LEFT($D64,FIND("_",$D64)-1) &amp;"_=","=","Any",AI$12,LEFT($D64,FIND("_",$D64)-1) &amp;"_=","=","Any"),risk_factor_1&amp;"|"&amp;risk_factor_2,risk_factor_corr),
                             _xlfn.XLOOKUP(_xlfn.TEXTJOIN("|",FALSE,$C64,LEFT($D64,FIND("_",$D64)-1) &amp;"_=","Any","Any",AI$12,LEFT($D64,FIND("_",$D64)-1) &amp;"_=","Any","Any"),risk_factor_1&amp;"|"&amp;risk_factor_2,risk_factor_corr)),
"n/a"),0)
),
IF(_xlfn.TEXTJOIN("|",FALSE,AI$12:AI$13)&lt;&gt;_xlfn.TEXTJOIN("|",FALSE,$C64:$D64),0,
_xlfn.XLOOKUP(_xlfn.TEXTJOIN("|",FALSE,$C64:$F64,AI$12:AI$15),risk_factor_1&amp;"|"&amp;risk_factor_2,risk_factor_corr,
_xlfn.XLOOKUP(_xlfn.TEXTJOIN("|",FALSE,$C64:$F64,AI$12:AI$15),risk_factor_2&amp;"|"&amp;risk_factor_1,risk_factor_corr,
_xlfn.XLOOKUP(_xlfn.TEXTJOIN("|",FALSE,$C64:$D64,"Any"),risk_factor_1&amp;"|"&amp;risk_factor_2,risk_factor_corr,
_xlfn.XLOOKUP(_xlfn.TEXTJOIN("|",FALSE,$C64:$D64,"Any"),risk_factor_2&amp;"|"&amp;risk_factor_1,risk_factor_corr)))))))</f>
        <v>0</v>
      </c>
      <c r="AJ64" s="32" cm="1">
        <f t="array" ref="AJ64" xml:space="preserve"> IF(_xlfn.TEXTJOIN("|",FALSE,AJ$12:AJ$15)=_xlfn.TEXTJOIN("|",FALSE,$C64:$F64),0,
IF(AND($C64="Delta|CR_Cpty",AJ$12="Delta|CR_Cpty"),
IF($F64=AJ$15,
      _xlfn.XLOOKUP(_xlfn.TEXTJOIN("|",FALSE,$C64,"=","Any","=",AJ$12,"=","Any","="),risk_factor_1&amp;"|"&amp;risk_factor_2,risk_factor_corr),
       IF(RIGHT($D64,LEN($D64)-FIND("_",$D64))=RIGHT(AJ$13,LEN(AJ$13)-FIND("_",AJ$13)),
              IF(LEFT($D64,FIND("_",$D64)-1)=LEFT(AJ$13,FIND("_",AJ$13)-1),
                    IF($E64=AJ$14,
                             _xlfn.XLOOKUP(_xlfn.TEXTJOIN("|",FALSE,$C64,LEFT($D64,FIND("_",$D64)-1) &amp;"_=","=","Any",AJ$12,LEFT($D64,FIND("_",$D64)-1) &amp;"_=","=","Any"),risk_factor_1&amp;"|"&amp;risk_factor_2,risk_factor_corr),
                             _xlfn.XLOOKUP(_xlfn.TEXTJOIN("|",FALSE,$C64,LEFT($D64,FIND("_",$D64)-1) &amp;"_=","Any","Any",AJ$12,LEFT($D64,FIND("_",$D64)-1) &amp;"_=","Any","Any"),risk_factor_1&amp;"|"&amp;risk_factor_2,risk_factor_corr)),
"n/a"),0)
),
IF(_xlfn.TEXTJOIN("|",FALSE,AJ$12:AJ$13)&lt;&gt;_xlfn.TEXTJOIN("|",FALSE,$C64:$D64),0,
_xlfn.XLOOKUP(_xlfn.TEXTJOIN("|",FALSE,$C64:$F64,AJ$12:AJ$15),risk_factor_1&amp;"|"&amp;risk_factor_2,risk_factor_corr,
_xlfn.XLOOKUP(_xlfn.TEXTJOIN("|",FALSE,$C64:$F64,AJ$12:AJ$15),risk_factor_2&amp;"|"&amp;risk_factor_1,risk_factor_corr,
_xlfn.XLOOKUP(_xlfn.TEXTJOIN("|",FALSE,$C64:$D64,"Any"),risk_factor_1&amp;"|"&amp;risk_factor_2,risk_factor_corr,
_xlfn.XLOOKUP(_xlfn.TEXTJOIN("|",FALSE,$C64:$D64,"Any"),risk_factor_2&amp;"|"&amp;risk_factor_1,risk_factor_corr)))))))</f>
        <v>0</v>
      </c>
      <c r="AK64" s="32" cm="1">
        <f t="array" ref="AK64" xml:space="preserve"> IF(_xlfn.TEXTJOIN("|",FALSE,AK$12:AK$15)=_xlfn.TEXTJOIN("|",FALSE,$C64:$F64),0,
IF(AND($C64="Delta|CR_Cpty",AK$12="Delta|CR_Cpty"),
IF($F64=AK$15,
      _xlfn.XLOOKUP(_xlfn.TEXTJOIN("|",FALSE,$C64,"=","Any","=",AK$12,"=","Any","="),risk_factor_1&amp;"|"&amp;risk_factor_2,risk_factor_corr),
       IF(RIGHT($D64,LEN($D64)-FIND("_",$D64))=RIGHT(AK$13,LEN(AK$13)-FIND("_",AK$13)),
              IF(LEFT($D64,FIND("_",$D64)-1)=LEFT(AK$13,FIND("_",AK$13)-1),
                    IF($E64=AK$14,
                             _xlfn.XLOOKUP(_xlfn.TEXTJOIN("|",FALSE,$C64,LEFT($D64,FIND("_",$D64)-1) &amp;"_=","=","Any",AK$12,LEFT($D64,FIND("_",$D64)-1) &amp;"_=","=","Any"),risk_factor_1&amp;"|"&amp;risk_factor_2,risk_factor_corr),
                             _xlfn.XLOOKUP(_xlfn.TEXTJOIN("|",FALSE,$C64,LEFT($D64,FIND("_",$D64)-1) &amp;"_=","Any","Any",AK$12,LEFT($D64,FIND("_",$D64)-1) &amp;"_=","Any","Any"),risk_factor_1&amp;"|"&amp;risk_factor_2,risk_factor_corr)),
"n/a"),0)
),
IF(_xlfn.TEXTJOIN("|",FALSE,AK$12:AK$13)&lt;&gt;_xlfn.TEXTJOIN("|",FALSE,$C64:$D64),0,
_xlfn.XLOOKUP(_xlfn.TEXTJOIN("|",FALSE,$C64:$F64,AK$12:AK$15),risk_factor_1&amp;"|"&amp;risk_factor_2,risk_factor_corr,
_xlfn.XLOOKUP(_xlfn.TEXTJOIN("|",FALSE,$C64:$F64,AK$12:AK$15),risk_factor_2&amp;"|"&amp;risk_factor_1,risk_factor_corr,
_xlfn.XLOOKUP(_xlfn.TEXTJOIN("|",FALSE,$C64:$D64,"Any"),risk_factor_1&amp;"|"&amp;risk_factor_2,risk_factor_corr,
_xlfn.XLOOKUP(_xlfn.TEXTJOIN("|",FALSE,$C64:$D64,"Any"),risk_factor_2&amp;"|"&amp;risk_factor_1,risk_factor_corr)))))))</f>
        <v>0</v>
      </c>
      <c r="AL64" s="32" cm="1">
        <f t="array" ref="AL64" xml:space="preserve"> IF(_xlfn.TEXTJOIN("|",FALSE,AL$12:AL$15)=_xlfn.TEXTJOIN("|",FALSE,$C64:$F64),0,
IF(AND($C64="Delta|CR_Cpty",AL$12="Delta|CR_Cpty"),
IF($F64=AL$15,
      _xlfn.XLOOKUP(_xlfn.TEXTJOIN("|",FALSE,$C64,"=","Any","=",AL$12,"=","Any","="),risk_factor_1&amp;"|"&amp;risk_factor_2,risk_factor_corr),
       IF(RIGHT($D64,LEN($D64)-FIND("_",$D64))=RIGHT(AL$13,LEN(AL$13)-FIND("_",AL$13)),
              IF(LEFT($D64,FIND("_",$D64)-1)=LEFT(AL$13,FIND("_",AL$13)-1),
                    IF($E64=AL$14,
                             _xlfn.XLOOKUP(_xlfn.TEXTJOIN("|",FALSE,$C64,LEFT($D64,FIND("_",$D64)-1) &amp;"_=","=","Any",AL$12,LEFT($D64,FIND("_",$D64)-1) &amp;"_=","=","Any"),risk_factor_1&amp;"|"&amp;risk_factor_2,risk_factor_corr),
                             _xlfn.XLOOKUP(_xlfn.TEXTJOIN("|",FALSE,$C64,LEFT($D64,FIND("_",$D64)-1) &amp;"_=","Any","Any",AL$12,LEFT($D64,FIND("_",$D64)-1) &amp;"_=","Any","Any"),risk_factor_1&amp;"|"&amp;risk_factor_2,risk_factor_corr)),
"n/a"),0)
),
IF(_xlfn.TEXTJOIN("|",FALSE,AL$12:AL$13)&lt;&gt;_xlfn.TEXTJOIN("|",FALSE,$C64:$D64),0,
_xlfn.XLOOKUP(_xlfn.TEXTJOIN("|",FALSE,$C64:$F64,AL$12:AL$15),risk_factor_1&amp;"|"&amp;risk_factor_2,risk_factor_corr,
_xlfn.XLOOKUP(_xlfn.TEXTJOIN("|",FALSE,$C64:$F64,AL$12:AL$15),risk_factor_2&amp;"|"&amp;risk_factor_1,risk_factor_corr,
_xlfn.XLOOKUP(_xlfn.TEXTJOIN("|",FALSE,$C64:$D64,"Any"),risk_factor_1&amp;"|"&amp;risk_factor_2,risk_factor_corr,
_xlfn.XLOOKUP(_xlfn.TEXTJOIN("|",FALSE,$C64:$D64,"Any"),risk_factor_2&amp;"|"&amp;risk_factor_1,risk_factor_corr)))))))</f>
        <v>0</v>
      </c>
      <c r="AM64" s="32" cm="1">
        <f t="array" ref="AM64" xml:space="preserve"> IF(_xlfn.TEXTJOIN("|",FALSE,AM$12:AM$15)=_xlfn.TEXTJOIN("|",FALSE,$C64:$F64),0,
IF(AND($C64="Delta|CR_Cpty",AM$12="Delta|CR_Cpty"),
IF($F64=AM$15,
      _xlfn.XLOOKUP(_xlfn.TEXTJOIN("|",FALSE,$C64,"=","Any","=",AM$12,"=","Any","="),risk_factor_1&amp;"|"&amp;risk_factor_2,risk_factor_corr),
       IF(RIGHT($D64,LEN($D64)-FIND("_",$D64))=RIGHT(AM$13,LEN(AM$13)-FIND("_",AM$13)),
              IF(LEFT($D64,FIND("_",$D64)-1)=LEFT(AM$13,FIND("_",AM$13)-1),
                    IF($E64=AM$14,
                             _xlfn.XLOOKUP(_xlfn.TEXTJOIN("|",FALSE,$C64,LEFT($D64,FIND("_",$D64)-1) &amp;"_=","=","Any",AM$12,LEFT($D64,FIND("_",$D64)-1) &amp;"_=","=","Any"),risk_factor_1&amp;"|"&amp;risk_factor_2,risk_factor_corr),
                             _xlfn.XLOOKUP(_xlfn.TEXTJOIN("|",FALSE,$C64,LEFT($D64,FIND("_",$D64)-1) &amp;"_=","Any","Any",AM$12,LEFT($D64,FIND("_",$D64)-1) &amp;"_=","Any","Any"),risk_factor_1&amp;"|"&amp;risk_factor_2,risk_factor_corr)),
"n/a"),0)
),
IF(_xlfn.TEXTJOIN("|",FALSE,AM$12:AM$13)&lt;&gt;_xlfn.TEXTJOIN("|",FALSE,$C64:$D64),0,
_xlfn.XLOOKUP(_xlfn.TEXTJOIN("|",FALSE,$C64:$F64,AM$12:AM$15),risk_factor_1&amp;"|"&amp;risk_factor_2,risk_factor_corr,
_xlfn.XLOOKUP(_xlfn.TEXTJOIN("|",FALSE,$C64:$F64,AM$12:AM$15),risk_factor_2&amp;"|"&amp;risk_factor_1,risk_factor_corr,
_xlfn.XLOOKUP(_xlfn.TEXTJOIN("|",FALSE,$C64:$D64,"Any"),risk_factor_1&amp;"|"&amp;risk_factor_2,risk_factor_corr,
_xlfn.XLOOKUP(_xlfn.TEXTJOIN("|",FALSE,$C64:$D64,"Any"),risk_factor_2&amp;"|"&amp;risk_factor_1,risk_factor_corr)))))))</f>
        <v>0</v>
      </c>
      <c r="AN64" s="32" cm="1">
        <f t="array" ref="AN64" xml:space="preserve"> IF(_xlfn.TEXTJOIN("|",FALSE,AN$12:AN$15)=_xlfn.TEXTJOIN("|",FALSE,$C64:$F64),0,
IF(AND($C64="Delta|CR_Cpty",AN$12="Delta|CR_Cpty"),
IF($F64=AN$15,
      _xlfn.XLOOKUP(_xlfn.TEXTJOIN("|",FALSE,$C64,"=","Any","=",AN$12,"=","Any","="),risk_factor_1&amp;"|"&amp;risk_factor_2,risk_factor_corr),
       IF(RIGHT($D64,LEN($D64)-FIND("_",$D64))=RIGHT(AN$13,LEN(AN$13)-FIND("_",AN$13)),
              IF(LEFT($D64,FIND("_",$D64)-1)=LEFT(AN$13,FIND("_",AN$13)-1),
                    IF($E64=AN$14,
                             _xlfn.XLOOKUP(_xlfn.TEXTJOIN("|",FALSE,$C64,LEFT($D64,FIND("_",$D64)-1) &amp;"_=","=","Any",AN$12,LEFT($D64,FIND("_",$D64)-1) &amp;"_=","=","Any"),risk_factor_1&amp;"|"&amp;risk_factor_2,risk_factor_corr),
                             _xlfn.XLOOKUP(_xlfn.TEXTJOIN("|",FALSE,$C64,LEFT($D64,FIND("_",$D64)-1) &amp;"_=","Any","Any",AN$12,LEFT($D64,FIND("_",$D64)-1) &amp;"_=","Any","Any"),risk_factor_1&amp;"|"&amp;risk_factor_2,risk_factor_corr)),
"n/a"),0)
),
IF(_xlfn.TEXTJOIN("|",FALSE,AN$12:AN$13)&lt;&gt;_xlfn.TEXTJOIN("|",FALSE,$C64:$D64),0,
_xlfn.XLOOKUP(_xlfn.TEXTJOIN("|",FALSE,$C64:$F64,AN$12:AN$15),risk_factor_1&amp;"|"&amp;risk_factor_2,risk_factor_corr,
_xlfn.XLOOKUP(_xlfn.TEXTJOIN("|",FALSE,$C64:$F64,AN$12:AN$15),risk_factor_2&amp;"|"&amp;risk_factor_1,risk_factor_corr,
_xlfn.XLOOKUP(_xlfn.TEXTJOIN("|",FALSE,$C64:$D64,"Any"),risk_factor_1&amp;"|"&amp;risk_factor_2,risk_factor_corr,
_xlfn.XLOOKUP(_xlfn.TEXTJOIN("|",FALSE,$C64:$D64,"Any"),risk_factor_2&amp;"|"&amp;risk_factor_1,risk_factor_corr)))))))</f>
        <v>0</v>
      </c>
      <c r="AO64" s="32" cm="1">
        <f t="array" ref="AO64" xml:space="preserve"> IF(_xlfn.TEXTJOIN("|",FALSE,AO$12:AO$15)=_xlfn.TEXTJOIN("|",FALSE,$C64:$F64),0,
IF(AND($C64="Delta|CR_Cpty",AO$12="Delta|CR_Cpty"),
IF($F64=AO$15,
      _xlfn.XLOOKUP(_xlfn.TEXTJOIN("|",FALSE,$C64,"=","Any","=",AO$12,"=","Any","="),risk_factor_1&amp;"|"&amp;risk_factor_2,risk_factor_corr),
       IF(RIGHT($D64,LEN($D64)-FIND("_",$D64))=RIGHT(AO$13,LEN(AO$13)-FIND("_",AO$13)),
              IF(LEFT($D64,FIND("_",$D64)-1)=LEFT(AO$13,FIND("_",AO$13)-1),
                    IF($E64=AO$14,
                             _xlfn.XLOOKUP(_xlfn.TEXTJOIN("|",FALSE,$C64,LEFT($D64,FIND("_",$D64)-1) &amp;"_=","=","Any",AO$12,LEFT($D64,FIND("_",$D64)-1) &amp;"_=","=","Any"),risk_factor_1&amp;"|"&amp;risk_factor_2,risk_factor_corr),
                             _xlfn.XLOOKUP(_xlfn.TEXTJOIN("|",FALSE,$C64,LEFT($D64,FIND("_",$D64)-1) &amp;"_=","Any","Any",AO$12,LEFT($D64,FIND("_",$D64)-1) &amp;"_=","Any","Any"),risk_factor_1&amp;"|"&amp;risk_factor_2,risk_factor_corr)),
"n/a"),0)
),
IF(_xlfn.TEXTJOIN("|",FALSE,AO$12:AO$13)&lt;&gt;_xlfn.TEXTJOIN("|",FALSE,$C64:$D64),0,
_xlfn.XLOOKUP(_xlfn.TEXTJOIN("|",FALSE,$C64:$F64,AO$12:AO$15),risk_factor_1&amp;"|"&amp;risk_factor_2,risk_factor_corr,
_xlfn.XLOOKUP(_xlfn.TEXTJOIN("|",FALSE,$C64:$F64,AO$12:AO$15),risk_factor_2&amp;"|"&amp;risk_factor_1,risk_factor_corr,
_xlfn.XLOOKUP(_xlfn.TEXTJOIN("|",FALSE,$C64:$D64,"Any"),risk_factor_1&amp;"|"&amp;risk_factor_2,risk_factor_corr,
_xlfn.XLOOKUP(_xlfn.TEXTJOIN("|",FALSE,$C64:$D64,"Any"),risk_factor_2&amp;"|"&amp;risk_factor_1,risk_factor_corr)))))))</f>
        <v>0</v>
      </c>
      <c r="AP64" s="32" cm="1">
        <f t="array" ref="AP64" xml:space="preserve"> IF(_xlfn.TEXTJOIN("|",FALSE,AP$12:AP$15)=_xlfn.TEXTJOIN("|",FALSE,$C64:$F64),0,
IF(AND($C64="Delta|CR_Cpty",AP$12="Delta|CR_Cpty"),
IF($F64=AP$15,
      _xlfn.XLOOKUP(_xlfn.TEXTJOIN("|",FALSE,$C64,"=","Any","=",AP$12,"=","Any","="),risk_factor_1&amp;"|"&amp;risk_factor_2,risk_factor_corr),
       IF(RIGHT($D64,LEN($D64)-FIND("_",$D64))=RIGHT(AP$13,LEN(AP$13)-FIND("_",AP$13)),
              IF(LEFT($D64,FIND("_",$D64)-1)=LEFT(AP$13,FIND("_",AP$13)-1),
                    IF($E64=AP$14,
                             _xlfn.XLOOKUP(_xlfn.TEXTJOIN("|",FALSE,$C64,LEFT($D64,FIND("_",$D64)-1) &amp;"_=","=","Any",AP$12,LEFT($D64,FIND("_",$D64)-1) &amp;"_=","=","Any"),risk_factor_1&amp;"|"&amp;risk_factor_2,risk_factor_corr),
                             _xlfn.XLOOKUP(_xlfn.TEXTJOIN("|",FALSE,$C64,LEFT($D64,FIND("_",$D64)-1) &amp;"_=","Any","Any",AP$12,LEFT($D64,FIND("_",$D64)-1) &amp;"_=","Any","Any"),risk_factor_1&amp;"|"&amp;risk_factor_2,risk_factor_corr)),
"n/a"),0)
),
IF(_xlfn.TEXTJOIN("|",FALSE,AP$12:AP$13)&lt;&gt;_xlfn.TEXTJOIN("|",FALSE,$C64:$D64),0,
_xlfn.XLOOKUP(_xlfn.TEXTJOIN("|",FALSE,$C64:$F64,AP$12:AP$15),risk_factor_1&amp;"|"&amp;risk_factor_2,risk_factor_corr,
_xlfn.XLOOKUP(_xlfn.TEXTJOIN("|",FALSE,$C64:$F64,AP$12:AP$15),risk_factor_2&amp;"|"&amp;risk_factor_1,risk_factor_corr,
_xlfn.XLOOKUP(_xlfn.TEXTJOIN("|",FALSE,$C64:$D64,"Any"),risk_factor_1&amp;"|"&amp;risk_factor_2,risk_factor_corr,
_xlfn.XLOOKUP(_xlfn.TEXTJOIN("|",FALSE,$C64:$D64,"Any"),risk_factor_2&amp;"|"&amp;risk_factor_1,risk_factor_corr)))))))</f>
        <v>0</v>
      </c>
      <c r="AQ64" s="32" cm="1">
        <f t="array" ref="AQ64" xml:space="preserve"> IF(_xlfn.TEXTJOIN("|",FALSE,AQ$12:AQ$15)=_xlfn.TEXTJOIN("|",FALSE,$C64:$F64),0,
IF(AND($C64="Delta|CR_Cpty",AQ$12="Delta|CR_Cpty"),
IF($F64=AQ$15,
      _xlfn.XLOOKUP(_xlfn.TEXTJOIN("|",FALSE,$C64,"=","Any","=",AQ$12,"=","Any","="),risk_factor_1&amp;"|"&amp;risk_factor_2,risk_factor_corr),
       IF(RIGHT($D64,LEN($D64)-FIND("_",$D64))=RIGHT(AQ$13,LEN(AQ$13)-FIND("_",AQ$13)),
              IF(LEFT($D64,FIND("_",$D64)-1)=LEFT(AQ$13,FIND("_",AQ$13)-1),
                    IF($E64=AQ$14,
                             _xlfn.XLOOKUP(_xlfn.TEXTJOIN("|",FALSE,$C64,LEFT($D64,FIND("_",$D64)-1) &amp;"_=","=","Any",AQ$12,LEFT($D64,FIND("_",$D64)-1) &amp;"_=","=","Any"),risk_factor_1&amp;"|"&amp;risk_factor_2,risk_factor_corr),
                             _xlfn.XLOOKUP(_xlfn.TEXTJOIN("|",FALSE,$C64,LEFT($D64,FIND("_",$D64)-1) &amp;"_=","Any","Any",AQ$12,LEFT($D64,FIND("_",$D64)-1) &amp;"_=","Any","Any"),risk_factor_1&amp;"|"&amp;risk_factor_2,risk_factor_corr)),
"n/a"),0)
),
IF(_xlfn.TEXTJOIN("|",FALSE,AQ$12:AQ$13)&lt;&gt;_xlfn.TEXTJOIN("|",FALSE,$C64:$D64),0,
_xlfn.XLOOKUP(_xlfn.TEXTJOIN("|",FALSE,$C64:$F64,AQ$12:AQ$15),risk_factor_1&amp;"|"&amp;risk_factor_2,risk_factor_corr,
_xlfn.XLOOKUP(_xlfn.TEXTJOIN("|",FALSE,$C64:$F64,AQ$12:AQ$15),risk_factor_2&amp;"|"&amp;risk_factor_1,risk_factor_corr,
_xlfn.XLOOKUP(_xlfn.TEXTJOIN("|",FALSE,$C64:$D64,"Any"),risk_factor_1&amp;"|"&amp;risk_factor_2,risk_factor_corr,
_xlfn.XLOOKUP(_xlfn.TEXTJOIN("|",FALSE,$C64:$D64,"Any"),risk_factor_2&amp;"|"&amp;risk_factor_1,risk_factor_corr)))))))</f>
        <v>0</v>
      </c>
      <c r="AR64" s="32" cm="1">
        <f t="array" ref="AR64" xml:space="preserve"> IF(_xlfn.TEXTJOIN("|",FALSE,AR$12:AR$15)=_xlfn.TEXTJOIN("|",FALSE,$C64:$F64),0,
IF(AND($C64="Delta|CR_Cpty",AR$12="Delta|CR_Cpty"),
IF($F64=AR$15,
      _xlfn.XLOOKUP(_xlfn.TEXTJOIN("|",FALSE,$C64,"=","Any","=",AR$12,"=","Any","="),risk_factor_1&amp;"|"&amp;risk_factor_2,risk_factor_corr),
       IF(RIGHT($D64,LEN($D64)-FIND("_",$D64))=RIGHT(AR$13,LEN(AR$13)-FIND("_",AR$13)),
              IF(LEFT($D64,FIND("_",$D64)-1)=LEFT(AR$13,FIND("_",AR$13)-1),
                    IF($E64=AR$14,
                             _xlfn.XLOOKUP(_xlfn.TEXTJOIN("|",FALSE,$C64,LEFT($D64,FIND("_",$D64)-1) &amp;"_=","=","Any",AR$12,LEFT($D64,FIND("_",$D64)-1) &amp;"_=","=","Any"),risk_factor_1&amp;"|"&amp;risk_factor_2,risk_factor_corr),
                             _xlfn.XLOOKUP(_xlfn.TEXTJOIN("|",FALSE,$C64,LEFT($D64,FIND("_",$D64)-1) &amp;"_=","Any","Any",AR$12,LEFT($D64,FIND("_",$D64)-1) &amp;"_=","Any","Any"),risk_factor_1&amp;"|"&amp;risk_factor_2,risk_factor_corr)),
"n/a"),0)
),
IF(_xlfn.TEXTJOIN("|",FALSE,AR$12:AR$13)&lt;&gt;_xlfn.TEXTJOIN("|",FALSE,$C64:$D64),0,
_xlfn.XLOOKUP(_xlfn.TEXTJOIN("|",FALSE,$C64:$F64,AR$12:AR$15),risk_factor_1&amp;"|"&amp;risk_factor_2,risk_factor_corr,
_xlfn.XLOOKUP(_xlfn.TEXTJOIN("|",FALSE,$C64:$F64,AR$12:AR$15),risk_factor_2&amp;"|"&amp;risk_factor_1,risk_factor_corr,
_xlfn.XLOOKUP(_xlfn.TEXTJOIN("|",FALSE,$C64:$D64,"Any"),risk_factor_1&amp;"|"&amp;risk_factor_2,risk_factor_corr,
_xlfn.XLOOKUP(_xlfn.TEXTJOIN("|",FALSE,$C64:$D64,"Any"),risk_factor_2&amp;"|"&amp;risk_factor_1,risk_factor_corr)))))))</f>
        <v>0</v>
      </c>
      <c r="AS64" s="32" cm="1">
        <f t="array" ref="AS64" xml:space="preserve"> IF(_xlfn.TEXTJOIN("|",FALSE,AS$12:AS$15)=_xlfn.TEXTJOIN("|",FALSE,$C64:$F64),0,
IF(AND($C64="Delta|CR_Cpty",AS$12="Delta|CR_Cpty"),
IF($F64=AS$15,
      _xlfn.XLOOKUP(_xlfn.TEXTJOIN("|",FALSE,$C64,"=","Any","=",AS$12,"=","Any","="),risk_factor_1&amp;"|"&amp;risk_factor_2,risk_factor_corr),
       IF(RIGHT($D64,LEN($D64)-FIND("_",$D64))=RIGHT(AS$13,LEN(AS$13)-FIND("_",AS$13)),
              IF(LEFT($D64,FIND("_",$D64)-1)=LEFT(AS$13,FIND("_",AS$13)-1),
                    IF($E64=AS$14,
                             _xlfn.XLOOKUP(_xlfn.TEXTJOIN("|",FALSE,$C64,LEFT($D64,FIND("_",$D64)-1) &amp;"_=","=","Any",AS$12,LEFT($D64,FIND("_",$D64)-1) &amp;"_=","=","Any"),risk_factor_1&amp;"|"&amp;risk_factor_2,risk_factor_corr),
                             _xlfn.XLOOKUP(_xlfn.TEXTJOIN("|",FALSE,$C64,LEFT($D64,FIND("_",$D64)-1) &amp;"_=","Any","Any",AS$12,LEFT($D64,FIND("_",$D64)-1) &amp;"_=","Any","Any"),risk_factor_1&amp;"|"&amp;risk_factor_2,risk_factor_corr)),
"n/a"),0)
),
IF(_xlfn.TEXTJOIN("|",FALSE,AS$12:AS$13)&lt;&gt;_xlfn.TEXTJOIN("|",FALSE,$C64:$D64),0,
_xlfn.XLOOKUP(_xlfn.TEXTJOIN("|",FALSE,$C64:$F64,AS$12:AS$15),risk_factor_1&amp;"|"&amp;risk_factor_2,risk_factor_corr,
_xlfn.XLOOKUP(_xlfn.TEXTJOIN("|",FALSE,$C64:$F64,AS$12:AS$15),risk_factor_2&amp;"|"&amp;risk_factor_1,risk_factor_corr,
_xlfn.XLOOKUP(_xlfn.TEXTJOIN("|",FALSE,$C64:$D64,"Any"),risk_factor_1&amp;"|"&amp;risk_factor_2,risk_factor_corr,
_xlfn.XLOOKUP(_xlfn.TEXTJOIN("|",FALSE,$C64:$D64,"Any"),risk_factor_2&amp;"|"&amp;risk_factor_1,risk_factor_corr)))))))</f>
        <v>0</v>
      </c>
      <c r="AT64" s="32" cm="1">
        <f t="array" ref="AT64" xml:space="preserve"> IF(_xlfn.TEXTJOIN("|",FALSE,AT$12:AT$15)=_xlfn.TEXTJOIN("|",FALSE,$C64:$F64),0,
IF(AND($C64="Delta|CR_Cpty",AT$12="Delta|CR_Cpty"),
IF($F64=AT$15,
      _xlfn.XLOOKUP(_xlfn.TEXTJOIN("|",FALSE,$C64,"=","Any","=",AT$12,"=","Any","="),risk_factor_1&amp;"|"&amp;risk_factor_2,risk_factor_corr),
       IF(RIGHT($D64,LEN($D64)-FIND("_",$D64))=RIGHT(AT$13,LEN(AT$13)-FIND("_",AT$13)),
              IF(LEFT($D64,FIND("_",$D64)-1)=LEFT(AT$13,FIND("_",AT$13)-1),
                    IF($E64=AT$14,
                             _xlfn.XLOOKUP(_xlfn.TEXTJOIN("|",FALSE,$C64,LEFT($D64,FIND("_",$D64)-1) &amp;"_=","=","Any",AT$12,LEFT($D64,FIND("_",$D64)-1) &amp;"_=","=","Any"),risk_factor_1&amp;"|"&amp;risk_factor_2,risk_factor_corr),
                             _xlfn.XLOOKUP(_xlfn.TEXTJOIN("|",FALSE,$C64,LEFT($D64,FIND("_",$D64)-1) &amp;"_=","Any","Any",AT$12,LEFT($D64,FIND("_",$D64)-1) &amp;"_=","Any","Any"),risk_factor_1&amp;"|"&amp;risk_factor_2,risk_factor_corr)),
"n/a"),0)
),
IF(_xlfn.TEXTJOIN("|",FALSE,AT$12:AT$13)&lt;&gt;_xlfn.TEXTJOIN("|",FALSE,$C64:$D64),0,
_xlfn.XLOOKUP(_xlfn.TEXTJOIN("|",FALSE,$C64:$F64,AT$12:AT$15),risk_factor_1&amp;"|"&amp;risk_factor_2,risk_factor_corr,
_xlfn.XLOOKUP(_xlfn.TEXTJOIN("|",FALSE,$C64:$F64,AT$12:AT$15),risk_factor_2&amp;"|"&amp;risk_factor_1,risk_factor_corr,
_xlfn.XLOOKUP(_xlfn.TEXTJOIN("|",FALSE,$C64:$D64,"Any"),risk_factor_1&amp;"|"&amp;risk_factor_2,risk_factor_corr,
_xlfn.XLOOKUP(_xlfn.TEXTJOIN("|",FALSE,$C64:$D64,"Any"),risk_factor_2&amp;"|"&amp;risk_factor_1,risk_factor_corr)))))))</f>
        <v>0</v>
      </c>
      <c r="AU64" s="32" cm="1">
        <f t="array" ref="AU64" xml:space="preserve"> IF(_xlfn.TEXTJOIN("|",FALSE,AU$12:AU$15)=_xlfn.TEXTJOIN("|",FALSE,$C64:$F64),0,
IF(AND($C64="Delta|CR_Cpty",AU$12="Delta|CR_Cpty"),
IF($F64=AU$15,
      _xlfn.XLOOKUP(_xlfn.TEXTJOIN("|",FALSE,$C64,"=","Any","=",AU$12,"=","Any","="),risk_factor_1&amp;"|"&amp;risk_factor_2,risk_factor_corr),
       IF(RIGHT($D64,LEN($D64)-FIND("_",$D64))=RIGHT(AU$13,LEN(AU$13)-FIND("_",AU$13)),
              IF(LEFT($D64,FIND("_",$D64)-1)=LEFT(AU$13,FIND("_",AU$13)-1),
                    IF($E64=AU$14,
                             _xlfn.XLOOKUP(_xlfn.TEXTJOIN("|",FALSE,$C64,LEFT($D64,FIND("_",$D64)-1) &amp;"_=","=","Any",AU$12,LEFT($D64,FIND("_",$D64)-1) &amp;"_=","=","Any"),risk_factor_1&amp;"|"&amp;risk_factor_2,risk_factor_corr),
                             _xlfn.XLOOKUP(_xlfn.TEXTJOIN("|",FALSE,$C64,LEFT($D64,FIND("_",$D64)-1) &amp;"_=","Any","Any",AU$12,LEFT($D64,FIND("_",$D64)-1) &amp;"_=","Any","Any"),risk_factor_1&amp;"|"&amp;risk_factor_2,risk_factor_corr)),
"n/a"),0)
),
IF(_xlfn.TEXTJOIN("|",FALSE,AU$12:AU$13)&lt;&gt;_xlfn.TEXTJOIN("|",FALSE,$C64:$D64),0,
_xlfn.XLOOKUP(_xlfn.TEXTJOIN("|",FALSE,$C64:$F64,AU$12:AU$15),risk_factor_1&amp;"|"&amp;risk_factor_2,risk_factor_corr,
_xlfn.XLOOKUP(_xlfn.TEXTJOIN("|",FALSE,$C64:$F64,AU$12:AU$15),risk_factor_2&amp;"|"&amp;risk_factor_1,risk_factor_corr,
_xlfn.XLOOKUP(_xlfn.TEXTJOIN("|",FALSE,$C64:$D64,"Any"),risk_factor_1&amp;"|"&amp;risk_factor_2,risk_factor_corr,
_xlfn.XLOOKUP(_xlfn.TEXTJOIN("|",FALSE,$C64:$D64,"Any"),risk_factor_2&amp;"|"&amp;risk_factor_1,risk_factor_corr)))))))</f>
        <v>0</v>
      </c>
      <c r="AV64" s="32" cm="1">
        <f t="array" ref="AV64" xml:space="preserve"> IF(_xlfn.TEXTJOIN("|",FALSE,AV$12:AV$15)=_xlfn.TEXTJOIN("|",FALSE,$C64:$F64),0,
IF(AND($C64="Delta|CR_Cpty",AV$12="Delta|CR_Cpty"),
IF($F64=AV$15,
      _xlfn.XLOOKUP(_xlfn.TEXTJOIN("|",FALSE,$C64,"=","Any","=",AV$12,"=","Any","="),risk_factor_1&amp;"|"&amp;risk_factor_2,risk_factor_corr),
       IF(RIGHT($D64,LEN($D64)-FIND("_",$D64))=RIGHT(AV$13,LEN(AV$13)-FIND("_",AV$13)),
              IF(LEFT($D64,FIND("_",$D64)-1)=LEFT(AV$13,FIND("_",AV$13)-1),
                    IF($E64=AV$14,
                             _xlfn.XLOOKUP(_xlfn.TEXTJOIN("|",FALSE,$C64,LEFT($D64,FIND("_",$D64)-1) &amp;"_=","=","Any",AV$12,LEFT($D64,FIND("_",$D64)-1) &amp;"_=","=","Any"),risk_factor_1&amp;"|"&amp;risk_factor_2,risk_factor_corr),
                             _xlfn.XLOOKUP(_xlfn.TEXTJOIN("|",FALSE,$C64,LEFT($D64,FIND("_",$D64)-1) &amp;"_=","Any","Any",AV$12,LEFT($D64,FIND("_",$D64)-1) &amp;"_=","Any","Any"),risk_factor_1&amp;"|"&amp;risk_factor_2,risk_factor_corr)),
"n/a"),0)
),
IF(_xlfn.TEXTJOIN("|",FALSE,AV$12:AV$13)&lt;&gt;_xlfn.TEXTJOIN("|",FALSE,$C64:$D64),0,
_xlfn.XLOOKUP(_xlfn.TEXTJOIN("|",FALSE,$C64:$F64,AV$12:AV$15),risk_factor_1&amp;"|"&amp;risk_factor_2,risk_factor_corr,
_xlfn.XLOOKUP(_xlfn.TEXTJOIN("|",FALSE,$C64:$F64,AV$12:AV$15),risk_factor_2&amp;"|"&amp;risk_factor_1,risk_factor_corr,
_xlfn.XLOOKUP(_xlfn.TEXTJOIN("|",FALSE,$C64:$D64,"Any"),risk_factor_1&amp;"|"&amp;risk_factor_2,risk_factor_corr,
_xlfn.XLOOKUP(_xlfn.TEXTJOIN("|",FALSE,$C64:$D64,"Any"),risk_factor_2&amp;"|"&amp;risk_factor_1,risk_factor_corr)))))))</f>
        <v>0</v>
      </c>
      <c r="AW64" s="32" cm="1">
        <f t="array" ref="AW64" xml:space="preserve"> IF(_xlfn.TEXTJOIN("|",FALSE,AW$12:AW$15)=_xlfn.TEXTJOIN("|",FALSE,$C64:$F64),0,
IF(AND($C64="Delta|CR_Cpty",AW$12="Delta|CR_Cpty"),
IF($F64=AW$15,
      _xlfn.XLOOKUP(_xlfn.TEXTJOIN("|",FALSE,$C64,"=","Any","=",AW$12,"=","Any","="),risk_factor_1&amp;"|"&amp;risk_factor_2,risk_factor_corr),
       IF(RIGHT($D64,LEN($D64)-FIND("_",$D64))=RIGHT(AW$13,LEN(AW$13)-FIND("_",AW$13)),
              IF(LEFT($D64,FIND("_",$D64)-1)=LEFT(AW$13,FIND("_",AW$13)-1),
                    IF($E64=AW$14,
                             _xlfn.XLOOKUP(_xlfn.TEXTJOIN("|",FALSE,$C64,LEFT($D64,FIND("_",$D64)-1) &amp;"_=","=","Any",AW$12,LEFT($D64,FIND("_",$D64)-1) &amp;"_=","=","Any"),risk_factor_1&amp;"|"&amp;risk_factor_2,risk_factor_corr),
                             _xlfn.XLOOKUP(_xlfn.TEXTJOIN("|",FALSE,$C64,LEFT($D64,FIND("_",$D64)-1) &amp;"_=","Any","Any",AW$12,LEFT($D64,FIND("_",$D64)-1) &amp;"_=","Any","Any"),risk_factor_1&amp;"|"&amp;risk_factor_2,risk_factor_corr)),
"n/a"),0)
),
IF(_xlfn.TEXTJOIN("|",FALSE,AW$12:AW$13)&lt;&gt;_xlfn.TEXTJOIN("|",FALSE,$C64:$D64),0,
_xlfn.XLOOKUP(_xlfn.TEXTJOIN("|",FALSE,$C64:$F64,AW$12:AW$15),risk_factor_1&amp;"|"&amp;risk_factor_2,risk_factor_corr,
_xlfn.XLOOKUP(_xlfn.TEXTJOIN("|",FALSE,$C64:$F64,AW$12:AW$15),risk_factor_2&amp;"|"&amp;risk_factor_1,risk_factor_corr,
_xlfn.XLOOKUP(_xlfn.TEXTJOIN("|",FALSE,$C64:$D64,"Any"),risk_factor_1&amp;"|"&amp;risk_factor_2,risk_factor_corr,
_xlfn.XLOOKUP(_xlfn.TEXTJOIN("|",FALSE,$C64:$D64,"Any"),risk_factor_2&amp;"|"&amp;risk_factor_1,risk_factor_corr)))))))</f>
        <v>0</v>
      </c>
      <c r="AX64" s="32" cm="1">
        <f t="array" ref="AX64" xml:space="preserve"> IF(_xlfn.TEXTJOIN("|",FALSE,AX$12:AX$15)=_xlfn.TEXTJOIN("|",FALSE,$C64:$F64),0,
IF(AND($C64="Delta|CR_Cpty",AX$12="Delta|CR_Cpty"),
IF($F64=AX$15,
      _xlfn.XLOOKUP(_xlfn.TEXTJOIN("|",FALSE,$C64,"=","Any","=",AX$12,"=","Any","="),risk_factor_1&amp;"|"&amp;risk_factor_2,risk_factor_corr),
       IF(RIGHT($D64,LEN($D64)-FIND("_",$D64))=RIGHT(AX$13,LEN(AX$13)-FIND("_",AX$13)),
              IF(LEFT($D64,FIND("_",$D64)-1)=LEFT(AX$13,FIND("_",AX$13)-1),
                    IF($E64=AX$14,
                             _xlfn.XLOOKUP(_xlfn.TEXTJOIN("|",FALSE,$C64,LEFT($D64,FIND("_",$D64)-1) &amp;"_=","=","Any",AX$12,LEFT($D64,FIND("_",$D64)-1) &amp;"_=","=","Any"),risk_factor_1&amp;"|"&amp;risk_factor_2,risk_factor_corr),
                             _xlfn.XLOOKUP(_xlfn.TEXTJOIN("|",FALSE,$C64,LEFT($D64,FIND("_",$D64)-1) &amp;"_=","Any","Any",AX$12,LEFT($D64,FIND("_",$D64)-1) &amp;"_=","Any","Any"),risk_factor_1&amp;"|"&amp;risk_factor_2,risk_factor_corr)),
"n/a"),0)
),
IF(_xlfn.TEXTJOIN("|",FALSE,AX$12:AX$13)&lt;&gt;_xlfn.TEXTJOIN("|",FALSE,$C64:$D64),0,
_xlfn.XLOOKUP(_xlfn.TEXTJOIN("|",FALSE,$C64:$F64,AX$12:AX$15),risk_factor_1&amp;"|"&amp;risk_factor_2,risk_factor_corr,
_xlfn.XLOOKUP(_xlfn.TEXTJOIN("|",FALSE,$C64:$F64,AX$12:AX$15),risk_factor_2&amp;"|"&amp;risk_factor_1,risk_factor_corr,
_xlfn.XLOOKUP(_xlfn.TEXTJOIN("|",FALSE,$C64:$D64,"Any"),risk_factor_1&amp;"|"&amp;risk_factor_2,risk_factor_corr,
_xlfn.XLOOKUP(_xlfn.TEXTJOIN("|",FALSE,$C64:$D64,"Any"),risk_factor_2&amp;"|"&amp;risk_factor_1,risk_factor_corr)))))))</f>
        <v>0</v>
      </c>
      <c r="AY64" s="32" cm="1">
        <f t="array" ref="AY64" xml:space="preserve"> IF(_xlfn.TEXTJOIN("|",FALSE,AY$12:AY$15)=_xlfn.TEXTJOIN("|",FALSE,$C64:$F64),0,
IF(AND($C64="Delta|CR_Cpty",AY$12="Delta|CR_Cpty"),
IF($F64=AY$15,
      _xlfn.XLOOKUP(_xlfn.TEXTJOIN("|",FALSE,$C64,"=","Any","=",AY$12,"=","Any","="),risk_factor_1&amp;"|"&amp;risk_factor_2,risk_factor_corr),
       IF(RIGHT($D64,LEN($D64)-FIND("_",$D64))=RIGHT(AY$13,LEN(AY$13)-FIND("_",AY$13)),
              IF(LEFT($D64,FIND("_",$D64)-1)=LEFT(AY$13,FIND("_",AY$13)-1),
                    IF($E64=AY$14,
                             _xlfn.XLOOKUP(_xlfn.TEXTJOIN("|",FALSE,$C64,LEFT($D64,FIND("_",$D64)-1) &amp;"_=","=","Any",AY$12,LEFT($D64,FIND("_",$D64)-1) &amp;"_=","=","Any"),risk_factor_1&amp;"|"&amp;risk_factor_2,risk_factor_corr),
                             _xlfn.XLOOKUP(_xlfn.TEXTJOIN("|",FALSE,$C64,LEFT($D64,FIND("_",$D64)-1) &amp;"_=","Any","Any",AY$12,LEFT($D64,FIND("_",$D64)-1) &amp;"_=","Any","Any"),risk_factor_1&amp;"|"&amp;risk_factor_2,risk_factor_corr)),
"n/a"),0)
),
IF(_xlfn.TEXTJOIN("|",FALSE,AY$12:AY$13)&lt;&gt;_xlfn.TEXTJOIN("|",FALSE,$C64:$D64),0,
_xlfn.XLOOKUP(_xlfn.TEXTJOIN("|",FALSE,$C64:$F64,AY$12:AY$15),risk_factor_1&amp;"|"&amp;risk_factor_2,risk_factor_corr,
_xlfn.XLOOKUP(_xlfn.TEXTJOIN("|",FALSE,$C64:$F64,AY$12:AY$15),risk_factor_2&amp;"|"&amp;risk_factor_1,risk_factor_corr,
_xlfn.XLOOKUP(_xlfn.TEXTJOIN("|",FALSE,$C64:$D64,"Any"),risk_factor_1&amp;"|"&amp;risk_factor_2,risk_factor_corr,
_xlfn.XLOOKUP(_xlfn.TEXTJOIN("|",FALSE,$C64:$D64,"Any"),risk_factor_2&amp;"|"&amp;risk_factor_1,risk_factor_corr)))))))</f>
        <v>0.72</v>
      </c>
      <c r="AZ64" s="32" cm="1">
        <f t="array" ref="AZ64" xml:space="preserve"> IF(_xlfn.TEXTJOIN("|",FALSE,AZ$12:AZ$15)=_xlfn.TEXTJOIN("|",FALSE,$C64:$F64),0,
IF(AND($C64="Delta|CR_Cpty",AZ$12="Delta|CR_Cpty"),
IF($F64=AZ$15,
      _xlfn.XLOOKUP(_xlfn.TEXTJOIN("|",FALSE,$C64,"=","Any","=",AZ$12,"=","Any","="),risk_factor_1&amp;"|"&amp;risk_factor_2,risk_factor_corr),
       IF(RIGHT($D64,LEN($D64)-FIND("_",$D64))=RIGHT(AZ$13,LEN(AZ$13)-FIND("_",AZ$13)),
              IF(LEFT($D64,FIND("_",$D64)-1)=LEFT(AZ$13,FIND("_",AZ$13)-1),
                    IF($E64=AZ$14,
                             _xlfn.XLOOKUP(_xlfn.TEXTJOIN("|",FALSE,$C64,LEFT($D64,FIND("_",$D64)-1) &amp;"_=","=","Any",AZ$12,LEFT($D64,FIND("_",$D64)-1) &amp;"_=","=","Any"),risk_factor_1&amp;"|"&amp;risk_factor_2,risk_factor_corr),
                             _xlfn.XLOOKUP(_xlfn.TEXTJOIN("|",FALSE,$C64,LEFT($D64,FIND("_",$D64)-1) &amp;"_=","Any","Any",AZ$12,LEFT($D64,FIND("_",$D64)-1) &amp;"_=","Any","Any"),risk_factor_1&amp;"|"&amp;risk_factor_2,risk_factor_corr)),
"n/a"),0)
),
IF(_xlfn.TEXTJOIN("|",FALSE,AZ$12:AZ$13)&lt;&gt;_xlfn.TEXTJOIN("|",FALSE,$C64:$D64),0,
_xlfn.XLOOKUP(_xlfn.TEXTJOIN("|",FALSE,$C64:$F64,AZ$12:AZ$15),risk_factor_1&amp;"|"&amp;risk_factor_2,risk_factor_corr,
_xlfn.XLOOKUP(_xlfn.TEXTJOIN("|",FALSE,$C64:$F64,AZ$12:AZ$15),risk_factor_2&amp;"|"&amp;risk_factor_1,risk_factor_corr,
_xlfn.XLOOKUP(_xlfn.TEXTJOIN("|",FALSE,$C64:$D64,"Any"),risk_factor_1&amp;"|"&amp;risk_factor_2,risk_factor_corr,
_xlfn.XLOOKUP(_xlfn.TEXTJOIN("|",FALSE,$C64:$D64,"Any"),risk_factor_2&amp;"|"&amp;risk_factor_1,risk_factor_corr)))))))</f>
        <v>0.91</v>
      </c>
      <c r="BA64" s="32" cm="1">
        <f t="array" ref="BA64" xml:space="preserve"> IF(_xlfn.TEXTJOIN("|",FALSE,BA$12:BA$15)=_xlfn.TEXTJOIN("|",FALSE,$C64:$F64),0,
IF(AND($C64="Delta|CR_Cpty",BA$12="Delta|CR_Cpty"),
IF($F64=BA$15,
      _xlfn.XLOOKUP(_xlfn.TEXTJOIN("|",FALSE,$C64,"=","Any","=",BA$12,"=","Any","="),risk_factor_1&amp;"|"&amp;risk_factor_2,risk_factor_corr),
       IF(RIGHT($D64,LEN($D64)-FIND("_",$D64))=RIGHT(BA$13,LEN(BA$13)-FIND("_",BA$13)),
              IF(LEFT($D64,FIND("_",$D64)-1)=LEFT(BA$13,FIND("_",BA$13)-1),
                    IF($E64=BA$14,
                             _xlfn.XLOOKUP(_xlfn.TEXTJOIN("|",FALSE,$C64,LEFT($D64,FIND("_",$D64)-1) &amp;"_=","=","Any",BA$12,LEFT($D64,FIND("_",$D64)-1) &amp;"_=","=","Any"),risk_factor_1&amp;"|"&amp;risk_factor_2,risk_factor_corr),
                             _xlfn.XLOOKUP(_xlfn.TEXTJOIN("|",FALSE,$C64,LEFT($D64,FIND("_",$D64)-1) &amp;"_=","Any","Any",BA$12,LEFT($D64,FIND("_",$D64)-1) &amp;"_=","Any","Any"),risk_factor_1&amp;"|"&amp;risk_factor_2,risk_factor_corr)),
"n/a"),0)
),
IF(_xlfn.TEXTJOIN("|",FALSE,BA$12:BA$13)&lt;&gt;_xlfn.TEXTJOIN("|",FALSE,$C64:$D64),0,
_xlfn.XLOOKUP(_xlfn.TEXTJOIN("|",FALSE,$C64:$F64,BA$12:BA$15),risk_factor_1&amp;"|"&amp;risk_factor_2,risk_factor_corr,
_xlfn.XLOOKUP(_xlfn.TEXTJOIN("|",FALSE,$C64:$F64,BA$12:BA$15),risk_factor_2&amp;"|"&amp;risk_factor_1,risk_factor_corr,
_xlfn.XLOOKUP(_xlfn.TEXTJOIN("|",FALSE,$C64:$D64,"Any"),risk_factor_1&amp;"|"&amp;risk_factor_2,risk_factor_corr,
_xlfn.XLOOKUP(_xlfn.TEXTJOIN("|",FALSE,$C64:$D64,"Any"),risk_factor_2&amp;"|"&amp;risk_factor_1,risk_factor_corr)))))))</f>
        <v>0.87</v>
      </c>
      <c r="BB64" s="32" cm="1">
        <f t="array" ref="BB64" xml:space="preserve"> IF(_xlfn.TEXTJOIN("|",FALSE,BB$12:BB$15)=_xlfn.TEXTJOIN("|",FALSE,$C64:$F64),0,
IF(AND($C64="Delta|CR_Cpty",BB$12="Delta|CR_Cpty"),
IF($F64=BB$15,
      _xlfn.XLOOKUP(_xlfn.TEXTJOIN("|",FALSE,$C64,"=","Any","=",BB$12,"=","Any","="),risk_factor_1&amp;"|"&amp;risk_factor_2,risk_factor_corr),
       IF(RIGHT($D64,LEN($D64)-FIND("_",$D64))=RIGHT(BB$13,LEN(BB$13)-FIND("_",BB$13)),
              IF(LEFT($D64,FIND("_",$D64)-1)=LEFT(BB$13,FIND("_",BB$13)-1),
                    IF($E64=BB$14,
                             _xlfn.XLOOKUP(_xlfn.TEXTJOIN("|",FALSE,$C64,LEFT($D64,FIND("_",$D64)-1) &amp;"_=","=","Any",BB$12,LEFT($D64,FIND("_",$D64)-1) &amp;"_=","=","Any"),risk_factor_1&amp;"|"&amp;risk_factor_2,risk_factor_corr),
                             _xlfn.XLOOKUP(_xlfn.TEXTJOIN("|",FALSE,$C64,LEFT($D64,FIND("_",$D64)-1) &amp;"_=","Any","Any",BB$12,LEFT($D64,FIND("_",$D64)-1) &amp;"_=","Any","Any"),risk_factor_1&amp;"|"&amp;risk_factor_2,risk_factor_corr)),
"n/a"),0)
),
IF(_xlfn.TEXTJOIN("|",FALSE,BB$12:BB$13)&lt;&gt;_xlfn.TEXTJOIN("|",FALSE,$C64:$D64),0,
_xlfn.XLOOKUP(_xlfn.TEXTJOIN("|",FALSE,$C64:$F64,BB$12:BB$15),risk_factor_1&amp;"|"&amp;risk_factor_2,risk_factor_corr,
_xlfn.XLOOKUP(_xlfn.TEXTJOIN("|",FALSE,$C64:$F64,BB$12:BB$15),risk_factor_2&amp;"|"&amp;risk_factor_1,risk_factor_corr,
_xlfn.XLOOKUP(_xlfn.TEXTJOIN("|",FALSE,$C64:$D64,"Any"),risk_factor_1&amp;"|"&amp;risk_factor_2,risk_factor_corr,
_xlfn.XLOOKUP(_xlfn.TEXTJOIN("|",FALSE,$C64:$D64,"Any"),risk_factor_2&amp;"|"&amp;risk_factor_1,risk_factor_corr)))))))</f>
        <v>0.68</v>
      </c>
      <c r="BC64" s="32" cm="1">
        <f t="array" ref="BC64" xml:space="preserve"> IF(_xlfn.TEXTJOIN("|",FALSE,BC$12:BC$15)=_xlfn.TEXTJOIN("|",FALSE,$C64:$F64),0,
IF(AND($C64="Delta|CR_Cpty",BC$12="Delta|CR_Cpty"),
IF($F64=BC$15,
      _xlfn.XLOOKUP(_xlfn.TEXTJOIN("|",FALSE,$C64,"=","Any","=",BC$12,"=","Any","="),risk_factor_1&amp;"|"&amp;risk_factor_2,risk_factor_corr),
       IF(RIGHT($D64,LEN($D64)-FIND("_",$D64))=RIGHT(BC$13,LEN(BC$13)-FIND("_",BC$13)),
              IF(LEFT($D64,FIND("_",$D64)-1)=LEFT(BC$13,FIND("_",BC$13)-1),
                    IF($E64=BC$14,
                             _xlfn.XLOOKUP(_xlfn.TEXTJOIN("|",FALSE,$C64,LEFT($D64,FIND("_",$D64)-1) &amp;"_=","=","Any",BC$12,LEFT($D64,FIND("_",$D64)-1) &amp;"_=","=","Any"),risk_factor_1&amp;"|"&amp;risk_factor_2,risk_factor_corr),
                             _xlfn.XLOOKUP(_xlfn.TEXTJOIN("|",FALSE,$C64,LEFT($D64,FIND("_",$D64)-1) &amp;"_=","Any","Any",BC$12,LEFT($D64,FIND("_",$D64)-1) &amp;"_=","Any","Any"),risk_factor_1&amp;"|"&amp;risk_factor_2,risk_factor_corr)),
"n/a"),0)
),
IF(_xlfn.TEXTJOIN("|",FALSE,BC$12:BC$13)&lt;&gt;_xlfn.TEXTJOIN("|",FALSE,$C64:$D64),0,
_xlfn.XLOOKUP(_xlfn.TEXTJOIN("|",FALSE,$C64:$F64,BC$12:BC$15),risk_factor_1&amp;"|"&amp;risk_factor_2,risk_factor_corr,
_xlfn.XLOOKUP(_xlfn.TEXTJOIN("|",FALSE,$C64:$F64,BC$12:BC$15),risk_factor_2&amp;"|"&amp;risk_factor_1,risk_factor_corr,
_xlfn.XLOOKUP(_xlfn.TEXTJOIN("|",FALSE,$C64:$D64,"Any"),risk_factor_1&amp;"|"&amp;risk_factor_2,risk_factor_corr,
_xlfn.XLOOKUP(_xlfn.TEXTJOIN("|",FALSE,$C64:$D64,"Any"),risk_factor_2&amp;"|"&amp;risk_factor_1,risk_factor_corr)))))))</f>
        <v>0</v>
      </c>
      <c r="BD64" s="32" cm="1">
        <f t="array" ref="BD64" xml:space="preserve"> IF(_xlfn.TEXTJOIN("|",FALSE,BD$12:BD$15)=_xlfn.TEXTJOIN("|",FALSE,$C64:$F64),0,
IF(AND($C64="Delta|CR_Cpty",BD$12="Delta|CR_Cpty"),
IF($F64=BD$15,
      _xlfn.XLOOKUP(_xlfn.TEXTJOIN("|",FALSE,$C64,"=","Any","=",BD$12,"=","Any","="),risk_factor_1&amp;"|"&amp;risk_factor_2,risk_factor_corr),
       IF(RIGHT($D64,LEN($D64)-FIND("_",$D64))=RIGHT(BD$13,LEN(BD$13)-FIND("_",BD$13)),
              IF(LEFT($D64,FIND("_",$D64)-1)=LEFT(BD$13,FIND("_",BD$13)-1),
                    IF($E64=BD$14,
                             _xlfn.XLOOKUP(_xlfn.TEXTJOIN("|",FALSE,$C64,LEFT($D64,FIND("_",$D64)-1) &amp;"_=","=","Any",BD$12,LEFT($D64,FIND("_",$D64)-1) &amp;"_=","=","Any"),risk_factor_1&amp;"|"&amp;risk_factor_2,risk_factor_corr),
                             _xlfn.XLOOKUP(_xlfn.TEXTJOIN("|",FALSE,$C64,LEFT($D64,FIND("_",$D64)-1) &amp;"_=","Any","Any",BD$12,LEFT($D64,FIND("_",$D64)-1) &amp;"_=","Any","Any"),risk_factor_1&amp;"|"&amp;risk_factor_2,risk_factor_corr)),
"n/a"),0)
),
IF(_xlfn.TEXTJOIN("|",FALSE,BD$12:BD$13)&lt;&gt;_xlfn.TEXTJOIN("|",FALSE,$C64:$D64),0,
_xlfn.XLOOKUP(_xlfn.TEXTJOIN("|",FALSE,$C64:$F64,BD$12:BD$15),risk_factor_1&amp;"|"&amp;risk_factor_2,risk_factor_corr,
_xlfn.XLOOKUP(_xlfn.TEXTJOIN("|",FALSE,$C64:$F64,BD$12:BD$15),risk_factor_2&amp;"|"&amp;risk_factor_1,risk_factor_corr,
_xlfn.XLOOKUP(_xlfn.TEXTJOIN("|",FALSE,$C64:$D64,"Any"),risk_factor_1&amp;"|"&amp;risk_factor_2,risk_factor_corr,
_xlfn.XLOOKUP(_xlfn.TEXTJOIN("|",FALSE,$C64:$D64,"Any"),risk_factor_2&amp;"|"&amp;risk_factor_1,risk_factor_corr)))))))</f>
        <v>0</v>
      </c>
      <c r="BE64" s="32" cm="1">
        <f t="array" ref="BE64" xml:space="preserve"> IF(_xlfn.TEXTJOIN("|",FALSE,BE$12:BE$15)=_xlfn.TEXTJOIN("|",FALSE,$C64:$F64),0,
IF(AND($C64="Delta|CR_Cpty",BE$12="Delta|CR_Cpty"),
IF($F64=BE$15,
      _xlfn.XLOOKUP(_xlfn.TEXTJOIN("|",FALSE,$C64,"=","Any","=",BE$12,"=","Any","="),risk_factor_1&amp;"|"&amp;risk_factor_2,risk_factor_corr),
       IF(RIGHT($D64,LEN($D64)-FIND("_",$D64))=RIGHT(BE$13,LEN(BE$13)-FIND("_",BE$13)),
              IF(LEFT($D64,FIND("_",$D64)-1)=LEFT(BE$13,FIND("_",BE$13)-1),
                    IF($E64=BE$14,
                             _xlfn.XLOOKUP(_xlfn.TEXTJOIN("|",FALSE,$C64,LEFT($D64,FIND("_",$D64)-1) &amp;"_=","=","Any",BE$12,LEFT($D64,FIND("_",$D64)-1) &amp;"_=","=","Any"),risk_factor_1&amp;"|"&amp;risk_factor_2,risk_factor_corr),
                             _xlfn.XLOOKUP(_xlfn.TEXTJOIN("|",FALSE,$C64,LEFT($D64,FIND("_",$D64)-1) &amp;"_=","Any","Any",BE$12,LEFT($D64,FIND("_",$D64)-1) &amp;"_=","Any","Any"),risk_factor_1&amp;"|"&amp;risk_factor_2,risk_factor_corr)),
"n/a"),0)
),
IF(_xlfn.TEXTJOIN("|",FALSE,BE$12:BE$13)&lt;&gt;_xlfn.TEXTJOIN("|",FALSE,$C64:$D64),0,
_xlfn.XLOOKUP(_xlfn.TEXTJOIN("|",FALSE,$C64:$F64,BE$12:BE$15),risk_factor_1&amp;"|"&amp;risk_factor_2,risk_factor_corr,
_xlfn.XLOOKUP(_xlfn.TEXTJOIN("|",FALSE,$C64:$F64,BE$12:BE$15),risk_factor_2&amp;"|"&amp;risk_factor_1,risk_factor_corr,
_xlfn.XLOOKUP(_xlfn.TEXTJOIN("|",FALSE,$C64:$D64,"Any"),risk_factor_1&amp;"|"&amp;risk_factor_2,risk_factor_corr,
_xlfn.XLOOKUP(_xlfn.TEXTJOIN("|",FALSE,$C64:$D64,"Any"),risk_factor_2&amp;"|"&amp;risk_factor_1,risk_factor_corr)))))))</f>
        <v>0</v>
      </c>
      <c r="BF64" s="32" cm="1">
        <f t="array" ref="BF64" xml:space="preserve"> IF(_xlfn.TEXTJOIN("|",FALSE,BF$12:BF$15)=_xlfn.TEXTJOIN("|",FALSE,$C64:$F64),0,
IF(AND($C64="Delta|CR_Cpty",BF$12="Delta|CR_Cpty"),
IF($F64=BF$15,
      _xlfn.XLOOKUP(_xlfn.TEXTJOIN("|",FALSE,$C64,"=","Any","=",BF$12,"=","Any","="),risk_factor_1&amp;"|"&amp;risk_factor_2,risk_factor_corr),
       IF(RIGHT($D64,LEN($D64)-FIND("_",$D64))=RIGHT(BF$13,LEN(BF$13)-FIND("_",BF$13)),
              IF(LEFT($D64,FIND("_",$D64)-1)=LEFT(BF$13,FIND("_",BF$13)-1),
                    IF($E64=BF$14,
                             _xlfn.XLOOKUP(_xlfn.TEXTJOIN("|",FALSE,$C64,LEFT($D64,FIND("_",$D64)-1) &amp;"_=","=","Any",BF$12,LEFT($D64,FIND("_",$D64)-1) &amp;"_=","=","Any"),risk_factor_1&amp;"|"&amp;risk_factor_2,risk_factor_corr),
                             _xlfn.XLOOKUP(_xlfn.TEXTJOIN("|",FALSE,$C64,LEFT($D64,FIND("_",$D64)-1) &amp;"_=","Any","Any",BF$12,LEFT($D64,FIND("_",$D64)-1) &amp;"_=","Any","Any"),risk_factor_1&amp;"|"&amp;risk_factor_2,risk_factor_corr)),
"n/a"),0)
),
IF(_xlfn.TEXTJOIN("|",FALSE,BF$12:BF$13)&lt;&gt;_xlfn.TEXTJOIN("|",FALSE,$C64:$D64),0,
_xlfn.XLOOKUP(_xlfn.TEXTJOIN("|",FALSE,$C64:$F64,BF$12:BF$15),risk_factor_1&amp;"|"&amp;risk_factor_2,risk_factor_corr,
_xlfn.XLOOKUP(_xlfn.TEXTJOIN("|",FALSE,$C64:$F64,BF$12:BF$15),risk_factor_2&amp;"|"&amp;risk_factor_1,risk_factor_corr,
_xlfn.XLOOKUP(_xlfn.TEXTJOIN("|",FALSE,$C64:$D64,"Any"),risk_factor_1&amp;"|"&amp;risk_factor_2,risk_factor_corr,
_xlfn.XLOOKUP(_xlfn.TEXTJOIN("|",FALSE,$C64:$D64,"Any"),risk_factor_2&amp;"|"&amp;risk_factor_1,risk_factor_corr)))))))</f>
        <v>0</v>
      </c>
      <c r="BG64" s="32" cm="1">
        <f t="array" ref="BG64" xml:space="preserve"> IF(_xlfn.TEXTJOIN("|",FALSE,BG$12:BG$15)=_xlfn.TEXTJOIN("|",FALSE,$C64:$F64),0,
IF(AND($C64="Delta|CR_Cpty",BG$12="Delta|CR_Cpty"),
IF($F64=BG$15,
      _xlfn.XLOOKUP(_xlfn.TEXTJOIN("|",FALSE,$C64,"=","Any","=",BG$12,"=","Any","="),risk_factor_1&amp;"|"&amp;risk_factor_2,risk_factor_corr),
       IF(RIGHT($D64,LEN($D64)-FIND("_",$D64))=RIGHT(BG$13,LEN(BG$13)-FIND("_",BG$13)),
              IF(LEFT($D64,FIND("_",$D64)-1)=LEFT(BG$13,FIND("_",BG$13)-1),
                    IF($E64=BG$14,
                             _xlfn.XLOOKUP(_xlfn.TEXTJOIN("|",FALSE,$C64,LEFT($D64,FIND("_",$D64)-1) &amp;"_=","=","Any",BG$12,LEFT($D64,FIND("_",$D64)-1) &amp;"_=","=","Any"),risk_factor_1&amp;"|"&amp;risk_factor_2,risk_factor_corr),
                             _xlfn.XLOOKUP(_xlfn.TEXTJOIN("|",FALSE,$C64,LEFT($D64,FIND("_",$D64)-1) &amp;"_=","Any","Any",BG$12,LEFT($D64,FIND("_",$D64)-1) &amp;"_=","Any","Any"),risk_factor_1&amp;"|"&amp;risk_factor_2,risk_factor_corr)),
"n/a"),0)
),
IF(_xlfn.TEXTJOIN("|",FALSE,BG$12:BG$13)&lt;&gt;_xlfn.TEXTJOIN("|",FALSE,$C64:$D64),0,
_xlfn.XLOOKUP(_xlfn.TEXTJOIN("|",FALSE,$C64:$F64,BG$12:BG$15),risk_factor_1&amp;"|"&amp;risk_factor_2,risk_factor_corr,
_xlfn.XLOOKUP(_xlfn.TEXTJOIN("|",FALSE,$C64:$F64,BG$12:BG$15),risk_factor_2&amp;"|"&amp;risk_factor_1,risk_factor_corr,
_xlfn.XLOOKUP(_xlfn.TEXTJOIN("|",FALSE,$C64:$D64,"Any"),risk_factor_1&amp;"|"&amp;risk_factor_2,risk_factor_corr,
_xlfn.XLOOKUP(_xlfn.TEXTJOIN("|",FALSE,$C64:$D64,"Any"),risk_factor_2&amp;"|"&amp;risk_factor_1,risk_factor_corr)))))))</f>
        <v>0</v>
      </c>
      <c r="BH64" s="32" cm="1">
        <f t="array" ref="BH64" xml:space="preserve"> IF(_xlfn.TEXTJOIN("|",FALSE,BH$12:BH$15)=_xlfn.TEXTJOIN("|",FALSE,$C64:$F64),0,
IF(AND($C64="Delta|CR_Cpty",BH$12="Delta|CR_Cpty"),
IF($F64=BH$15,
      _xlfn.XLOOKUP(_xlfn.TEXTJOIN("|",FALSE,$C64,"=","Any","=",BH$12,"=","Any","="),risk_factor_1&amp;"|"&amp;risk_factor_2,risk_factor_corr),
       IF(RIGHT($D64,LEN($D64)-FIND("_",$D64))=RIGHT(BH$13,LEN(BH$13)-FIND("_",BH$13)),
              IF(LEFT($D64,FIND("_",$D64)-1)=LEFT(BH$13,FIND("_",BH$13)-1),
                    IF($E64=BH$14,
                             _xlfn.XLOOKUP(_xlfn.TEXTJOIN("|",FALSE,$C64,LEFT($D64,FIND("_",$D64)-1) &amp;"_=","=","Any",BH$12,LEFT($D64,FIND("_",$D64)-1) &amp;"_=","=","Any"),risk_factor_1&amp;"|"&amp;risk_factor_2,risk_factor_corr),
                             _xlfn.XLOOKUP(_xlfn.TEXTJOIN("|",FALSE,$C64,LEFT($D64,FIND("_",$D64)-1) &amp;"_=","Any","Any",BH$12,LEFT($D64,FIND("_",$D64)-1) &amp;"_=","Any","Any"),risk_factor_1&amp;"|"&amp;risk_factor_2,risk_factor_corr)),
"n/a"),0)
),
IF(_xlfn.TEXTJOIN("|",FALSE,BH$12:BH$13)&lt;&gt;_xlfn.TEXTJOIN("|",FALSE,$C64:$D64),0,
_xlfn.XLOOKUP(_xlfn.TEXTJOIN("|",FALSE,$C64:$F64,BH$12:BH$15),risk_factor_1&amp;"|"&amp;risk_factor_2,risk_factor_corr,
_xlfn.XLOOKUP(_xlfn.TEXTJOIN("|",FALSE,$C64:$F64,BH$12:BH$15),risk_factor_2&amp;"|"&amp;risk_factor_1,risk_factor_corr,
_xlfn.XLOOKUP(_xlfn.TEXTJOIN("|",FALSE,$C64:$D64,"Any"),risk_factor_1&amp;"|"&amp;risk_factor_2,risk_factor_corr,
_xlfn.XLOOKUP(_xlfn.TEXTJOIN("|",FALSE,$C64:$D64,"Any"),risk_factor_2&amp;"|"&amp;risk_factor_1,risk_factor_corr)))))))</f>
        <v>0</v>
      </c>
      <c r="BI64" s="32" cm="1">
        <f t="array" ref="BI64" xml:space="preserve"> IF(_xlfn.TEXTJOIN("|",FALSE,BI$12:BI$15)=_xlfn.TEXTJOIN("|",FALSE,$C64:$F64),0,
IF(AND($C64="Delta|CR_Cpty",BI$12="Delta|CR_Cpty"),
IF($F64=BI$15,
      _xlfn.XLOOKUP(_xlfn.TEXTJOIN("|",FALSE,$C64,"=","Any","=",BI$12,"=","Any","="),risk_factor_1&amp;"|"&amp;risk_factor_2,risk_factor_corr),
       IF(RIGHT($D64,LEN($D64)-FIND("_",$D64))=RIGHT(BI$13,LEN(BI$13)-FIND("_",BI$13)),
              IF(LEFT($D64,FIND("_",$D64)-1)=LEFT(BI$13,FIND("_",BI$13)-1),
                    IF($E64=BI$14,
                             _xlfn.XLOOKUP(_xlfn.TEXTJOIN("|",FALSE,$C64,LEFT($D64,FIND("_",$D64)-1) &amp;"_=","=","Any",BI$12,LEFT($D64,FIND("_",$D64)-1) &amp;"_=","=","Any"),risk_factor_1&amp;"|"&amp;risk_factor_2,risk_factor_corr),
                             _xlfn.XLOOKUP(_xlfn.TEXTJOIN("|",FALSE,$C64,LEFT($D64,FIND("_",$D64)-1) &amp;"_=","Any","Any",BI$12,LEFT($D64,FIND("_",$D64)-1) &amp;"_=","Any","Any"),risk_factor_1&amp;"|"&amp;risk_factor_2,risk_factor_corr)),
"n/a"),0)
),
IF(_xlfn.TEXTJOIN("|",FALSE,BI$12:BI$13)&lt;&gt;_xlfn.TEXTJOIN("|",FALSE,$C64:$D64),0,
_xlfn.XLOOKUP(_xlfn.TEXTJOIN("|",FALSE,$C64:$F64,BI$12:BI$15),risk_factor_1&amp;"|"&amp;risk_factor_2,risk_factor_corr,
_xlfn.XLOOKUP(_xlfn.TEXTJOIN("|",FALSE,$C64:$F64,BI$12:BI$15),risk_factor_2&amp;"|"&amp;risk_factor_1,risk_factor_corr,
_xlfn.XLOOKUP(_xlfn.TEXTJOIN("|",FALSE,$C64:$D64,"Any"),risk_factor_1&amp;"|"&amp;risk_factor_2,risk_factor_corr,
_xlfn.XLOOKUP(_xlfn.TEXTJOIN("|",FALSE,$C64:$D64,"Any"),risk_factor_2&amp;"|"&amp;risk_factor_1,risk_factor_corr)))))))</f>
        <v>0</v>
      </c>
      <c r="BJ64" s="32" cm="1">
        <f t="array" ref="BJ64" xml:space="preserve"> IF(_xlfn.TEXTJOIN("|",FALSE,BJ$12:BJ$15)=_xlfn.TEXTJOIN("|",FALSE,$C64:$F64),0,
IF(AND($C64="Delta|CR_Cpty",BJ$12="Delta|CR_Cpty"),
IF($F64=BJ$15,
      _xlfn.XLOOKUP(_xlfn.TEXTJOIN("|",FALSE,$C64,"=","Any","=",BJ$12,"=","Any","="),risk_factor_1&amp;"|"&amp;risk_factor_2,risk_factor_corr),
       IF(RIGHT($D64,LEN($D64)-FIND("_",$D64))=RIGHT(BJ$13,LEN(BJ$13)-FIND("_",BJ$13)),
              IF(LEFT($D64,FIND("_",$D64)-1)=LEFT(BJ$13,FIND("_",BJ$13)-1),
                    IF($E64=BJ$14,
                             _xlfn.XLOOKUP(_xlfn.TEXTJOIN("|",FALSE,$C64,LEFT($D64,FIND("_",$D64)-1) &amp;"_=","=","Any",BJ$12,LEFT($D64,FIND("_",$D64)-1) &amp;"_=","=","Any"),risk_factor_1&amp;"|"&amp;risk_factor_2,risk_factor_corr),
                             _xlfn.XLOOKUP(_xlfn.TEXTJOIN("|",FALSE,$C64,LEFT($D64,FIND("_",$D64)-1) &amp;"_=","Any","Any",BJ$12,LEFT($D64,FIND("_",$D64)-1) &amp;"_=","Any","Any"),risk_factor_1&amp;"|"&amp;risk_factor_2,risk_factor_corr)),
"n/a"),0)
),
IF(_xlfn.TEXTJOIN("|",FALSE,BJ$12:BJ$13)&lt;&gt;_xlfn.TEXTJOIN("|",FALSE,$C64:$D64),0,
_xlfn.XLOOKUP(_xlfn.TEXTJOIN("|",FALSE,$C64:$F64,BJ$12:BJ$15),risk_factor_1&amp;"|"&amp;risk_factor_2,risk_factor_corr,
_xlfn.XLOOKUP(_xlfn.TEXTJOIN("|",FALSE,$C64:$F64,BJ$12:BJ$15),risk_factor_2&amp;"|"&amp;risk_factor_1,risk_factor_corr,
_xlfn.XLOOKUP(_xlfn.TEXTJOIN("|",FALSE,$C64:$D64,"Any"),risk_factor_1&amp;"|"&amp;risk_factor_2,risk_factor_corr,
_xlfn.XLOOKUP(_xlfn.TEXTJOIN("|",FALSE,$C64:$D64,"Any"),risk_factor_2&amp;"|"&amp;risk_factor_1,risk_factor_corr)))))))</f>
        <v>0</v>
      </c>
      <c r="BK64" s="32" cm="1">
        <f t="array" ref="BK64" xml:space="preserve"> IF(_xlfn.TEXTJOIN("|",FALSE,BK$12:BK$15)=_xlfn.TEXTJOIN("|",FALSE,$C64:$F64),0,
IF(AND($C64="Delta|CR_Cpty",BK$12="Delta|CR_Cpty"),
IF($F64=BK$15,
      _xlfn.XLOOKUP(_xlfn.TEXTJOIN("|",FALSE,$C64,"=","Any","=",BK$12,"=","Any","="),risk_factor_1&amp;"|"&amp;risk_factor_2,risk_factor_corr),
       IF(RIGHT($D64,LEN($D64)-FIND("_",$D64))=RIGHT(BK$13,LEN(BK$13)-FIND("_",BK$13)),
              IF(LEFT($D64,FIND("_",$D64)-1)=LEFT(BK$13,FIND("_",BK$13)-1),
                    IF($E64=BK$14,
                             _xlfn.XLOOKUP(_xlfn.TEXTJOIN("|",FALSE,$C64,LEFT($D64,FIND("_",$D64)-1) &amp;"_=","=","Any",BK$12,LEFT($D64,FIND("_",$D64)-1) &amp;"_=","=","Any"),risk_factor_1&amp;"|"&amp;risk_factor_2,risk_factor_corr),
                             _xlfn.XLOOKUP(_xlfn.TEXTJOIN("|",FALSE,$C64,LEFT($D64,FIND("_",$D64)-1) &amp;"_=","Any","Any",BK$12,LEFT($D64,FIND("_",$D64)-1) &amp;"_=","Any","Any"),risk_factor_1&amp;"|"&amp;risk_factor_2,risk_factor_corr)),
"n/a"),0)
),
IF(_xlfn.TEXTJOIN("|",FALSE,BK$12:BK$13)&lt;&gt;_xlfn.TEXTJOIN("|",FALSE,$C64:$D64),0,
_xlfn.XLOOKUP(_xlfn.TEXTJOIN("|",FALSE,$C64:$F64,BK$12:BK$15),risk_factor_1&amp;"|"&amp;risk_factor_2,risk_factor_corr,
_xlfn.XLOOKUP(_xlfn.TEXTJOIN("|",FALSE,$C64:$F64,BK$12:BK$15),risk_factor_2&amp;"|"&amp;risk_factor_1,risk_factor_corr,
_xlfn.XLOOKUP(_xlfn.TEXTJOIN("|",FALSE,$C64:$D64,"Any"),risk_factor_1&amp;"|"&amp;risk_factor_2,risk_factor_corr,
_xlfn.XLOOKUP(_xlfn.TEXTJOIN("|",FALSE,$C64:$D64,"Any"),risk_factor_2&amp;"|"&amp;risk_factor_1,risk_factor_corr)))))))</f>
        <v>0</v>
      </c>
      <c r="BL64" s="32" cm="1">
        <f t="array" ref="BL64" xml:space="preserve"> IF(_xlfn.TEXTJOIN("|",FALSE,BL$12:BL$15)=_xlfn.TEXTJOIN("|",FALSE,$C64:$F64),0,
IF(AND($C64="Delta|CR_Cpty",BL$12="Delta|CR_Cpty"),
IF($F64=BL$15,
      _xlfn.XLOOKUP(_xlfn.TEXTJOIN("|",FALSE,$C64,"=","Any","=",BL$12,"=","Any","="),risk_factor_1&amp;"|"&amp;risk_factor_2,risk_factor_corr),
       IF(RIGHT($D64,LEN($D64)-FIND("_",$D64))=RIGHT(BL$13,LEN(BL$13)-FIND("_",BL$13)),
              IF(LEFT($D64,FIND("_",$D64)-1)=LEFT(BL$13,FIND("_",BL$13)-1),
                    IF($E64=BL$14,
                             _xlfn.XLOOKUP(_xlfn.TEXTJOIN("|",FALSE,$C64,LEFT($D64,FIND("_",$D64)-1) &amp;"_=","=","Any",BL$12,LEFT($D64,FIND("_",$D64)-1) &amp;"_=","=","Any"),risk_factor_1&amp;"|"&amp;risk_factor_2,risk_factor_corr),
                             _xlfn.XLOOKUP(_xlfn.TEXTJOIN("|",FALSE,$C64,LEFT($D64,FIND("_",$D64)-1) &amp;"_=","Any","Any",BL$12,LEFT($D64,FIND("_",$D64)-1) &amp;"_=","Any","Any"),risk_factor_1&amp;"|"&amp;risk_factor_2,risk_factor_corr)),
"n/a"),0)
),
IF(_xlfn.TEXTJOIN("|",FALSE,BL$12:BL$13)&lt;&gt;_xlfn.TEXTJOIN("|",FALSE,$C64:$D64),0,
_xlfn.XLOOKUP(_xlfn.TEXTJOIN("|",FALSE,$C64:$F64,BL$12:BL$15),risk_factor_1&amp;"|"&amp;risk_factor_2,risk_factor_corr,
_xlfn.XLOOKUP(_xlfn.TEXTJOIN("|",FALSE,$C64:$F64,BL$12:BL$15),risk_factor_2&amp;"|"&amp;risk_factor_1,risk_factor_corr,
_xlfn.XLOOKUP(_xlfn.TEXTJOIN("|",FALSE,$C64:$D64,"Any"),risk_factor_1&amp;"|"&amp;risk_factor_2,risk_factor_corr,
_xlfn.XLOOKUP(_xlfn.TEXTJOIN("|",FALSE,$C64:$D64,"Any"),risk_factor_2&amp;"|"&amp;risk_factor_1,risk_factor_corr)))))))</f>
        <v>0</v>
      </c>
      <c r="BM64" s="32" cm="1">
        <f t="array" ref="BM64" xml:space="preserve"> IF(_xlfn.TEXTJOIN("|",FALSE,BM$12:BM$15)=_xlfn.TEXTJOIN("|",FALSE,$C64:$F64),0,
IF(AND($C64="Delta|CR_Cpty",BM$12="Delta|CR_Cpty"),
IF($F64=BM$15,
      _xlfn.XLOOKUP(_xlfn.TEXTJOIN("|",FALSE,$C64,"=","Any","=",BM$12,"=","Any","="),risk_factor_1&amp;"|"&amp;risk_factor_2,risk_factor_corr),
       IF(RIGHT($D64,LEN($D64)-FIND("_",$D64))=RIGHT(BM$13,LEN(BM$13)-FIND("_",BM$13)),
              IF(LEFT($D64,FIND("_",$D64)-1)=LEFT(BM$13,FIND("_",BM$13)-1),
                    IF($E64=BM$14,
                             _xlfn.XLOOKUP(_xlfn.TEXTJOIN("|",FALSE,$C64,LEFT($D64,FIND("_",$D64)-1) &amp;"_=","=","Any",BM$12,LEFT($D64,FIND("_",$D64)-1) &amp;"_=","=","Any"),risk_factor_1&amp;"|"&amp;risk_factor_2,risk_factor_corr),
                             _xlfn.XLOOKUP(_xlfn.TEXTJOIN("|",FALSE,$C64,LEFT($D64,FIND("_",$D64)-1) &amp;"_=","Any","Any",BM$12,LEFT($D64,FIND("_",$D64)-1) &amp;"_=","Any","Any"),risk_factor_1&amp;"|"&amp;risk_factor_2,risk_factor_corr)),
"n/a"),0)
),
IF(_xlfn.TEXTJOIN("|",FALSE,BM$12:BM$13)&lt;&gt;_xlfn.TEXTJOIN("|",FALSE,$C64:$D64),0,
_xlfn.XLOOKUP(_xlfn.TEXTJOIN("|",FALSE,$C64:$F64,BM$12:BM$15),risk_factor_1&amp;"|"&amp;risk_factor_2,risk_factor_corr,
_xlfn.XLOOKUP(_xlfn.TEXTJOIN("|",FALSE,$C64:$F64,BM$12:BM$15),risk_factor_2&amp;"|"&amp;risk_factor_1,risk_factor_corr,
_xlfn.XLOOKUP(_xlfn.TEXTJOIN("|",FALSE,$C64:$D64,"Any"),risk_factor_1&amp;"|"&amp;risk_factor_2,risk_factor_corr,
_xlfn.XLOOKUP(_xlfn.TEXTJOIN("|",FALSE,$C64:$D64,"Any"),risk_factor_2&amp;"|"&amp;risk_factor_1,risk_factor_corr)))))))</f>
        <v>0</v>
      </c>
      <c r="BN64" s="32" cm="1">
        <f t="array" ref="BN64" xml:space="preserve"> IF(_xlfn.TEXTJOIN("|",FALSE,BN$12:BN$15)=_xlfn.TEXTJOIN("|",FALSE,$C64:$F64),0,
IF(AND($C64="Delta|CR_Cpty",BN$12="Delta|CR_Cpty"),
IF($F64=BN$15,
      _xlfn.XLOOKUP(_xlfn.TEXTJOIN("|",FALSE,$C64,"=","Any","=",BN$12,"=","Any","="),risk_factor_1&amp;"|"&amp;risk_factor_2,risk_factor_corr),
       IF(RIGHT($D64,LEN($D64)-FIND("_",$D64))=RIGHT(BN$13,LEN(BN$13)-FIND("_",BN$13)),
              IF(LEFT($D64,FIND("_",$D64)-1)=LEFT(BN$13,FIND("_",BN$13)-1),
                    IF($E64=BN$14,
                             _xlfn.XLOOKUP(_xlfn.TEXTJOIN("|",FALSE,$C64,LEFT($D64,FIND("_",$D64)-1) &amp;"_=","=","Any",BN$12,LEFT($D64,FIND("_",$D64)-1) &amp;"_=","=","Any"),risk_factor_1&amp;"|"&amp;risk_factor_2,risk_factor_corr),
                             _xlfn.XLOOKUP(_xlfn.TEXTJOIN("|",FALSE,$C64,LEFT($D64,FIND("_",$D64)-1) &amp;"_=","Any","Any",BN$12,LEFT($D64,FIND("_",$D64)-1) &amp;"_=","Any","Any"),risk_factor_1&amp;"|"&amp;risk_factor_2,risk_factor_corr)),
"n/a"),0)
),
IF(_xlfn.TEXTJOIN("|",FALSE,BN$12:BN$13)&lt;&gt;_xlfn.TEXTJOIN("|",FALSE,$C64:$D64),0,
_xlfn.XLOOKUP(_xlfn.TEXTJOIN("|",FALSE,$C64:$F64,BN$12:BN$15),risk_factor_1&amp;"|"&amp;risk_factor_2,risk_factor_corr,
_xlfn.XLOOKUP(_xlfn.TEXTJOIN("|",FALSE,$C64:$F64,BN$12:BN$15),risk_factor_2&amp;"|"&amp;risk_factor_1,risk_factor_corr,
_xlfn.XLOOKUP(_xlfn.TEXTJOIN("|",FALSE,$C64:$D64,"Any"),risk_factor_1&amp;"|"&amp;risk_factor_2,risk_factor_corr,
_xlfn.XLOOKUP(_xlfn.TEXTJOIN("|",FALSE,$C64:$D64,"Any"),risk_factor_2&amp;"|"&amp;risk_factor_1,risk_factor_corr)))))))</f>
        <v>0</v>
      </c>
      <c r="BO64" s="32" cm="1">
        <f t="array" ref="BO64" xml:space="preserve"> IF(_xlfn.TEXTJOIN("|",FALSE,BO$12:BO$15)=_xlfn.TEXTJOIN("|",FALSE,$C64:$F64),0,
IF(AND($C64="Delta|CR_Cpty",BO$12="Delta|CR_Cpty"),
IF($F64=BO$15,
      _xlfn.XLOOKUP(_xlfn.TEXTJOIN("|",FALSE,$C64,"=","Any","=",BO$12,"=","Any","="),risk_factor_1&amp;"|"&amp;risk_factor_2,risk_factor_corr),
       IF(RIGHT($D64,LEN($D64)-FIND("_",$D64))=RIGHT(BO$13,LEN(BO$13)-FIND("_",BO$13)),
              IF(LEFT($D64,FIND("_",$D64)-1)=LEFT(BO$13,FIND("_",BO$13)-1),
                    IF($E64=BO$14,
                             _xlfn.XLOOKUP(_xlfn.TEXTJOIN("|",FALSE,$C64,LEFT($D64,FIND("_",$D64)-1) &amp;"_=","=","Any",BO$12,LEFT($D64,FIND("_",$D64)-1) &amp;"_=","=","Any"),risk_factor_1&amp;"|"&amp;risk_factor_2,risk_factor_corr),
                             _xlfn.XLOOKUP(_xlfn.TEXTJOIN("|",FALSE,$C64,LEFT($D64,FIND("_",$D64)-1) &amp;"_=","Any","Any",BO$12,LEFT($D64,FIND("_",$D64)-1) &amp;"_=","Any","Any"),risk_factor_1&amp;"|"&amp;risk_factor_2,risk_factor_corr)),
"n/a"),0)
),
IF(_xlfn.TEXTJOIN("|",FALSE,BO$12:BO$13)&lt;&gt;_xlfn.TEXTJOIN("|",FALSE,$C64:$D64),0,
_xlfn.XLOOKUP(_xlfn.TEXTJOIN("|",FALSE,$C64:$F64,BO$12:BO$15),risk_factor_1&amp;"|"&amp;risk_factor_2,risk_factor_corr,
_xlfn.XLOOKUP(_xlfn.TEXTJOIN("|",FALSE,$C64:$F64,BO$12:BO$15),risk_factor_2&amp;"|"&amp;risk_factor_1,risk_factor_corr,
_xlfn.XLOOKUP(_xlfn.TEXTJOIN("|",FALSE,$C64:$D64,"Any"),risk_factor_1&amp;"|"&amp;risk_factor_2,risk_factor_corr,
_xlfn.XLOOKUP(_xlfn.TEXTJOIN("|",FALSE,$C64:$D64,"Any"),risk_factor_2&amp;"|"&amp;risk_factor_1,risk_factor_corr)))))))</f>
        <v>0</v>
      </c>
      <c r="BP64" s="32" cm="1">
        <f t="array" ref="BP64" xml:space="preserve"> IF(_xlfn.TEXTJOIN("|",FALSE,BP$12:BP$15)=_xlfn.TEXTJOIN("|",FALSE,$C64:$F64),0,
IF(AND($C64="Delta|CR_Cpty",BP$12="Delta|CR_Cpty"),
IF($F64=BP$15,
      _xlfn.XLOOKUP(_xlfn.TEXTJOIN("|",FALSE,$C64,"=","Any","=",BP$12,"=","Any","="),risk_factor_1&amp;"|"&amp;risk_factor_2,risk_factor_corr),
       IF(RIGHT($D64,LEN($D64)-FIND("_",$D64))=RIGHT(BP$13,LEN(BP$13)-FIND("_",BP$13)),
              IF(LEFT($D64,FIND("_",$D64)-1)=LEFT(BP$13,FIND("_",BP$13)-1),
                    IF($E64=BP$14,
                             _xlfn.XLOOKUP(_xlfn.TEXTJOIN("|",FALSE,$C64,LEFT($D64,FIND("_",$D64)-1) &amp;"_=","=","Any",BP$12,LEFT($D64,FIND("_",$D64)-1) &amp;"_=","=","Any"),risk_factor_1&amp;"|"&amp;risk_factor_2,risk_factor_corr),
                             _xlfn.XLOOKUP(_xlfn.TEXTJOIN("|",FALSE,$C64,LEFT($D64,FIND("_",$D64)-1) &amp;"_=","Any","Any",BP$12,LEFT($D64,FIND("_",$D64)-1) &amp;"_=","Any","Any"),risk_factor_1&amp;"|"&amp;risk_factor_2,risk_factor_corr)),
"n/a"),0)
),
IF(_xlfn.TEXTJOIN("|",FALSE,BP$12:BP$13)&lt;&gt;_xlfn.TEXTJOIN("|",FALSE,$C64:$D64),0,
_xlfn.XLOOKUP(_xlfn.TEXTJOIN("|",FALSE,$C64:$F64,BP$12:BP$15),risk_factor_1&amp;"|"&amp;risk_factor_2,risk_factor_corr,
_xlfn.XLOOKUP(_xlfn.TEXTJOIN("|",FALSE,$C64:$F64,BP$12:BP$15),risk_factor_2&amp;"|"&amp;risk_factor_1,risk_factor_corr,
_xlfn.XLOOKUP(_xlfn.TEXTJOIN("|",FALSE,$C64:$D64,"Any"),risk_factor_1&amp;"|"&amp;risk_factor_2,risk_factor_corr,
_xlfn.XLOOKUP(_xlfn.TEXTJOIN("|",FALSE,$C64:$D64,"Any"),risk_factor_2&amp;"|"&amp;risk_factor_1,risk_factor_corr)))))))</f>
        <v>0</v>
      </c>
      <c r="BQ64" s="32" cm="1">
        <f t="array" ref="BQ64" xml:space="preserve"> IF(_xlfn.TEXTJOIN("|",FALSE,BQ$12:BQ$15)=_xlfn.TEXTJOIN("|",FALSE,$C64:$F64),0,
IF(AND($C64="Delta|CR_Cpty",BQ$12="Delta|CR_Cpty"),
IF($F64=BQ$15,
      _xlfn.XLOOKUP(_xlfn.TEXTJOIN("|",FALSE,$C64,"=","Any","=",BQ$12,"=","Any","="),risk_factor_1&amp;"|"&amp;risk_factor_2,risk_factor_corr),
       IF(RIGHT($D64,LEN($D64)-FIND("_",$D64))=RIGHT(BQ$13,LEN(BQ$13)-FIND("_",BQ$13)),
              IF(LEFT($D64,FIND("_",$D64)-1)=LEFT(BQ$13,FIND("_",BQ$13)-1),
                    IF($E64=BQ$14,
                             _xlfn.XLOOKUP(_xlfn.TEXTJOIN("|",FALSE,$C64,LEFT($D64,FIND("_",$D64)-1) &amp;"_=","=","Any",BQ$12,LEFT($D64,FIND("_",$D64)-1) &amp;"_=","=","Any"),risk_factor_1&amp;"|"&amp;risk_factor_2,risk_factor_corr),
                             _xlfn.XLOOKUP(_xlfn.TEXTJOIN("|",FALSE,$C64,LEFT($D64,FIND("_",$D64)-1) &amp;"_=","Any","Any",BQ$12,LEFT($D64,FIND("_",$D64)-1) &amp;"_=","Any","Any"),risk_factor_1&amp;"|"&amp;risk_factor_2,risk_factor_corr)),
"n/a"),0)
),
IF(_xlfn.TEXTJOIN("|",FALSE,BQ$12:BQ$13)&lt;&gt;_xlfn.TEXTJOIN("|",FALSE,$C64:$D64),0,
_xlfn.XLOOKUP(_xlfn.TEXTJOIN("|",FALSE,$C64:$F64,BQ$12:BQ$15),risk_factor_1&amp;"|"&amp;risk_factor_2,risk_factor_corr,
_xlfn.XLOOKUP(_xlfn.TEXTJOIN("|",FALSE,$C64:$F64,BQ$12:BQ$15),risk_factor_2&amp;"|"&amp;risk_factor_1,risk_factor_corr,
_xlfn.XLOOKUP(_xlfn.TEXTJOIN("|",FALSE,$C64:$D64,"Any"),risk_factor_1&amp;"|"&amp;risk_factor_2,risk_factor_corr,
_xlfn.XLOOKUP(_xlfn.TEXTJOIN("|",FALSE,$C64:$D64,"Any"),risk_factor_2&amp;"|"&amp;risk_factor_1,risk_factor_corr)))))))</f>
        <v>0</v>
      </c>
      <c r="BR64" s="32" cm="1">
        <f t="array" ref="BR64" xml:space="preserve"> IF(_xlfn.TEXTJOIN("|",FALSE,BR$12:BR$15)=_xlfn.TEXTJOIN("|",FALSE,$C64:$F64),0,
IF(AND($C64="Delta|CR_Cpty",BR$12="Delta|CR_Cpty"),
IF($F64=BR$15,
      _xlfn.XLOOKUP(_xlfn.TEXTJOIN("|",FALSE,$C64,"=","Any","=",BR$12,"=","Any","="),risk_factor_1&amp;"|"&amp;risk_factor_2,risk_factor_corr),
       IF(RIGHT($D64,LEN($D64)-FIND("_",$D64))=RIGHT(BR$13,LEN(BR$13)-FIND("_",BR$13)),
              IF(LEFT($D64,FIND("_",$D64)-1)=LEFT(BR$13,FIND("_",BR$13)-1),
                    IF($E64=BR$14,
                             _xlfn.XLOOKUP(_xlfn.TEXTJOIN("|",FALSE,$C64,LEFT($D64,FIND("_",$D64)-1) &amp;"_=","=","Any",BR$12,LEFT($D64,FIND("_",$D64)-1) &amp;"_=","=","Any"),risk_factor_1&amp;"|"&amp;risk_factor_2,risk_factor_corr),
                             _xlfn.XLOOKUP(_xlfn.TEXTJOIN("|",FALSE,$C64,LEFT($D64,FIND("_",$D64)-1) &amp;"_=","Any","Any",BR$12,LEFT($D64,FIND("_",$D64)-1) &amp;"_=","Any","Any"),risk_factor_1&amp;"|"&amp;risk_factor_2,risk_factor_corr)),
"n/a"),0)
),
IF(_xlfn.TEXTJOIN("|",FALSE,BR$12:BR$13)&lt;&gt;_xlfn.TEXTJOIN("|",FALSE,$C64:$D64),0,
_xlfn.XLOOKUP(_xlfn.TEXTJOIN("|",FALSE,$C64:$F64,BR$12:BR$15),risk_factor_1&amp;"|"&amp;risk_factor_2,risk_factor_corr,
_xlfn.XLOOKUP(_xlfn.TEXTJOIN("|",FALSE,$C64:$F64,BR$12:BR$15),risk_factor_2&amp;"|"&amp;risk_factor_1,risk_factor_corr,
_xlfn.XLOOKUP(_xlfn.TEXTJOIN("|",FALSE,$C64:$D64,"Any"),risk_factor_1&amp;"|"&amp;risk_factor_2,risk_factor_corr,
_xlfn.XLOOKUP(_xlfn.TEXTJOIN("|",FALSE,$C64:$D64,"Any"),risk_factor_2&amp;"|"&amp;risk_factor_1,risk_factor_corr)))))))</f>
        <v>0</v>
      </c>
      <c r="BS64" s="32" cm="1">
        <f t="array" ref="BS64" xml:space="preserve"> IF(_xlfn.TEXTJOIN("|",FALSE,BS$12:BS$15)=_xlfn.TEXTJOIN("|",FALSE,$C64:$F64),0,
IF(AND($C64="Delta|CR_Cpty",BS$12="Delta|CR_Cpty"),
IF($F64=BS$15,
      _xlfn.XLOOKUP(_xlfn.TEXTJOIN("|",FALSE,$C64,"=","Any","=",BS$12,"=","Any","="),risk_factor_1&amp;"|"&amp;risk_factor_2,risk_factor_corr),
       IF(RIGHT($D64,LEN($D64)-FIND("_",$D64))=RIGHT(BS$13,LEN(BS$13)-FIND("_",BS$13)),
              IF(LEFT($D64,FIND("_",$D64)-1)=LEFT(BS$13,FIND("_",BS$13)-1),
                    IF($E64=BS$14,
                             _xlfn.XLOOKUP(_xlfn.TEXTJOIN("|",FALSE,$C64,LEFT($D64,FIND("_",$D64)-1) &amp;"_=","=","Any",BS$12,LEFT($D64,FIND("_",$D64)-1) &amp;"_=","=","Any"),risk_factor_1&amp;"|"&amp;risk_factor_2,risk_factor_corr),
                             _xlfn.XLOOKUP(_xlfn.TEXTJOIN("|",FALSE,$C64,LEFT($D64,FIND("_",$D64)-1) &amp;"_=","Any","Any",BS$12,LEFT($D64,FIND("_",$D64)-1) &amp;"_=","Any","Any"),risk_factor_1&amp;"|"&amp;risk_factor_2,risk_factor_corr)),
"n/a"),0)
),
IF(_xlfn.TEXTJOIN("|",FALSE,BS$12:BS$13)&lt;&gt;_xlfn.TEXTJOIN("|",FALSE,$C64:$D64),0,
_xlfn.XLOOKUP(_xlfn.TEXTJOIN("|",FALSE,$C64:$F64,BS$12:BS$15),risk_factor_1&amp;"|"&amp;risk_factor_2,risk_factor_corr,
_xlfn.XLOOKUP(_xlfn.TEXTJOIN("|",FALSE,$C64:$F64,BS$12:BS$15),risk_factor_2&amp;"|"&amp;risk_factor_1,risk_factor_corr,
_xlfn.XLOOKUP(_xlfn.TEXTJOIN("|",FALSE,$C64:$D64,"Any"),risk_factor_1&amp;"|"&amp;risk_factor_2,risk_factor_corr,
_xlfn.XLOOKUP(_xlfn.TEXTJOIN("|",FALSE,$C64:$D64,"Any"),risk_factor_2&amp;"|"&amp;risk_factor_1,risk_factor_corr)))))))</f>
        <v>0</v>
      </c>
      <c r="BT64" s="32" cm="1">
        <f t="array" ref="BT64" xml:space="preserve"> IF(_xlfn.TEXTJOIN("|",FALSE,BT$12:BT$15)=_xlfn.TEXTJOIN("|",FALSE,$C64:$F64),0,
IF(AND($C64="Delta|CR_Cpty",BT$12="Delta|CR_Cpty"),
IF($F64=BT$15,
      _xlfn.XLOOKUP(_xlfn.TEXTJOIN("|",FALSE,$C64,"=","Any","=",BT$12,"=","Any","="),risk_factor_1&amp;"|"&amp;risk_factor_2,risk_factor_corr),
       IF(RIGHT($D64,LEN($D64)-FIND("_",$D64))=RIGHT(BT$13,LEN(BT$13)-FIND("_",BT$13)),
              IF(LEFT($D64,FIND("_",$D64)-1)=LEFT(BT$13,FIND("_",BT$13)-1),
                    IF($E64=BT$14,
                             _xlfn.XLOOKUP(_xlfn.TEXTJOIN("|",FALSE,$C64,LEFT($D64,FIND("_",$D64)-1) &amp;"_=","=","Any",BT$12,LEFT($D64,FIND("_",$D64)-1) &amp;"_=","=","Any"),risk_factor_1&amp;"|"&amp;risk_factor_2,risk_factor_corr),
                             _xlfn.XLOOKUP(_xlfn.TEXTJOIN("|",FALSE,$C64,LEFT($D64,FIND("_",$D64)-1) &amp;"_=","Any","Any",BT$12,LEFT($D64,FIND("_",$D64)-1) &amp;"_=","Any","Any"),risk_factor_1&amp;"|"&amp;risk_factor_2,risk_factor_corr)),
"n/a"),0)
),
IF(_xlfn.TEXTJOIN("|",FALSE,BT$12:BT$13)&lt;&gt;_xlfn.TEXTJOIN("|",FALSE,$C64:$D64),0,
_xlfn.XLOOKUP(_xlfn.TEXTJOIN("|",FALSE,$C64:$F64,BT$12:BT$15),risk_factor_1&amp;"|"&amp;risk_factor_2,risk_factor_corr,
_xlfn.XLOOKUP(_xlfn.TEXTJOIN("|",FALSE,$C64:$F64,BT$12:BT$15),risk_factor_2&amp;"|"&amp;risk_factor_1,risk_factor_corr,
_xlfn.XLOOKUP(_xlfn.TEXTJOIN("|",FALSE,$C64:$D64,"Any"),risk_factor_1&amp;"|"&amp;risk_factor_2,risk_factor_corr,
_xlfn.XLOOKUP(_xlfn.TEXTJOIN("|",FALSE,$C64:$D64,"Any"),risk_factor_2&amp;"|"&amp;risk_factor_1,risk_factor_corr)))))))</f>
        <v>0</v>
      </c>
      <c r="BU64" s="32" cm="1">
        <f t="array" ref="BU64" xml:space="preserve"> IF(_xlfn.TEXTJOIN("|",FALSE,BU$12:BU$15)=_xlfn.TEXTJOIN("|",FALSE,$C64:$F64),0,
IF(AND($C64="Delta|CR_Cpty",BU$12="Delta|CR_Cpty"),
IF($F64=BU$15,
      _xlfn.XLOOKUP(_xlfn.TEXTJOIN("|",FALSE,$C64,"=","Any","=",BU$12,"=","Any","="),risk_factor_1&amp;"|"&amp;risk_factor_2,risk_factor_corr),
       IF(RIGHT($D64,LEN($D64)-FIND("_",$D64))=RIGHT(BU$13,LEN(BU$13)-FIND("_",BU$13)),
              IF(LEFT($D64,FIND("_",$D64)-1)=LEFT(BU$13,FIND("_",BU$13)-1),
                    IF($E64=BU$14,
                             _xlfn.XLOOKUP(_xlfn.TEXTJOIN("|",FALSE,$C64,LEFT($D64,FIND("_",$D64)-1) &amp;"_=","=","Any",BU$12,LEFT($D64,FIND("_",$D64)-1) &amp;"_=","=","Any"),risk_factor_1&amp;"|"&amp;risk_factor_2,risk_factor_corr),
                             _xlfn.XLOOKUP(_xlfn.TEXTJOIN("|",FALSE,$C64,LEFT($D64,FIND("_",$D64)-1) &amp;"_=","Any","Any",BU$12,LEFT($D64,FIND("_",$D64)-1) &amp;"_=","Any","Any"),risk_factor_1&amp;"|"&amp;risk_factor_2,risk_factor_corr)),
"n/a"),0)
),
IF(_xlfn.TEXTJOIN("|",FALSE,BU$12:BU$13)&lt;&gt;_xlfn.TEXTJOIN("|",FALSE,$C64:$D64),0,
_xlfn.XLOOKUP(_xlfn.TEXTJOIN("|",FALSE,$C64:$F64,BU$12:BU$15),risk_factor_1&amp;"|"&amp;risk_factor_2,risk_factor_corr,
_xlfn.XLOOKUP(_xlfn.TEXTJOIN("|",FALSE,$C64:$F64,BU$12:BU$15),risk_factor_2&amp;"|"&amp;risk_factor_1,risk_factor_corr,
_xlfn.XLOOKUP(_xlfn.TEXTJOIN("|",FALSE,$C64:$D64,"Any"),risk_factor_1&amp;"|"&amp;risk_factor_2,risk_factor_corr,
_xlfn.XLOOKUP(_xlfn.TEXTJOIN("|",FALSE,$C64:$D64,"Any"),risk_factor_2&amp;"|"&amp;risk_factor_1,risk_factor_corr)))))))</f>
        <v>0</v>
      </c>
    </row>
    <row r="65" spans="3:73" x14ac:dyDescent="0.25">
      <c r="C65" s="31" t="s">
        <v>193</v>
      </c>
      <c r="D65" s="31" t="s">
        <v>189</v>
      </c>
      <c r="E65" s="31"/>
      <c r="F65" s="31"/>
      <c r="G65" s="32" cm="1">
        <f t="array" ref="G65" xml:space="preserve"> IF(_xlfn.TEXTJOIN("|",FALSE,G$12:G$15)=_xlfn.TEXTJOIN("|",FALSE,$C65:$F65),0,
IF(AND($C65="Delta|CR_Cpty",G$12="Delta|CR_Cpty"),
IF($F65=G$15,
      _xlfn.XLOOKUP(_xlfn.TEXTJOIN("|",FALSE,$C65,"=","Any","=",G$12,"=","Any","="),risk_factor_1&amp;"|"&amp;risk_factor_2,risk_factor_corr),
       IF(RIGHT($D65,LEN($D65)-FIND("_",$D65))=RIGHT(G$13,LEN(G$13)-FIND("_",G$13)),
              IF(LEFT($D65,FIND("_",$D65)-1)=LEFT(G$13,FIND("_",G$13)-1),
                    IF($E65=G$14,
                             _xlfn.XLOOKUP(_xlfn.TEXTJOIN("|",FALSE,$C65,LEFT($D65,FIND("_",$D65)-1) &amp;"_=","=","Any",G$12,LEFT($D65,FIND("_",$D65)-1) &amp;"_=","=","Any"),risk_factor_1&amp;"|"&amp;risk_factor_2,risk_factor_corr),
                             _xlfn.XLOOKUP(_xlfn.TEXTJOIN("|",FALSE,$C65,LEFT($D65,FIND("_",$D65)-1) &amp;"_=","Any","Any",G$12,LEFT($D65,FIND("_",$D65)-1) &amp;"_=","Any","Any"),risk_factor_1&amp;"|"&amp;risk_factor_2,risk_factor_corr)),
"n/a"),0)
),
IF(_xlfn.TEXTJOIN("|",FALSE,G$12:G$13)&lt;&gt;_xlfn.TEXTJOIN("|",FALSE,$C65:$D65),0,
_xlfn.XLOOKUP(_xlfn.TEXTJOIN("|",FALSE,$C65:$F65,G$12:G$15),risk_factor_1&amp;"|"&amp;risk_factor_2,risk_factor_corr,
_xlfn.XLOOKUP(_xlfn.TEXTJOIN("|",FALSE,$C65:$F65,G$12:G$15),risk_factor_2&amp;"|"&amp;risk_factor_1,risk_factor_corr,
_xlfn.XLOOKUP(_xlfn.TEXTJOIN("|",FALSE,$C65:$D65,"Any"),risk_factor_1&amp;"|"&amp;risk_factor_2,risk_factor_corr,
_xlfn.XLOOKUP(_xlfn.TEXTJOIN("|",FALSE,$C65:$D65,"Any"),risk_factor_2&amp;"|"&amp;risk_factor_1,risk_factor_corr)))))))</f>
        <v>0</v>
      </c>
      <c r="H65" s="32" cm="1">
        <f t="array" ref="H65" xml:space="preserve"> IF(_xlfn.TEXTJOIN("|",FALSE,H$12:H$15)=_xlfn.TEXTJOIN("|",FALSE,$C65:$F65),0,
IF(AND($C65="Delta|CR_Cpty",H$12="Delta|CR_Cpty"),
IF($F65=H$15,
      _xlfn.XLOOKUP(_xlfn.TEXTJOIN("|",FALSE,$C65,"=","Any","=",H$12,"=","Any","="),risk_factor_1&amp;"|"&amp;risk_factor_2,risk_factor_corr),
       IF(RIGHT($D65,LEN($D65)-FIND("_",$D65))=RIGHT(H$13,LEN(H$13)-FIND("_",H$13)),
              IF(LEFT($D65,FIND("_",$D65)-1)=LEFT(H$13,FIND("_",H$13)-1),
                    IF($E65=H$14,
                             _xlfn.XLOOKUP(_xlfn.TEXTJOIN("|",FALSE,$C65,LEFT($D65,FIND("_",$D65)-1) &amp;"_=","=","Any",H$12,LEFT($D65,FIND("_",$D65)-1) &amp;"_=","=","Any"),risk_factor_1&amp;"|"&amp;risk_factor_2,risk_factor_corr),
                             _xlfn.XLOOKUP(_xlfn.TEXTJOIN("|",FALSE,$C65,LEFT($D65,FIND("_",$D65)-1) &amp;"_=","Any","Any",H$12,LEFT($D65,FIND("_",$D65)-1) &amp;"_=","Any","Any"),risk_factor_1&amp;"|"&amp;risk_factor_2,risk_factor_corr)),
"n/a"),0)
),
IF(_xlfn.TEXTJOIN("|",FALSE,H$12:H$13)&lt;&gt;_xlfn.TEXTJOIN("|",FALSE,$C65:$D65),0,
_xlfn.XLOOKUP(_xlfn.TEXTJOIN("|",FALSE,$C65:$F65,H$12:H$15),risk_factor_1&amp;"|"&amp;risk_factor_2,risk_factor_corr,
_xlfn.XLOOKUP(_xlfn.TEXTJOIN("|",FALSE,$C65:$F65,H$12:H$15),risk_factor_2&amp;"|"&amp;risk_factor_1,risk_factor_corr,
_xlfn.XLOOKUP(_xlfn.TEXTJOIN("|",FALSE,$C65:$D65,"Any"),risk_factor_1&amp;"|"&amp;risk_factor_2,risk_factor_corr,
_xlfn.XLOOKUP(_xlfn.TEXTJOIN("|",FALSE,$C65:$D65,"Any"),risk_factor_2&amp;"|"&amp;risk_factor_1,risk_factor_corr)))))))</f>
        <v>0</v>
      </c>
      <c r="I65" s="32" cm="1">
        <f t="array" ref="I65" xml:space="preserve"> IF(_xlfn.TEXTJOIN("|",FALSE,I$12:I$15)=_xlfn.TEXTJOIN("|",FALSE,$C65:$F65),0,
IF(AND($C65="Delta|CR_Cpty",I$12="Delta|CR_Cpty"),
IF($F65=I$15,
      _xlfn.XLOOKUP(_xlfn.TEXTJOIN("|",FALSE,$C65,"=","Any","=",I$12,"=","Any","="),risk_factor_1&amp;"|"&amp;risk_factor_2,risk_factor_corr),
       IF(RIGHT($D65,LEN($D65)-FIND("_",$D65))=RIGHT(I$13,LEN(I$13)-FIND("_",I$13)),
              IF(LEFT($D65,FIND("_",$D65)-1)=LEFT(I$13,FIND("_",I$13)-1),
                    IF($E65=I$14,
                             _xlfn.XLOOKUP(_xlfn.TEXTJOIN("|",FALSE,$C65,LEFT($D65,FIND("_",$D65)-1) &amp;"_=","=","Any",I$12,LEFT($D65,FIND("_",$D65)-1) &amp;"_=","=","Any"),risk_factor_1&amp;"|"&amp;risk_factor_2,risk_factor_corr),
                             _xlfn.XLOOKUP(_xlfn.TEXTJOIN("|",FALSE,$C65,LEFT($D65,FIND("_",$D65)-1) &amp;"_=","Any","Any",I$12,LEFT($D65,FIND("_",$D65)-1) &amp;"_=","Any","Any"),risk_factor_1&amp;"|"&amp;risk_factor_2,risk_factor_corr)),
"n/a"),0)
),
IF(_xlfn.TEXTJOIN("|",FALSE,I$12:I$13)&lt;&gt;_xlfn.TEXTJOIN("|",FALSE,$C65:$D65),0,
_xlfn.XLOOKUP(_xlfn.TEXTJOIN("|",FALSE,$C65:$F65,I$12:I$15),risk_factor_1&amp;"|"&amp;risk_factor_2,risk_factor_corr,
_xlfn.XLOOKUP(_xlfn.TEXTJOIN("|",FALSE,$C65:$F65,I$12:I$15),risk_factor_2&amp;"|"&amp;risk_factor_1,risk_factor_corr,
_xlfn.XLOOKUP(_xlfn.TEXTJOIN("|",FALSE,$C65:$D65,"Any"),risk_factor_1&amp;"|"&amp;risk_factor_2,risk_factor_corr,
_xlfn.XLOOKUP(_xlfn.TEXTJOIN("|",FALSE,$C65:$D65,"Any"),risk_factor_2&amp;"|"&amp;risk_factor_1,risk_factor_corr)))))))</f>
        <v>0</v>
      </c>
      <c r="J65" s="32" cm="1">
        <f t="array" ref="J65" xml:space="preserve"> IF(_xlfn.TEXTJOIN("|",FALSE,J$12:J$15)=_xlfn.TEXTJOIN("|",FALSE,$C65:$F65),0,
IF(AND($C65="Delta|CR_Cpty",J$12="Delta|CR_Cpty"),
IF($F65=J$15,
      _xlfn.XLOOKUP(_xlfn.TEXTJOIN("|",FALSE,$C65,"=","Any","=",J$12,"=","Any","="),risk_factor_1&amp;"|"&amp;risk_factor_2,risk_factor_corr),
       IF(RIGHT($D65,LEN($D65)-FIND("_",$D65))=RIGHT(J$13,LEN(J$13)-FIND("_",J$13)),
              IF(LEFT($D65,FIND("_",$D65)-1)=LEFT(J$13,FIND("_",J$13)-1),
                    IF($E65=J$14,
                             _xlfn.XLOOKUP(_xlfn.TEXTJOIN("|",FALSE,$C65,LEFT($D65,FIND("_",$D65)-1) &amp;"_=","=","Any",J$12,LEFT($D65,FIND("_",$D65)-1) &amp;"_=","=","Any"),risk_factor_1&amp;"|"&amp;risk_factor_2,risk_factor_corr),
                             _xlfn.XLOOKUP(_xlfn.TEXTJOIN("|",FALSE,$C65,LEFT($D65,FIND("_",$D65)-1) &amp;"_=","Any","Any",J$12,LEFT($D65,FIND("_",$D65)-1) &amp;"_=","Any","Any"),risk_factor_1&amp;"|"&amp;risk_factor_2,risk_factor_corr)),
"n/a"),0)
),
IF(_xlfn.TEXTJOIN("|",FALSE,J$12:J$13)&lt;&gt;_xlfn.TEXTJOIN("|",FALSE,$C65:$D65),0,
_xlfn.XLOOKUP(_xlfn.TEXTJOIN("|",FALSE,$C65:$F65,J$12:J$15),risk_factor_1&amp;"|"&amp;risk_factor_2,risk_factor_corr,
_xlfn.XLOOKUP(_xlfn.TEXTJOIN("|",FALSE,$C65:$F65,J$12:J$15),risk_factor_2&amp;"|"&amp;risk_factor_1,risk_factor_corr,
_xlfn.XLOOKUP(_xlfn.TEXTJOIN("|",FALSE,$C65:$D65,"Any"),risk_factor_1&amp;"|"&amp;risk_factor_2,risk_factor_corr,
_xlfn.XLOOKUP(_xlfn.TEXTJOIN("|",FALSE,$C65:$D65,"Any"),risk_factor_2&amp;"|"&amp;risk_factor_1,risk_factor_corr)))))))</f>
        <v>0</v>
      </c>
      <c r="K65" s="32" cm="1">
        <f t="array" ref="K65" xml:space="preserve"> IF(_xlfn.TEXTJOIN("|",FALSE,K$12:K$15)=_xlfn.TEXTJOIN("|",FALSE,$C65:$F65),0,
IF(AND($C65="Delta|CR_Cpty",K$12="Delta|CR_Cpty"),
IF($F65=K$15,
      _xlfn.XLOOKUP(_xlfn.TEXTJOIN("|",FALSE,$C65,"=","Any","=",K$12,"=","Any","="),risk_factor_1&amp;"|"&amp;risk_factor_2,risk_factor_corr),
       IF(RIGHT($D65,LEN($D65)-FIND("_",$D65))=RIGHT(K$13,LEN(K$13)-FIND("_",K$13)),
              IF(LEFT($D65,FIND("_",$D65)-1)=LEFT(K$13,FIND("_",K$13)-1),
                    IF($E65=K$14,
                             _xlfn.XLOOKUP(_xlfn.TEXTJOIN("|",FALSE,$C65,LEFT($D65,FIND("_",$D65)-1) &amp;"_=","=","Any",K$12,LEFT($D65,FIND("_",$D65)-1) &amp;"_=","=","Any"),risk_factor_1&amp;"|"&amp;risk_factor_2,risk_factor_corr),
                             _xlfn.XLOOKUP(_xlfn.TEXTJOIN("|",FALSE,$C65,LEFT($D65,FIND("_",$D65)-1) &amp;"_=","Any","Any",K$12,LEFT($D65,FIND("_",$D65)-1) &amp;"_=","Any","Any"),risk_factor_1&amp;"|"&amp;risk_factor_2,risk_factor_corr)),
"n/a"),0)
),
IF(_xlfn.TEXTJOIN("|",FALSE,K$12:K$13)&lt;&gt;_xlfn.TEXTJOIN("|",FALSE,$C65:$D65),0,
_xlfn.XLOOKUP(_xlfn.TEXTJOIN("|",FALSE,$C65:$F65,K$12:K$15),risk_factor_1&amp;"|"&amp;risk_factor_2,risk_factor_corr,
_xlfn.XLOOKUP(_xlfn.TEXTJOIN("|",FALSE,$C65:$F65,K$12:K$15),risk_factor_2&amp;"|"&amp;risk_factor_1,risk_factor_corr,
_xlfn.XLOOKUP(_xlfn.TEXTJOIN("|",FALSE,$C65:$D65,"Any"),risk_factor_1&amp;"|"&amp;risk_factor_2,risk_factor_corr,
_xlfn.XLOOKUP(_xlfn.TEXTJOIN("|",FALSE,$C65:$D65,"Any"),risk_factor_2&amp;"|"&amp;risk_factor_1,risk_factor_corr)))))))</f>
        <v>0</v>
      </c>
      <c r="L65" s="32" cm="1">
        <f t="array" ref="L65" xml:space="preserve"> IF(_xlfn.TEXTJOIN("|",FALSE,L$12:L$15)=_xlfn.TEXTJOIN("|",FALSE,$C65:$F65),0,
IF(AND($C65="Delta|CR_Cpty",L$12="Delta|CR_Cpty"),
IF($F65=L$15,
      _xlfn.XLOOKUP(_xlfn.TEXTJOIN("|",FALSE,$C65,"=","Any","=",L$12,"=","Any","="),risk_factor_1&amp;"|"&amp;risk_factor_2,risk_factor_corr),
       IF(RIGHT($D65,LEN($D65)-FIND("_",$D65))=RIGHT(L$13,LEN(L$13)-FIND("_",L$13)),
              IF(LEFT($D65,FIND("_",$D65)-1)=LEFT(L$13,FIND("_",L$13)-1),
                    IF($E65=L$14,
                             _xlfn.XLOOKUP(_xlfn.TEXTJOIN("|",FALSE,$C65,LEFT($D65,FIND("_",$D65)-1) &amp;"_=","=","Any",L$12,LEFT($D65,FIND("_",$D65)-1) &amp;"_=","=","Any"),risk_factor_1&amp;"|"&amp;risk_factor_2,risk_factor_corr),
                             _xlfn.XLOOKUP(_xlfn.TEXTJOIN("|",FALSE,$C65,LEFT($D65,FIND("_",$D65)-1) &amp;"_=","Any","Any",L$12,LEFT($D65,FIND("_",$D65)-1) &amp;"_=","Any","Any"),risk_factor_1&amp;"|"&amp;risk_factor_2,risk_factor_corr)),
"n/a"),0)
),
IF(_xlfn.TEXTJOIN("|",FALSE,L$12:L$13)&lt;&gt;_xlfn.TEXTJOIN("|",FALSE,$C65:$D65),0,
_xlfn.XLOOKUP(_xlfn.TEXTJOIN("|",FALSE,$C65:$F65,L$12:L$15),risk_factor_1&amp;"|"&amp;risk_factor_2,risk_factor_corr,
_xlfn.XLOOKUP(_xlfn.TEXTJOIN("|",FALSE,$C65:$F65,L$12:L$15),risk_factor_2&amp;"|"&amp;risk_factor_1,risk_factor_corr,
_xlfn.XLOOKUP(_xlfn.TEXTJOIN("|",FALSE,$C65:$D65,"Any"),risk_factor_1&amp;"|"&amp;risk_factor_2,risk_factor_corr,
_xlfn.XLOOKUP(_xlfn.TEXTJOIN("|",FALSE,$C65:$D65,"Any"),risk_factor_2&amp;"|"&amp;risk_factor_1,risk_factor_corr)))))))</f>
        <v>0</v>
      </c>
      <c r="M65" s="32" cm="1">
        <f t="array" ref="M65" xml:space="preserve"> IF(_xlfn.TEXTJOIN("|",FALSE,M$12:M$15)=_xlfn.TEXTJOIN("|",FALSE,$C65:$F65),0,
IF(AND($C65="Delta|CR_Cpty",M$12="Delta|CR_Cpty"),
IF($F65=M$15,
      _xlfn.XLOOKUP(_xlfn.TEXTJOIN("|",FALSE,$C65,"=","Any","=",M$12,"=","Any","="),risk_factor_1&amp;"|"&amp;risk_factor_2,risk_factor_corr),
       IF(RIGHT($D65,LEN($D65)-FIND("_",$D65))=RIGHT(M$13,LEN(M$13)-FIND("_",M$13)),
              IF(LEFT($D65,FIND("_",$D65)-1)=LEFT(M$13,FIND("_",M$13)-1),
                    IF($E65=M$14,
                             _xlfn.XLOOKUP(_xlfn.TEXTJOIN("|",FALSE,$C65,LEFT($D65,FIND("_",$D65)-1) &amp;"_=","=","Any",M$12,LEFT($D65,FIND("_",$D65)-1) &amp;"_=","=","Any"),risk_factor_1&amp;"|"&amp;risk_factor_2,risk_factor_corr),
                             _xlfn.XLOOKUP(_xlfn.TEXTJOIN("|",FALSE,$C65,LEFT($D65,FIND("_",$D65)-1) &amp;"_=","Any","Any",M$12,LEFT($D65,FIND("_",$D65)-1) &amp;"_=","Any","Any"),risk_factor_1&amp;"|"&amp;risk_factor_2,risk_factor_corr)),
"n/a"),0)
),
IF(_xlfn.TEXTJOIN("|",FALSE,M$12:M$13)&lt;&gt;_xlfn.TEXTJOIN("|",FALSE,$C65:$D65),0,
_xlfn.XLOOKUP(_xlfn.TEXTJOIN("|",FALSE,$C65:$F65,M$12:M$15),risk_factor_1&amp;"|"&amp;risk_factor_2,risk_factor_corr,
_xlfn.XLOOKUP(_xlfn.TEXTJOIN("|",FALSE,$C65:$F65,M$12:M$15),risk_factor_2&amp;"|"&amp;risk_factor_1,risk_factor_corr,
_xlfn.XLOOKUP(_xlfn.TEXTJOIN("|",FALSE,$C65:$D65,"Any"),risk_factor_1&amp;"|"&amp;risk_factor_2,risk_factor_corr,
_xlfn.XLOOKUP(_xlfn.TEXTJOIN("|",FALSE,$C65:$D65,"Any"),risk_factor_2&amp;"|"&amp;risk_factor_1,risk_factor_corr)))))))</f>
        <v>0</v>
      </c>
      <c r="N65" s="32" cm="1">
        <f t="array" ref="N65" xml:space="preserve"> IF(_xlfn.TEXTJOIN("|",FALSE,N$12:N$15)=_xlfn.TEXTJOIN("|",FALSE,$C65:$F65),0,
IF(AND($C65="Delta|CR_Cpty",N$12="Delta|CR_Cpty"),
IF($F65=N$15,
      _xlfn.XLOOKUP(_xlfn.TEXTJOIN("|",FALSE,$C65,"=","Any","=",N$12,"=","Any","="),risk_factor_1&amp;"|"&amp;risk_factor_2,risk_factor_corr),
       IF(RIGHT($D65,LEN($D65)-FIND("_",$D65))=RIGHT(N$13,LEN(N$13)-FIND("_",N$13)),
              IF(LEFT($D65,FIND("_",$D65)-1)=LEFT(N$13,FIND("_",N$13)-1),
                    IF($E65=N$14,
                             _xlfn.XLOOKUP(_xlfn.TEXTJOIN("|",FALSE,$C65,LEFT($D65,FIND("_",$D65)-1) &amp;"_=","=","Any",N$12,LEFT($D65,FIND("_",$D65)-1) &amp;"_=","=","Any"),risk_factor_1&amp;"|"&amp;risk_factor_2,risk_factor_corr),
                             _xlfn.XLOOKUP(_xlfn.TEXTJOIN("|",FALSE,$C65,LEFT($D65,FIND("_",$D65)-1) &amp;"_=","Any","Any",N$12,LEFT($D65,FIND("_",$D65)-1) &amp;"_=","Any","Any"),risk_factor_1&amp;"|"&amp;risk_factor_2,risk_factor_corr)),
"n/a"),0)
),
IF(_xlfn.TEXTJOIN("|",FALSE,N$12:N$13)&lt;&gt;_xlfn.TEXTJOIN("|",FALSE,$C65:$D65),0,
_xlfn.XLOOKUP(_xlfn.TEXTJOIN("|",FALSE,$C65:$F65,N$12:N$15),risk_factor_1&amp;"|"&amp;risk_factor_2,risk_factor_corr,
_xlfn.XLOOKUP(_xlfn.TEXTJOIN("|",FALSE,$C65:$F65,N$12:N$15),risk_factor_2&amp;"|"&amp;risk_factor_1,risk_factor_corr,
_xlfn.XLOOKUP(_xlfn.TEXTJOIN("|",FALSE,$C65:$D65,"Any"),risk_factor_1&amp;"|"&amp;risk_factor_2,risk_factor_corr,
_xlfn.XLOOKUP(_xlfn.TEXTJOIN("|",FALSE,$C65:$D65,"Any"),risk_factor_2&amp;"|"&amp;risk_factor_1,risk_factor_corr)))))))</f>
        <v>0</v>
      </c>
      <c r="O65" s="32" cm="1">
        <f t="array" ref="O65" xml:space="preserve"> IF(_xlfn.TEXTJOIN("|",FALSE,O$12:O$15)=_xlfn.TEXTJOIN("|",FALSE,$C65:$F65),0,
IF(AND($C65="Delta|CR_Cpty",O$12="Delta|CR_Cpty"),
IF($F65=O$15,
      _xlfn.XLOOKUP(_xlfn.TEXTJOIN("|",FALSE,$C65,"=","Any","=",O$12,"=","Any","="),risk_factor_1&amp;"|"&amp;risk_factor_2,risk_factor_corr),
       IF(RIGHT($D65,LEN($D65)-FIND("_",$D65))=RIGHT(O$13,LEN(O$13)-FIND("_",O$13)),
              IF(LEFT($D65,FIND("_",$D65)-1)=LEFT(O$13,FIND("_",O$13)-1),
                    IF($E65=O$14,
                             _xlfn.XLOOKUP(_xlfn.TEXTJOIN("|",FALSE,$C65,LEFT($D65,FIND("_",$D65)-1) &amp;"_=","=","Any",O$12,LEFT($D65,FIND("_",$D65)-1) &amp;"_=","=","Any"),risk_factor_1&amp;"|"&amp;risk_factor_2,risk_factor_corr),
                             _xlfn.XLOOKUP(_xlfn.TEXTJOIN("|",FALSE,$C65,LEFT($D65,FIND("_",$D65)-1) &amp;"_=","Any","Any",O$12,LEFT($D65,FIND("_",$D65)-1) &amp;"_=","Any","Any"),risk_factor_1&amp;"|"&amp;risk_factor_2,risk_factor_corr)),
"n/a"),0)
),
IF(_xlfn.TEXTJOIN("|",FALSE,O$12:O$13)&lt;&gt;_xlfn.TEXTJOIN("|",FALSE,$C65:$D65),0,
_xlfn.XLOOKUP(_xlfn.TEXTJOIN("|",FALSE,$C65:$F65,O$12:O$15),risk_factor_1&amp;"|"&amp;risk_factor_2,risk_factor_corr,
_xlfn.XLOOKUP(_xlfn.TEXTJOIN("|",FALSE,$C65:$F65,O$12:O$15),risk_factor_2&amp;"|"&amp;risk_factor_1,risk_factor_corr,
_xlfn.XLOOKUP(_xlfn.TEXTJOIN("|",FALSE,$C65:$D65,"Any"),risk_factor_1&amp;"|"&amp;risk_factor_2,risk_factor_corr,
_xlfn.XLOOKUP(_xlfn.TEXTJOIN("|",FALSE,$C65:$D65,"Any"),risk_factor_2&amp;"|"&amp;risk_factor_1,risk_factor_corr)))))))</f>
        <v>0</v>
      </c>
      <c r="P65" s="32" cm="1">
        <f t="array" ref="P65" xml:space="preserve"> IF(_xlfn.TEXTJOIN("|",FALSE,P$12:P$15)=_xlfn.TEXTJOIN("|",FALSE,$C65:$F65),0,
IF(AND($C65="Delta|CR_Cpty",P$12="Delta|CR_Cpty"),
IF($F65=P$15,
      _xlfn.XLOOKUP(_xlfn.TEXTJOIN("|",FALSE,$C65,"=","Any","=",P$12,"=","Any","="),risk_factor_1&amp;"|"&amp;risk_factor_2,risk_factor_corr),
       IF(RIGHT($D65,LEN($D65)-FIND("_",$D65))=RIGHT(P$13,LEN(P$13)-FIND("_",P$13)),
              IF(LEFT($D65,FIND("_",$D65)-1)=LEFT(P$13,FIND("_",P$13)-1),
                    IF($E65=P$14,
                             _xlfn.XLOOKUP(_xlfn.TEXTJOIN("|",FALSE,$C65,LEFT($D65,FIND("_",$D65)-1) &amp;"_=","=","Any",P$12,LEFT($D65,FIND("_",$D65)-1) &amp;"_=","=","Any"),risk_factor_1&amp;"|"&amp;risk_factor_2,risk_factor_corr),
                             _xlfn.XLOOKUP(_xlfn.TEXTJOIN("|",FALSE,$C65,LEFT($D65,FIND("_",$D65)-1) &amp;"_=","Any","Any",P$12,LEFT($D65,FIND("_",$D65)-1) &amp;"_=","Any","Any"),risk_factor_1&amp;"|"&amp;risk_factor_2,risk_factor_corr)),
"n/a"),0)
),
IF(_xlfn.TEXTJOIN("|",FALSE,P$12:P$13)&lt;&gt;_xlfn.TEXTJOIN("|",FALSE,$C65:$D65),0,
_xlfn.XLOOKUP(_xlfn.TEXTJOIN("|",FALSE,$C65:$F65,P$12:P$15),risk_factor_1&amp;"|"&amp;risk_factor_2,risk_factor_corr,
_xlfn.XLOOKUP(_xlfn.TEXTJOIN("|",FALSE,$C65:$F65,P$12:P$15),risk_factor_2&amp;"|"&amp;risk_factor_1,risk_factor_corr,
_xlfn.XLOOKUP(_xlfn.TEXTJOIN("|",FALSE,$C65:$D65,"Any"),risk_factor_1&amp;"|"&amp;risk_factor_2,risk_factor_corr,
_xlfn.XLOOKUP(_xlfn.TEXTJOIN("|",FALSE,$C65:$D65,"Any"),risk_factor_2&amp;"|"&amp;risk_factor_1,risk_factor_corr)))))))</f>
        <v>0</v>
      </c>
      <c r="Q65" s="32" cm="1">
        <f t="array" ref="Q65" xml:space="preserve"> IF(_xlfn.TEXTJOIN("|",FALSE,Q$12:Q$15)=_xlfn.TEXTJOIN("|",FALSE,$C65:$F65),0,
IF(AND($C65="Delta|CR_Cpty",Q$12="Delta|CR_Cpty"),
IF($F65=Q$15,
      _xlfn.XLOOKUP(_xlfn.TEXTJOIN("|",FALSE,$C65,"=","Any","=",Q$12,"=","Any","="),risk_factor_1&amp;"|"&amp;risk_factor_2,risk_factor_corr),
       IF(RIGHT($D65,LEN($D65)-FIND("_",$D65))=RIGHT(Q$13,LEN(Q$13)-FIND("_",Q$13)),
              IF(LEFT($D65,FIND("_",$D65)-1)=LEFT(Q$13,FIND("_",Q$13)-1),
                    IF($E65=Q$14,
                             _xlfn.XLOOKUP(_xlfn.TEXTJOIN("|",FALSE,$C65,LEFT($D65,FIND("_",$D65)-1) &amp;"_=","=","Any",Q$12,LEFT($D65,FIND("_",$D65)-1) &amp;"_=","=","Any"),risk_factor_1&amp;"|"&amp;risk_factor_2,risk_factor_corr),
                             _xlfn.XLOOKUP(_xlfn.TEXTJOIN("|",FALSE,$C65,LEFT($D65,FIND("_",$D65)-1) &amp;"_=","Any","Any",Q$12,LEFT($D65,FIND("_",$D65)-1) &amp;"_=","Any","Any"),risk_factor_1&amp;"|"&amp;risk_factor_2,risk_factor_corr)),
"n/a"),0)
),
IF(_xlfn.TEXTJOIN("|",FALSE,Q$12:Q$13)&lt;&gt;_xlfn.TEXTJOIN("|",FALSE,$C65:$D65),0,
_xlfn.XLOOKUP(_xlfn.TEXTJOIN("|",FALSE,$C65:$F65,Q$12:Q$15),risk_factor_1&amp;"|"&amp;risk_factor_2,risk_factor_corr,
_xlfn.XLOOKUP(_xlfn.TEXTJOIN("|",FALSE,$C65:$F65,Q$12:Q$15),risk_factor_2&amp;"|"&amp;risk_factor_1,risk_factor_corr,
_xlfn.XLOOKUP(_xlfn.TEXTJOIN("|",FALSE,$C65:$D65,"Any"),risk_factor_1&amp;"|"&amp;risk_factor_2,risk_factor_corr,
_xlfn.XLOOKUP(_xlfn.TEXTJOIN("|",FALSE,$C65:$D65,"Any"),risk_factor_2&amp;"|"&amp;risk_factor_1,risk_factor_corr)))))))</f>
        <v>0</v>
      </c>
      <c r="R65" s="32" cm="1">
        <f t="array" ref="R65" xml:space="preserve"> IF(_xlfn.TEXTJOIN("|",FALSE,R$12:R$15)=_xlfn.TEXTJOIN("|",FALSE,$C65:$F65),0,
IF(AND($C65="Delta|CR_Cpty",R$12="Delta|CR_Cpty"),
IF($F65=R$15,
      _xlfn.XLOOKUP(_xlfn.TEXTJOIN("|",FALSE,$C65,"=","Any","=",R$12,"=","Any","="),risk_factor_1&amp;"|"&amp;risk_factor_2,risk_factor_corr),
       IF(RIGHT($D65,LEN($D65)-FIND("_",$D65))=RIGHT(R$13,LEN(R$13)-FIND("_",R$13)),
              IF(LEFT($D65,FIND("_",$D65)-1)=LEFT(R$13,FIND("_",R$13)-1),
                    IF($E65=R$14,
                             _xlfn.XLOOKUP(_xlfn.TEXTJOIN("|",FALSE,$C65,LEFT($D65,FIND("_",$D65)-1) &amp;"_=","=","Any",R$12,LEFT($D65,FIND("_",$D65)-1) &amp;"_=","=","Any"),risk_factor_1&amp;"|"&amp;risk_factor_2,risk_factor_corr),
                             _xlfn.XLOOKUP(_xlfn.TEXTJOIN("|",FALSE,$C65,LEFT($D65,FIND("_",$D65)-1) &amp;"_=","Any","Any",R$12,LEFT($D65,FIND("_",$D65)-1) &amp;"_=","Any","Any"),risk_factor_1&amp;"|"&amp;risk_factor_2,risk_factor_corr)),
"n/a"),0)
),
IF(_xlfn.TEXTJOIN("|",FALSE,R$12:R$13)&lt;&gt;_xlfn.TEXTJOIN("|",FALSE,$C65:$D65),0,
_xlfn.XLOOKUP(_xlfn.TEXTJOIN("|",FALSE,$C65:$F65,R$12:R$15),risk_factor_1&amp;"|"&amp;risk_factor_2,risk_factor_corr,
_xlfn.XLOOKUP(_xlfn.TEXTJOIN("|",FALSE,$C65:$F65,R$12:R$15),risk_factor_2&amp;"|"&amp;risk_factor_1,risk_factor_corr,
_xlfn.XLOOKUP(_xlfn.TEXTJOIN("|",FALSE,$C65:$D65,"Any"),risk_factor_1&amp;"|"&amp;risk_factor_2,risk_factor_corr,
_xlfn.XLOOKUP(_xlfn.TEXTJOIN("|",FALSE,$C65:$D65,"Any"),risk_factor_2&amp;"|"&amp;risk_factor_1,risk_factor_corr)))))))</f>
        <v>0</v>
      </c>
      <c r="S65" s="32" cm="1">
        <f t="array" ref="S65" xml:space="preserve"> IF(_xlfn.TEXTJOIN("|",FALSE,S$12:S$15)=_xlfn.TEXTJOIN("|",FALSE,$C65:$F65),0,
IF(AND($C65="Delta|CR_Cpty",S$12="Delta|CR_Cpty"),
IF($F65=S$15,
      _xlfn.XLOOKUP(_xlfn.TEXTJOIN("|",FALSE,$C65,"=","Any","=",S$12,"=","Any","="),risk_factor_1&amp;"|"&amp;risk_factor_2,risk_factor_corr),
       IF(RIGHT($D65,LEN($D65)-FIND("_",$D65))=RIGHT(S$13,LEN(S$13)-FIND("_",S$13)),
              IF(LEFT($D65,FIND("_",$D65)-1)=LEFT(S$13,FIND("_",S$13)-1),
                    IF($E65=S$14,
                             _xlfn.XLOOKUP(_xlfn.TEXTJOIN("|",FALSE,$C65,LEFT($D65,FIND("_",$D65)-1) &amp;"_=","=","Any",S$12,LEFT($D65,FIND("_",$D65)-1) &amp;"_=","=","Any"),risk_factor_1&amp;"|"&amp;risk_factor_2,risk_factor_corr),
                             _xlfn.XLOOKUP(_xlfn.TEXTJOIN("|",FALSE,$C65,LEFT($D65,FIND("_",$D65)-1) &amp;"_=","Any","Any",S$12,LEFT($D65,FIND("_",$D65)-1) &amp;"_=","Any","Any"),risk_factor_1&amp;"|"&amp;risk_factor_2,risk_factor_corr)),
"n/a"),0)
),
IF(_xlfn.TEXTJOIN("|",FALSE,S$12:S$13)&lt;&gt;_xlfn.TEXTJOIN("|",FALSE,$C65:$D65),0,
_xlfn.XLOOKUP(_xlfn.TEXTJOIN("|",FALSE,$C65:$F65,S$12:S$15),risk_factor_1&amp;"|"&amp;risk_factor_2,risk_factor_corr,
_xlfn.XLOOKUP(_xlfn.TEXTJOIN("|",FALSE,$C65:$F65,S$12:S$15),risk_factor_2&amp;"|"&amp;risk_factor_1,risk_factor_corr,
_xlfn.XLOOKUP(_xlfn.TEXTJOIN("|",FALSE,$C65:$D65,"Any"),risk_factor_1&amp;"|"&amp;risk_factor_2,risk_factor_corr,
_xlfn.XLOOKUP(_xlfn.TEXTJOIN("|",FALSE,$C65:$D65,"Any"),risk_factor_2&amp;"|"&amp;risk_factor_1,risk_factor_corr)))))))</f>
        <v>0</v>
      </c>
      <c r="T65" s="32" cm="1">
        <f t="array" ref="T65" xml:space="preserve"> IF(_xlfn.TEXTJOIN("|",FALSE,T$12:T$15)=_xlfn.TEXTJOIN("|",FALSE,$C65:$F65),0,
IF(AND($C65="Delta|CR_Cpty",T$12="Delta|CR_Cpty"),
IF($F65=T$15,
      _xlfn.XLOOKUP(_xlfn.TEXTJOIN("|",FALSE,$C65,"=","Any","=",T$12,"=","Any","="),risk_factor_1&amp;"|"&amp;risk_factor_2,risk_factor_corr),
       IF(RIGHT($D65,LEN($D65)-FIND("_",$D65))=RIGHT(T$13,LEN(T$13)-FIND("_",T$13)),
              IF(LEFT($D65,FIND("_",$D65)-1)=LEFT(T$13,FIND("_",T$13)-1),
                    IF($E65=T$14,
                             _xlfn.XLOOKUP(_xlfn.TEXTJOIN("|",FALSE,$C65,LEFT($D65,FIND("_",$D65)-1) &amp;"_=","=","Any",T$12,LEFT($D65,FIND("_",$D65)-1) &amp;"_=","=","Any"),risk_factor_1&amp;"|"&amp;risk_factor_2,risk_factor_corr),
                             _xlfn.XLOOKUP(_xlfn.TEXTJOIN("|",FALSE,$C65,LEFT($D65,FIND("_",$D65)-1) &amp;"_=","Any","Any",T$12,LEFT($D65,FIND("_",$D65)-1) &amp;"_=","Any","Any"),risk_factor_1&amp;"|"&amp;risk_factor_2,risk_factor_corr)),
"n/a"),0)
),
IF(_xlfn.TEXTJOIN("|",FALSE,T$12:T$13)&lt;&gt;_xlfn.TEXTJOIN("|",FALSE,$C65:$D65),0,
_xlfn.XLOOKUP(_xlfn.TEXTJOIN("|",FALSE,$C65:$F65,T$12:T$15),risk_factor_1&amp;"|"&amp;risk_factor_2,risk_factor_corr,
_xlfn.XLOOKUP(_xlfn.TEXTJOIN("|",FALSE,$C65:$F65,T$12:T$15),risk_factor_2&amp;"|"&amp;risk_factor_1,risk_factor_corr,
_xlfn.XLOOKUP(_xlfn.TEXTJOIN("|",FALSE,$C65:$D65,"Any"),risk_factor_1&amp;"|"&amp;risk_factor_2,risk_factor_corr,
_xlfn.XLOOKUP(_xlfn.TEXTJOIN("|",FALSE,$C65:$D65,"Any"),risk_factor_2&amp;"|"&amp;risk_factor_1,risk_factor_corr)))))))</f>
        <v>0</v>
      </c>
      <c r="U65" s="32" cm="1">
        <f t="array" ref="U65" xml:space="preserve"> IF(_xlfn.TEXTJOIN("|",FALSE,U$12:U$15)=_xlfn.TEXTJOIN("|",FALSE,$C65:$F65),0,
IF(AND($C65="Delta|CR_Cpty",U$12="Delta|CR_Cpty"),
IF($F65=U$15,
      _xlfn.XLOOKUP(_xlfn.TEXTJOIN("|",FALSE,$C65,"=","Any","=",U$12,"=","Any","="),risk_factor_1&amp;"|"&amp;risk_factor_2,risk_factor_corr),
       IF(RIGHT($D65,LEN($D65)-FIND("_",$D65))=RIGHT(U$13,LEN(U$13)-FIND("_",U$13)),
              IF(LEFT($D65,FIND("_",$D65)-1)=LEFT(U$13,FIND("_",U$13)-1),
                    IF($E65=U$14,
                             _xlfn.XLOOKUP(_xlfn.TEXTJOIN("|",FALSE,$C65,LEFT($D65,FIND("_",$D65)-1) &amp;"_=","=","Any",U$12,LEFT($D65,FIND("_",$D65)-1) &amp;"_=","=","Any"),risk_factor_1&amp;"|"&amp;risk_factor_2,risk_factor_corr),
                             _xlfn.XLOOKUP(_xlfn.TEXTJOIN("|",FALSE,$C65,LEFT($D65,FIND("_",$D65)-1) &amp;"_=","Any","Any",U$12,LEFT($D65,FIND("_",$D65)-1) &amp;"_=","Any","Any"),risk_factor_1&amp;"|"&amp;risk_factor_2,risk_factor_corr)),
"n/a"),0)
),
IF(_xlfn.TEXTJOIN("|",FALSE,U$12:U$13)&lt;&gt;_xlfn.TEXTJOIN("|",FALSE,$C65:$D65),0,
_xlfn.XLOOKUP(_xlfn.TEXTJOIN("|",FALSE,$C65:$F65,U$12:U$15),risk_factor_1&amp;"|"&amp;risk_factor_2,risk_factor_corr,
_xlfn.XLOOKUP(_xlfn.TEXTJOIN("|",FALSE,$C65:$F65,U$12:U$15),risk_factor_2&amp;"|"&amp;risk_factor_1,risk_factor_corr,
_xlfn.XLOOKUP(_xlfn.TEXTJOIN("|",FALSE,$C65:$D65,"Any"),risk_factor_1&amp;"|"&amp;risk_factor_2,risk_factor_corr,
_xlfn.XLOOKUP(_xlfn.TEXTJOIN("|",FALSE,$C65:$D65,"Any"),risk_factor_2&amp;"|"&amp;risk_factor_1,risk_factor_corr)))))))</f>
        <v>0</v>
      </c>
      <c r="V65" s="32" cm="1">
        <f t="array" ref="V65" xml:space="preserve"> IF(_xlfn.TEXTJOIN("|",FALSE,V$12:V$15)=_xlfn.TEXTJOIN("|",FALSE,$C65:$F65),0,
IF(AND($C65="Delta|CR_Cpty",V$12="Delta|CR_Cpty"),
IF($F65=V$15,
      _xlfn.XLOOKUP(_xlfn.TEXTJOIN("|",FALSE,$C65,"=","Any","=",V$12,"=","Any","="),risk_factor_1&amp;"|"&amp;risk_factor_2,risk_factor_corr),
       IF(RIGHT($D65,LEN($D65)-FIND("_",$D65))=RIGHT(V$13,LEN(V$13)-FIND("_",V$13)),
              IF(LEFT($D65,FIND("_",$D65)-1)=LEFT(V$13,FIND("_",V$13)-1),
                    IF($E65=V$14,
                             _xlfn.XLOOKUP(_xlfn.TEXTJOIN("|",FALSE,$C65,LEFT($D65,FIND("_",$D65)-1) &amp;"_=","=","Any",V$12,LEFT($D65,FIND("_",$D65)-1) &amp;"_=","=","Any"),risk_factor_1&amp;"|"&amp;risk_factor_2,risk_factor_corr),
                             _xlfn.XLOOKUP(_xlfn.TEXTJOIN("|",FALSE,$C65,LEFT($D65,FIND("_",$D65)-1) &amp;"_=","Any","Any",V$12,LEFT($D65,FIND("_",$D65)-1) &amp;"_=","Any","Any"),risk_factor_1&amp;"|"&amp;risk_factor_2,risk_factor_corr)),
"n/a"),0)
),
IF(_xlfn.TEXTJOIN("|",FALSE,V$12:V$13)&lt;&gt;_xlfn.TEXTJOIN("|",FALSE,$C65:$D65),0,
_xlfn.XLOOKUP(_xlfn.TEXTJOIN("|",FALSE,$C65:$F65,V$12:V$15),risk_factor_1&amp;"|"&amp;risk_factor_2,risk_factor_corr,
_xlfn.XLOOKUP(_xlfn.TEXTJOIN("|",FALSE,$C65:$F65,V$12:V$15),risk_factor_2&amp;"|"&amp;risk_factor_1,risk_factor_corr,
_xlfn.XLOOKUP(_xlfn.TEXTJOIN("|",FALSE,$C65:$D65,"Any"),risk_factor_1&amp;"|"&amp;risk_factor_2,risk_factor_corr,
_xlfn.XLOOKUP(_xlfn.TEXTJOIN("|",FALSE,$C65:$D65,"Any"),risk_factor_2&amp;"|"&amp;risk_factor_1,risk_factor_corr)))))))</f>
        <v>0</v>
      </c>
      <c r="W65" s="32" cm="1">
        <f t="array" ref="W65" xml:space="preserve"> IF(_xlfn.TEXTJOIN("|",FALSE,W$12:W$15)=_xlfn.TEXTJOIN("|",FALSE,$C65:$F65),0,
IF(AND($C65="Delta|CR_Cpty",W$12="Delta|CR_Cpty"),
IF($F65=W$15,
      _xlfn.XLOOKUP(_xlfn.TEXTJOIN("|",FALSE,$C65,"=","Any","=",W$12,"=","Any","="),risk_factor_1&amp;"|"&amp;risk_factor_2,risk_factor_corr),
       IF(RIGHT($D65,LEN($D65)-FIND("_",$D65))=RIGHT(W$13,LEN(W$13)-FIND("_",W$13)),
              IF(LEFT($D65,FIND("_",$D65)-1)=LEFT(W$13,FIND("_",W$13)-1),
                    IF($E65=W$14,
                             _xlfn.XLOOKUP(_xlfn.TEXTJOIN("|",FALSE,$C65,LEFT($D65,FIND("_",$D65)-1) &amp;"_=","=","Any",W$12,LEFT($D65,FIND("_",$D65)-1) &amp;"_=","=","Any"),risk_factor_1&amp;"|"&amp;risk_factor_2,risk_factor_corr),
                             _xlfn.XLOOKUP(_xlfn.TEXTJOIN("|",FALSE,$C65,LEFT($D65,FIND("_",$D65)-1) &amp;"_=","Any","Any",W$12,LEFT($D65,FIND("_",$D65)-1) &amp;"_=","Any","Any"),risk_factor_1&amp;"|"&amp;risk_factor_2,risk_factor_corr)),
"n/a"),0)
),
IF(_xlfn.TEXTJOIN("|",FALSE,W$12:W$13)&lt;&gt;_xlfn.TEXTJOIN("|",FALSE,$C65:$D65),0,
_xlfn.XLOOKUP(_xlfn.TEXTJOIN("|",FALSE,$C65:$F65,W$12:W$15),risk_factor_1&amp;"|"&amp;risk_factor_2,risk_factor_corr,
_xlfn.XLOOKUP(_xlfn.TEXTJOIN("|",FALSE,$C65:$F65,W$12:W$15),risk_factor_2&amp;"|"&amp;risk_factor_1,risk_factor_corr,
_xlfn.XLOOKUP(_xlfn.TEXTJOIN("|",FALSE,$C65:$D65,"Any"),risk_factor_1&amp;"|"&amp;risk_factor_2,risk_factor_corr,
_xlfn.XLOOKUP(_xlfn.TEXTJOIN("|",FALSE,$C65:$D65,"Any"),risk_factor_2&amp;"|"&amp;risk_factor_1,risk_factor_corr)))))))</f>
        <v>0</v>
      </c>
      <c r="X65" s="32" cm="1">
        <f t="array" ref="X65" xml:space="preserve"> IF(_xlfn.TEXTJOIN("|",FALSE,X$12:X$15)=_xlfn.TEXTJOIN("|",FALSE,$C65:$F65),0,
IF(AND($C65="Delta|CR_Cpty",X$12="Delta|CR_Cpty"),
IF($F65=X$15,
      _xlfn.XLOOKUP(_xlfn.TEXTJOIN("|",FALSE,$C65,"=","Any","=",X$12,"=","Any","="),risk_factor_1&amp;"|"&amp;risk_factor_2,risk_factor_corr),
       IF(RIGHT($D65,LEN($D65)-FIND("_",$D65))=RIGHT(X$13,LEN(X$13)-FIND("_",X$13)),
              IF(LEFT($D65,FIND("_",$D65)-1)=LEFT(X$13,FIND("_",X$13)-1),
                    IF($E65=X$14,
                             _xlfn.XLOOKUP(_xlfn.TEXTJOIN("|",FALSE,$C65,LEFT($D65,FIND("_",$D65)-1) &amp;"_=","=","Any",X$12,LEFT($D65,FIND("_",$D65)-1) &amp;"_=","=","Any"),risk_factor_1&amp;"|"&amp;risk_factor_2,risk_factor_corr),
                             _xlfn.XLOOKUP(_xlfn.TEXTJOIN("|",FALSE,$C65,LEFT($D65,FIND("_",$D65)-1) &amp;"_=","Any","Any",X$12,LEFT($D65,FIND("_",$D65)-1) &amp;"_=","Any","Any"),risk_factor_1&amp;"|"&amp;risk_factor_2,risk_factor_corr)),
"n/a"),0)
),
IF(_xlfn.TEXTJOIN("|",FALSE,X$12:X$13)&lt;&gt;_xlfn.TEXTJOIN("|",FALSE,$C65:$D65),0,
_xlfn.XLOOKUP(_xlfn.TEXTJOIN("|",FALSE,$C65:$F65,X$12:X$15),risk_factor_1&amp;"|"&amp;risk_factor_2,risk_factor_corr,
_xlfn.XLOOKUP(_xlfn.TEXTJOIN("|",FALSE,$C65:$F65,X$12:X$15),risk_factor_2&amp;"|"&amp;risk_factor_1,risk_factor_corr,
_xlfn.XLOOKUP(_xlfn.TEXTJOIN("|",FALSE,$C65:$D65,"Any"),risk_factor_1&amp;"|"&amp;risk_factor_2,risk_factor_corr,
_xlfn.XLOOKUP(_xlfn.TEXTJOIN("|",FALSE,$C65:$D65,"Any"),risk_factor_2&amp;"|"&amp;risk_factor_1,risk_factor_corr)))))))</f>
        <v>0</v>
      </c>
      <c r="Y65" s="32" cm="1">
        <f t="array" ref="Y65" xml:space="preserve"> IF(_xlfn.TEXTJOIN("|",FALSE,Y$12:Y$15)=_xlfn.TEXTJOIN("|",FALSE,$C65:$F65),0,
IF(AND($C65="Delta|CR_Cpty",Y$12="Delta|CR_Cpty"),
IF($F65=Y$15,
      _xlfn.XLOOKUP(_xlfn.TEXTJOIN("|",FALSE,$C65,"=","Any","=",Y$12,"=","Any","="),risk_factor_1&amp;"|"&amp;risk_factor_2,risk_factor_corr),
       IF(RIGHT($D65,LEN($D65)-FIND("_",$D65))=RIGHT(Y$13,LEN(Y$13)-FIND("_",Y$13)),
              IF(LEFT($D65,FIND("_",$D65)-1)=LEFT(Y$13,FIND("_",Y$13)-1),
                    IF($E65=Y$14,
                             _xlfn.XLOOKUP(_xlfn.TEXTJOIN("|",FALSE,$C65,LEFT($D65,FIND("_",$D65)-1) &amp;"_=","=","Any",Y$12,LEFT($D65,FIND("_",$D65)-1) &amp;"_=","=","Any"),risk_factor_1&amp;"|"&amp;risk_factor_2,risk_factor_corr),
                             _xlfn.XLOOKUP(_xlfn.TEXTJOIN("|",FALSE,$C65,LEFT($D65,FIND("_",$D65)-1) &amp;"_=","Any","Any",Y$12,LEFT($D65,FIND("_",$D65)-1) &amp;"_=","Any","Any"),risk_factor_1&amp;"|"&amp;risk_factor_2,risk_factor_corr)),
"n/a"),0)
),
IF(_xlfn.TEXTJOIN("|",FALSE,Y$12:Y$13)&lt;&gt;_xlfn.TEXTJOIN("|",FALSE,$C65:$D65),0,
_xlfn.XLOOKUP(_xlfn.TEXTJOIN("|",FALSE,$C65:$F65,Y$12:Y$15),risk_factor_1&amp;"|"&amp;risk_factor_2,risk_factor_corr,
_xlfn.XLOOKUP(_xlfn.TEXTJOIN("|",FALSE,$C65:$F65,Y$12:Y$15),risk_factor_2&amp;"|"&amp;risk_factor_1,risk_factor_corr,
_xlfn.XLOOKUP(_xlfn.TEXTJOIN("|",FALSE,$C65:$D65,"Any"),risk_factor_1&amp;"|"&amp;risk_factor_2,risk_factor_corr,
_xlfn.XLOOKUP(_xlfn.TEXTJOIN("|",FALSE,$C65:$D65,"Any"),risk_factor_2&amp;"|"&amp;risk_factor_1,risk_factor_corr)))))))</f>
        <v>0</v>
      </c>
      <c r="Z65" s="32" cm="1">
        <f t="array" ref="Z65" xml:space="preserve"> IF(_xlfn.TEXTJOIN("|",FALSE,Z$12:Z$15)=_xlfn.TEXTJOIN("|",FALSE,$C65:$F65),0,
IF(AND($C65="Delta|CR_Cpty",Z$12="Delta|CR_Cpty"),
IF($F65=Z$15,
      _xlfn.XLOOKUP(_xlfn.TEXTJOIN("|",FALSE,$C65,"=","Any","=",Z$12,"=","Any","="),risk_factor_1&amp;"|"&amp;risk_factor_2,risk_factor_corr),
       IF(RIGHT($D65,LEN($D65)-FIND("_",$D65))=RIGHT(Z$13,LEN(Z$13)-FIND("_",Z$13)),
              IF(LEFT($D65,FIND("_",$D65)-1)=LEFT(Z$13,FIND("_",Z$13)-1),
                    IF($E65=Z$14,
                             _xlfn.XLOOKUP(_xlfn.TEXTJOIN("|",FALSE,$C65,LEFT($D65,FIND("_",$D65)-1) &amp;"_=","=","Any",Z$12,LEFT($D65,FIND("_",$D65)-1) &amp;"_=","=","Any"),risk_factor_1&amp;"|"&amp;risk_factor_2,risk_factor_corr),
                             _xlfn.XLOOKUP(_xlfn.TEXTJOIN("|",FALSE,$C65,LEFT($D65,FIND("_",$D65)-1) &amp;"_=","Any","Any",Z$12,LEFT($D65,FIND("_",$D65)-1) &amp;"_=","Any","Any"),risk_factor_1&amp;"|"&amp;risk_factor_2,risk_factor_corr)),
"n/a"),0)
),
IF(_xlfn.TEXTJOIN("|",FALSE,Z$12:Z$13)&lt;&gt;_xlfn.TEXTJOIN("|",FALSE,$C65:$D65),0,
_xlfn.XLOOKUP(_xlfn.TEXTJOIN("|",FALSE,$C65:$F65,Z$12:Z$15),risk_factor_1&amp;"|"&amp;risk_factor_2,risk_factor_corr,
_xlfn.XLOOKUP(_xlfn.TEXTJOIN("|",FALSE,$C65:$F65,Z$12:Z$15),risk_factor_2&amp;"|"&amp;risk_factor_1,risk_factor_corr,
_xlfn.XLOOKUP(_xlfn.TEXTJOIN("|",FALSE,$C65:$D65,"Any"),risk_factor_1&amp;"|"&amp;risk_factor_2,risk_factor_corr,
_xlfn.XLOOKUP(_xlfn.TEXTJOIN("|",FALSE,$C65:$D65,"Any"),risk_factor_2&amp;"|"&amp;risk_factor_1,risk_factor_corr)))))))</f>
        <v>0</v>
      </c>
      <c r="AA65" s="32" cm="1">
        <f t="array" ref="AA65" xml:space="preserve"> IF(_xlfn.TEXTJOIN("|",FALSE,AA$12:AA$15)=_xlfn.TEXTJOIN("|",FALSE,$C65:$F65),0,
IF(AND($C65="Delta|CR_Cpty",AA$12="Delta|CR_Cpty"),
IF($F65=AA$15,
      _xlfn.XLOOKUP(_xlfn.TEXTJOIN("|",FALSE,$C65,"=","Any","=",AA$12,"=","Any","="),risk_factor_1&amp;"|"&amp;risk_factor_2,risk_factor_corr),
       IF(RIGHT($D65,LEN($D65)-FIND("_",$D65))=RIGHT(AA$13,LEN(AA$13)-FIND("_",AA$13)),
              IF(LEFT($D65,FIND("_",$D65)-1)=LEFT(AA$13,FIND("_",AA$13)-1),
                    IF($E65=AA$14,
                             _xlfn.XLOOKUP(_xlfn.TEXTJOIN("|",FALSE,$C65,LEFT($D65,FIND("_",$D65)-1) &amp;"_=","=","Any",AA$12,LEFT($D65,FIND("_",$D65)-1) &amp;"_=","=","Any"),risk_factor_1&amp;"|"&amp;risk_factor_2,risk_factor_corr),
                             _xlfn.XLOOKUP(_xlfn.TEXTJOIN("|",FALSE,$C65,LEFT($D65,FIND("_",$D65)-1) &amp;"_=","Any","Any",AA$12,LEFT($D65,FIND("_",$D65)-1) &amp;"_=","Any","Any"),risk_factor_1&amp;"|"&amp;risk_factor_2,risk_factor_corr)),
"n/a"),0)
),
IF(_xlfn.TEXTJOIN("|",FALSE,AA$12:AA$13)&lt;&gt;_xlfn.TEXTJOIN("|",FALSE,$C65:$D65),0,
_xlfn.XLOOKUP(_xlfn.TEXTJOIN("|",FALSE,$C65:$F65,AA$12:AA$15),risk_factor_1&amp;"|"&amp;risk_factor_2,risk_factor_corr,
_xlfn.XLOOKUP(_xlfn.TEXTJOIN("|",FALSE,$C65:$F65,AA$12:AA$15),risk_factor_2&amp;"|"&amp;risk_factor_1,risk_factor_corr,
_xlfn.XLOOKUP(_xlfn.TEXTJOIN("|",FALSE,$C65:$D65,"Any"),risk_factor_1&amp;"|"&amp;risk_factor_2,risk_factor_corr,
_xlfn.XLOOKUP(_xlfn.TEXTJOIN("|",FALSE,$C65:$D65,"Any"),risk_factor_2&amp;"|"&amp;risk_factor_1,risk_factor_corr)))))))</f>
        <v>0</v>
      </c>
      <c r="AB65" s="32" cm="1">
        <f t="array" ref="AB65" xml:space="preserve"> IF(_xlfn.TEXTJOIN("|",FALSE,AB$12:AB$15)=_xlfn.TEXTJOIN("|",FALSE,$C65:$F65),0,
IF(AND($C65="Delta|CR_Cpty",AB$12="Delta|CR_Cpty"),
IF($F65=AB$15,
      _xlfn.XLOOKUP(_xlfn.TEXTJOIN("|",FALSE,$C65,"=","Any","=",AB$12,"=","Any","="),risk_factor_1&amp;"|"&amp;risk_factor_2,risk_factor_corr),
       IF(RIGHT($D65,LEN($D65)-FIND("_",$D65))=RIGHT(AB$13,LEN(AB$13)-FIND("_",AB$13)),
              IF(LEFT($D65,FIND("_",$D65)-1)=LEFT(AB$13,FIND("_",AB$13)-1),
                    IF($E65=AB$14,
                             _xlfn.XLOOKUP(_xlfn.TEXTJOIN("|",FALSE,$C65,LEFT($D65,FIND("_",$D65)-1) &amp;"_=","=","Any",AB$12,LEFT($D65,FIND("_",$D65)-1) &amp;"_=","=","Any"),risk_factor_1&amp;"|"&amp;risk_factor_2,risk_factor_corr),
                             _xlfn.XLOOKUP(_xlfn.TEXTJOIN("|",FALSE,$C65,LEFT($D65,FIND("_",$D65)-1) &amp;"_=","Any","Any",AB$12,LEFT($D65,FIND("_",$D65)-1) &amp;"_=","Any","Any"),risk_factor_1&amp;"|"&amp;risk_factor_2,risk_factor_corr)),
"n/a"),0)
),
IF(_xlfn.TEXTJOIN("|",FALSE,AB$12:AB$13)&lt;&gt;_xlfn.TEXTJOIN("|",FALSE,$C65:$D65),0,
_xlfn.XLOOKUP(_xlfn.TEXTJOIN("|",FALSE,$C65:$F65,AB$12:AB$15),risk_factor_1&amp;"|"&amp;risk_factor_2,risk_factor_corr,
_xlfn.XLOOKUP(_xlfn.TEXTJOIN("|",FALSE,$C65:$F65,AB$12:AB$15),risk_factor_2&amp;"|"&amp;risk_factor_1,risk_factor_corr,
_xlfn.XLOOKUP(_xlfn.TEXTJOIN("|",FALSE,$C65:$D65,"Any"),risk_factor_1&amp;"|"&amp;risk_factor_2,risk_factor_corr,
_xlfn.XLOOKUP(_xlfn.TEXTJOIN("|",FALSE,$C65:$D65,"Any"),risk_factor_2&amp;"|"&amp;risk_factor_1,risk_factor_corr)))))))</f>
        <v>0</v>
      </c>
      <c r="AC65" s="32" cm="1">
        <f t="array" ref="AC65" xml:space="preserve"> IF(_xlfn.TEXTJOIN("|",FALSE,AC$12:AC$15)=_xlfn.TEXTJOIN("|",FALSE,$C65:$F65),0,
IF(AND($C65="Delta|CR_Cpty",AC$12="Delta|CR_Cpty"),
IF($F65=AC$15,
      _xlfn.XLOOKUP(_xlfn.TEXTJOIN("|",FALSE,$C65,"=","Any","=",AC$12,"=","Any","="),risk_factor_1&amp;"|"&amp;risk_factor_2,risk_factor_corr),
       IF(RIGHT($D65,LEN($D65)-FIND("_",$D65))=RIGHT(AC$13,LEN(AC$13)-FIND("_",AC$13)),
              IF(LEFT($D65,FIND("_",$D65)-1)=LEFT(AC$13,FIND("_",AC$13)-1),
                    IF($E65=AC$14,
                             _xlfn.XLOOKUP(_xlfn.TEXTJOIN("|",FALSE,$C65,LEFT($D65,FIND("_",$D65)-1) &amp;"_=","=","Any",AC$12,LEFT($D65,FIND("_",$D65)-1) &amp;"_=","=","Any"),risk_factor_1&amp;"|"&amp;risk_factor_2,risk_factor_corr),
                             _xlfn.XLOOKUP(_xlfn.TEXTJOIN("|",FALSE,$C65,LEFT($D65,FIND("_",$D65)-1) &amp;"_=","Any","Any",AC$12,LEFT($D65,FIND("_",$D65)-1) &amp;"_=","Any","Any"),risk_factor_1&amp;"|"&amp;risk_factor_2,risk_factor_corr)),
"n/a"),0)
),
IF(_xlfn.TEXTJOIN("|",FALSE,AC$12:AC$13)&lt;&gt;_xlfn.TEXTJOIN("|",FALSE,$C65:$D65),0,
_xlfn.XLOOKUP(_xlfn.TEXTJOIN("|",FALSE,$C65:$F65,AC$12:AC$15),risk_factor_1&amp;"|"&amp;risk_factor_2,risk_factor_corr,
_xlfn.XLOOKUP(_xlfn.TEXTJOIN("|",FALSE,$C65:$F65,AC$12:AC$15),risk_factor_2&amp;"|"&amp;risk_factor_1,risk_factor_corr,
_xlfn.XLOOKUP(_xlfn.TEXTJOIN("|",FALSE,$C65:$D65,"Any"),risk_factor_1&amp;"|"&amp;risk_factor_2,risk_factor_corr,
_xlfn.XLOOKUP(_xlfn.TEXTJOIN("|",FALSE,$C65:$D65,"Any"),risk_factor_2&amp;"|"&amp;risk_factor_1,risk_factor_corr)))))))</f>
        <v>0</v>
      </c>
      <c r="AD65" s="32" cm="1">
        <f t="array" ref="AD65" xml:space="preserve"> IF(_xlfn.TEXTJOIN("|",FALSE,AD$12:AD$15)=_xlfn.TEXTJOIN("|",FALSE,$C65:$F65),0,
IF(AND($C65="Delta|CR_Cpty",AD$12="Delta|CR_Cpty"),
IF($F65=AD$15,
      _xlfn.XLOOKUP(_xlfn.TEXTJOIN("|",FALSE,$C65,"=","Any","=",AD$12,"=","Any","="),risk_factor_1&amp;"|"&amp;risk_factor_2,risk_factor_corr),
       IF(RIGHT($D65,LEN($D65)-FIND("_",$D65))=RIGHT(AD$13,LEN(AD$13)-FIND("_",AD$13)),
              IF(LEFT($D65,FIND("_",$D65)-1)=LEFT(AD$13,FIND("_",AD$13)-1),
                    IF($E65=AD$14,
                             _xlfn.XLOOKUP(_xlfn.TEXTJOIN("|",FALSE,$C65,LEFT($D65,FIND("_",$D65)-1) &amp;"_=","=","Any",AD$12,LEFT($D65,FIND("_",$D65)-1) &amp;"_=","=","Any"),risk_factor_1&amp;"|"&amp;risk_factor_2,risk_factor_corr),
                             _xlfn.XLOOKUP(_xlfn.TEXTJOIN("|",FALSE,$C65,LEFT($D65,FIND("_",$D65)-1) &amp;"_=","Any","Any",AD$12,LEFT($D65,FIND("_",$D65)-1) &amp;"_=","Any","Any"),risk_factor_1&amp;"|"&amp;risk_factor_2,risk_factor_corr)),
"n/a"),0)
),
IF(_xlfn.TEXTJOIN("|",FALSE,AD$12:AD$13)&lt;&gt;_xlfn.TEXTJOIN("|",FALSE,$C65:$D65),0,
_xlfn.XLOOKUP(_xlfn.TEXTJOIN("|",FALSE,$C65:$F65,AD$12:AD$15),risk_factor_1&amp;"|"&amp;risk_factor_2,risk_factor_corr,
_xlfn.XLOOKUP(_xlfn.TEXTJOIN("|",FALSE,$C65:$F65,AD$12:AD$15),risk_factor_2&amp;"|"&amp;risk_factor_1,risk_factor_corr,
_xlfn.XLOOKUP(_xlfn.TEXTJOIN("|",FALSE,$C65:$D65,"Any"),risk_factor_1&amp;"|"&amp;risk_factor_2,risk_factor_corr,
_xlfn.XLOOKUP(_xlfn.TEXTJOIN("|",FALSE,$C65:$D65,"Any"),risk_factor_2&amp;"|"&amp;risk_factor_1,risk_factor_corr)))))))</f>
        <v>0</v>
      </c>
      <c r="AE65" s="32" cm="1">
        <f t="array" ref="AE65" xml:space="preserve"> IF(_xlfn.TEXTJOIN("|",FALSE,AE$12:AE$15)=_xlfn.TEXTJOIN("|",FALSE,$C65:$F65),0,
IF(AND($C65="Delta|CR_Cpty",AE$12="Delta|CR_Cpty"),
IF($F65=AE$15,
      _xlfn.XLOOKUP(_xlfn.TEXTJOIN("|",FALSE,$C65,"=","Any","=",AE$12,"=","Any","="),risk_factor_1&amp;"|"&amp;risk_factor_2,risk_factor_corr),
       IF(RIGHT($D65,LEN($D65)-FIND("_",$D65))=RIGHT(AE$13,LEN(AE$13)-FIND("_",AE$13)),
              IF(LEFT($D65,FIND("_",$D65)-1)=LEFT(AE$13,FIND("_",AE$13)-1),
                    IF($E65=AE$14,
                             _xlfn.XLOOKUP(_xlfn.TEXTJOIN("|",FALSE,$C65,LEFT($D65,FIND("_",$D65)-1) &amp;"_=","=","Any",AE$12,LEFT($D65,FIND("_",$D65)-1) &amp;"_=","=","Any"),risk_factor_1&amp;"|"&amp;risk_factor_2,risk_factor_corr),
                             _xlfn.XLOOKUP(_xlfn.TEXTJOIN("|",FALSE,$C65,LEFT($D65,FIND("_",$D65)-1) &amp;"_=","Any","Any",AE$12,LEFT($D65,FIND("_",$D65)-1) &amp;"_=","Any","Any"),risk_factor_1&amp;"|"&amp;risk_factor_2,risk_factor_corr)),
"n/a"),0)
),
IF(_xlfn.TEXTJOIN("|",FALSE,AE$12:AE$13)&lt;&gt;_xlfn.TEXTJOIN("|",FALSE,$C65:$D65),0,
_xlfn.XLOOKUP(_xlfn.TEXTJOIN("|",FALSE,$C65:$F65,AE$12:AE$15),risk_factor_1&amp;"|"&amp;risk_factor_2,risk_factor_corr,
_xlfn.XLOOKUP(_xlfn.TEXTJOIN("|",FALSE,$C65:$F65,AE$12:AE$15),risk_factor_2&amp;"|"&amp;risk_factor_1,risk_factor_corr,
_xlfn.XLOOKUP(_xlfn.TEXTJOIN("|",FALSE,$C65:$D65,"Any"),risk_factor_1&amp;"|"&amp;risk_factor_2,risk_factor_corr,
_xlfn.XLOOKUP(_xlfn.TEXTJOIN("|",FALSE,$C65:$D65,"Any"),risk_factor_2&amp;"|"&amp;risk_factor_1,risk_factor_corr)))))))</f>
        <v>0</v>
      </c>
      <c r="AF65" s="32" cm="1">
        <f t="array" ref="AF65" xml:space="preserve"> IF(_xlfn.TEXTJOIN("|",FALSE,AF$12:AF$15)=_xlfn.TEXTJOIN("|",FALSE,$C65:$F65),0,
IF(AND($C65="Delta|CR_Cpty",AF$12="Delta|CR_Cpty"),
IF($F65=AF$15,
      _xlfn.XLOOKUP(_xlfn.TEXTJOIN("|",FALSE,$C65,"=","Any","=",AF$12,"=","Any","="),risk_factor_1&amp;"|"&amp;risk_factor_2,risk_factor_corr),
       IF(RIGHT($D65,LEN($D65)-FIND("_",$D65))=RIGHT(AF$13,LEN(AF$13)-FIND("_",AF$13)),
              IF(LEFT($D65,FIND("_",$D65)-1)=LEFT(AF$13,FIND("_",AF$13)-1),
                    IF($E65=AF$14,
                             _xlfn.XLOOKUP(_xlfn.TEXTJOIN("|",FALSE,$C65,LEFT($D65,FIND("_",$D65)-1) &amp;"_=","=","Any",AF$12,LEFT($D65,FIND("_",$D65)-1) &amp;"_=","=","Any"),risk_factor_1&amp;"|"&amp;risk_factor_2,risk_factor_corr),
                             _xlfn.XLOOKUP(_xlfn.TEXTJOIN("|",FALSE,$C65,LEFT($D65,FIND("_",$D65)-1) &amp;"_=","Any","Any",AF$12,LEFT($D65,FIND("_",$D65)-1) &amp;"_=","Any","Any"),risk_factor_1&amp;"|"&amp;risk_factor_2,risk_factor_corr)),
"n/a"),0)
),
IF(_xlfn.TEXTJOIN("|",FALSE,AF$12:AF$13)&lt;&gt;_xlfn.TEXTJOIN("|",FALSE,$C65:$D65),0,
_xlfn.XLOOKUP(_xlfn.TEXTJOIN("|",FALSE,$C65:$F65,AF$12:AF$15),risk_factor_1&amp;"|"&amp;risk_factor_2,risk_factor_corr,
_xlfn.XLOOKUP(_xlfn.TEXTJOIN("|",FALSE,$C65:$F65,AF$12:AF$15),risk_factor_2&amp;"|"&amp;risk_factor_1,risk_factor_corr,
_xlfn.XLOOKUP(_xlfn.TEXTJOIN("|",FALSE,$C65:$D65,"Any"),risk_factor_1&amp;"|"&amp;risk_factor_2,risk_factor_corr,
_xlfn.XLOOKUP(_xlfn.TEXTJOIN("|",FALSE,$C65:$D65,"Any"),risk_factor_2&amp;"|"&amp;risk_factor_1,risk_factor_corr)))))))</f>
        <v>0</v>
      </c>
      <c r="AG65" s="32" cm="1">
        <f t="array" ref="AG65" xml:space="preserve"> IF(_xlfn.TEXTJOIN("|",FALSE,AG$12:AG$15)=_xlfn.TEXTJOIN("|",FALSE,$C65:$F65),0,
IF(AND($C65="Delta|CR_Cpty",AG$12="Delta|CR_Cpty"),
IF($F65=AG$15,
      _xlfn.XLOOKUP(_xlfn.TEXTJOIN("|",FALSE,$C65,"=","Any","=",AG$12,"=","Any","="),risk_factor_1&amp;"|"&amp;risk_factor_2,risk_factor_corr),
       IF(RIGHT($D65,LEN($D65)-FIND("_",$D65))=RIGHT(AG$13,LEN(AG$13)-FIND("_",AG$13)),
              IF(LEFT($D65,FIND("_",$D65)-1)=LEFT(AG$13,FIND("_",AG$13)-1),
                    IF($E65=AG$14,
                             _xlfn.XLOOKUP(_xlfn.TEXTJOIN("|",FALSE,$C65,LEFT($D65,FIND("_",$D65)-1) &amp;"_=","=","Any",AG$12,LEFT($D65,FIND("_",$D65)-1) &amp;"_=","=","Any"),risk_factor_1&amp;"|"&amp;risk_factor_2,risk_factor_corr),
                             _xlfn.XLOOKUP(_xlfn.TEXTJOIN("|",FALSE,$C65,LEFT($D65,FIND("_",$D65)-1) &amp;"_=","Any","Any",AG$12,LEFT($D65,FIND("_",$D65)-1) &amp;"_=","Any","Any"),risk_factor_1&amp;"|"&amp;risk_factor_2,risk_factor_corr)),
"n/a"),0)
),
IF(_xlfn.TEXTJOIN("|",FALSE,AG$12:AG$13)&lt;&gt;_xlfn.TEXTJOIN("|",FALSE,$C65:$D65),0,
_xlfn.XLOOKUP(_xlfn.TEXTJOIN("|",FALSE,$C65:$F65,AG$12:AG$15),risk_factor_1&amp;"|"&amp;risk_factor_2,risk_factor_corr,
_xlfn.XLOOKUP(_xlfn.TEXTJOIN("|",FALSE,$C65:$F65,AG$12:AG$15),risk_factor_2&amp;"|"&amp;risk_factor_1,risk_factor_corr,
_xlfn.XLOOKUP(_xlfn.TEXTJOIN("|",FALSE,$C65:$D65,"Any"),risk_factor_1&amp;"|"&amp;risk_factor_2,risk_factor_corr,
_xlfn.XLOOKUP(_xlfn.TEXTJOIN("|",FALSE,$C65:$D65,"Any"),risk_factor_2&amp;"|"&amp;risk_factor_1,risk_factor_corr)))))))</f>
        <v>0</v>
      </c>
      <c r="AH65" s="32" cm="1">
        <f t="array" ref="AH65" xml:space="preserve"> IF(_xlfn.TEXTJOIN("|",FALSE,AH$12:AH$15)=_xlfn.TEXTJOIN("|",FALSE,$C65:$F65),0,
IF(AND($C65="Delta|CR_Cpty",AH$12="Delta|CR_Cpty"),
IF($F65=AH$15,
      _xlfn.XLOOKUP(_xlfn.TEXTJOIN("|",FALSE,$C65,"=","Any","=",AH$12,"=","Any","="),risk_factor_1&amp;"|"&amp;risk_factor_2,risk_factor_corr),
       IF(RIGHT($D65,LEN($D65)-FIND("_",$D65))=RIGHT(AH$13,LEN(AH$13)-FIND("_",AH$13)),
              IF(LEFT($D65,FIND("_",$D65)-1)=LEFT(AH$13,FIND("_",AH$13)-1),
                    IF($E65=AH$14,
                             _xlfn.XLOOKUP(_xlfn.TEXTJOIN("|",FALSE,$C65,LEFT($D65,FIND("_",$D65)-1) &amp;"_=","=","Any",AH$12,LEFT($D65,FIND("_",$D65)-1) &amp;"_=","=","Any"),risk_factor_1&amp;"|"&amp;risk_factor_2,risk_factor_corr),
                             _xlfn.XLOOKUP(_xlfn.TEXTJOIN("|",FALSE,$C65,LEFT($D65,FIND("_",$D65)-1) &amp;"_=","Any","Any",AH$12,LEFT($D65,FIND("_",$D65)-1) &amp;"_=","Any","Any"),risk_factor_1&amp;"|"&amp;risk_factor_2,risk_factor_corr)),
"n/a"),0)
),
IF(_xlfn.TEXTJOIN("|",FALSE,AH$12:AH$13)&lt;&gt;_xlfn.TEXTJOIN("|",FALSE,$C65:$D65),0,
_xlfn.XLOOKUP(_xlfn.TEXTJOIN("|",FALSE,$C65:$F65,AH$12:AH$15),risk_factor_1&amp;"|"&amp;risk_factor_2,risk_factor_corr,
_xlfn.XLOOKUP(_xlfn.TEXTJOIN("|",FALSE,$C65:$F65,AH$12:AH$15),risk_factor_2&amp;"|"&amp;risk_factor_1,risk_factor_corr,
_xlfn.XLOOKUP(_xlfn.TEXTJOIN("|",FALSE,$C65:$D65,"Any"),risk_factor_1&amp;"|"&amp;risk_factor_2,risk_factor_corr,
_xlfn.XLOOKUP(_xlfn.TEXTJOIN("|",FALSE,$C65:$D65,"Any"),risk_factor_2&amp;"|"&amp;risk_factor_1,risk_factor_corr)))))))</f>
        <v>0</v>
      </c>
      <c r="AI65" s="32" cm="1">
        <f t="array" ref="AI65" xml:space="preserve"> IF(_xlfn.TEXTJOIN("|",FALSE,AI$12:AI$15)=_xlfn.TEXTJOIN("|",FALSE,$C65:$F65),0,
IF(AND($C65="Delta|CR_Cpty",AI$12="Delta|CR_Cpty"),
IF($F65=AI$15,
      _xlfn.XLOOKUP(_xlfn.TEXTJOIN("|",FALSE,$C65,"=","Any","=",AI$12,"=","Any","="),risk_factor_1&amp;"|"&amp;risk_factor_2,risk_factor_corr),
       IF(RIGHT($D65,LEN($D65)-FIND("_",$D65))=RIGHT(AI$13,LEN(AI$13)-FIND("_",AI$13)),
              IF(LEFT($D65,FIND("_",$D65)-1)=LEFT(AI$13,FIND("_",AI$13)-1),
                    IF($E65=AI$14,
                             _xlfn.XLOOKUP(_xlfn.TEXTJOIN("|",FALSE,$C65,LEFT($D65,FIND("_",$D65)-1) &amp;"_=","=","Any",AI$12,LEFT($D65,FIND("_",$D65)-1) &amp;"_=","=","Any"),risk_factor_1&amp;"|"&amp;risk_factor_2,risk_factor_corr),
                             _xlfn.XLOOKUP(_xlfn.TEXTJOIN("|",FALSE,$C65,LEFT($D65,FIND("_",$D65)-1) &amp;"_=","Any","Any",AI$12,LEFT($D65,FIND("_",$D65)-1) &amp;"_=","Any","Any"),risk_factor_1&amp;"|"&amp;risk_factor_2,risk_factor_corr)),
"n/a"),0)
),
IF(_xlfn.TEXTJOIN("|",FALSE,AI$12:AI$13)&lt;&gt;_xlfn.TEXTJOIN("|",FALSE,$C65:$D65),0,
_xlfn.XLOOKUP(_xlfn.TEXTJOIN("|",FALSE,$C65:$F65,AI$12:AI$15),risk_factor_1&amp;"|"&amp;risk_factor_2,risk_factor_corr,
_xlfn.XLOOKUP(_xlfn.TEXTJOIN("|",FALSE,$C65:$F65,AI$12:AI$15),risk_factor_2&amp;"|"&amp;risk_factor_1,risk_factor_corr,
_xlfn.XLOOKUP(_xlfn.TEXTJOIN("|",FALSE,$C65:$D65,"Any"),risk_factor_1&amp;"|"&amp;risk_factor_2,risk_factor_corr,
_xlfn.XLOOKUP(_xlfn.TEXTJOIN("|",FALSE,$C65:$D65,"Any"),risk_factor_2&amp;"|"&amp;risk_factor_1,risk_factor_corr)))))))</f>
        <v>0</v>
      </c>
      <c r="AJ65" s="32" cm="1">
        <f t="array" ref="AJ65" xml:space="preserve"> IF(_xlfn.TEXTJOIN("|",FALSE,AJ$12:AJ$15)=_xlfn.TEXTJOIN("|",FALSE,$C65:$F65),0,
IF(AND($C65="Delta|CR_Cpty",AJ$12="Delta|CR_Cpty"),
IF($F65=AJ$15,
      _xlfn.XLOOKUP(_xlfn.TEXTJOIN("|",FALSE,$C65,"=","Any","=",AJ$12,"=","Any","="),risk_factor_1&amp;"|"&amp;risk_factor_2,risk_factor_corr),
       IF(RIGHT($D65,LEN($D65)-FIND("_",$D65))=RIGHT(AJ$13,LEN(AJ$13)-FIND("_",AJ$13)),
              IF(LEFT($D65,FIND("_",$D65)-1)=LEFT(AJ$13,FIND("_",AJ$13)-1),
                    IF($E65=AJ$14,
                             _xlfn.XLOOKUP(_xlfn.TEXTJOIN("|",FALSE,$C65,LEFT($D65,FIND("_",$D65)-1) &amp;"_=","=","Any",AJ$12,LEFT($D65,FIND("_",$D65)-1) &amp;"_=","=","Any"),risk_factor_1&amp;"|"&amp;risk_factor_2,risk_factor_corr),
                             _xlfn.XLOOKUP(_xlfn.TEXTJOIN("|",FALSE,$C65,LEFT($D65,FIND("_",$D65)-1) &amp;"_=","Any","Any",AJ$12,LEFT($D65,FIND("_",$D65)-1) &amp;"_=","Any","Any"),risk_factor_1&amp;"|"&amp;risk_factor_2,risk_factor_corr)),
"n/a"),0)
),
IF(_xlfn.TEXTJOIN("|",FALSE,AJ$12:AJ$13)&lt;&gt;_xlfn.TEXTJOIN("|",FALSE,$C65:$D65),0,
_xlfn.XLOOKUP(_xlfn.TEXTJOIN("|",FALSE,$C65:$F65,AJ$12:AJ$15),risk_factor_1&amp;"|"&amp;risk_factor_2,risk_factor_corr,
_xlfn.XLOOKUP(_xlfn.TEXTJOIN("|",FALSE,$C65:$F65,AJ$12:AJ$15),risk_factor_2&amp;"|"&amp;risk_factor_1,risk_factor_corr,
_xlfn.XLOOKUP(_xlfn.TEXTJOIN("|",FALSE,$C65:$D65,"Any"),risk_factor_1&amp;"|"&amp;risk_factor_2,risk_factor_corr,
_xlfn.XLOOKUP(_xlfn.TEXTJOIN("|",FALSE,$C65:$D65,"Any"),risk_factor_2&amp;"|"&amp;risk_factor_1,risk_factor_corr)))))))</f>
        <v>0</v>
      </c>
      <c r="AK65" s="32" cm="1">
        <f t="array" ref="AK65" xml:space="preserve"> IF(_xlfn.TEXTJOIN("|",FALSE,AK$12:AK$15)=_xlfn.TEXTJOIN("|",FALSE,$C65:$F65),0,
IF(AND($C65="Delta|CR_Cpty",AK$12="Delta|CR_Cpty"),
IF($F65=AK$15,
      _xlfn.XLOOKUP(_xlfn.TEXTJOIN("|",FALSE,$C65,"=","Any","=",AK$12,"=","Any","="),risk_factor_1&amp;"|"&amp;risk_factor_2,risk_factor_corr),
       IF(RIGHT($D65,LEN($D65)-FIND("_",$D65))=RIGHT(AK$13,LEN(AK$13)-FIND("_",AK$13)),
              IF(LEFT($D65,FIND("_",$D65)-1)=LEFT(AK$13,FIND("_",AK$13)-1),
                    IF($E65=AK$14,
                             _xlfn.XLOOKUP(_xlfn.TEXTJOIN("|",FALSE,$C65,LEFT($D65,FIND("_",$D65)-1) &amp;"_=","=","Any",AK$12,LEFT($D65,FIND("_",$D65)-1) &amp;"_=","=","Any"),risk_factor_1&amp;"|"&amp;risk_factor_2,risk_factor_corr),
                             _xlfn.XLOOKUP(_xlfn.TEXTJOIN("|",FALSE,$C65,LEFT($D65,FIND("_",$D65)-1) &amp;"_=","Any","Any",AK$12,LEFT($D65,FIND("_",$D65)-1) &amp;"_=","Any","Any"),risk_factor_1&amp;"|"&amp;risk_factor_2,risk_factor_corr)),
"n/a"),0)
),
IF(_xlfn.TEXTJOIN("|",FALSE,AK$12:AK$13)&lt;&gt;_xlfn.TEXTJOIN("|",FALSE,$C65:$D65),0,
_xlfn.XLOOKUP(_xlfn.TEXTJOIN("|",FALSE,$C65:$F65,AK$12:AK$15),risk_factor_1&amp;"|"&amp;risk_factor_2,risk_factor_corr,
_xlfn.XLOOKUP(_xlfn.TEXTJOIN("|",FALSE,$C65:$F65,AK$12:AK$15),risk_factor_2&amp;"|"&amp;risk_factor_1,risk_factor_corr,
_xlfn.XLOOKUP(_xlfn.TEXTJOIN("|",FALSE,$C65:$D65,"Any"),risk_factor_1&amp;"|"&amp;risk_factor_2,risk_factor_corr,
_xlfn.XLOOKUP(_xlfn.TEXTJOIN("|",FALSE,$C65:$D65,"Any"),risk_factor_2&amp;"|"&amp;risk_factor_1,risk_factor_corr)))))))</f>
        <v>0</v>
      </c>
      <c r="AL65" s="32" cm="1">
        <f t="array" ref="AL65" xml:space="preserve"> IF(_xlfn.TEXTJOIN("|",FALSE,AL$12:AL$15)=_xlfn.TEXTJOIN("|",FALSE,$C65:$F65),0,
IF(AND($C65="Delta|CR_Cpty",AL$12="Delta|CR_Cpty"),
IF($F65=AL$15,
      _xlfn.XLOOKUP(_xlfn.TEXTJOIN("|",FALSE,$C65,"=","Any","=",AL$12,"=","Any","="),risk_factor_1&amp;"|"&amp;risk_factor_2,risk_factor_corr),
       IF(RIGHT($D65,LEN($D65)-FIND("_",$D65))=RIGHT(AL$13,LEN(AL$13)-FIND("_",AL$13)),
              IF(LEFT($D65,FIND("_",$D65)-1)=LEFT(AL$13,FIND("_",AL$13)-1),
                    IF($E65=AL$14,
                             _xlfn.XLOOKUP(_xlfn.TEXTJOIN("|",FALSE,$C65,LEFT($D65,FIND("_",$D65)-1) &amp;"_=","=","Any",AL$12,LEFT($D65,FIND("_",$D65)-1) &amp;"_=","=","Any"),risk_factor_1&amp;"|"&amp;risk_factor_2,risk_factor_corr),
                             _xlfn.XLOOKUP(_xlfn.TEXTJOIN("|",FALSE,$C65,LEFT($D65,FIND("_",$D65)-1) &amp;"_=","Any","Any",AL$12,LEFT($D65,FIND("_",$D65)-1) &amp;"_=","Any","Any"),risk_factor_1&amp;"|"&amp;risk_factor_2,risk_factor_corr)),
"n/a"),0)
),
IF(_xlfn.TEXTJOIN("|",FALSE,AL$12:AL$13)&lt;&gt;_xlfn.TEXTJOIN("|",FALSE,$C65:$D65),0,
_xlfn.XLOOKUP(_xlfn.TEXTJOIN("|",FALSE,$C65:$F65,AL$12:AL$15),risk_factor_1&amp;"|"&amp;risk_factor_2,risk_factor_corr,
_xlfn.XLOOKUP(_xlfn.TEXTJOIN("|",FALSE,$C65:$F65,AL$12:AL$15),risk_factor_2&amp;"|"&amp;risk_factor_1,risk_factor_corr,
_xlfn.XLOOKUP(_xlfn.TEXTJOIN("|",FALSE,$C65:$D65,"Any"),risk_factor_1&amp;"|"&amp;risk_factor_2,risk_factor_corr,
_xlfn.XLOOKUP(_xlfn.TEXTJOIN("|",FALSE,$C65:$D65,"Any"),risk_factor_2&amp;"|"&amp;risk_factor_1,risk_factor_corr)))))))</f>
        <v>0</v>
      </c>
      <c r="AM65" s="32" cm="1">
        <f t="array" ref="AM65" xml:space="preserve"> IF(_xlfn.TEXTJOIN("|",FALSE,AM$12:AM$15)=_xlfn.TEXTJOIN("|",FALSE,$C65:$F65),0,
IF(AND($C65="Delta|CR_Cpty",AM$12="Delta|CR_Cpty"),
IF($F65=AM$15,
      _xlfn.XLOOKUP(_xlfn.TEXTJOIN("|",FALSE,$C65,"=","Any","=",AM$12,"=","Any","="),risk_factor_1&amp;"|"&amp;risk_factor_2,risk_factor_corr),
       IF(RIGHT($D65,LEN($D65)-FIND("_",$D65))=RIGHT(AM$13,LEN(AM$13)-FIND("_",AM$13)),
              IF(LEFT($D65,FIND("_",$D65)-1)=LEFT(AM$13,FIND("_",AM$13)-1),
                    IF($E65=AM$14,
                             _xlfn.XLOOKUP(_xlfn.TEXTJOIN("|",FALSE,$C65,LEFT($D65,FIND("_",$D65)-1) &amp;"_=","=","Any",AM$12,LEFT($D65,FIND("_",$D65)-1) &amp;"_=","=","Any"),risk_factor_1&amp;"|"&amp;risk_factor_2,risk_factor_corr),
                             _xlfn.XLOOKUP(_xlfn.TEXTJOIN("|",FALSE,$C65,LEFT($D65,FIND("_",$D65)-1) &amp;"_=","Any","Any",AM$12,LEFT($D65,FIND("_",$D65)-1) &amp;"_=","Any","Any"),risk_factor_1&amp;"|"&amp;risk_factor_2,risk_factor_corr)),
"n/a"),0)
),
IF(_xlfn.TEXTJOIN("|",FALSE,AM$12:AM$13)&lt;&gt;_xlfn.TEXTJOIN("|",FALSE,$C65:$D65),0,
_xlfn.XLOOKUP(_xlfn.TEXTJOIN("|",FALSE,$C65:$F65,AM$12:AM$15),risk_factor_1&amp;"|"&amp;risk_factor_2,risk_factor_corr,
_xlfn.XLOOKUP(_xlfn.TEXTJOIN("|",FALSE,$C65:$F65,AM$12:AM$15),risk_factor_2&amp;"|"&amp;risk_factor_1,risk_factor_corr,
_xlfn.XLOOKUP(_xlfn.TEXTJOIN("|",FALSE,$C65:$D65,"Any"),risk_factor_1&amp;"|"&amp;risk_factor_2,risk_factor_corr,
_xlfn.XLOOKUP(_xlfn.TEXTJOIN("|",FALSE,$C65:$D65,"Any"),risk_factor_2&amp;"|"&amp;risk_factor_1,risk_factor_corr)))))))</f>
        <v>0</v>
      </c>
      <c r="AN65" s="32" cm="1">
        <f t="array" ref="AN65" xml:space="preserve"> IF(_xlfn.TEXTJOIN("|",FALSE,AN$12:AN$15)=_xlfn.TEXTJOIN("|",FALSE,$C65:$F65),0,
IF(AND($C65="Delta|CR_Cpty",AN$12="Delta|CR_Cpty"),
IF($F65=AN$15,
      _xlfn.XLOOKUP(_xlfn.TEXTJOIN("|",FALSE,$C65,"=","Any","=",AN$12,"=","Any","="),risk_factor_1&amp;"|"&amp;risk_factor_2,risk_factor_corr),
       IF(RIGHT($D65,LEN($D65)-FIND("_",$D65))=RIGHT(AN$13,LEN(AN$13)-FIND("_",AN$13)),
              IF(LEFT($D65,FIND("_",$D65)-1)=LEFT(AN$13,FIND("_",AN$13)-1),
                    IF($E65=AN$14,
                             _xlfn.XLOOKUP(_xlfn.TEXTJOIN("|",FALSE,$C65,LEFT($D65,FIND("_",$D65)-1) &amp;"_=","=","Any",AN$12,LEFT($D65,FIND("_",$D65)-1) &amp;"_=","=","Any"),risk_factor_1&amp;"|"&amp;risk_factor_2,risk_factor_corr),
                             _xlfn.XLOOKUP(_xlfn.TEXTJOIN("|",FALSE,$C65,LEFT($D65,FIND("_",$D65)-1) &amp;"_=","Any","Any",AN$12,LEFT($D65,FIND("_",$D65)-1) &amp;"_=","Any","Any"),risk_factor_1&amp;"|"&amp;risk_factor_2,risk_factor_corr)),
"n/a"),0)
),
IF(_xlfn.TEXTJOIN("|",FALSE,AN$12:AN$13)&lt;&gt;_xlfn.TEXTJOIN("|",FALSE,$C65:$D65),0,
_xlfn.XLOOKUP(_xlfn.TEXTJOIN("|",FALSE,$C65:$F65,AN$12:AN$15),risk_factor_1&amp;"|"&amp;risk_factor_2,risk_factor_corr,
_xlfn.XLOOKUP(_xlfn.TEXTJOIN("|",FALSE,$C65:$F65,AN$12:AN$15),risk_factor_2&amp;"|"&amp;risk_factor_1,risk_factor_corr,
_xlfn.XLOOKUP(_xlfn.TEXTJOIN("|",FALSE,$C65:$D65,"Any"),risk_factor_1&amp;"|"&amp;risk_factor_2,risk_factor_corr,
_xlfn.XLOOKUP(_xlfn.TEXTJOIN("|",FALSE,$C65:$D65,"Any"),risk_factor_2&amp;"|"&amp;risk_factor_1,risk_factor_corr)))))))</f>
        <v>0</v>
      </c>
      <c r="AO65" s="32" cm="1">
        <f t="array" ref="AO65" xml:space="preserve"> IF(_xlfn.TEXTJOIN("|",FALSE,AO$12:AO$15)=_xlfn.TEXTJOIN("|",FALSE,$C65:$F65),0,
IF(AND($C65="Delta|CR_Cpty",AO$12="Delta|CR_Cpty"),
IF($F65=AO$15,
      _xlfn.XLOOKUP(_xlfn.TEXTJOIN("|",FALSE,$C65,"=","Any","=",AO$12,"=","Any","="),risk_factor_1&amp;"|"&amp;risk_factor_2,risk_factor_corr),
       IF(RIGHT($D65,LEN($D65)-FIND("_",$D65))=RIGHT(AO$13,LEN(AO$13)-FIND("_",AO$13)),
              IF(LEFT($D65,FIND("_",$D65)-1)=LEFT(AO$13,FIND("_",AO$13)-1),
                    IF($E65=AO$14,
                             _xlfn.XLOOKUP(_xlfn.TEXTJOIN("|",FALSE,$C65,LEFT($D65,FIND("_",$D65)-1) &amp;"_=","=","Any",AO$12,LEFT($D65,FIND("_",$D65)-1) &amp;"_=","=","Any"),risk_factor_1&amp;"|"&amp;risk_factor_2,risk_factor_corr),
                             _xlfn.XLOOKUP(_xlfn.TEXTJOIN("|",FALSE,$C65,LEFT($D65,FIND("_",$D65)-1) &amp;"_=","Any","Any",AO$12,LEFT($D65,FIND("_",$D65)-1) &amp;"_=","Any","Any"),risk_factor_1&amp;"|"&amp;risk_factor_2,risk_factor_corr)),
"n/a"),0)
),
IF(_xlfn.TEXTJOIN("|",FALSE,AO$12:AO$13)&lt;&gt;_xlfn.TEXTJOIN("|",FALSE,$C65:$D65),0,
_xlfn.XLOOKUP(_xlfn.TEXTJOIN("|",FALSE,$C65:$F65,AO$12:AO$15),risk_factor_1&amp;"|"&amp;risk_factor_2,risk_factor_corr,
_xlfn.XLOOKUP(_xlfn.TEXTJOIN("|",FALSE,$C65:$F65,AO$12:AO$15),risk_factor_2&amp;"|"&amp;risk_factor_1,risk_factor_corr,
_xlfn.XLOOKUP(_xlfn.TEXTJOIN("|",FALSE,$C65:$D65,"Any"),risk_factor_1&amp;"|"&amp;risk_factor_2,risk_factor_corr,
_xlfn.XLOOKUP(_xlfn.TEXTJOIN("|",FALSE,$C65:$D65,"Any"),risk_factor_2&amp;"|"&amp;risk_factor_1,risk_factor_corr)))))))</f>
        <v>0</v>
      </c>
      <c r="AP65" s="32" cm="1">
        <f t="array" ref="AP65" xml:space="preserve"> IF(_xlfn.TEXTJOIN("|",FALSE,AP$12:AP$15)=_xlfn.TEXTJOIN("|",FALSE,$C65:$F65),0,
IF(AND($C65="Delta|CR_Cpty",AP$12="Delta|CR_Cpty"),
IF($F65=AP$15,
      _xlfn.XLOOKUP(_xlfn.TEXTJOIN("|",FALSE,$C65,"=","Any","=",AP$12,"=","Any","="),risk_factor_1&amp;"|"&amp;risk_factor_2,risk_factor_corr),
       IF(RIGHT($D65,LEN($D65)-FIND("_",$D65))=RIGHT(AP$13,LEN(AP$13)-FIND("_",AP$13)),
              IF(LEFT($D65,FIND("_",$D65)-1)=LEFT(AP$13,FIND("_",AP$13)-1),
                    IF($E65=AP$14,
                             _xlfn.XLOOKUP(_xlfn.TEXTJOIN("|",FALSE,$C65,LEFT($D65,FIND("_",$D65)-1) &amp;"_=","=","Any",AP$12,LEFT($D65,FIND("_",$D65)-1) &amp;"_=","=","Any"),risk_factor_1&amp;"|"&amp;risk_factor_2,risk_factor_corr),
                             _xlfn.XLOOKUP(_xlfn.TEXTJOIN("|",FALSE,$C65,LEFT($D65,FIND("_",$D65)-1) &amp;"_=","Any","Any",AP$12,LEFT($D65,FIND("_",$D65)-1) &amp;"_=","Any","Any"),risk_factor_1&amp;"|"&amp;risk_factor_2,risk_factor_corr)),
"n/a"),0)
),
IF(_xlfn.TEXTJOIN("|",FALSE,AP$12:AP$13)&lt;&gt;_xlfn.TEXTJOIN("|",FALSE,$C65:$D65),0,
_xlfn.XLOOKUP(_xlfn.TEXTJOIN("|",FALSE,$C65:$F65,AP$12:AP$15),risk_factor_1&amp;"|"&amp;risk_factor_2,risk_factor_corr,
_xlfn.XLOOKUP(_xlfn.TEXTJOIN("|",FALSE,$C65:$F65,AP$12:AP$15),risk_factor_2&amp;"|"&amp;risk_factor_1,risk_factor_corr,
_xlfn.XLOOKUP(_xlfn.TEXTJOIN("|",FALSE,$C65:$D65,"Any"),risk_factor_1&amp;"|"&amp;risk_factor_2,risk_factor_corr,
_xlfn.XLOOKUP(_xlfn.TEXTJOIN("|",FALSE,$C65:$D65,"Any"),risk_factor_2&amp;"|"&amp;risk_factor_1,risk_factor_corr)))))))</f>
        <v>0</v>
      </c>
      <c r="AQ65" s="32" cm="1">
        <f t="array" ref="AQ65" xml:space="preserve"> IF(_xlfn.TEXTJOIN("|",FALSE,AQ$12:AQ$15)=_xlfn.TEXTJOIN("|",FALSE,$C65:$F65),0,
IF(AND($C65="Delta|CR_Cpty",AQ$12="Delta|CR_Cpty"),
IF($F65=AQ$15,
      _xlfn.XLOOKUP(_xlfn.TEXTJOIN("|",FALSE,$C65,"=","Any","=",AQ$12,"=","Any","="),risk_factor_1&amp;"|"&amp;risk_factor_2,risk_factor_corr),
       IF(RIGHT($D65,LEN($D65)-FIND("_",$D65))=RIGHT(AQ$13,LEN(AQ$13)-FIND("_",AQ$13)),
              IF(LEFT($D65,FIND("_",$D65)-1)=LEFT(AQ$13,FIND("_",AQ$13)-1),
                    IF($E65=AQ$14,
                             _xlfn.XLOOKUP(_xlfn.TEXTJOIN("|",FALSE,$C65,LEFT($D65,FIND("_",$D65)-1) &amp;"_=","=","Any",AQ$12,LEFT($D65,FIND("_",$D65)-1) &amp;"_=","=","Any"),risk_factor_1&amp;"|"&amp;risk_factor_2,risk_factor_corr),
                             _xlfn.XLOOKUP(_xlfn.TEXTJOIN("|",FALSE,$C65,LEFT($D65,FIND("_",$D65)-1) &amp;"_=","Any","Any",AQ$12,LEFT($D65,FIND("_",$D65)-1) &amp;"_=","Any","Any"),risk_factor_1&amp;"|"&amp;risk_factor_2,risk_factor_corr)),
"n/a"),0)
),
IF(_xlfn.TEXTJOIN("|",FALSE,AQ$12:AQ$13)&lt;&gt;_xlfn.TEXTJOIN("|",FALSE,$C65:$D65),0,
_xlfn.XLOOKUP(_xlfn.TEXTJOIN("|",FALSE,$C65:$F65,AQ$12:AQ$15),risk_factor_1&amp;"|"&amp;risk_factor_2,risk_factor_corr,
_xlfn.XLOOKUP(_xlfn.TEXTJOIN("|",FALSE,$C65:$F65,AQ$12:AQ$15),risk_factor_2&amp;"|"&amp;risk_factor_1,risk_factor_corr,
_xlfn.XLOOKUP(_xlfn.TEXTJOIN("|",FALSE,$C65:$D65,"Any"),risk_factor_1&amp;"|"&amp;risk_factor_2,risk_factor_corr,
_xlfn.XLOOKUP(_xlfn.TEXTJOIN("|",FALSE,$C65:$D65,"Any"),risk_factor_2&amp;"|"&amp;risk_factor_1,risk_factor_corr)))))))</f>
        <v>0</v>
      </c>
      <c r="AR65" s="32" cm="1">
        <f t="array" ref="AR65" xml:space="preserve"> IF(_xlfn.TEXTJOIN("|",FALSE,AR$12:AR$15)=_xlfn.TEXTJOIN("|",FALSE,$C65:$F65),0,
IF(AND($C65="Delta|CR_Cpty",AR$12="Delta|CR_Cpty"),
IF($F65=AR$15,
      _xlfn.XLOOKUP(_xlfn.TEXTJOIN("|",FALSE,$C65,"=","Any","=",AR$12,"=","Any","="),risk_factor_1&amp;"|"&amp;risk_factor_2,risk_factor_corr),
       IF(RIGHT($D65,LEN($D65)-FIND("_",$D65))=RIGHT(AR$13,LEN(AR$13)-FIND("_",AR$13)),
              IF(LEFT($D65,FIND("_",$D65)-1)=LEFT(AR$13,FIND("_",AR$13)-1),
                    IF($E65=AR$14,
                             _xlfn.XLOOKUP(_xlfn.TEXTJOIN("|",FALSE,$C65,LEFT($D65,FIND("_",$D65)-1) &amp;"_=","=","Any",AR$12,LEFT($D65,FIND("_",$D65)-1) &amp;"_=","=","Any"),risk_factor_1&amp;"|"&amp;risk_factor_2,risk_factor_corr),
                             _xlfn.XLOOKUP(_xlfn.TEXTJOIN("|",FALSE,$C65,LEFT($D65,FIND("_",$D65)-1) &amp;"_=","Any","Any",AR$12,LEFT($D65,FIND("_",$D65)-1) &amp;"_=","Any","Any"),risk_factor_1&amp;"|"&amp;risk_factor_2,risk_factor_corr)),
"n/a"),0)
),
IF(_xlfn.TEXTJOIN("|",FALSE,AR$12:AR$13)&lt;&gt;_xlfn.TEXTJOIN("|",FALSE,$C65:$D65),0,
_xlfn.XLOOKUP(_xlfn.TEXTJOIN("|",FALSE,$C65:$F65,AR$12:AR$15),risk_factor_1&amp;"|"&amp;risk_factor_2,risk_factor_corr,
_xlfn.XLOOKUP(_xlfn.TEXTJOIN("|",FALSE,$C65:$F65,AR$12:AR$15),risk_factor_2&amp;"|"&amp;risk_factor_1,risk_factor_corr,
_xlfn.XLOOKUP(_xlfn.TEXTJOIN("|",FALSE,$C65:$D65,"Any"),risk_factor_1&amp;"|"&amp;risk_factor_2,risk_factor_corr,
_xlfn.XLOOKUP(_xlfn.TEXTJOIN("|",FALSE,$C65:$D65,"Any"),risk_factor_2&amp;"|"&amp;risk_factor_1,risk_factor_corr)))))))</f>
        <v>0</v>
      </c>
      <c r="AS65" s="32" cm="1">
        <f t="array" ref="AS65" xml:space="preserve"> IF(_xlfn.TEXTJOIN("|",FALSE,AS$12:AS$15)=_xlfn.TEXTJOIN("|",FALSE,$C65:$F65),0,
IF(AND($C65="Delta|CR_Cpty",AS$12="Delta|CR_Cpty"),
IF($F65=AS$15,
      _xlfn.XLOOKUP(_xlfn.TEXTJOIN("|",FALSE,$C65,"=","Any","=",AS$12,"=","Any","="),risk_factor_1&amp;"|"&amp;risk_factor_2,risk_factor_corr),
       IF(RIGHT($D65,LEN($D65)-FIND("_",$D65))=RIGHT(AS$13,LEN(AS$13)-FIND("_",AS$13)),
              IF(LEFT($D65,FIND("_",$D65)-1)=LEFT(AS$13,FIND("_",AS$13)-1),
                    IF($E65=AS$14,
                             _xlfn.XLOOKUP(_xlfn.TEXTJOIN("|",FALSE,$C65,LEFT($D65,FIND("_",$D65)-1) &amp;"_=","=","Any",AS$12,LEFT($D65,FIND("_",$D65)-1) &amp;"_=","=","Any"),risk_factor_1&amp;"|"&amp;risk_factor_2,risk_factor_corr),
                             _xlfn.XLOOKUP(_xlfn.TEXTJOIN("|",FALSE,$C65,LEFT($D65,FIND("_",$D65)-1) &amp;"_=","Any","Any",AS$12,LEFT($D65,FIND("_",$D65)-1) &amp;"_=","Any","Any"),risk_factor_1&amp;"|"&amp;risk_factor_2,risk_factor_corr)),
"n/a"),0)
),
IF(_xlfn.TEXTJOIN("|",FALSE,AS$12:AS$13)&lt;&gt;_xlfn.TEXTJOIN("|",FALSE,$C65:$D65),0,
_xlfn.XLOOKUP(_xlfn.TEXTJOIN("|",FALSE,$C65:$F65,AS$12:AS$15),risk_factor_1&amp;"|"&amp;risk_factor_2,risk_factor_corr,
_xlfn.XLOOKUP(_xlfn.TEXTJOIN("|",FALSE,$C65:$F65,AS$12:AS$15),risk_factor_2&amp;"|"&amp;risk_factor_1,risk_factor_corr,
_xlfn.XLOOKUP(_xlfn.TEXTJOIN("|",FALSE,$C65:$D65,"Any"),risk_factor_1&amp;"|"&amp;risk_factor_2,risk_factor_corr,
_xlfn.XLOOKUP(_xlfn.TEXTJOIN("|",FALSE,$C65:$D65,"Any"),risk_factor_2&amp;"|"&amp;risk_factor_1,risk_factor_corr)))))))</f>
        <v>0</v>
      </c>
      <c r="AT65" s="32" cm="1">
        <f t="array" ref="AT65" xml:space="preserve"> IF(_xlfn.TEXTJOIN("|",FALSE,AT$12:AT$15)=_xlfn.TEXTJOIN("|",FALSE,$C65:$F65),0,
IF(AND($C65="Delta|CR_Cpty",AT$12="Delta|CR_Cpty"),
IF($F65=AT$15,
      _xlfn.XLOOKUP(_xlfn.TEXTJOIN("|",FALSE,$C65,"=","Any","=",AT$12,"=","Any","="),risk_factor_1&amp;"|"&amp;risk_factor_2,risk_factor_corr),
       IF(RIGHT($D65,LEN($D65)-FIND("_",$D65))=RIGHT(AT$13,LEN(AT$13)-FIND("_",AT$13)),
              IF(LEFT($D65,FIND("_",$D65)-1)=LEFT(AT$13,FIND("_",AT$13)-1),
                    IF($E65=AT$14,
                             _xlfn.XLOOKUP(_xlfn.TEXTJOIN("|",FALSE,$C65,LEFT($D65,FIND("_",$D65)-1) &amp;"_=","=","Any",AT$12,LEFT($D65,FIND("_",$D65)-1) &amp;"_=","=","Any"),risk_factor_1&amp;"|"&amp;risk_factor_2,risk_factor_corr),
                             _xlfn.XLOOKUP(_xlfn.TEXTJOIN("|",FALSE,$C65,LEFT($D65,FIND("_",$D65)-1) &amp;"_=","Any","Any",AT$12,LEFT($D65,FIND("_",$D65)-1) &amp;"_=","Any","Any"),risk_factor_1&amp;"|"&amp;risk_factor_2,risk_factor_corr)),
"n/a"),0)
),
IF(_xlfn.TEXTJOIN("|",FALSE,AT$12:AT$13)&lt;&gt;_xlfn.TEXTJOIN("|",FALSE,$C65:$D65),0,
_xlfn.XLOOKUP(_xlfn.TEXTJOIN("|",FALSE,$C65:$F65,AT$12:AT$15),risk_factor_1&amp;"|"&amp;risk_factor_2,risk_factor_corr,
_xlfn.XLOOKUP(_xlfn.TEXTJOIN("|",FALSE,$C65:$F65,AT$12:AT$15),risk_factor_2&amp;"|"&amp;risk_factor_1,risk_factor_corr,
_xlfn.XLOOKUP(_xlfn.TEXTJOIN("|",FALSE,$C65:$D65,"Any"),risk_factor_1&amp;"|"&amp;risk_factor_2,risk_factor_corr,
_xlfn.XLOOKUP(_xlfn.TEXTJOIN("|",FALSE,$C65:$D65,"Any"),risk_factor_2&amp;"|"&amp;risk_factor_1,risk_factor_corr)))))))</f>
        <v>0</v>
      </c>
      <c r="AU65" s="32" cm="1">
        <f t="array" ref="AU65" xml:space="preserve"> IF(_xlfn.TEXTJOIN("|",FALSE,AU$12:AU$15)=_xlfn.TEXTJOIN("|",FALSE,$C65:$F65),0,
IF(AND($C65="Delta|CR_Cpty",AU$12="Delta|CR_Cpty"),
IF($F65=AU$15,
      _xlfn.XLOOKUP(_xlfn.TEXTJOIN("|",FALSE,$C65,"=","Any","=",AU$12,"=","Any","="),risk_factor_1&amp;"|"&amp;risk_factor_2,risk_factor_corr),
       IF(RIGHT($D65,LEN($D65)-FIND("_",$D65))=RIGHT(AU$13,LEN(AU$13)-FIND("_",AU$13)),
              IF(LEFT($D65,FIND("_",$D65)-1)=LEFT(AU$13,FIND("_",AU$13)-1),
                    IF($E65=AU$14,
                             _xlfn.XLOOKUP(_xlfn.TEXTJOIN("|",FALSE,$C65,LEFT($D65,FIND("_",$D65)-1) &amp;"_=","=","Any",AU$12,LEFT($D65,FIND("_",$D65)-1) &amp;"_=","=","Any"),risk_factor_1&amp;"|"&amp;risk_factor_2,risk_factor_corr),
                             _xlfn.XLOOKUP(_xlfn.TEXTJOIN("|",FALSE,$C65,LEFT($D65,FIND("_",$D65)-1) &amp;"_=","Any","Any",AU$12,LEFT($D65,FIND("_",$D65)-1) &amp;"_=","Any","Any"),risk_factor_1&amp;"|"&amp;risk_factor_2,risk_factor_corr)),
"n/a"),0)
),
IF(_xlfn.TEXTJOIN("|",FALSE,AU$12:AU$13)&lt;&gt;_xlfn.TEXTJOIN("|",FALSE,$C65:$D65),0,
_xlfn.XLOOKUP(_xlfn.TEXTJOIN("|",FALSE,$C65:$F65,AU$12:AU$15),risk_factor_1&amp;"|"&amp;risk_factor_2,risk_factor_corr,
_xlfn.XLOOKUP(_xlfn.TEXTJOIN("|",FALSE,$C65:$F65,AU$12:AU$15),risk_factor_2&amp;"|"&amp;risk_factor_1,risk_factor_corr,
_xlfn.XLOOKUP(_xlfn.TEXTJOIN("|",FALSE,$C65:$D65,"Any"),risk_factor_1&amp;"|"&amp;risk_factor_2,risk_factor_corr,
_xlfn.XLOOKUP(_xlfn.TEXTJOIN("|",FALSE,$C65:$D65,"Any"),risk_factor_2&amp;"|"&amp;risk_factor_1,risk_factor_corr)))))))</f>
        <v>0</v>
      </c>
      <c r="AV65" s="32" cm="1">
        <f t="array" ref="AV65" xml:space="preserve"> IF(_xlfn.TEXTJOIN("|",FALSE,AV$12:AV$15)=_xlfn.TEXTJOIN("|",FALSE,$C65:$F65),0,
IF(AND($C65="Delta|CR_Cpty",AV$12="Delta|CR_Cpty"),
IF($F65=AV$15,
      _xlfn.XLOOKUP(_xlfn.TEXTJOIN("|",FALSE,$C65,"=","Any","=",AV$12,"=","Any","="),risk_factor_1&amp;"|"&amp;risk_factor_2,risk_factor_corr),
       IF(RIGHT($D65,LEN($D65)-FIND("_",$D65))=RIGHT(AV$13,LEN(AV$13)-FIND("_",AV$13)),
              IF(LEFT($D65,FIND("_",$D65)-1)=LEFT(AV$13,FIND("_",AV$13)-1),
                    IF($E65=AV$14,
                             _xlfn.XLOOKUP(_xlfn.TEXTJOIN("|",FALSE,$C65,LEFT($D65,FIND("_",$D65)-1) &amp;"_=","=","Any",AV$12,LEFT($D65,FIND("_",$D65)-1) &amp;"_=","=","Any"),risk_factor_1&amp;"|"&amp;risk_factor_2,risk_factor_corr),
                             _xlfn.XLOOKUP(_xlfn.TEXTJOIN("|",FALSE,$C65,LEFT($D65,FIND("_",$D65)-1) &amp;"_=","Any","Any",AV$12,LEFT($D65,FIND("_",$D65)-1) &amp;"_=","Any","Any"),risk_factor_1&amp;"|"&amp;risk_factor_2,risk_factor_corr)),
"n/a"),0)
),
IF(_xlfn.TEXTJOIN("|",FALSE,AV$12:AV$13)&lt;&gt;_xlfn.TEXTJOIN("|",FALSE,$C65:$D65),0,
_xlfn.XLOOKUP(_xlfn.TEXTJOIN("|",FALSE,$C65:$F65,AV$12:AV$15),risk_factor_1&amp;"|"&amp;risk_factor_2,risk_factor_corr,
_xlfn.XLOOKUP(_xlfn.TEXTJOIN("|",FALSE,$C65:$F65,AV$12:AV$15),risk_factor_2&amp;"|"&amp;risk_factor_1,risk_factor_corr,
_xlfn.XLOOKUP(_xlfn.TEXTJOIN("|",FALSE,$C65:$D65,"Any"),risk_factor_1&amp;"|"&amp;risk_factor_2,risk_factor_corr,
_xlfn.XLOOKUP(_xlfn.TEXTJOIN("|",FALSE,$C65:$D65,"Any"),risk_factor_2&amp;"|"&amp;risk_factor_1,risk_factor_corr)))))))</f>
        <v>0</v>
      </c>
      <c r="AW65" s="32" cm="1">
        <f t="array" ref="AW65" xml:space="preserve"> IF(_xlfn.TEXTJOIN("|",FALSE,AW$12:AW$15)=_xlfn.TEXTJOIN("|",FALSE,$C65:$F65),0,
IF(AND($C65="Delta|CR_Cpty",AW$12="Delta|CR_Cpty"),
IF($F65=AW$15,
      _xlfn.XLOOKUP(_xlfn.TEXTJOIN("|",FALSE,$C65,"=","Any","=",AW$12,"=","Any","="),risk_factor_1&amp;"|"&amp;risk_factor_2,risk_factor_corr),
       IF(RIGHT($D65,LEN($D65)-FIND("_",$D65))=RIGHT(AW$13,LEN(AW$13)-FIND("_",AW$13)),
              IF(LEFT($D65,FIND("_",$D65)-1)=LEFT(AW$13,FIND("_",AW$13)-1),
                    IF($E65=AW$14,
                             _xlfn.XLOOKUP(_xlfn.TEXTJOIN("|",FALSE,$C65,LEFT($D65,FIND("_",$D65)-1) &amp;"_=","=","Any",AW$12,LEFT($D65,FIND("_",$D65)-1) &amp;"_=","=","Any"),risk_factor_1&amp;"|"&amp;risk_factor_2,risk_factor_corr),
                             _xlfn.XLOOKUP(_xlfn.TEXTJOIN("|",FALSE,$C65,LEFT($D65,FIND("_",$D65)-1) &amp;"_=","Any","Any",AW$12,LEFT($D65,FIND("_",$D65)-1) &amp;"_=","Any","Any"),risk_factor_1&amp;"|"&amp;risk_factor_2,risk_factor_corr)),
"n/a"),0)
),
IF(_xlfn.TEXTJOIN("|",FALSE,AW$12:AW$13)&lt;&gt;_xlfn.TEXTJOIN("|",FALSE,$C65:$D65),0,
_xlfn.XLOOKUP(_xlfn.TEXTJOIN("|",FALSE,$C65:$F65,AW$12:AW$15),risk_factor_1&amp;"|"&amp;risk_factor_2,risk_factor_corr,
_xlfn.XLOOKUP(_xlfn.TEXTJOIN("|",FALSE,$C65:$F65,AW$12:AW$15),risk_factor_2&amp;"|"&amp;risk_factor_1,risk_factor_corr,
_xlfn.XLOOKUP(_xlfn.TEXTJOIN("|",FALSE,$C65:$D65,"Any"),risk_factor_1&amp;"|"&amp;risk_factor_2,risk_factor_corr,
_xlfn.XLOOKUP(_xlfn.TEXTJOIN("|",FALSE,$C65:$D65,"Any"),risk_factor_2&amp;"|"&amp;risk_factor_1,risk_factor_corr)))))))</f>
        <v>0</v>
      </c>
      <c r="AX65" s="32" cm="1">
        <f t="array" ref="AX65" xml:space="preserve"> IF(_xlfn.TEXTJOIN("|",FALSE,AX$12:AX$15)=_xlfn.TEXTJOIN("|",FALSE,$C65:$F65),0,
IF(AND($C65="Delta|CR_Cpty",AX$12="Delta|CR_Cpty"),
IF($F65=AX$15,
      _xlfn.XLOOKUP(_xlfn.TEXTJOIN("|",FALSE,$C65,"=","Any","=",AX$12,"=","Any","="),risk_factor_1&amp;"|"&amp;risk_factor_2,risk_factor_corr),
       IF(RIGHT($D65,LEN($D65)-FIND("_",$D65))=RIGHT(AX$13,LEN(AX$13)-FIND("_",AX$13)),
              IF(LEFT($D65,FIND("_",$D65)-1)=LEFT(AX$13,FIND("_",AX$13)-1),
                    IF($E65=AX$14,
                             _xlfn.XLOOKUP(_xlfn.TEXTJOIN("|",FALSE,$C65,LEFT($D65,FIND("_",$D65)-1) &amp;"_=","=","Any",AX$12,LEFT($D65,FIND("_",$D65)-1) &amp;"_=","=","Any"),risk_factor_1&amp;"|"&amp;risk_factor_2,risk_factor_corr),
                             _xlfn.XLOOKUP(_xlfn.TEXTJOIN("|",FALSE,$C65,LEFT($D65,FIND("_",$D65)-1) &amp;"_=","Any","Any",AX$12,LEFT($D65,FIND("_",$D65)-1) &amp;"_=","Any","Any"),risk_factor_1&amp;"|"&amp;risk_factor_2,risk_factor_corr)),
"n/a"),0)
),
IF(_xlfn.TEXTJOIN("|",FALSE,AX$12:AX$13)&lt;&gt;_xlfn.TEXTJOIN("|",FALSE,$C65:$D65),0,
_xlfn.XLOOKUP(_xlfn.TEXTJOIN("|",FALSE,$C65:$F65,AX$12:AX$15),risk_factor_1&amp;"|"&amp;risk_factor_2,risk_factor_corr,
_xlfn.XLOOKUP(_xlfn.TEXTJOIN("|",FALSE,$C65:$F65,AX$12:AX$15),risk_factor_2&amp;"|"&amp;risk_factor_1,risk_factor_corr,
_xlfn.XLOOKUP(_xlfn.TEXTJOIN("|",FALSE,$C65:$D65,"Any"),risk_factor_1&amp;"|"&amp;risk_factor_2,risk_factor_corr,
_xlfn.XLOOKUP(_xlfn.TEXTJOIN("|",FALSE,$C65:$D65,"Any"),risk_factor_2&amp;"|"&amp;risk_factor_1,risk_factor_corr)))))))</f>
        <v>0</v>
      </c>
      <c r="AY65" s="32" cm="1">
        <f t="array" ref="AY65" xml:space="preserve"> IF(_xlfn.TEXTJOIN("|",FALSE,AY$12:AY$15)=_xlfn.TEXTJOIN("|",FALSE,$C65:$F65),0,
IF(AND($C65="Delta|CR_Cpty",AY$12="Delta|CR_Cpty"),
IF($F65=AY$15,
      _xlfn.XLOOKUP(_xlfn.TEXTJOIN("|",FALSE,$C65,"=","Any","=",AY$12,"=","Any","="),risk_factor_1&amp;"|"&amp;risk_factor_2,risk_factor_corr),
       IF(RIGHT($D65,LEN($D65)-FIND("_",$D65))=RIGHT(AY$13,LEN(AY$13)-FIND("_",AY$13)),
              IF(LEFT($D65,FIND("_",$D65)-1)=LEFT(AY$13,FIND("_",AY$13)-1),
                    IF($E65=AY$14,
                             _xlfn.XLOOKUP(_xlfn.TEXTJOIN("|",FALSE,$C65,LEFT($D65,FIND("_",$D65)-1) &amp;"_=","=","Any",AY$12,LEFT($D65,FIND("_",$D65)-1) &amp;"_=","=","Any"),risk_factor_1&amp;"|"&amp;risk_factor_2,risk_factor_corr),
                             _xlfn.XLOOKUP(_xlfn.TEXTJOIN("|",FALSE,$C65,LEFT($D65,FIND("_",$D65)-1) &amp;"_=","Any","Any",AY$12,LEFT($D65,FIND("_",$D65)-1) &amp;"_=","Any","Any"),risk_factor_1&amp;"|"&amp;risk_factor_2,risk_factor_corr)),
"n/a"),0)
),
IF(_xlfn.TEXTJOIN("|",FALSE,AY$12:AY$13)&lt;&gt;_xlfn.TEXTJOIN("|",FALSE,$C65:$D65),0,
_xlfn.XLOOKUP(_xlfn.TEXTJOIN("|",FALSE,$C65:$F65,AY$12:AY$15),risk_factor_1&amp;"|"&amp;risk_factor_2,risk_factor_corr,
_xlfn.XLOOKUP(_xlfn.TEXTJOIN("|",FALSE,$C65:$F65,AY$12:AY$15),risk_factor_2&amp;"|"&amp;risk_factor_1,risk_factor_corr,
_xlfn.XLOOKUP(_xlfn.TEXTJOIN("|",FALSE,$C65:$D65,"Any"),risk_factor_1&amp;"|"&amp;risk_factor_2,risk_factor_corr,
_xlfn.XLOOKUP(_xlfn.TEXTJOIN("|",FALSE,$C65:$D65,"Any"),risk_factor_2&amp;"|"&amp;risk_factor_1,risk_factor_corr)))))))</f>
        <v>0</v>
      </c>
      <c r="AZ65" s="32" cm="1">
        <f t="array" ref="AZ65" xml:space="preserve"> IF(_xlfn.TEXTJOIN("|",FALSE,AZ$12:AZ$15)=_xlfn.TEXTJOIN("|",FALSE,$C65:$F65),0,
IF(AND($C65="Delta|CR_Cpty",AZ$12="Delta|CR_Cpty"),
IF($F65=AZ$15,
      _xlfn.XLOOKUP(_xlfn.TEXTJOIN("|",FALSE,$C65,"=","Any","=",AZ$12,"=","Any","="),risk_factor_1&amp;"|"&amp;risk_factor_2,risk_factor_corr),
       IF(RIGHT($D65,LEN($D65)-FIND("_",$D65))=RIGHT(AZ$13,LEN(AZ$13)-FIND("_",AZ$13)),
              IF(LEFT($D65,FIND("_",$D65)-1)=LEFT(AZ$13,FIND("_",AZ$13)-1),
                    IF($E65=AZ$14,
                             _xlfn.XLOOKUP(_xlfn.TEXTJOIN("|",FALSE,$C65,LEFT($D65,FIND("_",$D65)-1) &amp;"_=","=","Any",AZ$12,LEFT($D65,FIND("_",$D65)-1) &amp;"_=","=","Any"),risk_factor_1&amp;"|"&amp;risk_factor_2,risk_factor_corr),
                             _xlfn.XLOOKUP(_xlfn.TEXTJOIN("|",FALSE,$C65,LEFT($D65,FIND("_",$D65)-1) &amp;"_=","Any","Any",AZ$12,LEFT($D65,FIND("_",$D65)-1) &amp;"_=","Any","Any"),risk_factor_1&amp;"|"&amp;risk_factor_2,risk_factor_corr)),
"n/a"),0)
),
IF(_xlfn.TEXTJOIN("|",FALSE,AZ$12:AZ$13)&lt;&gt;_xlfn.TEXTJOIN("|",FALSE,$C65:$D65),0,
_xlfn.XLOOKUP(_xlfn.TEXTJOIN("|",FALSE,$C65:$F65,AZ$12:AZ$15),risk_factor_1&amp;"|"&amp;risk_factor_2,risk_factor_corr,
_xlfn.XLOOKUP(_xlfn.TEXTJOIN("|",FALSE,$C65:$F65,AZ$12:AZ$15),risk_factor_2&amp;"|"&amp;risk_factor_1,risk_factor_corr,
_xlfn.XLOOKUP(_xlfn.TEXTJOIN("|",FALSE,$C65:$D65,"Any"),risk_factor_1&amp;"|"&amp;risk_factor_2,risk_factor_corr,
_xlfn.XLOOKUP(_xlfn.TEXTJOIN("|",FALSE,$C65:$D65,"Any"),risk_factor_2&amp;"|"&amp;risk_factor_1,risk_factor_corr)))))))</f>
        <v>0</v>
      </c>
      <c r="BA65" s="32" cm="1">
        <f t="array" ref="BA65" xml:space="preserve"> IF(_xlfn.TEXTJOIN("|",FALSE,BA$12:BA$15)=_xlfn.TEXTJOIN("|",FALSE,$C65:$F65),0,
IF(AND($C65="Delta|CR_Cpty",BA$12="Delta|CR_Cpty"),
IF($F65=BA$15,
      _xlfn.XLOOKUP(_xlfn.TEXTJOIN("|",FALSE,$C65,"=","Any","=",BA$12,"=","Any","="),risk_factor_1&amp;"|"&amp;risk_factor_2,risk_factor_corr),
       IF(RIGHT($D65,LEN($D65)-FIND("_",$D65))=RIGHT(BA$13,LEN(BA$13)-FIND("_",BA$13)),
              IF(LEFT($D65,FIND("_",$D65)-1)=LEFT(BA$13,FIND("_",BA$13)-1),
                    IF($E65=BA$14,
                             _xlfn.XLOOKUP(_xlfn.TEXTJOIN("|",FALSE,$C65,LEFT($D65,FIND("_",$D65)-1) &amp;"_=","=","Any",BA$12,LEFT($D65,FIND("_",$D65)-1) &amp;"_=","=","Any"),risk_factor_1&amp;"|"&amp;risk_factor_2,risk_factor_corr),
                             _xlfn.XLOOKUP(_xlfn.TEXTJOIN("|",FALSE,$C65,LEFT($D65,FIND("_",$D65)-1) &amp;"_=","Any","Any",BA$12,LEFT($D65,FIND("_",$D65)-1) &amp;"_=","Any","Any"),risk_factor_1&amp;"|"&amp;risk_factor_2,risk_factor_corr)),
"n/a"),0)
),
IF(_xlfn.TEXTJOIN("|",FALSE,BA$12:BA$13)&lt;&gt;_xlfn.TEXTJOIN("|",FALSE,$C65:$D65),0,
_xlfn.XLOOKUP(_xlfn.TEXTJOIN("|",FALSE,$C65:$F65,BA$12:BA$15),risk_factor_1&amp;"|"&amp;risk_factor_2,risk_factor_corr,
_xlfn.XLOOKUP(_xlfn.TEXTJOIN("|",FALSE,$C65:$F65,BA$12:BA$15),risk_factor_2&amp;"|"&amp;risk_factor_1,risk_factor_corr,
_xlfn.XLOOKUP(_xlfn.TEXTJOIN("|",FALSE,$C65:$D65,"Any"),risk_factor_1&amp;"|"&amp;risk_factor_2,risk_factor_corr,
_xlfn.XLOOKUP(_xlfn.TEXTJOIN("|",FALSE,$C65:$D65,"Any"),risk_factor_2&amp;"|"&amp;risk_factor_1,risk_factor_corr)))))))</f>
        <v>0</v>
      </c>
      <c r="BB65" s="32" cm="1">
        <f t="array" ref="BB65" xml:space="preserve"> IF(_xlfn.TEXTJOIN("|",FALSE,BB$12:BB$15)=_xlfn.TEXTJOIN("|",FALSE,$C65:$F65),0,
IF(AND($C65="Delta|CR_Cpty",BB$12="Delta|CR_Cpty"),
IF($F65=BB$15,
      _xlfn.XLOOKUP(_xlfn.TEXTJOIN("|",FALSE,$C65,"=","Any","=",BB$12,"=","Any","="),risk_factor_1&amp;"|"&amp;risk_factor_2,risk_factor_corr),
       IF(RIGHT($D65,LEN($D65)-FIND("_",$D65))=RIGHT(BB$13,LEN(BB$13)-FIND("_",BB$13)),
              IF(LEFT($D65,FIND("_",$D65)-1)=LEFT(BB$13,FIND("_",BB$13)-1),
                    IF($E65=BB$14,
                             _xlfn.XLOOKUP(_xlfn.TEXTJOIN("|",FALSE,$C65,LEFT($D65,FIND("_",$D65)-1) &amp;"_=","=","Any",BB$12,LEFT($D65,FIND("_",$D65)-1) &amp;"_=","=","Any"),risk_factor_1&amp;"|"&amp;risk_factor_2,risk_factor_corr),
                             _xlfn.XLOOKUP(_xlfn.TEXTJOIN("|",FALSE,$C65,LEFT($D65,FIND("_",$D65)-1) &amp;"_=","Any","Any",BB$12,LEFT($D65,FIND("_",$D65)-1) &amp;"_=","Any","Any"),risk_factor_1&amp;"|"&amp;risk_factor_2,risk_factor_corr)),
"n/a"),0)
),
IF(_xlfn.TEXTJOIN("|",FALSE,BB$12:BB$13)&lt;&gt;_xlfn.TEXTJOIN("|",FALSE,$C65:$D65),0,
_xlfn.XLOOKUP(_xlfn.TEXTJOIN("|",FALSE,$C65:$F65,BB$12:BB$15),risk_factor_1&amp;"|"&amp;risk_factor_2,risk_factor_corr,
_xlfn.XLOOKUP(_xlfn.TEXTJOIN("|",FALSE,$C65:$F65,BB$12:BB$15),risk_factor_2&amp;"|"&amp;risk_factor_1,risk_factor_corr,
_xlfn.XLOOKUP(_xlfn.TEXTJOIN("|",FALSE,$C65:$D65,"Any"),risk_factor_1&amp;"|"&amp;risk_factor_2,risk_factor_corr,
_xlfn.XLOOKUP(_xlfn.TEXTJOIN("|",FALSE,$C65:$D65,"Any"),risk_factor_2&amp;"|"&amp;risk_factor_1,risk_factor_corr)))))))</f>
        <v>0</v>
      </c>
      <c r="BC65" s="32" cm="1">
        <f t="array" ref="BC65" xml:space="preserve"> IF(_xlfn.TEXTJOIN("|",FALSE,BC$12:BC$15)=_xlfn.TEXTJOIN("|",FALSE,$C65:$F65),0,
IF(AND($C65="Delta|CR_Cpty",BC$12="Delta|CR_Cpty"),
IF($F65=BC$15,
      _xlfn.XLOOKUP(_xlfn.TEXTJOIN("|",FALSE,$C65,"=","Any","=",BC$12,"=","Any","="),risk_factor_1&amp;"|"&amp;risk_factor_2,risk_factor_corr),
       IF(RIGHT($D65,LEN($D65)-FIND("_",$D65))=RIGHT(BC$13,LEN(BC$13)-FIND("_",BC$13)),
              IF(LEFT($D65,FIND("_",$D65)-1)=LEFT(BC$13,FIND("_",BC$13)-1),
                    IF($E65=BC$14,
                             _xlfn.XLOOKUP(_xlfn.TEXTJOIN("|",FALSE,$C65,LEFT($D65,FIND("_",$D65)-1) &amp;"_=","=","Any",BC$12,LEFT($D65,FIND("_",$D65)-1) &amp;"_=","=","Any"),risk_factor_1&amp;"|"&amp;risk_factor_2,risk_factor_corr),
                             _xlfn.XLOOKUP(_xlfn.TEXTJOIN("|",FALSE,$C65,LEFT($D65,FIND("_",$D65)-1) &amp;"_=","Any","Any",BC$12,LEFT($D65,FIND("_",$D65)-1) &amp;"_=","Any","Any"),risk_factor_1&amp;"|"&amp;risk_factor_2,risk_factor_corr)),
"n/a"),0)
),
IF(_xlfn.TEXTJOIN("|",FALSE,BC$12:BC$13)&lt;&gt;_xlfn.TEXTJOIN("|",FALSE,$C65:$D65),0,
_xlfn.XLOOKUP(_xlfn.TEXTJOIN("|",FALSE,$C65:$F65,BC$12:BC$15),risk_factor_1&amp;"|"&amp;risk_factor_2,risk_factor_corr,
_xlfn.XLOOKUP(_xlfn.TEXTJOIN("|",FALSE,$C65:$F65,BC$12:BC$15),risk_factor_2&amp;"|"&amp;risk_factor_1,risk_factor_corr,
_xlfn.XLOOKUP(_xlfn.TEXTJOIN("|",FALSE,$C65:$D65,"Any"),risk_factor_1&amp;"|"&amp;risk_factor_2,risk_factor_corr,
_xlfn.XLOOKUP(_xlfn.TEXTJOIN("|",FALSE,$C65:$D65,"Any"),risk_factor_2&amp;"|"&amp;risk_factor_1,risk_factor_corr)))))))</f>
        <v>0</v>
      </c>
      <c r="BD65" s="32" cm="1">
        <f t="array" ref="BD65" xml:space="preserve"> IF(_xlfn.TEXTJOIN("|",FALSE,BD$12:BD$15)=_xlfn.TEXTJOIN("|",FALSE,$C65:$F65),0,
IF(AND($C65="Delta|CR_Cpty",BD$12="Delta|CR_Cpty"),
IF($F65=BD$15,
      _xlfn.XLOOKUP(_xlfn.TEXTJOIN("|",FALSE,$C65,"=","Any","=",BD$12,"=","Any","="),risk_factor_1&amp;"|"&amp;risk_factor_2,risk_factor_corr),
       IF(RIGHT($D65,LEN($D65)-FIND("_",$D65))=RIGHT(BD$13,LEN(BD$13)-FIND("_",BD$13)),
              IF(LEFT($D65,FIND("_",$D65)-1)=LEFT(BD$13,FIND("_",BD$13)-1),
                    IF($E65=BD$14,
                             _xlfn.XLOOKUP(_xlfn.TEXTJOIN("|",FALSE,$C65,LEFT($D65,FIND("_",$D65)-1) &amp;"_=","=","Any",BD$12,LEFT($D65,FIND("_",$D65)-1) &amp;"_=","=","Any"),risk_factor_1&amp;"|"&amp;risk_factor_2,risk_factor_corr),
                             _xlfn.XLOOKUP(_xlfn.TEXTJOIN("|",FALSE,$C65,LEFT($D65,FIND("_",$D65)-1) &amp;"_=","Any","Any",BD$12,LEFT($D65,FIND("_",$D65)-1) &amp;"_=","Any","Any"),risk_factor_1&amp;"|"&amp;risk_factor_2,risk_factor_corr)),
"n/a"),0)
),
IF(_xlfn.TEXTJOIN("|",FALSE,BD$12:BD$13)&lt;&gt;_xlfn.TEXTJOIN("|",FALSE,$C65:$D65),0,
_xlfn.XLOOKUP(_xlfn.TEXTJOIN("|",FALSE,$C65:$F65,BD$12:BD$15),risk_factor_1&amp;"|"&amp;risk_factor_2,risk_factor_corr,
_xlfn.XLOOKUP(_xlfn.TEXTJOIN("|",FALSE,$C65:$F65,BD$12:BD$15),risk_factor_2&amp;"|"&amp;risk_factor_1,risk_factor_corr,
_xlfn.XLOOKUP(_xlfn.TEXTJOIN("|",FALSE,$C65:$D65,"Any"),risk_factor_1&amp;"|"&amp;risk_factor_2,risk_factor_corr,
_xlfn.XLOOKUP(_xlfn.TEXTJOIN("|",FALSE,$C65:$D65,"Any"),risk_factor_2&amp;"|"&amp;risk_factor_1,risk_factor_corr)))))))</f>
        <v>0</v>
      </c>
      <c r="BE65" s="32" cm="1">
        <f t="array" ref="BE65" xml:space="preserve"> IF(_xlfn.TEXTJOIN("|",FALSE,BE$12:BE$15)=_xlfn.TEXTJOIN("|",FALSE,$C65:$F65),0,
IF(AND($C65="Delta|CR_Cpty",BE$12="Delta|CR_Cpty"),
IF($F65=BE$15,
      _xlfn.XLOOKUP(_xlfn.TEXTJOIN("|",FALSE,$C65,"=","Any","=",BE$12,"=","Any","="),risk_factor_1&amp;"|"&amp;risk_factor_2,risk_factor_corr),
       IF(RIGHT($D65,LEN($D65)-FIND("_",$D65))=RIGHT(BE$13,LEN(BE$13)-FIND("_",BE$13)),
              IF(LEFT($D65,FIND("_",$D65)-1)=LEFT(BE$13,FIND("_",BE$13)-1),
                    IF($E65=BE$14,
                             _xlfn.XLOOKUP(_xlfn.TEXTJOIN("|",FALSE,$C65,LEFT($D65,FIND("_",$D65)-1) &amp;"_=","=","Any",BE$12,LEFT($D65,FIND("_",$D65)-1) &amp;"_=","=","Any"),risk_factor_1&amp;"|"&amp;risk_factor_2,risk_factor_corr),
                             _xlfn.XLOOKUP(_xlfn.TEXTJOIN("|",FALSE,$C65,LEFT($D65,FIND("_",$D65)-1) &amp;"_=","Any","Any",BE$12,LEFT($D65,FIND("_",$D65)-1) &amp;"_=","Any","Any"),risk_factor_1&amp;"|"&amp;risk_factor_2,risk_factor_corr)),
"n/a"),0)
),
IF(_xlfn.TEXTJOIN("|",FALSE,BE$12:BE$13)&lt;&gt;_xlfn.TEXTJOIN("|",FALSE,$C65:$D65),0,
_xlfn.XLOOKUP(_xlfn.TEXTJOIN("|",FALSE,$C65:$F65,BE$12:BE$15),risk_factor_1&amp;"|"&amp;risk_factor_2,risk_factor_corr,
_xlfn.XLOOKUP(_xlfn.TEXTJOIN("|",FALSE,$C65:$F65,BE$12:BE$15),risk_factor_2&amp;"|"&amp;risk_factor_1,risk_factor_corr,
_xlfn.XLOOKUP(_xlfn.TEXTJOIN("|",FALSE,$C65:$D65,"Any"),risk_factor_1&amp;"|"&amp;risk_factor_2,risk_factor_corr,
_xlfn.XLOOKUP(_xlfn.TEXTJOIN("|",FALSE,$C65:$D65,"Any"),risk_factor_2&amp;"|"&amp;risk_factor_1,risk_factor_corr)))))))</f>
        <v>0</v>
      </c>
      <c r="BF65" s="32" cm="1">
        <f t="array" ref="BF65" xml:space="preserve"> IF(_xlfn.TEXTJOIN("|",FALSE,BF$12:BF$15)=_xlfn.TEXTJOIN("|",FALSE,$C65:$F65),0,
IF(AND($C65="Delta|CR_Cpty",BF$12="Delta|CR_Cpty"),
IF($F65=BF$15,
      _xlfn.XLOOKUP(_xlfn.TEXTJOIN("|",FALSE,$C65,"=","Any","=",BF$12,"=","Any","="),risk_factor_1&amp;"|"&amp;risk_factor_2,risk_factor_corr),
       IF(RIGHT($D65,LEN($D65)-FIND("_",$D65))=RIGHT(BF$13,LEN(BF$13)-FIND("_",BF$13)),
              IF(LEFT($D65,FIND("_",$D65)-1)=LEFT(BF$13,FIND("_",BF$13)-1),
                    IF($E65=BF$14,
                             _xlfn.XLOOKUP(_xlfn.TEXTJOIN("|",FALSE,$C65,LEFT($D65,FIND("_",$D65)-1) &amp;"_=","=","Any",BF$12,LEFT($D65,FIND("_",$D65)-1) &amp;"_=","=","Any"),risk_factor_1&amp;"|"&amp;risk_factor_2,risk_factor_corr),
                             _xlfn.XLOOKUP(_xlfn.TEXTJOIN("|",FALSE,$C65,LEFT($D65,FIND("_",$D65)-1) &amp;"_=","Any","Any",BF$12,LEFT($D65,FIND("_",$D65)-1) &amp;"_=","Any","Any"),risk_factor_1&amp;"|"&amp;risk_factor_2,risk_factor_corr)),
"n/a"),0)
),
IF(_xlfn.TEXTJOIN("|",FALSE,BF$12:BF$13)&lt;&gt;_xlfn.TEXTJOIN("|",FALSE,$C65:$D65),0,
_xlfn.XLOOKUP(_xlfn.TEXTJOIN("|",FALSE,$C65:$F65,BF$12:BF$15),risk_factor_1&amp;"|"&amp;risk_factor_2,risk_factor_corr,
_xlfn.XLOOKUP(_xlfn.TEXTJOIN("|",FALSE,$C65:$F65,BF$12:BF$15),risk_factor_2&amp;"|"&amp;risk_factor_1,risk_factor_corr,
_xlfn.XLOOKUP(_xlfn.TEXTJOIN("|",FALSE,$C65:$D65,"Any"),risk_factor_1&amp;"|"&amp;risk_factor_2,risk_factor_corr,
_xlfn.XLOOKUP(_xlfn.TEXTJOIN("|",FALSE,$C65:$D65,"Any"),risk_factor_2&amp;"|"&amp;risk_factor_1,risk_factor_corr)))))))</f>
        <v>0</v>
      </c>
      <c r="BG65" s="32" cm="1">
        <f t="array" ref="BG65" xml:space="preserve"> IF(_xlfn.TEXTJOIN("|",FALSE,BG$12:BG$15)=_xlfn.TEXTJOIN("|",FALSE,$C65:$F65),0,
IF(AND($C65="Delta|CR_Cpty",BG$12="Delta|CR_Cpty"),
IF($F65=BG$15,
      _xlfn.XLOOKUP(_xlfn.TEXTJOIN("|",FALSE,$C65,"=","Any","=",BG$12,"=","Any","="),risk_factor_1&amp;"|"&amp;risk_factor_2,risk_factor_corr),
       IF(RIGHT($D65,LEN($D65)-FIND("_",$D65))=RIGHT(BG$13,LEN(BG$13)-FIND("_",BG$13)),
              IF(LEFT($D65,FIND("_",$D65)-1)=LEFT(BG$13,FIND("_",BG$13)-1),
                    IF($E65=BG$14,
                             _xlfn.XLOOKUP(_xlfn.TEXTJOIN("|",FALSE,$C65,LEFT($D65,FIND("_",$D65)-1) &amp;"_=","=","Any",BG$12,LEFT($D65,FIND("_",$D65)-1) &amp;"_=","=","Any"),risk_factor_1&amp;"|"&amp;risk_factor_2,risk_factor_corr),
                             _xlfn.XLOOKUP(_xlfn.TEXTJOIN("|",FALSE,$C65,LEFT($D65,FIND("_",$D65)-1) &amp;"_=","Any","Any",BG$12,LEFT($D65,FIND("_",$D65)-1) &amp;"_=","Any","Any"),risk_factor_1&amp;"|"&amp;risk_factor_2,risk_factor_corr)),
"n/a"),0)
),
IF(_xlfn.TEXTJOIN("|",FALSE,BG$12:BG$13)&lt;&gt;_xlfn.TEXTJOIN("|",FALSE,$C65:$D65),0,
_xlfn.XLOOKUP(_xlfn.TEXTJOIN("|",FALSE,$C65:$F65,BG$12:BG$15),risk_factor_1&amp;"|"&amp;risk_factor_2,risk_factor_corr,
_xlfn.XLOOKUP(_xlfn.TEXTJOIN("|",FALSE,$C65:$F65,BG$12:BG$15),risk_factor_2&amp;"|"&amp;risk_factor_1,risk_factor_corr,
_xlfn.XLOOKUP(_xlfn.TEXTJOIN("|",FALSE,$C65:$D65,"Any"),risk_factor_1&amp;"|"&amp;risk_factor_2,risk_factor_corr,
_xlfn.XLOOKUP(_xlfn.TEXTJOIN("|",FALSE,$C65:$D65,"Any"),risk_factor_2&amp;"|"&amp;risk_factor_1,risk_factor_corr)))))))</f>
        <v>0</v>
      </c>
      <c r="BH65" s="32" cm="1">
        <f t="array" ref="BH65" xml:space="preserve"> IF(_xlfn.TEXTJOIN("|",FALSE,BH$12:BH$15)=_xlfn.TEXTJOIN("|",FALSE,$C65:$F65),0,
IF(AND($C65="Delta|CR_Cpty",BH$12="Delta|CR_Cpty"),
IF($F65=BH$15,
      _xlfn.XLOOKUP(_xlfn.TEXTJOIN("|",FALSE,$C65,"=","Any","=",BH$12,"=","Any","="),risk_factor_1&amp;"|"&amp;risk_factor_2,risk_factor_corr),
       IF(RIGHT($D65,LEN($D65)-FIND("_",$D65))=RIGHT(BH$13,LEN(BH$13)-FIND("_",BH$13)),
              IF(LEFT($D65,FIND("_",$D65)-1)=LEFT(BH$13,FIND("_",BH$13)-1),
                    IF($E65=BH$14,
                             _xlfn.XLOOKUP(_xlfn.TEXTJOIN("|",FALSE,$C65,LEFT($D65,FIND("_",$D65)-1) &amp;"_=","=","Any",BH$12,LEFT($D65,FIND("_",$D65)-1) &amp;"_=","=","Any"),risk_factor_1&amp;"|"&amp;risk_factor_2,risk_factor_corr),
                             _xlfn.XLOOKUP(_xlfn.TEXTJOIN("|",FALSE,$C65,LEFT($D65,FIND("_",$D65)-1) &amp;"_=","Any","Any",BH$12,LEFT($D65,FIND("_",$D65)-1) &amp;"_=","Any","Any"),risk_factor_1&amp;"|"&amp;risk_factor_2,risk_factor_corr)),
"n/a"),0)
),
IF(_xlfn.TEXTJOIN("|",FALSE,BH$12:BH$13)&lt;&gt;_xlfn.TEXTJOIN("|",FALSE,$C65:$D65),0,
_xlfn.XLOOKUP(_xlfn.TEXTJOIN("|",FALSE,$C65:$F65,BH$12:BH$15),risk_factor_1&amp;"|"&amp;risk_factor_2,risk_factor_corr,
_xlfn.XLOOKUP(_xlfn.TEXTJOIN("|",FALSE,$C65:$F65,BH$12:BH$15),risk_factor_2&amp;"|"&amp;risk_factor_1,risk_factor_corr,
_xlfn.XLOOKUP(_xlfn.TEXTJOIN("|",FALSE,$C65:$D65,"Any"),risk_factor_1&amp;"|"&amp;risk_factor_2,risk_factor_corr,
_xlfn.XLOOKUP(_xlfn.TEXTJOIN("|",FALSE,$C65:$D65,"Any"),risk_factor_2&amp;"|"&amp;risk_factor_1,risk_factor_corr)))))))</f>
        <v>0</v>
      </c>
      <c r="BI65" s="32" cm="1">
        <f t="array" ref="BI65" xml:space="preserve"> IF(_xlfn.TEXTJOIN("|",FALSE,BI$12:BI$15)=_xlfn.TEXTJOIN("|",FALSE,$C65:$F65),0,
IF(AND($C65="Delta|CR_Cpty",BI$12="Delta|CR_Cpty"),
IF($F65=BI$15,
      _xlfn.XLOOKUP(_xlfn.TEXTJOIN("|",FALSE,$C65,"=","Any","=",BI$12,"=","Any","="),risk_factor_1&amp;"|"&amp;risk_factor_2,risk_factor_corr),
       IF(RIGHT($D65,LEN($D65)-FIND("_",$D65))=RIGHT(BI$13,LEN(BI$13)-FIND("_",BI$13)),
              IF(LEFT($D65,FIND("_",$D65)-1)=LEFT(BI$13,FIND("_",BI$13)-1),
                    IF($E65=BI$14,
                             _xlfn.XLOOKUP(_xlfn.TEXTJOIN("|",FALSE,$C65,LEFT($D65,FIND("_",$D65)-1) &amp;"_=","=","Any",BI$12,LEFT($D65,FIND("_",$D65)-1) &amp;"_=","=","Any"),risk_factor_1&amp;"|"&amp;risk_factor_2,risk_factor_corr),
                             _xlfn.XLOOKUP(_xlfn.TEXTJOIN("|",FALSE,$C65,LEFT($D65,FIND("_",$D65)-1) &amp;"_=","Any","Any",BI$12,LEFT($D65,FIND("_",$D65)-1) &amp;"_=","Any","Any"),risk_factor_1&amp;"|"&amp;risk_factor_2,risk_factor_corr)),
"n/a"),0)
),
IF(_xlfn.TEXTJOIN("|",FALSE,BI$12:BI$13)&lt;&gt;_xlfn.TEXTJOIN("|",FALSE,$C65:$D65),0,
_xlfn.XLOOKUP(_xlfn.TEXTJOIN("|",FALSE,$C65:$F65,BI$12:BI$15),risk_factor_1&amp;"|"&amp;risk_factor_2,risk_factor_corr,
_xlfn.XLOOKUP(_xlfn.TEXTJOIN("|",FALSE,$C65:$F65,BI$12:BI$15),risk_factor_2&amp;"|"&amp;risk_factor_1,risk_factor_corr,
_xlfn.XLOOKUP(_xlfn.TEXTJOIN("|",FALSE,$C65:$D65,"Any"),risk_factor_1&amp;"|"&amp;risk_factor_2,risk_factor_corr,
_xlfn.XLOOKUP(_xlfn.TEXTJOIN("|",FALSE,$C65:$D65,"Any"),risk_factor_2&amp;"|"&amp;risk_factor_1,risk_factor_corr)))))))</f>
        <v>0</v>
      </c>
      <c r="BJ65" s="32" cm="1">
        <f t="array" ref="BJ65" xml:space="preserve"> IF(_xlfn.TEXTJOIN("|",FALSE,BJ$12:BJ$15)=_xlfn.TEXTJOIN("|",FALSE,$C65:$F65),0,
IF(AND($C65="Delta|CR_Cpty",BJ$12="Delta|CR_Cpty"),
IF($F65=BJ$15,
      _xlfn.XLOOKUP(_xlfn.TEXTJOIN("|",FALSE,$C65,"=","Any","=",BJ$12,"=","Any","="),risk_factor_1&amp;"|"&amp;risk_factor_2,risk_factor_corr),
       IF(RIGHT($D65,LEN($D65)-FIND("_",$D65))=RIGHT(BJ$13,LEN(BJ$13)-FIND("_",BJ$13)),
              IF(LEFT($D65,FIND("_",$D65)-1)=LEFT(BJ$13,FIND("_",BJ$13)-1),
                    IF($E65=BJ$14,
                             _xlfn.XLOOKUP(_xlfn.TEXTJOIN("|",FALSE,$C65,LEFT($D65,FIND("_",$D65)-1) &amp;"_=","=","Any",BJ$12,LEFT($D65,FIND("_",$D65)-1) &amp;"_=","=","Any"),risk_factor_1&amp;"|"&amp;risk_factor_2,risk_factor_corr),
                             _xlfn.XLOOKUP(_xlfn.TEXTJOIN("|",FALSE,$C65,LEFT($D65,FIND("_",$D65)-1) &amp;"_=","Any","Any",BJ$12,LEFT($D65,FIND("_",$D65)-1) &amp;"_=","Any","Any"),risk_factor_1&amp;"|"&amp;risk_factor_2,risk_factor_corr)),
"n/a"),0)
),
IF(_xlfn.TEXTJOIN("|",FALSE,BJ$12:BJ$13)&lt;&gt;_xlfn.TEXTJOIN("|",FALSE,$C65:$D65),0,
_xlfn.XLOOKUP(_xlfn.TEXTJOIN("|",FALSE,$C65:$F65,BJ$12:BJ$15),risk_factor_1&amp;"|"&amp;risk_factor_2,risk_factor_corr,
_xlfn.XLOOKUP(_xlfn.TEXTJOIN("|",FALSE,$C65:$F65,BJ$12:BJ$15),risk_factor_2&amp;"|"&amp;risk_factor_1,risk_factor_corr,
_xlfn.XLOOKUP(_xlfn.TEXTJOIN("|",FALSE,$C65:$D65,"Any"),risk_factor_1&amp;"|"&amp;risk_factor_2,risk_factor_corr,
_xlfn.XLOOKUP(_xlfn.TEXTJOIN("|",FALSE,$C65:$D65,"Any"),risk_factor_2&amp;"|"&amp;risk_factor_1,risk_factor_corr)))))))</f>
        <v>0</v>
      </c>
      <c r="BK65" s="32" cm="1">
        <f t="array" ref="BK65" xml:space="preserve"> IF(_xlfn.TEXTJOIN("|",FALSE,BK$12:BK$15)=_xlfn.TEXTJOIN("|",FALSE,$C65:$F65),0,
IF(AND($C65="Delta|CR_Cpty",BK$12="Delta|CR_Cpty"),
IF($F65=BK$15,
      _xlfn.XLOOKUP(_xlfn.TEXTJOIN("|",FALSE,$C65,"=","Any","=",BK$12,"=","Any","="),risk_factor_1&amp;"|"&amp;risk_factor_2,risk_factor_corr),
       IF(RIGHT($D65,LEN($D65)-FIND("_",$D65))=RIGHT(BK$13,LEN(BK$13)-FIND("_",BK$13)),
              IF(LEFT($D65,FIND("_",$D65)-1)=LEFT(BK$13,FIND("_",BK$13)-1),
                    IF($E65=BK$14,
                             _xlfn.XLOOKUP(_xlfn.TEXTJOIN("|",FALSE,$C65,LEFT($D65,FIND("_",$D65)-1) &amp;"_=","=","Any",BK$12,LEFT($D65,FIND("_",$D65)-1) &amp;"_=","=","Any"),risk_factor_1&amp;"|"&amp;risk_factor_2,risk_factor_corr),
                             _xlfn.XLOOKUP(_xlfn.TEXTJOIN("|",FALSE,$C65,LEFT($D65,FIND("_",$D65)-1) &amp;"_=","Any","Any",BK$12,LEFT($D65,FIND("_",$D65)-1) &amp;"_=","Any","Any"),risk_factor_1&amp;"|"&amp;risk_factor_2,risk_factor_corr)),
"n/a"),0)
),
IF(_xlfn.TEXTJOIN("|",FALSE,BK$12:BK$13)&lt;&gt;_xlfn.TEXTJOIN("|",FALSE,$C65:$D65),0,
_xlfn.XLOOKUP(_xlfn.TEXTJOIN("|",FALSE,$C65:$F65,BK$12:BK$15),risk_factor_1&amp;"|"&amp;risk_factor_2,risk_factor_corr,
_xlfn.XLOOKUP(_xlfn.TEXTJOIN("|",FALSE,$C65:$F65,BK$12:BK$15),risk_factor_2&amp;"|"&amp;risk_factor_1,risk_factor_corr,
_xlfn.XLOOKUP(_xlfn.TEXTJOIN("|",FALSE,$C65:$D65,"Any"),risk_factor_1&amp;"|"&amp;risk_factor_2,risk_factor_corr,
_xlfn.XLOOKUP(_xlfn.TEXTJOIN("|",FALSE,$C65:$D65,"Any"),risk_factor_2&amp;"|"&amp;risk_factor_1,risk_factor_corr)))))))</f>
        <v>0</v>
      </c>
      <c r="BL65" s="32" cm="1">
        <f t="array" ref="BL65" xml:space="preserve"> IF(_xlfn.TEXTJOIN("|",FALSE,BL$12:BL$15)=_xlfn.TEXTJOIN("|",FALSE,$C65:$F65),0,
IF(AND($C65="Delta|CR_Cpty",BL$12="Delta|CR_Cpty"),
IF($F65=BL$15,
      _xlfn.XLOOKUP(_xlfn.TEXTJOIN("|",FALSE,$C65,"=","Any","=",BL$12,"=","Any","="),risk_factor_1&amp;"|"&amp;risk_factor_2,risk_factor_corr),
       IF(RIGHT($D65,LEN($D65)-FIND("_",$D65))=RIGHT(BL$13,LEN(BL$13)-FIND("_",BL$13)),
              IF(LEFT($D65,FIND("_",$D65)-1)=LEFT(BL$13,FIND("_",BL$13)-1),
                    IF($E65=BL$14,
                             _xlfn.XLOOKUP(_xlfn.TEXTJOIN("|",FALSE,$C65,LEFT($D65,FIND("_",$D65)-1) &amp;"_=","=","Any",BL$12,LEFT($D65,FIND("_",$D65)-1) &amp;"_=","=","Any"),risk_factor_1&amp;"|"&amp;risk_factor_2,risk_factor_corr),
                             _xlfn.XLOOKUP(_xlfn.TEXTJOIN("|",FALSE,$C65,LEFT($D65,FIND("_",$D65)-1) &amp;"_=","Any","Any",BL$12,LEFT($D65,FIND("_",$D65)-1) &amp;"_=","Any","Any"),risk_factor_1&amp;"|"&amp;risk_factor_2,risk_factor_corr)),
"n/a"),0)
),
IF(_xlfn.TEXTJOIN("|",FALSE,BL$12:BL$13)&lt;&gt;_xlfn.TEXTJOIN("|",FALSE,$C65:$D65),0,
_xlfn.XLOOKUP(_xlfn.TEXTJOIN("|",FALSE,$C65:$F65,BL$12:BL$15),risk_factor_1&amp;"|"&amp;risk_factor_2,risk_factor_corr,
_xlfn.XLOOKUP(_xlfn.TEXTJOIN("|",FALSE,$C65:$F65,BL$12:BL$15),risk_factor_2&amp;"|"&amp;risk_factor_1,risk_factor_corr,
_xlfn.XLOOKUP(_xlfn.TEXTJOIN("|",FALSE,$C65:$D65,"Any"),risk_factor_1&amp;"|"&amp;risk_factor_2,risk_factor_corr,
_xlfn.XLOOKUP(_xlfn.TEXTJOIN("|",FALSE,$C65:$D65,"Any"),risk_factor_2&amp;"|"&amp;risk_factor_1,risk_factor_corr)))))))</f>
        <v>0</v>
      </c>
      <c r="BM65" s="32" cm="1">
        <f t="array" ref="BM65" xml:space="preserve"> IF(_xlfn.TEXTJOIN("|",FALSE,BM$12:BM$15)=_xlfn.TEXTJOIN("|",FALSE,$C65:$F65),0,
IF(AND($C65="Delta|CR_Cpty",BM$12="Delta|CR_Cpty"),
IF($F65=BM$15,
      _xlfn.XLOOKUP(_xlfn.TEXTJOIN("|",FALSE,$C65,"=","Any","=",BM$12,"=","Any","="),risk_factor_1&amp;"|"&amp;risk_factor_2,risk_factor_corr),
       IF(RIGHT($D65,LEN($D65)-FIND("_",$D65))=RIGHT(BM$13,LEN(BM$13)-FIND("_",BM$13)),
              IF(LEFT($D65,FIND("_",$D65)-1)=LEFT(BM$13,FIND("_",BM$13)-1),
                    IF($E65=BM$14,
                             _xlfn.XLOOKUP(_xlfn.TEXTJOIN("|",FALSE,$C65,LEFT($D65,FIND("_",$D65)-1) &amp;"_=","=","Any",BM$12,LEFT($D65,FIND("_",$D65)-1) &amp;"_=","=","Any"),risk_factor_1&amp;"|"&amp;risk_factor_2,risk_factor_corr),
                             _xlfn.XLOOKUP(_xlfn.TEXTJOIN("|",FALSE,$C65,LEFT($D65,FIND("_",$D65)-1) &amp;"_=","Any","Any",BM$12,LEFT($D65,FIND("_",$D65)-1) &amp;"_=","Any","Any"),risk_factor_1&amp;"|"&amp;risk_factor_2,risk_factor_corr)),
"n/a"),0)
),
IF(_xlfn.TEXTJOIN("|",FALSE,BM$12:BM$13)&lt;&gt;_xlfn.TEXTJOIN("|",FALSE,$C65:$D65),0,
_xlfn.XLOOKUP(_xlfn.TEXTJOIN("|",FALSE,$C65:$F65,BM$12:BM$15),risk_factor_1&amp;"|"&amp;risk_factor_2,risk_factor_corr,
_xlfn.XLOOKUP(_xlfn.TEXTJOIN("|",FALSE,$C65:$F65,BM$12:BM$15),risk_factor_2&amp;"|"&amp;risk_factor_1,risk_factor_corr,
_xlfn.XLOOKUP(_xlfn.TEXTJOIN("|",FALSE,$C65:$D65,"Any"),risk_factor_1&amp;"|"&amp;risk_factor_2,risk_factor_corr,
_xlfn.XLOOKUP(_xlfn.TEXTJOIN("|",FALSE,$C65:$D65,"Any"),risk_factor_2&amp;"|"&amp;risk_factor_1,risk_factor_corr)))))))</f>
        <v>0</v>
      </c>
      <c r="BN65" s="32" cm="1">
        <f t="array" ref="BN65" xml:space="preserve"> IF(_xlfn.TEXTJOIN("|",FALSE,BN$12:BN$15)=_xlfn.TEXTJOIN("|",FALSE,$C65:$F65),0,
IF(AND($C65="Delta|CR_Cpty",BN$12="Delta|CR_Cpty"),
IF($F65=BN$15,
      _xlfn.XLOOKUP(_xlfn.TEXTJOIN("|",FALSE,$C65,"=","Any","=",BN$12,"=","Any","="),risk_factor_1&amp;"|"&amp;risk_factor_2,risk_factor_corr),
       IF(RIGHT($D65,LEN($D65)-FIND("_",$D65))=RIGHT(BN$13,LEN(BN$13)-FIND("_",BN$13)),
              IF(LEFT($D65,FIND("_",$D65)-1)=LEFT(BN$13,FIND("_",BN$13)-1),
                    IF($E65=BN$14,
                             _xlfn.XLOOKUP(_xlfn.TEXTJOIN("|",FALSE,$C65,LEFT($D65,FIND("_",$D65)-1) &amp;"_=","=","Any",BN$12,LEFT($D65,FIND("_",$D65)-1) &amp;"_=","=","Any"),risk_factor_1&amp;"|"&amp;risk_factor_2,risk_factor_corr),
                             _xlfn.XLOOKUP(_xlfn.TEXTJOIN("|",FALSE,$C65,LEFT($D65,FIND("_",$D65)-1) &amp;"_=","Any","Any",BN$12,LEFT($D65,FIND("_",$D65)-1) &amp;"_=","Any","Any"),risk_factor_1&amp;"|"&amp;risk_factor_2,risk_factor_corr)),
"n/a"),0)
),
IF(_xlfn.TEXTJOIN("|",FALSE,BN$12:BN$13)&lt;&gt;_xlfn.TEXTJOIN("|",FALSE,$C65:$D65),0,
_xlfn.XLOOKUP(_xlfn.TEXTJOIN("|",FALSE,$C65:$F65,BN$12:BN$15),risk_factor_1&amp;"|"&amp;risk_factor_2,risk_factor_corr,
_xlfn.XLOOKUP(_xlfn.TEXTJOIN("|",FALSE,$C65:$F65,BN$12:BN$15),risk_factor_2&amp;"|"&amp;risk_factor_1,risk_factor_corr,
_xlfn.XLOOKUP(_xlfn.TEXTJOIN("|",FALSE,$C65:$D65,"Any"),risk_factor_1&amp;"|"&amp;risk_factor_2,risk_factor_corr,
_xlfn.XLOOKUP(_xlfn.TEXTJOIN("|",FALSE,$C65:$D65,"Any"),risk_factor_2&amp;"|"&amp;risk_factor_1,risk_factor_corr)))))))</f>
        <v>0</v>
      </c>
      <c r="BO65" s="32" cm="1">
        <f t="array" ref="BO65" xml:space="preserve"> IF(_xlfn.TEXTJOIN("|",FALSE,BO$12:BO$15)=_xlfn.TEXTJOIN("|",FALSE,$C65:$F65),0,
IF(AND($C65="Delta|CR_Cpty",BO$12="Delta|CR_Cpty"),
IF($F65=BO$15,
      _xlfn.XLOOKUP(_xlfn.TEXTJOIN("|",FALSE,$C65,"=","Any","=",BO$12,"=","Any","="),risk_factor_1&amp;"|"&amp;risk_factor_2,risk_factor_corr),
       IF(RIGHT($D65,LEN($D65)-FIND("_",$D65))=RIGHT(BO$13,LEN(BO$13)-FIND("_",BO$13)),
              IF(LEFT($D65,FIND("_",$D65)-1)=LEFT(BO$13,FIND("_",BO$13)-1),
                    IF($E65=BO$14,
                             _xlfn.XLOOKUP(_xlfn.TEXTJOIN("|",FALSE,$C65,LEFT($D65,FIND("_",$D65)-1) &amp;"_=","=","Any",BO$12,LEFT($D65,FIND("_",$D65)-1) &amp;"_=","=","Any"),risk_factor_1&amp;"|"&amp;risk_factor_2,risk_factor_corr),
                             _xlfn.XLOOKUP(_xlfn.TEXTJOIN("|",FALSE,$C65,LEFT($D65,FIND("_",$D65)-1) &amp;"_=","Any","Any",BO$12,LEFT($D65,FIND("_",$D65)-1) &amp;"_=","Any","Any"),risk_factor_1&amp;"|"&amp;risk_factor_2,risk_factor_corr)),
"n/a"),0)
),
IF(_xlfn.TEXTJOIN("|",FALSE,BO$12:BO$13)&lt;&gt;_xlfn.TEXTJOIN("|",FALSE,$C65:$D65),0,
_xlfn.XLOOKUP(_xlfn.TEXTJOIN("|",FALSE,$C65:$F65,BO$12:BO$15),risk_factor_1&amp;"|"&amp;risk_factor_2,risk_factor_corr,
_xlfn.XLOOKUP(_xlfn.TEXTJOIN("|",FALSE,$C65:$F65,BO$12:BO$15),risk_factor_2&amp;"|"&amp;risk_factor_1,risk_factor_corr,
_xlfn.XLOOKUP(_xlfn.TEXTJOIN("|",FALSE,$C65:$D65,"Any"),risk_factor_1&amp;"|"&amp;risk_factor_2,risk_factor_corr,
_xlfn.XLOOKUP(_xlfn.TEXTJOIN("|",FALSE,$C65:$D65,"Any"),risk_factor_2&amp;"|"&amp;risk_factor_1,risk_factor_corr)))))))</f>
        <v>0</v>
      </c>
      <c r="BP65" s="32" cm="1">
        <f t="array" ref="BP65" xml:space="preserve"> IF(_xlfn.TEXTJOIN("|",FALSE,BP$12:BP$15)=_xlfn.TEXTJOIN("|",FALSE,$C65:$F65),0,
IF(AND($C65="Delta|CR_Cpty",BP$12="Delta|CR_Cpty"),
IF($F65=BP$15,
      _xlfn.XLOOKUP(_xlfn.TEXTJOIN("|",FALSE,$C65,"=","Any","=",BP$12,"=","Any","="),risk_factor_1&amp;"|"&amp;risk_factor_2,risk_factor_corr),
       IF(RIGHT($D65,LEN($D65)-FIND("_",$D65))=RIGHT(BP$13,LEN(BP$13)-FIND("_",BP$13)),
              IF(LEFT($D65,FIND("_",$D65)-1)=LEFT(BP$13,FIND("_",BP$13)-1),
                    IF($E65=BP$14,
                             _xlfn.XLOOKUP(_xlfn.TEXTJOIN("|",FALSE,$C65,LEFT($D65,FIND("_",$D65)-1) &amp;"_=","=","Any",BP$12,LEFT($D65,FIND("_",$D65)-1) &amp;"_=","=","Any"),risk_factor_1&amp;"|"&amp;risk_factor_2,risk_factor_corr),
                             _xlfn.XLOOKUP(_xlfn.TEXTJOIN("|",FALSE,$C65,LEFT($D65,FIND("_",$D65)-1) &amp;"_=","Any","Any",BP$12,LEFT($D65,FIND("_",$D65)-1) &amp;"_=","Any","Any"),risk_factor_1&amp;"|"&amp;risk_factor_2,risk_factor_corr)),
"n/a"),0)
),
IF(_xlfn.TEXTJOIN("|",FALSE,BP$12:BP$13)&lt;&gt;_xlfn.TEXTJOIN("|",FALSE,$C65:$D65),0,
_xlfn.XLOOKUP(_xlfn.TEXTJOIN("|",FALSE,$C65:$F65,BP$12:BP$15),risk_factor_1&amp;"|"&amp;risk_factor_2,risk_factor_corr,
_xlfn.XLOOKUP(_xlfn.TEXTJOIN("|",FALSE,$C65:$F65,BP$12:BP$15),risk_factor_2&amp;"|"&amp;risk_factor_1,risk_factor_corr,
_xlfn.XLOOKUP(_xlfn.TEXTJOIN("|",FALSE,$C65:$D65,"Any"),risk_factor_1&amp;"|"&amp;risk_factor_2,risk_factor_corr,
_xlfn.XLOOKUP(_xlfn.TEXTJOIN("|",FALSE,$C65:$D65,"Any"),risk_factor_2&amp;"|"&amp;risk_factor_1,risk_factor_corr)))))))</f>
        <v>0</v>
      </c>
      <c r="BQ65" s="32" cm="1">
        <f t="array" ref="BQ65" xml:space="preserve"> IF(_xlfn.TEXTJOIN("|",FALSE,BQ$12:BQ$15)=_xlfn.TEXTJOIN("|",FALSE,$C65:$F65),0,
IF(AND($C65="Delta|CR_Cpty",BQ$12="Delta|CR_Cpty"),
IF($F65=BQ$15,
      _xlfn.XLOOKUP(_xlfn.TEXTJOIN("|",FALSE,$C65,"=","Any","=",BQ$12,"=","Any","="),risk_factor_1&amp;"|"&amp;risk_factor_2,risk_factor_corr),
       IF(RIGHT($D65,LEN($D65)-FIND("_",$D65))=RIGHT(BQ$13,LEN(BQ$13)-FIND("_",BQ$13)),
              IF(LEFT($D65,FIND("_",$D65)-1)=LEFT(BQ$13,FIND("_",BQ$13)-1),
                    IF($E65=BQ$14,
                             _xlfn.XLOOKUP(_xlfn.TEXTJOIN("|",FALSE,$C65,LEFT($D65,FIND("_",$D65)-1) &amp;"_=","=","Any",BQ$12,LEFT($D65,FIND("_",$D65)-1) &amp;"_=","=","Any"),risk_factor_1&amp;"|"&amp;risk_factor_2,risk_factor_corr),
                             _xlfn.XLOOKUP(_xlfn.TEXTJOIN("|",FALSE,$C65,LEFT($D65,FIND("_",$D65)-1) &amp;"_=","Any","Any",BQ$12,LEFT($D65,FIND("_",$D65)-1) &amp;"_=","Any","Any"),risk_factor_1&amp;"|"&amp;risk_factor_2,risk_factor_corr)),
"n/a"),0)
),
IF(_xlfn.TEXTJOIN("|",FALSE,BQ$12:BQ$13)&lt;&gt;_xlfn.TEXTJOIN("|",FALSE,$C65:$D65),0,
_xlfn.XLOOKUP(_xlfn.TEXTJOIN("|",FALSE,$C65:$F65,BQ$12:BQ$15),risk_factor_1&amp;"|"&amp;risk_factor_2,risk_factor_corr,
_xlfn.XLOOKUP(_xlfn.TEXTJOIN("|",FALSE,$C65:$F65,BQ$12:BQ$15),risk_factor_2&amp;"|"&amp;risk_factor_1,risk_factor_corr,
_xlfn.XLOOKUP(_xlfn.TEXTJOIN("|",FALSE,$C65:$D65,"Any"),risk_factor_1&amp;"|"&amp;risk_factor_2,risk_factor_corr,
_xlfn.XLOOKUP(_xlfn.TEXTJOIN("|",FALSE,$C65:$D65,"Any"),risk_factor_2&amp;"|"&amp;risk_factor_1,risk_factor_corr)))))))</f>
        <v>0</v>
      </c>
      <c r="BR65" s="32" cm="1">
        <f t="array" ref="BR65" xml:space="preserve"> IF(_xlfn.TEXTJOIN("|",FALSE,BR$12:BR$15)=_xlfn.TEXTJOIN("|",FALSE,$C65:$F65),0,
IF(AND($C65="Delta|CR_Cpty",BR$12="Delta|CR_Cpty"),
IF($F65=BR$15,
      _xlfn.XLOOKUP(_xlfn.TEXTJOIN("|",FALSE,$C65,"=","Any","=",BR$12,"=","Any","="),risk_factor_1&amp;"|"&amp;risk_factor_2,risk_factor_corr),
       IF(RIGHT($D65,LEN($D65)-FIND("_",$D65))=RIGHT(BR$13,LEN(BR$13)-FIND("_",BR$13)),
              IF(LEFT($D65,FIND("_",$D65)-1)=LEFT(BR$13,FIND("_",BR$13)-1),
                    IF($E65=BR$14,
                             _xlfn.XLOOKUP(_xlfn.TEXTJOIN("|",FALSE,$C65,LEFT($D65,FIND("_",$D65)-1) &amp;"_=","=","Any",BR$12,LEFT($D65,FIND("_",$D65)-1) &amp;"_=","=","Any"),risk_factor_1&amp;"|"&amp;risk_factor_2,risk_factor_corr),
                             _xlfn.XLOOKUP(_xlfn.TEXTJOIN("|",FALSE,$C65,LEFT($D65,FIND("_",$D65)-1) &amp;"_=","Any","Any",BR$12,LEFT($D65,FIND("_",$D65)-1) &amp;"_=","Any","Any"),risk_factor_1&amp;"|"&amp;risk_factor_2,risk_factor_corr)),
"n/a"),0)
),
IF(_xlfn.TEXTJOIN("|",FALSE,BR$12:BR$13)&lt;&gt;_xlfn.TEXTJOIN("|",FALSE,$C65:$D65),0,
_xlfn.XLOOKUP(_xlfn.TEXTJOIN("|",FALSE,$C65:$F65,BR$12:BR$15),risk_factor_1&amp;"|"&amp;risk_factor_2,risk_factor_corr,
_xlfn.XLOOKUP(_xlfn.TEXTJOIN("|",FALSE,$C65:$F65,BR$12:BR$15),risk_factor_2&amp;"|"&amp;risk_factor_1,risk_factor_corr,
_xlfn.XLOOKUP(_xlfn.TEXTJOIN("|",FALSE,$C65:$D65,"Any"),risk_factor_1&amp;"|"&amp;risk_factor_2,risk_factor_corr,
_xlfn.XLOOKUP(_xlfn.TEXTJOIN("|",FALSE,$C65:$D65,"Any"),risk_factor_2&amp;"|"&amp;risk_factor_1,risk_factor_corr)))))))</f>
        <v>0</v>
      </c>
      <c r="BS65" s="32" cm="1">
        <f t="array" ref="BS65" xml:space="preserve"> IF(_xlfn.TEXTJOIN("|",FALSE,BS$12:BS$15)=_xlfn.TEXTJOIN("|",FALSE,$C65:$F65),0,
IF(AND($C65="Delta|CR_Cpty",BS$12="Delta|CR_Cpty"),
IF($F65=BS$15,
      _xlfn.XLOOKUP(_xlfn.TEXTJOIN("|",FALSE,$C65,"=","Any","=",BS$12,"=","Any","="),risk_factor_1&amp;"|"&amp;risk_factor_2,risk_factor_corr),
       IF(RIGHT($D65,LEN($D65)-FIND("_",$D65))=RIGHT(BS$13,LEN(BS$13)-FIND("_",BS$13)),
              IF(LEFT($D65,FIND("_",$D65)-1)=LEFT(BS$13,FIND("_",BS$13)-1),
                    IF($E65=BS$14,
                             _xlfn.XLOOKUP(_xlfn.TEXTJOIN("|",FALSE,$C65,LEFT($D65,FIND("_",$D65)-1) &amp;"_=","=","Any",BS$12,LEFT($D65,FIND("_",$D65)-1) &amp;"_=","=","Any"),risk_factor_1&amp;"|"&amp;risk_factor_2,risk_factor_corr),
                             _xlfn.XLOOKUP(_xlfn.TEXTJOIN("|",FALSE,$C65,LEFT($D65,FIND("_",$D65)-1) &amp;"_=","Any","Any",BS$12,LEFT($D65,FIND("_",$D65)-1) &amp;"_=","Any","Any"),risk_factor_1&amp;"|"&amp;risk_factor_2,risk_factor_corr)),
"n/a"),0)
),
IF(_xlfn.TEXTJOIN("|",FALSE,BS$12:BS$13)&lt;&gt;_xlfn.TEXTJOIN("|",FALSE,$C65:$D65),0,
_xlfn.XLOOKUP(_xlfn.TEXTJOIN("|",FALSE,$C65:$F65,BS$12:BS$15),risk_factor_1&amp;"|"&amp;risk_factor_2,risk_factor_corr,
_xlfn.XLOOKUP(_xlfn.TEXTJOIN("|",FALSE,$C65:$F65,BS$12:BS$15),risk_factor_2&amp;"|"&amp;risk_factor_1,risk_factor_corr,
_xlfn.XLOOKUP(_xlfn.TEXTJOIN("|",FALSE,$C65:$D65,"Any"),risk_factor_1&amp;"|"&amp;risk_factor_2,risk_factor_corr,
_xlfn.XLOOKUP(_xlfn.TEXTJOIN("|",FALSE,$C65:$D65,"Any"),risk_factor_2&amp;"|"&amp;risk_factor_1,risk_factor_corr)))))))</f>
        <v>0</v>
      </c>
      <c r="BT65" s="32" cm="1">
        <f t="array" ref="BT65" xml:space="preserve"> IF(_xlfn.TEXTJOIN("|",FALSE,BT$12:BT$15)=_xlfn.TEXTJOIN("|",FALSE,$C65:$F65),0,
IF(AND($C65="Delta|CR_Cpty",BT$12="Delta|CR_Cpty"),
IF($F65=BT$15,
      _xlfn.XLOOKUP(_xlfn.TEXTJOIN("|",FALSE,$C65,"=","Any","=",BT$12,"=","Any","="),risk_factor_1&amp;"|"&amp;risk_factor_2,risk_factor_corr),
       IF(RIGHT($D65,LEN($D65)-FIND("_",$D65))=RIGHT(BT$13,LEN(BT$13)-FIND("_",BT$13)),
              IF(LEFT($D65,FIND("_",$D65)-1)=LEFT(BT$13,FIND("_",BT$13)-1),
                    IF($E65=BT$14,
                             _xlfn.XLOOKUP(_xlfn.TEXTJOIN("|",FALSE,$C65,LEFT($D65,FIND("_",$D65)-1) &amp;"_=","=","Any",BT$12,LEFT($D65,FIND("_",$D65)-1) &amp;"_=","=","Any"),risk_factor_1&amp;"|"&amp;risk_factor_2,risk_factor_corr),
                             _xlfn.XLOOKUP(_xlfn.TEXTJOIN("|",FALSE,$C65,LEFT($D65,FIND("_",$D65)-1) &amp;"_=","Any","Any",BT$12,LEFT($D65,FIND("_",$D65)-1) &amp;"_=","Any","Any"),risk_factor_1&amp;"|"&amp;risk_factor_2,risk_factor_corr)),
"n/a"),0)
),
IF(_xlfn.TEXTJOIN("|",FALSE,BT$12:BT$13)&lt;&gt;_xlfn.TEXTJOIN("|",FALSE,$C65:$D65),0,
_xlfn.XLOOKUP(_xlfn.TEXTJOIN("|",FALSE,$C65:$F65,BT$12:BT$15),risk_factor_1&amp;"|"&amp;risk_factor_2,risk_factor_corr,
_xlfn.XLOOKUP(_xlfn.TEXTJOIN("|",FALSE,$C65:$F65,BT$12:BT$15),risk_factor_2&amp;"|"&amp;risk_factor_1,risk_factor_corr,
_xlfn.XLOOKUP(_xlfn.TEXTJOIN("|",FALSE,$C65:$D65,"Any"),risk_factor_1&amp;"|"&amp;risk_factor_2,risk_factor_corr,
_xlfn.XLOOKUP(_xlfn.TEXTJOIN("|",FALSE,$C65:$D65,"Any"),risk_factor_2&amp;"|"&amp;risk_factor_1,risk_factor_corr)))))))</f>
        <v>0</v>
      </c>
      <c r="BU65" s="32" cm="1">
        <f t="array" ref="BU65" xml:space="preserve"> IF(_xlfn.TEXTJOIN("|",FALSE,BU$12:BU$15)=_xlfn.TEXTJOIN("|",FALSE,$C65:$F65),0,
IF(AND($C65="Delta|CR_Cpty",BU$12="Delta|CR_Cpty"),
IF($F65=BU$15,
      _xlfn.XLOOKUP(_xlfn.TEXTJOIN("|",FALSE,$C65,"=","Any","=",BU$12,"=","Any","="),risk_factor_1&amp;"|"&amp;risk_factor_2,risk_factor_corr),
       IF(RIGHT($D65,LEN($D65)-FIND("_",$D65))=RIGHT(BU$13,LEN(BU$13)-FIND("_",BU$13)),
              IF(LEFT($D65,FIND("_",$D65)-1)=LEFT(BU$13,FIND("_",BU$13)-1),
                    IF($E65=BU$14,
                             _xlfn.XLOOKUP(_xlfn.TEXTJOIN("|",FALSE,$C65,LEFT($D65,FIND("_",$D65)-1) &amp;"_=","=","Any",BU$12,LEFT($D65,FIND("_",$D65)-1) &amp;"_=","=","Any"),risk_factor_1&amp;"|"&amp;risk_factor_2,risk_factor_corr),
                             _xlfn.XLOOKUP(_xlfn.TEXTJOIN("|",FALSE,$C65,LEFT($D65,FIND("_",$D65)-1) &amp;"_=","Any","Any",BU$12,LEFT($D65,FIND("_",$D65)-1) &amp;"_=","Any","Any"),risk_factor_1&amp;"|"&amp;risk_factor_2,risk_factor_corr)),
"n/a"),0)
),
IF(_xlfn.TEXTJOIN("|",FALSE,BU$12:BU$13)&lt;&gt;_xlfn.TEXTJOIN("|",FALSE,$C65:$D65),0,
_xlfn.XLOOKUP(_xlfn.TEXTJOIN("|",FALSE,$C65:$F65,BU$12:BU$15),risk_factor_1&amp;"|"&amp;risk_factor_2,risk_factor_corr,
_xlfn.XLOOKUP(_xlfn.TEXTJOIN("|",FALSE,$C65:$F65,BU$12:BU$15),risk_factor_2&amp;"|"&amp;risk_factor_1,risk_factor_corr,
_xlfn.XLOOKUP(_xlfn.TEXTJOIN("|",FALSE,$C65:$D65,"Any"),risk_factor_1&amp;"|"&amp;risk_factor_2,risk_factor_corr,
_xlfn.XLOOKUP(_xlfn.TEXTJOIN("|",FALSE,$C65:$D65,"Any"),risk_factor_2&amp;"|"&amp;risk_factor_1,risk_factor_corr)))))))</f>
        <v>0</v>
      </c>
    </row>
    <row r="66" spans="3:73" x14ac:dyDescent="0.25">
      <c r="C66" s="31" t="s">
        <v>194</v>
      </c>
      <c r="D66" s="31" t="s">
        <v>23</v>
      </c>
      <c r="E66" s="31"/>
      <c r="F66" s="31"/>
      <c r="G66" s="32" cm="1">
        <f t="array" ref="G66" xml:space="preserve"> IF(_xlfn.TEXTJOIN("|",FALSE,G$12:G$15)=_xlfn.TEXTJOIN("|",FALSE,$C66:$F66),0,
IF(AND($C66="Delta|CR_Cpty",G$12="Delta|CR_Cpty"),
IF($F66=G$15,
      _xlfn.XLOOKUP(_xlfn.TEXTJOIN("|",FALSE,$C66,"=","Any","=",G$12,"=","Any","="),risk_factor_1&amp;"|"&amp;risk_factor_2,risk_factor_corr),
       IF(RIGHT($D66,LEN($D66)-FIND("_",$D66))=RIGHT(G$13,LEN(G$13)-FIND("_",G$13)),
              IF(LEFT($D66,FIND("_",$D66)-1)=LEFT(G$13,FIND("_",G$13)-1),
                    IF($E66=G$14,
                             _xlfn.XLOOKUP(_xlfn.TEXTJOIN("|",FALSE,$C66,LEFT($D66,FIND("_",$D66)-1) &amp;"_=","=","Any",G$12,LEFT($D66,FIND("_",$D66)-1) &amp;"_=","=","Any"),risk_factor_1&amp;"|"&amp;risk_factor_2,risk_factor_corr),
                             _xlfn.XLOOKUP(_xlfn.TEXTJOIN("|",FALSE,$C66,LEFT($D66,FIND("_",$D66)-1) &amp;"_=","Any","Any",G$12,LEFT($D66,FIND("_",$D66)-1) &amp;"_=","Any","Any"),risk_factor_1&amp;"|"&amp;risk_factor_2,risk_factor_corr)),
"n/a"),0)
),
IF(_xlfn.TEXTJOIN("|",FALSE,G$12:G$13)&lt;&gt;_xlfn.TEXTJOIN("|",FALSE,$C66:$D66),0,
_xlfn.XLOOKUP(_xlfn.TEXTJOIN("|",FALSE,$C66:$F66,G$12:G$15),risk_factor_1&amp;"|"&amp;risk_factor_2,risk_factor_corr,
_xlfn.XLOOKUP(_xlfn.TEXTJOIN("|",FALSE,$C66:$F66,G$12:G$15),risk_factor_2&amp;"|"&amp;risk_factor_1,risk_factor_corr,
_xlfn.XLOOKUP(_xlfn.TEXTJOIN("|",FALSE,$C66:$D66,"Any"),risk_factor_1&amp;"|"&amp;risk_factor_2,risk_factor_corr,
_xlfn.XLOOKUP(_xlfn.TEXTJOIN("|",FALSE,$C66:$D66,"Any"),risk_factor_2&amp;"|"&amp;risk_factor_1,risk_factor_corr)))))))</f>
        <v>0</v>
      </c>
      <c r="H66" s="32" cm="1">
        <f t="array" ref="H66" xml:space="preserve"> IF(_xlfn.TEXTJOIN("|",FALSE,H$12:H$15)=_xlfn.TEXTJOIN("|",FALSE,$C66:$F66),0,
IF(AND($C66="Delta|CR_Cpty",H$12="Delta|CR_Cpty"),
IF($F66=H$15,
      _xlfn.XLOOKUP(_xlfn.TEXTJOIN("|",FALSE,$C66,"=","Any","=",H$12,"=","Any","="),risk_factor_1&amp;"|"&amp;risk_factor_2,risk_factor_corr),
       IF(RIGHT($D66,LEN($D66)-FIND("_",$D66))=RIGHT(H$13,LEN(H$13)-FIND("_",H$13)),
              IF(LEFT($D66,FIND("_",$D66)-1)=LEFT(H$13,FIND("_",H$13)-1),
                    IF($E66=H$14,
                             _xlfn.XLOOKUP(_xlfn.TEXTJOIN("|",FALSE,$C66,LEFT($D66,FIND("_",$D66)-1) &amp;"_=","=","Any",H$12,LEFT($D66,FIND("_",$D66)-1) &amp;"_=","=","Any"),risk_factor_1&amp;"|"&amp;risk_factor_2,risk_factor_corr),
                             _xlfn.XLOOKUP(_xlfn.TEXTJOIN("|",FALSE,$C66,LEFT($D66,FIND("_",$D66)-1) &amp;"_=","Any","Any",H$12,LEFT($D66,FIND("_",$D66)-1) &amp;"_=","Any","Any"),risk_factor_1&amp;"|"&amp;risk_factor_2,risk_factor_corr)),
"n/a"),0)
),
IF(_xlfn.TEXTJOIN("|",FALSE,H$12:H$13)&lt;&gt;_xlfn.TEXTJOIN("|",FALSE,$C66:$D66),0,
_xlfn.XLOOKUP(_xlfn.TEXTJOIN("|",FALSE,$C66:$F66,H$12:H$15),risk_factor_1&amp;"|"&amp;risk_factor_2,risk_factor_corr,
_xlfn.XLOOKUP(_xlfn.TEXTJOIN("|",FALSE,$C66:$F66,H$12:H$15),risk_factor_2&amp;"|"&amp;risk_factor_1,risk_factor_corr,
_xlfn.XLOOKUP(_xlfn.TEXTJOIN("|",FALSE,$C66:$D66,"Any"),risk_factor_1&amp;"|"&amp;risk_factor_2,risk_factor_corr,
_xlfn.XLOOKUP(_xlfn.TEXTJOIN("|",FALSE,$C66:$D66,"Any"),risk_factor_2&amp;"|"&amp;risk_factor_1,risk_factor_corr)))))))</f>
        <v>0</v>
      </c>
      <c r="I66" s="32" cm="1">
        <f t="array" ref="I66" xml:space="preserve"> IF(_xlfn.TEXTJOIN("|",FALSE,I$12:I$15)=_xlfn.TEXTJOIN("|",FALSE,$C66:$F66),0,
IF(AND($C66="Delta|CR_Cpty",I$12="Delta|CR_Cpty"),
IF($F66=I$15,
      _xlfn.XLOOKUP(_xlfn.TEXTJOIN("|",FALSE,$C66,"=","Any","=",I$12,"=","Any","="),risk_factor_1&amp;"|"&amp;risk_factor_2,risk_factor_corr),
       IF(RIGHT($D66,LEN($D66)-FIND("_",$D66))=RIGHT(I$13,LEN(I$13)-FIND("_",I$13)),
              IF(LEFT($D66,FIND("_",$D66)-1)=LEFT(I$13,FIND("_",I$13)-1),
                    IF($E66=I$14,
                             _xlfn.XLOOKUP(_xlfn.TEXTJOIN("|",FALSE,$C66,LEFT($D66,FIND("_",$D66)-1) &amp;"_=","=","Any",I$12,LEFT($D66,FIND("_",$D66)-1) &amp;"_=","=","Any"),risk_factor_1&amp;"|"&amp;risk_factor_2,risk_factor_corr),
                             _xlfn.XLOOKUP(_xlfn.TEXTJOIN("|",FALSE,$C66,LEFT($D66,FIND("_",$D66)-1) &amp;"_=","Any","Any",I$12,LEFT($D66,FIND("_",$D66)-1) &amp;"_=","Any","Any"),risk_factor_1&amp;"|"&amp;risk_factor_2,risk_factor_corr)),
"n/a"),0)
),
IF(_xlfn.TEXTJOIN("|",FALSE,I$12:I$13)&lt;&gt;_xlfn.TEXTJOIN("|",FALSE,$C66:$D66),0,
_xlfn.XLOOKUP(_xlfn.TEXTJOIN("|",FALSE,$C66:$F66,I$12:I$15),risk_factor_1&amp;"|"&amp;risk_factor_2,risk_factor_corr,
_xlfn.XLOOKUP(_xlfn.TEXTJOIN("|",FALSE,$C66:$F66,I$12:I$15),risk_factor_2&amp;"|"&amp;risk_factor_1,risk_factor_corr,
_xlfn.XLOOKUP(_xlfn.TEXTJOIN("|",FALSE,$C66:$D66,"Any"),risk_factor_1&amp;"|"&amp;risk_factor_2,risk_factor_corr,
_xlfn.XLOOKUP(_xlfn.TEXTJOIN("|",FALSE,$C66:$D66,"Any"),risk_factor_2&amp;"|"&amp;risk_factor_1,risk_factor_corr)))))))</f>
        <v>0</v>
      </c>
      <c r="J66" s="32" cm="1">
        <f t="array" ref="J66" xml:space="preserve"> IF(_xlfn.TEXTJOIN("|",FALSE,J$12:J$15)=_xlfn.TEXTJOIN("|",FALSE,$C66:$F66),0,
IF(AND($C66="Delta|CR_Cpty",J$12="Delta|CR_Cpty"),
IF($F66=J$15,
      _xlfn.XLOOKUP(_xlfn.TEXTJOIN("|",FALSE,$C66,"=","Any","=",J$12,"=","Any","="),risk_factor_1&amp;"|"&amp;risk_factor_2,risk_factor_corr),
       IF(RIGHT($D66,LEN($D66)-FIND("_",$D66))=RIGHT(J$13,LEN(J$13)-FIND("_",J$13)),
              IF(LEFT($D66,FIND("_",$D66)-1)=LEFT(J$13,FIND("_",J$13)-1),
                    IF($E66=J$14,
                             _xlfn.XLOOKUP(_xlfn.TEXTJOIN("|",FALSE,$C66,LEFT($D66,FIND("_",$D66)-1) &amp;"_=","=","Any",J$12,LEFT($D66,FIND("_",$D66)-1) &amp;"_=","=","Any"),risk_factor_1&amp;"|"&amp;risk_factor_2,risk_factor_corr),
                             _xlfn.XLOOKUP(_xlfn.TEXTJOIN("|",FALSE,$C66,LEFT($D66,FIND("_",$D66)-1) &amp;"_=","Any","Any",J$12,LEFT($D66,FIND("_",$D66)-1) &amp;"_=","Any","Any"),risk_factor_1&amp;"|"&amp;risk_factor_2,risk_factor_corr)),
"n/a"),0)
),
IF(_xlfn.TEXTJOIN("|",FALSE,J$12:J$13)&lt;&gt;_xlfn.TEXTJOIN("|",FALSE,$C66:$D66),0,
_xlfn.XLOOKUP(_xlfn.TEXTJOIN("|",FALSE,$C66:$F66,J$12:J$15),risk_factor_1&amp;"|"&amp;risk_factor_2,risk_factor_corr,
_xlfn.XLOOKUP(_xlfn.TEXTJOIN("|",FALSE,$C66:$F66,J$12:J$15),risk_factor_2&amp;"|"&amp;risk_factor_1,risk_factor_corr,
_xlfn.XLOOKUP(_xlfn.TEXTJOIN("|",FALSE,$C66:$D66,"Any"),risk_factor_1&amp;"|"&amp;risk_factor_2,risk_factor_corr,
_xlfn.XLOOKUP(_xlfn.TEXTJOIN("|",FALSE,$C66:$D66,"Any"),risk_factor_2&amp;"|"&amp;risk_factor_1,risk_factor_corr)))))))</f>
        <v>0</v>
      </c>
      <c r="K66" s="32" cm="1">
        <f t="array" ref="K66" xml:space="preserve"> IF(_xlfn.TEXTJOIN("|",FALSE,K$12:K$15)=_xlfn.TEXTJOIN("|",FALSE,$C66:$F66),0,
IF(AND($C66="Delta|CR_Cpty",K$12="Delta|CR_Cpty"),
IF($F66=K$15,
      _xlfn.XLOOKUP(_xlfn.TEXTJOIN("|",FALSE,$C66,"=","Any","=",K$12,"=","Any","="),risk_factor_1&amp;"|"&amp;risk_factor_2,risk_factor_corr),
       IF(RIGHT($D66,LEN($D66)-FIND("_",$D66))=RIGHT(K$13,LEN(K$13)-FIND("_",K$13)),
              IF(LEFT($D66,FIND("_",$D66)-1)=LEFT(K$13,FIND("_",K$13)-1),
                    IF($E66=K$14,
                             _xlfn.XLOOKUP(_xlfn.TEXTJOIN("|",FALSE,$C66,LEFT($D66,FIND("_",$D66)-1) &amp;"_=","=","Any",K$12,LEFT($D66,FIND("_",$D66)-1) &amp;"_=","=","Any"),risk_factor_1&amp;"|"&amp;risk_factor_2,risk_factor_corr),
                             _xlfn.XLOOKUP(_xlfn.TEXTJOIN("|",FALSE,$C66,LEFT($D66,FIND("_",$D66)-1) &amp;"_=","Any","Any",K$12,LEFT($D66,FIND("_",$D66)-1) &amp;"_=","Any","Any"),risk_factor_1&amp;"|"&amp;risk_factor_2,risk_factor_corr)),
"n/a"),0)
),
IF(_xlfn.TEXTJOIN("|",FALSE,K$12:K$13)&lt;&gt;_xlfn.TEXTJOIN("|",FALSE,$C66:$D66),0,
_xlfn.XLOOKUP(_xlfn.TEXTJOIN("|",FALSE,$C66:$F66,K$12:K$15),risk_factor_1&amp;"|"&amp;risk_factor_2,risk_factor_corr,
_xlfn.XLOOKUP(_xlfn.TEXTJOIN("|",FALSE,$C66:$F66,K$12:K$15),risk_factor_2&amp;"|"&amp;risk_factor_1,risk_factor_corr,
_xlfn.XLOOKUP(_xlfn.TEXTJOIN("|",FALSE,$C66:$D66,"Any"),risk_factor_1&amp;"|"&amp;risk_factor_2,risk_factor_corr,
_xlfn.XLOOKUP(_xlfn.TEXTJOIN("|",FALSE,$C66:$D66,"Any"),risk_factor_2&amp;"|"&amp;risk_factor_1,risk_factor_corr)))))))</f>
        <v>0</v>
      </c>
      <c r="L66" s="32" cm="1">
        <f t="array" ref="L66" xml:space="preserve"> IF(_xlfn.TEXTJOIN("|",FALSE,L$12:L$15)=_xlfn.TEXTJOIN("|",FALSE,$C66:$F66),0,
IF(AND($C66="Delta|CR_Cpty",L$12="Delta|CR_Cpty"),
IF($F66=L$15,
      _xlfn.XLOOKUP(_xlfn.TEXTJOIN("|",FALSE,$C66,"=","Any","=",L$12,"=","Any","="),risk_factor_1&amp;"|"&amp;risk_factor_2,risk_factor_corr),
       IF(RIGHT($D66,LEN($D66)-FIND("_",$D66))=RIGHT(L$13,LEN(L$13)-FIND("_",L$13)),
              IF(LEFT($D66,FIND("_",$D66)-1)=LEFT(L$13,FIND("_",L$13)-1),
                    IF($E66=L$14,
                             _xlfn.XLOOKUP(_xlfn.TEXTJOIN("|",FALSE,$C66,LEFT($D66,FIND("_",$D66)-1) &amp;"_=","=","Any",L$12,LEFT($D66,FIND("_",$D66)-1) &amp;"_=","=","Any"),risk_factor_1&amp;"|"&amp;risk_factor_2,risk_factor_corr),
                             _xlfn.XLOOKUP(_xlfn.TEXTJOIN("|",FALSE,$C66,LEFT($D66,FIND("_",$D66)-1) &amp;"_=","Any","Any",L$12,LEFT($D66,FIND("_",$D66)-1) &amp;"_=","Any","Any"),risk_factor_1&amp;"|"&amp;risk_factor_2,risk_factor_corr)),
"n/a"),0)
),
IF(_xlfn.TEXTJOIN("|",FALSE,L$12:L$13)&lt;&gt;_xlfn.TEXTJOIN("|",FALSE,$C66:$D66),0,
_xlfn.XLOOKUP(_xlfn.TEXTJOIN("|",FALSE,$C66:$F66,L$12:L$15),risk_factor_1&amp;"|"&amp;risk_factor_2,risk_factor_corr,
_xlfn.XLOOKUP(_xlfn.TEXTJOIN("|",FALSE,$C66:$F66,L$12:L$15),risk_factor_2&amp;"|"&amp;risk_factor_1,risk_factor_corr,
_xlfn.XLOOKUP(_xlfn.TEXTJOIN("|",FALSE,$C66:$D66,"Any"),risk_factor_1&amp;"|"&amp;risk_factor_2,risk_factor_corr,
_xlfn.XLOOKUP(_xlfn.TEXTJOIN("|",FALSE,$C66:$D66,"Any"),risk_factor_2&amp;"|"&amp;risk_factor_1,risk_factor_corr)))))))</f>
        <v>0</v>
      </c>
      <c r="M66" s="32" cm="1">
        <f t="array" ref="M66" xml:space="preserve"> IF(_xlfn.TEXTJOIN("|",FALSE,M$12:M$15)=_xlfn.TEXTJOIN("|",FALSE,$C66:$F66),0,
IF(AND($C66="Delta|CR_Cpty",M$12="Delta|CR_Cpty"),
IF($F66=M$15,
      _xlfn.XLOOKUP(_xlfn.TEXTJOIN("|",FALSE,$C66,"=","Any","=",M$12,"=","Any","="),risk_factor_1&amp;"|"&amp;risk_factor_2,risk_factor_corr),
       IF(RIGHT($D66,LEN($D66)-FIND("_",$D66))=RIGHT(M$13,LEN(M$13)-FIND("_",M$13)),
              IF(LEFT($D66,FIND("_",$D66)-1)=LEFT(M$13,FIND("_",M$13)-1),
                    IF($E66=M$14,
                             _xlfn.XLOOKUP(_xlfn.TEXTJOIN("|",FALSE,$C66,LEFT($D66,FIND("_",$D66)-1) &amp;"_=","=","Any",M$12,LEFT($D66,FIND("_",$D66)-1) &amp;"_=","=","Any"),risk_factor_1&amp;"|"&amp;risk_factor_2,risk_factor_corr),
                             _xlfn.XLOOKUP(_xlfn.TEXTJOIN("|",FALSE,$C66,LEFT($D66,FIND("_",$D66)-1) &amp;"_=","Any","Any",M$12,LEFT($D66,FIND("_",$D66)-1) &amp;"_=","Any","Any"),risk_factor_1&amp;"|"&amp;risk_factor_2,risk_factor_corr)),
"n/a"),0)
),
IF(_xlfn.TEXTJOIN("|",FALSE,M$12:M$13)&lt;&gt;_xlfn.TEXTJOIN("|",FALSE,$C66:$D66),0,
_xlfn.XLOOKUP(_xlfn.TEXTJOIN("|",FALSE,$C66:$F66,M$12:M$15),risk_factor_1&amp;"|"&amp;risk_factor_2,risk_factor_corr,
_xlfn.XLOOKUP(_xlfn.TEXTJOIN("|",FALSE,$C66:$F66,M$12:M$15),risk_factor_2&amp;"|"&amp;risk_factor_1,risk_factor_corr,
_xlfn.XLOOKUP(_xlfn.TEXTJOIN("|",FALSE,$C66:$D66,"Any"),risk_factor_1&amp;"|"&amp;risk_factor_2,risk_factor_corr,
_xlfn.XLOOKUP(_xlfn.TEXTJOIN("|",FALSE,$C66:$D66,"Any"),risk_factor_2&amp;"|"&amp;risk_factor_1,risk_factor_corr)))))))</f>
        <v>0</v>
      </c>
      <c r="N66" s="32" cm="1">
        <f t="array" ref="N66" xml:space="preserve"> IF(_xlfn.TEXTJOIN("|",FALSE,N$12:N$15)=_xlfn.TEXTJOIN("|",FALSE,$C66:$F66),0,
IF(AND($C66="Delta|CR_Cpty",N$12="Delta|CR_Cpty"),
IF($F66=N$15,
      _xlfn.XLOOKUP(_xlfn.TEXTJOIN("|",FALSE,$C66,"=","Any","=",N$12,"=","Any","="),risk_factor_1&amp;"|"&amp;risk_factor_2,risk_factor_corr),
       IF(RIGHT($D66,LEN($D66)-FIND("_",$D66))=RIGHT(N$13,LEN(N$13)-FIND("_",N$13)),
              IF(LEFT($D66,FIND("_",$D66)-1)=LEFT(N$13,FIND("_",N$13)-1),
                    IF($E66=N$14,
                             _xlfn.XLOOKUP(_xlfn.TEXTJOIN("|",FALSE,$C66,LEFT($D66,FIND("_",$D66)-1) &amp;"_=","=","Any",N$12,LEFT($D66,FIND("_",$D66)-1) &amp;"_=","=","Any"),risk_factor_1&amp;"|"&amp;risk_factor_2,risk_factor_corr),
                             _xlfn.XLOOKUP(_xlfn.TEXTJOIN("|",FALSE,$C66,LEFT($D66,FIND("_",$D66)-1) &amp;"_=","Any","Any",N$12,LEFT($D66,FIND("_",$D66)-1) &amp;"_=","Any","Any"),risk_factor_1&amp;"|"&amp;risk_factor_2,risk_factor_corr)),
"n/a"),0)
),
IF(_xlfn.TEXTJOIN("|",FALSE,N$12:N$13)&lt;&gt;_xlfn.TEXTJOIN("|",FALSE,$C66:$D66),0,
_xlfn.XLOOKUP(_xlfn.TEXTJOIN("|",FALSE,$C66:$F66,N$12:N$15),risk_factor_1&amp;"|"&amp;risk_factor_2,risk_factor_corr,
_xlfn.XLOOKUP(_xlfn.TEXTJOIN("|",FALSE,$C66:$F66,N$12:N$15),risk_factor_2&amp;"|"&amp;risk_factor_1,risk_factor_corr,
_xlfn.XLOOKUP(_xlfn.TEXTJOIN("|",FALSE,$C66:$D66,"Any"),risk_factor_1&amp;"|"&amp;risk_factor_2,risk_factor_corr,
_xlfn.XLOOKUP(_xlfn.TEXTJOIN("|",FALSE,$C66:$D66,"Any"),risk_factor_2&amp;"|"&amp;risk_factor_1,risk_factor_corr)))))))</f>
        <v>0</v>
      </c>
      <c r="O66" s="32" cm="1">
        <f t="array" ref="O66" xml:space="preserve"> IF(_xlfn.TEXTJOIN("|",FALSE,O$12:O$15)=_xlfn.TEXTJOIN("|",FALSE,$C66:$F66),0,
IF(AND($C66="Delta|CR_Cpty",O$12="Delta|CR_Cpty"),
IF($F66=O$15,
      _xlfn.XLOOKUP(_xlfn.TEXTJOIN("|",FALSE,$C66,"=","Any","=",O$12,"=","Any","="),risk_factor_1&amp;"|"&amp;risk_factor_2,risk_factor_corr),
       IF(RIGHT($D66,LEN($D66)-FIND("_",$D66))=RIGHT(O$13,LEN(O$13)-FIND("_",O$13)),
              IF(LEFT($D66,FIND("_",$D66)-1)=LEFT(O$13,FIND("_",O$13)-1),
                    IF($E66=O$14,
                             _xlfn.XLOOKUP(_xlfn.TEXTJOIN("|",FALSE,$C66,LEFT($D66,FIND("_",$D66)-1) &amp;"_=","=","Any",O$12,LEFT($D66,FIND("_",$D66)-1) &amp;"_=","=","Any"),risk_factor_1&amp;"|"&amp;risk_factor_2,risk_factor_corr),
                             _xlfn.XLOOKUP(_xlfn.TEXTJOIN("|",FALSE,$C66,LEFT($D66,FIND("_",$D66)-1) &amp;"_=","Any","Any",O$12,LEFT($D66,FIND("_",$D66)-1) &amp;"_=","Any","Any"),risk_factor_1&amp;"|"&amp;risk_factor_2,risk_factor_corr)),
"n/a"),0)
),
IF(_xlfn.TEXTJOIN("|",FALSE,O$12:O$13)&lt;&gt;_xlfn.TEXTJOIN("|",FALSE,$C66:$D66),0,
_xlfn.XLOOKUP(_xlfn.TEXTJOIN("|",FALSE,$C66:$F66,O$12:O$15),risk_factor_1&amp;"|"&amp;risk_factor_2,risk_factor_corr,
_xlfn.XLOOKUP(_xlfn.TEXTJOIN("|",FALSE,$C66:$F66,O$12:O$15),risk_factor_2&amp;"|"&amp;risk_factor_1,risk_factor_corr,
_xlfn.XLOOKUP(_xlfn.TEXTJOIN("|",FALSE,$C66:$D66,"Any"),risk_factor_1&amp;"|"&amp;risk_factor_2,risk_factor_corr,
_xlfn.XLOOKUP(_xlfn.TEXTJOIN("|",FALSE,$C66:$D66,"Any"),risk_factor_2&amp;"|"&amp;risk_factor_1,risk_factor_corr)))))))</f>
        <v>0</v>
      </c>
      <c r="P66" s="32" cm="1">
        <f t="array" ref="P66" xml:space="preserve"> IF(_xlfn.TEXTJOIN("|",FALSE,P$12:P$15)=_xlfn.TEXTJOIN("|",FALSE,$C66:$F66),0,
IF(AND($C66="Delta|CR_Cpty",P$12="Delta|CR_Cpty"),
IF($F66=P$15,
      _xlfn.XLOOKUP(_xlfn.TEXTJOIN("|",FALSE,$C66,"=","Any","=",P$12,"=","Any","="),risk_factor_1&amp;"|"&amp;risk_factor_2,risk_factor_corr),
       IF(RIGHT($D66,LEN($D66)-FIND("_",$D66))=RIGHT(P$13,LEN(P$13)-FIND("_",P$13)),
              IF(LEFT($D66,FIND("_",$D66)-1)=LEFT(P$13,FIND("_",P$13)-1),
                    IF($E66=P$14,
                             _xlfn.XLOOKUP(_xlfn.TEXTJOIN("|",FALSE,$C66,LEFT($D66,FIND("_",$D66)-1) &amp;"_=","=","Any",P$12,LEFT($D66,FIND("_",$D66)-1) &amp;"_=","=","Any"),risk_factor_1&amp;"|"&amp;risk_factor_2,risk_factor_corr),
                             _xlfn.XLOOKUP(_xlfn.TEXTJOIN("|",FALSE,$C66,LEFT($D66,FIND("_",$D66)-1) &amp;"_=","Any","Any",P$12,LEFT($D66,FIND("_",$D66)-1) &amp;"_=","Any","Any"),risk_factor_1&amp;"|"&amp;risk_factor_2,risk_factor_corr)),
"n/a"),0)
),
IF(_xlfn.TEXTJOIN("|",FALSE,P$12:P$13)&lt;&gt;_xlfn.TEXTJOIN("|",FALSE,$C66:$D66),0,
_xlfn.XLOOKUP(_xlfn.TEXTJOIN("|",FALSE,$C66:$F66,P$12:P$15),risk_factor_1&amp;"|"&amp;risk_factor_2,risk_factor_corr,
_xlfn.XLOOKUP(_xlfn.TEXTJOIN("|",FALSE,$C66:$F66,P$12:P$15),risk_factor_2&amp;"|"&amp;risk_factor_1,risk_factor_corr,
_xlfn.XLOOKUP(_xlfn.TEXTJOIN("|",FALSE,$C66:$D66,"Any"),risk_factor_1&amp;"|"&amp;risk_factor_2,risk_factor_corr,
_xlfn.XLOOKUP(_xlfn.TEXTJOIN("|",FALSE,$C66:$D66,"Any"),risk_factor_2&amp;"|"&amp;risk_factor_1,risk_factor_corr)))))))</f>
        <v>0</v>
      </c>
      <c r="Q66" s="32" cm="1">
        <f t="array" ref="Q66" xml:space="preserve"> IF(_xlfn.TEXTJOIN("|",FALSE,Q$12:Q$15)=_xlfn.TEXTJOIN("|",FALSE,$C66:$F66),0,
IF(AND($C66="Delta|CR_Cpty",Q$12="Delta|CR_Cpty"),
IF($F66=Q$15,
      _xlfn.XLOOKUP(_xlfn.TEXTJOIN("|",FALSE,$C66,"=","Any","=",Q$12,"=","Any","="),risk_factor_1&amp;"|"&amp;risk_factor_2,risk_factor_corr),
       IF(RIGHT($D66,LEN($D66)-FIND("_",$D66))=RIGHT(Q$13,LEN(Q$13)-FIND("_",Q$13)),
              IF(LEFT($D66,FIND("_",$D66)-1)=LEFT(Q$13,FIND("_",Q$13)-1),
                    IF($E66=Q$14,
                             _xlfn.XLOOKUP(_xlfn.TEXTJOIN("|",FALSE,$C66,LEFT($D66,FIND("_",$D66)-1) &amp;"_=","=","Any",Q$12,LEFT($D66,FIND("_",$D66)-1) &amp;"_=","=","Any"),risk_factor_1&amp;"|"&amp;risk_factor_2,risk_factor_corr),
                             _xlfn.XLOOKUP(_xlfn.TEXTJOIN("|",FALSE,$C66,LEFT($D66,FIND("_",$D66)-1) &amp;"_=","Any","Any",Q$12,LEFT($D66,FIND("_",$D66)-1) &amp;"_=","Any","Any"),risk_factor_1&amp;"|"&amp;risk_factor_2,risk_factor_corr)),
"n/a"),0)
),
IF(_xlfn.TEXTJOIN("|",FALSE,Q$12:Q$13)&lt;&gt;_xlfn.TEXTJOIN("|",FALSE,$C66:$D66),0,
_xlfn.XLOOKUP(_xlfn.TEXTJOIN("|",FALSE,$C66:$F66,Q$12:Q$15),risk_factor_1&amp;"|"&amp;risk_factor_2,risk_factor_corr,
_xlfn.XLOOKUP(_xlfn.TEXTJOIN("|",FALSE,$C66:$F66,Q$12:Q$15),risk_factor_2&amp;"|"&amp;risk_factor_1,risk_factor_corr,
_xlfn.XLOOKUP(_xlfn.TEXTJOIN("|",FALSE,$C66:$D66,"Any"),risk_factor_1&amp;"|"&amp;risk_factor_2,risk_factor_corr,
_xlfn.XLOOKUP(_xlfn.TEXTJOIN("|",FALSE,$C66:$D66,"Any"),risk_factor_2&amp;"|"&amp;risk_factor_1,risk_factor_corr)))))))</f>
        <v>0</v>
      </c>
      <c r="R66" s="32" cm="1">
        <f t="array" ref="R66" xml:space="preserve"> IF(_xlfn.TEXTJOIN("|",FALSE,R$12:R$15)=_xlfn.TEXTJOIN("|",FALSE,$C66:$F66),0,
IF(AND($C66="Delta|CR_Cpty",R$12="Delta|CR_Cpty"),
IF($F66=R$15,
      _xlfn.XLOOKUP(_xlfn.TEXTJOIN("|",FALSE,$C66,"=","Any","=",R$12,"=","Any","="),risk_factor_1&amp;"|"&amp;risk_factor_2,risk_factor_corr),
       IF(RIGHT($D66,LEN($D66)-FIND("_",$D66))=RIGHT(R$13,LEN(R$13)-FIND("_",R$13)),
              IF(LEFT($D66,FIND("_",$D66)-1)=LEFT(R$13,FIND("_",R$13)-1),
                    IF($E66=R$14,
                             _xlfn.XLOOKUP(_xlfn.TEXTJOIN("|",FALSE,$C66,LEFT($D66,FIND("_",$D66)-1) &amp;"_=","=","Any",R$12,LEFT($D66,FIND("_",$D66)-1) &amp;"_=","=","Any"),risk_factor_1&amp;"|"&amp;risk_factor_2,risk_factor_corr),
                             _xlfn.XLOOKUP(_xlfn.TEXTJOIN("|",FALSE,$C66,LEFT($D66,FIND("_",$D66)-1) &amp;"_=","Any","Any",R$12,LEFT($D66,FIND("_",$D66)-1) &amp;"_=","Any","Any"),risk_factor_1&amp;"|"&amp;risk_factor_2,risk_factor_corr)),
"n/a"),0)
),
IF(_xlfn.TEXTJOIN("|",FALSE,R$12:R$13)&lt;&gt;_xlfn.TEXTJOIN("|",FALSE,$C66:$D66),0,
_xlfn.XLOOKUP(_xlfn.TEXTJOIN("|",FALSE,$C66:$F66,R$12:R$15),risk_factor_1&amp;"|"&amp;risk_factor_2,risk_factor_corr,
_xlfn.XLOOKUP(_xlfn.TEXTJOIN("|",FALSE,$C66:$F66,R$12:R$15),risk_factor_2&amp;"|"&amp;risk_factor_1,risk_factor_corr,
_xlfn.XLOOKUP(_xlfn.TEXTJOIN("|",FALSE,$C66:$D66,"Any"),risk_factor_1&amp;"|"&amp;risk_factor_2,risk_factor_corr,
_xlfn.XLOOKUP(_xlfn.TEXTJOIN("|",FALSE,$C66:$D66,"Any"),risk_factor_2&amp;"|"&amp;risk_factor_1,risk_factor_corr)))))))</f>
        <v>0</v>
      </c>
      <c r="S66" s="32" cm="1">
        <f t="array" ref="S66" xml:space="preserve"> IF(_xlfn.TEXTJOIN("|",FALSE,S$12:S$15)=_xlfn.TEXTJOIN("|",FALSE,$C66:$F66),0,
IF(AND($C66="Delta|CR_Cpty",S$12="Delta|CR_Cpty"),
IF($F66=S$15,
      _xlfn.XLOOKUP(_xlfn.TEXTJOIN("|",FALSE,$C66,"=","Any","=",S$12,"=","Any","="),risk_factor_1&amp;"|"&amp;risk_factor_2,risk_factor_corr),
       IF(RIGHT($D66,LEN($D66)-FIND("_",$D66))=RIGHT(S$13,LEN(S$13)-FIND("_",S$13)),
              IF(LEFT($D66,FIND("_",$D66)-1)=LEFT(S$13,FIND("_",S$13)-1),
                    IF($E66=S$14,
                             _xlfn.XLOOKUP(_xlfn.TEXTJOIN("|",FALSE,$C66,LEFT($D66,FIND("_",$D66)-1) &amp;"_=","=","Any",S$12,LEFT($D66,FIND("_",$D66)-1) &amp;"_=","=","Any"),risk_factor_1&amp;"|"&amp;risk_factor_2,risk_factor_corr),
                             _xlfn.XLOOKUP(_xlfn.TEXTJOIN("|",FALSE,$C66,LEFT($D66,FIND("_",$D66)-1) &amp;"_=","Any","Any",S$12,LEFT($D66,FIND("_",$D66)-1) &amp;"_=","Any","Any"),risk_factor_1&amp;"|"&amp;risk_factor_2,risk_factor_corr)),
"n/a"),0)
),
IF(_xlfn.TEXTJOIN("|",FALSE,S$12:S$13)&lt;&gt;_xlfn.TEXTJOIN("|",FALSE,$C66:$D66),0,
_xlfn.XLOOKUP(_xlfn.TEXTJOIN("|",FALSE,$C66:$F66,S$12:S$15),risk_factor_1&amp;"|"&amp;risk_factor_2,risk_factor_corr,
_xlfn.XLOOKUP(_xlfn.TEXTJOIN("|",FALSE,$C66:$F66,S$12:S$15),risk_factor_2&amp;"|"&amp;risk_factor_1,risk_factor_corr,
_xlfn.XLOOKUP(_xlfn.TEXTJOIN("|",FALSE,$C66:$D66,"Any"),risk_factor_1&amp;"|"&amp;risk_factor_2,risk_factor_corr,
_xlfn.XLOOKUP(_xlfn.TEXTJOIN("|",FALSE,$C66:$D66,"Any"),risk_factor_2&amp;"|"&amp;risk_factor_1,risk_factor_corr)))))))</f>
        <v>0</v>
      </c>
      <c r="T66" s="32" cm="1">
        <f t="array" ref="T66" xml:space="preserve"> IF(_xlfn.TEXTJOIN("|",FALSE,T$12:T$15)=_xlfn.TEXTJOIN("|",FALSE,$C66:$F66),0,
IF(AND($C66="Delta|CR_Cpty",T$12="Delta|CR_Cpty"),
IF($F66=T$15,
      _xlfn.XLOOKUP(_xlfn.TEXTJOIN("|",FALSE,$C66,"=","Any","=",T$12,"=","Any","="),risk_factor_1&amp;"|"&amp;risk_factor_2,risk_factor_corr),
       IF(RIGHT($D66,LEN($D66)-FIND("_",$D66))=RIGHT(T$13,LEN(T$13)-FIND("_",T$13)),
              IF(LEFT($D66,FIND("_",$D66)-1)=LEFT(T$13,FIND("_",T$13)-1),
                    IF($E66=T$14,
                             _xlfn.XLOOKUP(_xlfn.TEXTJOIN("|",FALSE,$C66,LEFT($D66,FIND("_",$D66)-1) &amp;"_=","=","Any",T$12,LEFT($D66,FIND("_",$D66)-1) &amp;"_=","=","Any"),risk_factor_1&amp;"|"&amp;risk_factor_2,risk_factor_corr),
                             _xlfn.XLOOKUP(_xlfn.TEXTJOIN("|",FALSE,$C66,LEFT($D66,FIND("_",$D66)-1) &amp;"_=","Any","Any",T$12,LEFT($D66,FIND("_",$D66)-1) &amp;"_=","Any","Any"),risk_factor_1&amp;"|"&amp;risk_factor_2,risk_factor_corr)),
"n/a"),0)
),
IF(_xlfn.TEXTJOIN("|",FALSE,T$12:T$13)&lt;&gt;_xlfn.TEXTJOIN("|",FALSE,$C66:$D66),0,
_xlfn.XLOOKUP(_xlfn.TEXTJOIN("|",FALSE,$C66:$F66,T$12:T$15),risk_factor_1&amp;"|"&amp;risk_factor_2,risk_factor_corr,
_xlfn.XLOOKUP(_xlfn.TEXTJOIN("|",FALSE,$C66:$F66,T$12:T$15),risk_factor_2&amp;"|"&amp;risk_factor_1,risk_factor_corr,
_xlfn.XLOOKUP(_xlfn.TEXTJOIN("|",FALSE,$C66:$D66,"Any"),risk_factor_1&amp;"|"&amp;risk_factor_2,risk_factor_corr,
_xlfn.XLOOKUP(_xlfn.TEXTJOIN("|",FALSE,$C66:$D66,"Any"),risk_factor_2&amp;"|"&amp;risk_factor_1,risk_factor_corr)))))))</f>
        <v>0</v>
      </c>
      <c r="U66" s="32" cm="1">
        <f t="array" ref="U66" xml:space="preserve"> IF(_xlfn.TEXTJOIN("|",FALSE,U$12:U$15)=_xlfn.TEXTJOIN("|",FALSE,$C66:$F66),0,
IF(AND($C66="Delta|CR_Cpty",U$12="Delta|CR_Cpty"),
IF($F66=U$15,
      _xlfn.XLOOKUP(_xlfn.TEXTJOIN("|",FALSE,$C66,"=","Any","=",U$12,"=","Any","="),risk_factor_1&amp;"|"&amp;risk_factor_2,risk_factor_corr),
       IF(RIGHT($D66,LEN($D66)-FIND("_",$D66))=RIGHT(U$13,LEN(U$13)-FIND("_",U$13)),
              IF(LEFT($D66,FIND("_",$D66)-1)=LEFT(U$13,FIND("_",U$13)-1),
                    IF($E66=U$14,
                             _xlfn.XLOOKUP(_xlfn.TEXTJOIN("|",FALSE,$C66,LEFT($D66,FIND("_",$D66)-1) &amp;"_=","=","Any",U$12,LEFT($D66,FIND("_",$D66)-1) &amp;"_=","=","Any"),risk_factor_1&amp;"|"&amp;risk_factor_2,risk_factor_corr),
                             _xlfn.XLOOKUP(_xlfn.TEXTJOIN("|",FALSE,$C66,LEFT($D66,FIND("_",$D66)-1) &amp;"_=","Any","Any",U$12,LEFT($D66,FIND("_",$D66)-1) &amp;"_=","Any","Any"),risk_factor_1&amp;"|"&amp;risk_factor_2,risk_factor_corr)),
"n/a"),0)
),
IF(_xlfn.TEXTJOIN("|",FALSE,U$12:U$13)&lt;&gt;_xlfn.TEXTJOIN("|",FALSE,$C66:$D66),0,
_xlfn.XLOOKUP(_xlfn.TEXTJOIN("|",FALSE,$C66:$F66,U$12:U$15),risk_factor_1&amp;"|"&amp;risk_factor_2,risk_factor_corr,
_xlfn.XLOOKUP(_xlfn.TEXTJOIN("|",FALSE,$C66:$F66,U$12:U$15),risk_factor_2&amp;"|"&amp;risk_factor_1,risk_factor_corr,
_xlfn.XLOOKUP(_xlfn.TEXTJOIN("|",FALSE,$C66:$D66,"Any"),risk_factor_1&amp;"|"&amp;risk_factor_2,risk_factor_corr,
_xlfn.XLOOKUP(_xlfn.TEXTJOIN("|",FALSE,$C66:$D66,"Any"),risk_factor_2&amp;"|"&amp;risk_factor_1,risk_factor_corr)))))))</f>
        <v>0</v>
      </c>
      <c r="V66" s="32" cm="1">
        <f t="array" ref="V66" xml:space="preserve"> IF(_xlfn.TEXTJOIN("|",FALSE,V$12:V$15)=_xlfn.TEXTJOIN("|",FALSE,$C66:$F66),0,
IF(AND($C66="Delta|CR_Cpty",V$12="Delta|CR_Cpty"),
IF($F66=V$15,
      _xlfn.XLOOKUP(_xlfn.TEXTJOIN("|",FALSE,$C66,"=","Any","=",V$12,"=","Any","="),risk_factor_1&amp;"|"&amp;risk_factor_2,risk_factor_corr),
       IF(RIGHT($D66,LEN($D66)-FIND("_",$D66))=RIGHT(V$13,LEN(V$13)-FIND("_",V$13)),
              IF(LEFT($D66,FIND("_",$D66)-1)=LEFT(V$13,FIND("_",V$13)-1),
                    IF($E66=V$14,
                             _xlfn.XLOOKUP(_xlfn.TEXTJOIN("|",FALSE,$C66,LEFT($D66,FIND("_",$D66)-1) &amp;"_=","=","Any",V$12,LEFT($D66,FIND("_",$D66)-1) &amp;"_=","=","Any"),risk_factor_1&amp;"|"&amp;risk_factor_2,risk_factor_corr),
                             _xlfn.XLOOKUP(_xlfn.TEXTJOIN("|",FALSE,$C66,LEFT($D66,FIND("_",$D66)-1) &amp;"_=","Any","Any",V$12,LEFT($D66,FIND("_",$D66)-1) &amp;"_=","Any","Any"),risk_factor_1&amp;"|"&amp;risk_factor_2,risk_factor_corr)),
"n/a"),0)
),
IF(_xlfn.TEXTJOIN("|",FALSE,V$12:V$13)&lt;&gt;_xlfn.TEXTJOIN("|",FALSE,$C66:$D66),0,
_xlfn.XLOOKUP(_xlfn.TEXTJOIN("|",FALSE,$C66:$F66,V$12:V$15),risk_factor_1&amp;"|"&amp;risk_factor_2,risk_factor_corr,
_xlfn.XLOOKUP(_xlfn.TEXTJOIN("|",FALSE,$C66:$F66,V$12:V$15),risk_factor_2&amp;"|"&amp;risk_factor_1,risk_factor_corr,
_xlfn.XLOOKUP(_xlfn.TEXTJOIN("|",FALSE,$C66:$D66,"Any"),risk_factor_1&amp;"|"&amp;risk_factor_2,risk_factor_corr,
_xlfn.XLOOKUP(_xlfn.TEXTJOIN("|",FALSE,$C66:$D66,"Any"),risk_factor_2&amp;"|"&amp;risk_factor_1,risk_factor_corr)))))))</f>
        <v>0</v>
      </c>
      <c r="W66" s="32" cm="1">
        <f t="array" ref="W66" xml:space="preserve"> IF(_xlfn.TEXTJOIN("|",FALSE,W$12:W$15)=_xlfn.TEXTJOIN("|",FALSE,$C66:$F66),0,
IF(AND($C66="Delta|CR_Cpty",W$12="Delta|CR_Cpty"),
IF($F66=W$15,
      _xlfn.XLOOKUP(_xlfn.TEXTJOIN("|",FALSE,$C66,"=","Any","=",W$12,"=","Any","="),risk_factor_1&amp;"|"&amp;risk_factor_2,risk_factor_corr),
       IF(RIGHT($D66,LEN($D66)-FIND("_",$D66))=RIGHT(W$13,LEN(W$13)-FIND("_",W$13)),
              IF(LEFT($D66,FIND("_",$D66)-1)=LEFT(W$13,FIND("_",W$13)-1),
                    IF($E66=W$14,
                             _xlfn.XLOOKUP(_xlfn.TEXTJOIN("|",FALSE,$C66,LEFT($D66,FIND("_",$D66)-1) &amp;"_=","=","Any",W$12,LEFT($D66,FIND("_",$D66)-1) &amp;"_=","=","Any"),risk_factor_1&amp;"|"&amp;risk_factor_2,risk_factor_corr),
                             _xlfn.XLOOKUP(_xlfn.TEXTJOIN("|",FALSE,$C66,LEFT($D66,FIND("_",$D66)-1) &amp;"_=","Any","Any",W$12,LEFT($D66,FIND("_",$D66)-1) &amp;"_=","Any","Any"),risk_factor_1&amp;"|"&amp;risk_factor_2,risk_factor_corr)),
"n/a"),0)
),
IF(_xlfn.TEXTJOIN("|",FALSE,W$12:W$13)&lt;&gt;_xlfn.TEXTJOIN("|",FALSE,$C66:$D66),0,
_xlfn.XLOOKUP(_xlfn.TEXTJOIN("|",FALSE,$C66:$F66,W$12:W$15),risk_factor_1&amp;"|"&amp;risk_factor_2,risk_factor_corr,
_xlfn.XLOOKUP(_xlfn.TEXTJOIN("|",FALSE,$C66:$F66,W$12:W$15),risk_factor_2&amp;"|"&amp;risk_factor_1,risk_factor_corr,
_xlfn.XLOOKUP(_xlfn.TEXTJOIN("|",FALSE,$C66:$D66,"Any"),risk_factor_1&amp;"|"&amp;risk_factor_2,risk_factor_corr,
_xlfn.XLOOKUP(_xlfn.TEXTJOIN("|",FALSE,$C66:$D66,"Any"),risk_factor_2&amp;"|"&amp;risk_factor_1,risk_factor_corr)))))))</f>
        <v>0</v>
      </c>
      <c r="X66" s="32" cm="1">
        <f t="array" ref="X66" xml:space="preserve"> IF(_xlfn.TEXTJOIN("|",FALSE,X$12:X$15)=_xlfn.TEXTJOIN("|",FALSE,$C66:$F66),0,
IF(AND($C66="Delta|CR_Cpty",X$12="Delta|CR_Cpty"),
IF($F66=X$15,
      _xlfn.XLOOKUP(_xlfn.TEXTJOIN("|",FALSE,$C66,"=","Any","=",X$12,"=","Any","="),risk_factor_1&amp;"|"&amp;risk_factor_2,risk_factor_corr),
       IF(RIGHT($D66,LEN($D66)-FIND("_",$D66))=RIGHT(X$13,LEN(X$13)-FIND("_",X$13)),
              IF(LEFT($D66,FIND("_",$D66)-1)=LEFT(X$13,FIND("_",X$13)-1),
                    IF($E66=X$14,
                             _xlfn.XLOOKUP(_xlfn.TEXTJOIN("|",FALSE,$C66,LEFT($D66,FIND("_",$D66)-1) &amp;"_=","=","Any",X$12,LEFT($D66,FIND("_",$D66)-1) &amp;"_=","=","Any"),risk_factor_1&amp;"|"&amp;risk_factor_2,risk_factor_corr),
                             _xlfn.XLOOKUP(_xlfn.TEXTJOIN("|",FALSE,$C66,LEFT($D66,FIND("_",$D66)-1) &amp;"_=","Any","Any",X$12,LEFT($D66,FIND("_",$D66)-1) &amp;"_=","Any","Any"),risk_factor_1&amp;"|"&amp;risk_factor_2,risk_factor_corr)),
"n/a"),0)
),
IF(_xlfn.TEXTJOIN("|",FALSE,X$12:X$13)&lt;&gt;_xlfn.TEXTJOIN("|",FALSE,$C66:$D66),0,
_xlfn.XLOOKUP(_xlfn.TEXTJOIN("|",FALSE,$C66:$F66,X$12:X$15),risk_factor_1&amp;"|"&amp;risk_factor_2,risk_factor_corr,
_xlfn.XLOOKUP(_xlfn.TEXTJOIN("|",FALSE,$C66:$F66,X$12:X$15),risk_factor_2&amp;"|"&amp;risk_factor_1,risk_factor_corr,
_xlfn.XLOOKUP(_xlfn.TEXTJOIN("|",FALSE,$C66:$D66,"Any"),risk_factor_1&amp;"|"&amp;risk_factor_2,risk_factor_corr,
_xlfn.XLOOKUP(_xlfn.TEXTJOIN("|",FALSE,$C66:$D66,"Any"),risk_factor_2&amp;"|"&amp;risk_factor_1,risk_factor_corr)))))))</f>
        <v>0</v>
      </c>
      <c r="Y66" s="32" cm="1">
        <f t="array" ref="Y66" xml:space="preserve"> IF(_xlfn.TEXTJOIN("|",FALSE,Y$12:Y$15)=_xlfn.TEXTJOIN("|",FALSE,$C66:$F66),0,
IF(AND($C66="Delta|CR_Cpty",Y$12="Delta|CR_Cpty"),
IF($F66=Y$15,
      _xlfn.XLOOKUP(_xlfn.TEXTJOIN("|",FALSE,$C66,"=","Any","=",Y$12,"=","Any","="),risk_factor_1&amp;"|"&amp;risk_factor_2,risk_factor_corr),
       IF(RIGHT($D66,LEN($D66)-FIND("_",$D66))=RIGHT(Y$13,LEN(Y$13)-FIND("_",Y$13)),
              IF(LEFT($D66,FIND("_",$D66)-1)=LEFT(Y$13,FIND("_",Y$13)-1),
                    IF($E66=Y$14,
                             _xlfn.XLOOKUP(_xlfn.TEXTJOIN("|",FALSE,$C66,LEFT($D66,FIND("_",$D66)-1) &amp;"_=","=","Any",Y$12,LEFT($D66,FIND("_",$D66)-1) &amp;"_=","=","Any"),risk_factor_1&amp;"|"&amp;risk_factor_2,risk_factor_corr),
                             _xlfn.XLOOKUP(_xlfn.TEXTJOIN("|",FALSE,$C66,LEFT($D66,FIND("_",$D66)-1) &amp;"_=","Any","Any",Y$12,LEFT($D66,FIND("_",$D66)-1) &amp;"_=","Any","Any"),risk_factor_1&amp;"|"&amp;risk_factor_2,risk_factor_corr)),
"n/a"),0)
),
IF(_xlfn.TEXTJOIN("|",FALSE,Y$12:Y$13)&lt;&gt;_xlfn.TEXTJOIN("|",FALSE,$C66:$D66),0,
_xlfn.XLOOKUP(_xlfn.TEXTJOIN("|",FALSE,$C66:$F66,Y$12:Y$15),risk_factor_1&amp;"|"&amp;risk_factor_2,risk_factor_corr,
_xlfn.XLOOKUP(_xlfn.TEXTJOIN("|",FALSE,$C66:$F66,Y$12:Y$15),risk_factor_2&amp;"|"&amp;risk_factor_1,risk_factor_corr,
_xlfn.XLOOKUP(_xlfn.TEXTJOIN("|",FALSE,$C66:$D66,"Any"),risk_factor_1&amp;"|"&amp;risk_factor_2,risk_factor_corr,
_xlfn.XLOOKUP(_xlfn.TEXTJOIN("|",FALSE,$C66:$D66,"Any"),risk_factor_2&amp;"|"&amp;risk_factor_1,risk_factor_corr)))))))</f>
        <v>0</v>
      </c>
      <c r="Z66" s="32" cm="1">
        <f t="array" ref="Z66" xml:space="preserve"> IF(_xlfn.TEXTJOIN("|",FALSE,Z$12:Z$15)=_xlfn.TEXTJOIN("|",FALSE,$C66:$F66),0,
IF(AND($C66="Delta|CR_Cpty",Z$12="Delta|CR_Cpty"),
IF($F66=Z$15,
      _xlfn.XLOOKUP(_xlfn.TEXTJOIN("|",FALSE,$C66,"=","Any","=",Z$12,"=","Any","="),risk_factor_1&amp;"|"&amp;risk_factor_2,risk_factor_corr),
       IF(RIGHT($D66,LEN($D66)-FIND("_",$D66))=RIGHT(Z$13,LEN(Z$13)-FIND("_",Z$13)),
              IF(LEFT($D66,FIND("_",$D66)-1)=LEFT(Z$13,FIND("_",Z$13)-1),
                    IF($E66=Z$14,
                             _xlfn.XLOOKUP(_xlfn.TEXTJOIN("|",FALSE,$C66,LEFT($D66,FIND("_",$D66)-1) &amp;"_=","=","Any",Z$12,LEFT($D66,FIND("_",$D66)-1) &amp;"_=","=","Any"),risk_factor_1&amp;"|"&amp;risk_factor_2,risk_factor_corr),
                             _xlfn.XLOOKUP(_xlfn.TEXTJOIN("|",FALSE,$C66,LEFT($D66,FIND("_",$D66)-1) &amp;"_=","Any","Any",Z$12,LEFT($D66,FIND("_",$D66)-1) &amp;"_=","Any","Any"),risk_factor_1&amp;"|"&amp;risk_factor_2,risk_factor_corr)),
"n/a"),0)
),
IF(_xlfn.TEXTJOIN("|",FALSE,Z$12:Z$13)&lt;&gt;_xlfn.TEXTJOIN("|",FALSE,$C66:$D66),0,
_xlfn.XLOOKUP(_xlfn.TEXTJOIN("|",FALSE,$C66:$F66,Z$12:Z$15),risk_factor_1&amp;"|"&amp;risk_factor_2,risk_factor_corr,
_xlfn.XLOOKUP(_xlfn.TEXTJOIN("|",FALSE,$C66:$F66,Z$12:Z$15),risk_factor_2&amp;"|"&amp;risk_factor_1,risk_factor_corr,
_xlfn.XLOOKUP(_xlfn.TEXTJOIN("|",FALSE,$C66:$D66,"Any"),risk_factor_1&amp;"|"&amp;risk_factor_2,risk_factor_corr,
_xlfn.XLOOKUP(_xlfn.TEXTJOIN("|",FALSE,$C66:$D66,"Any"),risk_factor_2&amp;"|"&amp;risk_factor_1,risk_factor_corr)))))))</f>
        <v>0</v>
      </c>
      <c r="AA66" s="32" cm="1">
        <f t="array" ref="AA66" xml:space="preserve"> IF(_xlfn.TEXTJOIN("|",FALSE,AA$12:AA$15)=_xlfn.TEXTJOIN("|",FALSE,$C66:$F66),0,
IF(AND($C66="Delta|CR_Cpty",AA$12="Delta|CR_Cpty"),
IF($F66=AA$15,
      _xlfn.XLOOKUP(_xlfn.TEXTJOIN("|",FALSE,$C66,"=","Any","=",AA$12,"=","Any","="),risk_factor_1&amp;"|"&amp;risk_factor_2,risk_factor_corr),
       IF(RIGHT($D66,LEN($D66)-FIND("_",$D66))=RIGHT(AA$13,LEN(AA$13)-FIND("_",AA$13)),
              IF(LEFT($D66,FIND("_",$D66)-1)=LEFT(AA$13,FIND("_",AA$13)-1),
                    IF($E66=AA$14,
                             _xlfn.XLOOKUP(_xlfn.TEXTJOIN("|",FALSE,$C66,LEFT($D66,FIND("_",$D66)-1) &amp;"_=","=","Any",AA$12,LEFT($D66,FIND("_",$D66)-1) &amp;"_=","=","Any"),risk_factor_1&amp;"|"&amp;risk_factor_2,risk_factor_corr),
                             _xlfn.XLOOKUP(_xlfn.TEXTJOIN("|",FALSE,$C66,LEFT($D66,FIND("_",$D66)-1) &amp;"_=","Any","Any",AA$12,LEFT($D66,FIND("_",$D66)-1) &amp;"_=","Any","Any"),risk_factor_1&amp;"|"&amp;risk_factor_2,risk_factor_corr)),
"n/a"),0)
),
IF(_xlfn.TEXTJOIN("|",FALSE,AA$12:AA$13)&lt;&gt;_xlfn.TEXTJOIN("|",FALSE,$C66:$D66),0,
_xlfn.XLOOKUP(_xlfn.TEXTJOIN("|",FALSE,$C66:$F66,AA$12:AA$15),risk_factor_1&amp;"|"&amp;risk_factor_2,risk_factor_corr,
_xlfn.XLOOKUP(_xlfn.TEXTJOIN("|",FALSE,$C66:$F66,AA$12:AA$15),risk_factor_2&amp;"|"&amp;risk_factor_1,risk_factor_corr,
_xlfn.XLOOKUP(_xlfn.TEXTJOIN("|",FALSE,$C66:$D66,"Any"),risk_factor_1&amp;"|"&amp;risk_factor_2,risk_factor_corr,
_xlfn.XLOOKUP(_xlfn.TEXTJOIN("|",FALSE,$C66:$D66,"Any"),risk_factor_2&amp;"|"&amp;risk_factor_1,risk_factor_corr)))))))</f>
        <v>0</v>
      </c>
      <c r="AB66" s="32" cm="1">
        <f t="array" ref="AB66" xml:space="preserve"> IF(_xlfn.TEXTJOIN("|",FALSE,AB$12:AB$15)=_xlfn.TEXTJOIN("|",FALSE,$C66:$F66),0,
IF(AND($C66="Delta|CR_Cpty",AB$12="Delta|CR_Cpty"),
IF($F66=AB$15,
      _xlfn.XLOOKUP(_xlfn.TEXTJOIN("|",FALSE,$C66,"=","Any","=",AB$12,"=","Any","="),risk_factor_1&amp;"|"&amp;risk_factor_2,risk_factor_corr),
       IF(RIGHT($D66,LEN($D66)-FIND("_",$D66))=RIGHT(AB$13,LEN(AB$13)-FIND("_",AB$13)),
              IF(LEFT($D66,FIND("_",$D66)-1)=LEFT(AB$13,FIND("_",AB$13)-1),
                    IF($E66=AB$14,
                             _xlfn.XLOOKUP(_xlfn.TEXTJOIN("|",FALSE,$C66,LEFT($D66,FIND("_",$D66)-1) &amp;"_=","=","Any",AB$12,LEFT($D66,FIND("_",$D66)-1) &amp;"_=","=","Any"),risk_factor_1&amp;"|"&amp;risk_factor_2,risk_factor_corr),
                             _xlfn.XLOOKUP(_xlfn.TEXTJOIN("|",FALSE,$C66,LEFT($D66,FIND("_",$D66)-1) &amp;"_=","Any","Any",AB$12,LEFT($D66,FIND("_",$D66)-1) &amp;"_=","Any","Any"),risk_factor_1&amp;"|"&amp;risk_factor_2,risk_factor_corr)),
"n/a"),0)
),
IF(_xlfn.TEXTJOIN("|",FALSE,AB$12:AB$13)&lt;&gt;_xlfn.TEXTJOIN("|",FALSE,$C66:$D66),0,
_xlfn.XLOOKUP(_xlfn.TEXTJOIN("|",FALSE,$C66:$F66,AB$12:AB$15),risk_factor_1&amp;"|"&amp;risk_factor_2,risk_factor_corr,
_xlfn.XLOOKUP(_xlfn.TEXTJOIN("|",FALSE,$C66:$F66,AB$12:AB$15),risk_factor_2&amp;"|"&amp;risk_factor_1,risk_factor_corr,
_xlfn.XLOOKUP(_xlfn.TEXTJOIN("|",FALSE,$C66:$D66,"Any"),risk_factor_1&amp;"|"&amp;risk_factor_2,risk_factor_corr,
_xlfn.XLOOKUP(_xlfn.TEXTJOIN("|",FALSE,$C66:$D66,"Any"),risk_factor_2&amp;"|"&amp;risk_factor_1,risk_factor_corr)))))))</f>
        <v>0</v>
      </c>
      <c r="AC66" s="32" cm="1">
        <f t="array" ref="AC66" xml:space="preserve"> IF(_xlfn.TEXTJOIN("|",FALSE,AC$12:AC$15)=_xlfn.TEXTJOIN("|",FALSE,$C66:$F66),0,
IF(AND($C66="Delta|CR_Cpty",AC$12="Delta|CR_Cpty"),
IF($F66=AC$15,
      _xlfn.XLOOKUP(_xlfn.TEXTJOIN("|",FALSE,$C66,"=","Any","=",AC$12,"=","Any","="),risk_factor_1&amp;"|"&amp;risk_factor_2,risk_factor_corr),
       IF(RIGHT($D66,LEN($D66)-FIND("_",$D66))=RIGHT(AC$13,LEN(AC$13)-FIND("_",AC$13)),
              IF(LEFT($D66,FIND("_",$D66)-1)=LEFT(AC$13,FIND("_",AC$13)-1),
                    IF($E66=AC$14,
                             _xlfn.XLOOKUP(_xlfn.TEXTJOIN("|",FALSE,$C66,LEFT($D66,FIND("_",$D66)-1) &amp;"_=","=","Any",AC$12,LEFT($D66,FIND("_",$D66)-1) &amp;"_=","=","Any"),risk_factor_1&amp;"|"&amp;risk_factor_2,risk_factor_corr),
                             _xlfn.XLOOKUP(_xlfn.TEXTJOIN("|",FALSE,$C66,LEFT($D66,FIND("_",$D66)-1) &amp;"_=","Any","Any",AC$12,LEFT($D66,FIND("_",$D66)-1) &amp;"_=","Any","Any"),risk_factor_1&amp;"|"&amp;risk_factor_2,risk_factor_corr)),
"n/a"),0)
),
IF(_xlfn.TEXTJOIN("|",FALSE,AC$12:AC$13)&lt;&gt;_xlfn.TEXTJOIN("|",FALSE,$C66:$D66),0,
_xlfn.XLOOKUP(_xlfn.TEXTJOIN("|",FALSE,$C66:$F66,AC$12:AC$15),risk_factor_1&amp;"|"&amp;risk_factor_2,risk_factor_corr,
_xlfn.XLOOKUP(_xlfn.TEXTJOIN("|",FALSE,$C66:$F66,AC$12:AC$15),risk_factor_2&amp;"|"&amp;risk_factor_1,risk_factor_corr,
_xlfn.XLOOKUP(_xlfn.TEXTJOIN("|",FALSE,$C66:$D66,"Any"),risk_factor_1&amp;"|"&amp;risk_factor_2,risk_factor_corr,
_xlfn.XLOOKUP(_xlfn.TEXTJOIN("|",FALSE,$C66:$D66,"Any"),risk_factor_2&amp;"|"&amp;risk_factor_1,risk_factor_corr)))))))</f>
        <v>0</v>
      </c>
      <c r="AD66" s="32" cm="1">
        <f t="array" ref="AD66" xml:space="preserve"> IF(_xlfn.TEXTJOIN("|",FALSE,AD$12:AD$15)=_xlfn.TEXTJOIN("|",FALSE,$C66:$F66),0,
IF(AND($C66="Delta|CR_Cpty",AD$12="Delta|CR_Cpty"),
IF($F66=AD$15,
      _xlfn.XLOOKUP(_xlfn.TEXTJOIN("|",FALSE,$C66,"=","Any","=",AD$12,"=","Any","="),risk_factor_1&amp;"|"&amp;risk_factor_2,risk_factor_corr),
       IF(RIGHT($D66,LEN($D66)-FIND("_",$D66))=RIGHT(AD$13,LEN(AD$13)-FIND("_",AD$13)),
              IF(LEFT($D66,FIND("_",$D66)-1)=LEFT(AD$13,FIND("_",AD$13)-1),
                    IF($E66=AD$14,
                             _xlfn.XLOOKUP(_xlfn.TEXTJOIN("|",FALSE,$C66,LEFT($D66,FIND("_",$D66)-1) &amp;"_=","=","Any",AD$12,LEFT($D66,FIND("_",$D66)-1) &amp;"_=","=","Any"),risk_factor_1&amp;"|"&amp;risk_factor_2,risk_factor_corr),
                             _xlfn.XLOOKUP(_xlfn.TEXTJOIN("|",FALSE,$C66,LEFT($D66,FIND("_",$D66)-1) &amp;"_=","Any","Any",AD$12,LEFT($D66,FIND("_",$D66)-1) &amp;"_=","Any","Any"),risk_factor_1&amp;"|"&amp;risk_factor_2,risk_factor_corr)),
"n/a"),0)
),
IF(_xlfn.TEXTJOIN("|",FALSE,AD$12:AD$13)&lt;&gt;_xlfn.TEXTJOIN("|",FALSE,$C66:$D66),0,
_xlfn.XLOOKUP(_xlfn.TEXTJOIN("|",FALSE,$C66:$F66,AD$12:AD$15),risk_factor_1&amp;"|"&amp;risk_factor_2,risk_factor_corr,
_xlfn.XLOOKUP(_xlfn.TEXTJOIN("|",FALSE,$C66:$F66,AD$12:AD$15),risk_factor_2&amp;"|"&amp;risk_factor_1,risk_factor_corr,
_xlfn.XLOOKUP(_xlfn.TEXTJOIN("|",FALSE,$C66:$D66,"Any"),risk_factor_1&amp;"|"&amp;risk_factor_2,risk_factor_corr,
_xlfn.XLOOKUP(_xlfn.TEXTJOIN("|",FALSE,$C66:$D66,"Any"),risk_factor_2&amp;"|"&amp;risk_factor_1,risk_factor_corr)))))))</f>
        <v>0</v>
      </c>
      <c r="AE66" s="32" cm="1">
        <f t="array" ref="AE66" xml:space="preserve"> IF(_xlfn.TEXTJOIN("|",FALSE,AE$12:AE$15)=_xlfn.TEXTJOIN("|",FALSE,$C66:$F66),0,
IF(AND($C66="Delta|CR_Cpty",AE$12="Delta|CR_Cpty"),
IF($F66=AE$15,
      _xlfn.XLOOKUP(_xlfn.TEXTJOIN("|",FALSE,$C66,"=","Any","=",AE$12,"=","Any","="),risk_factor_1&amp;"|"&amp;risk_factor_2,risk_factor_corr),
       IF(RIGHT($D66,LEN($D66)-FIND("_",$D66))=RIGHT(AE$13,LEN(AE$13)-FIND("_",AE$13)),
              IF(LEFT($D66,FIND("_",$D66)-1)=LEFT(AE$13,FIND("_",AE$13)-1),
                    IF($E66=AE$14,
                             _xlfn.XLOOKUP(_xlfn.TEXTJOIN("|",FALSE,$C66,LEFT($D66,FIND("_",$D66)-1) &amp;"_=","=","Any",AE$12,LEFT($D66,FIND("_",$D66)-1) &amp;"_=","=","Any"),risk_factor_1&amp;"|"&amp;risk_factor_2,risk_factor_corr),
                             _xlfn.XLOOKUP(_xlfn.TEXTJOIN("|",FALSE,$C66,LEFT($D66,FIND("_",$D66)-1) &amp;"_=","Any","Any",AE$12,LEFT($D66,FIND("_",$D66)-1) &amp;"_=","Any","Any"),risk_factor_1&amp;"|"&amp;risk_factor_2,risk_factor_corr)),
"n/a"),0)
),
IF(_xlfn.TEXTJOIN("|",FALSE,AE$12:AE$13)&lt;&gt;_xlfn.TEXTJOIN("|",FALSE,$C66:$D66),0,
_xlfn.XLOOKUP(_xlfn.TEXTJOIN("|",FALSE,$C66:$F66,AE$12:AE$15),risk_factor_1&amp;"|"&amp;risk_factor_2,risk_factor_corr,
_xlfn.XLOOKUP(_xlfn.TEXTJOIN("|",FALSE,$C66:$F66,AE$12:AE$15),risk_factor_2&amp;"|"&amp;risk_factor_1,risk_factor_corr,
_xlfn.XLOOKUP(_xlfn.TEXTJOIN("|",FALSE,$C66:$D66,"Any"),risk_factor_1&amp;"|"&amp;risk_factor_2,risk_factor_corr,
_xlfn.XLOOKUP(_xlfn.TEXTJOIN("|",FALSE,$C66:$D66,"Any"),risk_factor_2&amp;"|"&amp;risk_factor_1,risk_factor_corr)))))))</f>
        <v>0</v>
      </c>
      <c r="AF66" s="32" cm="1">
        <f t="array" ref="AF66" xml:space="preserve"> IF(_xlfn.TEXTJOIN("|",FALSE,AF$12:AF$15)=_xlfn.TEXTJOIN("|",FALSE,$C66:$F66),0,
IF(AND($C66="Delta|CR_Cpty",AF$12="Delta|CR_Cpty"),
IF($F66=AF$15,
      _xlfn.XLOOKUP(_xlfn.TEXTJOIN("|",FALSE,$C66,"=","Any","=",AF$12,"=","Any","="),risk_factor_1&amp;"|"&amp;risk_factor_2,risk_factor_corr),
       IF(RIGHT($D66,LEN($D66)-FIND("_",$D66))=RIGHT(AF$13,LEN(AF$13)-FIND("_",AF$13)),
              IF(LEFT($D66,FIND("_",$D66)-1)=LEFT(AF$13,FIND("_",AF$13)-1),
                    IF($E66=AF$14,
                             _xlfn.XLOOKUP(_xlfn.TEXTJOIN("|",FALSE,$C66,LEFT($D66,FIND("_",$D66)-1) &amp;"_=","=","Any",AF$12,LEFT($D66,FIND("_",$D66)-1) &amp;"_=","=","Any"),risk_factor_1&amp;"|"&amp;risk_factor_2,risk_factor_corr),
                             _xlfn.XLOOKUP(_xlfn.TEXTJOIN("|",FALSE,$C66,LEFT($D66,FIND("_",$D66)-1) &amp;"_=","Any","Any",AF$12,LEFT($D66,FIND("_",$D66)-1) &amp;"_=","Any","Any"),risk_factor_1&amp;"|"&amp;risk_factor_2,risk_factor_corr)),
"n/a"),0)
),
IF(_xlfn.TEXTJOIN("|",FALSE,AF$12:AF$13)&lt;&gt;_xlfn.TEXTJOIN("|",FALSE,$C66:$D66),0,
_xlfn.XLOOKUP(_xlfn.TEXTJOIN("|",FALSE,$C66:$F66,AF$12:AF$15),risk_factor_1&amp;"|"&amp;risk_factor_2,risk_factor_corr,
_xlfn.XLOOKUP(_xlfn.TEXTJOIN("|",FALSE,$C66:$F66,AF$12:AF$15),risk_factor_2&amp;"|"&amp;risk_factor_1,risk_factor_corr,
_xlfn.XLOOKUP(_xlfn.TEXTJOIN("|",FALSE,$C66:$D66,"Any"),risk_factor_1&amp;"|"&amp;risk_factor_2,risk_factor_corr,
_xlfn.XLOOKUP(_xlfn.TEXTJOIN("|",FALSE,$C66:$D66,"Any"),risk_factor_2&amp;"|"&amp;risk_factor_1,risk_factor_corr)))))))</f>
        <v>0</v>
      </c>
      <c r="AG66" s="32" cm="1">
        <f t="array" ref="AG66" xml:space="preserve"> IF(_xlfn.TEXTJOIN("|",FALSE,AG$12:AG$15)=_xlfn.TEXTJOIN("|",FALSE,$C66:$F66),0,
IF(AND($C66="Delta|CR_Cpty",AG$12="Delta|CR_Cpty"),
IF($F66=AG$15,
      _xlfn.XLOOKUP(_xlfn.TEXTJOIN("|",FALSE,$C66,"=","Any","=",AG$12,"=","Any","="),risk_factor_1&amp;"|"&amp;risk_factor_2,risk_factor_corr),
       IF(RIGHT($D66,LEN($D66)-FIND("_",$D66))=RIGHT(AG$13,LEN(AG$13)-FIND("_",AG$13)),
              IF(LEFT($D66,FIND("_",$D66)-1)=LEFT(AG$13,FIND("_",AG$13)-1),
                    IF($E66=AG$14,
                             _xlfn.XLOOKUP(_xlfn.TEXTJOIN("|",FALSE,$C66,LEFT($D66,FIND("_",$D66)-1) &amp;"_=","=","Any",AG$12,LEFT($D66,FIND("_",$D66)-1) &amp;"_=","=","Any"),risk_factor_1&amp;"|"&amp;risk_factor_2,risk_factor_corr),
                             _xlfn.XLOOKUP(_xlfn.TEXTJOIN("|",FALSE,$C66,LEFT($D66,FIND("_",$D66)-1) &amp;"_=","Any","Any",AG$12,LEFT($D66,FIND("_",$D66)-1) &amp;"_=","Any","Any"),risk_factor_1&amp;"|"&amp;risk_factor_2,risk_factor_corr)),
"n/a"),0)
),
IF(_xlfn.TEXTJOIN("|",FALSE,AG$12:AG$13)&lt;&gt;_xlfn.TEXTJOIN("|",FALSE,$C66:$D66),0,
_xlfn.XLOOKUP(_xlfn.TEXTJOIN("|",FALSE,$C66:$F66,AG$12:AG$15),risk_factor_1&amp;"|"&amp;risk_factor_2,risk_factor_corr,
_xlfn.XLOOKUP(_xlfn.TEXTJOIN("|",FALSE,$C66:$F66,AG$12:AG$15),risk_factor_2&amp;"|"&amp;risk_factor_1,risk_factor_corr,
_xlfn.XLOOKUP(_xlfn.TEXTJOIN("|",FALSE,$C66:$D66,"Any"),risk_factor_1&amp;"|"&amp;risk_factor_2,risk_factor_corr,
_xlfn.XLOOKUP(_xlfn.TEXTJOIN("|",FALSE,$C66:$D66,"Any"),risk_factor_2&amp;"|"&amp;risk_factor_1,risk_factor_corr)))))))</f>
        <v>0</v>
      </c>
      <c r="AH66" s="32" cm="1">
        <f t="array" ref="AH66" xml:space="preserve"> IF(_xlfn.TEXTJOIN("|",FALSE,AH$12:AH$15)=_xlfn.TEXTJOIN("|",FALSE,$C66:$F66),0,
IF(AND($C66="Delta|CR_Cpty",AH$12="Delta|CR_Cpty"),
IF($F66=AH$15,
      _xlfn.XLOOKUP(_xlfn.TEXTJOIN("|",FALSE,$C66,"=","Any","=",AH$12,"=","Any","="),risk_factor_1&amp;"|"&amp;risk_factor_2,risk_factor_corr),
       IF(RIGHT($D66,LEN($D66)-FIND("_",$D66))=RIGHT(AH$13,LEN(AH$13)-FIND("_",AH$13)),
              IF(LEFT($D66,FIND("_",$D66)-1)=LEFT(AH$13,FIND("_",AH$13)-1),
                    IF($E66=AH$14,
                             _xlfn.XLOOKUP(_xlfn.TEXTJOIN("|",FALSE,$C66,LEFT($D66,FIND("_",$D66)-1) &amp;"_=","=","Any",AH$12,LEFT($D66,FIND("_",$D66)-1) &amp;"_=","=","Any"),risk_factor_1&amp;"|"&amp;risk_factor_2,risk_factor_corr),
                             _xlfn.XLOOKUP(_xlfn.TEXTJOIN("|",FALSE,$C66,LEFT($D66,FIND("_",$D66)-1) &amp;"_=","Any","Any",AH$12,LEFT($D66,FIND("_",$D66)-1) &amp;"_=","Any","Any"),risk_factor_1&amp;"|"&amp;risk_factor_2,risk_factor_corr)),
"n/a"),0)
),
IF(_xlfn.TEXTJOIN("|",FALSE,AH$12:AH$13)&lt;&gt;_xlfn.TEXTJOIN("|",FALSE,$C66:$D66),0,
_xlfn.XLOOKUP(_xlfn.TEXTJOIN("|",FALSE,$C66:$F66,AH$12:AH$15),risk_factor_1&amp;"|"&amp;risk_factor_2,risk_factor_corr,
_xlfn.XLOOKUP(_xlfn.TEXTJOIN("|",FALSE,$C66:$F66,AH$12:AH$15),risk_factor_2&amp;"|"&amp;risk_factor_1,risk_factor_corr,
_xlfn.XLOOKUP(_xlfn.TEXTJOIN("|",FALSE,$C66:$D66,"Any"),risk_factor_1&amp;"|"&amp;risk_factor_2,risk_factor_corr,
_xlfn.XLOOKUP(_xlfn.TEXTJOIN("|",FALSE,$C66:$D66,"Any"),risk_factor_2&amp;"|"&amp;risk_factor_1,risk_factor_corr)))))))</f>
        <v>0</v>
      </c>
      <c r="AI66" s="32" cm="1">
        <f t="array" ref="AI66" xml:space="preserve"> IF(_xlfn.TEXTJOIN("|",FALSE,AI$12:AI$15)=_xlfn.TEXTJOIN("|",FALSE,$C66:$F66),0,
IF(AND($C66="Delta|CR_Cpty",AI$12="Delta|CR_Cpty"),
IF($F66=AI$15,
      _xlfn.XLOOKUP(_xlfn.TEXTJOIN("|",FALSE,$C66,"=","Any","=",AI$12,"=","Any","="),risk_factor_1&amp;"|"&amp;risk_factor_2,risk_factor_corr),
       IF(RIGHT($D66,LEN($D66)-FIND("_",$D66))=RIGHT(AI$13,LEN(AI$13)-FIND("_",AI$13)),
              IF(LEFT($D66,FIND("_",$D66)-1)=LEFT(AI$13,FIND("_",AI$13)-1),
                    IF($E66=AI$14,
                             _xlfn.XLOOKUP(_xlfn.TEXTJOIN("|",FALSE,$C66,LEFT($D66,FIND("_",$D66)-1) &amp;"_=","=","Any",AI$12,LEFT($D66,FIND("_",$D66)-1) &amp;"_=","=","Any"),risk_factor_1&amp;"|"&amp;risk_factor_2,risk_factor_corr),
                             _xlfn.XLOOKUP(_xlfn.TEXTJOIN("|",FALSE,$C66,LEFT($D66,FIND("_",$D66)-1) &amp;"_=","Any","Any",AI$12,LEFT($D66,FIND("_",$D66)-1) &amp;"_=","Any","Any"),risk_factor_1&amp;"|"&amp;risk_factor_2,risk_factor_corr)),
"n/a"),0)
),
IF(_xlfn.TEXTJOIN("|",FALSE,AI$12:AI$13)&lt;&gt;_xlfn.TEXTJOIN("|",FALSE,$C66:$D66),0,
_xlfn.XLOOKUP(_xlfn.TEXTJOIN("|",FALSE,$C66:$F66,AI$12:AI$15),risk_factor_1&amp;"|"&amp;risk_factor_2,risk_factor_corr,
_xlfn.XLOOKUP(_xlfn.TEXTJOIN("|",FALSE,$C66:$F66,AI$12:AI$15),risk_factor_2&amp;"|"&amp;risk_factor_1,risk_factor_corr,
_xlfn.XLOOKUP(_xlfn.TEXTJOIN("|",FALSE,$C66:$D66,"Any"),risk_factor_1&amp;"|"&amp;risk_factor_2,risk_factor_corr,
_xlfn.XLOOKUP(_xlfn.TEXTJOIN("|",FALSE,$C66:$D66,"Any"),risk_factor_2&amp;"|"&amp;risk_factor_1,risk_factor_corr)))))))</f>
        <v>0</v>
      </c>
      <c r="AJ66" s="32" cm="1">
        <f t="array" ref="AJ66" xml:space="preserve"> IF(_xlfn.TEXTJOIN("|",FALSE,AJ$12:AJ$15)=_xlfn.TEXTJOIN("|",FALSE,$C66:$F66),0,
IF(AND($C66="Delta|CR_Cpty",AJ$12="Delta|CR_Cpty"),
IF($F66=AJ$15,
      _xlfn.XLOOKUP(_xlfn.TEXTJOIN("|",FALSE,$C66,"=","Any","=",AJ$12,"=","Any","="),risk_factor_1&amp;"|"&amp;risk_factor_2,risk_factor_corr),
       IF(RIGHT($D66,LEN($D66)-FIND("_",$D66))=RIGHT(AJ$13,LEN(AJ$13)-FIND("_",AJ$13)),
              IF(LEFT($D66,FIND("_",$D66)-1)=LEFT(AJ$13,FIND("_",AJ$13)-1),
                    IF($E66=AJ$14,
                             _xlfn.XLOOKUP(_xlfn.TEXTJOIN("|",FALSE,$C66,LEFT($D66,FIND("_",$D66)-1) &amp;"_=","=","Any",AJ$12,LEFT($D66,FIND("_",$D66)-1) &amp;"_=","=","Any"),risk_factor_1&amp;"|"&amp;risk_factor_2,risk_factor_corr),
                             _xlfn.XLOOKUP(_xlfn.TEXTJOIN("|",FALSE,$C66,LEFT($D66,FIND("_",$D66)-1) &amp;"_=","Any","Any",AJ$12,LEFT($D66,FIND("_",$D66)-1) &amp;"_=","Any","Any"),risk_factor_1&amp;"|"&amp;risk_factor_2,risk_factor_corr)),
"n/a"),0)
),
IF(_xlfn.TEXTJOIN("|",FALSE,AJ$12:AJ$13)&lt;&gt;_xlfn.TEXTJOIN("|",FALSE,$C66:$D66),0,
_xlfn.XLOOKUP(_xlfn.TEXTJOIN("|",FALSE,$C66:$F66,AJ$12:AJ$15),risk_factor_1&amp;"|"&amp;risk_factor_2,risk_factor_corr,
_xlfn.XLOOKUP(_xlfn.TEXTJOIN("|",FALSE,$C66:$F66,AJ$12:AJ$15),risk_factor_2&amp;"|"&amp;risk_factor_1,risk_factor_corr,
_xlfn.XLOOKUP(_xlfn.TEXTJOIN("|",FALSE,$C66:$D66,"Any"),risk_factor_1&amp;"|"&amp;risk_factor_2,risk_factor_corr,
_xlfn.XLOOKUP(_xlfn.TEXTJOIN("|",FALSE,$C66:$D66,"Any"),risk_factor_2&amp;"|"&amp;risk_factor_1,risk_factor_corr)))))))</f>
        <v>0</v>
      </c>
      <c r="AK66" s="32" cm="1">
        <f t="array" ref="AK66" xml:space="preserve"> IF(_xlfn.TEXTJOIN("|",FALSE,AK$12:AK$15)=_xlfn.TEXTJOIN("|",FALSE,$C66:$F66),0,
IF(AND($C66="Delta|CR_Cpty",AK$12="Delta|CR_Cpty"),
IF($F66=AK$15,
      _xlfn.XLOOKUP(_xlfn.TEXTJOIN("|",FALSE,$C66,"=","Any","=",AK$12,"=","Any","="),risk_factor_1&amp;"|"&amp;risk_factor_2,risk_factor_corr),
       IF(RIGHT($D66,LEN($D66)-FIND("_",$D66))=RIGHT(AK$13,LEN(AK$13)-FIND("_",AK$13)),
              IF(LEFT($D66,FIND("_",$D66)-1)=LEFT(AK$13,FIND("_",AK$13)-1),
                    IF($E66=AK$14,
                             _xlfn.XLOOKUP(_xlfn.TEXTJOIN("|",FALSE,$C66,LEFT($D66,FIND("_",$D66)-1) &amp;"_=","=","Any",AK$12,LEFT($D66,FIND("_",$D66)-1) &amp;"_=","=","Any"),risk_factor_1&amp;"|"&amp;risk_factor_2,risk_factor_corr),
                             _xlfn.XLOOKUP(_xlfn.TEXTJOIN("|",FALSE,$C66,LEFT($D66,FIND("_",$D66)-1) &amp;"_=","Any","Any",AK$12,LEFT($D66,FIND("_",$D66)-1) &amp;"_=","Any","Any"),risk_factor_1&amp;"|"&amp;risk_factor_2,risk_factor_corr)),
"n/a"),0)
),
IF(_xlfn.TEXTJOIN("|",FALSE,AK$12:AK$13)&lt;&gt;_xlfn.TEXTJOIN("|",FALSE,$C66:$D66),0,
_xlfn.XLOOKUP(_xlfn.TEXTJOIN("|",FALSE,$C66:$F66,AK$12:AK$15),risk_factor_1&amp;"|"&amp;risk_factor_2,risk_factor_corr,
_xlfn.XLOOKUP(_xlfn.TEXTJOIN("|",FALSE,$C66:$F66,AK$12:AK$15),risk_factor_2&amp;"|"&amp;risk_factor_1,risk_factor_corr,
_xlfn.XLOOKUP(_xlfn.TEXTJOIN("|",FALSE,$C66:$D66,"Any"),risk_factor_1&amp;"|"&amp;risk_factor_2,risk_factor_corr,
_xlfn.XLOOKUP(_xlfn.TEXTJOIN("|",FALSE,$C66:$D66,"Any"),risk_factor_2&amp;"|"&amp;risk_factor_1,risk_factor_corr)))))))</f>
        <v>0</v>
      </c>
      <c r="AL66" s="32" cm="1">
        <f t="array" ref="AL66" xml:space="preserve"> IF(_xlfn.TEXTJOIN("|",FALSE,AL$12:AL$15)=_xlfn.TEXTJOIN("|",FALSE,$C66:$F66),0,
IF(AND($C66="Delta|CR_Cpty",AL$12="Delta|CR_Cpty"),
IF($F66=AL$15,
      _xlfn.XLOOKUP(_xlfn.TEXTJOIN("|",FALSE,$C66,"=","Any","=",AL$12,"=","Any","="),risk_factor_1&amp;"|"&amp;risk_factor_2,risk_factor_corr),
       IF(RIGHT($D66,LEN($D66)-FIND("_",$D66))=RIGHT(AL$13,LEN(AL$13)-FIND("_",AL$13)),
              IF(LEFT($D66,FIND("_",$D66)-1)=LEFT(AL$13,FIND("_",AL$13)-1),
                    IF($E66=AL$14,
                             _xlfn.XLOOKUP(_xlfn.TEXTJOIN("|",FALSE,$C66,LEFT($D66,FIND("_",$D66)-1) &amp;"_=","=","Any",AL$12,LEFT($D66,FIND("_",$D66)-1) &amp;"_=","=","Any"),risk_factor_1&amp;"|"&amp;risk_factor_2,risk_factor_corr),
                             _xlfn.XLOOKUP(_xlfn.TEXTJOIN("|",FALSE,$C66,LEFT($D66,FIND("_",$D66)-1) &amp;"_=","Any","Any",AL$12,LEFT($D66,FIND("_",$D66)-1) &amp;"_=","Any","Any"),risk_factor_1&amp;"|"&amp;risk_factor_2,risk_factor_corr)),
"n/a"),0)
),
IF(_xlfn.TEXTJOIN("|",FALSE,AL$12:AL$13)&lt;&gt;_xlfn.TEXTJOIN("|",FALSE,$C66:$D66),0,
_xlfn.XLOOKUP(_xlfn.TEXTJOIN("|",FALSE,$C66:$F66,AL$12:AL$15),risk_factor_1&amp;"|"&amp;risk_factor_2,risk_factor_corr,
_xlfn.XLOOKUP(_xlfn.TEXTJOIN("|",FALSE,$C66:$F66,AL$12:AL$15),risk_factor_2&amp;"|"&amp;risk_factor_1,risk_factor_corr,
_xlfn.XLOOKUP(_xlfn.TEXTJOIN("|",FALSE,$C66:$D66,"Any"),risk_factor_1&amp;"|"&amp;risk_factor_2,risk_factor_corr,
_xlfn.XLOOKUP(_xlfn.TEXTJOIN("|",FALSE,$C66:$D66,"Any"),risk_factor_2&amp;"|"&amp;risk_factor_1,risk_factor_corr)))))))</f>
        <v>0</v>
      </c>
      <c r="AM66" s="32" cm="1">
        <f t="array" ref="AM66" xml:space="preserve"> IF(_xlfn.TEXTJOIN("|",FALSE,AM$12:AM$15)=_xlfn.TEXTJOIN("|",FALSE,$C66:$F66),0,
IF(AND($C66="Delta|CR_Cpty",AM$12="Delta|CR_Cpty"),
IF($F66=AM$15,
      _xlfn.XLOOKUP(_xlfn.TEXTJOIN("|",FALSE,$C66,"=","Any","=",AM$12,"=","Any","="),risk_factor_1&amp;"|"&amp;risk_factor_2,risk_factor_corr),
       IF(RIGHT($D66,LEN($D66)-FIND("_",$D66))=RIGHT(AM$13,LEN(AM$13)-FIND("_",AM$13)),
              IF(LEFT($D66,FIND("_",$D66)-1)=LEFT(AM$13,FIND("_",AM$13)-1),
                    IF($E66=AM$14,
                             _xlfn.XLOOKUP(_xlfn.TEXTJOIN("|",FALSE,$C66,LEFT($D66,FIND("_",$D66)-1) &amp;"_=","=","Any",AM$12,LEFT($D66,FIND("_",$D66)-1) &amp;"_=","=","Any"),risk_factor_1&amp;"|"&amp;risk_factor_2,risk_factor_corr),
                             _xlfn.XLOOKUP(_xlfn.TEXTJOIN("|",FALSE,$C66,LEFT($D66,FIND("_",$D66)-1) &amp;"_=","Any","Any",AM$12,LEFT($D66,FIND("_",$D66)-1) &amp;"_=","Any","Any"),risk_factor_1&amp;"|"&amp;risk_factor_2,risk_factor_corr)),
"n/a"),0)
),
IF(_xlfn.TEXTJOIN("|",FALSE,AM$12:AM$13)&lt;&gt;_xlfn.TEXTJOIN("|",FALSE,$C66:$D66),0,
_xlfn.XLOOKUP(_xlfn.TEXTJOIN("|",FALSE,$C66:$F66,AM$12:AM$15),risk_factor_1&amp;"|"&amp;risk_factor_2,risk_factor_corr,
_xlfn.XLOOKUP(_xlfn.TEXTJOIN("|",FALSE,$C66:$F66,AM$12:AM$15),risk_factor_2&amp;"|"&amp;risk_factor_1,risk_factor_corr,
_xlfn.XLOOKUP(_xlfn.TEXTJOIN("|",FALSE,$C66:$D66,"Any"),risk_factor_1&amp;"|"&amp;risk_factor_2,risk_factor_corr,
_xlfn.XLOOKUP(_xlfn.TEXTJOIN("|",FALSE,$C66:$D66,"Any"),risk_factor_2&amp;"|"&amp;risk_factor_1,risk_factor_corr)))))))</f>
        <v>0</v>
      </c>
      <c r="AN66" s="32" cm="1">
        <f t="array" ref="AN66" xml:space="preserve"> IF(_xlfn.TEXTJOIN("|",FALSE,AN$12:AN$15)=_xlfn.TEXTJOIN("|",FALSE,$C66:$F66),0,
IF(AND($C66="Delta|CR_Cpty",AN$12="Delta|CR_Cpty"),
IF($F66=AN$15,
      _xlfn.XLOOKUP(_xlfn.TEXTJOIN("|",FALSE,$C66,"=","Any","=",AN$12,"=","Any","="),risk_factor_1&amp;"|"&amp;risk_factor_2,risk_factor_corr),
       IF(RIGHT($D66,LEN($D66)-FIND("_",$D66))=RIGHT(AN$13,LEN(AN$13)-FIND("_",AN$13)),
              IF(LEFT($D66,FIND("_",$D66)-1)=LEFT(AN$13,FIND("_",AN$13)-1),
                    IF($E66=AN$14,
                             _xlfn.XLOOKUP(_xlfn.TEXTJOIN("|",FALSE,$C66,LEFT($D66,FIND("_",$D66)-1) &amp;"_=","=","Any",AN$12,LEFT($D66,FIND("_",$D66)-1) &amp;"_=","=","Any"),risk_factor_1&amp;"|"&amp;risk_factor_2,risk_factor_corr),
                             _xlfn.XLOOKUP(_xlfn.TEXTJOIN("|",FALSE,$C66,LEFT($D66,FIND("_",$D66)-1) &amp;"_=","Any","Any",AN$12,LEFT($D66,FIND("_",$D66)-1) &amp;"_=","Any","Any"),risk_factor_1&amp;"|"&amp;risk_factor_2,risk_factor_corr)),
"n/a"),0)
),
IF(_xlfn.TEXTJOIN("|",FALSE,AN$12:AN$13)&lt;&gt;_xlfn.TEXTJOIN("|",FALSE,$C66:$D66),0,
_xlfn.XLOOKUP(_xlfn.TEXTJOIN("|",FALSE,$C66:$F66,AN$12:AN$15),risk_factor_1&amp;"|"&amp;risk_factor_2,risk_factor_corr,
_xlfn.XLOOKUP(_xlfn.TEXTJOIN("|",FALSE,$C66:$F66,AN$12:AN$15),risk_factor_2&amp;"|"&amp;risk_factor_1,risk_factor_corr,
_xlfn.XLOOKUP(_xlfn.TEXTJOIN("|",FALSE,$C66:$D66,"Any"),risk_factor_1&amp;"|"&amp;risk_factor_2,risk_factor_corr,
_xlfn.XLOOKUP(_xlfn.TEXTJOIN("|",FALSE,$C66:$D66,"Any"),risk_factor_2&amp;"|"&amp;risk_factor_1,risk_factor_corr)))))))</f>
        <v>0</v>
      </c>
      <c r="AO66" s="32" cm="1">
        <f t="array" ref="AO66" xml:space="preserve"> IF(_xlfn.TEXTJOIN("|",FALSE,AO$12:AO$15)=_xlfn.TEXTJOIN("|",FALSE,$C66:$F66),0,
IF(AND($C66="Delta|CR_Cpty",AO$12="Delta|CR_Cpty"),
IF($F66=AO$15,
      _xlfn.XLOOKUP(_xlfn.TEXTJOIN("|",FALSE,$C66,"=","Any","=",AO$12,"=","Any","="),risk_factor_1&amp;"|"&amp;risk_factor_2,risk_factor_corr),
       IF(RIGHT($D66,LEN($D66)-FIND("_",$D66))=RIGHT(AO$13,LEN(AO$13)-FIND("_",AO$13)),
              IF(LEFT($D66,FIND("_",$D66)-1)=LEFT(AO$13,FIND("_",AO$13)-1),
                    IF($E66=AO$14,
                             _xlfn.XLOOKUP(_xlfn.TEXTJOIN("|",FALSE,$C66,LEFT($D66,FIND("_",$D66)-1) &amp;"_=","=","Any",AO$12,LEFT($D66,FIND("_",$D66)-1) &amp;"_=","=","Any"),risk_factor_1&amp;"|"&amp;risk_factor_2,risk_factor_corr),
                             _xlfn.XLOOKUP(_xlfn.TEXTJOIN("|",FALSE,$C66,LEFT($D66,FIND("_",$D66)-1) &amp;"_=","Any","Any",AO$12,LEFT($D66,FIND("_",$D66)-1) &amp;"_=","Any","Any"),risk_factor_1&amp;"|"&amp;risk_factor_2,risk_factor_corr)),
"n/a"),0)
),
IF(_xlfn.TEXTJOIN("|",FALSE,AO$12:AO$13)&lt;&gt;_xlfn.TEXTJOIN("|",FALSE,$C66:$D66),0,
_xlfn.XLOOKUP(_xlfn.TEXTJOIN("|",FALSE,$C66:$F66,AO$12:AO$15),risk_factor_1&amp;"|"&amp;risk_factor_2,risk_factor_corr,
_xlfn.XLOOKUP(_xlfn.TEXTJOIN("|",FALSE,$C66:$F66,AO$12:AO$15),risk_factor_2&amp;"|"&amp;risk_factor_1,risk_factor_corr,
_xlfn.XLOOKUP(_xlfn.TEXTJOIN("|",FALSE,$C66:$D66,"Any"),risk_factor_1&amp;"|"&amp;risk_factor_2,risk_factor_corr,
_xlfn.XLOOKUP(_xlfn.TEXTJOIN("|",FALSE,$C66:$D66,"Any"),risk_factor_2&amp;"|"&amp;risk_factor_1,risk_factor_corr)))))))</f>
        <v>0</v>
      </c>
      <c r="AP66" s="32" cm="1">
        <f t="array" ref="AP66" xml:space="preserve"> IF(_xlfn.TEXTJOIN("|",FALSE,AP$12:AP$15)=_xlfn.TEXTJOIN("|",FALSE,$C66:$F66),0,
IF(AND($C66="Delta|CR_Cpty",AP$12="Delta|CR_Cpty"),
IF($F66=AP$15,
      _xlfn.XLOOKUP(_xlfn.TEXTJOIN("|",FALSE,$C66,"=","Any","=",AP$12,"=","Any","="),risk_factor_1&amp;"|"&amp;risk_factor_2,risk_factor_corr),
       IF(RIGHT($D66,LEN($D66)-FIND("_",$D66))=RIGHT(AP$13,LEN(AP$13)-FIND("_",AP$13)),
              IF(LEFT($D66,FIND("_",$D66)-1)=LEFT(AP$13,FIND("_",AP$13)-1),
                    IF($E66=AP$14,
                             _xlfn.XLOOKUP(_xlfn.TEXTJOIN("|",FALSE,$C66,LEFT($D66,FIND("_",$D66)-1) &amp;"_=","=","Any",AP$12,LEFT($D66,FIND("_",$D66)-1) &amp;"_=","=","Any"),risk_factor_1&amp;"|"&amp;risk_factor_2,risk_factor_corr),
                             _xlfn.XLOOKUP(_xlfn.TEXTJOIN("|",FALSE,$C66,LEFT($D66,FIND("_",$D66)-1) &amp;"_=","Any","Any",AP$12,LEFT($D66,FIND("_",$D66)-1) &amp;"_=","Any","Any"),risk_factor_1&amp;"|"&amp;risk_factor_2,risk_factor_corr)),
"n/a"),0)
),
IF(_xlfn.TEXTJOIN("|",FALSE,AP$12:AP$13)&lt;&gt;_xlfn.TEXTJOIN("|",FALSE,$C66:$D66),0,
_xlfn.XLOOKUP(_xlfn.TEXTJOIN("|",FALSE,$C66:$F66,AP$12:AP$15),risk_factor_1&amp;"|"&amp;risk_factor_2,risk_factor_corr,
_xlfn.XLOOKUP(_xlfn.TEXTJOIN("|",FALSE,$C66:$F66,AP$12:AP$15),risk_factor_2&amp;"|"&amp;risk_factor_1,risk_factor_corr,
_xlfn.XLOOKUP(_xlfn.TEXTJOIN("|",FALSE,$C66:$D66,"Any"),risk_factor_1&amp;"|"&amp;risk_factor_2,risk_factor_corr,
_xlfn.XLOOKUP(_xlfn.TEXTJOIN("|",FALSE,$C66:$D66,"Any"),risk_factor_2&amp;"|"&amp;risk_factor_1,risk_factor_corr)))))))</f>
        <v>0</v>
      </c>
      <c r="AQ66" s="32" cm="1">
        <f t="array" ref="AQ66" xml:space="preserve"> IF(_xlfn.TEXTJOIN("|",FALSE,AQ$12:AQ$15)=_xlfn.TEXTJOIN("|",FALSE,$C66:$F66),0,
IF(AND($C66="Delta|CR_Cpty",AQ$12="Delta|CR_Cpty"),
IF($F66=AQ$15,
      _xlfn.XLOOKUP(_xlfn.TEXTJOIN("|",FALSE,$C66,"=","Any","=",AQ$12,"=","Any","="),risk_factor_1&amp;"|"&amp;risk_factor_2,risk_factor_corr),
       IF(RIGHT($D66,LEN($D66)-FIND("_",$D66))=RIGHT(AQ$13,LEN(AQ$13)-FIND("_",AQ$13)),
              IF(LEFT($D66,FIND("_",$D66)-1)=LEFT(AQ$13,FIND("_",AQ$13)-1),
                    IF($E66=AQ$14,
                             _xlfn.XLOOKUP(_xlfn.TEXTJOIN("|",FALSE,$C66,LEFT($D66,FIND("_",$D66)-1) &amp;"_=","=","Any",AQ$12,LEFT($D66,FIND("_",$D66)-1) &amp;"_=","=","Any"),risk_factor_1&amp;"|"&amp;risk_factor_2,risk_factor_corr),
                             _xlfn.XLOOKUP(_xlfn.TEXTJOIN("|",FALSE,$C66,LEFT($D66,FIND("_",$D66)-1) &amp;"_=","Any","Any",AQ$12,LEFT($D66,FIND("_",$D66)-1) &amp;"_=","Any","Any"),risk_factor_1&amp;"|"&amp;risk_factor_2,risk_factor_corr)),
"n/a"),0)
),
IF(_xlfn.TEXTJOIN("|",FALSE,AQ$12:AQ$13)&lt;&gt;_xlfn.TEXTJOIN("|",FALSE,$C66:$D66),0,
_xlfn.XLOOKUP(_xlfn.TEXTJOIN("|",FALSE,$C66:$F66,AQ$12:AQ$15),risk_factor_1&amp;"|"&amp;risk_factor_2,risk_factor_corr,
_xlfn.XLOOKUP(_xlfn.TEXTJOIN("|",FALSE,$C66:$F66,AQ$12:AQ$15),risk_factor_2&amp;"|"&amp;risk_factor_1,risk_factor_corr,
_xlfn.XLOOKUP(_xlfn.TEXTJOIN("|",FALSE,$C66:$D66,"Any"),risk_factor_1&amp;"|"&amp;risk_factor_2,risk_factor_corr,
_xlfn.XLOOKUP(_xlfn.TEXTJOIN("|",FALSE,$C66:$D66,"Any"),risk_factor_2&amp;"|"&amp;risk_factor_1,risk_factor_corr)))))))</f>
        <v>0</v>
      </c>
      <c r="AR66" s="32" cm="1">
        <f t="array" ref="AR66" xml:space="preserve"> IF(_xlfn.TEXTJOIN("|",FALSE,AR$12:AR$15)=_xlfn.TEXTJOIN("|",FALSE,$C66:$F66),0,
IF(AND($C66="Delta|CR_Cpty",AR$12="Delta|CR_Cpty"),
IF($F66=AR$15,
      _xlfn.XLOOKUP(_xlfn.TEXTJOIN("|",FALSE,$C66,"=","Any","=",AR$12,"=","Any","="),risk_factor_1&amp;"|"&amp;risk_factor_2,risk_factor_corr),
       IF(RIGHT($D66,LEN($D66)-FIND("_",$D66))=RIGHT(AR$13,LEN(AR$13)-FIND("_",AR$13)),
              IF(LEFT($D66,FIND("_",$D66)-1)=LEFT(AR$13,FIND("_",AR$13)-1),
                    IF($E66=AR$14,
                             _xlfn.XLOOKUP(_xlfn.TEXTJOIN("|",FALSE,$C66,LEFT($D66,FIND("_",$D66)-1) &amp;"_=","=","Any",AR$12,LEFT($D66,FIND("_",$D66)-1) &amp;"_=","=","Any"),risk_factor_1&amp;"|"&amp;risk_factor_2,risk_factor_corr),
                             _xlfn.XLOOKUP(_xlfn.TEXTJOIN("|",FALSE,$C66,LEFT($D66,FIND("_",$D66)-1) &amp;"_=","Any","Any",AR$12,LEFT($D66,FIND("_",$D66)-1) &amp;"_=","Any","Any"),risk_factor_1&amp;"|"&amp;risk_factor_2,risk_factor_corr)),
"n/a"),0)
),
IF(_xlfn.TEXTJOIN("|",FALSE,AR$12:AR$13)&lt;&gt;_xlfn.TEXTJOIN("|",FALSE,$C66:$D66),0,
_xlfn.XLOOKUP(_xlfn.TEXTJOIN("|",FALSE,$C66:$F66,AR$12:AR$15),risk_factor_1&amp;"|"&amp;risk_factor_2,risk_factor_corr,
_xlfn.XLOOKUP(_xlfn.TEXTJOIN("|",FALSE,$C66:$F66,AR$12:AR$15),risk_factor_2&amp;"|"&amp;risk_factor_1,risk_factor_corr,
_xlfn.XLOOKUP(_xlfn.TEXTJOIN("|",FALSE,$C66:$D66,"Any"),risk_factor_1&amp;"|"&amp;risk_factor_2,risk_factor_corr,
_xlfn.XLOOKUP(_xlfn.TEXTJOIN("|",FALSE,$C66:$D66,"Any"),risk_factor_2&amp;"|"&amp;risk_factor_1,risk_factor_corr)))))))</f>
        <v>0</v>
      </c>
      <c r="AS66" s="32" cm="1">
        <f t="array" ref="AS66" xml:space="preserve"> IF(_xlfn.TEXTJOIN("|",FALSE,AS$12:AS$15)=_xlfn.TEXTJOIN("|",FALSE,$C66:$F66),0,
IF(AND($C66="Delta|CR_Cpty",AS$12="Delta|CR_Cpty"),
IF($F66=AS$15,
      _xlfn.XLOOKUP(_xlfn.TEXTJOIN("|",FALSE,$C66,"=","Any","=",AS$12,"=","Any","="),risk_factor_1&amp;"|"&amp;risk_factor_2,risk_factor_corr),
       IF(RIGHT($D66,LEN($D66)-FIND("_",$D66))=RIGHT(AS$13,LEN(AS$13)-FIND("_",AS$13)),
              IF(LEFT($D66,FIND("_",$D66)-1)=LEFT(AS$13,FIND("_",AS$13)-1),
                    IF($E66=AS$14,
                             _xlfn.XLOOKUP(_xlfn.TEXTJOIN("|",FALSE,$C66,LEFT($D66,FIND("_",$D66)-1) &amp;"_=","=","Any",AS$12,LEFT($D66,FIND("_",$D66)-1) &amp;"_=","=","Any"),risk_factor_1&amp;"|"&amp;risk_factor_2,risk_factor_corr),
                             _xlfn.XLOOKUP(_xlfn.TEXTJOIN("|",FALSE,$C66,LEFT($D66,FIND("_",$D66)-1) &amp;"_=","Any","Any",AS$12,LEFT($D66,FIND("_",$D66)-1) &amp;"_=","Any","Any"),risk_factor_1&amp;"|"&amp;risk_factor_2,risk_factor_corr)),
"n/a"),0)
),
IF(_xlfn.TEXTJOIN("|",FALSE,AS$12:AS$13)&lt;&gt;_xlfn.TEXTJOIN("|",FALSE,$C66:$D66),0,
_xlfn.XLOOKUP(_xlfn.TEXTJOIN("|",FALSE,$C66:$F66,AS$12:AS$15),risk_factor_1&amp;"|"&amp;risk_factor_2,risk_factor_corr,
_xlfn.XLOOKUP(_xlfn.TEXTJOIN("|",FALSE,$C66:$F66,AS$12:AS$15),risk_factor_2&amp;"|"&amp;risk_factor_1,risk_factor_corr,
_xlfn.XLOOKUP(_xlfn.TEXTJOIN("|",FALSE,$C66:$D66,"Any"),risk_factor_1&amp;"|"&amp;risk_factor_2,risk_factor_corr,
_xlfn.XLOOKUP(_xlfn.TEXTJOIN("|",FALSE,$C66:$D66,"Any"),risk_factor_2&amp;"|"&amp;risk_factor_1,risk_factor_corr)))))))</f>
        <v>0</v>
      </c>
      <c r="AT66" s="32" cm="1">
        <f t="array" ref="AT66" xml:space="preserve"> IF(_xlfn.TEXTJOIN("|",FALSE,AT$12:AT$15)=_xlfn.TEXTJOIN("|",FALSE,$C66:$F66),0,
IF(AND($C66="Delta|CR_Cpty",AT$12="Delta|CR_Cpty"),
IF($F66=AT$15,
      _xlfn.XLOOKUP(_xlfn.TEXTJOIN("|",FALSE,$C66,"=","Any","=",AT$12,"=","Any","="),risk_factor_1&amp;"|"&amp;risk_factor_2,risk_factor_corr),
       IF(RIGHT($D66,LEN($D66)-FIND("_",$D66))=RIGHT(AT$13,LEN(AT$13)-FIND("_",AT$13)),
              IF(LEFT($D66,FIND("_",$D66)-1)=LEFT(AT$13,FIND("_",AT$13)-1),
                    IF($E66=AT$14,
                             _xlfn.XLOOKUP(_xlfn.TEXTJOIN("|",FALSE,$C66,LEFT($D66,FIND("_",$D66)-1) &amp;"_=","=","Any",AT$12,LEFT($D66,FIND("_",$D66)-1) &amp;"_=","=","Any"),risk_factor_1&amp;"|"&amp;risk_factor_2,risk_factor_corr),
                             _xlfn.XLOOKUP(_xlfn.TEXTJOIN("|",FALSE,$C66,LEFT($D66,FIND("_",$D66)-1) &amp;"_=","Any","Any",AT$12,LEFT($D66,FIND("_",$D66)-1) &amp;"_=","Any","Any"),risk_factor_1&amp;"|"&amp;risk_factor_2,risk_factor_corr)),
"n/a"),0)
),
IF(_xlfn.TEXTJOIN("|",FALSE,AT$12:AT$13)&lt;&gt;_xlfn.TEXTJOIN("|",FALSE,$C66:$D66),0,
_xlfn.XLOOKUP(_xlfn.TEXTJOIN("|",FALSE,$C66:$F66,AT$12:AT$15),risk_factor_1&amp;"|"&amp;risk_factor_2,risk_factor_corr,
_xlfn.XLOOKUP(_xlfn.TEXTJOIN("|",FALSE,$C66:$F66,AT$12:AT$15),risk_factor_2&amp;"|"&amp;risk_factor_1,risk_factor_corr,
_xlfn.XLOOKUP(_xlfn.TEXTJOIN("|",FALSE,$C66:$D66,"Any"),risk_factor_1&amp;"|"&amp;risk_factor_2,risk_factor_corr,
_xlfn.XLOOKUP(_xlfn.TEXTJOIN("|",FALSE,$C66:$D66,"Any"),risk_factor_2&amp;"|"&amp;risk_factor_1,risk_factor_corr)))))))</f>
        <v>0</v>
      </c>
      <c r="AU66" s="32" cm="1">
        <f t="array" ref="AU66" xml:space="preserve"> IF(_xlfn.TEXTJOIN("|",FALSE,AU$12:AU$15)=_xlfn.TEXTJOIN("|",FALSE,$C66:$F66),0,
IF(AND($C66="Delta|CR_Cpty",AU$12="Delta|CR_Cpty"),
IF($F66=AU$15,
      _xlfn.XLOOKUP(_xlfn.TEXTJOIN("|",FALSE,$C66,"=","Any","=",AU$12,"=","Any","="),risk_factor_1&amp;"|"&amp;risk_factor_2,risk_factor_corr),
       IF(RIGHT($D66,LEN($D66)-FIND("_",$D66))=RIGHT(AU$13,LEN(AU$13)-FIND("_",AU$13)),
              IF(LEFT($D66,FIND("_",$D66)-1)=LEFT(AU$13,FIND("_",AU$13)-1),
                    IF($E66=AU$14,
                             _xlfn.XLOOKUP(_xlfn.TEXTJOIN("|",FALSE,$C66,LEFT($D66,FIND("_",$D66)-1) &amp;"_=","=","Any",AU$12,LEFT($D66,FIND("_",$D66)-1) &amp;"_=","=","Any"),risk_factor_1&amp;"|"&amp;risk_factor_2,risk_factor_corr),
                             _xlfn.XLOOKUP(_xlfn.TEXTJOIN("|",FALSE,$C66,LEFT($D66,FIND("_",$D66)-1) &amp;"_=","Any","Any",AU$12,LEFT($D66,FIND("_",$D66)-1) &amp;"_=","Any","Any"),risk_factor_1&amp;"|"&amp;risk_factor_2,risk_factor_corr)),
"n/a"),0)
),
IF(_xlfn.TEXTJOIN("|",FALSE,AU$12:AU$13)&lt;&gt;_xlfn.TEXTJOIN("|",FALSE,$C66:$D66),0,
_xlfn.XLOOKUP(_xlfn.TEXTJOIN("|",FALSE,$C66:$F66,AU$12:AU$15),risk_factor_1&amp;"|"&amp;risk_factor_2,risk_factor_corr,
_xlfn.XLOOKUP(_xlfn.TEXTJOIN("|",FALSE,$C66:$F66,AU$12:AU$15),risk_factor_2&amp;"|"&amp;risk_factor_1,risk_factor_corr,
_xlfn.XLOOKUP(_xlfn.TEXTJOIN("|",FALSE,$C66:$D66,"Any"),risk_factor_1&amp;"|"&amp;risk_factor_2,risk_factor_corr,
_xlfn.XLOOKUP(_xlfn.TEXTJOIN("|",FALSE,$C66:$D66,"Any"),risk_factor_2&amp;"|"&amp;risk_factor_1,risk_factor_corr)))))))</f>
        <v>0</v>
      </c>
      <c r="AV66" s="32" cm="1">
        <f t="array" ref="AV66" xml:space="preserve"> IF(_xlfn.TEXTJOIN("|",FALSE,AV$12:AV$15)=_xlfn.TEXTJOIN("|",FALSE,$C66:$F66),0,
IF(AND($C66="Delta|CR_Cpty",AV$12="Delta|CR_Cpty"),
IF($F66=AV$15,
      _xlfn.XLOOKUP(_xlfn.TEXTJOIN("|",FALSE,$C66,"=","Any","=",AV$12,"=","Any","="),risk_factor_1&amp;"|"&amp;risk_factor_2,risk_factor_corr),
       IF(RIGHT($D66,LEN($D66)-FIND("_",$D66))=RIGHT(AV$13,LEN(AV$13)-FIND("_",AV$13)),
              IF(LEFT($D66,FIND("_",$D66)-1)=LEFT(AV$13,FIND("_",AV$13)-1),
                    IF($E66=AV$14,
                             _xlfn.XLOOKUP(_xlfn.TEXTJOIN("|",FALSE,$C66,LEFT($D66,FIND("_",$D66)-1) &amp;"_=","=","Any",AV$12,LEFT($D66,FIND("_",$D66)-1) &amp;"_=","=","Any"),risk_factor_1&amp;"|"&amp;risk_factor_2,risk_factor_corr),
                             _xlfn.XLOOKUP(_xlfn.TEXTJOIN("|",FALSE,$C66,LEFT($D66,FIND("_",$D66)-1) &amp;"_=","Any","Any",AV$12,LEFT($D66,FIND("_",$D66)-1) &amp;"_=","Any","Any"),risk_factor_1&amp;"|"&amp;risk_factor_2,risk_factor_corr)),
"n/a"),0)
),
IF(_xlfn.TEXTJOIN("|",FALSE,AV$12:AV$13)&lt;&gt;_xlfn.TEXTJOIN("|",FALSE,$C66:$D66),0,
_xlfn.XLOOKUP(_xlfn.TEXTJOIN("|",FALSE,$C66:$F66,AV$12:AV$15),risk_factor_1&amp;"|"&amp;risk_factor_2,risk_factor_corr,
_xlfn.XLOOKUP(_xlfn.TEXTJOIN("|",FALSE,$C66:$F66,AV$12:AV$15),risk_factor_2&amp;"|"&amp;risk_factor_1,risk_factor_corr,
_xlfn.XLOOKUP(_xlfn.TEXTJOIN("|",FALSE,$C66:$D66,"Any"),risk_factor_1&amp;"|"&amp;risk_factor_2,risk_factor_corr,
_xlfn.XLOOKUP(_xlfn.TEXTJOIN("|",FALSE,$C66:$D66,"Any"),risk_factor_2&amp;"|"&amp;risk_factor_1,risk_factor_corr)))))))</f>
        <v>0</v>
      </c>
      <c r="AW66" s="32" cm="1">
        <f t="array" ref="AW66" xml:space="preserve"> IF(_xlfn.TEXTJOIN("|",FALSE,AW$12:AW$15)=_xlfn.TEXTJOIN("|",FALSE,$C66:$F66),0,
IF(AND($C66="Delta|CR_Cpty",AW$12="Delta|CR_Cpty"),
IF($F66=AW$15,
      _xlfn.XLOOKUP(_xlfn.TEXTJOIN("|",FALSE,$C66,"=","Any","=",AW$12,"=","Any","="),risk_factor_1&amp;"|"&amp;risk_factor_2,risk_factor_corr),
       IF(RIGHT($D66,LEN($D66)-FIND("_",$D66))=RIGHT(AW$13,LEN(AW$13)-FIND("_",AW$13)),
              IF(LEFT($D66,FIND("_",$D66)-1)=LEFT(AW$13,FIND("_",AW$13)-1),
                    IF($E66=AW$14,
                             _xlfn.XLOOKUP(_xlfn.TEXTJOIN("|",FALSE,$C66,LEFT($D66,FIND("_",$D66)-1) &amp;"_=","=","Any",AW$12,LEFT($D66,FIND("_",$D66)-1) &amp;"_=","=","Any"),risk_factor_1&amp;"|"&amp;risk_factor_2,risk_factor_corr),
                             _xlfn.XLOOKUP(_xlfn.TEXTJOIN("|",FALSE,$C66,LEFT($D66,FIND("_",$D66)-1) &amp;"_=","Any","Any",AW$12,LEFT($D66,FIND("_",$D66)-1) &amp;"_=","Any","Any"),risk_factor_1&amp;"|"&amp;risk_factor_2,risk_factor_corr)),
"n/a"),0)
),
IF(_xlfn.TEXTJOIN("|",FALSE,AW$12:AW$13)&lt;&gt;_xlfn.TEXTJOIN("|",FALSE,$C66:$D66),0,
_xlfn.XLOOKUP(_xlfn.TEXTJOIN("|",FALSE,$C66:$F66,AW$12:AW$15),risk_factor_1&amp;"|"&amp;risk_factor_2,risk_factor_corr,
_xlfn.XLOOKUP(_xlfn.TEXTJOIN("|",FALSE,$C66:$F66,AW$12:AW$15),risk_factor_2&amp;"|"&amp;risk_factor_1,risk_factor_corr,
_xlfn.XLOOKUP(_xlfn.TEXTJOIN("|",FALSE,$C66:$D66,"Any"),risk_factor_1&amp;"|"&amp;risk_factor_2,risk_factor_corr,
_xlfn.XLOOKUP(_xlfn.TEXTJOIN("|",FALSE,$C66:$D66,"Any"),risk_factor_2&amp;"|"&amp;risk_factor_1,risk_factor_corr)))))))</f>
        <v>0</v>
      </c>
      <c r="AX66" s="32" cm="1">
        <f t="array" ref="AX66" xml:space="preserve"> IF(_xlfn.TEXTJOIN("|",FALSE,AX$12:AX$15)=_xlfn.TEXTJOIN("|",FALSE,$C66:$F66),0,
IF(AND($C66="Delta|CR_Cpty",AX$12="Delta|CR_Cpty"),
IF($F66=AX$15,
      _xlfn.XLOOKUP(_xlfn.TEXTJOIN("|",FALSE,$C66,"=","Any","=",AX$12,"=","Any","="),risk_factor_1&amp;"|"&amp;risk_factor_2,risk_factor_corr),
       IF(RIGHT($D66,LEN($D66)-FIND("_",$D66))=RIGHT(AX$13,LEN(AX$13)-FIND("_",AX$13)),
              IF(LEFT($D66,FIND("_",$D66)-1)=LEFT(AX$13,FIND("_",AX$13)-1),
                    IF($E66=AX$14,
                             _xlfn.XLOOKUP(_xlfn.TEXTJOIN("|",FALSE,$C66,LEFT($D66,FIND("_",$D66)-1) &amp;"_=","=","Any",AX$12,LEFT($D66,FIND("_",$D66)-1) &amp;"_=","=","Any"),risk_factor_1&amp;"|"&amp;risk_factor_2,risk_factor_corr),
                             _xlfn.XLOOKUP(_xlfn.TEXTJOIN("|",FALSE,$C66,LEFT($D66,FIND("_",$D66)-1) &amp;"_=","Any","Any",AX$12,LEFT($D66,FIND("_",$D66)-1) &amp;"_=","Any","Any"),risk_factor_1&amp;"|"&amp;risk_factor_2,risk_factor_corr)),
"n/a"),0)
),
IF(_xlfn.TEXTJOIN("|",FALSE,AX$12:AX$13)&lt;&gt;_xlfn.TEXTJOIN("|",FALSE,$C66:$D66),0,
_xlfn.XLOOKUP(_xlfn.TEXTJOIN("|",FALSE,$C66:$F66,AX$12:AX$15),risk_factor_1&amp;"|"&amp;risk_factor_2,risk_factor_corr,
_xlfn.XLOOKUP(_xlfn.TEXTJOIN("|",FALSE,$C66:$F66,AX$12:AX$15),risk_factor_2&amp;"|"&amp;risk_factor_1,risk_factor_corr,
_xlfn.XLOOKUP(_xlfn.TEXTJOIN("|",FALSE,$C66:$D66,"Any"),risk_factor_1&amp;"|"&amp;risk_factor_2,risk_factor_corr,
_xlfn.XLOOKUP(_xlfn.TEXTJOIN("|",FALSE,$C66:$D66,"Any"),risk_factor_2&amp;"|"&amp;risk_factor_1,risk_factor_corr)))))))</f>
        <v>0</v>
      </c>
      <c r="AY66" s="32" cm="1">
        <f t="array" ref="AY66" xml:space="preserve"> IF(_xlfn.TEXTJOIN("|",FALSE,AY$12:AY$15)=_xlfn.TEXTJOIN("|",FALSE,$C66:$F66),0,
IF(AND($C66="Delta|CR_Cpty",AY$12="Delta|CR_Cpty"),
IF($F66=AY$15,
      _xlfn.XLOOKUP(_xlfn.TEXTJOIN("|",FALSE,$C66,"=","Any","=",AY$12,"=","Any","="),risk_factor_1&amp;"|"&amp;risk_factor_2,risk_factor_corr),
       IF(RIGHT($D66,LEN($D66)-FIND("_",$D66))=RIGHT(AY$13,LEN(AY$13)-FIND("_",AY$13)),
              IF(LEFT($D66,FIND("_",$D66)-1)=LEFT(AY$13,FIND("_",AY$13)-1),
                    IF($E66=AY$14,
                             _xlfn.XLOOKUP(_xlfn.TEXTJOIN("|",FALSE,$C66,LEFT($D66,FIND("_",$D66)-1) &amp;"_=","=","Any",AY$12,LEFT($D66,FIND("_",$D66)-1) &amp;"_=","=","Any"),risk_factor_1&amp;"|"&amp;risk_factor_2,risk_factor_corr),
                             _xlfn.XLOOKUP(_xlfn.TEXTJOIN("|",FALSE,$C66,LEFT($D66,FIND("_",$D66)-1) &amp;"_=","Any","Any",AY$12,LEFT($D66,FIND("_",$D66)-1) &amp;"_=","Any","Any"),risk_factor_1&amp;"|"&amp;risk_factor_2,risk_factor_corr)),
"n/a"),0)
),
IF(_xlfn.TEXTJOIN("|",FALSE,AY$12:AY$13)&lt;&gt;_xlfn.TEXTJOIN("|",FALSE,$C66:$D66),0,
_xlfn.XLOOKUP(_xlfn.TEXTJOIN("|",FALSE,$C66:$F66,AY$12:AY$15),risk_factor_1&amp;"|"&amp;risk_factor_2,risk_factor_corr,
_xlfn.XLOOKUP(_xlfn.TEXTJOIN("|",FALSE,$C66:$F66,AY$12:AY$15),risk_factor_2&amp;"|"&amp;risk_factor_1,risk_factor_corr,
_xlfn.XLOOKUP(_xlfn.TEXTJOIN("|",FALSE,$C66:$D66,"Any"),risk_factor_1&amp;"|"&amp;risk_factor_2,risk_factor_corr,
_xlfn.XLOOKUP(_xlfn.TEXTJOIN("|",FALSE,$C66:$D66,"Any"),risk_factor_2&amp;"|"&amp;risk_factor_1,risk_factor_corr)))))))</f>
        <v>0</v>
      </c>
      <c r="AZ66" s="32" cm="1">
        <f t="array" ref="AZ66" xml:space="preserve"> IF(_xlfn.TEXTJOIN("|",FALSE,AZ$12:AZ$15)=_xlfn.TEXTJOIN("|",FALSE,$C66:$F66),0,
IF(AND($C66="Delta|CR_Cpty",AZ$12="Delta|CR_Cpty"),
IF($F66=AZ$15,
      _xlfn.XLOOKUP(_xlfn.TEXTJOIN("|",FALSE,$C66,"=","Any","=",AZ$12,"=","Any","="),risk_factor_1&amp;"|"&amp;risk_factor_2,risk_factor_corr),
       IF(RIGHT($D66,LEN($D66)-FIND("_",$D66))=RIGHT(AZ$13,LEN(AZ$13)-FIND("_",AZ$13)),
              IF(LEFT($D66,FIND("_",$D66)-1)=LEFT(AZ$13,FIND("_",AZ$13)-1),
                    IF($E66=AZ$14,
                             _xlfn.XLOOKUP(_xlfn.TEXTJOIN("|",FALSE,$C66,LEFT($D66,FIND("_",$D66)-1) &amp;"_=","=","Any",AZ$12,LEFT($D66,FIND("_",$D66)-1) &amp;"_=","=","Any"),risk_factor_1&amp;"|"&amp;risk_factor_2,risk_factor_corr),
                             _xlfn.XLOOKUP(_xlfn.TEXTJOIN("|",FALSE,$C66,LEFT($D66,FIND("_",$D66)-1) &amp;"_=","Any","Any",AZ$12,LEFT($D66,FIND("_",$D66)-1) &amp;"_=","Any","Any"),risk_factor_1&amp;"|"&amp;risk_factor_2,risk_factor_corr)),
"n/a"),0)
),
IF(_xlfn.TEXTJOIN("|",FALSE,AZ$12:AZ$13)&lt;&gt;_xlfn.TEXTJOIN("|",FALSE,$C66:$D66),0,
_xlfn.XLOOKUP(_xlfn.TEXTJOIN("|",FALSE,$C66:$F66,AZ$12:AZ$15),risk_factor_1&amp;"|"&amp;risk_factor_2,risk_factor_corr,
_xlfn.XLOOKUP(_xlfn.TEXTJOIN("|",FALSE,$C66:$F66,AZ$12:AZ$15),risk_factor_2&amp;"|"&amp;risk_factor_1,risk_factor_corr,
_xlfn.XLOOKUP(_xlfn.TEXTJOIN("|",FALSE,$C66:$D66,"Any"),risk_factor_1&amp;"|"&amp;risk_factor_2,risk_factor_corr,
_xlfn.XLOOKUP(_xlfn.TEXTJOIN("|",FALSE,$C66:$D66,"Any"),risk_factor_2&amp;"|"&amp;risk_factor_1,risk_factor_corr)))))))</f>
        <v>0</v>
      </c>
      <c r="BA66" s="32" cm="1">
        <f t="array" ref="BA66" xml:space="preserve"> IF(_xlfn.TEXTJOIN("|",FALSE,BA$12:BA$15)=_xlfn.TEXTJOIN("|",FALSE,$C66:$F66),0,
IF(AND($C66="Delta|CR_Cpty",BA$12="Delta|CR_Cpty"),
IF($F66=BA$15,
      _xlfn.XLOOKUP(_xlfn.TEXTJOIN("|",FALSE,$C66,"=","Any","=",BA$12,"=","Any","="),risk_factor_1&amp;"|"&amp;risk_factor_2,risk_factor_corr),
       IF(RIGHT($D66,LEN($D66)-FIND("_",$D66))=RIGHT(BA$13,LEN(BA$13)-FIND("_",BA$13)),
              IF(LEFT($D66,FIND("_",$D66)-1)=LEFT(BA$13,FIND("_",BA$13)-1),
                    IF($E66=BA$14,
                             _xlfn.XLOOKUP(_xlfn.TEXTJOIN("|",FALSE,$C66,LEFT($D66,FIND("_",$D66)-1) &amp;"_=","=","Any",BA$12,LEFT($D66,FIND("_",$D66)-1) &amp;"_=","=","Any"),risk_factor_1&amp;"|"&amp;risk_factor_2,risk_factor_corr),
                             _xlfn.XLOOKUP(_xlfn.TEXTJOIN("|",FALSE,$C66,LEFT($D66,FIND("_",$D66)-1) &amp;"_=","Any","Any",BA$12,LEFT($D66,FIND("_",$D66)-1) &amp;"_=","Any","Any"),risk_factor_1&amp;"|"&amp;risk_factor_2,risk_factor_corr)),
"n/a"),0)
),
IF(_xlfn.TEXTJOIN("|",FALSE,BA$12:BA$13)&lt;&gt;_xlfn.TEXTJOIN("|",FALSE,$C66:$D66),0,
_xlfn.XLOOKUP(_xlfn.TEXTJOIN("|",FALSE,$C66:$F66,BA$12:BA$15),risk_factor_1&amp;"|"&amp;risk_factor_2,risk_factor_corr,
_xlfn.XLOOKUP(_xlfn.TEXTJOIN("|",FALSE,$C66:$F66,BA$12:BA$15),risk_factor_2&amp;"|"&amp;risk_factor_1,risk_factor_corr,
_xlfn.XLOOKUP(_xlfn.TEXTJOIN("|",FALSE,$C66:$D66,"Any"),risk_factor_1&amp;"|"&amp;risk_factor_2,risk_factor_corr,
_xlfn.XLOOKUP(_xlfn.TEXTJOIN("|",FALSE,$C66:$D66,"Any"),risk_factor_2&amp;"|"&amp;risk_factor_1,risk_factor_corr)))))))</f>
        <v>0</v>
      </c>
      <c r="BB66" s="32" cm="1">
        <f t="array" ref="BB66" xml:space="preserve"> IF(_xlfn.TEXTJOIN("|",FALSE,BB$12:BB$15)=_xlfn.TEXTJOIN("|",FALSE,$C66:$F66),0,
IF(AND($C66="Delta|CR_Cpty",BB$12="Delta|CR_Cpty"),
IF($F66=BB$15,
      _xlfn.XLOOKUP(_xlfn.TEXTJOIN("|",FALSE,$C66,"=","Any","=",BB$12,"=","Any","="),risk_factor_1&amp;"|"&amp;risk_factor_2,risk_factor_corr),
       IF(RIGHT($D66,LEN($D66)-FIND("_",$D66))=RIGHT(BB$13,LEN(BB$13)-FIND("_",BB$13)),
              IF(LEFT($D66,FIND("_",$D66)-1)=LEFT(BB$13,FIND("_",BB$13)-1),
                    IF($E66=BB$14,
                             _xlfn.XLOOKUP(_xlfn.TEXTJOIN("|",FALSE,$C66,LEFT($D66,FIND("_",$D66)-1) &amp;"_=","=","Any",BB$12,LEFT($D66,FIND("_",$D66)-1) &amp;"_=","=","Any"),risk_factor_1&amp;"|"&amp;risk_factor_2,risk_factor_corr),
                             _xlfn.XLOOKUP(_xlfn.TEXTJOIN("|",FALSE,$C66,LEFT($D66,FIND("_",$D66)-1) &amp;"_=","Any","Any",BB$12,LEFT($D66,FIND("_",$D66)-1) &amp;"_=","Any","Any"),risk_factor_1&amp;"|"&amp;risk_factor_2,risk_factor_corr)),
"n/a"),0)
),
IF(_xlfn.TEXTJOIN("|",FALSE,BB$12:BB$13)&lt;&gt;_xlfn.TEXTJOIN("|",FALSE,$C66:$D66),0,
_xlfn.XLOOKUP(_xlfn.TEXTJOIN("|",FALSE,$C66:$F66,BB$12:BB$15),risk_factor_1&amp;"|"&amp;risk_factor_2,risk_factor_corr,
_xlfn.XLOOKUP(_xlfn.TEXTJOIN("|",FALSE,$C66:$F66,BB$12:BB$15),risk_factor_2&amp;"|"&amp;risk_factor_1,risk_factor_corr,
_xlfn.XLOOKUP(_xlfn.TEXTJOIN("|",FALSE,$C66:$D66,"Any"),risk_factor_1&amp;"|"&amp;risk_factor_2,risk_factor_corr,
_xlfn.XLOOKUP(_xlfn.TEXTJOIN("|",FALSE,$C66:$D66,"Any"),risk_factor_2&amp;"|"&amp;risk_factor_1,risk_factor_corr)))))))</f>
        <v>0</v>
      </c>
      <c r="BC66" s="32" cm="1">
        <f t="array" ref="BC66" xml:space="preserve"> IF(_xlfn.TEXTJOIN("|",FALSE,BC$12:BC$15)=_xlfn.TEXTJOIN("|",FALSE,$C66:$F66),0,
IF(AND($C66="Delta|CR_Cpty",BC$12="Delta|CR_Cpty"),
IF($F66=BC$15,
      _xlfn.XLOOKUP(_xlfn.TEXTJOIN("|",FALSE,$C66,"=","Any","=",BC$12,"=","Any","="),risk_factor_1&amp;"|"&amp;risk_factor_2,risk_factor_corr),
       IF(RIGHT($D66,LEN($D66)-FIND("_",$D66))=RIGHT(BC$13,LEN(BC$13)-FIND("_",BC$13)),
              IF(LEFT($D66,FIND("_",$D66)-1)=LEFT(BC$13,FIND("_",BC$13)-1),
                    IF($E66=BC$14,
                             _xlfn.XLOOKUP(_xlfn.TEXTJOIN("|",FALSE,$C66,LEFT($D66,FIND("_",$D66)-1) &amp;"_=","=","Any",BC$12,LEFT($D66,FIND("_",$D66)-1) &amp;"_=","=","Any"),risk_factor_1&amp;"|"&amp;risk_factor_2,risk_factor_corr),
                             _xlfn.XLOOKUP(_xlfn.TEXTJOIN("|",FALSE,$C66,LEFT($D66,FIND("_",$D66)-1) &amp;"_=","Any","Any",BC$12,LEFT($D66,FIND("_",$D66)-1) &amp;"_=","Any","Any"),risk_factor_1&amp;"|"&amp;risk_factor_2,risk_factor_corr)),
"n/a"),0)
),
IF(_xlfn.TEXTJOIN("|",FALSE,BC$12:BC$13)&lt;&gt;_xlfn.TEXTJOIN("|",FALSE,$C66:$D66),0,
_xlfn.XLOOKUP(_xlfn.TEXTJOIN("|",FALSE,$C66:$F66,BC$12:BC$15),risk_factor_1&amp;"|"&amp;risk_factor_2,risk_factor_corr,
_xlfn.XLOOKUP(_xlfn.TEXTJOIN("|",FALSE,$C66:$F66,BC$12:BC$15),risk_factor_2&amp;"|"&amp;risk_factor_1,risk_factor_corr,
_xlfn.XLOOKUP(_xlfn.TEXTJOIN("|",FALSE,$C66:$D66,"Any"),risk_factor_1&amp;"|"&amp;risk_factor_2,risk_factor_corr,
_xlfn.XLOOKUP(_xlfn.TEXTJOIN("|",FALSE,$C66:$D66,"Any"),risk_factor_2&amp;"|"&amp;risk_factor_1,risk_factor_corr)))))))</f>
        <v>0</v>
      </c>
      <c r="BD66" s="32" cm="1">
        <f t="array" ref="BD66" xml:space="preserve"> IF(_xlfn.TEXTJOIN("|",FALSE,BD$12:BD$15)=_xlfn.TEXTJOIN("|",FALSE,$C66:$F66),0,
IF(AND($C66="Delta|CR_Cpty",BD$12="Delta|CR_Cpty"),
IF($F66=BD$15,
      _xlfn.XLOOKUP(_xlfn.TEXTJOIN("|",FALSE,$C66,"=","Any","=",BD$12,"=","Any","="),risk_factor_1&amp;"|"&amp;risk_factor_2,risk_factor_corr),
       IF(RIGHT($D66,LEN($D66)-FIND("_",$D66))=RIGHT(BD$13,LEN(BD$13)-FIND("_",BD$13)),
              IF(LEFT($D66,FIND("_",$D66)-1)=LEFT(BD$13,FIND("_",BD$13)-1),
                    IF($E66=BD$14,
                             _xlfn.XLOOKUP(_xlfn.TEXTJOIN("|",FALSE,$C66,LEFT($D66,FIND("_",$D66)-1) &amp;"_=","=","Any",BD$12,LEFT($D66,FIND("_",$D66)-1) &amp;"_=","=","Any"),risk_factor_1&amp;"|"&amp;risk_factor_2,risk_factor_corr),
                             _xlfn.XLOOKUP(_xlfn.TEXTJOIN("|",FALSE,$C66,LEFT($D66,FIND("_",$D66)-1) &amp;"_=","Any","Any",BD$12,LEFT($D66,FIND("_",$D66)-1) &amp;"_=","Any","Any"),risk_factor_1&amp;"|"&amp;risk_factor_2,risk_factor_corr)),
"n/a"),0)
),
IF(_xlfn.TEXTJOIN("|",FALSE,BD$12:BD$13)&lt;&gt;_xlfn.TEXTJOIN("|",FALSE,$C66:$D66),0,
_xlfn.XLOOKUP(_xlfn.TEXTJOIN("|",FALSE,$C66:$F66,BD$12:BD$15),risk_factor_1&amp;"|"&amp;risk_factor_2,risk_factor_corr,
_xlfn.XLOOKUP(_xlfn.TEXTJOIN("|",FALSE,$C66:$F66,BD$12:BD$15),risk_factor_2&amp;"|"&amp;risk_factor_1,risk_factor_corr,
_xlfn.XLOOKUP(_xlfn.TEXTJOIN("|",FALSE,$C66:$D66,"Any"),risk_factor_1&amp;"|"&amp;risk_factor_2,risk_factor_corr,
_xlfn.XLOOKUP(_xlfn.TEXTJOIN("|",FALSE,$C66:$D66,"Any"),risk_factor_2&amp;"|"&amp;risk_factor_1,risk_factor_corr)))))))</f>
        <v>0</v>
      </c>
      <c r="BE66" s="32" cm="1">
        <f t="array" ref="BE66" xml:space="preserve"> IF(_xlfn.TEXTJOIN("|",FALSE,BE$12:BE$15)=_xlfn.TEXTJOIN("|",FALSE,$C66:$F66),0,
IF(AND($C66="Delta|CR_Cpty",BE$12="Delta|CR_Cpty"),
IF($F66=BE$15,
      _xlfn.XLOOKUP(_xlfn.TEXTJOIN("|",FALSE,$C66,"=","Any","=",BE$12,"=","Any","="),risk_factor_1&amp;"|"&amp;risk_factor_2,risk_factor_corr),
       IF(RIGHT($D66,LEN($D66)-FIND("_",$D66))=RIGHT(BE$13,LEN(BE$13)-FIND("_",BE$13)),
              IF(LEFT($D66,FIND("_",$D66)-1)=LEFT(BE$13,FIND("_",BE$13)-1),
                    IF($E66=BE$14,
                             _xlfn.XLOOKUP(_xlfn.TEXTJOIN("|",FALSE,$C66,LEFT($D66,FIND("_",$D66)-1) &amp;"_=","=","Any",BE$12,LEFT($D66,FIND("_",$D66)-1) &amp;"_=","=","Any"),risk_factor_1&amp;"|"&amp;risk_factor_2,risk_factor_corr),
                             _xlfn.XLOOKUP(_xlfn.TEXTJOIN("|",FALSE,$C66,LEFT($D66,FIND("_",$D66)-1) &amp;"_=","Any","Any",BE$12,LEFT($D66,FIND("_",$D66)-1) &amp;"_=","Any","Any"),risk_factor_1&amp;"|"&amp;risk_factor_2,risk_factor_corr)),
"n/a"),0)
),
IF(_xlfn.TEXTJOIN("|",FALSE,BE$12:BE$13)&lt;&gt;_xlfn.TEXTJOIN("|",FALSE,$C66:$D66),0,
_xlfn.XLOOKUP(_xlfn.TEXTJOIN("|",FALSE,$C66:$F66,BE$12:BE$15),risk_factor_1&amp;"|"&amp;risk_factor_2,risk_factor_corr,
_xlfn.XLOOKUP(_xlfn.TEXTJOIN("|",FALSE,$C66:$F66,BE$12:BE$15),risk_factor_2&amp;"|"&amp;risk_factor_1,risk_factor_corr,
_xlfn.XLOOKUP(_xlfn.TEXTJOIN("|",FALSE,$C66:$D66,"Any"),risk_factor_1&amp;"|"&amp;risk_factor_2,risk_factor_corr,
_xlfn.XLOOKUP(_xlfn.TEXTJOIN("|",FALSE,$C66:$D66,"Any"),risk_factor_2&amp;"|"&amp;risk_factor_1,risk_factor_corr)))))))</f>
        <v>0</v>
      </c>
      <c r="BF66" s="32" cm="1">
        <f t="array" ref="BF66" xml:space="preserve"> IF(_xlfn.TEXTJOIN("|",FALSE,BF$12:BF$15)=_xlfn.TEXTJOIN("|",FALSE,$C66:$F66),0,
IF(AND($C66="Delta|CR_Cpty",BF$12="Delta|CR_Cpty"),
IF($F66=BF$15,
      _xlfn.XLOOKUP(_xlfn.TEXTJOIN("|",FALSE,$C66,"=","Any","=",BF$12,"=","Any","="),risk_factor_1&amp;"|"&amp;risk_factor_2,risk_factor_corr),
       IF(RIGHT($D66,LEN($D66)-FIND("_",$D66))=RIGHT(BF$13,LEN(BF$13)-FIND("_",BF$13)),
              IF(LEFT($D66,FIND("_",$D66)-1)=LEFT(BF$13,FIND("_",BF$13)-1),
                    IF($E66=BF$14,
                             _xlfn.XLOOKUP(_xlfn.TEXTJOIN("|",FALSE,$C66,LEFT($D66,FIND("_",$D66)-1) &amp;"_=","=","Any",BF$12,LEFT($D66,FIND("_",$D66)-1) &amp;"_=","=","Any"),risk_factor_1&amp;"|"&amp;risk_factor_2,risk_factor_corr),
                             _xlfn.XLOOKUP(_xlfn.TEXTJOIN("|",FALSE,$C66,LEFT($D66,FIND("_",$D66)-1) &amp;"_=","Any","Any",BF$12,LEFT($D66,FIND("_",$D66)-1) &amp;"_=","Any","Any"),risk_factor_1&amp;"|"&amp;risk_factor_2,risk_factor_corr)),
"n/a"),0)
),
IF(_xlfn.TEXTJOIN("|",FALSE,BF$12:BF$13)&lt;&gt;_xlfn.TEXTJOIN("|",FALSE,$C66:$D66),0,
_xlfn.XLOOKUP(_xlfn.TEXTJOIN("|",FALSE,$C66:$F66,BF$12:BF$15),risk_factor_1&amp;"|"&amp;risk_factor_2,risk_factor_corr,
_xlfn.XLOOKUP(_xlfn.TEXTJOIN("|",FALSE,$C66:$F66,BF$12:BF$15),risk_factor_2&amp;"|"&amp;risk_factor_1,risk_factor_corr,
_xlfn.XLOOKUP(_xlfn.TEXTJOIN("|",FALSE,$C66:$D66,"Any"),risk_factor_1&amp;"|"&amp;risk_factor_2,risk_factor_corr,
_xlfn.XLOOKUP(_xlfn.TEXTJOIN("|",FALSE,$C66:$D66,"Any"),risk_factor_2&amp;"|"&amp;risk_factor_1,risk_factor_corr)))))))</f>
        <v>0</v>
      </c>
      <c r="BG66" s="32" cm="1">
        <f t="array" ref="BG66" xml:space="preserve"> IF(_xlfn.TEXTJOIN("|",FALSE,BG$12:BG$15)=_xlfn.TEXTJOIN("|",FALSE,$C66:$F66),0,
IF(AND($C66="Delta|CR_Cpty",BG$12="Delta|CR_Cpty"),
IF($F66=BG$15,
      _xlfn.XLOOKUP(_xlfn.TEXTJOIN("|",FALSE,$C66,"=","Any","=",BG$12,"=","Any","="),risk_factor_1&amp;"|"&amp;risk_factor_2,risk_factor_corr),
       IF(RIGHT($D66,LEN($D66)-FIND("_",$D66))=RIGHT(BG$13,LEN(BG$13)-FIND("_",BG$13)),
              IF(LEFT($D66,FIND("_",$D66)-1)=LEFT(BG$13,FIND("_",BG$13)-1),
                    IF($E66=BG$14,
                             _xlfn.XLOOKUP(_xlfn.TEXTJOIN("|",FALSE,$C66,LEFT($D66,FIND("_",$D66)-1) &amp;"_=","=","Any",BG$12,LEFT($D66,FIND("_",$D66)-1) &amp;"_=","=","Any"),risk_factor_1&amp;"|"&amp;risk_factor_2,risk_factor_corr),
                             _xlfn.XLOOKUP(_xlfn.TEXTJOIN("|",FALSE,$C66,LEFT($D66,FIND("_",$D66)-1) &amp;"_=","Any","Any",BG$12,LEFT($D66,FIND("_",$D66)-1) &amp;"_=","Any","Any"),risk_factor_1&amp;"|"&amp;risk_factor_2,risk_factor_corr)),
"n/a"),0)
),
IF(_xlfn.TEXTJOIN("|",FALSE,BG$12:BG$13)&lt;&gt;_xlfn.TEXTJOIN("|",FALSE,$C66:$D66),0,
_xlfn.XLOOKUP(_xlfn.TEXTJOIN("|",FALSE,$C66:$F66,BG$12:BG$15),risk_factor_1&amp;"|"&amp;risk_factor_2,risk_factor_corr,
_xlfn.XLOOKUP(_xlfn.TEXTJOIN("|",FALSE,$C66:$F66,BG$12:BG$15),risk_factor_2&amp;"|"&amp;risk_factor_1,risk_factor_corr,
_xlfn.XLOOKUP(_xlfn.TEXTJOIN("|",FALSE,$C66:$D66,"Any"),risk_factor_1&amp;"|"&amp;risk_factor_2,risk_factor_corr,
_xlfn.XLOOKUP(_xlfn.TEXTJOIN("|",FALSE,$C66:$D66,"Any"),risk_factor_2&amp;"|"&amp;risk_factor_1,risk_factor_corr)))))))</f>
        <v>0</v>
      </c>
      <c r="BH66" s="32" cm="1">
        <f t="array" ref="BH66" xml:space="preserve"> IF(_xlfn.TEXTJOIN("|",FALSE,BH$12:BH$15)=_xlfn.TEXTJOIN("|",FALSE,$C66:$F66),0,
IF(AND($C66="Delta|CR_Cpty",BH$12="Delta|CR_Cpty"),
IF($F66=BH$15,
      _xlfn.XLOOKUP(_xlfn.TEXTJOIN("|",FALSE,$C66,"=","Any","=",BH$12,"=","Any","="),risk_factor_1&amp;"|"&amp;risk_factor_2,risk_factor_corr),
       IF(RIGHT($D66,LEN($D66)-FIND("_",$D66))=RIGHT(BH$13,LEN(BH$13)-FIND("_",BH$13)),
              IF(LEFT($D66,FIND("_",$D66)-1)=LEFT(BH$13,FIND("_",BH$13)-1),
                    IF($E66=BH$14,
                             _xlfn.XLOOKUP(_xlfn.TEXTJOIN("|",FALSE,$C66,LEFT($D66,FIND("_",$D66)-1) &amp;"_=","=","Any",BH$12,LEFT($D66,FIND("_",$D66)-1) &amp;"_=","=","Any"),risk_factor_1&amp;"|"&amp;risk_factor_2,risk_factor_corr),
                             _xlfn.XLOOKUP(_xlfn.TEXTJOIN("|",FALSE,$C66,LEFT($D66,FIND("_",$D66)-1) &amp;"_=","Any","Any",BH$12,LEFT($D66,FIND("_",$D66)-1) &amp;"_=","Any","Any"),risk_factor_1&amp;"|"&amp;risk_factor_2,risk_factor_corr)),
"n/a"),0)
),
IF(_xlfn.TEXTJOIN("|",FALSE,BH$12:BH$13)&lt;&gt;_xlfn.TEXTJOIN("|",FALSE,$C66:$D66),0,
_xlfn.XLOOKUP(_xlfn.TEXTJOIN("|",FALSE,$C66:$F66,BH$12:BH$15),risk_factor_1&amp;"|"&amp;risk_factor_2,risk_factor_corr,
_xlfn.XLOOKUP(_xlfn.TEXTJOIN("|",FALSE,$C66:$F66,BH$12:BH$15),risk_factor_2&amp;"|"&amp;risk_factor_1,risk_factor_corr,
_xlfn.XLOOKUP(_xlfn.TEXTJOIN("|",FALSE,$C66:$D66,"Any"),risk_factor_1&amp;"|"&amp;risk_factor_2,risk_factor_corr,
_xlfn.XLOOKUP(_xlfn.TEXTJOIN("|",FALSE,$C66:$D66,"Any"),risk_factor_2&amp;"|"&amp;risk_factor_1,risk_factor_corr)))))))</f>
        <v>0</v>
      </c>
      <c r="BI66" s="32" cm="1">
        <f t="array" ref="BI66" xml:space="preserve"> IF(_xlfn.TEXTJOIN("|",FALSE,BI$12:BI$15)=_xlfn.TEXTJOIN("|",FALSE,$C66:$F66),0,
IF(AND($C66="Delta|CR_Cpty",BI$12="Delta|CR_Cpty"),
IF($F66=BI$15,
      _xlfn.XLOOKUP(_xlfn.TEXTJOIN("|",FALSE,$C66,"=","Any","=",BI$12,"=","Any","="),risk_factor_1&amp;"|"&amp;risk_factor_2,risk_factor_corr),
       IF(RIGHT($D66,LEN($D66)-FIND("_",$D66))=RIGHT(BI$13,LEN(BI$13)-FIND("_",BI$13)),
              IF(LEFT($D66,FIND("_",$D66)-1)=LEFT(BI$13,FIND("_",BI$13)-1),
                    IF($E66=BI$14,
                             _xlfn.XLOOKUP(_xlfn.TEXTJOIN("|",FALSE,$C66,LEFT($D66,FIND("_",$D66)-1) &amp;"_=","=","Any",BI$12,LEFT($D66,FIND("_",$D66)-1) &amp;"_=","=","Any"),risk_factor_1&amp;"|"&amp;risk_factor_2,risk_factor_corr),
                             _xlfn.XLOOKUP(_xlfn.TEXTJOIN("|",FALSE,$C66,LEFT($D66,FIND("_",$D66)-1) &amp;"_=","Any","Any",BI$12,LEFT($D66,FIND("_",$D66)-1) &amp;"_=","Any","Any"),risk_factor_1&amp;"|"&amp;risk_factor_2,risk_factor_corr)),
"n/a"),0)
),
IF(_xlfn.TEXTJOIN("|",FALSE,BI$12:BI$13)&lt;&gt;_xlfn.TEXTJOIN("|",FALSE,$C66:$D66),0,
_xlfn.XLOOKUP(_xlfn.TEXTJOIN("|",FALSE,$C66:$F66,BI$12:BI$15),risk_factor_1&amp;"|"&amp;risk_factor_2,risk_factor_corr,
_xlfn.XLOOKUP(_xlfn.TEXTJOIN("|",FALSE,$C66:$F66,BI$12:BI$15),risk_factor_2&amp;"|"&amp;risk_factor_1,risk_factor_corr,
_xlfn.XLOOKUP(_xlfn.TEXTJOIN("|",FALSE,$C66:$D66,"Any"),risk_factor_1&amp;"|"&amp;risk_factor_2,risk_factor_corr,
_xlfn.XLOOKUP(_xlfn.TEXTJOIN("|",FALSE,$C66:$D66,"Any"),risk_factor_2&amp;"|"&amp;risk_factor_1,risk_factor_corr)))))))</f>
        <v>0</v>
      </c>
      <c r="BJ66" s="32" cm="1">
        <f t="array" ref="BJ66" xml:space="preserve"> IF(_xlfn.TEXTJOIN("|",FALSE,BJ$12:BJ$15)=_xlfn.TEXTJOIN("|",FALSE,$C66:$F66),0,
IF(AND($C66="Delta|CR_Cpty",BJ$12="Delta|CR_Cpty"),
IF($F66=BJ$15,
      _xlfn.XLOOKUP(_xlfn.TEXTJOIN("|",FALSE,$C66,"=","Any","=",BJ$12,"=","Any","="),risk_factor_1&amp;"|"&amp;risk_factor_2,risk_factor_corr),
       IF(RIGHT($D66,LEN($D66)-FIND("_",$D66))=RIGHT(BJ$13,LEN(BJ$13)-FIND("_",BJ$13)),
              IF(LEFT($D66,FIND("_",$D66)-1)=LEFT(BJ$13,FIND("_",BJ$13)-1),
                    IF($E66=BJ$14,
                             _xlfn.XLOOKUP(_xlfn.TEXTJOIN("|",FALSE,$C66,LEFT($D66,FIND("_",$D66)-1) &amp;"_=","=","Any",BJ$12,LEFT($D66,FIND("_",$D66)-1) &amp;"_=","=","Any"),risk_factor_1&amp;"|"&amp;risk_factor_2,risk_factor_corr),
                             _xlfn.XLOOKUP(_xlfn.TEXTJOIN("|",FALSE,$C66,LEFT($D66,FIND("_",$D66)-1) &amp;"_=","Any","Any",BJ$12,LEFT($D66,FIND("_",$D66)-1) &amp;"_=","Any","Any"),risk_factor_1&amp;"|"&amp;risk_factor_2,risk_factor_corr)),
"n/a"),0)
),
IF(_xlfn.TEXTJOIN("|",FALSE,BJ$12:BJ$13)&lt;&gt;_xlfn.TEXTJOIN("|",FALSE,$C66:$D66),0,
_xlfn.XLOOKUP(_xlfn.TEXTJOIN("|",FALSE,$C66:$F66,BJ$12:BJ$15),risk_factor_1&amp;"|"&amp;risk_factor_2,risk_factor_corr,
_xlfn.XLOOKUP(_xlfn.TEXTJOIN("|",FALSE,$C66:$F66,BJ$12:BJ$15),risk_factor_2&amp;"|"&amp;risk_factor_1,risk_factor_corr,
_xlfn.XLOOKUP(_xlfn.TEXTJOIN("|",FALSE,$C66:$D66,"Any"),risk_factor_1&amp;"|"&amp;risk_factor_2,risk_factor_corr,
_xlfn.XLOOKUP(_xlfn.TEXTJOIN("|",FALSE,$C66:$D66,"Any"),risk_factor_2&amp;"|"&amp;risk_factor_1,risk_factor_corr)))))))</f>
        <v>0</v>
      </c>
      <c r="BK66" s="32" cm="1">
        <f t="array" ref="BK66" xml:space="preserve"> IF(_xlfn.TEXTJOIN("|",FALSE,BK$12:BK$15)=_xlfn.TEXTJOIN("|",FALSE,$C66:$F66),0,
IF(AND($C66="Delta|CR_Cpty",BK$12="Delta|CR_Cpty"),
IF($F66=BK$15,
      _xlfn.XLOOKUP(_xlfn.TEXTJOIN("|",FALSE,$C66,"=","Any","=",BK$12,"=","Any","="),risk_factor_1&amp;"|"&amp;risk_factor_2,risk_factor_corr),
       IF(RIGHT($D66,LEN($D66)-FIND("_",$D66))=RIGHT(BK$13,LEN(BK$13)-FIND("_",BK$13)),
              IF(LEFT($D66,FIND("_",$D66)-1)=LEFT(BK$13,FIND("_",BK$13)-1),
                    IF($E66=BK$14,
                             _xlfn.XLOOKUP(_xlfn.TEXTJOIN("|",FALSE,$C66,LEFT($D66,FIND("_",$D66)-1) &amp;"_=","=","Any",BK$12,LEFT($D66,FIND("_",$D66)-1) &amp;"_=","=","Any"),risk_factor_1&amp;"|"&amp;risk_factor_2,risk_factor_corr),
                             _xlfn.XLOOKUP(_xlfn.TEXTJOIN("|",FALSE,$C66,LEFT($D66,FIND("_",$D66)-1) &amp;"_=","Any","Any",BK$12,LEFT($D66,FIND("_",$D66)-1) &amp;"_=","Any","Any"),risk_factor_1&amp;"|"&amp;risk_factor_2,risk_factor_corr)),
"n/a"),0)
),
IF(_xlfn.TEXTJOIN("|",FALSE,BK$12:BK$13)&lt;&gt;_xlfn.TEXTJOIN("|",FALSE,$C66:$D66),0,
_xlfn.XLOOKUP(_xlfn.TEXTJOIN("|",FALSE,$C66:$F66,BK$12:BK$15),risk_factor_1&amp;"|"&amp;risk_factor_2,risk_factor_corr,
_xlfn.XLOOKUP(_xlfn.TEXTJOIN("|",FALSE,$C66:$F66,BK$12:BK$15),risk_factor_2&amp;"|"&amp;risk_factor_1,risk_factor_corr,
_xlfn.XLOOKUP(_xlfn.TEXTJOIN("|",FALSE,$C66:$D66,"Any"),risk_factor_1&amp;"|"&amp;risk_factor_2,risk_factor_corr,
_xlfn.XLOOKUP(_xlfn.TEXTJOIN("|",FALSE,$C66:$D66,"Any"),risk_factor_2&amp;"|"&amp;risk_factor_1,risk_factor_corr)))))))</f>
        <v>0</v>
      </c>
      <c r="BL66" s="32" cm="1">
        <f t="array" ref="BL66" xml:space="preserve"> IF(_xlfn.TEXTJOIN("|",FALSE,BL$12:BL$15)=_xlfn.TEXTJOIN("|",FALSE,$C66:$F66),0,
IF(AND($C66="Delta|CR_Cpty",BL$12="Delta|CR_Cpty"),
IF($F66=BL$15,
      _xlfn.XLOOKUP(_xlfn.TEXTJOIN("|",FALSE,$C66,"=","Any","=",BL$12,"=","Any","="),risk_factor_1&amp;"|"&amp;risk_factor_2,risk_factor_corr),
       IF(RIGHT($D66,LEN($D66)-FIND("_",$D66))=RIGHT(BL$13,LEN(BL$13)-FIND("_",BL$13)),
              IF(LEFT($D66,FIND("_",$D66)-1)=LEFT(BL$13,FIND("_",BL$13)-1),
                    IF($E66=BL$14,
                             _xlfn.XLOOKUP(_xlfn.TEXTJOIN("|",FALSE,$C66,LEFT($D66,FIND("_",$D66)-1) &amp;"_=","=","Any",BL$12,LEFT($D66,FIND("_",$D66)-1) &amp;"_=","=","Any"),risk_factor_1&amp;"|"&amp;risk_factor_2,risk_factor_corr),
                             _xlfn.XLOOKUP(_xlfn.TEXTJOIN("|",FALSE,$C66,LEFT($D66,FIND("_",$D66)-1) &amp;"_=","Any","Any",BL$12,LEFT($D66,FIND("_",$D66)-1) &amp;"_=","Any","Any"),risk_factor_1&amp;"|"&amp;risk_factor_2,risk_factor_corr)),
"n/a"),0)
),
IF(_xlfn.TEXTJOIN("|",FALSE,BL$12:BL$13)&lt;&gt;_xlfn.TEXTJOIN("|",FALSE,$C66:$D66),0,
_xlfn.XLOOKUP(_xlfn.TEXTJOIN("|",FALSE,$C66:$F66,BL$12:BL$15),risk_factor_1&amp;"|"&amp;risk_factor_2,risk_factor_corr,
_xlfn.XLOOKUP(_xlfn.TEXTJOIN("|",FALSE,$C66:$F66,BL$12:BL$15),risk_factor_2&amp;"|"&amp;risk_factor_1,risk_factor_corr,
_xlfn.XLOOKUP(_xlfn.TEXTJOIN("|",FALSE,$C66:$D66,"Any"),risk_factor_1&amp;"|"&amp;risk_factor_2,risk_factor_corr,
_xlfn.XLOOKUP(_xlfn.TEXTJOIN("|",FALSE,$C66:$D66,"Any"),risk_factor_2&amp;"|"&amp;risk_factor_1,risk_factor_corr)))))))</f>
        <v>0</v>
      </c>
      <c r="BM66" s="32" cm="1">
        <f t="array" ref="BM66" xml:space="preserve"> IF(_xlfn.TEXTJOIN("|",FALSE,BM$12:BM$15)=_xlfn.TEXTJOIN("|",FALSE,$C66:$F66),0,
IF(AND($C66="Delta|CR_Cpty",BM$12="Delta|CR_Cpty"),
IF($F66=BM$15,
      _xlfn.XLOOKUP(_xlfn.TEXTJOIN("|",FALSE,$C66,"=","Any","=",BM$12,"=","Any","="),risk_factor_1&amp;"|"&amp;risk_factor_2,risk_factor_corr),
       IF(RIGHT($D66,LEN($D66)-FIND("_",$D66))=RIGHT(BM$13,LEN(BM$13)-FIND("_",BM$13)),
              IF(LEFT($D66,FIND("_",$D66)-1)=LEFT(BM$13,FIND("_",BM$13)-1),
                    IF($E66=BM$14,
                             _xlfn.XLOOKUP(_xlfn.TEXTJOIN("|",FALSE,$C66,LEFT($D66,FIND("_",$D66)-1) &amp;"_=","=","Any",BM$12,LEFT($D66,FIND("_",$D66)-1) &amp;"_=","=","Any"),risk_factor_1&amp;"|"&amp;risk_factor_2,risk_factor_corr),
                             _xlfn.XLOOKUP(_xlfn.TEXTJOIN("|",FALSE,$C66,LEFT($D66,FIND("_",$D66)-1) &amp;"_=","Any","Any",BM$12,LEFT($D66,FIND("_",$D66)-1) &amp;"_=","Any","Any"),risk_factor_1&amp;"|"&amp;risk_factor_2,risk_factor_corr)),
"n/a"),0)
),
IF(_xlfn.TEXTJOIN("|",FALSE,BM$12:BM$13)&lt;&gt;_xlfn.TEXTJOIN("|",FALSE,$C66:$D66),0,
_xlfn.XLOOKUP(_xlfn.TEXTJOIN("|",FALSE,$C66:$F66,BM$12:BM$15),risk_factor_1&amp;"|"&amp;risk_factor_2,risk_factor_corr,
_xlfn.XLOOKUP(_xlfn.TEXTJOIN("|",FALSE,$C66:$F66,BM$12:BM$15),risk_factor_2&amp;"|"&amp;risk_factor_1,risk_factor_corr,
_xlfn.XLOOKUP(_xlfn.TEXTJOIN("|",FALSE,$C66:$D66,"Any"),risk_factor_1&amp;"|"&amp;risk_factor_2,risk_factor_corr,
_xlfn.XLOOKUP(_xlfn.TEXTJOIN("|",FALSE,$C66:$D66,"Any"),risk_factor_2&amp;"|"&amp;risk_factor_1,risk_factor_corr)))))))</f>
        <v>0</v>
      </c>
      <c r="BN66" s="32" cm="1">
        <f t="array" ref="BN66" xml:space="preserve"> IF(_xlfn.TEXTJOIN("|",FALSE,BN$12:BN$15)=_xlfn.TEXTJOIN("|",FALSE,$C66:$F66),0,
IF(AND($C66="Delta|CR_Cpty",BN$12="Delta|CR_Cpty"),
IF($F66=BN$15,
      _xlfn.XLOOKUP(_xlfn.TEXTJOIN("|",FALSE,$C66,"=","Any","=",BN$12,"=","Any","="),risk_factor_1&amp;"|"&amp;risk_factor_2,risk_factor_corr),
       IF(RIGHT($D66,LEN($D66)-FIND("_",$D66))=RIGHT(BN$13,LEN(BN$13)-FIND("_",BN$13)),
              IF(LEFT($D66,FIND("_",$D66)-1)=LEFT(BN$13,FIND("_",BN$13)-1),
                    IF($E66=BN$14,
                             _xlfn.XLOOKUP(_xlfn.TEXTJOIN("|",FALSE,$C66,LEFT($D66,FIND("_",$D66)-1) &amp;"_=","=","Any",BN$12,LEFT($D66,FIND("_",$D66)-1) &amp;"_=","=","Any"),risk_factor_1&amp;"|"&amp;risk_factor_2,risk_factor_corr),
                             _xlfn.XLOOKUP(_xlfn.TEXTJOIN("|",FALSE,$C66,LEFT($D66,FIND("_",$D66)-1) &amp;"_=","Any","Any",BN$12,LEFT($D66,FIND("_",$D66)-1) &amp;"_=","Any","Any"),risk_factor_1&amp;"|"&amp;risk_factor_2,risk_factor_corr)),
"n/a"),0)
),
IF(_xlfn.TEXTJOIN("|",FALSE,BN$12:BN$13)&lt;&gt;_xlfn.TEXTJOIN("|",FALSE,$C66:$D66),0,
_xlfn.XLOOKUP(_xlfn.TEXTJOIN("|",FALSE,$C66:$F66,BN$12:BN$15),risk_factor_1&amp;"|"&amp;risk_factor_2,risk_factor_corr,
_xlfn.XLOOKUP(_xlfn.TEXTJOIN("|",FALSE,$C66:$F66,BN$12:BN$15),risk_factor_2&amp;"|"&amp;risk_factor_1,risk_factor_corr,
_xlfn.XLOOKUP(_xlfn.TEXTJOIN("|",FALSE,$C66:$D66,"Any"),risk_factor_1&amp;"|"&amp;risk_factor_2,risk_factor_corr,
_xlfn.XLOOKUP(_xlfn.TEXTJOIN("|",FALSE,$C66:$D66,"Any"),risk_factor_2&amp;"|"&amp;risk_factor_1,risk_factor_corr)))))))</f>
        <v>0</v>
      </c>
      <c r="BO66" s="32" cm="1">
        <f t="array" ref="BO66" xml:space="preserve"> IF(_xlfn.TEXTJOIN("|",FALSE,BO$12:BO$15)=_xlfn.TEXTJOIN("|",FALSE,$C66:$F66),0,
IF(AND($C66="Delta|CR_Cpty",BO$12="Delta|CR_Cpty"),
IF($F66=BO$15,
      _xlfn.XLOOKUP(_xlfn.TEXTJOIN("|",FALSE,$C66,"=","Any","=",BO$12,"=","Any","="),risk_factor_1&amp;"|"&amp;risk_factor_2,risk_factor_corr),
       IF(RIGHT($D66,LEN($D66)-FIND("_",$D66))=RIGHT(BO$13,LEN(BO$13)-FIND("_",BO$13)),
              IF(LEFT($D66,FIND("_",$D66)-1)=LEFT(BO$13,FIND("_",BO$13)-1),
                    IF($E66=BO$14,
                             _xlfn.XLOOKUP(_xlfn.TEXTJOIN("|",FALSE,$C66,LEFT($D66,FIND("_",$D66)-1) &amp;"_=","=","Any",BO$12,LEFT($D66,FIND("_",$D66)-1) &amp;"_=","=","Any"),risk_factor_1&amp;"|"&amp;risk_factor_2,risk_factor_corr),
                             _xlfn.XLOOKUP(_xlfn.TEXTJOIN("|",FALSE,$C66,LEFT($D66,FIND("_",$D66)-1) &amp;"_=","Any","Any",BO$12,LEFT($D66,FIND("_",$D66)-1) &amp;"_=","Any","Any"),risk_factor_1&amp;"|"&amp;risk_factor_2,risk_factor_corr)),
"n/a"),0)
),
IF(_xlfn.TEXTJOIN("|",FALSE,BO$12:BO$13)&lt;&gt;_xlfn.TEXTJOIN("|",FALSE,$C66:$D66),0,
_xlfn.XLOOKUP(_xlfn.TEXTJOIN("|",FALSE,$C66:$F66,BO$12:BO$15),risk_factor_1&amp;"|"&amp;risk_factor_2,risk_factor_corr,
_xlfn.XLOOKUP(_xlfn.TEXTJOIN("|",FALSE,$C66:$F66,BO$12:BO$15),risk_factor_2&amp;"|"&amp;risk_factor_1,risk_factor_corr,
_xlfn.XLOOKUP(_xlfn.TEXTJOIN("|",FALSE,$C66:$D66,"Any"),risk_factor_1&amp;"|"&amp;risk_factor_2,risk_factor_corr,
_xlfn.XLOOKUP(_xlfn.TEXTJOIN("|",FALSE,$C66:$D66,"Any"),risk_factor_2&amp;"|"&amp;risk_factor_1,risk_factor_corr)))))))</f>
        <v>0</v>
      </c>
      <c r="BP66" s="32" cm="1">
        <f t="array" ref="BP66" xml:space="preserve"> IF(_xlfn.TEXTJOIN("|",FALSE,BP$12:BP$15)=_xlfn.TEXTJOIN("|",FALSE,$C66:$F66),0,
IF(AND($C66="Delta|CR_Cpty",BP$12="Delta|CR_Cpty"),
IF($F66=BP$15,
      _xlfn.XLOOKUP(_xlfn.TEXTJOIN("|",FALSE,$C66,"=","Any","=",BP$12,"=","Any","="),risk_factor_1&amp;"|"&amp;risk_factor_2,risk_factor_corr),
       IF(RIGHT($D66,LEN($D66)-FIND("_",$D66))=RIGHT(BP$13,LEN(BP$13)-FIND("_",BP$13)),
              IF(LEFT($D66,FIND("_",$D66)-1)=LEFT(BP$13,FIND("_",BP$13)-1),
                    IF($E66=BP$14,
                             _xlfn.XLOOKUP(_xlfn.TEXTJOIN("|",FALSE,$C66,LEFT($D66,FIND("_",$D66)-1) &amp;"_=","=","Any",BP$12,LEFT($D66,FIND("_",$D66)-1) &amp;"_=","=","Any"),risk_factor_1&amp;"|"&amp;risk_factor_2,risk_factor_corr),
                             _xlfn.XLOOKUP(_xlfn.TEXTJOIN("|",FALSE,$C66,LEFT($D66,FIND("_",$D66)-1) &amp;"_=","Any","Any",BP$12,LEFT($D66,FIND("_",$D66)-1) &amp;"_=","Any","Any"),risk_factor_1&amp;"|"&amp;risk_factor_2,risk_factor_corr)),
"n/a"),0)
),
IF(_xlfn.TEXTJOIN("|",FALSE,BP$12:BP$13)&lt;&gt;_xlfn.TEXTJOIN("|",FALSE,$C66:$D66),0,
_xlfn.XLOOKUP(_xlfn.TEXTJOIN("|",FALSE,$C66:$F66,BP$12:BP$15),risk_factor_1&amp;"|"&amp;risk_factor_2,risk_factor_corr,
_xlfn.XLOOKUP(_xlfn.TEXTJOIN("|",FALSE,$C66:$F66,BP$12:BP$15),risk_factor_2&amp;"|"&amp;risk_factor_1,risk_factor_corr,
_xlfn.XLOOKUP(_xlfn.TEXTJOIN("|",FALSE,$C66:$D66,"Any"),risk_factor_1&amp;"|"&amp;risk_factor_2,risk_factor_corr,
_xlfn.XLOOKUP(_xlfn.TEXTJOIN("|",FALSE,$C66:$D66,"Any"),risk_factor_2&amp;"|"&amp;risk_factor_1,risk_factor_corr)))))))</f>
        <v>0</v>
      </c>
      <c r="BQ66" s="32" cm="1">
        <f t="array" ref="BQ66" xml:space="preserve"> IF(_xlfn.TEXTJOIN("|",FALSE,BQ$12:BQ$15)=_xlfn.TEXTJOIN("|",FALSE,$C66:$F66),0,
IF(AND($C66="Delta|CR_Cpty",BQ$12="Delta|CR_Cpty"),
IF($F66=BQ$15,
      _xlfn.XLOOKUP(_xlfn.TEXTJOIN("|",FALSE,$C66,"=","Any","=",BQ$12,"=","Any","="),risk_factor_1&amp;"|"&amp;risk_factor_2,risk_factor_corr),
       IF(RIGHT($D66,LEN($D66)-FIND("_",$D66))=RIGHT(BQ$13,LEN(BQ$13)-FIND("_",BQ$13)),
              IF(LEFT($D66,FIND("_",$D66)-1)=LEFT(BQ$13,FIND("_",BQ$13)-1),
                    IF($E66=BQ$14,
                             _xlfn.XLOOKUP(_xlfn.TEXTJOIN("|",FALSE,$C66,LEFT($D66,FIND("_",$D66)-1) &amp;"_=","=","Any",BQ$12,LEFT($D66,FIND("_",$D66)-1) &amp;"_=","=","Any"),risk_factor_1&amp;"|"&amp;risk_factor_2,risk_factor_corr),
                             _xlfn.XLOOKUP(_xlfn.TEXTJOIN("|",FALSE,$C66,LEFT($D66,FIND("_",$D66)-1) &amp;"_=","Any","Any",BQ$12,LEFT($D66,FIND("_",$D66)-1) &amp;"_=","Any","Any"),risk_factor_1&amp;"|"&amp;risk_factor_2,risk_factor_corr)),
"n/a"),0)
),
IF(_xlfn.TEXTJOIN("|",FALSE,BQ$12:BQ$13)&lt;&gt;_xlfn.TEXTJOIN("|",FALSE,$C66:$D66),0,
_xlfn.XLOOKUP(_xlfn.TEXTJOIN("|",FALSE,$C66:$F66,BQ$12:BQ$15),risk_factor_1&amp;"|"&amp;risk_factor_2,risk_factor_corr,
_xlfn.XLOOKUP(_xlfn.TEXTJOIN("|",FALSE,$C66:$F66,BQ$12:BQ$15),risk_factor_2&amp;"|"&amp;risk_factor_1,risk_factor_corr,
_xlfn.XLOOKUP(_xlfn.TEXTJOIN("|",FALSE,$C66:$D66,"Any"),risk_factor_1&amp;"|"&amp;risk_factor_2,risk_factor_corr,
_xlfn.XLOOKUP(_xlfn.TEXTJOIN("|",FALSE,$C66:$D66,"Any"),risk_factor_2&amp;"|"&amp;risk_factor_1,risk_factor_corr)))))))</f>
        <v>0</v>
      </c>
      <c r="BR66" s="32" cm="1">
        <f t="array" ref="BR66" xml:space="preserve"> IF(_xlfn.TEXTJOIN("|",FALSE,BR$12:BR$15)=_xlfn.TEXTJOIN("|",FALSE,$C66:$F66),0,
IF(AND($C66="Delta|CR_Cpty",BR$12="Delta|CR_Cpty"),
IF($F66=BR$15,
      _xlfn.XLOOKUP(_xlfn.TEXTJOIN("|",FALSE,$C66,"=","Any","=",BR$12,"=","Any","="),risk_factor_1&amp;"|"&amp;risk_factor_2,risk_factor_corr),
       IF(RIGHT($D66,LEN($D66)-FIND("_",$D66))=RIGHT(BR$13,LEN(BR$13)-FIND("_",BR$13)),
              IF(LEFT($D66,FIND("_",$D66)-1)=LEFT(BR$13,FIND("_",BR$13)-1),
                    IF($E66=BR$14,
                             _xlfn.XLOOKUP(_xlfn.TEXTJOIN("|",FALSE,$C66,LEFT($D66,FIND("_",$D66)-1) &amp;"_=","=","Any",BR$12,LEFT($D66,FIND("_",$D66)-1) &amp;"_=","=","Any"),risk_factor_1&amp;"|"&amp;risk_factor_2,risk_factor_corr),
                             _xlfn.XLOOKUP(_xlfn.TEXTJOIN("|",FALSE,$C66,LEFT($D66,FIND("_",$D66)-1) &amp;"_=","Any","Any",BR$12,LEFT($D66,FIND("_",$D66)-1) &amp;"_=","Any","Any"),risk_factor_1&amp;"|"&amp;risk_factor_2,risk_factor_corr)),
"n/a"),0)
),
IF(_xlfn.TEXTJOIN("|",FALSE,BR$12:BR$13)&lt;&gt;_xlfn.TEXTJOIN("|",FALSE,$C66:$D66),0,
_xlfn.XLOOKUP(_xlfn.TEXTJOIN("|",FALSE,$C66:$F66,BR$12:BR$15),risk_factor_1&amp;"|"&amp;risk_factor_2,risk_factor_corr,
_xlfn.XLOOKUP(_xlfn.TEXTJOIN("|",FALSE,$C66:$F66,BR$12:BR$15),risk_factor_2&amp;"|"&amp;risk_factor_1,risk_factor_corr,
_xlfn.XLOOKUP(_xlfn.TEXTJOIN("|",FALSE,$C66:$D66,"Any"),risk_factor_1&amp;"|"&amp;risk_factor_2,risk_factor_corr,
_xlfn.XLOOKUP(_xlfn.TEXTJOIN("|",FALSE,$C66:$D66,"Any"),risk_factor_2&amp;"|"&amp;risk_factor_1,risk_factor_corr)))))))</f>
        <v>0</v>
      </c>
      <c r="BS66" s="32" cm="1">
        <f t="array" ref="BS66" xml:space="preserve"> IF(_xlfn.TEXTJOIN("|",FALSE,BS$12:BS$15)=_xlfn.TEXTJOIN("|",FALSE,$C66:$F66),0,
IF(AND($C66="Delta|CR_Cpty",BS$12="Delta|CR_Cpty"),
IF($F66=BS$15,
      _xlfn.XLOOKUP(_xlfn.TEXTJOIN("|",FALSE,$C66,"=","Any","=",BS$12,"=","Any","="),risk_factor_1&amp;"|"&amp;risk_factor_2,risk_factor_corr),
       IF(RIGHT($D66,LEN($D66)-FIND("_",$D66))=RIGHT(BS$13,LEN(BS$13)-FIND("_",BS$13)),
              IF(LEFT($D66,FIND("_",$D66)-1)=LEFT(BS$13,FIND("_",BS$13)-1),
                    IF($E66=BS$14,
                             _xlfn.XLOOKUP(_xlfn.TEXTJOIN("|",FALSE,$C66,LEFT($D66,FIND("_",$D66)-1) &amp;"_=","=","Any",BS$12,LEFT($D66,FIND("_",$D66)-1) &amp;"_=","=","Any"),risk_factor_1&amp;"|"&amp;risk_factor_2,risk_factor_corr),
                             _xlfn.XLOOKUP(_xlfn.TEXTJOIN("|",FALSE,$C66,LEFT($D66,FIND("_",$D66)-1) &amp;"_=","Any","Any",BS$12,LEFT($D66,FIND("_",$D66)-1) &amp;"_=","Any","Any"),risk_factor_1&amp;"|"&amp;risk_factor_2,risk_factor_corr)),
"n/a"),0)
),
IF(_xlfn.TEXTJOIN("|",FALSE,BS$12:BS$13)&lt;&gt;_xlfn.TEXTJOIN("|",FALSE,$C66:$D66),0,
_xlfn.XLOOKUP(_xlfn.TEXTJOIN("|",FALSE,$C66:$F66,BS$12:BS$15),risk_factor_1&amp;"|"&amp;risk_factor_2,risk_factor_corr,
_xlfn.XLOOKUP(_xlfn.TEXTJOIN("|",FALSE,$C66:$F66,BS$12:BS$15),risk_factor_2&amp;"|"&amp;risk_factor_1,risk_factor_corr,
_xlfn.XLOOKUP(_xlfn.TEXTJOIN("|",FALSE,$C66:$D66,"Any"),risk_factor_1&amp;"|"&amp;risk_factor_2,risk_factor_corr,
_xlfn.XLOOKUP(_xlfn.TEXTJOIN("|",FALSE,$C66:$D66,"Any"),risk_factor_2&amp;"|"&amp;risk_factor_1,risk_factor_corr)))))))</f>
        <v>0</v>
      </c>
      <c r="BT66" s="32" cm="1">
        <f t="array" ref="BT66" xml:space="preserve"> IF(_xlfn.TEXTJOIN("|",FALSE,BT$12:BT$15)=_xlfn.TEXTJOIN("|",FALSE,$C66:$F66),0,
IF(AND($C66="Delta|CR_Cpty",BT$12="Delta|CR_Cpty"),
IF($F66=BT$15,
      _xlfn.XLOOKUP(_xlfn.TEXTJOIN("|",FALSE,$C66,"=","Any","=",BT$12,"=","Any","="),risk_factor_1&amp;"|"&amp;risk_factor_2,risk_factor_corr),
       IF(RIGHT($D66,LEN($D66)-FIND("_",$D66))=RIGHT(BT$13,LEN(BT$13)-FIND("_",BT$13)),
              IF(LEFT($D66,FIND("_",$D66)-1)=LEFT(BT$13,FIND("_",BT$13)-1),
                    IF($E66=BT$14,
                             _xlfn.XLOOKUP(_xlfn.TEXTJOIN("|",FALSE,$C66,LEFT($D66,FIND("_",$D66)-1) &amp;"_=","=","Any",BT$12,LEFT($D66,FIND("_",$D66)-1) &amp;"_=","=","Any"),risk_factor_1&amp;"|"&amp;risk_factor_2,risk_factor_corr),
                             _xlfn.XLOOKUP(_xlfn.TEXTJOIN("|",FALSE,$C66,LEFT($D66,FIND("_",$D66)-1) &amp;"_=","Any","Any",BT$12,LEFT($D66,FIND("_",$D66)-1) &amp;"_=","Any","Any"),risk_factor_1&amp;"|"&amp;risk_factor_2,risk_factor_corr)),
"n/a"),0)
),
IF(_xlfn.TEXTJOIN("|",FALSE,BT$12:BT$13)&lt;&gt;_xlfn.TEXTJOIN("|",FALSE,$C66:$D66),0,
_xlfn.XLOOKUP(_xlfn.TEXTJOIN("|",FALSE,$C66:$F66,BT$12:BT$15),risk_factor_1&amp;"|"&amp;risk_factor_2,risk_factor_corr,
_xlfn.XLOOKUP(_xlfn.TEXTJOIN("|",FALSE,$C66:$F66,BT$12:BT$15),risk_factor_2&amp;"|"&amp;risk_factor_1,risk_factor_corr,
_xlfn.XLOOKUP(_xlfn.TEXTJOIN("|",FALSE,$C66:$D66,"Any"),risk_factor_1&amp;"|"&amp;risk_factor_2,risk_factor_corr,
_xlfn.XLOOKUP(_xlfn.TEXTJOIN("|",FALSE,$C66:$D66,"Any"),risk_factor_2&amp;"|"&amp;risk_factor_1,risk_factor_corr)))))))</f>
        <v>0</v>
      </c>
      <c r="BU66" s="32" cm="1">
        <f t="array" ref="BU66" xml:space="preserve"> IF(_xlfn.TEXTJOIN("|",FALSE,BU$12:BU$15)=_xlfn.TEXTJOIN("|",FALSE,$C66:$F66),0,
IF(AND($C66="Delta|CR_Cpty",BU$12="Delta|CR_Cpty"),
IF($F66=BU$15,
      _xlfn.XLOOKUP(_xlfn.TEXTJOIN("|",FALSE,$C66,"=","Any","=",BU$12,"=","Any","="),risk_factor_1&amp;"|"&amp;risk_factor_2,risk_factor_corr),
       IF(RIGHT($D66,LEN($D66)-FIND("_",$D66))=RIGHT(BU$13,LEN(BU$13)-FIND("_",BU$13)),
              IF(LEFT($D66,FIND("_",$D66)-1)=LEFT(BU$13,FIND("_",BU$13)-1),
                    IF($E66=BU$14,
                             _xlfn.XLOOKUP(_xlfn.TEXTJOIN("|",FALSE,$C66,LEFT($D66,FIND("_",$D66)-1) &amp;"_=","=","Any",BU$12,LEFT($D66,FIND("_",$D66)-1) &amp;"_=","=","Any"),risk_factor_1&amp;"|"&amp;risk_factor_2,risk_factor_corr),
                             _xlfn.XLOOKUP(_xlfn.TEXTJOIN("|",FALSE,$C66,LEFT($D66,FIND("_",$D66)-1) &amp;"_=","Any","Any",BU$12,LEFT($D66,FIND("_",$D66)-1) &amp;"_=","Any","Any"),risk_factor_1&amp;"|"&amp;risk_factor_2,risk_factor_corr)),
"n/a"),0)
),
IF(_xlfn.TEXTJOIN("|",FALSE,BU$12:BU$13)&lt;&gt;_xlfn.TEXTJOIN("|",FALSE,$C66:$D66),0,
_xlfn.XLOOKUP(_xlfn.TEXTJOIN("|",FALSE,$C66:$F66,BU$12:BU$15),risk_factor_1&amp;"|"&amp;risk_factor_2,risk_factor_corr,
_xlfn.XLOOKUP(_xlfn.TEXTJOIN("|",FALSE,$C66:$F66,BU$12:BU$15),risk_factor_2&amp;"|"&amp;risk_factor_1,risk_factor_corr,
_xlfn.XLOOKUP(_xlfn.TEXTJOIN("|",FALSE,$C66:$D66,"Any"),risk_factor_1&amp;"|"&amp;risk_factor_2,risk_factor_corr,
_xlfn.XLOOKUP(_xlfn.TEXTJOIN("|",FALSE,$C66:$D66,"Any"),risk_factor_2&amp;"|"&amp;risk_factor_1,risk_factor_corr)))))))</f>
        <v>0</v>
      </c>
    </row>
    <row r="67" spans="3:73" x14ac:dyDescent="0.25">
      <c r="C67" s="31" t="s">
        <v>194</v>
      </c>
      <c r="D67" s="31" t="s">
        <v>24</v>
      </c>
      <c r="E67" s="31"/>
      <c r="F67" s="31"/>
      <c r="G67" s="32" cm="1">
        <f t="array" ref="G67" xml:space="preserve"> IF(_xlfn.TEXTJOIN("|",FALSE,G$12:G$15)=_xlfn.TEXTJOIN("|",FALSE,$C67:$F67),0,
IF(AND($C67="Delta|CR_Cpty",G$12="Delta|CR_Cpty"),
IF($F67=G$15,
      _xlfn.XLOOKUP(_xlfn.TEXTJOIN("|",FALSE,$C67,"=","Any","=",G$12,"=","Any","="),risk_factor_1&amp;"|"&amp;risk_factor_2,risk_factor_corr),
       IF(RIGHT($D67,LEN($D67)-FIND("_",$D67))=RIGHT(G$13,LEN(G$13)-FIND("_",G$13)),
              IF(LEFT($D67,FIND("_",$D67)-1)=LEFT(G$13,FIND("_",G$13)-1),
                    IF($E67=G$14,
                             _xlfn.XLOOKUP(_xlfn.TEXTJOIN("|",FALSE,$C67,LEFT($D67,FIND("_",$D67)-1) &amp;"_=","=","Any",G$12,LEFT($D67,FIND("_",$D67)-1) &amp;"_=","=","Any"),risk_factor_1&amp;"|"&amp;risk_factor_2,risk_factor_corr),
                             _xlfn.XLOOKUP(_xlfn.TEXTJOIN("|",FALSE,$C67,LEFT($D67,FIND("_",$D67)-1) &amp;"_=","Any","Any",G$12,LEFT($D67,FIND("_",$D67)-1) &amp;"_=","Any","Any"),risk_factor_1&amp;"|"&amp;risk_factor_2,risk_factor_corr)),
"n/a"),0)
),
IF(_xlfn.TEXTJOIN("|",FALSE,G$12:G$13)&lt;&gt;_xlfn.TEXTJOIN("|",FALSE,$C67:$D67),0,
_xlfn.XLOOKUP(_xlfn.TEXTJOIN("|",FALSE,$C67:$F67,G$12:G$15),risk_factor_1&amp;"|"&amp;risk_factor_2,risk_factor_corr,
_xlfn.XLOOKUP(_xlfn.TEXTJOIN("|",FALSE,$C67:$F67,G$12:G$15),risk_factor_2&amp;"|"&amp;risk_factor_1,risk_factor_corr,
_xlfn.XLOOKUP(_xlfn.TEXTJOIN("|",FALSE,$C67:$D67,"Any"),risk_factor_1&amp;"|"&amp;risk_factor_2,risk_factor_corr,
_xlfn.XLOOKUP(_xlfn.TEXTJOIN("|",FALSE,$C67:$D67,"Any"),risk_factor_2&amp;"|"&amp;risk_factor_1,risk_factor_corr)))))))</f>
        <v>0</v>
      </c>
      <c r="H67" s="32" cm="1">
        <f t="array" ref="H67" xml:space="preserve"> IF(_xlfn.TEXTJOIN("|",FALSE,H$12:H$15)=_xlfn.TEXTJOIN("|",FALSE,$C67:$F67),0,
IF(AND($C67="Delta|CR_Cpty",H$12="Delta|CR_Cpty"),
IF($F67=H$15,
      _xlfn.XLOOKUP(_xlfn.TEXTJOIN("|",FALSE,$C67,"=","Any","=",H$12,"=","Any","="),risk_factor_1&amp;"|"&amp;risk_factor_2,risk_factor_corr),
       IF(RIGHT($D67,LEN($D67)-FIND("_",$D67))=RIGHT(H$13,LEN(H$13)-FIND("_",H$13)),
              IF(LEFT($D67,FIND("_",$D67)-1)=LEFT(H$13,FIND("_",H$13)-1),
                    IF($E67=H$14,
                             _xlfn.XLOOKUP(_xlfn.TEXTJOIN("|",FALSE,$C67,LEFT($D67,FIND("_",$D67)-1) &amp;"_=","=","Any",H$12,LEFT($D67,FIND("_",$D67)-1) &amp;"_=","=","Any"),risk_factor_1&amp;"|"&amp;risk_factor_2,risk_factor_corr),
                             _xlfn.XLOOKUP(_xlfn.TEXTJOIN("|",FALSE,$C67,LEFT($D67,FIND("_",$D67)-1) &amp;"_=","Any","Any",H$12,LEFT($D67,FIND("_",$D67)-1) &amp;"_=","Any","Any"),risk_factor_1&amp;"|"&amp;risk_factor_2,risk_factor_corr)),
"n/a"),0)
),
IF(_xlfn.TEXTJOIN("|",FALSE,H$12:H$13)&lt;&gt;_xlfn.TEXTJOIN("|",FALSE,$C67:$D67),0,
_xlfn.XLOOKUP(_xlfn.TEXTJOIN("|",FALSE,$C67:$F67,H$12:H$15),risk_factor_1&amp;"|"&amp;risk_factor_2,risk_factor_corr,
_xlfn.XLOOKUP(_xlfn.TEXTJOIN("|",FALSE,$C67:$F67,H$12:H$15),risk_factor_2&amp;"|"&amp;risk_factor_1,risk_factor_corr,
_xlfn.XLOOKUP(_xlfn.TEXTJOIN("|",FALSE,$C67:$D67,"Any"),risk_factor_1&amp;"|"&amp;risk_factor_2,risk_factor_corr,
_xlfn.XLOOKUP(_xlfn.TEXTJOIN("|",FALSE,$C67:$D67,"Any"),risk_factor_2&amp;"|"&amp;risk_factor_1,risk_factor_corr)))))))</f>
        <v>0</v>
      </c>
      <c r="I67" s="32" cm="1">
        <f t="array" ref="I67" xml:space="preserve"> IF(_xlfn.TEXTJOIN("|",FALSE,I$12:I$15)=_xlfn.TEXTJOIN("|",FALSE,$C67:$F67),0,
IF(AND($C67="Delta|CR_Cpty",I$12="Delta|CR_Cpty"),
IF($F67=I$15,
      _xlfn.XLOOKUP(_xlfn.TEXTJOIN("|",FALSE,$C67,"=","Any","=",I$12,"=","Any","="),risk_factor_1&amp;"|"&amp;risk_factor_2,risk_factor_corr),
       IF(RIGHT($D67,LEN($D67)-FIND("_",$D67))=RIGHT(I$13,LEN(I$13)-FIND("_",I$13)),
              IF(LEFT($D67,FIND("_",$D67)-1)=LEFT(I$13,FIND("_",I$13)-1),
                    IF($E67=I$14,
                             _xlfn.XLOOKUP(_xlfn.TEXTJOIN("|",FALSE,$C67,LEFT($D67,FIND("_",$D67)-1) &amp;"_=","=","Any",I$12,LEFT($D67,FIND("_",$D67)-1) &amp;"_=","=","Any"),risk_factor_1&amp;"|"&amp;risk_factor_2,risk_factor_corr),
                             _xlfn.XLOOKUP(_xlfn.TEXTJOIN("|",FALSE,$C67,LEFT($D67,FIND("_",$D67)-1) &amp;"_=","Any","Any",I$12,LEFT($D67,FIND("_",$D67)-1) &amp;"_=","Any","Any"),risk_factor_1&amp;"|"&amp;risk_factor_2,risk_factor_corr)),
"n/a"),0)
),
IF(_xlfn.TEXTJOIN("|",FALSE,I$12:I$13)&lt;&gt;_xlfn.TEXTJOIN("|",FALSE,$C67:$D67),0,
_xlfn.XLOOKUP(_xlfn.TEXTJOIN("|",FALSE,$C67:$F67,I$12:I$15),risk_factor_1&amp;"|"&amp;risk_factor_2,risk_factor_corr,
_xlfn.XLOOKUP(_xlfn.TEXTJOIN("|",FALSE,$C67:$F67,I$12:I$15),risk_factor_2&amp;"|"&amp;risk_factor_1,risk_factor_corr,
_xlfn.XLOOKUP(_xlfn.TEXTJOIN("|",FALSE,$C67:$D67,"Any"),risk_factor_1&amp;"|"&amp;risk_factor_2,risk_factor_corr,
_xlfn.XLOOKUP(_xlfn.TEXTJOIN("|",FALSE,$C67:$D67,"Any"),risk_factor_2&amp;"|"&amp;risk_factor_1,risk_factor_corr)))))))</f>
        <v>0</v>
      </c>
      <c r="J67" s="32" cm="1">
        <f t="array" ref="J67" xml:space="preserve"> IF(_xlfn.TEXTJOIN("|",FALSE,J$12:J$15)=_xlfn.TEXTJOIN("|",FALSE,$C67:$F67),0,
IF(AND($C67="Delta|CR_Cpty",J$12="Delta|CR_Cpty"),
IF($F67=J$15,
      _xlfn.XLOOKUP(_xlfn.TEXTJOIN("|",FALSE,$C67,"=","Any","=",J$12,"=","Any","="),risk_factor_1&amp;"|"&amp;risk_factor_2,risk_factor_corr),
       IF(RIGHT($D67,LEN($D67)-FIND("_",$D67))=RIGHT(J$13,LEN(J$13)-FIND("_",J$13)),
              IF(LEFT($D67,FIND("_",$D67)-1)=LEFT(J$13,FIND("_",J$13)-1),
                    IF($E67=J$14,
                             _xlfn.XLOOKUP(_xlfn.TEXTJOIN("|",FALSE,$C67,LEFT($D67,FIND("_",$D67)-1) &amp;"_=","=","Any",J$12,LEFT($D67,FIND("_",$D67)-1) &amp;"_=","=","Any"),risk_factor_1&amp;"|"&amp;risk_factor_2,risk_factor_corr),
                             _xlfn.XLOOKUP(_xlfn.TEXTJOIN("|",FALSE,$C67,LEFT($D67,FIND("_",$D67)-1) &amp;"_=","Any","Any",J$12,LEFT($D67,FIND("_",$D67)-1) &amp;"_=","Any","Any"),risk_factor_1&amp;"|"&amp;risk_factor_2,risk_factor_corr)),
"n/a"),0)
),
IF(_xlfn.TEXTJOIN("|",FALSE,J$12:J$13)&lt;&gt;_xlfn.TEXTJOIN("|",FALSE,$C67:$D67),0,
_xlfn.XLOOKUP(_xlfn.TEXTJOIN("|",FALSE,$C67:$F67,J$12:J$15),risk_factor_1&amp;"|"&amp;risk_factor_2,risk_factor_corr,
_xlfn.XLOOKUP(_xlfn.TEXTJOIN("|",FALSE,$C67:$F67,J$12:J$15),risk_factor_2&amp;"|"&amp;risk_factor_1,risk_factor_corr,
_xlfn.XLOOKUP(_xlfn.TEXTJOIN("|",FALSE,$C67:$D67,"Any"),risk_factor_1&amp;"|"&amp;risk_factor_2,risk_factor_corr,
_xlfn.XLOOKUP(_xlfn.TEXTJOIN("|",FALSE,$C67:$D67,"Any"),risk_factor_2&amp;"|"&amp;risk_factor_1,risk_factor_corr)))))))</f>
        <v>0</v>
      </c>
      <c r="K67" s="32" cm="1">
        <f t="array" ref="K67" xml:space="preserve"> IF(_xlfn.TEXTJOIN("|",FALSE,K$12:K$15)=_xlfn.TEXTJOIN("|",FALSE,$C67:$F67),0,
IF(AND($C67="Delta|CR_Cpty",K$12="Delta|CR_Cpty"),
IF($F67=K$15,
      _xlfn.XLOOKUP(_xlfn.TEXTJOIN("|",FALSE,$C67,"=","Any","=",K$12,"=","Any","="),risk_factor_1&amp;"|"&amp;risk_factor_2,risk_factor_corr),
       IF(RIGHT($D67,LEN($D67)-FIND("_",$D67))=RIGHT(K$13,LEN(K$13)-FIND("_",K$13)),
              IF(LEFT($D67,FIND("_",$D67)-1)=LEFT(K$13,FIND("_",K$13)-1),
                    IF($E67=K$14,
                             _xlfn.XLOOKUP(_xlfn.TEXTJOIN("|",FALSE,$C67,LEFT($D67,FIND("_",$D67)-1) &amp;"_=","=","Any",K$12,LEFT($D67,FIND("_",$D67)-1) &amp;"_=","=","Any"),risk_factor_1&amp;"|"&amp;risk_factor_2,risk_factor_corr),
                             _xlfn.XLOOKUP(_xlfn.TEXTJOIN("|",FALSE,$C67,LEFT($D67,FIND("_",$D67)-1) &amp;"_=","Any","Any",K$12,LEFT($D67,FIND("_",$D67)-1) &amp;"_=","Any","Any"),risk_factor_1&amp;"|"&amp;risk_factor_2,risk_factor_corr)),
"n/a"),0)
),
IF(_xlfn.TEXTJOIN("|",FALSE,K$12:K$13)&lt;&gt;_xlfn.TEXTJOIN("|",FALSE,$C67:$D67),0,
_xlfn.XLOOKUP(_xlfn.TEXTJOIN("|",FALSE,$C67:$F67,K$12:K$15),risk_factor_1&amp;"|"&amp;risk_factor_2,risk_factor_corr,
_xlfn.XLOOKUP(_xlfn.TEXTJOIN("|",FALSE,$C67:$F67,K$12:K$15),risk_factor_2&amp;"|"&amp;risk_factor_1,risk_factor_corr,
_xlfn.XLOOKUP(_xlfn.TEXTJOIN("|",FALSE,$C67:$D67,"Any"),risk_factor_1&amp;"|"&amp;risk_factor_2,risk_factor_corr,
_xlfn.XLOOKUP(_xlfn.TEXTJOIN("|",FALSE,$C67:$D67,"Any"),risk_factor_2&amp;"|"&amp;risk_factor_1,risk_factor_corr)))))))</f>
        <v>0</v>
      </c>
      <c r="L67" s="32" cm="1">
        <f t="array" ref="L67" xml:space="preserve"> IF(_xlfn.TEXTJOIN("|",FALSE,L$12:L$15)=_xlfn.TEXTJOIN("|",FALSE,$C67:$F67),0,
IF(AND($C67="Delta|CR_Cpty",L$12="Delta|CR_Cpty"),
IF($F67=L$15,
      _xlfn.XLOOKUP(_xlfn.TEXTJOIN("|",FALSE,$C67,"=","Any","=",L$12,"=","Any","="),risk_factor_1&amp;"|"&amp;risk_factor_2,risk_factor_corr),
       IF(RIGHT($D67,LEN($D67)-FIND("_",$D67))=RIGHT(L$13,LEN(L$13)-FIND("_",L$13)),
              IF(LEFT($D67,FIND("_",$D67)-1)=LEFT(L$13,FIND("_",L$13)-1),
                    IF($E67=L$14,
                             _xlfn.XLOOKUP(_xlfn.TEXTJOIN("|",FALSE,$C67,LEFT($D67,FIND("_",$D67)-1) &amp;"_=","=","Any",L$12,LEFT($D67,FIND("_",$D67)-1) &amp;"_=","=","Any"),risk_factor_1&amp;"|"&amp;risk_factor_2,risk_factor_corr),
                             _xlfn.XLOOKUP(_xlfn.TEXTJOIN("|",FALSE,$C67,LEFT($D67,FIND("_",$D67)-1) &amp;"_=","Any","Any",L$12,LEFT($D67,FIND("_",$D67)-1) &amp;"_=","Any","Any"),risk_factor_1&amp;"|"&amp;risk_factor_2,risk_factor_corr)),
"n/a"),0)
),
IF(_xlfn.TEXTJOIN("|",FALSE,L$12:L$13)&lt;&gt;_xlfn.TEXTJOIN("|",FALSE,$C67:$D67),0,
_xlfn.XLOOKUP(_xlfn.TEXTJOIN("|",FALSE,$C67:$F67,L$12:L$15),risk_factor_1&amp;"|"&amp;risk_factor_2,risk_factor_corr,
_xlfn.XLOOKUP(_xlfn.TEXTJOIN("|",FALSE,$C67:$F67,L$12:L$15),risk_factor_2&amp;"|"&amp;risk_factor_1,risk_factor_corr,
_xlfn.XLOOKUP(_xlfn.TEXTJOIN("|",FALSE,$C67:$D67,"Any"),risk_factor_1&amp;"|"&amp;risk_factor_2,risk_factor_corr,
_xlfn.XLOOKUP(_xlfn.TEXTJOIN("|",FALSE,$C67:$D67,"Any"),risk_factor_2&amp;"|"&amp;risk_factor_1,risk_factor_corr)))))))</f>
        <v>0</v>
      </c>
      <c r="M67" s="32" cm="1">
        <f t="array" ref="M67" xml:space="preserve"> IF(_xlfn.TEXTJOIN("|",FALSE,M$12:M$15)=_xlfn.TEXTJOIN("|",FALSE,$C67:$F67),0,
IF(AND($C67="Delta|CR_Cpty",M$12="Delta|CR_Cpty"),
IF($F67=M$15,
      _xlfn.XLOOKUP(_xlfn.TEXTJOIN("|",FALSE,$C67,"=","Any","=",M$12,"=","Any","="),risk_factor_1&amp;"|"&amp;risk_factor_2,risk_factor_corr),
       IF(RIGHT($D67,LEN($D67)-FIND("_",$D67))=RIGHT(M$13,LEN(M$13)-FIND("_",M$13)),
              IF(LEFT($D67,FIND("_",$D67)-1)=LEFT(M$13,FIND("_",M$13)-1),
                    IF($E67=M$14,
                             _xlfn.XLOOKUP(_xlfn.TEXTJOIN("|",FALSE,$C67,LEFT($D67,FIND("_",$D67)-1) &amp;"_=","=","Any",M$12,LEFT($D67,FIND("_",$D67)-1) &amp;"_=","=","Any"),risk_factor_1&amp;"|"&amp;risk_factor_2,risk_factor_corr),
                             _xlfn.XLOOKUP(_xlfn.TEXTJOIN("|",FALSE,$C67,LEFT($D67,FIND("_",$D67)-1) &amp;"_=","Any","Any",M$12,LEFT($D67,FIND("_",$D67)-1) &amp;"_=","Any","Any"),risk_factor_1&amp;"|"&amp;risk_factor_2,risk_factor_corr)),
"n/a"),0)
),
IF(_xlfn.TEXTJOIN("|",FALSE,M$12:M$13)&lt;&gt;_xlfn.TEXTJOIN("|",FALSE,$C67:$D67),0,
_xlfn.XLOOKUP(_xlfn.TEXTJOIN("|",FALSE,$C67:$F67,M$12:M$15),risk_factor_1&amp;"|"&amp;risk_factor_2,risk_factor_corr,
_xlfn.XLOOKUP(_xlfn.TEXTJOIN("|",FALSE,$C67:$F67,M$12:M$15),risk_factor_2&amp;"|"&amp;risk_factor_1,risk_factor_corr,
_xlfn.XLOOKUP(_xlfn.TEXTJOIN("|",FALSE,$C67:$D67,"Any"),risk_factor_1&amp;"|"&amp;risk_factor_2,risk_factor_corr,
_xlfn.XLOOKUP(_xlfn.TEXTJOIN("|",FALSE,$C67:$D67,"Any"),risk_factor_2&amp;"|"&amp;risk_factor_1,risk_factor_corr)))))))</f>
        <v>0</v>
      </c>
      <c r="N67" s="32" cm="1">
        <f t="array" ref="N67" xml:space="preserve"> IF(_xlfn.TEXTJOIN("|",FALSE,N$12:N$15)=_xlfn.TEXTJOIN("|",FALSE,$C67:$F67),0,
IF(AND($C67="Delta|CR_Cpty",N$12="Delta|CR_Cpty"),
IF($F67=N$15,
      _xlfn.XLOOKUP(_xlfn.TEXTJOIN("|",FALSE,$C67,"=","Any","=",N$12,"=","Any","="),risk_factor_1&amp;"|"&amp;risk_factor_2,risk_factor_corr),
       IF(RIGHT($D67,LEN($D67)-FIND("_",$D67))=RIGHT(N$13,LEN(N$13)-FIND("_",N$13)),
              IF(LEFT($D67,FIND("_",$D67)-1)=LEFT(N$13,FIND("_",N$13)-1),
                    IF($E67=N$14,
                             _xlfn.XLOOKUP(_xlfn.TEXTJOIN("|",FALSE,$C67,LEFT($D67,FIND("_",$D67)-1) &amp;"_=","=","Any",N$12,LEFT($D67,FIND("_",$D67)-1) &amp;"_=","=","Any"),risk_factor_1&amp;"|"&amp;risk_factor_2,risk_factor_corr),
                             _xlfn.XLOOKUP(_xlfn.TEXTJOIN("|",FALSE,$C67,LEFT($D67,FIND("_",$D67)-1) &amp;"_=","Any","Any",N$12,LEFT($D67,FIND("_",$D67)-1) &amp;"_=","Any","Any"),risk_factor_1&amp;"|"&amp;risk_factor_2,risk_factor_corr)),
"n/a"),0)
),
IF(_xlfn.TEXTJOIN("|",FALSE,N$12:N$13)&lt;&gt;_xlfn.TEXTJOIN("|",FALSE,$C67:$D67),0,
_xlfn.XLOOKUP(_xlfn.TEXTJOIN("|",FALSE,$C67:$F67,N$12:N$15),risk_factor_1&amp;"|"&amp;risk_factor_2,risk_factor_corr,
_xlfn.XLOOKUP(_xlfn.TEXTJOIN("|",FALSE,$C67:$F67,N$12:N$15),risk_factor_2&amp;"|"&amp;risk_factor_1,risk_factor_corr,
_xlfn.XLOOKUP(_xlfn.TEXTJOIN("|",FALSE,$C67:$D67,"Any"),risk_factor_1&amp;"|"&amp;risk_factor_2,risk_factor_corr,
_xlfn.XLOOKUP(_xlfn.TEXTJOIN("|",FALSE,$C67:$D67,"Any"),risk_factor_2&amp;"|"&amp;risk_factor_1,risk_factor_corr)))))))</f>
        <v>0</v>
      </c>
      <c r="O67" s="32" cm="1">
        <f t="array" ref="O67" xml:space="preserve"> IF(_xlfn.TEXTJOIN("|",FALSE,O$12:O$15)=_xlfn.TEXTJOIN("|",FALSE,$C67:$F67),0,
IF(AND($C67="Delta|CR_Cpty",O$12="Delta|CR_Cpty"),
IF($F67=O$15,
      _xlfn.XLOOKUP(_xlfn.TEXTJOIN("|",FALSE,$C67,"=","Any","=",O$12,"=","Any","="),risk_factor_1&amp;"|"&amp;risk_factor_2,risk_factor_corr),
       IF(RIGHT($D67,LEN($D67)-FIND("_",$D67))=RIGHT(O$13,LEN(O$13)-FIND("_",O$13)),
              IF(LEFT($D67,FIND("_",$D67)-1)=LEFT(O$13,FIND("_",O$13)-1),
                    IF($E67=O$14,
                             _xlfn.XLOOKUP(_xlfn.TEXTJOIN("|",FALSE,$C67,LEFT($D67,FIND("_",$D67)-1) &amp;"_=","=","Any",O$12,LEFT($D67,FIND("_",$D67)-1) &amp;"_=","=","Any"),risk_factor_1&amp;"|"&amp;risk_factor_2,risk_factor_corr),
                             _xlfn.XLOOKUP(_xlfn.TEXTJOIN("|",FALSE,$C67,LEFT($D67,FIND("_",$D67)-1) &amp;"_=","Any","Any",O$12,LEFT($D67,FIND("_",$D67)-1) &amp;"_=","Any","Any"),risk_factor_1&amp;"|"&amp;risk_factor_2,risk_factor_corr)),
"n/a"),0)
),
IF(_xlfn.TEXTJOIN("|",FALSE,O$12:O$13)&lt;&gt;_xlfn.TEXTJOIN("|",FALSE,$C67:$D67),0,
_xlfn.XLOOKUP(_xlfn.TEXTJOIN("|",FALSE,$C67:$F67,O$12:O$15),risk_factor_1&amp;"|"&amp;risk_factor_2,risk_factor_corr,
_xlfn.XLOOKUP(_xlfn.TEXTJOIN("|",FALSE,$C67:$F67,O$12:O$15),risk_factor_2&amp;"|"&amp;risk_factor_1,risk_factor_corr,
_xlfn.XLOOKUP(_xlfn.TEXTJOIN("|",FALSE,$C67:$D67,"Any"),risk_factor_1&amp;"|"&amp;risk_factor_2,risk_factor_corr,
_xlfn.XLOOKUP(_xlfn.TEXTJOIN("|",FALSE,$C67:$D67,"Any"),risk_factor_2&amp;"|"&amp;risk_factor_1,risk_factor_corr)))))))</f>
        <v>0</v>
      </c>
      <c r="P67" s="32" cm="1">
        <f t="array" ref="P67" xml:space="preserve"> IF(_xlfn.TEXTJOIN("|",FALSE,P$12:P$15)=_xlfn.TEXTJOIN("|",FALSE,$C67:$F67),0,
IF(AND($C67="Delta|CR_Cpty",P$12="Delta|CR_Cpty"),
IF($F67=P$15,
      _xlfn.XLOOKUP(_xlfn.TEXTJOIN("|",FALSE,$C67,"=","Any","=",P$12,"=","Any","="),risk_factor_1&amp;"|"&amp;risk_factor_2,risk_factor_corr),
       IF(RIGHT($D67,LEN($D67)-FIND("_",$D67))=RIGHT(P$13,LEN(P$13)-FIND("_",P$13)),
              IF(LEFT($D67,FIND("_",$D67)-1)=LEFT(P$13,FIND("_",P$13)-1),
                    IF($E67=P$14,
                             _xlfn.XLOOKUP(_xlfn.TEXTJOIN("|",FALSE,$C67,LEFT($D67,FIND("_",$D67)-1) &amp;"_=","=","Any",P$12,LEFT($D67,FIND("_",$D67)-1) &amp;"_=","=","Any"),risk_factor_1&amp;"|"&amp;risk_factor_2,risk_factor_corr),
                             _xlfn.XLOOKUP(_xlfn.TEXTJOIN("|",FALSE,$C67,LEFT($D67,FIND("_",$D67)-1) &amp;"_=","Any","Any",P$12,LEFT($D67,FIND("_",$D67)-1) &amp;"_=","Any","Any"),risk_factor_1&amp;"|"&amp;risk_factor_2,risk_factor_corr)),
"n/a"),0)
),
IF(_xlfn.TEXTJOIN("|",FALSE,P$12:P$13)&lt;&gt;_xlfn.TEXTJOIN("|",FALSE,$C67:$D67),0,
_xlfn.XLOOKUP(_xlfn.TEXTJOIN("|",FALSE,$C67:$F67,P$12:P$15),risk_factor_1&amp;"|"&amp;risk_factor_2,risk_factor_corr,
_xlfn.XLOOKUP(_xlfn.TEXTJOIN("|",FALSE,$C67:$F67,P$12:P$15),risk_factor_2&amp;"|"&amp;risk_factor_1,risk_factor_corr,
_xlfn.XLOOKUP(_xlfn.TEXTJOIN("|",FALSE,$C67:$D67,"Any"),risk_factor_1&amp;"|"&amp;risk_factor_2,risk_factor_corr,
_xlfn.XLOOKUP(_xlfn.TEXTJOIN("|",FALSE,$C67:$D67,"Any"),risk_factor_2&amp;"|"&amp;risk_factor_1,risk_factor_corr)))))))</f>
        <v>0</v>
      </c>
      <c r="Q67" s="32" cm="1">
        <f t="array" ref="Q67" xml:space="preserve"> IF(_xlfn.TEXTJOIN("|",FALSE,Q$12:Q$15)=_xlfn.TEXTJOIN("|",FALSE,$C67:$F67),0,
IF(AND($C67="Delta|CR_Cpty",Q$12="Delta|CR_Cpty"),
IF($F67=Q$15,
      _xlfn.XLOOKUP(_xlfn.TEXTJOIN("|",FALSE,$C67,"=","Any","=",Q$12,"=","Any","="),risk_factor_1&amp;"|"&amp;risk_factor_2,risk_factor_corr),
       IF(RIGHT($D67,LEN($D67)-FIND("_",$D67))=RIGHT(Q$13,LEN(Q$13)-FIND("_",Q$13)),
              IF(LEFT($D67,FIND("_",$D67)-1)=LEFT(Q$13,FIND("_",Q$13)-1),
                    IF($E67=Q$14,
                             _xlfn.XLOOKUP(_xlfn.TEXTJOIN("|",FALSE,$C67,LEFT($D67,FIND("_",$D67)-1) &amp;"_=","=","Any",Q$12,LEFT($D67,FIND("_",$D67)-1) &amp;"_=","=","Any"),risk_factor_1&amp;"|"&amp;risk_factor_2,risk_factor_corr),
                             _xlfn.XLOOKUP(_xlfn.TEXTJOIN("|",FALSE,$C67,LEFT($D67,FIND("_",$D67)-1) &amp;"_=","Any","Any",Q$12,LEFT($D67,FIND("_",$D67)-1) &amp;"_=","Any","Any"),risk_factor_1&amp;"|"&amp;risk_factor_2,risk_factor_corr)),
"n/a"),0)
),
IF(_xlfn.TEXTJOIN("|",FALSE,Q$12:Q$13)&lt;&gt;_xlfn.TEXTJOIN("|",FALSE,$C67:$D67),0,
_xlfn.XLOOKUP(_xlfn.TEXTJOIN("|",FALSE,$C67:$F67,Q$12:Q$15),risk_factor_1&amp;"|"&amp;risk_factor_2,risk_factor_corr,
_xlfn.XLOOKUP(_xlfn.TEXTJOIN("|",FALSE,$C67:$F67,Q$12:Q$15),risk_factor_2&amp;"|"&amp;risk_factor_1,risk_factor_corr,
_xlfn.XLOOKUP(_xlfn.TEXTJOIN("|",FALSE,$C67:$D67,"Any"),risk_factor_1&amp;"|"&amp;risk_factor_2,risk_factor_corr,
_xlfn.XLOOKUP(_xlfn.TEXTJOIN("|",FALSE,$C67:$D67,"Any"),risk_factor_2&amp;"|"&amp;risk_factor_1,risk_factor_corr)))))))</f>
        <v>0</v>
      </c>
      <c r="R67" s="32" cm="1">
        <f t="array" ref="R67" xml:space="preserve"> IF(_xlfn.TEXTJOIN("|",FALSE,R$12:R$15)=_xlfn.TEXTJOIN("|",FALSE,$C67:$F67),0,
IF(AND($C67="Delta|CR_Cpty",R$12="Delta|CR_Cpty"),
IF($F67=R$15,
      _xlfn.XLOOKUP(_xlfn.TEXTJOIN("|",FALSE,$C67,"=","Any","=",R$12,"=","Any","="),risk_factor_1&amp;"|"&amp;risk_factor_2,risk_factor_corr),
       IF(RIGHT($D67,LEN($D67)-FIND("_",$D67))=RIGHT(R$13,LEN(R$13)-FIND("_",R$13)),
              IF(LEFT($D67,FIND("_",$D67)-1)=LEFT(R$13,FIND("_",R$13)-1),
                    IF($E67=R$14,
                             _xlfn.XLOOKUP(_xlfn.TEXTJOIN("|",FALSE,$C67,LEFT($D67,FIND("_",$D67)-1) &amp;"_=","=","Any",R$12,LEFT($D67,FIND("_",$D67)-1) &amp;"_=","=","Any"),risk_factor_1&amp;"|"&amp;risk_factor_2,risk_factor_corr),
                             _xlfn.XLOOKUP(_xlfn.TEXTJOIN("|",FALSE,$C67,LEFT($D67,FIND("_",$D67)-1) &amp;"_=","Any","Any",R$12,LEFT($D67,FIND("_",$D67)-1) &amp;"_=","Any","Any"),risk_factor_1&amp;"|"&amp;risk_factor_2,risk_factor_corr)),
"n/a"),0)
),
IF(_xlfn.TEXTJOIN("|",FALSE,R$12:R$13)&lt;&gt;_xlfn.TEXTJOIN("|",FALSE,$C67:$D67),0,
_xlfn.XLOOKUP(_xlfn.TEXTJOIN("|",FALSE,$C67:$F67,R$12:R$15),risk_factor_1&amp;"|"&amp;risk_factor_2,risk_factor_corr,
_xlfn.XLOOKUP(_xlfn.TEXTJOIN("|",FALSE,$C67:$F67,R$12:R$15),risk_factor_2&amp;"|"&amp;risk_factor_1,risk_factor_corr,
_xlfn.XLOOKUP(_xlfn.TEXTJOIN("|",FALSE,$C67:$D67,"Any"),risk_factor_1&amp;"|"&amp;risk_factor_2,risk_factor_corr,
_xlfn.XLOOKUP(_xlfn.TEXTJOIN("|",FALSE,$C67:$D67,"Any"),risk_factor_2&amp;"|"&amp;risk_factor_1,risk_factor_corr)))))))</f>
        <v>0</v>
      </c>
      <c r="S67" s="32" cm="1">
        <f t="array" ref="S67" xml:space="preserve"> IF(_xlfn.TEXTJOIN("|",FALSE,S$12:S$15)=_xlfn.TEXTJOIN("|",FALSE,$C67:$F67),0,
IF(AND($C67="Delta|CR_Cpty",S$12="Delta|CR_Cpty"),
IF($F67=S$15,
      _xlfn.XLOOKUP(_xlfn.TEXTJOIN("|",FALSE,$C67,"=","Any","=",S$12,"=","Any","="),risk_factor_1&amp;"|"&amp;risk_factor_2,risk_factor_corr),
       IF(RIGHT($D67,LEN($D67)-FIND("_",$D67))=RIGHT(S$13,LEN(S$13)-FIND("_",S$13)),
              IF(LEFT($D67,FIND("_",$D67)-1)=LEFT(S$13,FIND("_",S$13)-1),
                    IF($E67=S$14,
                             _xlfn.XLOOKUP(_xlfn.TEXTJOIN("|",FALSE,$C67,LEFT($D67,FIND("_",$D67)-1) &amp;"_=","=","Any",S$12,LEFT($D67,FIND("_",$D67)-1) &amp;"_=","=","Any"),risk_factor_1&amp;"|"&amp;risk_factor_2,risk_factor_corr),
                             _xlfn.XLOOKUP(_xlfn.TEXTJOIN("|",FALSE,$C67,LEFT($D67,FIND("_",$D67)-1) &amp;"_=","Any","Any",S$12,LEFT($D67,FIND("_",$D67)-1) &amp;"_=","Any","Any"),risk_factor_1&amp;"|"&amp;risk_factor_2,risk_factor_corr)),
"n/a"),0)
),
IF(_xlfn.TEXTJOIN("|",FALSE,S$12:S$13)&lt;&gt;_xlfn.TEXTJOIN("|",FALSE,$C67:$D67),0,
_xlfn.XLOOKUP(_xlfn.TEXTJOIN("|",FALSE,$C67:$F67,S$12:S$15),risk_factor_1&amp;"|"&amp;risk_factor_2,risk_factor_corr,
_xlfn.XLOOKUP(_xlfn.TEXTJOIN("|",FALSE,$C67:$F67,S$12:S$15),risk_factor_2&amp;"|"&amp;risk_factor_1,risk_factor_corr,
_xlfn.XLOOKUP(_xlfn.TEXTJOIN("|",FALSE,$C67:$D67,"Any"),risk_factor_1&amp;"|"&amp;risk_factor_2,risk_factor_corr,
_xlfn.XLOOKUP(_xlfn.TEXTJOIN("|",FALSE,$C67:$D67,"Any"),risk_factor_2&amp;"|"&amp;risk_factor_1,risk_factor_corr)))))))</f>
        <v>0</v>
      </c>
      <c r="T67" s="32" cm="1">
        <f t="array" ref="T67" xml:space="preserve"> IF(_xlfn.TEXTJOIN("|",FALSE,T$12:T$15)=_xlfn.TEXTJOIN("|",FALSE,$C67:$F67),0,
IF(AND($C67="Delta|CR_Cpty",T$12="Delta|CR_Cpty"),
IF($F67=T$15,
      _xlfn.XLOOKUP(_xlfn.TEXTJOIN("|",FALSE,$C67,"=","Any","=",T$12,"=","Any","="),risk_factor_1&amp;"|"&amp;risk_factor_2,risk_factor_corr),
       IF(RIGHT($D67,LEN($D67)-FIND("_",$D67))=RIGHT(T$13,LEN(T$13)-FIND("_",T$13)),
              IF(LEFT($D67,FIND("_",$D67)-1)=LEFT(T$13,FIND("_",T$13)-1),
                    IF($E67=T$14,
                             _xlfn.XLOOKUP(_xlfn.TEXTJOIN("|",FALSE,$C67,LEFT($D67,FIND("_",$D67)-1) &amp;"_=","=","Any",T$12,LEFT($D67,FIND("_",$D67)-1) &amp;"_=","=","Any"),risk_factor_1&amp;"|"&amp;risk_factor_2,risk_factor_corr),
                             _xlfn.XLOOKUP(_xlfn.TEXTJOIN("|",FALSE,$C67,LEFT($D67,FIND("_",$D67)-1) &amp;"_=","Any","Any",T$12,LEFT($D67,FIND("_",$D67)-1) &amp;"_=","Any","Any"),risk_factor_1&amp;"|"&amp;risk_factor_2,risk_factor_corr)),
"n/a"),0)
),
IF(_xlfn.TEXTJOIN("|",FALSE,T$12:T$13)&lt;&gt;_xlfn.TEXTJOIN("|",FALSE,$C67:$D67),0,
_xlfn.XLOOKUP(_xlfn.TEXTJOIN("|",FALSE,$C67:$F67,T$12:T$15),risk_factor_1&amp;"|"&amp;risk_factor_2,risk_factor_corr,
_xlfn.XLOOKUP(_xlfn.TEXTJOIN("|",FALSE,$C67:$F67,T$12:T$15),risk_factor_2&amp;"|"&amp;risk_factor_1,risk_factor_corr,
_xlfn.XLOOKUP(_xlfn.TEXTJOIN("|",FALSE,$C67:$D67,"Any"),risk_factor_1&amp;"|"&amp;risk_factor_2,risk_factor_corr,
_xlfn.XLOOKUP(_xlfn.TEXTJOIN("|",FALSE,$C67:$D67,"Any"),risk_factor_2&amp;"|"&amp;risk_factor_1,risk_factor_corr)))))))</f>
        <v>0</v>
      </c>
      <c r="U67" s="32" cm="1">
        <f t="array" ref="U67" xml:space="preserve"> IF(_xlfn.TEXTJOIN("|",FALSE,U$12:U$15)=_xlfn.TEXTJOIN("|",FALSE,$C67:$F67),0,
IF(AND($C67="Delta|CR_Cpty",U$12="Delta|CR_Cpty"),
IF($F67=U$15,
      _xlfn.XLOOKUP(_xlfn.TEXTJOIN("|",FALSE,$C67,"=","Any","=",U$12,"=","Any","="),risk_factor_1&amp;"|"&amp;risk_factor_2,risk_factor_corr),
       IF(RIGHT($D67,LEN($D67)-FIND("_",$D67))=RIGHT(U$13,LEN(U$13)-FIND("_",U$13)),
              IF(LEFT($D67,FIND("_",$D67)-1)=LEFT(U$13,FIND("_",U$13)-1),
                    IF($E67=U$14,
                             _xlfn.XLOOKUP(_xlfn.TEXTJOIN("|",FALSE,$C67,LEFT($D67,FIND("_",$D67)-1) &amp;"_=","=","Any",U$12,LEFT($D67,FIND("_",$D67)-1) &amp;"_=","=","Any"),risk_factor_1&amp;"|"&amp;risk_factor_2,risk_factor_corr),
                             _xlfn.XLOOKUP(_xlfn.TEXTJOIN("|",FALSE,$C67,LEFT($D67,FIND("_",$D67)-1) &amp;"_=","Any","Any",U$12,LEFT($D67,FIND("_",$D67)-1) &amp;"_=","Any","Any"),risk_factor_1&amp;"|"&amp;risk_factor_2,risk_factor_corr)),
"n/a"),0)
),
IF(_xlfn.TEXTJOIN("|",FALSE,U$12:U$13)&lt;&gt;_xlfn.TEXTJOIN("|",FALSE,$C67:$D67),0,
_xlfn.XLOOKUP(_xlfn.TEXTJOIN("|",FALSE,$C67:$F67,U$12:U$15),risk_factor_1&amp;"|"&amp;risk_factor_2,risk_factor_corr,
_xlfn.XLOOKUP(_xlfn.TEXTJOIN("|",FALSE,$C67:$F67,U$12:U$15),risk_factor_2&amp;"|"&amp;risk_factor_1,risk_factor_corr,
_xlfn.XLOOKUP(_xlfn.TEXTJOIN("|",FALSE,$C67:$D67,"Any"),risk_factor_1&amp;"|"&amp;risk_factor_2,risk_factor_corr,
_xlfn.XLOOKUP(_xlfn.TEXTJOIN("|",FALSE,$C67:$D67,"Any"),risk_factor_2&amp;"|"&amp;risk_factor_1,risk_factor_corr)))))))</f>
        <v>0</v>
      </c>
      <c r="V67" s="32" cm="1">
        <f t="array" ref="V67" xml:space="preserve"> IF(_xlfn.TEXTJOIN("|",FALSE,V$12:V$15)=_xlfn.TEXTJOIN("|",FALSE,$C67:$F67),0,
IF(AND($C67="Delta|CR_Cpty",V$12="Delta|CR_Cpty"),
IF($F67=V$15,
      _xlfn.XLOOKUP(_xlfn.TEXTJOIN("|",FALSE,$C67,"=","Any","=",V$12,"=","Any","="),risk_factor_1&amp;"|"&amp;risk_factor_2,risk_factor_corr),
       IF(RIGHT($D67,LEN($D67)-FIND("_",$D67))=RIGHT(V$13,LEN(V$13)-FIND("_",V$13)),
              IF(LEFT($D67,FIND("_",$D67)-1)=LEFT(V$13,FIND("_",V$13)-1),
                    IF($E67=V$14,
                             _xlfn.XLOOKUP(_xlfn.TEXTJOIN("|",FALSE,$C67,LEFT($D67,FIND("_",$D67)-1) &amp;"_=","=","Any",V$12,LEFT($D67,FIND("_",$D67)-1) &amp;"_=","=","Any"),risk_factor_1&amp;"|"&amp;risk_factor_2,risk_factor_corr),
                             _xlfn.XLOOKUP(_xlfn.TEXTJOIN("|",FALSE,$C67,LEFT($D67,FIND("_",$D67)-1) &amp;"_=","Any","Any",V$12,LEFT($D67,FIND("_",$D67)-1) &amp;"_=","Any","Any"),risk_factor_1&amp;"|"&amp;risk_factor_2,risk_factor_corr)),
"n/a"),0)
),
IF(_xlfn.TEXTJOIN("|",FALSE,V$12:V$13)&lt;&gt;_xlfn.TEXTJOIN("|",FALSE,$C67:$D67),0,
_xlfn.XLOOKUP(_xlfn.TEXTJOIN("|",FALSE,$C67:$F67,V$12:V$15),risk_factor_1&amp;"|"&amp;risk_factor_2,risk_factor_corr,
_xlfn.XLOOKUP(_xlfn.TEXTJOIN("|",FALSE,$C67:$F67,V$12:V$15),risk_factor_2&amp;"|"&amp;risk_factor_1,risk_factor_corr,
_xlfn.XLOOKUP(_xlfn.TEXTJOIN("|",FALSE,$C67:$D67,"Any"),risk_factor_1&amp;"|"&amp;risk_factor_2,risk_factor_corr,
_xlfn.XLOOKUP(_xlfn.TEXTJOIN("|",FALSE,$C67:$D67,"Any"),risk_factor_2&amp;"|"&amp;risk_factor_1,risk_factor_corr)))))))</f>
        <v>0</v>
      </c>
      <c r="W67" s="32" cm="1">
        <f t="array" ref="W67" xml:space="preserve"> IF(_xlfn.TEXTJOIN("|",FALSE,W$12:W$15)=_xlfn.TEXTJOIN("|",FALSE,$C67:$F67),0,
IF(AND($C67="Delta|CR_Cpty",W$12="Delta|CR_Cpty"),
IF($F67=W$15,
      _xlfn.XLOOKUP(_xlfn.TEXTJOIN("|",FALSE,$C67,"=","Any","=",W$12,"=","Any","="),risk_factor_1&amp;"|"&amp;risk_factor_2,risk_factor_corr),
       IF(RIGHT($D67,LEN($D67)-FIND("_",$D67))=RIGHT(W$13,LEN(W$13)-FIND("_",W$13)),
              IF(LEFT($D67,FIND("_",$D67)-1)=LEFT(W$13,FIND("_",W$13)-1),
                    IF($E67=W$14,
                             _xlfn.XLOOKUP(_xlfn.TEXTJOIN("|",FALSE,$C67,LEFT($D67,FIND("_",$D67)-1) &amp;"_=","=","Any",W$12,LEFT($D67,FIND("_",$D67)-1) &amp;"_=","=","Any"),risk_factor_1&amp;"|"&amp;risk_factor_2,risk_factor_corr),
                             _xlfn.XLOOKUP(_xlfn.TEXTJOIN("|",FALSE,$C67,LEFT($D67,FIND("_",$D67)-1) &amp;"_=","Any","Any",W$12,LEFT($D67,FIND("_",$D67)-1) &amp;"_=","Any","Any"),risk_factor_1&amp;"|"&amp;risk_factor_2,risk_factor_corr)),
"n/a"),0)
),
IF(_xlfn.TEXTJOIN("|",FALSE,W$12:W$13)&lt;&gt;_xlfn.TEXTJOIN("|",FALSE,$C67:$D67),0,
_xlfn.XLOOKUP(_xlfn.TEXTJOIN("|",FALSE,$C67:$F67,W$12:W$15),risk_factor_1&amp;"|"&amp;risk_factor_2,risk_factor_corr,
_xlfn.XLOOKUP(_xlfn.TEXTJOIN("|",FALSE,$C67:$F67,W$12:W$15),risk_factor_2&amp;"|"&amp;risk_factor_1,risk_factor_corr,
_xlfn.XLOOKUP(_xlfn.TEXTJOIN("|",FALSE,$C67:$D67,"Any"),risk_factor_1&amp;"|"&amp;risk_factor_2,risk_factor_corr,
_xlfn.XLOOKUP(_xlfn.TEXTJOIN("|",FALSE,$C67:$D67,"Any"),risk_factor_2&amp;"|"&amp;risk_factor_1,risk_factor_corr)))))))</f>
        <v>0</v>
      </c>
      <c r="X67" s="32" cm="1">
        <f t="array" ref="X67" xml:space="preserve"> IF(_xlfn.TEXTJOIN("|",FALSE,X$12:X$15)=_xlfn.TEXTJOIN("|",FALSE,$C67:$F67),0,
IF(AND($C67="Delta|CR_Cpty",X$12="Delta|CR_Cpty"),
IF($F67=X$15,
      _xlfn.XLOOKUP(_xlfn.TEXTJOIN("|",FALSE,$C67,"=","Any","=",X$12,"=","Any","="),risk_factor_1&amp;"|"&amp;risk_factor_2,risk_factor_corr),
       IF(RIGHT($D67,LEN($D67)-FIND("_",$D67))=RIGHT(X$13,LEN(X$13)-FIND("_",X$13)),
              IF(LEFT($D67,FIND("_",$D67)-1)=LEFT(X$13,FIND("_",X$13)-1),
                    IF($E67=X$14,
                             _xlfn.XLOOKUP(_xlfn.TEXTJOIN("|",FALSE,$C67,LEFT($D67,FIND("_",$D67)-1) &amp;"_=","=","Any",X$12,LEFT($D67,FIND("_",$D67)-1) &amp;"_=","=","Any"),risk_factor_1&amp;"|"&amp;risk_factor_2,risk_factor_corr),
                             _xlfn.XLOOKUP(_xlfn.TEXTJOIN("|",FALSE,$C67,LEFT($D67,FIND("_",$D67)-1) &amp;"_=","Any","Any",X$12,LEFT($D67,FIND("_",$D67)-1) &amp;"_=","Any","Any"),risk_factor_1&amp;"|"&amp;risk_factor_2,risk_factor_corr)),
"n/a"),0)
),
IF(_xlfn.TEXTJOIN("|",FALSE,X$12:X$13)&lt;&gt;_xlfn.TEXTJOIN("|",FALSE,$C67:$D67),0,
_xlfn.XLOOKUP(_xlfn.TEXTJOIN("|",FALSE,$C67:$F67,X$12:X$15),risk_factor_1&amp;"|"&amp;risk_factor_2,risk_factor_corr,
_xlfn.XLOOKUP(_xlfn.TEXTJOIN("|",FALSE,$C67:$F67,X$12:X$15),risk_factor_2&amp;"|"&amp;risk_factor_1,risk_factor_corr,
_xlfn.XLOOKUP(_xlfn.TEXTJOIN("|",FALSE,$C67:$D67,"Any"),risk_factor_1&amp;"|"&amp;risk_factor_2,risk_factor_corr,
_xlfn.XLOOKUP(_xlfn.TEXTJOIN("|",FALSE,$C67:$D67,"Any"),risk_factor_2&amp;"|"&amp;risk_factor_1,risk_factor_corr)))))))</f>
        <v>0</v>
      </c>
      <c r="Y67" s="32" cm="1">
        <f t="array" ref="Y67" xml:space="preserve"> IF(_xlfn.TEXTJOIN("|",FALSE,Y$12:Y$15)=_xlfn.TEXTJOIN("|",FALSE,$C67:$F67),0,
IF(AND($C67="Delta|CR_Cpty",Y$12="Delta|CR_Cpty"),
IF($F67=Y$15,
      _xlfn.XLOOKUP(_xlfn.TEXTJOIN("|",FALSE,$C67,"=","Any","=",Y$12,"=","Any","="),risk_factor_1&amp;"|"&amp;risk_factor_2,risk_factor_corr),
       IF(RIGHT($D67,LEN($D67)-FIND("_",$D67))=RIGHT(Y$13,LEN(Y$13)-FIND("_",Y$13)),
              IF(LEFT($D67,FIND("_",$D67)-1)=LEFT(Y$13,FIND("_",Y$13)-1),
                    IF($E67=Y$14,
                             _xlfn.XLOOKUP(_xlfn.TEXTJOIN("|",FALSE,$C67,LEFT($D67,FIND("_",$D67)-1) &amp;"_=","=","Any",Y$12,LEFT($D67,FIND("_",$D67)-1) &amp;"_=","=","Any"),risk_factor_1&amp;"|"&amp;risk_factor_2,risk_factor_corr),
                             _xlfn.XLOOKUP(_xlfn.TEXTJOIN("|",FALSE,$C67,LEFT($D67,FIND("_",$D67)-1) &amp;"_=","Any","Any",Y$12,LEFT($D67,FIND("_",$D67)-1) &amp;"_=","Any","Any"),risk_factor_1&amp;"|"&amp;risk_factor_2,risk_factor_corr)),
"n/a"),0)
),
IF(_xlfn.TEXTJOIN("|",FALSE,Y$12:Y$13)&lt;&gt;_xlfn.TEXTJOIN("|",FALSE,$C67:$D67),0,
_xlfn.XLOOKUP(_xlfn.TEXTJOIN("|",FALSE,$C67:$F67,Y$12:Y$15),risk_factor_1&amp;"|"&amp;risk_factor_2,risk_factor_corr,
_xlfn.XLOOKUP(_xlfn.TEXTJOIN("|",FALSE,$C67:$F67,Y$12:Y$15),risk_factor_2&amp;"|"&amp;risk_factor_1,risk_factor_corr,
_xlfn.XLOOKUP(_xlfn.TEXTJOIN("|",FALSE,$C67:$D67,"Any"),risk_factor_1&amp;"|"&amp;risk_factor_2,risk_factor_corr,
_xlfn.XLOOKUP(_xlfn.TEXTJOIN("|",FALSE,$C67:$D67,"Any"),risk_factor_2&amp;"|"&amp;risk_factor_1,risk_factor_corr)))))))</f>
        <v>0</v>
      </c>
      <c r="Z67" s="32" cm="1">
        <f t="array" ref="Z67" xml:space="preserve"> IF(_xlfn.TEXTJOIN("|",FALSE,Z$12:Z$15)=_xlfn.TEXTJOIN("|",FALSE,$C67:$F67),0,
IF(AND($C67="Delta|CR_Cpty",Z$12="Delta|CR_Cpty"),
IF($F67=Z$15,
      _xlfn.XLOOKUP(_xlfn.TEXTJOIN("|",FALSE,$C67,"=","Any","=",Z$12,"=","Any","="),risk_factor_1&amp;"|"&amp;risk_factor_2,risk_factor_corr),
       IF(RIGHT($D67,LEN($D67)-FIND("_",$D67))=RIGHT(Z$13,LEN(Z$13)-FIND("_",Z$13)),
              IF(LEFT($D67,FIND("_",$D67)-1)=LEFT(Z$13,FIND("_",Z$13)-1),
                    IF($E67=Z$14,
                             _xlfn.XLOOKUP(_xlfn.TEXTJOIN("|",FALSE,$C67,LEFT($D67,FIND("_",$D67)-1) &amp;"_=","=","Any",Z$12,LEFT($D67,FIND("_",$D67)-1) &amp;"_=","=","Any"),risk_factor_1&amp;"|"&amp;risk_factor_2,risk_factor_corr),
                             _xlfn.XLOOKUP(_xlfn.TEXTJOIN("|",FALSE,$C67,LEFT($D67,FIND("_",$D67)-1) &amp;"_=","Any","Any",Z$12,LEFT($D67,FIND("_",$D67)-1) &amp;"_=","Any","Any"),risk_factor_1&amp;"|"&amp;risk_factor_2,risk_factor_corr)),
"n/a"),0)
),
IF(_xlfn.TEXTJOIN("|",FALSE,Z$12:Z$13)&lt;&gt;_xlfn.TEXTJOIN("|",FALSE,$C67:$D67),0,
_xlfn.XLOOKUP(_xlfn.TEXTJOIN("|",FALSE,$C67:$F67,Z$12:Z$15),risk_factor_1&amp;"|"&amp;risk_factor_2,risk_factor_corr,
_xlfn.XLOOKUP(_xlfn.TEXTJOIN("|",FALSE,$C67:$F67,Z$12:Z$15),risk_factor_2&amp;"|"&amp;risk_factor_1,risk_factor_corr,
_xlfn.XLOOKUP(_xlfn.TEXTJOIN("|",FALSE,$C67:$D67,"Any"),risk_factor_1&amp;"|"&amp;risk_factor_2,risk_factor_corr,
_xlfn.XLOOKUP(_xlfn.TEXTJOIN("|",FALSE,$C67:$D67,"Any"),risk_factor_2&amp;"|"&amp;risk_factor_1,risk_factor_corr)))))))</f>
        <v>0</v>
      </c>
      <c r="AA67" s="32" cm="1">
        <f t="array" ref="AA67" xml:space="preserve"> IF(_xlfn.TEXTJOIN("|",FALSE,AA$12:AA$15)=_xlfn.TEXTJOIN("|",FALSE,$C67:$F67),0,
IF(AND($C67="Delta|CR_Cpty",AA$12="Delta|CR_Cpty"),
IF($F67=AA$15,
      _xlfn.XLOOKUP(_xlfn.TEXTJOIN("|",FALSE,$C67,"=","Any","=",AA$12,"=","Any","="),risk_factor_1&amp;"|"&amp;risk_factor_2,risk_factor_corr),
       IF(RIGHT($D67,LEN($D67)-FIND("_",$D67))=RIGHT(AA$13,LEN(AA$13)-FIND("_",AA$13)),
              IF(LEFT($D67,FIND("_",$D67)-1)=LEFT(AA$13,FIND("_",AA$13)-1),
                    IF($E67=AA$14,
                             _xlfn.XLOOKUP(_xlfn.TEXTJOIN("|",FALSE,$C67,LEFT($D67,FIND("_",$D67)-1) &amp;"_=","=","Any",AA$12,LEFT($D67,FIND("_",$D67)-1) &amp;"_=","=","Any"),risk_factor_1&amp;"|"&amp;risk_factor_2,risk_factor_corr),
                             _xlfn.XLOOKUP(_xlfn.TEXTJOIN("|",FALSE,$C67,LEFT($D67,FIND("_",$D67)-1) &amp;"_=","Any","Any",AA$12,LEFT($D67,FIND("_",$D67)-1) &amp;"_=","Any","Any"),risk_factor_1&amp;"|"&amp;risk_factor_2,risk_factor_corr)),
"n/a"),0)
),
IF(_xlfn.TEXTJOIN("|",FALSE,AA$12:AA$13)&lt;&gt;_xlfn.TEXTJOIN("|",FALSE,$C67:$D67),0,
_xlfn.XLOOKUP(_xlfn.TEXTJOIN("|",FALSE,$C67:$F67,AA$12:AA$15),risk_factor_1&amp;"|"&amp;risk_factor_2,risk_factor_corr,
_xlfn.XLOOKUP(_xlfn.TEXTJOIN("|",FALSE,$C67:$F67,AA$12:AA$15),risk_factor_2&amp;"|"&amp;risk_factor_1,risk_factor_corr,
_xlfn.XLOOKUP(_xlfn.TEXTJOIN("|",FALSE,$C67:$D67,"Any"),risk_factor_1&amp;"|"&amp;risk_factor_2,risk_factor_corr,
_xlfn.XLOOKUP(_xlfn.TEXTJOIN("|",FALSE,$C67:$D67,"Any"),risk_factor_2&amp;"|"&amp;risk_factor_1,risk_factor_corr)))))))</f>
        <v>0</v>
      </c>
      <c r="AB67" s="32" cm="1">
        <f t="array" ref="AB67" xml:space="preserve"> IF(_xlfn.TEXTJOIN("|",FALSE,AB$12:AB$15)=_xlfn.TEXTJOIN("|",FALSE,$C67:$F67),0,
IF(AND($C67="Delta|CR_Cpty",AB$12="Delta|CR_Cpty"),
IF($F67=AB$15,
      _xlfn.XLOOKUP(_xlfn.TEXTJOIN("|",FALSE,$C67,"=","Any","=",AB$12,"=","Any","="),risk_factor_1&amp;"|"&amp;risk_factor_2,risk_factor_corr),
       IF(RIGHT($D67,LEN($D67)-FIND("_",$D67))=RIGHT(AB$13,LEN(AB$13)-FIND("_",AB$13)),
              IF(LEFT($D67,FIND("_",$D67)-1)=LEFT(AB$13,FIND("_",AB$13)-1),
                    IF($E67=AB$14,
                             _xlfn.XLOOKUP(_xlfn.TEXTJOIN("|",FALSE,$C67,LEFT($D67,FIND("_",$D67)-1) &amp;"_=","=","Any",AB$12,LEFT($D67,FIND("_",$D67)-1) &amp;"_=","=","Any"),risk_factor_1&amp;"|"&amp;risk_factor_2,risk_factor_corr),
                             _xlfn.XLOOKUP(_xlfn.TEXTJOIN("|",FALSE,$C67,LEFT($D67,FIND("_",$D67)-1) &amp;"_=","Any","Any",AB$12,LEFT($D67,FIND("_",$D67)-1) &amp;"_=","Any","Any"),risk_factor_1&amp;"|"&amp;risk_factor_2,risk_factor_corr)),
"n/a"),0)
),
IF(_xlfn.TEXTJOIN("|",FALSE,AB$12:AB$13)&lt;&gt;_xlfn.TEXTJOIN("|",FALSE,$C67:$D67),0,
_xlfn.XLOOKUP(_xlfn.TEXTJOIN("|",FALSE,$C67:$F67,AB$12:AB$15),risk_factor_1&amp;"|"&amp;risk_factor_2,risk_factor_corr,
_xlfn.XLOOKUP(_xlfn.TEXTJOIN("|",FALSE,$C67:$F67,AB$12:AB$15),risk_factor_2&amp;"|"&amp;risk_factor_1,risk_factor_corr,
_xlfn.XLOOKUP(_xlfn.TEXTJOIN("|",FALSE,$C67:$D67,"Any"),risk_factor_1&amp;"|"&amp;risk_factor_2,risk_factor_corr,
_xlfn.XLOOKUP(_xlfn.TEXTJOIN("|",FALSE,$C67:$D67,"Any"),risk_factor_2&amp;"|"&amp;risk_factor_1,risk_factor_corr)))))))</f>
        <v>0</v>
      </c>
      <c r="AC67" s="32" cm="1">
        <f t="array" ref="AC67" xml:space="preserve"> IF(_xlfn.TEXTJOIN("|",FALSE,AC$12:AC$15)=_xlfn.TEXTJOIN("|",FALSE,$C67:$F67),0,
IF(AND($C67="Delta|CR_Cpty",AC$12="Delta|CR_Cpty"),
IF($F67=AC$15,
      _xlfn.XLOOKUP(_xlfn.TEXTJOIN("|",FALSE,$C67,"=","Any","=",AC$12,"=","Any","="),risk_factor_1&amp;"|"&amp;risk_factor_2,risk_factor_corr),
       IF(RIGHT($D67,LEN($D67)-FIND("_",$D67))=RIGHT(AC$13,LEN(AC$13)-FIND("_",AC$13)),
              IF(LEFT($D67,FIND("_",$D67)-1)=LEFT(AC$13,FIND("_",AC$13)-1),
                    IF($E67=AC$14,
                             _xlfn.XLOOKUP(_xlfn.TEXTJOIN("|",FALSE,$C67,LEFT($D67,FIND("_",$D67)-1) &amp;"_=","=","Any",AC$12,LEFT($D67,FIND("_",$D67)-1) &amp;"_=","=","Any"),risk_factor_1&amp;"|"&amp;risk_factor_2,risk_factor_corr),
                             _xlfn.XLOOKUP(_xlfn.TEXTJOIN("|",FALSE,$C67,LEFT($D67,FIND("_",$D67)-1) &amp;"_=","Any","Any",AC$12,LEFT($D67,FIND("_",$D67)-1) &amp;"_=","Any","Any"),risk_factor_1&amp;"|"&amp;risk_factor_2,risk_factor_corr)),
"n/a"),0)
),
IF(_xlfn.TEXTJOIN("|",FALSE,AC$12:AC$13)&lt;&gt;_xlfn.TEXTJOIN("|",FALSE,$C67:$D67),0,
_xlfn.XLOOKUP(_xlfn.TEXTJOIN("|",FALSE,$C67:$F67,AC$12:AC$15),risk_factor_1&amp;"|"&amp;risk_factor_2,risk_factor_corr,
_xlfn.XLOOKUP(_xlfn.TEXTJOIN("|",FALSE,$C67:$F67,AC$12:AC$15),risk_factor_2&amp;"|"&amp;risk_factor_1,risk_factor_corr,
_xlfn.XLOOKUP(_xlfn.TEXTJOIN("|",FALSE,$C67:$D67,"Any"),risk_factor_1&amp;"|"&amp;risk_factor_2,risk_factor_corr,
_xlfn.XLOOKUP(_xlfn.TEXTJOIN("|",FALSE,$C67:$D67,"Any"),risk_factor_2&amp;"|"&amp;risk_factor_1,risk_factor_corr)))))))</f>
        <v>0</v>
      </c>
      <c r="AD67" s="32" cm="1">
        <f t="array" ref="AD67" xml:space="preserve"> IF(_xlfn.TEXTJOIN("|",FALSE,AD$12:AD$15)=_xlfn.TEXTJOIN("|",FALSE,$C67:$F67),0,
IF(AND($C67="Delta|CR_Cpty",AD$12="Delta|CR_Cpty"),
IF($F67=AD$15,
      _xlfn.XLOOKUP(_xlfn.TEXTJOIN("|",FALSE,$C67,"=","Any","=",AD$12,"=","Any","="),risk_factor_1&amp;"|"&amp;risk_factor_2,risk_factor_corr),
       IF(RIGHT($D67,LEN($D67)-FIND("_",$D67))=RIGHT(AD$13,LEN(AD$13)-FIND("_",AD$13)),
              IF(LEFT($D67,FIND("_",$D67)-1)=LEFT(AD$13,FIND("_",AD$13)-1),
                    IF($E67=AD$14,
                             _xlfn.XLOOKUP(_xlfn.TEXTJOIN("|",FALSE,$C67,LEFT($D67,FIND("_",$D67)-1) &amp;"_=","=","Any",AD$12,LEFT($D67,FIND("_",$D67)-1) &amp;"_=","=","Any"),risk_factor_1&amp;"|"&amp;risk_factor_2,risk_factor_corr),
                             _xlfn.XLOOKUP(_xlfn.TEXTJOIN("|",FALSE,$C67,LEFT($D67,FIND("_",$D67)-1) &amp;"_=","Any","Any",AD$12,LEFT($D67,FIND("_",$D67)-1) &amp;"_=","Any","Any"),risk_factor_1&amp;"|"&amp;risk_factor_2,risk_factor_corr)),
"n/a"),0)
),
IF(_xlfn.TEXTJOIN("|",FALSE,AD$12:AD$13)&lt;&gt;_xlfn.TEXTJOIN("|",FALSE,$C67:$D67),0,
_xlfn.XLOOKUP(_xlfn.TEXTJOIN("|",FALSE,$C67:$F67,AD$12:AD$15),risk_factor_1&amp;"|"&amp;risk_factor_2,risk_factor_corr,
_xlfn.XLOOKUP(_xlfn.TEXTJOIN("|",FALSE,$C67:$F67,AD$12:AD$15),risk_factor_2&amp;"|"&amp;risk_factor_1,risk_factor_corr,
_xlfn.XLOOKUP(_xlfn.TEXTJOIN("|",FALSE,$C67:$D67,"Any"),risk_factor_1&amp;"|"&amp;risk_factor_2,risk_factor_corr,
_xlfn.XLOOKUP(_xlfn.TEXTJOIN("|",FALSE,$C67:$D67,"Any"),risk_factor_2&amp;"|"&amp;risk_factor_1,risk_factor_corr)))))))</f>
        <v>0</v>
      </c>
      <c r="AE67" s="32" cm="1">
        <f t="array" ref="AE67" xml:space="preserve"> IF(_xlfn.TEXTJOIN("|",FALSE,AE$12:AE$15)=_xlfn.TEXTJOIN("|",FALSE,$C67:$F67),0,
IF(AND($C67="Delta|CR_Cpty",AE$12="Delta|CR_Cpty"),
IF($F67=AE$15,
      _xlfn.XLOOKUP(_xlfn.TEXTJOIN("|",FALSE,$C67,"=","Any","=",AE$12,"=","Any","="),risk_factor_1&amp;"|"&amp;risk_factor_2,risk_factor_corr),
       IF(RIGHT($D67,LEN($D67)-FIND("_",$D67))=RIGHT(AE$13,LEN(AE$13)-FIND("_",AE$13)),
              IF(LEFT($D67,FIND("_",$D67)-1)=LEFT(AE$13,FIND("_",AE$13)-1),
                    IF($E67=AE$14,
                             _xlfn.XLOOKUP(_xlfn.TEXTJOIN("|",FALSE,$C67,LEFT($D67,FIND("_",$D67)-1) &amp;"_=","=","Any",AE$12,LEFT($D67,FIND("_",$D67)-1) &amp;"_=","=","Any"),risk_factor_1&amp;"|"&amp;risk_factor_2,risk_factor_corr),
                             _xlfn.XLOOKUP(_xlfn.TEXTJOIN("|",FALSE,$C67,LEFT($D67,FIND("_",$D67)-1) &amp;"_=","Any","Any",AE$12,LEFT($D67,FIND("_",$D67)-1) &amp;"_=","Any","Any"),risk_factor_1&amp;"|"&amp;risk_factor_2,risk_factor_corr)),
"n/a"),0)
),
IF(_xlfn.TEXTJOIN("|",FALSE,AE$12:AE$13)&lt;&gt;_xlfn.TEXTJOIN("|",FALSE,$C67:$D67),0,
_xlfn.XLOOKUP(_xlfn.TEXTJOIN("|",FALSE,$C67:$F67,AE$12:AE$15),risk_factor_1&amp;"|"&amp;risk_factor_2,risk_factor_corr,
_xlfn.XLOOKUP(_xlfn.TEXTJOIN("|",FALSE,$C67:$F67,AE$12:AE$15),risk_factor_2&amp;"|"&amp;risk_factor_1,risk_factor_corr,
_xlfn.XLOOKUP(_xlfn.TEXTJOIN("|",FALSE,$C67:$D67,"Any"),risk_factor_1&amp;"|"&amp;risk_factor_2,risk_factor_corr,
_xlfn.XLOOKUP(_xlfn.TEXTJOIN("|",FALSE,$C67:$D67,"Any"),risk_factor_2&amp;"|"&amp;risk_factor_1,risk_factor_corr)))))))</f>
        <v>0</v>
      </c>
      <c r="AF67" s="32" cm="1">
        <f t="array" ref="AF67" xml:space="preserve"> IF(_xlfn.TEXTJOIN("|",FALSE,AF$12:AF$15)=_xlfn.TEXTJOIN("|",FALSE,$C67:$F67),0,
IF(AND($C67="Delta|CR_Cpty",AF$12="Delta|CR_Cpty"),
IF($F67=AF$15,
      _xlfn.XLOOKUP(_xlfn.TEXTJOIN("|",FALSE,$C67,"=","Any","=",AF$12,"=","Any","="),risk_factor_1&amp;"|"&amp;risk_factor_2,risk_factor_corr),
       IF(RIGHT($D67,LEN($D67)-FIND("_",$D67))=RIGHT(AF$13,LEN(AF$13)-FIND("_",AF$13)),
              IF(LEFT($D67,FIND("_",$D67)-1)=LEFT(AF$13,FIND("_",AF$13)-1),
                    IF($E67=AF$14,
                             _xlfn.XLOOKUP(_xlfn.TEXTJOIN("|",FALSE,$C67,LEFT($D67,FIND("_",$D67)-1) &amp;"_=","=","Any",AF$12,LEFT($D67,FIND("_",$D67)-1) &amp;"_=","=","Any"),risk_factor_1&amp;"|"&amp;risk_factor_2,risk_factor_corr),
                             _xlfn.XLOOKUP(_xlfn.TEXTJOIN("|",FALSE,$C67,LEFT($D67,FIND("_",$D67)-1) &amp;"_=","Any","Any",AF$12,LEFT($D67,FIND("_",$D67)-1) &amp;"_=","Any","Any"),risk_factor_1&amp;"|"&amp;risk_factor_2,risk_factor_corr)),
"n/a"),0)
),
IF(_xlfn.TEXTJOIN("|",FALSE,AF$12:AF$13)&lt;&gt;_xlfn.TEXTJOIN("|",FALSE,$C67:$D67),0,
_xlfn.XLOOKUP(_xlfn.TEXTJOIN("|",FALSE,$C67:$F67,AF$12:AF$15),risk_factor_1&amp;"|"&amp;risk_factor_2,risk_factor_corr,
_xlfn.XLOOKUP(_xlfn.TEXTJOIN("|",FALSE,$C67:$F67,AF$12:AF$15),risk_factor_2&amp;"|"&amp;risk_factor_1,risk_factor_corr,
_xlfn.XLOOKUP(_xlfn.TEXTJOIN("|",FALSE,$C67:$D67,"Any"),risk_factor_1&amp;"|"&amp;risk_factor_2,risk_factor_corr,
_xlfn.XLOOKUP(_xlfn.TEXTJOIN("|",FALSE,$C67:$D67,"Any"),risk_factor_2&amp;"|"&amp;risk_factor_1,risk_factor_corr)))))))</f>
        <v>0</v>
      </c>
      <c r="AG67" s="32" cm="1">
        <f t="array" ref="AG67" xml:space="preserve"> IF(_xlfn.TEXTJOIN("|",FALSE,AG$12:AG$15)=_xlfn.TEXTJOIN("|",FALSE,$C67:$F67),0,
IF(AND($C67="Delta|CR_Cpty",AG$12="Delta|CR_Cpty"),
IF($F67=AG$15,
      _xlfn.XLOOKUP(_xlfn.TEXTJOIN("|",FALSE,$C67,"=","Any","=",AG$12,"=","Any","="),risk_factor_1&amp;"|"&amp;risk_factor_2,risk_factor_corr),
       IF(RIGHT($D67,LEN($D67)-FIND("_",$D67))=RIGHT(AG$13,LEN(AG$13)-FIND("_",AG$13)),
              IF(LEFT($D67,FIND("_",$D67)-1)=LEFT(AG$13,FIND("_",AG$13)-1),
                    IF($E67=AG$14,
                             _xlfn.XLOOKUP(_xlfn.TEXTJOIN("|",FALSE,$C67,LEFT($D67,FIND("_",$D67)-1) &amp;"_=","=","Any",AG$12,LEFT($D67,FIND("_",$D67)-1) &amp;"_=","=","Any"),risk_factor_1&amp;"|"&amp;risk_factor_2,risk_factor_corr),
                             _xlfn.XLOOKUP(_xlfn.TEXTJOIN("|",FALSE,$C67,LEFT($D67,FIND("_",$D67)-1) &amp;"_=","Any","Any",AG$12,LEFT($D67,FIND("_",$D67)-1) &amp;"_=","Any","Any"),risk_factor_1&amp;"|"&amp;risk_factor_2,risk_factor_corr)),
"n/a"),0)
),
IF(_xlfn.TEXTJOIN("|",FALSE,AG$12:AG$13)&lt;&gt;_xlfn.TEXTJOIN("|",FALSE,$C67:$D67),0,
_xlfn.XLOOKUP(_xlfn.TEXTJOIN("|",FALSE,$C67:$F67,AG$12:AG$15),risk_factor_1&amp;"|"&amp;risk_factor_2,risk_factor_corr,
_xlfn.XLOOKUP(_xlfn.TEXTJOIN("|",FALSE,$C67:$F67,AG$12:AG$15),risk_factor_2&amp;"|"&amp;risk_factor_1,risk_factor_corr,
_xlfn.XLOOKUP(_xlfn.TEXTJOIN("|",FALSE,$C67:$D67,"Any"),risk_factor_1&amp;"|"&amp;risk_factor_2,risk_factor_corr,
_xlfn.XLOOKUP(_xlfn.TEXTJOIN("|",FALSE,$C67:$D67,"Any"),risk_factor_2&amp;"|"&amp;risk_factor_1,risk_factor_corr)))))))</f>
        <v>0</v>
      </c>
      <c r="AH67" s="32" cm="1">
        <f t="array" ref="AH67" xml:space="preserve"> IF(_xlfn.TEXTJOIN("|",FALSE,AH$12:AH$15)=_xlfn.TEXTJOIN("|",FALSE,$C67:$F67),0,
IF(AND($C67="Delta|CR_Cpty",AH$12="Delta|CR_Cpty"),
IF($F67=AH$15,
      _xlfn.XLOOKUP(_xlfn.TEXTJOIN("|",FALSE,$C67,"=","Any","=",AH$12,"=","Any","="),risk_factor_1&amp;"|"&amp;risk_factor_2,risk_factor_corr),
       IF(RIGHT($D67,LEN($D67)-FIND("_",$D67))=RIGHT(AH$13,LEN(AH$13)-FIND("_",AH$13)),
              IF(LEFT($D67,FIND("_",$D67)-1)=LEFT(AH$13,FIND("_",AH$13)-1),
                    IF($E67=AH$14,
                             _xlfn.XLOOKUP(_xlfn.TEXTJOIN("|",FALSE,$C67,LEFT($D67,FIND("_",$D67)-1) &amp;"_=","=","Any",AH$12,LEFT($D67,FIND("_",$D67)-1) &amp;"_=","=","Any"),risk_factor_1&amp;"|"&amp;risk_factor_2,risk_factor_corr),
                             _xlfn.XLOOKUP(_xlfn.TEXTJOIN("|",FALSE,$C67,LEFT($D67,FIND("_",$D67)-1) &amp;"_=","Any","Any",AH$12,LEFT($D67,FIND("_",$D67)-1) &amp;"_=","Any","Any"),risk_factor_1&amp;"|"&amp;risk_factor_2,risk_factor_corr)),
"n/a"),0)
),
IF(_xlfn.TEXTJOIN("|",FALSE,AH$12:AH$13)&lt;&gt;_xlfn.TEXTJOIN("|",FALSE,$C67:$D67),0,
_xlfn.XLOOKUP(_xlfn.TEXTJOIN("|",FALSE,$C67:$F67,AH$12:AH$15),risk_factor_1&amp;"|"&amp;risk_factor_2,risk_factor_corr,
_xlfn.XLOOKUP(_xlfn.TEXTJOIN("|",FALSE,$C67:$F67,AH$12:AH$15),risk_factor_2&amp;"|"&amp;risk_factor_1,risk_factor_corr,
_xlfn.XLOOKUP(_xlfn.TEXTJOIN("|",FALSE,$C67:$D67,"Any"),risk_factor_1&amp;"|"&amp;risk_factor_2,risk_factor_corr,
_xlfn.XLOOKUP(_xlfn.TEXTJOIN("|",FALSE,$C67:$D67,"Any"),risk_factor_2&amp;"|"&amp;risk_factor_1,risk_factor_corr)))))))</f>
        <v>0</v>
      </c>
      <c r="AI67" s="32" cm="1">
        <f t="array" ref="AI67" xml:space="preserve"> IF(_xlfn.TEXTJOIN("|",FALSE,AI$12:AI$15)=_xlfn.TEXTJOIN("|",FALSE,$C67:$F67),0,
IF(AND($C67="Delta|CR_Cpty",AI$12="Delta|CR_Cpty"),
IF($F67=AI$15,
      _xlfn.XLOOKUP(_xlfn.TEXTJOIN("|",FALSE,$C67,"=","Any","=",AI$12,"=","Any","="),risk_factor_1&amp;"|"&amp;risk_factor_2,risk_factor_corr),
       IF(RIGHT($D67,LEN($D67)-FIND("_",$D67))=RIGHT(AI$13,LEN(AI$13)-FIND("_",AI$13)),
              IF(LEFT($D67,FIND("_",$D67)-1)=LEFT(AI$13,FIND("_",AI$13)-1),
                    IF($E67=AI$14,
                             _xlfn.XLOOKUP(_xlfn.TEXTJOIN("|",FALSE,$C67,LEFT($D67,FIND("_",$D67)-1) &amp;"_=","=","Any",AI$12,LEFT($D67,FIND("_",$D67)-1) &amp;"_=","=","Any"),risk_factor_1&amp;"|"&amp;risk_factor_2,risk_factor_corr),
                             _xlfn.XLOOKUP(_xlfn.TEXTJOIN("|",FALSE,$C67,LEFT($D67,FIND("_",$D67)-1) &amp;"_=","Any","Any",AI$12,LEFT($D67,FIND("_",$D67)-1) &amp;"_=","Any","Any"),risk_factor_1&amp;"|"&amp;risk_factor_2,risk_factor_corr)),
"n/a"),0)
),
IF(_xlfn.TEXTJOIN("|",FALSE,AI$12:AI$13)&lt;&gt;_xlfn.TEXTJOIN("|",FALSE,$C67:$D67),0,
_xlfn.XLOOKUP(_xlfn.TEXTJOIN("|",FALSE,$C67:$F67,AI$12:AI$15),risk_factor_1&amp;"|"&amp;risk_factor_2,risk_factor_corr,
_xlfn.XLOOKUP(_xlfn.TEXTJOIN("|",FALSE,$C67:$F67,AI$12:AI$15),risk_factor_2&amp;"|"&amp;risk_factor_1,risk_factor_corr,
_xlfn.XLOOKUP(_xlfn.TEXTJOIN("|",FALSE,$C67:$D67,"Any"),risk_factor_1&amp;"|"&amp;risk_factor_2,risk_factor_corr,
_xlfn.XLOOKUP(_xlfn.TEXTJOIN("|",FALSE,$C67:$D67,"Any"),risk_factor_2&amp;"|"&amp;risk_factor_1,risk_factor_corr)))))))</f>
        <v>0</v>
      </c>
      <c r="AJ67" s="32" cm="1">
        <f t="array" ref="AJ67" xml:space="preserve"> IF(_xlfn.TEXTJOIN("|",FALSE,AJ$12:AJ$15)=_xlfn.TEXTJOIN("|",FALSE,$C67:$F67),0,
IF(AND($C67="Delta|CR_Cpty",AJ$12="Delta|CR_Cpty"),
IF($F67=AJ$15,
      _xlfn.XLOOKUP(_xlfn.TEXTJOIN("|",FALSE,$C67,"=","Any","=",AJ$12,"=","Any","="),risk_factor_1&amp;"|"&amp;risk_factor_2,risk_factor_corr),
       IF(RIGHT($D67,LEN($D67)-FIND("_",$D67))=RIGHT(AJ$13,LEN(AJ$13)-FIND("_",AJ$13)),
              IF(LEFT($D67,FIND("_",$D67)-1)=LEFT(AJ$13,FIND("_",AJ$13)-1),
                    IF($E67=AJ$14,
                             _xlfn.XLOOKUP(_xlfn.TEXTJOIN("|",FALSE,$C67,LEFT($D67,FIND("_",$D67)-1) &amp;"_=","=","Any",AJ$12,LEFT($D67,FIND("_",$D67)-1) &amp;"_=","=","Any"),risk_factor_1&amp;"|"&amp;risk_factor_2,risk_factor_corr),
                             _xlfn.XLOOKUP(_xlfn.TEXTJOIN("|",FALSE,$C67,LEFT($D67,FIND("_",$D67)-1) &amp;"_=","Any","Any",AJ$12,LEFT($D67,FIND("_",$D67)-1) &amp;"_=","Any","Any"),risk_factor_1&amp;"|"&amp;risk_factor_2,risk_factor_corr)),
"n/a"),0)
),
IF(_xlfn.TEXTJOIN("|",FALSE,AJ$12:AJ$13)&lt;&gt;_xlfn.TEXTJOIN("|",FALSE,$C67:$D67),0,
_xlfn.XLOOKUP(_xlfn.TEXTJOIN("|",FALSE,$C67:$F67,AJ$12:AJ$15),risk_factor_1&amp;"|"&amp;risk_factor_2,risk_factor_corr,
_xlfn.XLOOKUP(_xlfn.TEXTJOIN("|",FALSE,$C67:$F67,AJ$12:AJ$15),risk_factor_2&amp;"|"&amp;risk_factor_1,risk_factor_corr,
_xlfn.XLOOKUP(_xlfn.TEXTJOIN("|",FALSE,$C67:$D67,"Any"),risk_factor_1&amp;"|"&amp;risk_factor_2,risk_factor_corr,
_xlfn.XLOOKUP(_xlfn.TEXTJOIN("|",FALSE,$C67:$D67,"Any"),risk_factor_2&amp;"|"&amp;risk_factor_1,risk_factor_corr)))))))</f>
        <v>0</v>
      </c>
      <c r="AK67" s="32" cm="1">
        <f t="array" ref="AK67" xml:space="preserve"> IF(_xlfn.TEXTJOIN("|",FALSE,AK$12:AK$15)=_xlfn.TEXTJOIN("|",FALSE,$C67:$F67),0,
IF(AND($C67="Delta|CR_Cpty",AK$12="Delta|CR_Cpty"),
IF($F67=AK$15,
      _xlfn.XLOOKUP(_xlfn.TEXTJOIN("|",FALSE,$C67,"=","Any","=",AK$12,"=","Any","="),risk_factor_1&amp;"|"&amp;risk_factor_2,risk_factor_corr),
       IF(RIGHT($D67,LEN($D67)-FIND("_",$D67))=RIGHT(AK$13,LEN(AK$13)-FIND("_",AK$13)),
              IF(LEFT($D67,FIND("_",$D67)-1)=LEFT(AK$13,FIND("_",AK$13)-1),
                    IF($E67=AK$14,
                             _xlfn.XLOOKUP(_xlfn.TEXTJOIN("|",FALSE,$C67,LEFT($D67,FIND("_",$D67)-1) &amp;"_=","=","Any",AK$12,LEFT($D67,FIND("_",$D67)-1) &amp;"_=","=","Any"),risk_factor_1&amp;"|"&amp;risk_factor_2,risk_factor_corr),
                             _xlfn.XLOOKUP(_xlfn.TEXTJOIN("|",FALSE,$C67,LEFT($D67,FIND("_",$D67)-1) &amp;"_=","Any","Any",AK$12,LEFT($D67,FIND("_",$D67)-1) &amp;"_=","Any","Any"),risk_factor_1&amp;"|"&amp;risk_factor_2,risk_factor_corr)),
"n/a"),0)
),
IF(_xlfn.TEXTJOIN("|",FALSE,AK$12:AK$13)&lt;&gt;_xlfn.TEXTJOIN("|",FALSE,$C67:$D67),0,
_xlfn.XLOOKUP(_xlfn.TEXTJOIN("|",FALSE,$C67:$F67,AK$12:AK$15),risk_factor_1&amp;"|"&amp;risk_factor_2,risk_factor_corr,
_xlfn.XLOOKUP(_xlfn.TEXTJOIN("|",FALSE,$C67:$F67,AK$12:AK$15),risk_factor_2&amp;"|"&amp;risk_factor_1,risk_factor_corr,
_xlfn.XLOOKUP(_xlfn.TEXTJOIN("|",FALSE,$C67:$D67,"Any"),risk_factor_1&amp;"|"&amp;risk_factor_2,risk_factor_corr,
_xlfn.XLOOKUP(_xlfn.TEXTJOIN("|",FALSE,$C67:$D67,"Any"),risk_factor_2&amp;"|"&amp;risk_factor_1,risk_factor_corr)))))))</f>
        <v>0</v>
      </c>
      <c r="AL67" s="32" cm="1">
        <f t="array" ref="AL67" xml:space="preserve"> IF(_xlfn.TEXTJOIN("|",FALSE,AL$12:AL$15)=_xlfn.TEXTJOIN("|",FALSE,$C67:$F67),0,
IF(AND($C67="Delta|CR_Cpty",AL$12="Delta|CR_Cpty"),
IF($F67=AL$15,
      _xlfn.XLOOKUP(_xlfn.TEXTJOIN("|",FALSE,$C67,"=","Any","=",AL$12,"=","Any","="),risk_factor_1&amp;"|"&amp;risk_factor_2,risk_factor_corr),
       IF(RIGHT($D67,LEN($D67)-FIND("_",$D67))=RIGHT(AL$13,LEN(AL$13)-FIND("_",AL$13)),
              IF(LEFT($D67,FIND("_",$D67)-1)=LEFT(AL$13,FIND("_",AL$13)-1),
                    IF($E67=AL$14,
                             _xlfn.XLOOKUP(_xlfn.TEXTJOIN("|",FALSE,$C67,LEFT($D67,FIND("_",$D67)-1) &amp;"_=","=","Any",AL$12,LEFT($D67,FIND("_",$D67)-1) &amp;"_=","=","Any"),risk_factor_1&amp;"|"&amp;risk_factor_2,risk_factor_corr),
                             _xlfn.XLOOKUP(_xlfn.TEXTJOIN("|",FALSE,$C67,LEFT($D67,FIND("_",$D67)-1) &amp;"_=","Any","Any",AL$12,LEFT($D67,FIND("_",$D67)-1) &amp;"_=","Any","Any"),risk_factor_1&amp;"|"&amp;risk_factor_2,risk_factor_corr)),
"n/a"),0)
),
IF(_xlfn.TEXTJOIN("|",FALSE,AL$12:AL$13)&lt;&gt;_xlfn.TEXTJOIN("|",FALSE,$C67:$D67),0,
_xlfn.XLOOKUP(_xlfn.TEXTJOIN("|",FALSE,$C67:$F67,AL$12:AL$15),risk_factor_1&amp;"|"&amp;risk_factor_2,risk_factor_corr,
_xlfn.XLOOKUP(_xlfn.TEXTJOIN("|",FALSE,$C67:$F67,AL$12:AL$15),risk_factor_2&amp;"|"&amp;risk_factor_1,risk_factor_corr,
_xlfn.XLOOKUP(_xlfn.TEXTJOIN("|",FALSE,$C67:$D67,"Any"),risk_factor_1&amp;"|"&amp;risk_factor_2,risk_factor_corr,
_xlfn.XLOOKUP(_xlfn.TEXTJOIN("|",FALSE,$C67:$D67,"Any"),risk_factor_2&amp;"|"&amp;risk_factor_1,risk_factor_corr)))))))</f>
        <v>0</v>
      </c>
      <c r="AM67" s="32" cm="1">
        <f t="array" ref="AM67" xml:space="preserve"> IF(_xlfn.TEXTJOIN("|",FALSE,AM$12:AM$15)=_xlfn.TEXTJOIN("|",FALSE,$C67:$F67),0,
IF(AND($C67="Delta|CR_Cpty",AM$12="Delta|CR_Cpty"),
IF($F67=AM$15,
      _xlfn.XLOOKUP(_xlfn.TEXTJOIN("|",FALSE,$C67,"=","Any","=",AM$12,"=","Any","="),risk_factor_1&amp;"|"&amp;risk_factor_2,risk_factor_corr),
       IF(RIGHT($D67,LEN($D67)-FIND("_",$D67))=RIGHT(AM$13,LEN(AM$13)-FIND("_",AM$13)),
              IF(LEFT($D67,FIND("_",$D67)-1)=LEFT(AM$13,FIND("_",AM$13)-1),
                    IF($E67=AM$14,
                             _xlfn.XLOOKUP(_xlfn.TEXTJOIN("|",FALSE,$C67,LEFT($D67,FIND("_",$D67)-1) &amp;"_=","=","Any",AM$12,LEFT($D67,FIND("_",$D67)-1) &amp;"_=","=","Any"),risk_factor_1&amp;"|"&amp;risk_factor_2,risk_factor_corr),
                             _xlfn.XLOOKUP(_xlfn.TEXTJOIN("|",FALSE,$C67,LEFT($D67,FIND("_",$D67)-1) &amp;"_=","Any","Any",AM$12,LEFT($D67,FIND("_",$D67)-1) &amp;"_=","Any","Any"),risk_factor_1&amp;"|"&amp;risk_factor_2,risk_factor_corr)),
"n/a"),0)
),
IF(_xlfn.TEXTJOIN("|",FALSE,AM$12:AM$13)&lt;&gt;_xlfn.TEXTJOIN("|",FALSE,$C67:$D67),0,
_xlfn.XLOOKUP(_xlfn.TEXTJOIN("|",FALSE,$C67:$F67,AM$12:AM$15),risk_factor_1&amp;"|"&amp;risk_factor_2,risk_factor_corr,
_xlfn.XLOOKUP(_xlfn.TEXTJOIN("|",FALSE,$C67:$F67,AM$12:AM$15),risk_factor_2&amp;"|"&amp;risk_factor_1,risk_factor_corr,
_xlfn.XLOOKUP(_xlfn.TEXTJOIN("|",FALSE,$C67:$D67,"Any"),risk_factor_1&amp;"|"&amp;risk_factor_2,risk_factor_corr,
_xlfn.XLOOKUP(_xlfn.TEXTJOIN("|",FALSE,$C67:$D67,"Any"),risk_factor_2&amp;"|"&amp;risk_factor_1,risk_factor_corr)))))))</f>
        <v>0</v>
      </c>
      <c r="AN67" s="32" cm="1">
        <f t="array" ref="AN67" xml:space="preserve"> IF(_xlfn.TEXTJOIN("|",FALSE,AN$12:AN$15)=_xlfn.TEXTJOIN("|",FALSE,$C67:$F67),0,
IF(AND($C67="Delta|CR_Cpty",AN$12="Delta|CR_Cpty"),
IF($F67=AN$15,
      _xlfn.XLOOKUP(_xlfn.TEXTJOIN("|",FALSE,$C67,"=","Any","=",AN$12,"=","Any","="),risk_factor_1&amp;"|"&amp;risk_factor_2,risk_factor_corr),
       IF(RIGHT($D67,LEN($D67)-FIND("_",$D67))=RIGHT(AN$13,LEN(AN$13)-FIND("_",AN$13)),
              IF(LEFT($D67,FIND("_",$D67)-1)=LEFT(AN$13,FIND("_",AN$13)-1),
                    IF($E67=AN$14,
                             _xlfn.XLOOKUP(_xlfn.TEXTJOIN("|",FALSE,$C67,LEFT($D67,FIND("_",$D67)-1) &amp;"_=","=","Any",AN$12,LEFT($D67,FIND("_",$D67)-1) &amp;"_=","=","Any"),risk_factor_1&amp;"|"&amp;risk_factor_2,risk_factor_corr),
                             _xlfn.XLOOKUP(_xlfn.TEXTJOIN("|",FALSE,$C67,LEFT($D67,FIND("_",$D67)-1) &amp;"_=","Any","Any",AN$12,LEFT($D67,FIND("_",$D67)-1) &amp;"_=","Any","Any"),risk_factor_1&amp;"|"&amp;risk_factor_2,risk_factor_corr)),
"n/a"),0)
),
IF(_xlfn.TEXTJOIN("|",FALSE,AN$12:AN$13)&lt;&gt;_xlfn.TEXTJOIN("|",FALSE,$C67:$D67),0,
_xlfn.XLOOKUP(_xlfn.TEXTJOIN("|",FALSE,$C67:$F67,AN$12:AN$15),risk_factor_1&amp;"|"&amp;risk_factor_2,risk_factor_corr,
_xlfn.XLOOKUP(_xlfn.TEXTJOIN("|",FALSE,$C67:$F67,AN$12:AN$15),risk_factor_2&amp;"|"&amp;risk_factor_1,risk_factor_corr,
_xlfn.XLOOKUP(_xlfn.TEXTJOIN("|",FALSE,$C67:$D67,"Any"),risk_factor_1&amp;"|"&amp;risk_factor_2,risk_factor_corr,
_xlfn.XLOOKUP(_xlfn.TEXTJOIN("|",FALSE,$C67:$D67,"Any"),risk_factor_2&amp;"|"&amp;risk_factor_1,risk_factor_corr)))))))</f>
        <v>0</v>
      </c>
      <c r="AO67" s="32" cm="1">
        <f t="array" ref="AO67" xml:space="preserve"> IF(_xlfn.TEXTJOIN("|",FALSE,AO$12:AO$15)=_xlfn.TEXTJOIN("|",FALSE,$C67:$F67),0,
IF(AND($C67="Delta|CR_Cpty",AO$12="Delta|CR_Cpty"),
IF($F67=AO$15,
      _xlfn.XLOOKUP(_xlfn.TEXTJOIN("|",FALSE,$C67,"=","Any","=",AO$12,"=","Any","="),risk_factor_1&amp;"|"&amp;risk_factor_2,risk_factor_corr),
       IF(RIGHT($D67,LEN($D67)-FIND("_",$D67))=RIGHT(AO$13,LEN(AO$13)-FIND("_",AO$13)),
              IF(LEFT($D67,FIND("_",$D67)-1)=LEFT(AO$13,FIND("_",AO$13)-1),
                    IF($E67=AO$14,
                             _xlfn.XLOOKUP(_xlfn.TEXTJOIN("|",FALSE,$C67,LEFT($D67,FIND("_",$D67)-1) &amp;"_=","=","Any",AO$12,LEFT($D67,FIND("_",$D67)-1) &amp;"_=","=","Any"),risk_factor_1&amp;"|"&amp;risk_factor_2,risk_factor_corr),
                             _xlfn.XLOOKUP(_xlfn.TEXTJOIN("|",FALSE,$C67,LEFT($D67,FIND("_",$D67)-1) &amp;"_=","Any","Any",AO$12,LEFT($D67,FIND("_",$D67)-1) &amp;"_=","Any","Any"),risk_factor_1&amp;"|"&amp;risk_factor_2,risk_factor_corr)),
"n/a"),0)
),
IF(_xlfn.TEXTJOIN("|",FALSE,AO$12:AO$13)&lt;&gt;_xlfn.TEXTJOIN("|",FALSE,$C67:$D67),0,
_xlfn.XLOOKUP(_xlfn.TEXTJOIN("|",FALSE,$C67:$F67,AO$12:AO$15),risk_factor_1&amp;"|"&amp;risk_factor_2,risk_factor_corr,
_xlfn.XLOOKUP(_xlfn.TEXTJOIN("|",FALSE,$C67:$F67,AO$12:AO$15),risk_factor_2&amp;"|"&amp;risk_factor_1,risk_factor_corr,
_xlfn.XLOOKUP(_xlfn.TEXTJOIN("|",FALSE,$C67:$D67,"Any"),risk_factor_1&amp;"|"&amp;risk_factor_2,risk_factor_corr,
_xlfn.XLOOKUP(_xlfn.TEXTJOIN("|",FALSE,$C67:$D67,"Any"),risk_factor_2&amp;"|"&amp;risk_factor_1,risk_factor_corr)))))))</f>
        <v>0</v>
      </c>
      <c r="AP67" s="32" cm="1">
        <f t="array" ref="AP67" xml:space="preserve"> IF(_xlfn.TEXTJOIN("|",FALSE,AP$12:AP$15)=_xlfn.TEXTJOIN("|",FALSE,$C67:$F67),0,
IF(AND($C67="Delta|CR_Cpty",AP$12="Delta|CR_Cpty"),
IF($F67=AP$15,
      _xlfn.XLOOKUP(_xlfn.TEXTJOIN("|",FALSE,$C67,"=","Any","=",AP$12,"=","Any","="),risk_factor_1&amp;"|"&amp;risk_factor_2,risk_factor_corr),
       IF(RIGHT($D67,LEN($D67)-FIND("_",$D67))=RIGHT(AP$13,LEN(AP$13)-FIND("_",AP$13)),
              IF(LEFT($D67,FIND("_",$D67)-1)=LEFT(AP$13,FIND("_",AP$13)-1),
                    IF($E67=AP$14,
                             _xlfn.XLOOKUP(_xlfn.TEXTJOIN("|",FALSE,$C67,LEFT($D67,FIND("_",$D67)-1) &amp;"_=","=","Any",AP$12,LEFT($D67,FIND("_",$D67)-1) &amp;"_=","=","Any"),risk_factor_1&amp;"|"&amp;risk_factor_2,risk_factor_corr),
                             _xlfn.XLOOKUP(_xlfn.TEXTJOIN("|",FALSE,$C67,LEFT($D67,FIND("_",$D67)-1) &amp;"_=","Any","Any",AP$12,LEFT($D67,FIND("_",$D67)-1) &amp;"_=","Any","Any"),risk_factor_1&amp;"|"&amp;risk_factor_2,risk_factor_corr)),
"n/a"),0)
),
IF(_xlfn.TEXTJOIN("|",FALSE,AP$12:AP$13)&lt;&gt;_xlfn.TEXTJOIN("|",FALSE,$C67:$D67),0,
_xlfn.XLOOKUP(_xlfn.TEXTJOIN("|",FALSE,$C67:$F67,AP$12:AP$15),risk_factor_1&amp;"|"&amp;risk_factor_2,risk_factor_corr,
_xlfn.XLOOKUP(_xlfn.TEXTJOIN("|",FALSE,$C67:$F67,AP$12:AP$15),risk_factor_2&amp;"|"&amp;risk_factor_1,risk_factor_corr,
_xlfn.XLOOKUP(_xlfn.TEXTJOIN("|",FALSE,$C67:$D67,"Any"),risk_factor_1&amp;"|"&amp;risk_factor_2,risk_factor_corr,
_xlfn.XLOOKUP(_xlfn.TEXTJOIN("|",FALSE,$C67:$D67,"Any"),risk_factor_2&amp;"|"&amp;risk_factor_1,risk_factor_corr)))))))</f>
        <v>0</v>
      </c>
      <c r="AQ67" s="32" cm="1">
        <f t="array" ref="AQ67" xml:space="preserve"> IF(_xlfn.TEXTJOIN("|",FALSE,AQ$12:AQ$15)=_xlfn.TEXTJOIN("|",FALSE,$C67:$F67),0,
IF(AND($C67="Delta|CR_Cpty",AQ$12="Delta|CR_Cpty"),
IF($F67=AQ$15,
      _xlfn.XLOOKUP(_xlfn.TEXTJOIN("|",FALSE,$C67,"=","Any","=",AQ$12,"=","Any","="),risk_factor_1&amp;"|"&amp;risk_factor_2,risk_factor_corr),
       IF(RIGHT($D67,LEN($D67)-FIND("_",$D67))=RIGHT(AQ$13,LEN(AQ$13)-FIND("_",AQ$13)),
              IF(LEFT($D67,FIND("_",$D67)-1)=LEFT(AQ$13,FIND("_",AQ$13)-1),
                    IF($E67=AQ$14,
                             _xlfn.XLOOKUP(_xlfn.TEXTJOIN("|",FALSE,$C67,LEFT($D67,FIND("_",$D67)-1) &amp;"_=","=","Any",AQ$12,LEFT($D67,FIND("_",$D67)-1) &amp;"_=","=","Any"),risk_factor_1&amp;"|"&amp;risk_factor_2,risk_factor_corr),
                             _xlfn.XLOOKUP(_xlfn.TEXTJOIN("|",FALSE,$C67,LEFT($D67,FIND("_",$D67)-1) &amp;"_=","Any","Any",AQ$12,LEFT($D67,FIND("_",$D67)-1) &amp;"_=","Any","Any"),risk_factor_1&amp;"|"&amp;risk_factor_2,risk_factor_corr)),
"n/a"),0)
),
IF(_xlfn.TEXTJOIN("|",FALSE,AQ$12:AQ$13)&lt;&gt;_xlfn.TEXTJOIN("|",FALSE,$C67:$D67),0,
_xlfn.XLOOKUP(_xlfn.TEXTJOIN("|",FALSE,$C67:$F67,AQ$12:AQ$15),risk_factor_1&amp;"|"&amp;risk_factor_2,risk_factor_corr,
_xlfn.XLOOKUP(_xlfn.TEXTJOIN("|",FALSE,$C67:$F67,AQ$12:AQ$15),risk_factor_2&amp;"|"&amp;risk_factor_1,risk_factor_corr,
_xlfn.XLOOKUP(_xlfn.TEXTJOIN("|",FALSE,$C67:$D67,"Any"),risk_factor_1&amp;"|"&amp;risk_factor_2,risk_factor_corr,
_xlfn.XLOOKUP(_xlfn.TEXTJOIN("|",FALSE,$C67:$D67,"Any"),risk_factor_2&amp;"|"&amp;risk_factor_1,risk_factor_corr)))))))</f>
        <v>0</v>
      </c>
      <c r="AR67" s="32" cm="1">
        <f t="array" ref="AR67" xml:space="preserve"> IF(_xlfn.TEXTJOIN("|",FALSE,AR$12:AR$15)=_xlfn.TEXTJOIN("|",FALSE,$C67:$F67),0,
IF(AND($C67="Delta|CR_Cpty",AR$12="Delta|CR_Cpty"),
IF($F67=AR$15,
      _xlfn.XLOOKUP(_xlfn.TEXTJOIN("|",FALSE,$C67,"=","Any","=",AR$12,"=","Any","="),risk_factor_1&amp;"|"&amp;risk_factor_2,risk_factor_corr),
       IF(RIGHT($D67,LEN($D67)-FIND("_",$D67))=RIGHT(AR$13,LEN(AR$13)-FIND("_",AR$13)),
              IF(LEFT($D67,FIND("_",$D67)-1)=LEFT(AR$13,FIND("_",AR$13)-1),
                    IF($E67=AR$14,
                             _xlfn.XLOOKUP(_xlfn.TEXTJOIN("|",FALSE,$C67,LEFT($D67,FIND("_",$D67)-1) &amp;"_=","=","Any",AR$12,LEFT($D67,FIND("_",$D67)-1) &amp;"_=","=","Any"),risk_factor_1&amp;"|"&amp;risk_factor_2,risk_factor_corr),
                             _xlfn.XLOOKUP(_xlfn.TEXTJOIN("|",FALSE,$C67,LEFT($D67,FIND("_",$D67)-1) &amp;"_=","Any","Any",AR$12,LEFT($D67,FIND("_",$D67)-1) &amp;"_=","Any","Any"),risk_factor_1&amp;"|"&amp;risk_factor_2,risk_factor_corr)),
"n/a"),0)
),
IF(_xlfn.TEXTJOIN("|",FALSE,AR$12:AR$13)&lt;&gt;_xlfn.TEXTJOIN("|",FALSE,$C67:$D67),0,
_xlfn.XLOOKUP(_xlfn.TEXTJOIN("|",FALSE,$C67:$F67,AR$12:AR$15),risk_factor_1&amp;"|"&amp;risk_factor_2,risk_factor_corr,
_xlfn.XLOOKUP(_xlfn.TEXTJOIN("|",FALSE,$C67:$F67,AR$12:AR$15),risk_factor_2&amp;"|"&amp;risk_factor_1,risk_factor_corr,
_xlfn.XLOOKUP(_xlfn.TEXTJOIN("|",FALSE,$C67:$D67,"Any"),risk_factor_1&amp;"|"&amp;risk_factor_2,risk_factor_corr,
_xlfn.XLOOKUP(_xlfn.TEXTJOIN("|",FALSE,$C67:$D67,"Any"),risk_factor_2&amp;"|"&amp;risk_factor_1,risk_factor_corr)))))))</f>
        <v>0</v>
      </c>
      <c r="AS67" s="32" cm="1">
        <f t="array" ref="AS67" xml:space="preserve"> IF(_xlfn.TEXTJOIN("|",FALSE,AS$12:AS$15)=_xlfn.TEXTJOIN("|",FALSE,$C67:$F67),0,
IF(AND($C67="Delta|CR_Cpty",AS$12="Delta|CR_Cpty"),
IF($F67=AS$15,
      _xlfn.XLOOKUP(_xlfn.TEXTJOIN("|",FALSE,$C67,"=","Any","=",AS$12,"=","Any","="),risk_factor_1&amp;"|"&amp;risk_factor_2,risk_factor_corr),
       IF(RIGHT($D67,LEN($D67)-FIND("_",$D67))=RIGHT(AS$13,LEN(AS$13)-FIND("_",AS$13)),
              IF(LEFT($D67,FIND("_",$D67)-1)=LEFT(AS$13,FIND("_",AS$13)-1),
                    IF($E67=AS$14,
                             _xlfn.XLOOKUP(_xlfn.TEXTJOIN("|",FALSE,$C67,LEFT($D67,FIND("_",$D67)-1) &amp;"_=","=","Any",AS$12,LEFT($D67,FIND("_",$D67)-1) &amp;"_=","=","Any"),risk_factor_1&amp;"|"&amp;risk_factor_2,risk_factor_corr),
                             _xlfn.XLOOKUP(_xlfn.TEXTJOIN("|",FALSE,$C67,LEFT($D67,FIND("_",$D67)-1) &amp;"_=","Any","Any",AS$12,LEFT($D67,FIND("_",$D67)-1) &amp;"_=","Any","Any"),risk_factor_1&amp;"|"&amp;risk_factor_2,risk_factor_corr)),
"n/a"),0)
),
IF(_xlfn.TEXTJOIN("|",FALSE,AS$12:AS$13)&lt;&gt;_xlfn.TEXTJOIN("|",FALSE,$C67:$D67),0,
_xlfn.XLOOKUP(_xlfn.TEXTJOIN("|",FALSE,$C67:$F67,AS$12:AS$15),risk_factor_1&amp;"|"&amp;risk_factor_2,risk_factor_corr,
_xlfn.XLOOKUP(_xlfn.TEXTJOIN("|",FALSE,$C67:$F67,AS$12:AS$15),risk_factor_2&amp;"|"&amp;risk_factor_1,risk_factor_corr,
_xlfn.XLOOKUP(_xlfn.TEXTJOIN("|",FALSE,$C67:$D67,"Any"),risk_factor_1&amp;"|"&amp;risk_factor_2,risk_factor_corr,
_xlfn.XLOOKUP(_xlfn.TEXTJOIN("|",FALSE,$C67:$D67,"Any"),risk_factor_2&amp;"|"&amp;risk_factor_1,risk_factor_corr)))))))</f>
        <v>0</v>
      </c>
      <c r="AT67" s="32" cm="1">
        <f t="array" ref="AT67" xml:space="preserve"> IF(_xlfn.TEXTJOIN("|",FALSE,AT$12:AT$15)=_xlfn.TEXTJOIN("|",FALSE,$C67:$F67),0,
IF(AND($C67="Delta|CR_Cpty",AT$12="Delta|CR_Cpty"),
IF($F67=AT$15,
      _xlfn.XLOOKUP(_xlfn.TEXTJOIN("|",FALSE,$C67,"=","Any","=",AT$12,"=","Any","="),risk_factor_1&amp;"|"&amp;risk_factor_2,risk_factor_corr),
       IF(RIGHT($D67,LEN($D67)-FIND("_",$D67))=RIGHT(AT$13,LEN(AT$13)-FIND("_",AT$13)),
              IF(LEFT($D67,FIND("_",$D67)-1)=LEFT(AT$13,FIND("_",AT$13)-1),
                    IF($E67=AT$14,
                             _xlfn.XLOOKUP(_xlfn.TEXTJOIN("|",FALSE,$C67,LEFT($D67,FIND("_",$D67)-1) &amp;"_=","=","Any",AT$12,LEFT($D67,FIND("_",$D67)-1) &amp;"_=","=","Any"),risk_factor_1&amp;"|"&amp;risk_factor_2,risk_factor_corr),
                             _xlfn.XLOOKUP(_xlfn.TEXTJOIN("|",FALSE,$C67,LEFT($D67,FIND("_",$D67)-1) &amp;"_=","Any","Any",AT$12,LEFT($D67,FIND("_",$D67)-1) &amp;"_=","Any","Any"),risk_factor_1&amp;"|"&amp;risk_factor_2,risk_factor_corr)),
"n/a"),0)
),
IF(_xlfn.TEXTJOIN("|",FALSE,AT$12:AT$13)&lt;&gt;_xlfn.TEXTJOIN("|",FALSE,$C67:$D67),0,
_xlfn.XLOOKUP(_xlfn.TEXTJOIN("|",FALSE,$C67:$F67,AT$12:AT$15),risk_factor_1&amp;"|"&amp;risk_factor_2,risk_factor_corr,
_xlfn.XLOOKUP(_xlfn.TEXTJOIN("|",FALSE,$C67:$F67,AT$12:AT$15),risk_factor_2&amp;"|"&amp;risk_factor_1,risk_factor_corr,
_xlfn.XLOOKUP(_xlfn.TEXTJOIN("|",FALSE,$C67:$D67,"Any"),risk_factor_1&amp;"|"&amp;risk_factor_2,risk_factor_corr,
_xlfn.XLOOKUP(_xlfn.TEXTJOIN("|",FALSE,$C67:$D67,"Any"),risk_factor_2&amp;"|"&amp;risk_factor_1,risk_factor_corr)))))))</f>
        <v>0</v>
      </c>
      <c r="AU67" s="32" cm="1">
        <f t="array" ref="AU67" xml:space="preserve"> IF(_xlfn.TEXTJOIN("|",FALSE,AU$12:AU$15)=_xlfn.TEXTJOIN("|",FALSE,$C67:$F67),0,
IF(AND($C67="Delta|CR_Cpty",AU$12="Delta|CR_Cpty"),
IF($F67=AU$15,
      _xlfn.XLOOKUP(_xlfn.TEXTJOIN("|",FALSE,$C67,"=","Any","=",AU$12,"=","Any","="),risk_factor_1&amp;"|"&amp;risk_factor_2,risk_factor_corr),
       IF(RIGHT($D67,LEN($D67)-FIND("_",$D67))=RIGHT(AU$13,LEN(AU$13)-FIND("_",AU$13)),
              IF(LEFT($D67,FIND("_",$D67)-1)=LEFT(AU$13,FIND("_",AU$13)-1),
                    IF($E67=AU$14,
                             _xlfn.XLOOKUP(_xlfn.TEXTJOIN("|",FALSE,$C67,LEFT($D67,FIND("_",$D67)-1) &amp;"_=","=","Any",AU$12,LEFT($D67,FIND("_",$D67)-1) &amp;"_=","=","Any"),risk_factor_1&amp;"|"&amp;risk_factor_2,risk_factor_corr),
                             _xlfn.XLOOKUP(_xlfn.TEXTJOIN("|",FALSE,$C67,LEFT($D67,FIND("_",$D67)-1) &amp;"_=","Any","Any",AU$12,LEFT($D67,FIND("_",$D67)-1) &amp;"_=","Any","Any"),risk_factor_1&amp;"|"&amp;risk_factor_2,risk_factor_corr)),
"n/a"),0)
),
IF(_xlfn.TEXTJOIN("|",FALSE,AU$12:AU$13)&lt;&gt;_xlfn.TEXTJOIN("|",FALSE,$C67:$D67),0,
_xlfn.XLOOKUP(_xlfn.TEXTJOIN("|",FALSE,$C67:$F67,AU$12:AU$15),risk_factor_1&amp;"|"&amp;risk_factor_2,risk_factor_corr,
_xlfn.XLOOKUP(_xlfn.TEXTJOIN("|",FALSE,$C67:$F67,AU$12:AU$15),risk_factor_2&amp;"|"&amp;risk_factor_1,risk_factor_corr,
_xlfn.XLOOKUP(_xlfn.TEXTJOIN("|",FALSE,$C67:$D67,"Any"),risk_factor_1&amp;"|"&amp;risk_factor_2,risk_factor_corr,
_xlfn.XLOOKUP(_xlfn.TEXTJOIN("|",FALSE,$C67:$D67,"Any"),risk_factor_2&amp;"|"&amp;risk_factor_1,risk_factor_corr)))))))</f>
        <v>0</v>
      </c>
      <c r="AV67" s="32" cm="1">
        <f t="array" ref="AV67" xml:space="preserve"> IF(_xlfn.TEXTJOIN("|",FALSE,AV$12:AV$15)=_xlfn.TEXTJOIN("|",FALSE,$C67:$F67),0,
IF(AND($C67="Delta|CR_Cpty",AV$12="Delta|CR_Cpty"),
IF($F67=AV$15,
      _xlfn.XLOOKUP(_xlfn.TEXTJOIN("|",FALSE,$C67,"=","Any","=",AV$12,"=","Any","="),risk_factor_1&amp;"|"&amp;risk_factor_2,risk_factor_corr),
       IF(RIGHT($D67,LEN($D67)-FIND("_",$D67))=RIGHT(AV$13,LEN(AV$13)-FIND("_",AV$13)),
              IF(LEFT($D67,FIND("_",$D67)-1)=LEFT(AV$13,FIND("_",AV$13)-1),
                    IF($E67=AV$14,
                             _xlfn.XLOOKUP(_xlfn.TEXTJOIN("|",FALSE,$C67,LEFT($D67,FIND("_",$D67)-1) &amp;"_=","=","Any",AV$12,LEFT($D67,FIND("_",$D67)-1) &amp;"_=","=","Any"),risk_factor_1&amp;"|"&amp;risk_factor_2,risk_factor_corr),
                             _xlfn.XLOOKUP(_xlfn.TEXTJOIN("|",FALSE,$C67,LEFT($D67,FIND("_",$D67)-1) &amp;"_=","Any","Any",AV$12,LEFT($D67,FIND("_",$D67)-1) &amp;"_=","Any","Any"),risk_factor_1&amp;"|"&amp;risk_factor_2,risk_factor_corr)),
"n/a"),0)
),
IF(_xlfn.TEXTJOIN("|",FALSE,AV$12:AV$13)&lt;&gt;_xlfn.TEXTJOIN("|",FALSE,$C67:$D67),0,
_xlfn.XLOOKUP(_xlfn.TEXTJOIN("|",FALSE,$C67:$F67,AV$12:AV$15),risk_factor_1&amp;"|"&amp;risk_factor_2,risk_factor_corr,
_xlfn.XLOOKUP(_xlfn.TEXTJOIN("|",FALSE,$C67:$F67,AV$12:AV$15),risk_factor_2&amp;"|"&amp;risk_factor_1,risk_factor_corr,
_xlfn.XLOOKUP(_xlfn.TEXTJOIN("|",FALSE,$C67:$D67,"Any"),risk_factor_1&amp;"|"&amp;risk_factor_2,risk_factor_corr,
_xlfn.XLOOKUP(_xlfn.TEXTJOIN("|",FALSE,$C67:$D67,"Any"),risk_factor_2&amp;"|"&amp;risk_factor_1,risk_factor_corr)))))))</f>
        <v>0</v>
      </c>
      <c r="AW67" s="32" cm="1">
        <f t="array" ref="AW67" xml:space="preserve"> IF(_xlfn.TEXTJOIN("|",FALSE,AW$12:AW$15)=_xlfn.TEXTJOIN("|",FALSE,$C67:$F67),0,
IF(AND($C67="Delta|CR_Cpty",AW$12="Delta|CR_Cpty"),
IF($F67=AW$15,
      _xlfn.XLOOKUP(_xlfn.TEXTJOIN("|",FALSE,$C67,"=","Any","=",AW$12,"=","Any","="),risk_factor_1&amp;"|"&amp;risk_factor_2,risk_factor_corr),
       IF(RIGHT($D67,LEN($D67)-FIND("_",$D67))=RIGHT(AW$13,LEN(AW$13)-FIND("_",AW$13)),
              IF(LEFT($D67,FIND("_",$D67)-1)=LEFT(AW$13,FIND("_",AW$13)-1),
                    IF($E67=AW$14,
                             _xlfn.XLOOKUP(_xlfn.TEXTJOIN("|",FALSE,$C67,LEFT($D67,FIND("_",$D67)-1) &amp;"_=","=","Any",AW$12,LEFT($D67,FIND("_",$D67)-1) &amp;"_=","=","Any"),risk_factor_1&amp;"|"&amp;risk_factor_2,risk_factor_corr),
                             _xlfn.XLOOKUP(_xlfn.TEXTJOIN("|",FALSE,$C67,LEFT($D67,FIND("_",$D67)-1) &amp;"_=","Any","Any",AW$12,LEFT($D67,FIND("_",$D67)-1) &amp;"_=","Any","Any"),risk_factor_1&amp;"|"&amp;risk_factor_2,risk_factor_corr)),
"n/a"),0)
),
IF(_xlfn.TEXTJOIN("|",FALSE,AW$12:AW$13)&lt;&gt;_xlfn.TEXTJOIN("|",FALSE,$C67:$D67),0,
_xlfn.XLOOKUP(_xlfn.TEXTJOIN("|",FALSE,$C67:$F67,AW$12:AW$15),risk_factor_1&amp;"|"&amp;risk_factor_2,risk_factor_corr,
_xlfn.XLOOKUP(_xlfn.TEXTJOIN("|",FALSE,$C67:$F67,AW$12:AW$15),risk_factor_2&amp;"|"&amp;risk_factor_1,risk_factor_corr,
_xlfn.XLOOKUP(_xlfn.TEXTJOIN("|",FALSE,$C67:$D67,"Any"),risk_factor_1&amp;"|"&amp;risk_factor_2,risk_factor_corr,
_xlfn.XLOOKUP(_xlfn.TEXTJOIN("|",FALSE,$C67:$D67,"Any"),risk_factor_2&amp;"|"&amp;risk_factor_1,risk_factor_corr)))))))</f>
        <v>0</v>
      </c>
      <c r="AX67" s="32" cm="1">
        <f t="array" ref="AX67" xml:space="preserve"> IF(_xlfn.TEXTJOIN("|",FALSE,AX$12:AX$15)=_xlfn.TEXTJOIN("|",FALSE,$C67:$F67),0,
IF(AND($C67="Delta|CR_Cpty",AX$12="Delta|CR_Cpty"),
IF($F67=AX$15,
      _xlfn.XLOOKUP(_xlfn.TEXTJOIN("|",FALSE,$C67,"=","Any","=",AX$12,"=","Any","="),risk_factor_1&amp;"|"&amp;risk_factor_2,risk_factor_corr),
       IF(RIGHT($D67,LEN($D67)-FIND("_",$D67))=RIGHT(AX$13,LEN(AX$13)-FIND("_",AX$13)),
              IF(LEFT($D67,FIND("_",$D67)-1)=LEFT(AX$13,FIND("_",AX$13)-1),
                    IF($E67=AX$14,
                             _xlfn.XLOOKUP(_xlfn.TEXTJOIN("|",FALSE,$C67,LEFT($D67,FIND("_",$D67)-1) &amp;"_=","=","Any",AX$12,LEFT($D67,FIND("_",$D67)-1) &amp;"_=","=","Any"),risk_factor_1&amp;"|"&amp;risk_factor_2,risk_factor_corr),
                             _xlfn.XLOOKUP(_xlfn.TEXTJOIN("|",FALSE,$C67,LEFT($D67,FIND("_",$D67)-1) &amp;"_=","Any","Any",AX$12,LEFT($D67,FIND("_",$D67)-1) &amp;"_=","Any","Any"),risk_factor_1&amp;"|"&amp;risk_factor_2,risk_factor_corr)),
"n/a"),0)
),
IF(_xlfn.TEXTJOIN("|",FALSE,AX$12:AX$13)&lt;&gt;_xlfn.TEXTJOIN("|",FALSE,$C67:$D67),0,
_xlfn.XLOOKUP(_xlfn.TEXTJOIN("|",FALSE,$C67:$F67,AX$12:AX$15),risk_factor_1&amp;"|"&amp;risk_factor_2,risk_factor_corr,
_xlfn.XLOOKUP(_xlfn.TEXTJOIN("|",FALSE,$C67:$F67,AX$12:AX$15),risk_factor_2&amp;"|"&amp;risk_factor_1,risk_factor_corr,
_xlfn.XLOOKUP(_xlfn.TEXTJOIN("|",FALSE,$C67:$D67,"Any"),risk_factor_1&amp;"|"&amp;risk_factor_2,risk_factor_corr,
_xlfn.XLOOKUP(_xlfn.TEXTJOIN("|",FALSE,$C67:$D67,"Any"),risk_factor_2&amp;"|"&amp;risk_factor_1,risk_factor_corr)))))))</f>
        <v>0</v>
      </c>
      <c r="AY67" s="32" cm="1">
        <f t="array" ref="AY67" xml:space="preserve"> IF(_xlfn.TEXTJOIN("|",FALSE,AY$12:AY$15)=_xlfn.TEXTJOIN("|",FALSE,$C67:$F67),0,
IF(AND($C67="Delta|CR_Cpty",AY$12="Delta|CR_Cpty"),
IF($F67=AY$15,
      _xlfn.XLOOKUP(_xlfn.TEXTJOIN("|",FALSE,$C67,"=","Any","=",AY$12,"=","Any","="),risk_factor_1&amp;"|"&amp;risk_factor_2,risk_factor_corr),
       IF(RIGHT($D67,LEN($D67)-FIND("_",$D67))=RIGHT(AY$13,LEN(AY$13)-FIND("_",AY$13)),
              IF(LEFT($D67,FIND("_",$D67)-1)=LEFT(AY$13,FIND("_",AY$13)-1),
                    IF($E67=AY$14,
                             _xlfn.XLOOKUP(_xlfn.TEXTJOIN("|",FALSE,$C67,LEFT($D67,FIND("_",$D67)-1) &amp;"_=","=","Any",AY$12,LEFT($D67,FIND("_",$D67)-1) &amp;"_=","=","Any"),risk_factor_1&amp;"|"&amp;risk_factor_2,risk_factor_corr),
                             _xlfn.XLOOKUP(_xlfn.TEXTJOIN("|",FALSE,$C67,LEFT($D67,FIND("_",$D67)-1) &amp;"_=","Any","Any",AY$12,LEFT($D67,FIND("_",$D67)-1) &amp;"_=","Any","Any"),risk_factor_1&amp;"|"&amp;risk_factor_2,risk_factor_corr)),
"n/a"),0)
),
IF(_xlfn.TEXTJOIN("|",FALSE,AY$12:AY$13)&lt;&gt;_xlfn.TEXTJOIN("|",FALSE,$C67:$D67),0,
_xlfn.XLOOKUP(_xlfn.TEXTJOIN("|",FALSE,$C67:$F67,AY$12:AY$15),risk_factor_1&amp;"|"&amp;risk_factor_2,risk_factor_corr,
_xlfn.XLOOKUP(_xlfn.TEXTJOIN("|",FALSE,$C67:$F67,AY$12:AY$15),risk_factor_2&amp;"|"&amp;risk_factor_1,risk_factor_corr,
_xlfn.XLOOKUP(_xlfn.TEXTJOIN("|",FALSE,$C67:$D67,"Any"),risk_factor_1&amp;"|"&amp;risk_factor_2,risk_factor_corr,
_xlfn.XLOOKUP(_xlfn.TEXTJOIN("|",FALSE,$C67:$D67,"Any"),risk_factor_2&amp;"|"&amp;risk_factor_1,risk_factor_corr)))))))</f>
        <v>0</v>
      </c>
      <c r="AZ67" s="32" cm="1">
        <f t="array" ref="AZ67" xml:space="preserve"> IF(_xlfn.TEXTJOIN("|",FALSE,AZ$12:AZ$15)=_xlfn.TEXTJOIN("|",FALSE,$C67:$F67),0,
IF(AND($C67="Delta|CR_Cpty",AZ$12="Delta|CR_Cpty"),
IF($F67=AZ$15,
      _xlfn.XLOOKUP(_xlfn.TEXTJOIN("|",FALSE,$C67,"=","Any","=",AZ$12,"=","Any","="),risk_factor_1&amp;"|"&amp;risk_factor_2,risk_factor_corr),
       IF(RIGHT($D67,LEN($D67)-FIND("_",$D67))=RIGHT(AZ$13,LEN(AZ$13)-FIND("_",AZ$13)),
              IF(LEFT($D67,FIND("_",$D67)-1)=LEFT(AZ$13,FIND("_",AZ$13)-1),
                    IF($E67=AZ$14,
                             _xlfn.XLOOKUP(_xlfn.TEXTJOIN("|",FALSE,$C67,LEFT($D67,FIND("_",$D67)-1) &amp;"_=","=","Any",AZ$12,LEFT($D67,FIND("_",$D67)-1) &amp;"_=","=","Any"),risk_factor_1&amp;"|"&amp;risk_factor_2,risk_factor_corr),
                             _xlfn.XLOOKUP(_xlfn.TEXTJOIN("|",FALSE,$C67,LEFT($D67,FIND("_",$D67)-1) &amp;"_=","Any","Any",AZ$12,LEFT($D67,FIND("_",$D67)-1) &amp;"_=","Any","Any"),risk_factor_1&amp;"|"&amp;risk_factor_2,risk_factor_corr)),
"n/a"),0)
),
IF(_xlfn.TEXTJOIN("|",FALSE,AZ$12:AZ$13)&lt;&gt;_xlfn.TEXTJOIN("|",FALSE,$C67:$D67),0,
_xlfn.XLOOKUP(_xlfn.TEXTJOIN("|",FALSE,$C67:$F67,AZ$12:AZ$15),risk_factor_1&amp;"|"&amp;risk_factor_2,risk_factor_corr,
_xlfn.XLOOKUP(_xlfn.TEXTJOIN("|",FALSE,$C67:$F67,AZ$12:AZ$15),risk_factor_2&amp;"|"&amp;risk_factor_1,risk_factor_corr,
_xlfn.XLOOKUP(_xlfn.TEXTJOIN("|",FALSE,$C67:$D67,"Any"),risk_factor_1&amp;"|"&amp;risk_factor_2,risk_factor_corr,
_xlfn.XLOOKUP(_xlfn.TEXTJOIN("|",FALSE,$C67:$D67,"Any"),risk_factor_2&amp;"|"&amp;risk_factor_1,risk_factor_corr)))))))</f>
        <v>0</v>
      </c>
      <c r="BA67" s="32" cm="1">
        <f t="array" ref="BA67" xml:space="preserve"> IF(_xlfn.TEXTJOIN("|",FALSE,BA$12:BA$15)=_xlfn.TEXTJOIN("|",FALSE,$C67:$F67),0,
IF(AND($C67="Delta|CR_Cpty",BA$12="Delta|CR_Cpty"),
IF($F67=BA$15,
      _xlfn.XLOOKUP(_xlfn.TEXTJOIN("|",FALSE,$C67,"=","Any","=",BA$12,"=","Any","="),risk_factor_1&amp;"|"&amp;risk_factor_2,risk_factor_corr),
       IF(RIGHT($D67,LEN($D67)-FIND("_",$D67))=RIGHT(BA$13,LEN(BA$13)-FIND("_",BA$13)),
              IF(LEFT($D67,FIND("_",$D67)-1)=LEFT(BA$13,FIND("_",BA$13)-1),
                    IF($E67=BA$14,
                             _xlfn.XLOOKUP(_xlfn.TEXTJOIN("|",FALSE,$C67,LEFT($D67,FIND("_",$D67)-1) &amp;"_=","=","Any",BA$12,LEFT($D67,FIND("_",$D67)-1) &amp;"_=","=","Any"),risk_factor_1&amp;"|"&amp;risk_factor_2,risk_factor_corr),
                             _xlfn.XLOOKUP(_xlfn.TEXTJOIN("|",FALSE,$C67,LEFT($D67,FIND("_",$D67)-1) &amp;"_=","Any","Any",BA$12,LEFT($D67,FIND("_",$D67)-1) &amp;"_=","Any","Any"),risk_factor_1&amp;"|"&amp;risk_factor_2,risk_factor_corr)),
"n/a"),0)
),
IF(_xlfn.TEXTJOIN("|",FALSE,BA$12:BA$13)&lt;&gt;_xlfn.TEXTJOIN("|",FALSE,$C67:$D67),0,
_xlfn.XLOOKUP(_xlfn.TEXTJOIN("|",FALSE,$C67:$F67,BA$12:BA$15),risk_factor_1&amp;"|"&amp;risk_factor_2,risk_factor_corr,
_xlfn.XLOOKUP(_xlfn.TEXTJOIN("|",FALSE,$C67:$F67,BA$12:BA$15),risk_factor_2&amp;"|"&amp;risk_factor_1,risk_factor_corr,
_xlfn.XLOOKUP(_xlfn.TEXTJOIN("|",FALSE,$C67:$D67,"Any"),risk_factor_1&amp;"|"&amp;risk_factor_2,risk_factor_corr,
_xlfn.XLOOKUP(_xlfn.TEXTJOIN("|",FALSE,$C67:$D67,"Any"),risk_factor_2&amp;"|"&amp;risk_factor_1,risk_factor_corr)))))))</f>
        <v>0</v>
      </c>
      <c r="BB67" s="32" cm="1">
        <f t="array" ref="BB67" xml:space="preserve"> IF(_xlfn.TEXTJOIN("|",FALSE,BB$12:BB$15)=_xlfn.TEXTJOIN("|",FALSE,$C67:$F67),0,
IF(AND($C67="Delta|CR_Cpty",BB$12="Delta|CR_Cpty"),
IF($F67=BB$15,
      _xlfn.XLOOKUP(_xlfn.TEXTJOIN("|",FALSE,$C67,"=","Any","=",BB$12,"=","Any","="),risk_factor_1&amp;"|"&amp;risk_factor_2,risk_factor_corr),
       IF(RIGHT($D67,LEN($D67)-FIND("_",$D67))=RIGHT(BB$13,LEN(BB$13)-FIND("_",BB$13)),
              IF(LEFT($D67,FIND("_",$D67)-1)=LEFT(BB$13,FIND("_",BB$13)-1),
                    IF($E67=BB$14,
                             _xlfn.XLOOKUP(_xlfn.TEXTJOIN("|",FALSE,$C67,LEFT($D67,FIND("_",$D67)-1) &amp;"_=","=","Any",BB$12,LEFT($D67,FIND("_",$D67)-1) &amp;"_=","=","Any"),risk_factor_1&amp;"|"&amp;risk_factor_2,risk_factor_corr),
                             _xlfn.XLOOKUP(_xlfn.TEXTJOIN("|",FALSE,$C67,LEFT($D67,FIND("_",$D67)-1) &amp;"_=","Any","Any",BB$12,LEFT($D67,FIND("_",$D67)-1) &amp;"_=","Any","Any"),risk_factor_1&amp;"|"&amp;risk_factor_2,risk_factor_corr)),
"n/a"),0)
),
IF(_xlfn.TEXTJOIN("|",FALSE,BB$12:BB$13)&lt;&gt;_xlfn.TEXTJOIN("|",FALSE,$C67:$D67),0,
_xlfn.XLOOKUP(_xlfn.TEXTJOIN("|",FALSE,$C67:$F67,BB$12:BB$15),risk_factor_1&amp;"|"&amp;risk_factor_2,risk_factor_corr,
_xlfn.XLOOKUP(_xlfn.TEXTJOIN("|",FALSE,$C67:$F67,BB$12:BB$15),risk_factor_2&amp;"|"&amp;risk_factor_1,risk_factor_corr,
_xlfn.XLOOKUP(_xlfn.TEXTJOIN("|",FALSE,$C67:$D67,"Any"),risk_factor_1&amp;"|"&amp;risk_factor_2,risk_factor_corr,
_xlfn.XLOOKUP(_xlfn.TEXTJOIN("|",FALSE,$C67:$D67,"Any"),risk_factor_2&amp;"|"&amp;risk_factor_1,risk_factor_corr)))))))</f>
        <v>0</v>
      </c>
      <c r="BC67" s="32" cm="1">
        <f t="array" ref="BC67" xml:space="preserve"> IF(_xlfn.TEXTJOIN("|",FALSE,BC$12:BC$15)=_xlfn.TEXTJOIN("|",FALSE,$C67:$F67),0,
IF(AND($C67="Delta|CR_Cpty",BC$12="Delta|CR_Cpty"),
IF($F67=BC$15,
      _xlfn.XLOOKUP(_xlfn.TEXTJOIN("|",FALSE,$C67,"=","Any","=",BC$12,"=","Any","="),risk_factor_1&amp;"|"&amp;risk_factor_2,risk_factor_corr),
       IF(RIGHT($D67,LEN($D67)-FIND("_",$D67))=RIGHT(BC$13,LEN(BC$13)-FIND("_",BC$13)),
              IF(LEFT($D67,FIND("_",$D67)-1)=LEFT(BC$13,FIND("_",BC$13)-1),
                    IF($E67=BC$14,
                             _xlfn.XLOOKUP(_xlfn.TEXTJOIN("|",FALSE,$C67,LEFT($D67,FIND("_",$D67)-1) &amp;"_=","=","Any",BC$12,LEFT($D67,FIND("_",$D67)-1) &amp;"_=","=","Any"),risk_factor_1&amp;"|"&amp;risk_factor_2,risk_factor_corr),
                             _xlfn.XLOOKUP(_xlfn.TEXTJOIN("|",FALSE,$C67,LEFT($D67,FIND("_",$D67)-1) &amp;"_=","Any","Any",BC$12,LEFT($D67,FIND("_",$D67)-1) &amp;"_=","Any","Any"),risk_factor_1&amp;"|"&amp;risk_factor_2,risk_factor_corr)),
"n/a"),0)
),
IF(_xlfn.TEXTJOIN("|",FALSE,BC$12:BC$13)&lt;&gt;_xlfn.TEXTJOIN("|",FALSE,$C67:$D67),0,
_xlfn.XLOOKUP(_xlfn.TEXTJOIN("|",FALSE,$C67:$F67,BC$12:BC$15),risk_factor_1&amp;"|"&amp;risk_factor_2,risk_factor_corr,
_xlfn.XLOOKUP(_xlfn.TEXTJOIN("|",FALSE,$C67:$F67,BC$12:BC$15),risk_factor_2&amp;"|"&amp;risk_factor_1,risk_factor_corr,
_xlfn.XLOOKUP(_xlfn.TEXTJOIN("|",FALSE,$C67:$D67,"Any"),risk_factor_1&amp;"|"&amp;risk_factor_2,risk_factor_corr,
_xlfn.XLOOKUP(_xlfn.TEXTJOIN("|",FALSE,$C67:$D67,"Any"),risk_factor_2&amp;"|"&amp;risk_factor_1,risk_factor_corr)))))))</f>
        <v>0</v>
      </c>
      <c r="BD67" s="32" cm="1">
        <f t="array" ref="BD67" xml:space="preserve"> IF(_xlfn.TEXTJOIN("|",FALSE,BD$12:BD$15)=_xlfn.TEXTJOIN("|",FALSE,$C67:$F67),0,
IF(AND($C67="Delta|CR_Cpty",BD$12="Delta|CR_Cpty"),
IF($F67=BD$15,
      _xlfn.XLOOKUP(_xlfn.TEXTJOIN("|",FALSE,$C67,"=","Any","=",BD$12,"=","Any","="),risk_factor_1&amp;"|"&amp;risk_factor_2,risk_factor_corr),
       IF(RIGHT($D67,LEN($D67)-FIND("_",$D67))=RIGHT(BD$13,LEN(BD$13)-FIND("_",BD$13)),
              IF(LEFT($D67,FIND("_",$D67)-1)=LEFT(BD$13,FIND("_",BD$13)-1),
                    IF($E67=BD$14,
                             _xlfn.XLOOKUP(_xlfn.TEXTJOIN("|",FALSE,$C67,LEFT($D67,FIND("_",$D67)-1) &amp;"_=","=","Any",BD$12,LEFT($D67,FIND("_",$D67)-1) &amp;"_=","=","Any"),risk_factor_1&amp;"|"&amp;risk_factor_2,risk_factor_corr),
                             _xlfn.XLOOKUP(_xlfn.TEXTJOIN("|",FALSE,$C67,LEFT($D67,FIND("_",$D67)-1) &amp;"_=","Any","Any",BD$12,LEFT($D67,FIND("_",$D67)-1) &amp;"_=","Any","Any"),risk_factor_1&amp;"|"&amp;risk_factor_2,risk_factor_corr)),
"n/a"),0)
),
IF(_xlfn.TEXTJOIN("|",FALSE,BD$12:BD$13)&lt;&gt;_xlfn.TEXTJOIN("|",FALSE,$C67:$D67),0,
_xlfn.XLOOKUP(_xlfn.TEXTJOIN("|",FALSE,$C67:$F67,BD$12:BD$15),risk_factor_1&amp;"|"&amp;risk_factor_2,risk_factor_corr,
_xlfn.XLOOKUP(_xlfn.TEXTJOIN("|",FALSE,$C67:$F67,BD$12:BD$15),risk_factor_2&amp;"|"&amp;risk_factor_1,risk_factor_corr,
_xlfn.XLOOKUP(_xlfn.TEXTJOIN("|",FALSE,$C67:$D67,"Any"),risk_factor_1&amp;"|"&amp;risk_factor_2,risk_factor_corr,
_xlfn.XLOOKUP(_xlfn.TEXTJOIN("|",FALSE,$C67:$D67,"Any"),risk_factor_2&amp;"|"&amp;risk_factor_1,risk_factor_corr)))))))</f>
        <v>0</v>
      </c>
      <c r="BE67" s="32" cm="1">
        <f t="array" ref="BE67" xml:space="preserve"> IF(_xlfn.TEXTJOIN("|",FALSE,BE$12:BE$15)=_xlfn.TEXTJOIN("|",FALSE,$C67:$F67),0,
IF(AND($C67="Delta|CR_Cpty",BE$12="Delta|CR_Cpty"),
IF($F67=BE$15,
      _xlfn.XLOOKUP(_xlfn.TEXTJOIN("|",FALSE,$C67,"=","Any","=",BE$12,"=","Any","="),risk_factor_1&amp;"|"&amp;risk_factor_2,risk_factor_corr),
       IF(RIGHT($D67,LEN($D67)-FIND("_",$D67))=RIGHT(BE$13,LEN(BE$13)-FIND("_",BE$13)),
              IF(LEFT($D67,FIND("_",$D67)-1)=LEFT(BE$13,FIND("_",BE$13)-1),
                    IF($E67=BE$14,
                             _xlfn.XLOOKUP(_xlfn.TEXTJOIN("|",FALSE,$C67,LEFT($D67,FIND("_",$D67)-1) &amp;"_=","=","Any",BE$12,LEFT($D67,FIND("_",$D67)-1) &amp;"_=","=","Any"),risk_factor_1&amp;"|"&amp;risk_factor_2,risk_factor_corr),
                             _xlfn.XLOOKUP(_xlfn.TEXTJOIN("|",FALSE,$C67,LEFT($D67,FIND("_",$D67)-1) &amp;"_=","Any","Any",BE$12,LEFT($D67,FIND("_",$D67)-1) &amp;"_=","Any","Any"),risk_factor_1&amp;"|"&amp;risk_factor_2,risk_factor_corr)),
"n/a"),0)
),
IF(_xlfn.TEXTJOIN("|",FALSE,BE$12:BE$13)&lt;&gt;_xlfn.TEXTJOIN("|",FALSE,$C67:$D67),0,
_xlfn.XLOOKUP(_xlfn.TEXTJOIN("|",FALSE,$C67:$F67,BE$12:BE$15),risk_factor_1&amp;"|"&amp;risk_factor_2,risk_factor_corr,
_xlfn.XLOOKUP(_xlfn.TEXTJOIN("|",FALSE,$C67:$F67,BE$12:BE$15),risk_factor_2&amp;"|"&amp;risk_factor_1,risk_factor_corr,
_xlfn.XLOOKUP(_xlfn.TEXTJOIN("|",FALSE,$C67:$D67,"Any"),risk_factor_1&amp;"|"&amp;risk_factor_2,risk_factor_corr,
_xlfn.XLOOKUP(_xlfn.TEXTJOIN("|",FALSE,$C67:$D67,"Any"),risk_factor_2&amp;"|"&amp;risk_factor_1,risk_factor_corr)))))))</f>
        <v>0</v>
      </c>
      <c r="BF67" s="32" cm="1">
        <f t="array" ref="BF67" xml:space="preserve"> IF(_xlfn.TEXTJOIN("|",FALSE,BF$12:BF$15)=_xlfn.TEXTJOIN("|",FALSE,$C67:$F67),0,
IF(AND($C67="Delta|CR_Cpty",BF$12="Delta|CR_Cpty"),
IF($F67=BF$15,
      _xlfn.XLOOKUP(_xlfn.TEXTJOIN("|",FALSE,$C67,"=","Any","=",BF$12,"=","Any","="),risk_factor_1&amp;"|"&amp;risk_factor_2,risk_factor_corr),
       IF(RIGHT($D67,LEN($D67)-FIND("_",$D67))=RIGHT(BF$13,LEN(BF$13)-FIND("_",BF$13)),
              IF(LEFT($D67,FIND("_",$D67)-1)=LEFT(BF$13,FIND("_",BF$13)-1),
                    IF($E67=BF$14,
                             _xlfn.XLOOKUP(_xlfn.TEXTJOIN("|",FALSE,$C67,LEFT($D67,FIND("_",$D67)-1) &amp;"_=","=","Any",BF$12,LEFT($D67,FIND("_",$D67)-1) &amp;"_=","=","Any"),risk_factor_1&amp;"|"&amp;risk_factor_2,risk_factor_corr),
                             _xlfn.XLOOKUP(_xlfn.TEXTJOIN("|",FALSE,$C67,LEFT($D67,FIND("_",$D67)-1) &amp;"_=","Any","Any",BF$12,LEFT($D67,FIND("_",$D67)-1) &amp;"_=","Any","Any"),risk_factor_1&amp;"|"&amp;risk_factor_2,risk_factor_corr)),
"n/a"),0)
),
IF(_xlfn.TEXTJOIN("|",FALSE,BF$12:BF$13)&lt;&gt;_xlfn.TEXTJOIN("|",FALSE,$C67:$D67),0,
_xlfn.XLOOKUP(_xlfn.TEXTJOIN("|",FALSE,$C67:$F67,BF$12:BF$15),risk_factor_1&amp;"|"&amp;risk_factor_2,risk_factor_corr,
_xlfn.XLOOKUP(_xlfn.TEXTJOIN("|",FALSE,$C67:$F67,BF$12:BF$15),risk_factor_2&amp;"|"&amp;risk_factor_1,risk_factor_corr,
_xlfn.XLOOKUP(_xlfn.TEXTJOIN("|",FALSE,$C67:$D67,"Any"),risk_factor_1&amp;"|"&amp;risk_factor_2,risk_factor_corr,
_xlfn.XLOOKUP(_xlfn.TEXTJOIN("|",FALSE,$C67:$D67,"Any"),risk_factor_2&amp;"|"&amp;risk_factor_1,risk_factor_corr)))))))</f>
        <v>0</v>
      </c>
      <c r="BG67" s="32" cm="1">
        <f t="array" ref="BG67" xml:space="preserve"> IF(_xlfn.TEXTJOIN("|",FALSE,BG$12:BG$15)=_xlfn.TEXTJOIN("|",FALSE,$C67:$F67),0,
IF(AND($C67="Delta|CR_Cpty",BG$12="Delta|CR_Cpty"),
IF($F67=BG$15,
      _xlfn.XLOOKUP(_xlfn.TEXTJOIN("|",FALSE,$C67,"=","Any","=",BG$12,"=","Any","="),risk_factor_1&amp;"|"&amp;risk_factor_2,risk_factor_corr),
       IF(RIGHT($D67,LEN($D67)-FIND("_",$D67))=RIGHT(BG$13,LEN(BG$13)-FIND("_",BG$13)),
              IF(LEFT($D67,FIND("_",$D67)-1)=LEFT(BG$13,FIND("_",BG$13)-1),
                    IF($E67=BG$14,
                             _xlfn.XLOOKUP(_xlfn.TEXTJOIN("|",FALSE,$C67,LEFT($D67,FIND("_",$D67)-1) &amp;"_=","=","Any",BG$12,LEFT($D67,FIND("_",$D67)-1) &amp;"_=","=","Any"),risk_factor_1&amp;"|"&amp;risk_factor_2,risk_factor_corr),
                             _xlfn.XLOOKUP(_xlfn.TEXTJOIN("|",FALSE,$C67,LEFT($D67,FIND("_",$D67)-1) &amp;"_=","Any","Any",BG$12,LEFT($D67,FIND("_",$D67)-1) &amp;"_=","Any","Any"),risk_factor_1&amp;"|"&amp;risk_factor_2,risk_factor_corr)),
"n/a"),0)
),
IF(_xlfn.TEXTJOIN("|",FALSE,BG$12:BG$13)&lt;&gt;_xlfn.TEXTJOIN("|",FALSE,$C67:$D67),0,
_xlfn.XLOOKUP(_xlfn.TEXTJOIN("|",FALSE,$C67:$F67,BG$12:BG$15),risk_factor_1&amp;"|"&amp;risk_factor_2,risk_factor_corr,
_xlfn.XLOOKUP(_xlfn.TEXTJOIN("|",FALSE,$C67:$F67,BG$12:BG$15),risk_factor_2&amp;"|"&amp;risk_factor_1,risk_factor_corr,
_xlfn.XLOOKUP(_xlfn.TEXTJOIN("|",FALSE,$C67:$D67,"Any"),risk_factor_1&amp;"|"&amp;risk_factor_2,risk_factor_corr,
_xlfn.XLOOKUP(_xlfn.TEXTJOIN("|",FALSE,$C67:$D67,"Any"),risk_factor_2&amp;"|"&amp;risk_factor_1,risk_factor_corr)))))))</f>
        <v>0</v>
      </c>
      <c r="BH67" s="32" cm="1">
        <f t="array" ref="BH67" xml:space="preserve"> IF(_xlfn.TEXTJOIN("|",FALSE,BH$12:BH$15)=_xlfn.TEXTJOIN("|",FALSE,$C67:$F67),0,
IF(AND($C67="Delta|CR_Cpty",BH$12="Delta|CR_Cpty"),
IF($F67=BH$15,
      _xlfn.XLOOKUP(_xlfn.TEXTJOIN("|",FALSE,$C67,"=","Any","=",BH$12,"=","Any","="),risk_factor_1&amp;"|"&amp;risk_factor_2,risk_factor_corr),
       IF(RIGHT($D67,LEN($D67)-FIND("_",$D67))=RIGHT(BH$13,LEN(BH$13)-FIND("_",BH$13)),
              IF(LEFT($D67,FIND("_",$D67)-1)=LEFT(BH$13,FIND("_",BH$13)-1),
                    IF($E67=BH$14,
                             _xlfn.XLOOKUP(_xlfn.TEXTJOIN("|",FALSE,$C67,LEFT($D67,FIND("_",$D67)-1) &amp;"_=","=","Any",BH$12,LEFT($D67,FIND("_",$D67)-1) &amp;"_=","=","Any"),risk_factor_1&amp;"|"&amp;risk_factor_2,risk_factor_corr),
                             _xlfn.XLOOKUP(_xlfn.TEXTJOIN("|",FALSE,$C67,LEFT($D67,FIND("_",$D67)-1) &amp;"_=","Any","Any",BH$12,LEFT($D67,FIND("_",$D67)-1) &amp;"_=","Any","Any"),risk_factor_1&amp;"|"&amp;risk_factor_2,risk_factor_corr)),
"n/a"),0)
),
IF(_xlfn.TEXTJOIN("|",FALSE,BH$12:BH$13)&lt;&gt;_xlfn.TEXTJOIN("|",FALSE,$C67:$D67),0,
_xlfn.XLOOKUP(_xlfn.TEXTJOIN("|",FALSE,$C67:$F67,BH$12:BH$15),risk_factor_1&amp;"|"&amp;risk_factor_2,risk_factor_corr,
_xlfn.XLOOKUP(_xlfn.TEXTJOIN("|",FALSE,$C67:$F67,BH$12:BH$15),risk_factor_2&amp;"|"&amp;risk_factor_1,risk_factor_corr,
_xlfn.XLOOKUP(_xlfn.TEXTJOIN("|",FALSE,$C67:$D67,"Any"),risk_factor_1&amp;"|"&amp;risk_factor_2,risk_factor_corr,
_xlfn.XLOOKUP(_xlfn.TEXTJOIN("|",FALSE,$C67:$D67,"Any"),risk_factor_2&amp;"|"&amp;risk_factor_1,risk_factor_corr)))))))</f>
        <v>0</v>
      </c>
      <c r="BI67" s="32" cm="1">
        <f t="array" ref="BI67" xml:space="preserve"> IF(_xlfn.TEXTJOIN("|",FALSE,BI$12:BI$15)=_xlfn.TEXTJOIN("|",FALSE,$C67:$F67),0,
IF(AND($C67="Delta|CR_Cpty",BI$12="Delta|CR_Cpty"),
IF($F67=BI$15,
      _xlfn.XLOOKUP(_xlfn.TEXTJOIN("|",FALSE,$C67,"=","Any","=",BI$12,"=","Any","="),risk_factor_1&amp;"|"&amp;risk_factor_2,risk_factor_corr),
       IF(RIGHT($D67,LEN($D67)-FIND("_",$D67))=RIGHT(BI$13,LEN(BI$13)-FIND("_",BI$13)),
              IF(LEFT($D67,FIND("_",$D67)-1)=LEFT(BI$13,FIND("_",BI$13)-1),
                    IF($E67=BI$14,
                             _xlfn.XLOOKUP(_xlfn.TEXTJOIN("|",FALSE,$C67,LEFT($D67,FIND("_",$D67)-1) &amp;"_=","=","Any",BI$12,LEFT($D67,FIND("_",$D67)-1) &amp;"_=","=","Any"),risk_factor_1&amp;"|"&amp;risk_factor_2,risk_factor_corr),
                             _xlfn.XLOOKUP(_xlfn.TEXTJOIN("|",FALSE,$C67,LEFT($D67,FIND("_",$D67)-1) &amp;"_=","Any","Any",BI$12,LEFT($D67,FIND("_",$D67)-1) &amp;"_=","Any","Any"),risk_factor_1&amp;"|"&amp;risk_factor_2,risk_factor_corr)),
"n/a"),0)
),
IF(_xlfn.TEXTJOIN("|",FALSE,BI$12:BI$13)&lt;&gt;_xlfn.TEXTJOIN("|",FALSE,$C67:$D67),0,
_xlfn.XLOOKUP(_xlfn.TEXTJOIN("|",FALSE,$C67:$F67,BI$12:BI$15),risk_factor_1&amp;"|"&amp;risk_factor_2,risk_factor_corr,
_xlfn.XLOOKUP(_xlfn.TEXTJOIN("|",FALSE,$C67:$F67,BI$12:BI$15),risk_factor_2&amp;"|"&amp;risk_factor_1,risk_factor_corr,
_xlfn.XLOOKUP(_xlfn.TEXTJOIN("|",FALSE,$C67:$D67,"Any"),risk_factor_1&amp;"|"&amp;risk_factor_2,risk_factor_corr,
_xlfn.XLOOKUP(_xlfn.TEXTJOIN("|",FALSE,$C67:$D67,"Any"),risk_factor_2&amp;"|"&amp;risk_factor_1,risk_factor_corr)))))))</f>
        <v>0</v>
      </c>
      <c r="BJ67" s="32" cm="1">
        <f t="array" ref="BJ67" xml:space="preserve"> IF(_xlfn.TEXTJOIN("|",FALSE,BJ$12:BJ$15)=_xlfn.TEXTJOIN("|",FALSE,$C67:$F67),0,
IF(AND($C67="Delta|CR_Cpty",BJ$12="Delta|CR_Cpty"),
IF($F67=BJ$15,
      _xlfn.XLOOKUP(_xlfn.TEXTJOIN("|",FALSE,$C67,"=","Any","=",BJ$12,"=","Any","="),risk_factor_1&amp;"|"&amp;risk_factor_2,risk_factor_corr),
       IF(RIGHT($D67,LEN($D67)-FIND("_",$D67))=RIGHT(BJ$13,LEN(BJ$13)-FIND("_",BJ$13)),
              IF(LEFT($D67,FIND("_",$D67)-1)=LEFT(BJ$13,FIND("_",BJ$13)-1),
                    IF($E67=BJ$14,
                             _xlfn.XLOOKUP(_xlfn.TEXTJOIN("|",FALSE,$C67,LEFT($D67,FIND("_",$D67)-1) &amp;"_=","=","Any",BJ$12,LEFT($D67,FIND("_",$D67)-1) &amp;"_=","=","Any"),risk_factor_1&amp;"|"&amp;risk_factor_2,risk_factor_corr),
                             _xlfn.XLOOKUP(_xlfn.TEXTJOIN("|",FALSE,$C67,LEFT($D67,FIND("_",$D67)-1) &amp;"_=","Any","Any",BJ$12,LEFT($D67,FIND("_",$D67)-1) &amp;"_=","Any","Any"),risk_factor_1&amp;"|"&amp;risk_factor_2,risk_factor_corr)),
"n/a"),0)
),
IF(_xlfn.TEXTJOIN("|",FALSE,BJ$12:BJ$13)&lt;&gt;_xlfn.TEXTJOIN("|",FALSE,$C67:$D67),0,
_xlfn.XLOOKUP(_xlfn.TEXTJOIN("|",FALSE,$C67:$F67,BJ$12:BJ$15),risk_factor_1&amp;"|"&amp;risk_factor_2,risk_factor_corr,
_xlfn.XLOOKUP(_xlfn.TEXTJOIN("|",FALSE,$C67:$F67,BJ$12:BJ$15),risk_factor_2&amp;"|"&amp;risk_factor_1,risk_factor_corr,
_xlfn.XLOOKUP(_xlfn.TEXTJOIN("|",FALSE,$C67:$D67,"Any"),risk_factor_1&amp;"|"&amp;risk_factor_2,risk_factor_corr,
_xlfn.XLOOKUP(_xlfn.TEXTJOIN("|",FALSE,$C67:$D67,"Any"),risk_factor_2&amp;"|"&amp;risk_factor_1,risk_factor_corr)))))))</f>
        <v>0</v>
      </c>
      <c r="BK67" s="32" cm="1">
        <f t="array" ref="BK67" xml:space="preserve"> IF(_xlfn.TEXTJOIN("|",FALSE,BK$12:BK$15)=_xlfn.TEXTJOIN("|",FALSE,$C67:$F67),0,
IF(AND($C67="Delta|CR_Cpty",BK$12="Delta|CR_Cpty"),
IF($F67=BK$15,
      _xlfn.XLOOKUP(_xlfn.TEXTJOIN("|",FALSE,$C67,"=","Any","=",BK$12,"=","Any","="),risk_factor_1&amp;"|"&amp;risk_factor_2,risk_factor_corr),
       IF(RIGHT($D67,LEN($D67)-FIND("_",$D67))=RIGHT(BK$13,LEN(BK$13)-FIND("_",BK$13)),
              IF(LEFT($D67,FIND("_",$D67)-1)=LEFT(BK$13,FIND("_",BK$13)-1),
                    IF($E67=BK$14,
                             _xlfn.XLOOKUP(_xlfn.TEXTJOIN("|",FALSE,$C67,LEFT($D67,FIND("_",$D67)-1) &amp;"_=","=","Any",BK$12,LEFT($D67,FIND("_",$D67)-1) &amp;"_=","=","Any"),risk_factor_1&amp;"|"&amp;risk_factor_2,risk_factor_corr),
                             _xlfn.XLOOKUP(_xlfn.TEXTJOIN("|",FALSE,$C67,LEFT($D67,FIND("_",$D67)-1) &amp;"_=","Any","Any",BK$12,LEFT($D67,FIND("_",$D67)-1) &amp;"_=","Any","Any"),risk_factor_1&amp;"|"&amp;risk_factor_2,risk_factor_corr)),
"n/a"),0)
),
IF(_xlfn.TEXTJOIN("|",FALSE,BK$12:BK$13)&lt;&gt;_xlfn.TEXTJOIN("|",FALSE,$C67:$D67),0,
_xlfn.XLOOKUP(_xlfn.TEXTJOIN("|",FALSE,$C67:$F67,BK$12:BK$15),risk_factor_1&amp;"|"&amp;risk_factor_2,risk_factor_corr,
_xlfn.XLOOKUP(_xlfn.TEXTJOIN("|",FALSE,$C67:$F67,BK$12:BK$15),risk_factor_2&amp;"|"&amp;risk_factor_1,risk_factor_corr,
_xlfn.XLOOKUP(_xlfn.TEXTJOIN("|",FALSE,$C67:$D67,"Any"),risk_factor_1&amp;"|"&amp;risk_factor_2,risk_factor_corr,
_xlfn.XLOOKUP(_xlfn.TEXTJOIN("|",FALSE,$C67:$D67,"Any"),risk_factor_2&amp;"|"&amp;risk_factor_1,risk_factor_corr)))))))</f>
        <v>0</v>
      </c>
      <c r="BL67" s="32" cm="1">
        <f t="array" ref="BL67" xml:space="preserve"> IF(_xlfn.TEXTJOIN("|",FALSE,BL$12:BL$15)=_xlfn.TEXTJOIN("|",FALSE,$C67:$F67),0,
IF(AND($C67="Delta|CR_Cpty",BL$12="Delta|CR_Cpty"),
IF($F67=BL$15,
      _xlfn.XLOOKUP(_xlfn.TEXTJOIN("|",FALSE,$C67,"=","Any","=",BL$12,"=","Any","="),risk_factor_1&amp;"|"&amp;risk_factor_2,risk_factor_corr),
       IF(RIGHT($D67,LEN($D67)-FIND("_",$D67))=RIGHT(BL$13,LEN(BL$13)-FIND("_",BL$13)),
              IF(LEFT($D67,FIND("_",$D67)-1)=LEFT(BL$13,FIND("_",BL$13)-1),
                    IF($E67=BL$14,
                             _xlfn.XLOOKUP(_xlfn.TEXTJOIN("|",FALSE,$C67,LEFT($D67,FIND("_",$D67)-1) &amp;"_=","=","Any",BL$12,LEFT($D67,FIND("_",$D67)-1) &amp;"_=","=","Any"),risk_factor_1&amp;"|"&amp;risk_factor_2,risk_factor_corr),
                             _xlfn.XLOOKUP(_xlfn.TEXTJOIN("|",FALSE,$C67,LEFT($D67,FIND("_",$D67)-1) &amp;"_=","Any","Any",BL$12,LEFT($D67,FIND("_",$D67)-1) &amp;"_=","Any","Any"),risk_factor_1&amp;"|"&amp;risk_factor_2,risk_factor_corr)),
"n/a"),0)
),
IF(_xlfn.TEXTJOIN("|",FALSE,BL$12:BL$13)&lt;&gt;_xlfn.TEXTJOIN("|",FALSE,$C67:$D67),0,
_xlfn.XLOOKUP(_xlfn.TEXTJOIN("|",FALSE,$C67:$F67,BL$12:BL$15),risk_factor_1&amp;"|"&amp;risk_factor_2,risk_factor_corr,
_xlfn.XLOOKUP(_xlfn.TEXTJOIN("|",FALSE,$C67:$F67,BL$12:BL$15),risk_factor_2&amp;"|"&amp;risk_factor_1,risk_factor_corr,
_xlfn.XLOOKUP(_xlfn.TEXTJOIN("|",FALSE,$C67:$D67,"Any"),risk_factor_1&amp;"|"&amp;risk_factor_2,risk_factor_corr,
_xlfn.XLOOKUP(_xlfn.TEXTJOIN("|",FALSE,$C67:$D67,"Any"),risk_factor_2&amp;"|"&amp;risk_factor_1,risk_factor_corr)))))))</f>
        <v>0</v>
      </c>
      <c r="BM67" s="32" cm="1">
        <f t="array" ref="BM67" xml:space="preserve"> IF(_xlfn.TEXTJOIN("|",FALSE,BM$12:BM$15)=_xlfn.TEXTJOIN("|",FALSE,$C67:$F67),0,
IF(AND($C67="Delta|CR_Cpty",BM$12="Delta|CR_Cpty"),
IF($F67=BM$15,
      _xlfn.XLOOKUP(_xlfn.TEXTJOIN("|",FALSE,$C67,"=","Any","=",BM$12,"=","Any","="),risk_factor_1&amp;"|"&amp;risk_factor_2,risk_factor_corr),
       IF(RIGHT($D67,LEN($D67)-FIND("_",$D67))=RIGHT(BM$13,LEN(BM$13)-FIND("_",BM$13)),
              IF(LEFT($D67,FIND("_",$D67)-1)=LEFT(BM$13,FIND("_",BM$13)-1),
                    IF($E67=BM$14,
                             _xlfn.XLOOKUP(_xlfn.TEXTJOIN("|",FALSE,$C67,LEFT($D67,FIND("_",$D67)-1) &amp;"_=","=","Any",BM$12,LEFT($D67,FIND("_",$D67)-1) &amp;"_=","=","Any"),risk_factor_1&amp;"|"&amp;risk_factor_2,risk_factor_corr),
                             _xlfn.XLOOKUP(_xlfn.TEXTJOIN("|",FALSE,$C67,LEFT($D67,FIND("_",$D67)-1) &amp;"_=","Any","Any",BM$12,LEFT($D67,FIND("_",$D67)-1) &amp;"_=","Any","Any"),risk_factor_1&amp;"|"&amp;risk_factor_2,risk_factor_corr)),
"n/a"),0)
),
IF(_xlfn.TEXTJOIN("|",FALSE,BM$12:BM$13)&lt;&gt;_xlfn.TEXTJOIN("|",FALSE,$C67:$D67),0,
_xlfn.XLOOKUP(_xlfn.TEXTJOIN("|",FALSE,$C67:$F67,BM$12:BM$15),risk_factor_1&amp;"|"&amp;risk_factor_2,risk_factor_corr,
_xlfn.XLOOKUP(_xlfn.TEXTJOIN("|",FALSE,$C67:$F67,BM$12:BM$15),risk_factor_2&amp;"|"&amp;risk_factor_1,risk_factor_corr,
_xlfn.XLOOKUP(_xlfn.TEXTJOIN("|",FALSE,$C67:$D67,"Any"),risk_factor_1&amp;"|"&amp;risk_factor_2,risk_factor_corr,
_xlfn.XLOOKUP(_xlfn.TEXTJOIN("|",FALSE,$C67:$D67,"Any"),risk_factor_2&amp;"|"&amp;risk_factor_1,risk_factor_corr)))))))</f>
        <v>0</v>
      </c>
      <c r="BN67" s="32" cm="1">
        <f t="array" ref="BN67" xml:space="preserve"> IF(_xlfn.TEXTJOIN("|",FALSE,BN$12:BN$15)=_xlfn.TEXTJOIN("|",FALSE,$C67:$F67),0,
IF(AND($C67="Delta|CR_Cpty",BN$12="Delta|CR_Cpty"),
IF($F67=BN$15,
      _xlfn.XLOOKUP(_xlfn.TEXTJOIN("|",FALSE,$C67,"=","Any","=",BN$12,"=","Any","="),risk_factor_1&amp;"|"&amp;risk_factor_2,risk_factor_corr),
       IF(RIGHT($D67,LEN($D67)-FIND("_",$D67))=RIGHT(BN$13,LEN(BN$13)-FIND("_",BN$13)),
              IF(LEFT($D67,FIND("_",$D67)-1)=LEFT(BN$13,FIND("_",BN$13)-1),
                    IF($E67=BN$14,
                             _xlfn.XLOOKUP(_xlfn.TEXTJOIN("|",FALSE,$C67,LEFT($D67,FIND("_",$D67)-1) &amp;"_=","=","Any",BN$12,LEFT($D67,FIND("_",$D67)-1) &amp;"_=","=","Any"),risk_factor_1&amp;"|"&amp;risk_factor_2,risk_factor_corr),
                             _xlfn.XLOOKUP(_xlfn.TEXTJOIN("|",FALSE,$C67,LEFT($D67,FIND("_",$D67)-1) &amp;"_=","Any","Any",BN$12,LEFT($D67,FIND("_",$D67)-1) &amp;"_=","Any","Any"),risk_factor_1&amp;"|"&amp;risk_factor_2,risk_factor_corr)),
"n/a"),0)
),
IF(_xlfn.TEXTJOIN("|",FALSE,BN$12:BN$13)&lt;&gt;_xlfn.TEXTJOIN("|",FALSE,$C67:$D67),0,
_xlfn.XLOOKUP(_xlfn.TEXTJOIN("|",FALSE,$C67:$F67,BN$12:BN$15),risk_factor_1&amp;"|"&amp;risk_factor_2,risk_factor_corr,
_xlfn.XLOOKUP(_xlfn.TEXTJOIN("|",FALSE,$C67:$F67,BN$12:BN$15),risk_factor_2&amp;"|"&amp;risk_factor_1,risk_factor_corr,
_xlfn.XLOOKUP(_xlfn.TEXTJOIN("|",FALSE,$C67:$D67,"Any"),risk_factor_1&amp;"|"&amp;risk_factor_2,risk_factor_corr,
_xlfn.XLOOKUP(_xlfn.TEXTJOIN("|",FALSE,$C67:$D67,"Any"),risk_factor_2&amp;"|"&amp;risk_factor_1,risk_factor_corr)))))))</f>
        <v>0</v>
      </c>
      <c r="BO67" s="32" cm="1">
        <f t="array" ref="BO67" xml:space="preserve"> IF(_xlfn.TEXTJOIN("|",FALSE,BO$12:BO$15)=_xlfn.TEXTJOIN("|",FALSE,$C67:$F67),0,
IF(AND($C67="Delta|CR_Cpty",BO$12="Delta|CR_Cpty"),
IF($F67=BO$15,
      _xlfn.XLOOKUP(_xlfn.TEXTJOIN("|",FALSE,$C67,"=","Any","=",BO$12,"=","Any","="),risk_factor_1&amp;"|"&amp;risk_factor_2,risk_factor_corr),
       IF(RIGHT($D67,LEN($D67)-FIND("_",$D67))=RIGHT(BO$13,LEN(BO$13)-FIND("_",BO$13)),
              IF(LEFT($D67,FIND("_",$D67)-1)=LEFT(BO$13,FIND("_",BO$13)-1),
                    IF($E67=BO$14,
                             _xlfn.XLOOKUP(_xlfn.TEXTJOIN("|",FALSE,$C67,LEFT($D67,FIND("_",$D67)-1) &amp;"_=","=","Any",BO$12,LEFT($D67,FIND("_",$D67)-1) &amp;"_=","=","Any"),risk_factor_1&amp;"|"&amp;risk_factor_2,risk_factor_corr),
                             _xlfn.XLOOKUP(_xlfn.TEXTJOIN("|",FALSE,$C67,LEFT($D67,FIND("_",$D67)-1) &amp;"_=","Any","Any",BO$12,LEFT($D67,FIND("_",$D67)-1) &amp;"_=","Any","Any"),risk_factor_1&amp;"|"&amp;risk_factor_2,risk_factor_corr)),
"n/a"),0)
),
IF(_xlfn.TEXTJOIN("|",FALSE,BO$12:BO$13)&lt;&gt;_xlfn.TEXTJOIN("|",FALSE,$C67:$D67),0,
_xlfn.XLOOKUP(_xlfn.TEXTJOIN("|",FALSE,$C67:$F67,BO$12:BO$15),risk_factor_1&amp;"|"&amp;risk_factor_2,risk_factor_corr,
_xlfn.XLOOKUP(_xlfn.TEXTJOIN("|",FALSE,$C67:$F67,BO$12:BO$15),risk_factor_2&amp;"|"&amp;risk_factor_1,risk_factor_corr,
_xlfn.XLOOKUP(_xlfn.TEXTJOIN("|",FALSE,$C67:$D67,"Any"),risk_factor_1&amp;"|"&amp;risk_factor_2,risk_factor_corr,
_xlfn.XLOOKUP(_xlfn.TEXTJOIN("|",FALSE,$C67:$D67,"Any"),risk_factor_2&amp;"|"&amp;risk_factor_1,risk_factor_corr)))))))</f>
        <v>0</v>
      </c>
      <c r="BP67" s="32" cm="1">
        <f t="array" ref="BP67" xml:space="preserve"> IF(_xlfn.TEXTJOIN("|",FALSE,BP$12:BP$15)=_xlfn.TEXTJOIN("|",FALSE,$C67:$F67),0,
IF(AND($C67="Delta|CR_Cpty",BP$12="Delta|CR_Cpty"),
IF($F67=BP$15,
      _xlfn.XLOOKUP(_xlfn.TEXTJOIN("|",FALSE,$C67,"=","Any","=",BP$12,"=","Any","="),risk_factor_1&amp;"|"&amp;risk_factor_2,risk_factor_corr),
       IF(RIGHT($D67,LEN($D67)-FIND("_",$D67))=RIGHT(BP$13,LEN(BP$13)-FIND("_",BP$13)),
              IF(LEFT($D67,FIND("_",$D67)-1)=LEFT(BP$13,FIND("_",BP$13)-1),
                    IF($E67=BP$14,
                             _xlfn.XLOOKUP(_xlfn.TEXTJOIN("|",FALSE,$C67,LEFT($D67,FIND("_",$D67)-1) &amp;"_=","=","Any",BP$12,LEFT($D67,FIND("_",$D67)-1) &amp;"_=","=","Any"),risk_factor_1&amp;"|"&amp;risk_factor_2,risk_factor_corr),
                             _xlfn.XLOOKUP(_xlfn.TEXTJOIN("|",FALSE,$C67,LEFT($D67,FIND("_",$D67)-1) &amp;"_=","Any","Any",BP$12,LEFT($D67,FIND("_",$D67)-1) &amp;"_=","Any","Any"),risk_factor_1&amp;"|"&amp;risk_factor_2,risk_factor_corr)),
"n/a"),0)
),
IF(_xlfn.TEXTJOIN("|",FALSE,BP$12:BP$13)&lt;&gt;_xlfn.TEXTJOIN("|",FALSE,$C67:$D67),0,
_xlfn.XLOOKUP(_xlfn.TEXTJOIN("|",FALSE,$C67:$F67,BP$12:BP$15),risk_factor_1&amp;"|"&amp;risk_factor_2,risk_factor_corr,
_xlfn.XLOOKUP(_xlfn.TEXTJOIN("|",FALSE,$C67:$F67,BP$12:BP$15),risk_factor_2&amp;"|"&amp;risk_factor_1,risk_factor_corr,
_xlfn.XLOOKUP(_xlfn.TEXTJOIN("|",FALSE,$C67:$D67,"Any"),risk_factor_1&amp;"|"&amp;risk_factor_2,risk_factor_corr,
_xlfn.XLOOKUP(_xlfn.TEXTJOIN("|",FALSE,$C67:$D67,"Any"),risk_factor_2&amp;"|"&amp;risk_factor_1,risk_factor_corr)))))))</f>
        <v>0</v>
      </c>
      <c r="BQ67" s="32" cm="1">
        <f t="array" ref="BQ67" xml:space="preserve"> IF(_xlfn.TEXTJOIN("|",FALSE,BQ$12:BQ$15)=_xlfn.TEXTJOIN("|",FALSE,$C67:$F67),0,
IF(AND($C67="Delta|CR_Cpty",BQ$12="Delta|CR_Cpty"),
IF($F67=BQ$15,
      _xlfn.XLOOKUP(_xlfn.TEXTJOIN("|",FALSE,$C67,"=","Any","=",BQ$12,"=","Any","="),risk_factor_1&amp;"|"&amp;risk_factor_2,risk_factor_corr),
       IF(RIGHT($D67,LEN($D67)-FIND("_",$D67))=RIGHT(BQ$13,LEN(BQ$13)-FIND("_",BQ$13)),
              IF(LEFT($D67,FIND("_",$D67)-1)=LEFT(BQ$13,FIND("_",BQ$13)-1),
                    IF($E67=BQ$14,
                             _xlfn.XLOOKUP(_xlfn.TEXTJOIN("|",FALSE,$C67,LEFT($D67,FIND("_",$D67)-1) &amp;"_=","=","Any",BQ$12,LEFT($D67,FIND("_",$D67)-1) &amp;"_=","=","Any"),risk_factor_1&amp;"|"&amp;risk_factor_2,risk_factor_corr),
                             _xlfn.XLOOKUP(_xlfn.TEXTJOIN("|",FALSE,$C67,LEFT($D67,FIND("_",$D67)-1) &amp;"_=","Any","Any",BQ$12,LEFT($D67,FIND("_",$D67)-1) &amp;"_=","Any","Any"),risk_factor_1&amp;"|"&amp;risk_factor_2,risk_factor_corr)),
"n/a"),0)
),
IF(_xlfn.TEXTJOIN("|",FALSE,BQ$12:BQ$13)&lt;&gt;_xlfn.TEXTJOIN("|",FALSE,$C67:$D67),0,
_xlfn.XLOOKUP(_xlfn.TEXTJOIN("|",FALSE,$C67:$F67,BQ$12:BQ$15),risk_factor_1&amp;"|"&amp;risk_factor_2,risk_factor_corr,
_xlfn.XLOOKUP(_xlfn.TEXTJOIN("|",FALSE,$C67:$F67,BQ$12:BQ$15),risk_factor_2&amp;"|"&amp;risk_factor_1,risk_factor_corr,
_xlfn.XLOOKUP(_xlfn.TEXTJOIN("|",FALSE,$C67:$D67,"Any"),risk_factor_1&amp;"|"&amp;risk_factor_2,risk_factor_corr,
_xlfn.XLOOKUP(_xlfn.TEXTJOIN("|",FALSE,$C67:$D67,"Any"),risk_factor_2&amp;"|"&amp;risk_factor_1,risk_factor_corr)))))))</f>
        <v>0</v>
      </c>
      <c r="BR67" s="32" cm="1">
        <f t="array" ref="BR67" xml:space="preserve"> IF(_xlfn.TEXTJOIN("|",FALSE,BR$12:BR$15)=_xlfn.TEXTJOIN("|",FALSE,$C67:$F67),0,
IF(AND($C67="Delta|CR_Cpty",BR$12="Delta|CR_Cpty"),
IF($F67=BR$15,
      _xlfn.XLOOKUP(_xlfn.TEXTJOIN("|",FALSE,$C67,"=","Any","=",BR$12,"=","Any","="),risk_factor_1&amp;"|"&amp;risk_factor_2,risk_factor_corr),
       IF(RIGHT($D67,LEN($D67)-FIND("_",$D67))=RIGHT(BR$13,LEN(BR$13)-FIND("_",BR$13)),
              IF(LEFT($D67,FIND("_",$D67)-1)=LEFT(BR$13,FIND("_",BR$13)-1),
                    IF($E67=BR$14,
                             _xlfn.XLOOKUP(_xlfn.TEXTJOIN("|",FALSE,$C67,LEFT($D67,FIND("_",$D67)-1) &amp;"_=","=","Any",BR$12,LEFT($D67,FIND("_",$D67)-1) &amp;"_=","=","Any"),risk_factor_1&amp;"|"&amp;risk_factor_2,risk_factor_corr),
                             _xlfn.XLOOKUP(_xlfn.TEXTJOIN("|",FALSE,$C67,LEFT($D67,FIND("_",$D67)-1) &amp;"_=","Any","Any",BR$12,LEFT($D67,FIND("_",$D67)-1) &amp;"_=","Any","Any"),risk_factor_1&amp;"|"&amp;risk_factor_2,risk_factor_corr)),
"n/a"),0)
),
IF(_xlfn.TEXTJOIN("|",FALSE,BR$12:BR$13)&lt;&gt;_xlfn.TEXTJOIN("|",FALSE,$C67:$D67),0,
_xlfn.XLOOKUP(_xlfn.TEXTJOIN("|",FALSE,$C67:$F67,BR$12:BR$15),risk_factor_1&amp;"|"&amp;risk_factor_2,risk_factor_corr,
_xlfn.XLOOKUP(_xlfn.TEXTJOIN("|",FALSE,$C67:$F67,BR$12:BR$15),risk_factor_2&amp;"|"&amp;risk_factor_1,risk_factor_corr,
_xlfn.XLOOKUP(_xlfn.TEXTJOIN("|",FALSE,$C67:$D67,"Any"),risk_factor_1&amp;"|"&amp;risk_factor_2,risk_factor_corr,
_xlfn.XLOOKUP(_xlfn.TEXTJOIN("|",FALSE,$C67:$D67,"Any"),risk_factor_2&amp;"|"&amp;risk_factor_1,risk_factor_corr)))))))</f>
        <v>0</v>
      </c>
      <c r="BS67" s="32" cm="1">
        <f t="array" ref="BS67" xml:space="preserve"> IF(_xlfn.TEXTJOIN("|",FALSE,BS$12:BS$15)=_xlfn.TEXTJOIN("|",FALSE,$C67:$F67),0,
IF(AND($C67="Delta|CR_Cpty",BS$12="Delta|CR_Cpty"),
IF($F67=BS$15,
      _xlfn.XLOOKUP(_xlfn.TEXTJOIN("|",FALSE,$C67,"=","Any","=",BS$12,"=","Any","="),risk_factor_1&amp;"|"&amp;risk_factor_2,risk_factor_corr),
       IF(RIGHT($D67,LEN($D67)-FIND("_",$D67))=RIGHT(BS$13,LEN(BS$13)-FIND("_",BS$13)),
              IF(LEFT($D67,FIND("_",$D67)-1)=LEFT(BS$13,FIND("_",BS$13)-1),
                    IF($E67=BS$14,
                             _xlfn.XLOOKUP(_xlfn.TEXTJOIN("|",FALSE,$C67,LEFT($D67,FIND("_",$D67)-1) &amp;"_=","=","Any",BS$12,LEFT($D67,FIND("_",$D67)-1) &amp;"_=","=","Any"),risk_factor_1&amp;"|"&amp;risk_factor_2,risk_factor_corr),
                             _xlfn.XLOOKUP(_xlfn.TEXTJOIN("|",FALSE,$C67,LEFT($D67,FIND("_",$D67)-1) &amp;"_=","Any","Any",BS$12,LEFT($D67,FIND("_",$D67)-1) &amp;"_=","Any","Any"),risk_factor_1&amp;"|"&amp;risk_factor_2,risk_factor_corr)),
"n/a"),0)
),
IF(_xlfn.TEXTJOIN("|",FALSE,BS$12:BS$13)&lt;&gt;_xlfn.TEXTJOIN("|",FALSE,$C67:$D67),0,
_xlfn.XLOOKUP(_xlfn.TEXTJOIN("|",FALSE,$C67:$F67,BS$12:BS$15),risk_factor_1&amp;"|"&amp;risk_factor_2,risk_factor_corr,
_xlfn.XLOOKUP(_xlfn.TEXTJOIN("|",FALSE,$C67:$F67,BS$12:BS$15),risk_factor_2&amp;"|"&amp;risk_factor_1,risk_factor_corr,
_xlfn.XLOOKUP(_xlfn.TEXTJOIN("|",FALSE,$C67:$D67,"Any"),risk_factor_1&amp;"|"&amp;risk_factor_2,risk_factor_corr,
_xlfn.XLOOKUP(_xlfn.TEXTJOIN("|",FALSE,$C67:$D67,"Any"),risk_factor_2&amp;"|"&amp;risk_factor_1,risk_factor_corr)))))))</f>
        <v>0</v>
      </c>
      <c r="BT67" s="32" cm="1">
        <f t="array" ref="BT67" xml:space="preserve"> IF(_xlfn.TEXTJOIN("|",FALSE,BT$12:BT$15)=_xlfn.TEXTJOIN("|",FALSE,$C67:$F67),0,
IF(AND($C67="Delta|CR_Cpty",BT$12="Delta|CR_Cpty"),
IF($F67=BT$15,
      _xlfn.XLOOKUP(_xlfn.TEXTJOIN("|",FALSE,$C67,"=","Any","=",BT$12,"=","Any","="),risk_factor_1&amp;"|"&amp;risk_factor_2,risk_factor_corr),
       IF(RIGHT($D67,LEN($D67)-FIND("_",$D67))=RIGHT(BT$13,LEN(BT$13)-FIND("_",BT$13)),
              IF(LEFT($D67,FIND("_",$D67)-1)=LEFT(BT$13,FIND("_",BT$13)-1),
                    IF($E67=BT$14,
                             _xlfn.XLOOKUP(_xlfn.TEXTJOIN("|",FALSE,$C67,LEFT($D67,FIND("_",$D67)-1) &amp;"_=","=","Any",BT$12,LEFT($D67,FIND("_",$D67)-1) &amp;"_=","=","Any"),risk_factor_1&amp;"|"&amp;risk_factor_2,risk_factor_corr),
                             _xlfn.XLOOKUP(_xlfn.TEXTJOIN("|",FALSE,$C67,LEFT($D67,FIND("_",$D67)-1) &amp;"_=","Any","Any",BT$12,LEFT($D67,FIND("_",$D67)-1) &amp;"_=","Any","Any"),risk_factor_1&amp;"|"&amp;risk_factor_2,risk_factor_corr)),
"n/a"),0)
),
IF(_xlfn.TEXTJOIN("|",FALSE,BT$12:BT$13)&lt;&gt;_xlfn.TEXTJOIN("|",FALSE,$C67:$D67),0,
_xlfn.XLOOKUP(_xlfn.TEXTJOIN("|",FALSE,$C67:$F67,BT$12:BT$15),risk_factor_1&amp;"|"&amp;risk_factor_2,risk_factor_corr,
_xlfn.XLOOKUP(_xlfn.TEXTJOIN("|",FALSE,$C67:$F67,BT$12:BT$15),risk_factor_2&amp;"|"&amp;risk_factor_1,risk_factor_corr,
_xlfn.XLOOKUP(_xlfn.TEXTJOIN("|",FALSE,$C67:$D67,"Any"),risk_factor_1&amp;"|"&amp;risk_factor_2,risk_factor_corr,
_xlfn.XLOOKUP(_xlfn.TEXTJOIN("|",FALSE,$C67:$D67,"Any"),risk_factor_2&amp;"|"&amp;risk_factor_1,risk_factor_corr)))))))</f>
        <v>0</v>
      </c>
      <c r="BU67" s="32" cm="1">
        <f t="array" ref="BU67" xml:space="preserve"> IF(_xlfn.TEXTJOIN("|",FALSE,BU$12:BU$15)=_xlfn.TEXTJOIN("|",FALSE,$C67:$F67),0,
IF(AND($C67="Delta|CR_Cpty",BU$12="Delta|CR_Cpty"),
IF($F67=BU$15,
      _xlfn.XLOOKUP(_xlfn.TEXTJOIN("|",FALSE,$C67,"=","Any","=",BU$12,"=","Any","="),risk_factor_1&amp;"|"&amp;risk_factor_2,risk_factor_corr),
       IF(RIGHT($D67,LEN($D67)-FIND("_",$D67))=RIGHT(BU$13,LEN(BU$13)-FIND("_",BU$13)),
              IF(LEFT($D67,FIND("_",$D67)-1)=LEFT(BU$13,FIND("_",BU$13)-1),
                    IF($E67=BU$14,
                             _xlfn.XLOOKUP(_xlfn.TEXTJOIN("|",FALSE,$C67,LEFT($D67,FIND("_",$D67)-1) &amp;"_=","=","Any",BU$12,LEFT($D67,FIND("_",$D67)-1) &amp;"_=","=","Any"),risk_factor_1&amp;"|"&amp;risk_factor_2,risk_factor_corr),
                             _xlfn.XLOOKUP(_xlfn.TEXTJOIN("|",FALSE,$C67,LEFT($D67,FIND("_",$D67)-1) &amp;"_=","Any","Any",BU$12,LEFT($D67,FIND("_",$D67)-1) &amp;"_=","Any","Any"),risk_factor_1&amp;"|"&amp;risk_factor_2,risk_factor_corr)),
"n/a"),0)
),
IF(_xlfn.TEXTJOIN("|",FALSE,BU$12:BU$13)&lt;&gt;_xlfn.TEXTJOIN("|",FALSE,$C67:$D67),0,
_xlfn.XLOOKUP(_xlfn.TEXTJOIN("|",FALSE,$C67:$F67,BU$12:BU$15),risk_factor_1&amp;"|"&amp;risk_factor_2,risk_factor_corr,
_xlfn.XLOOKUP(_xlfn.TEXTJOIN("|",FALSE,$C67:$F67,BU$12:BU$15),risk_factor_2&amp;"|"&amp;risk_factor_1,risk_factor_corr,
_xlfn.XLOOKUP(_xlfn.TEXTJOIN("|",FALSE,$C67:$D67,"Any"),risk_factor_1&amp;"|"&amp;risk_factor_2,risk_factor_corr,
_xlfn.XLOOKUP(_xlfn.TEXTJOIN("|",FALSE,$C67:$D67,"Any"),risk_factor_2&amp;"|"&amp;risk_factor_1,risk_factor_corr)))))))</f>
        <v>0</v>
      </c>
    </row>
    <row r="68" spans="3:73" x14ac:dyDescent="0.25">
      <c r="C68" s="31" t="s">
        <v>194</v>
      </c>
      <c r="D68" s="31" t="s">
        <v>25</v>
      </c>
      <c r="E68" s="31"/>
      <c r="F68" s="31"/>
      <c r="G68" s="32" cm="1">
        <f t="array" ref="G68" xml:space="preserve"> IF(_xlfn.TEXTJOIN("|",FALSE,G$12:G$15)=_xlfn.TEXTJOIN("|",FALSE,$C68:$F68),0,
IF(AND($C68="Delta|CR_Cpty",G$12="Delta|CR_Cpty"),
IF($F68=G$15,
      _xlfn.XLOOKUP(_xlfn.TEXTJOIN("|",FALSE,$C68,"=","Any","=",G$12,"=","Any","="),risk_factor_1&amp;"|"&amp;risk_factor_2,risk_factor_corr),
       IF(RIGHT($D68,LEN($D68)-FIND("_",$D68))=RIGHT(G$13,LEN(G$13)-FIND("_",G$13)),
              IF(LEFT($D68,FIND("_",$D68)-1)=LEFT(G$13,FIND("_",G$13)-1),
                    IF($E68=G$14,
                             _xlfn.XLOOKUP(_xlfn.TEXTJOIN("|",FALSE,$C68,LEFT($D68,FIND("_",$D68)-1) &amp;"_=","=","Any",G$12,LEFT($D68,FIND("_",$D68)-1) &amp;"_=","=","Any"),risk_factor_1&amp;"|"&amp;risk_factor_2,risk_factor_corr),
                             _xlfn.XLOOKUP(_xlfn.TEXTJOIN("|",FALSE,$C68,LEFT($D68,FIND("_",$D68)-1) &amp;"_=","Any","Any",G$12,LEFT($D68,FIND("_",$D68)-1) &amp;"_=","Any","Any"),risk_factor_1&amp;"|"&amp;risk_factor_2,risk_factor_corr)),
"n/a"),0)
),
IF(_xlfn.TEXTJOIN("|",FALSE,G$12:G$13)&lt;&gt;_xlfn.TEXTJOIN("|",FALSE,$C68:$D68),0,
_xlfn.XLOOKUP(_xlfn.TEXTJOIN("|",FALSE,$C68:$F68,G$12:G$15),risk_factor_1&amp;"|"&amp;risk_factor_2,risk_factor_corr,
_xlfn.XLOOKUP(_xlfn.TEXTJOIN("|",FALSE,$C68:$F68,G$12:G$15),risk_factor_2&amp;"|"&amp;risk_factor_1,risk_factor_corr,
_xlfn.XLOOKUP(_xlfn.TEXTJOIN("|",FALSE,$C68:$D68,"Any"),risk_factor_1&amp;"|"&amp;risk_factor_2,risk_factor_corr,
_xlfn.XLOOKUP(_xlfn.TEXTJOIN("|",FALSE,$C68:$D68,"Any"),risk_factor_2&amp;"|"&amp;risk_factor_1,risk_factor_corr)))))))</f>
        <v>0</v>
      </c>
      <c r="H68" s="32" cm="1">
        <f t="array" ref="H68" xml:space="preserve"> IF(_xlfn.TEXTJOIN("|",FALSE,H$12:H$15)=_xlfn.TEXTJOIN("|",FALSE,$C68:$F68),0,
IF(AND($C68="Delta|CR_Cpty",H$12="Delta|CR_Cpty"),
IF($F68=H$15,
      _xlfn.XLOOKUP(_xlfn.TEXTJOIN("|",FALSE,$C68,"=","Any","=",H$12,"=","Any","="),risk_factor_1&amp;"|"&amp;risk_factor_2,risk_factor_corr),
       IF(RIGHT($D68,LEN($D68)-FIND("_",$D68))=RIGHT(H$13,LEN(H$13)-FIND("_",H$13)),
              IF(LEFT($D68,FIND("_",$D68)-1)=LEFT(H$13,FIND("_",H$13)-1),
                    IF($E68=H$14,
                             _xlfn.XLOOKUP(_xlfn.TEXTJOIN("|",FALSE,$C68,LEFT($D68,FIND("_",$D68)-1) &amp;"_=","=","Any",H$12,LEFT($D68,FIND("_",$D68)-1) &amp;"_=","=","Any"),risk_factor_1&amp;"|"&amp;risk_factor_2,risk_factor_corr),
                             _xlfn.XLOOKUP(_xlfn.TEXTJOIN("|",FALSE,$C68,LEFT($D68,FIND("_",$D68)-1) &amp;"_=","Any","Any",H$12,LEFT($D68,FIND("_",$D68)-1) &amp;"_=","Any","Any"),risk_factor_1&amp;"|"&amp;risk_factor_2,risk_factor_corr)),
"n/a"),0)
),
IF(_xlfn.TEXTJOIN("|",FALSE,H$12:H$13)&lt;&gt;_xlfn.TEXTJOIN("|",FALSE,$C68:$D68),0,
_xlfn.XLOOKUP(_xlfn.TEXTJOIN("|",FALSE,$C68:$F68,H$12:H$15),risk_factor_1&amp;"|"&amp;risk_factor_2,risk_factor_corr,
_xlfn.XLOOKUP(_xlfn.TEXTJOIN("|",FALSE,$C68:$F68,H$12:H$15),risk_factor_2&amp;"|"&amp;risk_factor_1,risk_factor_corr,
_xlfn.XLOOKUP(_xlfn.TEXTJOIN("|",FALSE,$C68:$D68,"Any"),risk_factor_1&amp;"|"&amp;risk_factor_2,risk_factor_corr,
_xlfn.XLOOKUP(_xlfn.TEXTJOIN("|",FALSE,$C68:$D68,"Any"),risk_factor_2&amp;"|"&amp;risk_factor_1,risk_factor_corr)))))))</f>
        <v>0</v>
      </c>
      <c r="I68" s="32" cm="1">
        <f t="array" ref="I68" xml:space="preserve"> IF(_xlfn.TEXTJOIN("|",FALSE,I$12:I$15)=_xlfn.TEXTJOIN("|",FALSE,$C68:$F68),0,
IF(AND($C68="Delta|CR_Cpty",I$12="Delta|CR_Cpty"),
IF($F68=I$15,
      _xlfn.XLOOKUP(_xlfn.TEXTJOIN("|",FALSE,$C68,"=","Any","=",I$12,"=","Any","="),risk_factor_1&amp;"|"&amp;risk_factor_2,risk_factor_corr),
       IF(RIGHT($D68,LEN($D68)-FIND("_",$D68))=RIGHT(I$13,LEN(I$13)-FIND("_",I$13)),
              IF(LEFT($D68,FIND("_",$D68)-1)=LEFT(I$13,FIND("_",I$13)-1),
                    IF($E68=I$14,
                             _xlfn.XLOOKUP(_xlfn.TEXTJOIN("|",FALSE,$C68,LEFT($D68,FIND("_",$D68)-1) &amp;"_=","=","Any",I$12,LEFT($D68,FIND("_",$D68)-1) &amp;"_=","=","Any"),risk_factor_1&amp;"|"&amp;risk_factor_2,risk_factor_corr),
                             _xlfn.XLOOKUP(_xlfn.TEXTJOIN("|",FALSE,$C68,LEFT($D68,FIND("_",$D68)-1) &amp;"_=","Any","Any",I$12,LEFT($D68,FIND("_",$D68)-1) &amp;"_=","Any","Any"),risk_factor_1&amp;"|"&amp;risk_factor_2,risk_factor_corr)),
"n/a"),0)
),
IF(_xlfn.TEXTJOIN("|",FALSE,I$12:I$13)&lt;&gt;_xlfn.TEXTJOIN("|",FALSE,$C68:$D68),0,
_xlfn.XLOOKUP(_xlfn.TEXTJOIN("|",FALSE,$C68:$F68,I$12:I$15),risk_factor_1&amp;"|"&amp;risk_factor_2,risk_factor_corr,
_xlfn.XLOOKUP(_xlfn.TEXTJOIN("|",FALSE,$C68:$F68,I$12:I$15),risk_factor_2&amp;"|"&amp;risk_factor_1,risk_factor_corr,
_xlfn.XLOOKUP(_xlfn.TEXTJOIN("|",FALSE,$C68:$D68,"Any"),risk_factor_1&amp;"|"&amp;risk_factor_2,risk_factor_corr,
_xlfn.XLOOKUP(_xlfn.TEXTJOIN("|",FALSE,$C68:$D68,"Any"),risk_factor_2&amp;"|"&amp;risk_factor_1,risk_factor_corr)))))))</f>
        <v>0</v>
      </c>
      <c r="J68" s="32" cm="1">
        <f t="array" ref="J68" xml:space="preserve"> IF(_xlfn.TEXTJOIN("|",FALSE,J$12:J$15)=_xlfn.TEXTJOIN("|",FALSE,$C68:$F68),0,
IF(AND($C68="Delta|CR_Cpty",J$12="Delta|CR_Cpty"),
IF($F68=J$15,
      _xlfn.XLOOKUP(_xlfn.TEXTJOIN("|",FALSE,$C68,"=","Any","=",J$12,"=","Any","="),risk_factor_1&amp;"|"&amp;risk_factor_2,risk_factor_corr),
       IF(RIGHT($D68,LEN($D68)-FIND("_",$D68))=RIGHT(J$13,LEN(J$13)-FIND("_",J$13)),
              IF(LEFT($D68,FIND("_",$D68)-1)=LEFT(J$13,FIND("_",J$13)-1),
                    IF($E68=J$14,
                             _xlfn.XLOOKUP(_xlfn.TEXTJOIN("|",FALSE,$C68,LEFT($D68,FIND("_",$D68)-1) &amp;"_=","=","Any",J$12,LEFT($D68,FIND("_",$D68)-1) &amp;"_=","=","Any"),risk_factor_1&amp;"|"&amp;risk_factor_2,risk_factor_corr),
                             _xlfn.XLOOKUP(_xlfn.TEXTJOIN("|",FALSE,$C68,LEFT($D68,FIND("_",$D68)-1) &amp;"_=","Any","Any",J$12,LEFT($D68,FIND("_",$D68)-1) &amp;"_=","Any","Any"),risk_factor_1&amp;"|"&amp;risk_factor_2,risk_factor_corr)),
"n/a"),0)
),
IF(_xlfn.TEXTJOIN("|",FALSE,J$12:J$13)&lt;&gt;_xlfn.TEXTJOIN("|",FALSE,$C68:$D68),0,
_xlfn.XLOOKUP(_xlfn.TEXTJOIN("|",FALSE,$C68:$F68,J$12:J$15),risk_factor_1&amp;"|"&amp;risk_factor_2,risk_factor_corr,
_xlfn.XLOOKUP(_xlfn.TEXTJOIN("|",FALSE,$C68:$F68,J$12:J$15),risk_factor_2&amp;"|"&amp;risk_factor_1,risk_factor_corr,
_xlfn.XLOOKUP(_xlfn.TEXTJOIN("|",FALSE,$C68:$D68,"Any"),risk_factor_1&amp;"|"&amp;risk_factor_2,risk_factor_corr,
_xlfn.XLOOKUP(_xlfn.TEXTJOIN("|",FALSE,$C68:$D68,"Any"),risk_factor_2&amp;"|"&amp;risk_factor_1,risk_factor_corr)))))))</f>
        <v>0</v>
      </c>
      <c r="K68" s="32" cm="1">
        <f t="array" ref="K68" xml:space="preserve"> IF(_xlfn.TEXTJOIN("|",FALSE,K$12:K$15)=_xlfn.TEXTJOIN("|",FALSE,$C68:$F68),0,
IF(AND($C68="Delta|CR_Cpty",K$12="Delta|CR_Cpty"),
IF($F68=K$15,
      _xlfn.XLOOKUP(_xlfn.TEXTJOIN("|",FALSE,$C68,"=","Any","=",K$12,"=","Any","="),risk_factor_1&amp;"|"&amp;risk_factor_2,risk_factor_corr),
       IF(RIGHT($D68,LEN($D68)-FIND("_",$D68))=RIGHT(K$13,LEN(K$13)-FIND("_",K$13)),
              IF(LEFT($D68,FIND("_",$D68)-1)=LEFT(K$13,FIND("_",K$13)-1),
                    IF($E68=K$14,
                             _xlfn.XLOOKUP(_xlfn.TEXTJOIN("|",FALSE,$C68,LEFT($D68,FIND("_",$D68)-1) &amp;"_=","=","Any",K$12,LEFT($D68,FIND("_",$D68)-1) &amp;"_=","=","Any"),risk_factor_1&amp;"|"&amp;risk_factor_2,risk_factor_corr),
                             _xlfn.XLOOKUP(_xlfn.TEXTJOIN("|",FALSE,$C68,LEFT($D68,FIND("_",$D68)-1) &amp;"_=","Any","Any",K$12,LEFT($D68,FIND("_",$D68)-1) &amp;"_=","Any","Any"),risk_factor_1&amp;"|"&amp;risk_factor_2,risk_factor_corr)),
"n/a"),0)
),
IF(_xlfn.TEXTJOIN("|",FALSE,K$12:K$13)&lt;&gt;_xlfn.TEXTJOIN("|",FALSE,$C68:$D68),0,
_xlfn.XLOOKUP(_xlfn.TEXTJOIN("|",FALSE,$C68:$F68,K$12:K$15),risk_factor_1&amp;"|"&amp;risk_factor_2,risk_factor_corr,
_xlfn.XLOOKUP(_xlfn.TEXTJOIN("|",FALSE,$C68:$F68,K$12:K$15),risk_factor_2&amp;"|"&amp;risk_factor_1,risk_factor_corr,
_xlfn.XLOOKUP(_xlfn.TEXTJOIN("|",FALSE,$C68:$D68,"Any"),risk_factor_1&amp;"|"&amp;risk_factor_2,risk_factor_corr,
_xlfn.XLOOKUP(_xlfn.TEXTJOIN("|",FALSE,$C68:$D68,"Any"),risk_factor_2&amp;"|"&amp;risk_factor_1,risk_factor_corr)))))))</f>
        <v>0</v>
      </c>
      <c r="L68" s="32" cm="1">
        <f t="array" ref="L68" xml:space="preserve"> IF(_xlfn.TEXTJOIN("|",FALSE,L$12:L$15)=_xlfn.TEXTJOIN("|",FALSE,$C68:$F68),0,
IF(AND($C68="Delta|CR_Cpty",L$12="Delta|CR_Cpty"),
IF($F68=L$15,
      _xlfn.XLOOKUP(_xlfn.TEXTJOIN("|",FALSE,$C68,"=","Any","=",L$12,"=","Any","="),risk_factor_1&amp;"|"&amp;risk_factor_2,risk_factor_corr),
       IF(RIGHT($D68,LEN($D68)-FIND("_",$D68))=RIGHT(L$13,LEN(L$13)-FIND("_",L$13)),
              IF(LEFT($D68,FIND("_",$D68)-1)=LEFT(L$13,FIND("_",L$13)-1),
                    IF($E68=L$14,
                             _xlfn.XLOOKUP(_xlfn.TEXTJOIN("|",FALSE,$C68,LEFT($D68,FIND("_",$D68)-1) &amp;"_=","=","Any",L$12,LEFT($D68,FIND("_",$D68)-1) &amp;"_=","=","Any"),risk_factor_1&amp;"|"&amp;risk_factor_2,risk_factor_corr),
                             _xlfn.XLOOKUP(_xlfn.TEXTJOIN("|",FALSE,$C68,LEFT($D68,FIND("_",$D68)-1) &amp;"_=","Any","Any",L$12,LEFT($D68,FIND("_",$D68)-1) &amp;"_=","Any","Any"),risk_factor_1&amp;"|"&amp;risk_factor_2,risk_factor_corr)),
"n/a"),0)
),
IF(_xlfn.TEXTJOIN("|",FALSE,L$12:L$13)&lt;&gt;_xlfn.TEXTJOIN("|",FALSE,$C68:$D68),0,
_xlfn.XLOOKUP(_xlfn.TEXTJOIN("|",FALSE,$C68:$F68,L$12:L$15),risk_factor_1&amp;"|"&amp;risk_factor_2,risk_factor_corr,
_xlfn.XLOOKUP(_xlfn.TEXTJOIN("|",FALSE,$C68:$F68,L$12:L$15),risk_factor_2&amp;"|"&amp;risk_factor_1,risk_factor_corr,
_xlfn.XLOOKUP(_xlfn.TEXTJOIN("|",FALSE,$C68:$D68,"Any"),risk_factor_1&amp;"|"&amp;risk_factor_2,risk_factor_corr,
_xlfn.XLOOKUP(_xlfn.TEXTJOIN("|",FALSE,$C68:$D68,"Any"),risk_factor_2&amp;"|"&amp;risk_factor_1,risk_factor_corr)))))))</f>
        <v>0</v>
      </c>
      <c r="M68" s="32" cm="1">
        <f t="array" ref="M68" xml:space="preserve"> IF(_xlfn.TEXTJOIN("|",FALSE,M$12:M$15)=_xlfn.TEXTJOIN("|",FALSE,$C68:$F68),0,
IF(AND($C68="Delta|CR_Cpty",M$12="Delta|CR_Cpty"),
IF($F68=M$15,
      _xlfn.XLOOKUP(_xlfn.TEXTJOIN("|",FALSE,$C68,"=","Any","=",M$12,"=","Any","="),risk_factor_1&amp;"|"&amp;risk_factor_2,risk_factor_corr),
       IF(RIGHT($D68,LEN($D68)-FIND("_",$D68))=RIGHT(M$13,LEN(M$13)-FIND("_",M$13)),
              IF(LEFT($D68,FIND("_",$D68)-1)=LEFT(M$13,FIND("_",M$13)-1),
                    IF($E68=M$14,
                             _xlfn.XLOOKUP(_xlfn.TEXTJOIN("|",FALSE,$C68,LEFT($D68,FIND("_",$D68)-1) &amp;"_=","=","Any",M$12,LEFT($D68,FIND("_",$D68)-1) &amp;"_=","=","Any"),risk_factor_1&amp;"|"&amp;risk_factor_2,risk_factor_corr),
                             _xlfn.XLOOKUP(_xlfn.TEXTJOIN("|",FALSE,$C68,LEFT($D68,FIND("_",$D68)-1) &amp;"_=","Any","Any",M$12,LEFT($D68,FIND("_",$D68)-1) &amp;"_=","Any","Any"),risk_factor_1&amp;"|"&amp;risk_factor_2,risk_factor_corr)),
"n/a"),0)
),
IF(_xlfn.TEXTJOIN("|",FALSE,M$12:M$13)&lt;&gt;_xlfn.TEXTJOIN("|",FALSE,$C68:$D68),0,
_xlfn.XLOOKUP(_xlfn.TEXTJOIN("|",FALSE,$C68:$F68,M$12:M$15),risk_factor_1&amp;"|"&amp;risk_factor_2,risk_factor_corr,
_xlfn.XLOOKUP(_xlfn.TEXTJOIN("|",FALSE,$C68:$F68,M$12:M$15),risk_factor_2&amp;"|"&amp;risk_factor_1,risk_factor_corr,
_xlfn.XLOOKUP(_xlfn.TEXTJOIN("|",FALSE,$C68:$D68,"Any"),risk_factor_1&amp;"|"&amp;risk_factor_2,risk_factor_corr,
_xlfn.XLOOKUP(_xlfn.TEXTJOIN("|",FALSE,$C68:$D68,"Any"),risk_factor_2&amp;"|"&amp;risk_factor_1,risk_factor_corr)))))))</f>
        <v>0</v>
      </c>
      <c r="N68" s="32" cm="1">
        <f t="array" ref="N68" xml:space="preserve"> IF(_xlfn.TEXTJOIN("|",FALSE,N$12:N$15)=_xlfn.TEXTJOIN("|",FALSE,$C68:$F68),0,
IF(AND($C68="Delta|CR_Cpty",N$12="Delta|CR_Cpty"),
IF($F68=N$15,
      _xlfn.XLOOKUP(_xlfn.TEXTJOIN("|",FALSE,$C68,"=","Any","=",N$12,"=","Any","="),risk_factor_1&amp;"|"&amp;risk_factor_2,risk_factor_corr),
       IF(RIGHT($D68,LEN($D68)-FIND("_",$D68))=RIGHT(N$13,LEN(N$13)-FIND("_",N$13)),
              IF(LEFT($D68,FIND("_",$D68)-1)=LEFT(N$13,FIND("_",N$13)-1),
                    IF($E68=N$14,
                             _xlfn.XLOOKUP(_xlfn.TEXTJOIN("|",FALSE,$C68,LEFT($D68,FIND("_",$D68)-1) &amp;"_=","=","Any",N$12,LEFT($D68,FIND("_",$D68)-1) &amp;"_=","=","Any"),risk_factor_1&amp;"|"&amp;risk_factor_2,risk_factor_corr),
                             _xlfn.XLOOKUP(_xlfn.TEXTJOIN("|",FALSE,$C68,LEFT($D68,FIND("_",$D68)-1) &amp;"_=","Any","Any",N$12,LEFT($D68,FIND("_",$D68)-1) &amp;"_=","Any","Any"),risk_factor_1&amp;"|"&amp;risk_factor_2,risk_factor_corr)),
"n/a"),0)
),
IF(_xlfn.TEXTJOIN("|",FALSE,N$12:N$13)&lt;&gt;_xlfn.TEXTJOIN("|",FALSE,$C68:$D68),0,
_xlfn.XLOOKUP(_xlfn.TEXTJOIN("|",FALSE,$C68:$F68,N$12:N$15),risk_factor_1&amp;"|"&amp;risk_factor_2,risk_factor_corr,
_xlfn.XLOOKUP(_xlfn.TEXTJOIN("|",FALSE,$C68:$F68,N$12:N$15),risk_factor_2&amp;"|"&amp;risk_factor_1,risk_factor_corr,
_xlfn.XLOOKUP(_xlfn.TEXTJOIN("|",FALSE,$C68:$D68,"Any"),risk_factor_1&amp;"|"&amp;risk_factor_2,risk_factor_corr,
_xlfn.XLOOKUP(_xlfn.TEXTJOIN("|",FALSE,$C68:$D68,"Any"),risk_factor_2&amp;"|"&amp;risk_factor_1,risk_factor_corr)))))))</f>
        <v>0</v>
      </c>
      <c r="O68" s="32" cm="1">
        <f t="array" ref="O68" xml:space="preserve"> IF(_xlfn.TEXTJOIN("|",FALSE,O$12:O$15)=_xlfn.TEXTJOIN("|",FALSE,$C68:$F68),0,
IF(AND($C68="Delta|CR_Cpty",O$12="Delta|CR_Cpty"),
IF($F68=O$15,
      _xlfn.XLOOKUP(_xlfn.TEXTJOIN("|",FALSE,$C68,"=","Any","=",O$12,"=","Any","="),risk_factor_1&amp;"|"&amp;risk_factor_2,risk_factor_corr),
       IF(RIGHT($D68,LEN($D68)-FIND("_",$D68))=RIGHT(O$13,LEN(O$13)-FIND("_",O$13)),
              IF(LEFT($D68,FIND("_",$D68)-1)=LEFT(O$13,FIND("_",O$13)-1),
                    IF($E68=O$14,
                             _xlfn.XLOOKUP(_xlfn.TEXTJOIN("|",FALSE,$C68,LEFT($D68,FIND("_",$D68)-1) &amp;"_=","=","Any",O$12,LEFT($D68,FIND("_",$D68)-1) &amp;"_=","=","Any"),risk_factor_1&amp;"|"&amp;risk_factor_2,risk_factor_corr),
                             _xlfn.XLOOKUP(_xlfn.TEXTJOIN("|",FALSE,$C68,LEFT($D68,FIND("_",$D68)-1) &amp;"_=","Any","Any",O$12,LEFT($D68,FIND("_",$D68)-1) &amp;"_=","Any","Any"),risk_factor_1&amp;"|"&amp;risk_factor_2,risk_factor_corr)),
"n/a"),0)
),
IF(_xlfn.TEXTJOIN("|",FALSE,O$12:O$13)&lt;&gt;_xlfn.TEXTJOIN("|",FALSE,$C68:$D68),0,
_xlfn.XLOOKUP(_xlfn.TEXTJOIN("|",FALSE,$C68:$F68,O$12:O$15),risk_factor_1&amp;"|"&amp;risk_factor_2,risk_factor_corr,
_xlfn.XLOOKUP(_xlfn.TEXTJOIN("|",FALSE,$C68:$F68,O$12:O$15),risk_factor_2&amp;"|"&amp;risk_factor_1,risk_factor_corr,
_xlfn.XLOOKUP(_xlfn.TEXTJOIN("|",FALSE,$C68:$D68,"Any"),risk_factor_1&amp;"|"&amp;risk_factor_2,risk_factor_corr,
_xlfn.XLOOKUP(_xlfn.TEXTJOIN("|",FALSE,$C68:$D68,"Any"),risk_factor_2&amp;"|"&amp;risk_factor_1,risk_factor_corr)))))))</f>
        <v>0</v>
      </c>
      <c r="P68" s="32" cm="1">
        <f t="array" ref="P68" xml:space="preserve"> IF(_xlfn.TEXTJOIN("|",FALSE,P$12:P$15)=_xlfn.TEXTJOIN("|",FALSE,$C68:$F68),0,
IF(AND($C68="Delta|CR_Cpty",P$12="Delta|CR_Cpty"),
IF($F68=P$15,
      _xlfn.XLOOKUP(_xlfn.TEXTJOIN("|",FALSE,$C68,"=","Any","=",P$12,"=","Any","="),risk_factor_1&amp;"|"&amp;risk_factor_2,risk_factor_corr),
       IF(RIGHT($D68,LEN($D68)-FIND("_",$D68))=RIGHT(P$13,LEN(P$13)-FIND("_",P$13)),
              IF(LEFT($D68,FIND("_",$D68)-1)=LEFT(P$13,FIND("_",P$13)-1),
                    IF($E68=P$14,
                             _xlfn.XLOOKUP(_xlfn.TEXTJOIN("|",FALSE,$C68,LEFT($D68,FIND("_",$D68)-1) &amp;"_=","=","Any",P$12,LEFT($D68,FIND("_",$D68)-1) &amp;"_=","=","Any"),risk_factor_1&amp;"|"&amp;risk_factor_2,risk_factor_corr),
                             _xlfn.XLOOKUP(_xlfn.TEXTJOIN("|",FALSE,$C68,LEFT($D68,FIND("_",$D68)-1) &amp;"_=","Any","Any",P$12,LEFT($D68,FIND("_",$D68)-1) &amp;"_=","Any","Any"),risk_factor_1&amp;"|"&amp;risk_factor_2,risk_factor_corr)),
"n/a"),0)
),
IF(_xlfn.TEXTJOIN("|",FALSE,P$12:P$13)&lt;&gt;_xlfn.TEXTJOIN("|",FALSE,$C68:$D68),0,
_xlfn.XLOOKUP(_xlfn.TEXTJOIN("|",FALSE,$C68:$F68,P$12:P$15),risk_factor_1&amp;"|"&amp;risk_factor_2,risk_factor_corr,
_xlfn.XLOOKUP(_xlfn.TEXTJOIN("|",FALSE,$C68:$F68,P$12:P$15),risk_factor_2&amp;"|"&amp;risk_factor_1,risk_factor_corr,
_xlfn.XLOOKUP(_xlfn.TEXTJOIN("|",FALSE,$C68:$D68,"Any"),risk_factor_1&amp;"|"&amp;risk_factor_2,risk_factor_corr,
_xlfn.XLOOKUP(_xlfn.TEXTJOIN("|",FALSE,$C68:$D68,"Any"),risk_factor_2&amp;"|"&amp;risk_factor_1,risk_factor_corr)))))))</f>
        <v>0</v>
      </c>
      <c r="Q68" s="32" cm="1">
        <f t="array" ref="Q68" xml:space="preserve"> IF(_xlfn.TEXTJOIN("|",FALSE,Q$12:Q$15)=_xlfn.TEXTJOIN("|",FALSE,$C68:$F68),0,
IF(AND($C68="Delta|CR_Cpty",Q$12="Delta|CR_Cpty"),
IF($F68=Q$15,
      _xlfn.XLOOKUP(_xlfn.TEXTJOIN("|",FALSE,$C68,"=","Any","=",Q$12,"=","Any","="),risk_factor_1&amp;"|"&amp;risk_factor_2,risk_factor_corr),
       IF(RIGHT($D68,LEN($D68)-FIND("_",$D68))=RIGHT(Q$13,LEN(Q$13)-FIND("_",Q$13)),
              IF(LEFT($D68,FIND("_",$D68)-1)=LEFT(Q$13,FIND("_",Q$13)-1),
                    IF($E68=Q$14,
                             _xlfn.XLOOKUP(_xlfn.TEXTJOIN("|",FALSE,$C68,LEFT($D68,FIND("_",$D68)-1) &amp;"_=","=","Any",Q$12,LEFT($D68,FIND("_",$D68)-1) &amp;"_=","=","Any"),risk_factor_1&amp;"|"&amp;risk_factor_2,risk_factor_corr),
                             _xlfn.XLOOKUP(_xlfn.TEXTJOIN("|",FALSE,$C68,LEFT($D68,FIND("_",$D68)-1) &amp;"_=","Any","Any",Q$12,LEFT($D68,FIND("_",$D68)-1) &amp;"_=","Any","Any"),risk_factor_1&amp;"|"&amp;risk_factor_2,risk_factor_corr)),
"n/a"),0)
),
IF(_xlfn.TEXTJOIN("|",FALSE,Q$12:Q$13)&lt;&gt;_xlfn.TEXTJOIN("|",FALSE,$C68:$D68),0,
_xlfn.XLOOKUP(_xlfn.TEXTJOIN("|",FALSE,$C68:$F68,Q$12:Q$15),risk_factor_1&amp;"|"&amp;risk_factor_2,risk_factor_corr,
_xlfn.XLOOKUP(_xlfn.TEXTJOIN("|",FALSE,$C68:$F68,Q$12:Q$15),risk_factor_2&amp;"|"&amp;risk_factor_1,risk_factor_corr,
_xlfn.XLOOKUP(_xlfn.TEXTJOIN("|",FALSE,$C68:$D68,"Any"),risk_factor_1&amp;"|"&amp;risk_factor_2,risk_factor_corr,
_xlfn.XLOOKUP(_xlfn.TEXTJOIN("|",FALSE,$C68:$D68,"Any"),risk_factor_2&amp;"|"&amp;risk_factor_1,risk_factor_corr)))))))</f>
        <v>0</v>
      </c>
      <c r="R68" s="32" cm="1">
        <f t="array" ref="R68" xml:space="preserve"> IF(_xlfn.TEXTJOIN("|",FALSE,R$12:R$15)=_xlfn.TEXTJOIN("|",FALSE,$C68:$F68),0,
IF(AND($C68="Delta|CR_Cpty",R$12="Delta|CR_Cpty"),
IF($F68=R$15,
      _xlfn.XLOOKUP(_xlfn.TEXTJOIN("|",FALSE,$C68,"=","Any","=",R$12,"=","Any","="),risk_factor_1&amp;"|"&amp;risk_factor_2,risk_factor_corr),
       IF(RIGHT($D68,LEN($D68)-FIND("_",$D68))=RIGHT(R$13,LEN(R$13)-FIND("_",R$13)),
              IF(LEFT($D68,FIND("_",$D68)-1)=LEFT(R$13,FIND("_",R$13)-1),
                    IF($E68=R$14,
                             _xlfn.XLOOKUP(_xlfn.TEXTJOIN("|",FALSE,$C68,LEFT($D68,FIND("_",$D68)-1) &amp;"_=","=","Any",R$12,LEFT($D68,FIND("_",$D68)-1) &amp;"_=","=","Any"),risk_factor_1&amp;"|"&amp;risk_factor_2,risk_factor_corr),
                             _xlfn.XLOOKUP(_xlfn.TEXTJOIN("|",FALSE,$C68,LEFT($D68,FIND("_",$D68)-1) &amp;"_=","Any","Any",R$12,LEFT($D68,FIND("_",$D68)-1) &amp;"_=","Any","Any"),risk_factor_1&amp;"|"&amp;risk_factor_2,risk_factor_corr)),
"n/a"),0)
),
IF(_xlfn.TEXTJOIN("|",FALSE,R$12:R$13)&lt;&gt;_xlfn.TEXTJOIN("|",FALSE,$C68:$D68),0,
_xlfn.XLOOKUP(_xlfn.TEXTJOIN("|",FALSE,$C68:$F68,R$12:R$15),risk_factor_1&amp;"|"&amp;risk_factor_2,risk_factor_corr,
_xlfn.XLOOKUP(_xlfn.TEXTJOIN("|",FALSE,$C68:$F68,R$12:R$15),risk_factor_2&amp;"|"&amp;risk_factor_1,risk_factor_corr,
_xlfn.XLOOKUP(_xlfn.TEXTJOIN("|",FALSE,$C68:$D68,"Any"),risk_factor_1&amp;"|"&amp;risk_factor_2,risk_factor_corr,
_xlfn.XLOOKUP(_xlfn.TEXTJOIN("|",FALSE,$C68:$D68,"Any"),risk_factor_2&amp;"|"&amp;risk_factor_1,risk_factor_corr)))))))</f>
        <v>0</v>
      </c>
      <c r="S68" s="32" cm="1">
        <f t="array" ref="S68" xml:space="preserve"> IF(_xlfn.TEXTJOIN("|",FALSE,S$12:S$15)=_xlfn.TEXTJOIN("|",FALSE,$C68:$F68),0,
IF(AND($C68="Delta|CR_Cpty",S$12="Delta|CR_Cpty"),
IF($F68=S$15,
      _xlfn.XLOOKUP(_xlfn.TEXTJOIN("|",FALSE,$C68,"=","Any","=",S$12,"=","Any","="),risk_factor_1&amp;"|"&amp;risk_factor_2,risk_factor_corr),
       IF(RIGHT($D68,LEN($D68)-FIND("_",$D68))=RIGHT(S$13,LEN(S$13)-FIND("_",S$13)),
              IF(LEFT($D68,FIND("_",$D68)-1)=LEFT(S$13,FIND("_",S$13)-1),
                    IF($E68=S$14,
                             _xlfn.XLOOKUP(_xlfn.TEXTJOIN("|",FALSE,$C68,LEFT($D68,FIND("_",$D68)-1) &amp;"_=","=","Any",S$12,LEFT($D68,FIND("_",$D68)-1) &amp;"_=","=","Any"),risk_factor_1&amp;"|"&amp;risk_factor_2,risk_factor_corr),
                             _xlfn.XLOOKUP(_xlfn.TEXTJOIN("|",FALSE,$C68,LEFT($D68,FIND("_",$D68)-1) &amp;"_=","Any","Any",S$12,LEFT($D68,FIND("_",$D68)-1) &amp;"_=","Any","Any"),risk_factor_1&amp;"|"&amp;risk_factor_2,risk_factor_corr)),
"n/a"),0)
),
IF(_xlfn.TEXTJOIN("|",FALSE,S$12:S$13)&lt;&gt;_xlfn.TEXTJOIN("|",FALSE,$C68:$D68),0,
_xlfn.XLOOKUP(_xlfn.TEXTJOIN("|",FALSE,$C68:$F68,S$12:S$15),risk_factor_1&amp;"|"&amp;risk_factor_2,risk_factor_corr,
_xlfn.XLOOKUP(_xlfn.TEXTJOIN("|",FALSE,$C68:$F68,S$12:S$15),risk_factor_2&amp;"|"&amp;risk_factor_1,risk_factor_corr,
_xlfn.XLOOKUP(_xlfn.TEXTJOIN("|",FALSE,$C68:$D68,"Any"),risk_factor_1&amp;"|"&amp;risk_factor_2,risk_factor_corr,
_xlfn.XLOOKUP(_xlfn.TEXTJOIN("|",FALSE,$C68:$D68,"Any"),risk_factor_2&amp;"|"&amp;risk_factor_1,risk_factor_corr)))))))</f>
        <v>0</v>
      </c>
      <c r="T68" s="32" cm="1">
        <f t="array" ref="T68" xml:space="preserve"> IF(_xlfn.TEXTJOIN("|",FALSE,T$12:T$15)=_xlfn.TEXTJOIN("|",FALSE,$C68:$F68),0,
IF(AND($C68="Delta|CR_Cpty",T$12="Delta|CR_Cpty"),
IF($F68=T$15,
      _xlfn.XLOOKUP(_xlfn.TEXTJOIN("|",FALSE,$C68,"=","Any","=",T$12,"=","Any","="),risk_factor_1&amp;"|"&amp;risk_factor_2,risk_factor_corr),
       IF(RIGHT($D68,LEN($D68)-FIND("_",$D68))=RIGHT(T$13,LEN(T$13)-FIND("_",T$13)),
              IF(LEFT($D68,FIND("_",$D68)-1)=LEFT(T$13,FIND("_",T$13)-1),
                    IF($E68=T$14,
                             _xlfn.XLOOKUP(_xlfn.TEXTJOIN("|",FALSE,$C68,LEFT($D68,FIND("_",$D68)-1) &amp;"_=","=","Any",T$12,LEFT($D68,FIND("_",$D68)-1) &amp;"_=","=","Any"),risk_factor_1&amp;"|"&amp;risk_factor_2,risk_factor_corr),
                             _xlfn.XLOOKUP(_xlfn.TEXTJOIN("|",FALSE,$C68,LEFT($D68,FIND("_",$D68)-1) &amp;"_=","Any","Any",T$12,LEFT($D68,FIND("_",$D68)-1) &amp;"_=","Any","Any"),risk_factor_1&amp;"|"&amp;risk_factor_2,risk_factor_corr)),
"n/a"),0)
),
IF(_xlfn.TEXTJOIN("|",FALSE,T$12:T$13)&lt;&gt;_xlfn.TEXTJOIN("|",FALSE,$C68:$D68),0,
_xlfn.XLOOKUP(_xlfn.TEXTJOIN("|",FALSE,$C68:$F68,T$12:T$15),risk_factor_1&amp;"|"&amp;risk_factor_2,risk_factor_corr,
_xlfn.XLOOKUP(_xlfn.TEXTJOIN("|",FALSE,$C68:$F68,T$12:T$15),risk_factor_2&amp;"|"&amp;risk_factor_1,risk_factor_corr,
_xlfn.XLOOKUP(_xlfn.TEXTJOIN("|",FALSE,$C68:$D68,"Any"),risk_factor_1&amp;"|"&amp;risk_factor_2,risk_factor_corr,
_xlfn.XLOOKUP(_xlfn.TEXTJOIN("|",FALSE,$C68:$D68,"Any"),risk_factor_2&amp;"|"&amp;risk_factor_1,risk_factor_corr)))))))</f>
        <v>0</v>
      </c>
      <c r="U68" s="32" cm="1">
        <f t="array" ref="U68" xml:space="preserve"> IF(_xlfn.TEXTJOIN("|",FALSE,U$12:U$15)=_xlfn.TEXTJOIN("|",FALSE,$C68:$F68),0,
IF(AND($C68="Delta|CR_Cpty",U$12="Delta|CR_Cpty"),
IF($F68=U$15,
      _xlfn.XLOOKUP(_xlfn.TEXTJOIN("|",FALSE,$C68,"=","Any","=",U$12,"=","Any","="),risk_factor_1&amp;"|"&amp;risk_factor_2,risk_factor_corr),
       IF(RIGHT($D68,LEN($D68)-FIND("_",$D68))=RIGHT(U$13,LEN(U$13)-FIND("_",U$13)),
              IF(LEFT($D68,FIND("_",$D68)-1)=LEFT(U$13,FIND("_",U$13)-1),
                    IF($E68=U$14,
                             _xlfn.XLOOKUP(_xlfn.TEXTJOIN("|",FALSE,$C68,LEFT($D68,FIND("_",$D68)-1) &amp;"_=","=","Any",U$12,LEFT($D68,FIND("_",$D68)-1) &amp;"_=","=","Any"),risk_factor_1&amp;"|"&amp;risk_factor_2,risk_factor_corr),
                             _xlfn.XLOOKUP(_xlfn.TEXTJOIN("|",FALSE,$C68,LEFT($D68,FIND("_",$D68)-1) &amp;"_=","Any","Any",U$12,LEFT($D68,FIND("_",$D68)-1) &amp;"_=","Any","Any"),risk_factor_1&amp;"|"&amp;risk_factor_2,risk_factor_corr)),
"n/a"),0)
),
IF(_xlfn.TEXTJOIN("|",FALSE,U$12:U$13)&lt;&gt;_xlfn.TEXTJOIN("|",FALSE,$C68:$D68),0,
_xlfn.XLOOKUP(_xlfn.TEXTJOIN("|",FALSE,$C68:$F68,U$12:U$15),risk_factor_1&amp;"|"&amp;risk_factor_2,risk_factor_corr,
_xlfn.XLOOKUP(_xlfn.TEXTJOIN("|",FALSE,$C68:$F68,U$12:U$15),risk_factor_2&amp;"|"&amp;risk_factor_1,risk_factor_corr,
_xlfn.XLOOKUP(_xlfn.TEXTJOIN("|",FALSE,$C68:$D68,"Any"),risk_factor_1&amp;"|"&amp;risk_factor_2,risk_factor_corr,
_xlfn.XLOOKUP(_xlfn.TEXTJOIN("|",FALSE,$C68:$D68,"Any"),risk_factor_2&amp;"|"&amp;risk_factor_1,risk_factor_corr)))))))</f>
        <v>0</v>
      </c>
      <c r="V68" s="32" cm="1">
        <f t="array" ref="V68" xml:space="preserve"> IF(_xlfn.TEXTJOIN("|",FALSE,V$12:V$15)=_xlfn.TEXTJOIN("|",FALSE,$C68:$F68),0,
IF(AND($C68="Delta|CR_Cpty",V$12="Delta|CR_Cpty"),
IF($F68=V$15,
      _xlfn.XLOOKUP(_xlfn.TEXTJOIN("|",FALSE,$C68,"=","Any","=",V$12,"=","Any","="),risk_factor_1&amp;"|"&amp;risk_factor_2,risk_factor_corr),
       IF(RIGHT($D68,LEN($D68)-FIND("_",$D68))=RIGHT(V$13,LEN(V$13)-FIND("_",V$13)),
              IF(LEFT($D68,FIND("_",$D68)-1)=LEFT(V$13,FIND("_",V$13)-1),
                    IF($E68=V$14,
                             _xlfn.XLOOKUP(_xlfn.TEXTJOIN("|",FALSE,$C68,LEFT($D68,FIND("_",$D68)-1) &amp;"_=","=","Any",V$12,LEFT($D68,FIND("_",$D68)-1) &amp;"_=","=","Any"),risk_factor_1&amp;"|"&amp;risk_factor_2,risk_factor_corr),
                             _xlfn.XLOOKUP(_xlfn.TEXTJOIN("|",FALSE,$C68,LEFT($D68,FIND("_",$D68)-1) &amp;"_=","Any","Any",V$12,LEFT($D68,FIND("_",$D68)-1) &amp;"_=","Any","Any"),risk_factor_1&amp;"|"&amp;risk_factor_2,risk_factor_corr)),
"n/a"),0)
),
IF(_xlfn.TEXTJOIN("|",FALSE,V$12:V$13)&lt;&gt;_xlfn.TEXTJOIN("|",FALSE,$C68:$D68),0,
_xlfn.XLOOKUP(_xlfn.TEXTJOIN("|",FALSE,$C68:$F68,V$12:V$15),risk_factor_1&amp;"|"&amp;risk_factor_2,risk_factor_corr,
_xlfn.XLOOKUP(_xlfn.TEXTJOIN("|",FALSE,$C68:$F68,V$12:V$15),risk_factor_2&amp;"|"&amp;risk_factor_1,risk_factor_corr,
_xlfn.XLOOKUP(_xlfn.TEXTJOIN("|",FALSE,$C68:$D68,"Any"),risk_factor_1&amp;"|"&amp;risk_factor_2,risk_factor_corr,
_xlfn.XLOOKUP(_xlfn.TEXTJOIN("|",FALSE,$C68:$D68,"Any"),risk_factor_2&amp;"|"&amp;risk_factor_1,risk_factor_corr)))))))</f>
        <v>0</v>
      </c>
      <c r="W68" s="32" cm="1">
        <f t="array" ref="W68" xml:space="preserve"> IF(_xlfn.TEXTJOIN("|",FALSE,W$12:W$15)=_xlfn.TEXTJOIN("|",FALSE,$C68:$F68),0,
IF(AND($C68="Delta|CR_Cpty",W$12="Delta|CR_Cpty"),
IF($F68=W$15,
      _xlfn.XLOOKUP(_xlfn.TEXTJOIN("|",FALSE,$C68,"=","Any","=",W$12,"=","Any","="),risk_factor_1&amp;"|"&amp;risk_factor_2,risk_factor_corr),
       IF(RIGHT($D68,LEN($D68)-FIND("_",$D68))=RIGHT(W$13,LEN(W$13)-FIND("_",W$13)),
              IF(LEFT($D68,FIND("_",$D68)-1)=LEFT(W$13,FIND("_",W$13)-1),
                    IF($E68=W$14,
                             _xlfn.XLOOKUP(_xlfn.TEXTJOIN("|",FALSE,$C68,LEFT($D68,FIND("_",$D68)-1) &amp;"_=","=","Any",W$12,LEFT($D68,FIND("_",$D68)-1) &amp;"_=","=","Any"),risk_factor_1&amp;"|"&amp;risk_factor_2,risk_factor_corr),
                             _xlfn.XLOOKUP(_xlfn.TEXTJOIN("|",FALSE,$C68,LEFT($D68,FIND("_",$D68)-1) &amp;"_=","Any","Any",W$12,LEFT($D68,FIND("_",$D68)-1) &amp;"_=","Any","Any"),risk_factor_1&amp;"|"&amp;risk_factor_2,risk_factor_corr)),
"n/a"),0)
),
IF(_xlfn.TEXTJOIN("|",FALSE,W$12:W$13)&lt;&gt;_xlfn.TEXTJOIN("|",FALSE,$C68:$D68),0,
_xlfn.XLOOKUP(_xlfn.TEXTJOIN("|",FALSE,$C68:$F68,W$12:W$15),risk_factor_1&amp;"|"&amp;risk_factor_2,risk_factor_corr,
_xlfn.XLOOKUP(_xlfn.TEXTJOIN("|",FALSE,$C68:$F68,W$12:W$15),risk_factor_2&amp;"|"&amp;risk_factor_1,risk_factor_corr,
_xlfn.XLOOKUP(_xlfn.TEXTJOIN("|",FALSE,$C68:$D68,"Any"),risk_factor_1&amp;"|"&amp;risk_factor_2,risk_factor_corr,
_xlfn.XLOOKUP(_xlfn.TEXTJOIN("|",FALSE,$C68:$D68,"Any"),risk_factor_2&amp;"|"&amp;risk_factor_1,risk_factor_corr)))))))</f>
        <v>0</v>
      </c>
      <c r="X68" s="32" cm="1">
        <f t="array" ref="X68" xml:space="preserve"> IF(_xlfn.TEXTJOIN("|",FALSE,X$12:X$15)=_xlfn.TEXTJOIN("|",FALSE,$C68:$F68),0,
IF(AND($C68="Delta|CR_Cpty",X$12="Delta|CR_Cpty"),
IF($F68=X$15,
      _xlfn.XLOOKUP(_xlfn.TEXTJOIN("|",FALSE,$C68,"=","Any","=",X$12,"=","Any","="),risk_factor_1&amp;"|"&amp;risk_factor_2,risk_factor_corr),
       IF(RIGHT($D68,LEN($D68)-FIND("_",$D68))=RIGHT(X$13,LEN(X$13)-FIND("_",X$13)),
              IF(LEFT($D68,FIND("_",$D68)-1)=LEFT(X$13,FIND("_",X$13)-1),
                    IF($E68=X$14,
                             _xlfn.XLOOKUP(_xlfn.TEXTJOIN("|",FALSE,$C68,LEFT($D68,FIND("_",$D68)-1) &amp;"_=","=","Any",X$12,LEFT($D68,FIND("_",$D68)-1) &amp;"_=","=","Any"),risk_factor_1&amp;"|"&amp;risk_factor_2,risk_factor_corr),
                             _xlfn.XLOOKUP(_xlfn.TEXTJOIN("|",FALSE,$C68,LEFT($D68,FIND("_",$D68)-1) &amp;"_=","Any","Any",X$12,LEFT($D68,FIND("_",$D68)-1) &amp;"_=","Any","Any"),risk_factor_1&amp;"|"&amp;risk_factor_2,risk_factor_corr)),
"n/a"),0)
),
IF(_xlfn.TEXTJOIN("|",FALSE,X$12:X$13)&lt;&gt;_xlfn.TEXTJOIN("|",FALSE,$C68:$D68),0,
_xlfn.XLOOKUP(_xlfn.TEXTJOIN("|",FALSE,$C68:$F68,X$12:X$15),risk_factor_1&amp;"|"&amp;risk_factor_2,risk_factor_corr,
_xlfn.XLOOKUP(_xlfn.TEXTJOIN("|",FALSE,$C68:$F68,X$12:X$15),risk_factor_2&amp;"|"&amp;risk_factor_1,risk_factor_corr,
_xlfn.XLOOKUP(_xlfn.TEXTJOIN("|",FALSE,$C68:$D68,"Any"),risk_factor_1&amp;"|"&amp;risk_factor_2,risk_factor_corr,
_xlfn.XLOOKUP(_xlfn.TEXTJOIN("|",FALSE,$C68:$D68,"Any"),risk_factor_2&amp;"|"&amp;risk_factor_1,risk_factor_corr)))))))</f>
        <v>0</v>
      </c>
      <c r="Y68" s="32" cm="1">
        <f t="array" ref="Y68" xml:space="preserve"> IF(_xlfn.TEXTJOIN("|",FALSE,Y$12:Y$15)=_xlfn.TEXTJOIN("|",FALSE,$C68:$F68),0,
IF(AND($C68="Delta|CR_Cpty",Y$12="Delta|CR_Cpty"),
IF($F68=Y$15,
      _xlfn.XLOOKUP(_xlfn.TEXTJOIN("|",FALSE,$C68,"=","Any","=",Y$12,"=","Any","="),risk_factor_1&amp;"|"&amp;risk_factor_2,risk_factor_corr),
       IF(RIGHT($D68,LEN($D68)-FIND("_",$D68))=RIGHT(Y$13,LEN(Y$13)-FIND("_",Y$13)),
              IF(LEFT($D68,FIND("_",$D68)-1)=LEFT(Y$13,FIND("_",Y$13)-1),
                    IF($E68=Y$14,
                             _xlfn.XLOOKUP(_xlfn.TEXTJOIN("|",FALSE,$C68,LEFT($D68,FIND("_",$D68)-1) &amp;"_=","=","Any",Y$12,LEFT($D68,FIND("_",$D68)-1) &amp;"_=","=","Any"),risk_factor_1&amp;"|"&amp;risk_factor_2,risk_factor_corr),
                             _xlfn.XLOOKUP(_xlfn.TEXTJOIN("|",FALSE,$C68,LEFT($D68,FIND("_",$D68)-1) &amp;"_=","Any","Any",Y$12,LEFT($D68,FIND("_",$D68)-1) &amp;"_=","Any","Any"),risk_factor_1&amp;"|"&amp;risk_factor_2,risk_factor_corr)),
"n/a"),0)
),
IF(_xlfn.TEXTJOIN("|",FALSE,Y$12:Y$13)&lt;&gt;_xlfn.TEXTJOIN("|",FALSE,$C68:$D68),0,
_xlfn.XLOOKUP(_xlfn.TEXTJOIN("|",FALSE,$C68:$F68,Y$12:Y$15),risk_factor_1&amp;"|"&amp;risk_factor_2,risk_factor_corr,
_xlfn.XLOOKUP(_xlfn.TEXTJOIN("|",FALSE,$C68:$F68,Y$12:Y$15),risk_factor_2&amp;"|"&amp;risk_factor_1,risk_factor_corr,
_xlfn.XLOOKUP(_xlfn.TEXTJOIN("|",FALSE,$C68:$D68,"Any"),risk_factor_1&amp;"|"&amp;risk_factor_2,risk_factor_corr,
_xlfn.XLOOKUP(_xlfn.TEXTJOIN("|",FALSE,$C68:$D68,"Any"),risk_factor_2&amp;"|"&amp;risk_factor_1,risk_factor_corr)))))))</f>
        <v>0</v>
      </c>
      <c r="Z68" s="32" cm="1">
        <f t="array" ref="Z68" xml:space="preserve"> IF(_xlfn.TEXTJOIN("|",FALSE,Z$12:Z$15)=_xlfn.TEXTJOIN("|",FALSE,$C68:$F68),0,
IF(AND($C68="Delta|CR_Cpty",Z$12="Delta|CR_Cpty"),
IF($F68=Z$15,
      _xlfn.XLOOKUP(_xlfn.TEXTJOIN("|",FALSE,$C68,"=","Any","=",Z$12,"=","Any","="),risk_factor_1&amp;"|"&amp;risk_factor_2,risk_factor_corr),
       IF(RIGHT($D68,LEN($D68)-FIND("_",$D68))=RIGHT(Z$13,LEN(Z$13)-FIND("_",Z$13)),
              IF(LEFT($D68,FIND("_",$D68)-1)=LEFT(Z$13,FIND("_",Z$13)-1),
                    IF($E68=Z$14,
                             _xlfn.XLOOKUP(_xlfn.TEXTJOIN("|",FALSE,$C68,LEFT($D68,FIND("_",$D68)-1) &amp;"_=","=","Any",Z$12,LEFT($D68,FIND("_",$D68)-1) &amp;"_=","=","Any"),risk_factor_1&amp;"|"&amp;risk_factor_2,risk_factor_corr),
                             _xlfn.XLOOKUP(_xlfn.TEXTJOIN("|",FALSE,$C68,LEFT($D68,FIND("_",$D68)-1) &amp;"_=","Any","Any",Z$12,LEFT($D68,FIND("_",$D68)-1) &amp;"_=","Any","Any"),risk_factor_1&amp;"|"&amp;risk_factor_2,risk_factor_corr)),
"n/a"),0)
),
IF(_xlfn.TEXTJOIN("|",FALSE,Z$12:Z$13)&lt;&gt;_xlfn.TEXTJOIN("|",FALSE,$C68:$D68),0,
_xlfn.XLOOKUP(_xlfn.TEXTJOIN("|",FALSE,$C68:$F68,Z$12:Z$15),risk_factor_1&amp;"|"&amp;risk_factor_2,risk_factor_corr,
_xlfn.XLOOKUP(_xlfn.TEXTJOIN("|",FALSE,$C68:$F68,Z$12:Z$15),risk_factor_2&amp;"|"&amp;risk_factor_1,risk_factor_corr,
_xlfn.XLOOKUP(_xlfn.TEXTJOIN("|",FALSE,$C68:$D68,"Any"),risk_factor_1&amp;"|"&amp;risk_factor_2,risk_factor_corr,
_xlfn.XLOOKUP(_xlfn.TEXTJOIN("|",FALSE,$C68:$D68,"Any"),risk_factor_2&amp;"|"&amp;risk_factor_1,risk_factor_corr)))))))</f>
        <v>0</v>
      </c>
      <c r="AA68" s="32" cm="1">
        <f t="array" ref="AA68" xml:space="preserve"> IF(_xlfn.TEXTJOIN("|",FALSE,AA$12:AA$15)=_xlfn.TEXTJOIN("|",FALSE,$C68:$F68),0,
IF(AND($C68="Delta|CR_Cpty",AA$12="Delta|CR_Cpty"),
IF($F68=AA$15,
      _xlfn.XLOOKUP(_xlfn.TEXTJOIN("|",FALSE,$C68,"=","Any","=",AA$12,"=","Any","="),risk_factor_1&amp;"|"&amp;risk_factor_2,risk_factor_corr),
       IF(RIGHT($D68,LEN($D68)-FIND("_",$D68))=RIGHT(AA$13,LEN(AA$13)-FIND("_",AA$13)),
              IF(LEFT($D68,FIND("_",$D68)-1)=LEFT(AA$13,FIND("_",AA$13)-1),
                    IF($E68=AA$14,
                             _xlfn.XLOOKUP(_xlfn.TEXTJOIN("|",FALSE,$C68,LEFT($D68,FIND("_",$D68)-1) &amp;"_=","=","Any",AA$12,LEFT($D68,FIND("_",$D68)-1) &amp;"_=","=","Any"),risk_factor_1&amp;"|"&amp;risk_factor_2,risk_factor_corr),
                             _xlfn.XLOOKUP(_xlfn.TEXTJOIN("|",FALSE,$C68,LEFT($D68,FIND("_",$D68)-1) &amp;"_=","Any","Any",AA$12,LEFT($D68,FIND("_",$D68)-1) &amp;"_=","Any","Any"),risk_factor_1&amp;"|"&amp;risk_factor_2,risk_factor_corr)),
"n/a"),0)
),
IF(_xlfn.TEXTJOIN("|",FALSE,AA$12:AA$13)&lt;&gt;_xlfn.TEXTJOIN("|",FALSE,$C68:$D68),0,
_xlfn.XLOOKUP(_xlfn.TEXTJOIN("|",FALSE,$C68:$F68,AA$12:AA$15),risk_factor_1&amp;"|"&amp;risk_factor_2,risk_factor_corr,
_xlfn.XLOOKUP(_xlfn.TEXTJOIN("|",FALSE,$C68:$F68,AA$12:AA$15),risk_factor_2&amp;"|"&amp;risk_factor_1,risk_factor_corr,
_xlfn.XLOOKUP(_xlfn.TEXTJOIN("|",FALSE,$C68:$D68,"Any"),risk_factor_1&amp;"|"&amp;risk_factor_2,risk_factor_corr,
_xlfn.XLOOKUP(_xlfn.TEXTJOIN("|",FALSE,$C68:$D68,"Any"),risk_factor_2&amp;"|"&amp;risk_factor_1,risk_factor_corr)))))))</f>
        <v>0</v>
      </c>
      <c r="AB68" s="32" cm="1">
        <f t="array" ref="AB68" xml:space="preserve"> IF(_xlfn.TEXTJOIN("|",FALSE,AB$12:AB$15)=_xlfn.TEXTJOIN("|",FALSE,$C68:$F68),0,
IF(AND($C68="Delta|CR_Cpty",AB$12="Delta|CR_Cpty"),
IF($F68=AB$15,
      _xlfn.XLOOKUP(_xlfn.TEXTJOIN("|",FALSE,$C68,"=","Any","=",AB$12,"=","Any","="),risk_factor_1&amp;"|"&amp;risk_factor_2,risk_factor_corr),
       IF(RIGHT($D68,LEN($D68)-FIND("_",$D68))=RIGHT(AB$13,LEN(AB$13)-FIND("_",AB$13)),
              IF(LEFT($D68,FIND("_",$D68)-1)=LEFT(AB$13,FIND("_",AB$13)-1),
                    IF($E68=AB$14,
                             _xlfn.XLOOKUP(_xlfn.TEXTJOIN("|",FALSE,$C68,LEFT($D68,FIND("_",$D68)-1) &amp;"_=","=","Any",AB$12,LEFT($D68,FIND("_",$D68)-1) &amp;"_=","=","Any"),risk_factor_1&amp;"|"&amp;risk_factor_2,risk_factor_corr),
                             _xlfn.XLOOKUP(_xlfn.TEXTJOIN("|",FALSE,$C68,LEFT($D68,FIND("_",$D68)-1) &amp;"_=","Any","Any",AB$12,LEFT($D68,FIND("_",$D68)-1) &amp;"_=","Any","Any"),risk_factor_1&amp;"|"&amp;risk_factor_2,risk_factor_corr)),
"n/a"),0)
),
IF(_xlfn.TEXTJOIN("|",FALSE,AB$12:AB$13)&lt;&gt;_xlfn.TEXTJOIN("|",FALSE,$C68:$D68),0,
_xlfn.XLOOKUP(_xlfn.TEXTJOIN("|",FALSE,$C68:$F68,AB$12:AB$15),risk_factor_1&amp;"|"&amp;risk_factor_2,risk_factor_corr,
_xlfn.XLOOKUP(_xlfn.TEXTJOIN("|",FALSE,$C68:$F68,AB$12:AB$15),risk_factor_2&amp;"|"&amp;risk_factor_1,risk_factor_corr,
_xlfn.XLOOKUP(_xlfn.TEXTJOIN("|",FALSE,$C68:$D68,"Any"),risk_factor_1&amp;"|"&amp;risk_factor_2,risk_factor_corr,
_xlfn.XLOOKUP(_xlfn.TEXTJOIN("|",FALSE,$C68:$D68,"Any"),risk_factor_2&amp;"|"&amp;risk_factor_1,risk_factor_corr)))))))</f>
        <v>0</v>
      </c>
      <c r="AC68" s="32" cm="1">
        <f t="array" ref="AC68" xml:space="preserve"> IF(_xlfn.TEXTJOIN("|",FALSE,AC$12:AC$15)=_xlfn.TEXTJOIN("|",FALSE,$C68:$F68),0,
IF(AND($C68="Delta|CR_Cpty",AC$12="Delta|CR_Cpty"),
IF($F68=AC$15,
      _xlfn.XLOOKUP(_xlfn.TEXTJOIN("|",FALSE,$C68,"=","Any","=",AC$12,"=","Any","="),risk_factor_1&amp;"|"&amp;risk_factor_2,risk_factor_corr),
       IF(RIGHT($D68,LEN($D68)-FIND("_",$D68))=RIGHT(AC$13,LEN(AC$13)-FIND("_",AC$13)),
              IF(LEFT($D68,FIND("_",$D68)-1)=LEFT(AC$13,FIND("_",AC$13)-1),
                    IF($E68=AC$14,
                             _xlfn.XLOOKUP(_xlfn.TEXTJOIN("|",FALSE,$C68,LEFT($D68,FIND("_",$D68)-1) &amp;"_=","=","Any",AC$12,LEFT($D68,FIND("_",$D68)-1) &amp;"_=","=","Any"),risk_factor_1&amp;"|"&amp;risk_factor_2,risk_factor_corr),
                             _xlfn.XLOOKUP(_xlfn.TEXTJOIN("|",FALSE,$C68,LEFT($D68,FIND("_",$D68)-1) &amp;"_=","Any","Any",AC$12,LEFT($D68,FIND("_",$D68)-1) &amp;"_=","Any","Any"),risk_factor_1&amp;"|"&amp;risk_factor_2,risk_factor_corr)),
"n/a"),0)
),
IF(_xlfn.TEXTJOIN("|",FALSE,AC$12:AC$13)&lt;&gt;_xlfn.TEXTJOIN("|",FALSE,$C68:$D68),0,
_xlfn.XLOOKUP(_xlfn.TEXTJOIN("|",FALSE,$C68:$F68,AC$12:AC$15),risk_factor_1&amp;"|"&amp;risk_factor_2,risk_factor_corr,
_xlfn.XLOOKUP(_xlfn.TEXTJOIN("|",FALSE,$C68:$F68,AC$12:AC$15),risk_factor_2&amp;"|"&amp;risk_factor_1,risk_factor_corr,
_xlfn.XLOOKUP(_xlfn.TEXTJOIN("|",FALSE,$C68:$D68,"Any"),risk_factor_1&amp;"|"&amp;risk_factor_2,risk_factor_corr,
_xlfn.XLOOKUP(_xlfn.TEXTJOIN("|",FALSE,$C68:$D68,"Any"),risk_factor_2&amp;"|"&amp;risk_factor_1,risk_factor_corr)))))))</f>
        <v>0</v>
      </c>
      <c r="AD68" s="32" cm="1">
        <f t="array" ref="AD68" xml:space="preserve"> IF(_xlfn.TEXTJOIN("|",FALSE,AD$12:AD$15)=_xlfn.TEXTJOIN("|",FALSE,$C68:$F68),0,
IF(AND($C68="Delta|CR_Cpty",AD$12="Delta|CR_Cpty"),
IF($F68=AD$15,
      _xlfn.XLOOKUP(_xlfn.TEXTJOIN("|",FALSE,$C68,"=","Any","=",AD$12,"=","Any","="),risk_factor_1&amp;"|"&amp;risk_factor_2,risk_factor_corr),
       IF(RIGHT($D68,LEN($D68)-FIND("_",$D68))=RIGHT(AD$13,LEN(AD$13)-FIND("_",AD$13)),
              IF(LEFT($D68,FIND("_",$D68)-1)=LEFT(AD$13,FIND("_",AD$13)-1),
                    IF($E68=AD$14,
                             _xlfn.XLOOKUP(_xlfn.TEXTJOIN("|",FALSE,$C68,LEFT($D68,FIND("_",$D68)-1) &amp;"_=","=","Any",AD$12,LEFT($D68,FIND("_",$D68)-1) &amp;"_=","=","Any"),risk_factor_1&amp;"|"&amp;risk_factor_2,risk_factor_corr),
                             _xlfn.XLOOKUP(_xlfn.TEXTJOIN("|",FALSE,$C68,LEFT($D68,FIND("_",$D68)-1) &amp;"_=","Any","Any",AD$12,LEFT($D68,FIND("_",$D68)-1) &amp;"_=","Any","Any"),risk_factor_1&amp;"|"&amp;risk_factor_2,risk_factor_corr)),
"n/a"),0)
),
IF(_xlfn.TEXTJOIN("|",FALSE,AD$12:AD$13)&lt;&gt;_xlfn.TEXTJOIN("|",FALSE,$C68:$D68),0,
_xlfn.XLOOKUP(_xlfn.TEXTJOIN("|",FALSE,$C68:$F68,AD$12:AD$15),risk_factor_1&amp;"|"&amp;risk_factor_2,risk_factor_corr,
_xlfn.XLOOKUP(_xlfn.TEXTJOIN("|",FALSE,$C68:$F68,AD$12:AD$15),risk_factor_2&amp;"|"&amp;risk_factor_1,risk_factor_corr,
_xlfn.XLOOKUP(_xlfn.TEXTJOIN("|",FALSE,$C68:$D68,"Any"),risk_factor_1&amp;"|"&amp;risk_factor_2,risk_factor_corr,
_xlfn.XLOOKUP(_xlfn.TEXTJOIN("|",FALSE,$C68:$D68,"Any"),risk_factor_2&amp;"|"&amp;risk_factor_1,risk_factor_corr)))))))</f>
        <v>0</v>
      </c>
      <c r="AE68" s="32" cm="1">
        <f t="array" ref="AE68" xml:space="preserve"> IF(_xlfn.TEXTJOIN("|",FALSE,AE$12:AE$15)=_xlfn.TEXTJOIN("|",FALSE,$C68:$F68),0,
IF(AND($C68="Delta|CR_Cpty",AE$12="Delta|CR_Cpty"),
IF($F68=AE$15,
      _xlfn.XLOOKUP(_xlfn.TEXTJOIN("|",FALSE,$C68,"=","Any","=",AE$12,"=","Any","="),risk_factor_1&amp;"|"&amp;risk_factor_2,risk_factor_corr),
       IF(RIGHT($D68,LEN($D68)-FIND("_",$D68))=RIGHT(AE$13,LEN(AE$13)-FIND("_",AE$13)),
              IF(LEFT($D68,FIND("_",$D68)-1)=LEFT(AE$13,FIND("_",AE$13)-1),
                    IF($E68=AE$14,
                             _xlfn.XLOOKUP(_xlfn.TEXTJOIN("|",FALSE,$C68,LEFT($D68,FIND("_",$D68)-1) &amp;"_=","=","Any",AE$12,LEFT($D68,FIND("_",$D68)-1) &amp;"_=","=","Any"),risk_factor_1&amp;"|"&amp;risk_factor_2,risk_factor_corr),
                             _xlfn.XLOOKUP(_xlfn.TEXTJOIN("|",FALSE,$C68,LEFT($D68,FIND("_",$D68)-1) &amp;"_=","Any","Any",AE$12,LEFT($D68,FIND("_",$D68)-1) &amp;"_=","Any","Any"),risk_factor_1&amp;"|"&amp;risk_factor_2,risk_factor_corr)),
"n/a"),0)
),
IF(_xlfn.TEXTJOIN("|",FALSE,AE$12:AE$13)&lt;&gt;_xlfn.TEXTJOIN("|",FALSE,$C68:$D68),0,
_xlfn.XLOOKUP(_xlfn.TEXTJOIN("|",FALSE,$C68:$F68,AE$12:AE$15),risk_factor_1&amp;"|"&amp;risk_factor_2,risk_factor_corr,
_xlfn.XLOOKUP(_xlfn.TEXTJOIN("|",FALSE,$C68:$F68,AE$12:AE$15),risk_factor_2&amp;"|"&amp;risk_factor_1,risk_factor_corr,
_xlfn.XLOOKUP(_xlfn.TEXTJOIN("|",FALSE,$C68:$D68,"Any"),risk_factor_1&amp;"|"&amp;risk_factor_2,risk_factor_corr,
_xlfn.XLOOKUP(_xlfn.TEXTJOIN("|",FALSE,$C68:$D68,"Any"),risk_factor_2&amp;"|"&amp;risk_factor_1,risk_factor_corr)))))))</f>
        <v>0</v>
      </c>
      <c r="AF68" s="32" cm="1">
        <f t="array" ref="AF68" xml:space="preserve"> IF(_xlfn.TEXTJOIN("|",FALSE,AF$12:AF$15)=_xlfn.TEXTJOIN("|",FALSE,$C68:$F68),0,
IF(AND($C68="Delta|CR_Cpty",AF$12="Delta|CR_Cpty"),
IF($F68=AF$15,
      _xlfn.XLOOKUP(_xlfn.TEXTJOIN("|",FALSE,$C68,"=","Any","=",AF$12,"=","Any","="),risk_factor_1&amp;"|"&amp;risk_factor_2,risk_factor_corr),
       IF(RIGHT($D68,LEN($D68)-FIND("_",$D68))=RIGHT(AF$13,LEN(AF$13)-FIND("_",AF$13)),
              IF(LEFT($D68,FIND("_",$D68)-1)=LEFT(AF$13,FIND("_",AF$13)-1),
                    IF($E68=AF$14,
                             _xlfn.XLOOKUP(_xlfn.TEXTJOIN("|",FALSE,$C68,LEFT($D68,FIND("_",$D68)-1) &amp;"_=","=","Any",AF$12,LEFT($D68,FIND("_",$D68)-1) &amp;"_=","=","Any"),risk_factor_1&amp;"|"&amp;risk_factor_2,risk_factor_corr),
                             _xlfn.XLOOKUP(_xlfn.TEXTJOIN("|",FALSE,$C68,LEFT($D68,FIND("_",$D68)-1) &amp;"_=","Any","Any",AF$12,LEFT($D68,FIND("_",$D68)-1) &amp;"_=","Any","Any"),risk_factor_1&amp;"|"&amp;risk_factor_2,risk_factor_corr)),
"n/a"),0)
),
IF(_xlfn.TEXTJOIN("|",FALSE,AF$12:AF$13)&lt;&gt;_xlfn.TEXTJOIN("|",FALSE,$C68:$D68),0,
_xlfn.XLOOKUP(_xlfn.TEXTJOIN("|",FALSE,$C68:$F68,AF$12:AF$15),risk_factor_1&amp;"|"&amp;risk_factor_2,risk_factor_corr,
_xlfn.XLOOKUP(_xlfn.TEXTJOIN("|",FALSE,$C68:$F68,AF$12:AF$15),risk_factor_2&amp;"|"&amp;risk_factor_1,risk_factor_corr,
_xlfn.XLOOKUP(_xlfn.TEXTJOIN("|",FALSE,$C68:$D68,"Any"),risk_factor_1&amp;"|"&amp;risk_factor_2,risk_factor_corr,
_xlfn.XLOOKUP(_xlfn.TEXTJOIN("|",FALSE,$C68:$D68,"Any"),risk_factor_2&amp;"|"&amp;risk_factor_1,risk_factor_corr)))))))</f>
        <v>0</v>
      </c>
      <c r="AG68" s="32" cm="1">
        <f t="array" ref="AG68" xml:space="preserve"> IF(_xlfn.TEXTJOIN("|",FALSE,AG$12:AG$15)=_xlfn.TEXTJOIN("|",FALSE,$C68:$F68),0,
IF(AND($C68="Delta|CR_Cpty",AG$12="Delta|CR_Cpty"),
IF($F68=AG$15,
      _xlfn.XLOOKUP(_xlfn.TEXTJOIN("|",FALSE,$C68,"=","Any","=",AG$12,"=","Any","="),risk_factor_1&amp;"|"&amp;risk_factor_2,risk_factor_corr),
       IF(RIGHT($D68,LEN($D68)-FIND("_",$D68))=RIGHT(AG$13,LEN(AG$13)-FIND("_",AG$13)),
              IF(LEFT($D68,FIND("_",$D68)-1)=LEFT(AG$13,FIND("_",AG$13)-1),
                    IF($E68=AG$14,
                             _xlfn.XLOOKUP(_xlfn.TEXTJOIN("|",FALSE,$C68,LEFT($D68,FIND("_",$D68)-1) &amp;"_=","=","Any",AG$12,LEFT($D68,FIND("_",$D68)-1) &amp;"_=","=","Any"),risk_factor_1&amp;"|"&amp;risk_factor_2,risk_factor_corr),
                             _xlfn.XLOOKUP(_xlfn.TEXTJOIN("|",FALSE,$C68,LEFT($D68,FIND("_",$D68)-1) &amp;"_=","Any","Any",AG$12,LEFT($D68,FIND("_",$D68)-1) &amp;"_=","Any","Any"),risk_factor_1&amp;"|"&amp;risk_factor_2,risk_factor_corr)),
"n/a"),0)
),
IF(_xlfn.TEXTJOIN("|",FALSE,AG$12:AG$13)&lt;&gt;_xlfn.TEXTJOIN("|",FALSE,$C68:$D68),0,
_xlfn.XLOOKUP(_xlfn.TEXTJOIN("|",FALSE,$C68:$F68,AG$12:AG$15),risk_factor_1&amp;"|"&amp;risk_factor_2,risk_factor_corr,
_xlfn.XLOOKUP(_xlfn.TEXTJOIN("|",FALSE,$C68:$F68,AG$12:AG$15),risk_factor_2&amp;"|"&amp;risk_factor_1,risk_factor_corr,
_xlfn.XLOOKUP(_xlfn.TEXTJOIN("|",FALSE,$C68:$D68,"Any"),risk_factor_1&amp;"|"&amp;risk_factor_2,risk_factor_corr,
_xlfn.XLOOKUP(_xlfn.TEXTJOIN("|",FALSE,$C68:$D68,"Any"),risk_factor_2&amp;"|"&amp;risk_factor_1,risk_factor_corr)))))))</f>
        <v>0</v>
      </c>
      <c r="AH68" s="32" cm="1">
        <f t="array" ref="AH68" xml:space="preserve"> IF(_xlfn.TEXTJOIN("|",FALSE,AH$12:AH$15)=_xlfn.TEXTJOIN("|",FALSE,$C68:$F68),0,
IF(AND($C68="Delta|CR_Cpty",AH$12="Delta|CR_Cpty"),
IF($F68=AH$15,
      _xlfn.XLOOKUP(_xlfn.TEXTJOIN("|",FALSE,$C68,"=","Any","=",AH$12,"=","Any","="),risk_factor_1&amp;"|"&amp;risk_factor_2,risk_factor_corr),
       IF(RIGHT($D68,LEN($D68)-FIND("_",$D68))=RIGHT(AH$13,LEN(AH$13)-FIND("_",AH$13)),
              IF(LEFT($D68,FIND("_",$D68)-1)=LEFT(AH$13,FIND("_",AH$13)-1),
                    IF($E68=AH$14,
                             _xlfn.XLOOKUP(_xlfn.TEXTJOIN("|",FALSE,$C68,LEFT($D68,FIND("_",$D68)-1) &amp;"_=","=","Any",AH$12,LEFT($D68,FIND("_",$D68)-1) &amp;"_=","=","Any"),risk_factor_1&amp;"|"&amp;risk_factor_2,risk_factor_corr),
                             _xlfn.XLOOKUP(_xlfn.TEXTJOIN("|",FALSE,$C68,LEFT($D68,FIND("_",$D68)-1) &amp;"_=","Any","Any",AH$12,LEFT($D68,FIND("_",$D68)-1) &amp;"_=","Any","Any"),risk_factor_1&amp;"|"&amp;risk_factor_2,risk_factor_corr)),
"n/a"),0)
),
IF(_xlfn.TEXTJOIN("|",FALSE,AH$12:AH$13)&lt;&gt;_xlfn.TEXTJOIN("|",FALSE,$C68:$D68),0,
_xlfn.XLOOKUP(_xlfn.TEXTJOIN("|",FALSE,$C68:$F68,AH$12:AH$15),risk_factor_1&amp;"|"&amp;risk_factor_2,risk_factor_corr,
_xlfn.XLOOKUP(_xlfn.TEXTJOIN("|",FALSE,$C68:$F68,AH$12:AH$15),risk_factor_2&amp;"|"&amp;risk_factor_1,risk_factor_corr,
_xlfn.XLOOKUP(_xlfn.TEXTJOIN("|",FALSE,$C68:$D68,"Any"),risk_factor_1&amp;"|"&amp;risk_factor_2,risk_factor_corr,
_xlfn.XLOOKUP(_xlfn.TEXTJOIN("|",FALSE,$C68:$D68,"Any"),risk_factor_2&amp;"|"&amp;risk_factor_1,risk_factor_corr)))))))</f>
        <v>0</v>
      </c>
      <c r="AI68" s="32" cm="1">
        <f t="array" ref="AI68" xml:space="preserve"> IF(_xlfn.TEXTJOIN("|",FALSE,AI$12:AI$15)=_xlfn.TEXTJOIN("|",FALSE,$C68:$F68),0,
IF(AND($C68="Delta|CR_Cpty",AI$12="Delta|CR_Cpty"),
IF($F68=AI$15,
      _xlfn.XLOOKUP(_xlfn.TEXTJOIN("|",FALSE,$C68,"=","Any","=",AI$12,"=","Any","="),risk_factor_1&amp;"|"&amp;risk_factor_2,risk_factor_corr),
       IF(RIGHT($D68,LEN($D68)-FIND("_",$D68))=RIGHT(AI$13,LEN(AI$13)-FIND("_",AI$13)),
              IF(LEFT($D68,FIND("_",$D68)-1)=LEFT(AI$13,FIND("_",AI$13)-1),
                    IF($E68=AI$14,
                             _xlfn.XLOOKUP(_xlfn.TEXTJOIN("|",FALSE,$C68,LEFT($D68,FIND("_",$D68)-1) &amp;"_=","=","Any",AI$12,LEFT($D68,FIND("_",$D68)-1) &amp;"_=","=","Any"),risk_factor_1&amp;"|"&amp;risk_factor_2,risk_factor_corr),
                             _xlfn.XLOOKUP(_xlfn.TEXTJOIN("|",FALSE,$C68,LEFT($D68,FIND("_",$D68)-1) &amp;"_=","Any","Any",AI$12,LEFT($D68,FIND("_",$D68)-1) &amp;"_=","Any","Any"),risk_factor_1&amp;"|"&amp;risk_factor_2,risk_factor_corr)),
"n/a"),0)
),
IF(_xlfn.TEXTJOIN("|",FALSE,AI$12:AI$13)&lt;&gt;_xlfn.TEXTJOIN("|",FALSE,$C68:$D68),0,
_xlfn.XLOOKUP(_xlfn.TEXTJOIN("|",FALSE,$C68:$F68,AI$12:AI$15),risk_factor_1&amp;"|"&amp;risk_factor_2,risk_factor_corr,
_xlfn.XLOOKUP(_xlfn.TEXTJOIN("|",FALSE,$C68:$F68,AI$12:AI$15),risk_factor_2&amp;"|"&amp;risk_factor_1,risk_factor_corr,
_xlfn.XLOOKUP(_xlfn.TEXTJOIN("|",FALSE,$C68:$D68,"Any"),risk_factor_1&amp;"|"&amp;risk_factor_2,risk_factor_corr,
_xlfn.XLOOKUP(_xlfn.TEXTJOIN("|",FALSE,$C68:$D68,"Any"),risk_factor_2&amp;"|"&amp;risk_factor_1,risk_factor_corr)))))))</f>
        <v>0</v>
      </c>
      <c r="AJ68" s="32" cm="1">
        <f t="array" ref="AJ68" xml:space="preserve"> IF(_xlfn.TEXTJOIN("|",FALSE,AJ$12:AJ$15)=_xlfn.TEXTJOIN("|",FALSE,$C68:$F68),0,
IF(AND($C68="Delta|CR_Cpty",AJ$12="Delta|CR_Cpty"),
IF($F68=AJ$15,
      _xlfn.XLOOKUP(_xlfn.TEXTJOIN("|",FALSE,$C68,"=","Any","=",AJ$12,"=","Any","="),risk_factor_1&amp;"|"&amp;risk_factor_2,risk_factor_corr),
       IF(RIGHT($D68,LEN($D68)-FIND("_",$D68))=RIGHT(AJ$13,LEN(AJ$13)-FIND("_",AJ$13)),
              IF(LEFT($D68,FIND("_",$D68)-1)=LEFT(AJ$13,FIND("_",AJ$13)-1),
                    IF($E68=AJ$14,
                             _xlfn.XLOOKUP(_xlfn.TEXTJOIN("|",FALSE,$C68,LEFT($D68,FIND("_",$D68)-1) &amp;"_=","=","Any",AJ$12,LEFT($D68,FIND("_",$D68)-1) &amp;"_=","=","Any"),risk_factor_1&amp;"|"&amp;risk_factor_2,risk_factor_corr),
                             _xlfn.XLOOKUP(_xlfn.TEXTJOIN("|",FALSE,$C68,LEFT($D68,FIND("_",$D68)-1) &amp;"_=","Any","Any",AJ$12,LEFT($D68,FIND("_",$D68)-1) &amp;"_=","Any","Any"),risk_factor_1&amp;"|"&amp;risk_factor_2,risk_factor_corr)),
"n/a"),0)
),
IF(_xlfn.TEXTJOIN("|",FALSE,AJ$12:AJ$13)&lt;&gt;_xlfn.TEXTJOIN("|",FALSE,$C68:$D68),0,
_xlfn.XLOOKUP(_xlfn.TEXTJOIN("|",FALSE,$C68:$F68,AJ$12:AJ$15),risk_factor_1&amp;"|"&amp;risk_factor_2,risk_factor_corr,
_xlfn.XLOOKUP(_xlfn.TEXTJOIN("|",FALSE,$C68:$F68,AJ$12:AJ$15),risk_factor_2&amp;"|"&amp;risk_factor_1,risk_factor_corr,
_xlfn.XLOOKUP(_xlfn.TEXTJOIN("|",FALSE,$C68:$D68,"Any"),risk_factor_1&amp;"|"&amp;risk_factor_2,risk_factor_corr,
_xlfn.XLOOKUP(_xlfn.TEXTJOIN("|",FALSE,$C68:$D68,"Any"),risk_factor_2&amp;"|"&amp;risk_factor_1,risk_factor_corr)))))))</f>
        <v>0</v>
      </c>
      <c r="AK68" s="32" cm="1">
        <f t="array" ref="AK68" xml:space="preserve"> IF(_xlfn.TEXTJOIN("|",FALSE,AK$12:AK$15)=_xlfn.TEXTJOIN("|",FALSE,$C68:$F68),0,
IF(AND($C68="Delta|CR_Cpty",AK$12="Delta|CR_Cpty"),
IF($F68=AK$15,
      _xlfn.XLOOKUP(_xlfn.TEXTJOIN("|",FALSE,$C68,"=","Any","=",AK$12,"=","Any","="),risk_factor_1&amp;"|"&amp;risk_factor_2,risk_factor_corr),
       IF(RIGHT($D68,LEN($D68)-FIND("_",$D68))=RIGHT(AK$13,LEN(AK$13)-FIND("_",AK$13)),
              IF(LEFT($D68,FIND("_",$D68)-1)=LEFT(AK$13,FIND("_",AK$13)-1),
                    IF($E68=AK$14,
                             _xlfn.XLOOKUP(_xlfn.TEXTJOIN("|",FALSE,$C68,LEFT($D68,FIND("_",$D68)-1) &amp;"_=","=","Any",AK$12,LEFT($D68,FIND("_",$D68)-1) &amp;"_=","=","Any"),risk_factor_1&amp;"|"&amp;risk_factor_2,risk_factor_corr),
                             _xlfn.XLOOKUP(_xlfn.TEXTJOIN("|",FALSE,$C68,LEFT($D68,FIND("_",$D68)-1) &amp;"_=","Any","Any",AK$12,LEFT($D68,FIND("_",$D68)-1) &amp;"_=","Any","Any"),risk_factor_1&amp;"|"&amp;risk_factor_2,risk_factor_corr)),
"n/a"),0)
),
IF(_xlfn.TEXTJOIN("|",FALSE,AK$12:AK$13)&lt;&gt;_xlfn.TEXTJOIN("|",FALSE,$C68:$D68),0,
_xlfn.XLOOKUP(_xlfn.TEXTJOIN("|",FALSE,$C68:$F68,AK$12:AK$15),risk_factor_1&amp;"|"&amp;risk_factor_2,risk_factor_corr,
_xlfn.XLOOKUP(_xlfn.TEXTJOIN("|",FALSE,$C68:$F68,AK$12:AK$15),risk_factor_2&amp;"|"&amp;risk_factor_1,risk_factor_corr,
_xlfn.XLOOKUP(_xlfn.TEXTJOIN("|",FALSE,$C68:$D68,"Any"),risk_factor_1&amp;"|"&amp;risk_factor_2,risk_factor_corr,
_xlfn.XLOOKUP(_xlfn.TEXTJOIN("|",FALSE,$C68:$D68,"Any"),risk_factor_2&amp;"|"&amp;risk_factor_1,risk_factor_corr)))))))</f>
        <v>0</v>
      </c>
      <c r="AL68" s="32" cm="1">
        <f t="array" ref="AL68" xml:space="preserve"> IF(_xlfn.TEXTJOIN("|",FALSE,AL$12:AL$15)=_xlfn.TEXTJOIN("|",FALSE,$C68:$F68),0,
IF(AND($C68="Delta|CR_Cpty",AL$12="Delta|CR_Cpty"),
IF($F68=AL$15,
      _xlfn.XLOOKUP(_xlfn.TEXTJOIN("|",FALSE,$C68,"=","Any","=",AL$12,"=","Any","="),risk_factor_1&amp;"|"&amp;risk_factor_2,risk_factor_corr),
       IF(RIGHT($D68,LEN($D68)-FIND("_",$D68))=RIGHT(AL$13,LEN(AL$13)-FIND("_",AL$13)),
              IF(LEFT($D68,FIND("_",$D68)-1)=LEFT(AL$13,FIND("_",AL$13)-1),
                    IF($E68=AL$14,
                             _xlfn.XLOOKUP(_xlfn.TEXTJOIN("|",FALSE,$C68,LEFT($D68,FIND("_",$D68)-1) &amp;"_=","=","Any",AL$12,LEFT($D68,FIND("_",$D68)-1) &amp;"_=","=","Any"),risk_factor_1&amp;"|"&amp;risk_factor_2,risk_factor_corr),
                             _xlfn.XLOOKUP(_xlfn.TEXTJOIN("|",FALSE,$C68,LEFT($D68,FIND("_",$D68)-1) &amp;"_=","Any","Any",AL$12,LEFT($D68,FIND("_",$D68)-1) &amp;"_=","Any","Any"),risk_factor_1&amp;"|"&amp;risk_factor_2,risk_factor_corr)),
"n/a"),0)
),
IF(_xlfn.TEXTJOIN("|",FALSE,AL$12:AL$13)&lt;&gt;_xlfn.TEXTJOIN("|",FALSE,$C68:$D68),0,
_xlfn.XLOOKUP(_xlfn.TEXTJOIN("|",FALSE,$C68:$F68,AL$12:AL$15),risk_factor_1&amp;"|"&amp;risk_factor_2,risk_factor_corr,
_xlfn.XLOOKUP(_xlfn.TEXTJOIN("|",FALSE,$C68:$F68,AL$12:AL$15),risk_factor_2&amp;"|"&amp;risk_factor_1,risk_factor_corr,
_xlfn.XLOOKUP(_xlfn.TEXTJOIN("|",FALSE,$C68:$D68,"Any"),risk_factor_1&amp;"|"&amp;risk_factor_2,risk_factor_corr,
_xlfn.XLOOKUP(_xlfn.TEXTJOIN("|",FALSE,$C68:$D68,"Any"),risk_factor_2&amp;"|"&amp;risk_factor_1,risk_factor_corr)))))))</f>
        <v>0</v>
      </c>
      <c r="AM68" s="32" cm="1">
        <f t="array" ref="AM68" xml:space="preserve"> IF(_xlfn.TEXTJOIN("|",FALSE,AM$12:AM$15)=_xlfn.TEXTJOIN("|",FALSE,$C68:$F68),0,
IF(AND($C68="Delta|CR_Cpty",AM$12="Delta|CR_Cpty"),
IF($F68=AM$15,
      _xlfn.XLOOKUP(_xlfn.TEXTJOIN("|",FALSE,$C68,"=","Any","=",AM$12,"=","Any","="),risk_factor_1&amp;"|"&amp;risk_factor_2,risk_factor_corr),
       IF(RIGHT($D68,LEN($D68)-FIND("_",$D68))=RIGHT(AM$13,LEN(AM$13)-FIND("_",AM$13)),
              IF(LEFT($D68,FIND("_",$D68)-1)=LEFT(AM$13,FIND("_",AM$13)-1),
                    IF($E68=AM$14,
                             _xlfn.XLOOKUP(_xlfn.TEXTJOIN("|",FALSE,$C68,LEFT($D68,FIND("_",$D68)-1) &amp;"_=","=","Any",AM$12,LEFT($D68,FIND("_",$D68)-1) &amp;"_=","=","Any"),risk_factor_1&amp;"|"&amp;risk_factor_2,risk_factor_corr),
                             _xlfn.XLOOKUP(_xlfn.TEXTJOIN("|",FALSE,$C68,LEFT($D68,FIND("_",$D68)-1) &amp;"_=","Any","Any",AM$12,LEFT($D68,FIND("_",$D68)-1) &amp;"_=","Any","Any"),risk_factor_1&amp;"|"&amp;risk_factor_2,risk_factor_corr)),
"n/a"),0)
),
IF(_xlfn.TEXTJOIN("|",FALSE,AM$12:AM$13)&lt;&gt;_xlfn.TEXTJOIN("|",FALSE,$C68:$D68),0,
_xlfn.XLOOKUP(_xlfn.TEXTJOIN("|",FALSE,$C68:$F68,AM$12:AM$15),risk_factor_1&amp;"|"&amp;risk_factor_2,risk_factor_corr,
_xlfn.XLOOKUP(_xlfn.TEXTJOIN("|",FALSE,$C68:$F68,AM$12:AM$15),risk_factor_2&amp;"|"&amp;risk_factor_1,risk_factor_corr,
_xlfn.XLOOKUP(_xlfn.TEXTJOIN("|",FALSE,$C68:$D68,"Any"),risk_factor_1&amp;"|"&amp;risk_factor_2,risk_factor_corr,
_xlfn.XLOOKUP(_xlfn.TEXTJOIN("|",FALSE,$C68:$D68,"Any"),risk_factor_2&amp;"|"&amp;risk_factor_1,risk_factor_corr)))))))</f>
        <v>0</v>
      </c>
      <c r="AN68" s="32" cm="1">
        <f t="array" ref="AN68" xml:space="preserve"> IF(_xlfn.TEXTJOIN("|",FALSE,AN$12:AN$15)=_xlfn.TEXTJOIN("|",FALSE,$C68:$F68),0,
IF(AND($C68="Delta|CR_Cpty",AN$12="Delta|CR_Cpty"),
IF($F68=AN$15,
      _xlfn.XLOOKUP(_xlfn.TEXTJOIN("|",FALSE,$C68,"=","Any","=",AN$12,"=","Any","="),risk_factor_1&amp;"|"&amp;risk_factor_2,risk_factor_corr),
       IF(RIGHT($D68,LEN($D68)-FIND("_",$D68))=RIGHT(AN$13,LEN(AN$13)-FIND("_",AN$13)),
              IF(LEFT($D68,FIND("_",$D68)-1)=LEFT(AN$13,FIND("_",AN$13)-1),
                    IF($E68=AN$14,
                             _xlfn.XLOOKUP(_xlfn.TEXTJOIN("|",FALSE,$C68,LEFT($D68,FIND("_",$D68)-1) &amp;"_=","=","Any",AN$12,LEFT($D68,FIND("_",$D68)-1) &amp;"_=","=","Any"),risk_factor_1&amp;"|"&amp;risk_factor_2,risk_factor_corr),
                             _xlfn.XLOOKUP(_xlfn.TEXTJOIN("|",FALSE,$C68,LEFT($D68,FIND("_",$D68)-1) &amp;"_=","Any","Any",AN$12,LEFT($D68,FIND("_",$D68)-1) &amp;"_=","Any","Any"),risk_factor_1&amp;"|"&amp;risk_factor_2,risk_factor_corr)),
"n/a"),0)
),
IF(_xlfn.TEXTJOIN("|",FALSE,AN$12:AN$13)&lt;&gt;_xlfn.TEXTJOIN("|",FALSE,$C68:$D68),0,
_xlfn.XLOOKUP(_xlfn.TEXTJOIN("|",FALSE,$C68:$F68,AN$12:AN$15),risk_factor_1&amp;"|"&amp;risk_factor_2,risk_factor_corr,
_xlfn.XLOOKUP(_xlfn.TEXTJOIN("|",FALSE,$C68:$F68,AN$12:AN$15),risk_factor_2&amp;"|"&amp;risk_factor_1,risk_factor_corr,
_xlfn.XLOOKUP(_xlfn.TEXTJOIN("|",FALSE,$C68:$D68,"Any"),risk_factor_1&amp;"|"&amp;risk_factor_2,risk_factor_corr,
_xlfn.XLOOKUP(_xlfn.TEXTJOIN("|",FALSE,$C68:$D68,"Any"),risk_factor_2&amp;"|"&amp;risk_factor_1,risk_factor_corr)))))))</f>
        <v>0</v>
      </c>
      <c r="AO68" s="32" cm="1">
        <f t="array" ref="AO68" xml:space="preserve"> IF(_xlfn.TEXTJOIN("|",FALSE,AO$12:AO$15)=_xlfn.TEXTJOIN("|",FALSE,$C68:$F68),0,
IF(AND($C68="Delta|CR_Cpty",AO$12="Delta|CR_Cpty"),
IF($F68=AO$15,
      _xlfn.XLOOKUP(_xlfn.TEXTJOIN("|",FALSE,$C68,"=","Any","=",AO$12,"=","Any","="),risk_factor_1&amp;"|"&amp;risk_factor_2,risk_factor_corr),
       IF(RIGHT($D68,LEN($D68)-FIND("_",$D68))=RIGHT(AO$13,LEN(AO$13)-FIND("_",AO$13)),
              IF(LEFT($D68,FIND("_",$D68)-1)=LEFT(AO$13,FIND("_",AO$13)-1),
                    IF($E68=AO$14,
                             _xlfn.XLOOKUP(_xlfn.TEXTJOIN("|",FALSE,$C68,LEFT($D68,FIND("_",$D68)-1) &amp;"_=","=","Any",AO$12,LEFT($D68,FIND("_",$D68)-1) &amp;"_=","=","Any"),risk_factor_1&amp;"|"&amp;risk_factor_2,risk_factor_corr),
                             _xlfn.XLOOKUP(_xlfn.TEXTJOIN("|",FALSE,$C68,LEFT($D68,FIND("_",$D68)-1) &amp;"_=","Any","Any",AO$12,LEFT($D68,FIND("_",$D68)-1) &amp;"_=","Any","Any"),risk_factor_1&amp;"|"&amp;risk_factor_2,risk_factor_corr)),
"n/a"),0)
),
IF(_xlfn.TEXTJOIN("|",FALSE,AO$12:AO$13)&lt;&gt;_xlfn.TEXTJOIN("|",FALSE,$C68:$D68),0,
_xlfn.XLOOKUP(_xlfn.TEXTJOIN("|",FALSE,$C68:$F68,AO$12:AO$15),risk_factor_1&amp;"|"&amp;risk_factor_2,risk_factor_corr,
_xlfn.XLOOKUP(_xlfn.TEXTJOIN("|",FALSE,$C68:$F68,AO$12:AO$15),risk_factor_2&amp;"|"&amp;risk_factor_1,risk_factor_corr,
_xlfn.XLOOKUP(_xlfn.TEXTJOIN("|",FALSE,$C68:$D68,"Any"),risk_factor_1&amp;"|"&amp;risk_factor_2,risk_factor_corr,
_xlfn.XLOOKUP(_xlfn.TEXTJOIN("|",FALSE,$C68:$D68,"Any"),risk_factor_2&amp;"|"&amp;risk_factor_1,risk_factor_corr)))))))</f>
        <v>0</v>
      </c>
      <c r="AP68" s="32" cm="1">
        <f t="array" ref="AP68" xml:space="preserve"> IF(_xlfn.TEXTJOIN("|",FALSE,AP$12:AP$15)=_xlfn.TEXTJOIN("|",FALSE,$C68:$F68),0,
IF(AND($C68="Delta|CR_Cpty",AP$12="Delta|CR_Cpty"),
IF($F68=AP$15,
      _xlfn.XLOOKUP(_xlfn.TEXTJOIN("|",FALSE,$C68,"=","Any","=",AP$12,"=","Any","="),risk_factor_1&amp;"|"&amp;risk_factor_2,risk_factor_corr),
       IF(RIGHT($D68,LEN($D68)-FIND("_",$D68))=RIGHT(AP$13,LEN(AP$13)-FIND("_",AP$13)),
              IF(LEFT($D68,FIND("_",$D68)-1)=LEFT(AP$13,FIND("_",AP$13)-1),
                    IF($E68=AP$14,
                             _xlfn.XLOOKUP(_xlfn.TEXTJOIN("|",FALSE,$C68,LEFT($D68,FIND("_",$D68)-1) &amp;"_=","=","Any",AP$12,LEFT($D68,FIND("_",$D68)-1) &amp;"_=","=","Any"),risk_factor_1&amp;"|"&amp;risk_factor_2,risk_factor_corr),
                             _xlfn.XLOOKUP(_xlfn.TEXTJOIN("|",FALSE,$C68,LEFT($D68,FIND("_",$D68)-1) &amp;"_=","Any","Any",AP$12,LEFT($D68,FIND("_",$D68)-1) &amp;"_=","Any","Any"),risk_factor_1&amp;"|"&amp;risk_factor_2,risk_factor_corr)),
"n/a"),0)
),
IF(_xlfn.TEXTJOIN("|",FALSE,AP$12:AP$13)&lt;&gt;_xlfn.TEXTJOIN("|",FALSE,$C68:$D68),0,
_xlfn.XLOOKUP(_xlfn.TEXTJOIN("|",FALSE,$C68:$F68,AP$12:AP$15),risk_factor_1&amp;"|"&amp;risk_factor_2,risk_factor_corr,
_xlfn.XLOOKUP(_xlfn.TEXTJOIN("|",FALSE,$C68:$F68,AP$12:AP$15),risk_factor_2&amp;"|"&amp;risk_factor_1,risk_factor_corr,
_xlfn.XLOOKUP(_xlfn.TEXTJOIN("|",FALSE,$C68:$D68,"Any"),risk_factor_1&amp;"|"&amp;risk_factor_2,risk_factor_corr,
_xlfn.XLOOKUP(_xlfn.TEXTJOIN("|",FALSE,$C68:$D68,"Any"),risk_factor_2&amp;"|"&amp;risk_factor_1,risk_factor_corr)))))))</f>
        <v>0</v>
      </c>
      <c r="AQ68" s="32" cm="1">
        <f t="array" ref="AQ68" xml:space="preserve"> IF(_xlfn.TEXTJOIN("|",FALSE,AQ$12:AQ$15)=_xlfn.TEXTJOIN("|",FALSE,$C68:$F68),0,
IF(AND($C68="Delta|CR_Cpty",AQ$12="Delta|CR_Cpty"),
IF($F68=AQ$15,
      _xlfn.XLOOKUP(_xlfn.TEXTJOIN("|",FALSE,$C68,"=","Any","=",AQ$12,"=","Any","="),risk_factor_1&amp;"|"&amp;risk_factor_2,risk_factor_corr),
       IF(RIGHT($D68,LEN($D68)-FIND("_",$D68))=RIGHT(AQ$13,LEN(AQ$13)-FIND("_",AQ$13)),
              IF(LEFT($D68,FIND("_",$D68)-1)=LEFT(AQ$13,FIND("_",AQ$13)-1),
                    IF($E68=AQ$14,
                             _xlfn.XLOOKUP(_xlfn.TEXTJOIN("|",FALSE,$C68,LEFT($D68,FIND("_",$D68)-1) &amp;"_=","=","Any",AQ$12,LEFT($D68,FIND("_",$D68)-1) &amp;"_=","=","Any"),risk_factor_1&amp;"|"&amp;risk_factor_2,risk_factor_corr),
                             _xlfn.XLOOKUP(_xlfn.TEXTJOIN("|",FALSE,$C68,LEFT($D68,FIND("_",$D68)-1) &amp;"_=","Any","Any",AQ$12,LEFT($D68,FIND("_",$D68)-1) &amp;"_=","Any","Any"),risk_factor_1&amp;"|"&amp;risk_factor_2,risk_factor_corr)),
"n/a"),0)
),
IF(_xlfn.TEXTJOIN("|",FALSE,AQ$12:AQ$13)&lt;&gt;_xlfn.TEXTJOIN("|",FALSE,$C68:$D68),0,
_xlfn.XLOOKUP(_xlfn.TEXTJOIN("|",FALSE,$C68:$F68,AQ$12:AQ$15),risk_factor_1&amp;"|"&amp;risk_factor_2,risk_factor_corr,
_xlfn.XLOOKUP(_xlfn.TEXTJOIN("|",FALSE,$C68:$F68,AQ$12:AQ$15),risk_factor_2&amp;"|"&amp;risk_factor_1,risk_factor_corr,
_xlfn.XLOOKUP(_xlfn.TEXTJOIN("|",FALSE,$C68:$D68,"Any"),risk_factor_1&amp;"|"&amp;risk_factor_2,risk_factor_corr,
_xlfn.XLOOKUP(_xlfn.TEXTJOIN("|",FALSE,$C68:$D68,"Any"),risk_factor_2&amp;"|"&amp;risk_factor_1,risk_factor_corr)))))))</f>
        <v>0</v>
      </c>
      <c r="AR68" s="32" cm="1">
        <f t="array" ref="AR68" xml:space="preserve"> IF(_xlfn.TEXTJOIN("|",FALSE,AR$12:AR$15)=_xlfn.TEXTJOIN("|",FALSE,$C68:$F68),0,
IF(AND($C68="Delta|CR_Cpty",AR$12="Delta|CR_Cpty"),
IF($F68=AR$15,
      _xlfn.XLOOKUP(_xlfn.TEXTJOIN("|",FALSE,$C68,"=","Any","=",AR$12,"=","Any","="),risk_factor_1&amp;"|"&amp;risk_factor_2,risk_factor_corr),
       IF(RIGHT($D68,LEN($D68)-FIND("_",$D68))=RIGHT(AR$13,LEN(AR$13)-FIND("_",AR$13)),
              IF(LEFT($D68,FIND("_",$D68)-1)=LEFT(AR$13,FIND("_",AR$13)-1),
                    IF($E68=AR$14,
                             _xlfn.XLOOKUP(_xlfn.TEXTJOIN("|",FALSE,$C68,LEFT($D68,FIND("_",$D68)-1) &amp;"_=","=","Any",AR$12,LEFT($D68,FIND("_",$D68)-1) &amp;"_=","=","Any"),risk_factor_1&amp;"|"&amp;risk_factor_2,risk_factor_corr),
                             _xlfn.XLOOKUP(_xlfn.TEXTJOIN("|",FALSE,$C68,LEFT($D68,FIND("_",$D68)-1) &amp;"_=","Any","Any",AR$12,LEFT($D68,FIND("_",$D68)-1) &amp;"_=","Any","Any"),risk_factor_1&amp;"|"&amp;risk_factor_2,risk_factor_corr)),
"n/a"),0)
),
IF(_xlfn.TEXTJOIN("|",FALSE,AR$12:AR$13)&lt;&gt;_xlfn.TEXTJOIN("|",FALSE,$C68:$D68),0,
_xlfn.XLOOKUP(_xlfn.TEXTJOIN("|",FALSE,$C68:$F68,AR$12:AR$15),risk_factor_1&amp;"|"&amp;risk_factor_2,risk_factor_corr,
_xlfn.XLOOKUP(_xlfn.TEXTJOIN("|",FALSE,$C68:$F68,AR$12:AR$15),risk_factor_2&amp;"|"&amp;risk_factor_1,risk_factor_corr,
_xlfn.XLOOKUP(_xlfn.TEXTJOIN("|",FALSE,$C68:$D68,"Any"),risk_factor_1&amp;"|"&amp;risk_factor_2,risk_factor_corr,
_xlfn.XLOOKUP(_xlfn.TEXTJOIN("|",FALSE,$C68:$D68,"Any"),risk_factor_2&amp;"|"&amp;risk_factor_1,risk_factor_corr)))))))</f>
        <v>0</v>
      </c>
      <c r="AS68" s="32" cm="1">
        <f t="array" ref="AS68" xml:space="preserve"> IF(_xlfn.TEXTJOIN("|",FALSE,AS$12:AS$15)=_xlfn.TEXTJOIN("|",FALSE,$C68:$F68),0,
IF(AND($C68="Delta|CR_Cpty",AS$12="Delta|CR_Cpty"),
IF($F68=AS$15,
      _xlfn.XLOOKUP(_xlfn.TEXTJOIN("|",FALSE,$C68,"=","Any","=",AS$12,"=","Any","="),risk_factor_1&amp;"|"&amp;risk_factor_2,risk_factor_corr),
       IF(RIGHT($D68,LEN($D68)-FIND("_",$D68))=RIGHT(AS$13,LEN(AS$13)-FIND("_",AS$13)),
              IF(LEFT($D68,FIND("_",$D68)-1)=LEFT(AS$13,FIND("_",AS$13)-1),
                    IF($E68=AS$14,
                             _xlfn.XLOOKUP(_xlfn.TEXTJOIN("|",FALSE,$C68,LEFT($D68,FIND("_",$D68)-1) &amp;"_=","=","Any",AS$12,LEFT($D68,FIND("_",$D68)-1) &amp;"_=","=","Any"),risk_factor_1&amp;"|"&amp;risk_factor_2,risk_factor_corr),
                             _xlfn.XLOOKUP(_xlfn.TEXTJOIN("|",FALSE,$C68,LEFT($D68,FIND("_",$D68)-1) &amp;"_=","Any","Any",AS$12,LEFT($D68,FIND("_",$D68)-1) &amp;"_=","Any","Any"),risk_factor_1&amp;"|"&amp;risk_factor_2,risk_factor_corr)),
"n/a"),0)
),
IF(_xlfn.TEXTJOIN("|",FALSE,AS$12:AS$13)&lt;&gt;_xlfn.TEXTJOIN("|",FALSE,$C68:$D68),0,
_xlfn.XLOOKUP(_xlfn.TEXTJOIN("|",FALSE,$C68:$F68,AS$12:AS$15),risk_factor_1&amp;"|"&amp;risk_factor_2,risk_factor_corr,
_xlfn.XLOOKUP(_xlfn.TEXTJOIN("|",FALSE,$C68:$F68,AS$12:AS$15),risk_factor_2&amp;"|"&amp;risk_factor_1,risk_factor_corr,
_xlfn.XLOOKUP(_xlfn.TEXTJOIN("|",FALSE,$C68:$D68,"Any"),risk_factor_1&amp;"|"&amp;risk_factor_2,risk_factor_corr,
_xlfn.XLOOKUP(_xlfn.TEXTJOIN("|",FALSE,$C68:$D68,"Any"),risk_factor_2&amp;"|"&amp;risk_factor_1,risk_factor_corr)))))))</f>
        <v>0</v>
      </c>
      <c r="AT68" s="32" cm="1">
        <f t="array" ref="AT68" xml:space="preserve"> IF(_xlfn.TEXTJOIN("|",FALSE,AT$12:AT$15)=_xlfn.TEXTJOIN("|",FALSE,$C68:$F68),0,
IF(AND($C68="Delta|CR_Cpty",AT$12="Delta|CR_Cpty"),
IF($F68=AT$15,
      _xlfn.XLOOKUP(_xlfn.TEXTJOIN("|",FALSE,$C68,"=","Any","=",AT$12,"=","Any","="),risk_factor_1&amp;"|"&amp;risk_factor_2,risk_factor_corr),
       IF(RIGHT($D68,LEN($D68)-FIND("_",$D68))=RIGHT(AT$13,LEN(AT$13)-FIND("_",AT$13)),
              IF(LEFT($D68,FIND("_",$D68)-1)=LEFT(AT$13,FIND("_",AT$13)-1),
                    IF($E68=AT$14,
                             _xlfn.XLOOKUP(_xlfn.TEXTJOIN("|",FALSE,$C68,LEFT($D68,FIND("_",$D68)-1) &amp;"_=","=","Any",AT$12,LEFT($D68,FIND("_",$D68)-1) &amp;"_=","=","Any"),risk_factor_1&amp;"|"&amp;risk_factor_2,risk_factor_corr),
                             _xlfn.XLOOKUP(_xlfn.TEXTJOIN("|",FALSE,$C68,LEFT($D68,FIND("_",$D68)-1) &amp;"_=","Any","Any",AT$12,LEFT($D68,FIND("_",$D68)-1) &amp;"_=","Any","Any"),risk_factor_1&amp;"|"&amp;risk_factor_2,risk_factor_corr)),
"n/a"),0)
),
IF(_xlfn.TEXTJOIN("|",FALSE,AT$12:AT$13)&lt;&gt;_xlfn.TEXTJOIN("|",FALSE,$C68:$D68),0,
_xlfn.XLOOKUP(_xlfn.TEXTJOIN("|",FALSE,$C68:$F68,AT$12:AT$15),risk_factor_1&amp;"|"&amp;risk_factor_2,risk_factor_corr,
_xlfn.XLOOKUP(_xlfn.TEXTJOIN("|",FALSE,$C68:$F68,AT$12:AT$15),risk_factor_2&amp;"|"&amp;risk_factor_1,risk_factor_corr,
_xlfn.XLOOKUP(_xlfn.TEXTJOIN("|",FALSE,$C68:$D68,"Any"),risk_factor_1&amp;"|"&amp;risk_factor_2,risk_factor_corr,
_xlfn.XLOOKUP(_xlfn.TEXTJOIN("|",FALSE,$C68:$D68,"Any"),risk_factor_2&amp;"|"&amp;risk_factor_1,risk_factor_corr)))))))</f>
        <v>0</v>
      </c>
      <c r="AU68" s="32" cm="1">
        <f t="array" ref="AU68" xml:space="preserve"> IF(_xlfn.TEXTJOIN("|",FALSE,AU$12:AU$15)=_xlfn.TEXTJOIN("|",FALSE,$C68:$F68),0,
IF(AND($C68="Delta|CR_Cpty",AU$12="Delta|CR_Cpty"),
IF($F68=AU$15,
      _xlfn.XLOOKUP(_xlfn.TEXTJOIN("|",FALSE,$C68,"=","Any","=",AU$12,"=","Any","="),risk_factor_1&amp;"|"&amp;risk_factor_2,risk_factor_corr),
       IF(RIGHT($D68,LEN($D68)-FIND("_",$D68))=RIGHT(AU$13,LEN(AU$13)-FIND("_",AU$13)),
              IF(LEFT($D68,FIND("_",$D68)-1)=LEFT(AU$13,FIND("_",AU$13)-1),
                    IF($E68=AU$14,
                             _xlfn.XLOOKUP(_xlfn.TEXTJOIN("|",FALSE,$C68,LEFT($D68,FIND("_",$D68)-1) &amp;"_=","=","Any",AU$12,LEFT($D68,FIND("_",$D68)-1) &amp;"_=","=","Any"),risk_factor_1&amp;"|"&amp;risk_factor_2,risk_factor_corr),
                             _xlfn.XLOOKUP(_xlfn.TEXTJOIN("|",FALSE,$C68,LEFT($D68,FIND("_",$D68)-1) &amp;"_=","Any","Any",AU$12,LEFT($D68,FIND("_",$D68)-1) &amp;"_=","Any","Any"),risk_factor_1&amp;"|"&amp;risk_factor_2,risk_factor_corr)),
"n/a"),0)
),
IF(_xlfn.TEXTJOIN("|",FALSE,AU$12:AU$13)&lt;&gt;_xlfn.TEXTJOIN("|",FALSE,$C68:$D68),0,
_xlfn.XLOOKUP(_xlfn.TEXTJOIN("|",FALSE,$C68:$F68,AU$12:AU$15),risk_factor_1&amp;"|"&amp;risk_factor_2,risk_factor_corr,
_xlfn.XLOOKUP(_xlfn.TEXTJOIN("|",FALSE,$C68:$F68,AU$12:AU$15),risk_factor_2&amp;"|"&amp;risk_factor_1,risk_factor_corr,
_xlfn.XLOOKUP(_xlfn.TEXTJOIN("|",FALSE,$C68:$D68,"Any"),risk_factor_1&amp;"|"&amp;risk_factor_2,risk_factor_corr,
_xlfn.XLOOKUP(_xlfn.TEXTJOIN("|",FALSE,$C68:$D68,"Any"),risk_factor_2&amp;"|"&amp;risk_factor_1,risk_factor_corr)))))))</f>
        <v>0</v>
      </c>
      <c r="AV68" s="32" cm="1">
        <f t="array" ref="AV68" xml:space="preserve"> IF(_xlfn.TEXTJOIN("|",FALSE,AV$12:AV$15)=_xlfn.TEXTJOIN("|",FALSE,$C68:$F68),0,
IF(AND($C68="Delta|CR_Cpty",AV$12="Delta|CR_Cpty"),
IF($F68=AV$15,
      _xlfn.XLOOKUP(_xlfn.TEXTJOIN("|",FALSE,$C68,"=","Any","=",AV$12,"=","Any","="),risk_factor_1&amp;"|"&amp;risk_factor_2,risk_factor_corr),
       IF(RIGHT($D68,LEN($D68)-FIND("_",$D68))=RIGHT(AV$13,LEN(AV$13)-FIND("_",AV$13)),
              IF(LEFT($D68,FIND("_",$D68)-1)=LEFT(AV$13,FIND("_",AV$13)-1),
                    IF($E68=AV$14,
                             _xlfn.XLOOKUP(_xlfn.TEXTJOIN("|",FALSE,$C68,LEFT($D68,FIND("_",$D68)-1) &amp;"_=","=","Any",AV$12,LEFT($D68,FIND("_",$D68)-1) &amp;"_=","=","Any"),risk_factor_1&amp;"|"&amp;risk_factor_2,risk_factor_corr),
                             _xlfn.XLOOKUP(_xlfn.TEXTJOIN("|",FALSE,$C68,LEFT($D68,FIND("_",$D68)-1) &amp;"_=","Any","Any",AV$12,LEFT($D68,FIND("_",$D68)-1) &amp;"_=","Any","Any"),risk_factor_1&amp;"|"&amp;risk_factor_2,risk_factor_corr)),
"n/a"),0)
),
IF(_xlfn.TEXTJOIN("|",FALSE,AV$12:AV$13)&lt;&gt;_xlfn.TEXTJOIN("|",FALSE,$C68:$D68),0,
_xlfn.XLOOKUP(_xlfn.TEXTJOIN("|",FALSE,$C68:$F68,AV$12:AV$15),risk_factor_1&amp;"|"&amp;risk_factor_2,risk_factor_corr,
_xlfn.XLOOKUP(_xlfn.TEXTJOIN("|",FALSE,$C68:$F68,AV$12:AV$15),risk_factor_2&amp;"|"&amp;risk_factor_1,risk_factor_corr,
_xlfn.XLOOKUP(_xlfn.TEXTJOIN("|",FALSE,$C68:$D68,"Any"),risk_factor_1&amp;"|"&amp;risk_factor_2,risk_factor_corr,
_xlfn.XLOOKUP(_xlfn.TEXTJOIN("|",FALSE,$C68:$D68,"Any"),risk_factor_2&amp;"|"&amp;risk_factor_1,risk_factor_corr)))))))</f>
        <v>0</v>
      </c>
      <c r="AW68" s="32" cm="1">
        <f t="array" ref="AW68" xml:space="preserve"> IF(_xlfn.TEXTJOIN("|",FALSE,AW$12:AW$15)=_xlfn.TEXTJOIN("|",FALSE,$C68:$F68),0,
IF(AND($C68="Delta|CR_Cpty",AW$12="Delta|CR_Cpty"),
IF($F68=AW$15,
      _xlfn.XLOOKUP(_xlfn.TEXTJOIN("|",FALSE,$C68,"=","Any","=",AW$12,"=","Any","="),risk_factor_1&amp;"|"&amp;risk_factor_2,risk_factor_corr),
       IF(RIGHT($D68,LEN($D68)-FIND("_",$D68))=RIGHT(AW$13,LEN(AW$13)-FIND("_",AW$13)),
              IF(LEFT($D68,FIND("_",$D68)-1)=LEFT(AW$13,FIND("_",AW$13)-1),
                    IF($E68=AW$14,
                             _xlfn.XLOOKUP(_xlfn.TEXTJOIN("|",FALSE,$C68,LEFT($D68,FIND("_",$D68)-1) &amp;"_=","=","Any",AW$12,LEFT($D68,FIND("_",$D68)-1) &amp;"_=","=","Any"),risk_factor_1&amp;"|"&amp;risk_factor_2,risk_factor_corr),
                             _xlfn.XLOOKUP(_xlfn.TEXTJOIN("|",FALSE,$C68,LEFT($D68,FIND("_",$D68)-1) &amp;"_=","Any","Any",AW$12,LEFT($D68,FIND("_",$D68)-1) &amp;"_=","Any","Any"),risk_factor_1&amp;"|"&amp;risk_factor_2,risk_factor_corr)),
"n/a"),0)
),
IF(_xlfn.TEXTJOIN("|",FALSE,AW$12:AW$13)&lt;&gt;_xlfn.TEXTJOIN("|",FALSE,$C68:$D68),0,
_xlfn.XLOOKUP(_xlfn.TEXTJOIN("|",FALSE,$C68:$F68,AW$12:AW$15),risk_factor_1&amp;"|"&amp;risk_factor_2,risk_factor_corr,
_xlfn.XLOOKUP(_xlfn.TEXTJOIN("|",FALSE,$C68:$F68,AW$12:AW$15),risk_factor_2&amp;"|"&amp;risk_factor_1,risk_factor_corr,
_xlfn.XLOOKUP(_xlfn.TEXTJOIN("|",FALSE,$C68:$D68,"Any"),risk_factor_1&amp;"|"&amp;risk_factor_2,risk_factor_corr,
_xlfn.XLOOKUP(_xlfn.TEXTJOIN("|",FALSE,$C68:$D68,"Any"),risk_factor_2&amp;"|"&amp;risk_factor_1,risk_factor_corr)))))))</f>
        <v>0</v>
      </c>
      <c r="AX68" s="32" cm="1">
        <f t="array" ref="AX68" xml:space="preserve"> IF(_xlfn.TEXTJOIN("|",FALSE,AX$12:AX$15)=_xlfn.TEXTJOIN("|",FALSE,$C68:$F68),0,
IF(AND($C68="Delta|CR_Cpty",AX$12="Delta|CR_Cpty"),
IF($F68=AX$15,
      _xlfn.XLOOKUP(_xlfn.TEXTJOIN("|",FALSE,$C68,"=","Any","=",AX$12,"=","Any","="),risk_factor_1&amp;"|"&amp;risk_factor_2,risk_factor_corr),
       IF(RIGHT($D68,LEN($D68)-FIND("_",$D68))=RIGHT(AX$13,LEN(AX$13)-FIND("_",AX$13)),
              IF(LEFT($D68,FIND("_",$D68)-1)=LEFT(AX$13,FIND("_",AX$13)-1),
                    IF($E68=AX$14,
                             _xlfn.XLOOKUP(_xlfn.TEXTJOIN("|",FALSE,$C68,LEFT($D68,FIND("_",$D68)-1) &amp;"_=","=","Any",AX$12,LEFT($D68,FIND("_",$D68)-1) &amp;"_=","=","Any"),risk_factor_1&amp;"|"&amp;risk_factor_2,risk_factor_corr),
                             _xlfn.XLOOKUP(_xlfn.TEXTJOIN("|",FALSE,$C68,LEFT($D68,FIND("_",$D68)-1) &amp;"_=","Any","Any",AX$12,LEFT($D68,FIND("_",$D68)-1) &amp;"_=","Any","Any"),risk_factor_1&amp;"|"&amp;risk_factor_2,risk_factor_corr)),
"n/a"),0)
),
IF(_xlfn.TEXTJOIN("|",FALSE,AX$12:AX$13)&lt;&gt;_xlfn.TEXTJOIN("|",FALSE,$C68:$D68),0,
_xlfn.XLOOKUP(_xlfn.TEXTJOIN("|",FALSE,$C68:$F68,AX$12:AX$15),risk_factor_1&amp;"|"&amp;risk_factor_2,risk_factor_corr,
_xlfn.XLOOKUP(_xlfn.TEXTJOIN("|",FALSE,$C68:$F68,AX$12:AX$15),risk_factor_2&amp;"|"&amp;risk_factor_1,risk_factor_corr,
_xlfn.XLOOKUP(_xlfn.TEXTJOIN("|",FALSE,$C68:$D68,"Any"),risk_factor_1&amp;"|"&amp;risk_factor_2,risk_factor_corr,
_xlfn.XLOOKUP(_xlfn.TEXTJOIN("|",FALSE,$C68:$D68,"Any"),risk_factor_2&amp;"|"&amp;risk_factor_1,risk_factor_corr)))))))</f>
        <v>0</v>
      </c>
      <c r="AY68" s="32" cm="1">
        <f t="array" ref="AY68" xml:space="preserve"> IF(_xlfn.TEXTJOIN("|",FALSE,AY$12:AY$15)=_xlfn.TEXTJOIN("|",FALSE,$C68:$F68),0,
IF(AND($C68="Delta|CR_Cpty",AY$12="Delta|CR_Cpty"),
IF($F68=AY$15,
      _xlfn.XLOOKUP(_xlfn.TEXTJOIN("|",FALSE,$C68,"=","Any","=",AY$12,"=","Any","="),risk_factor_1&amp;"|"&amp;risk_factor_2,risk_factor_corr),
       IF(RIGHT($D68,LEN($D68)-FIND("_",$D68))=RIGHT(AY$13,LEN(AY$13)-FIND("_",AY$13)),
              IF(LEFT($D68,FIND("_",$D68)-1)=LEFT(AY$13,FIND("_",AY$13)-1),
                    IF($E68=AY$14,
                             _xlfn.XLOOKUP(_xlfn.TEXTJOIN("|",FALSE,$C68,LEFT($D68,FIND("_",$D68)-1) &amp;"_=","=","Any",AY$12,LEFT($D68,FIND("_",$D68)-1) &amp;"_=","=","Any"),risk_factor_1&amp;"|"&amp;risk_factor_2,risk_factor_corr),
                             _xlfn.XLOOKUP(_xlfn.TEXTJOIN("|",FALSE,$C68,LEFT($D68,FIND("_",$D68)-1) &amp;"_=","Any","Any",AY$12,LEFT($D68,FIND("_",$D68)-1) &amp;"_=","Any","Any"),risk_factor_1&amp;"|"&amp;risk_factor_2,risk_factor_corr)),
"n/a"),0)
),
IF(_xlfn.TEXTJOIN("|",FALSE,AY$12:AY$13)&lt;&gt;_xlfn.TEXTJOIN("|",FALSE,$C68:$D68),0,
_xlfn.XLOOKUP(_xlfn.TEXTJOIN("|",FALSE,$C68:$F68,AY$12:AY$15),risk_factor_1&amp;"|"&amp;risk_factor_2,risk_factor_corr,
_xlfn.XLOOKUP(_xlfn.TEXTJOIN("|",FALSE,$C68:$F68,AY$12:AY$15),risk_factor_2&amp;"|"&amp;risk_factor_1,risk_factor_corr,
_xlfn.XLOOKUP(_xlfn.TEXTJOIN("|",FALSE,$C68:$D68,"Any"),risk_factor_1&amp;"|"&amp;risk_factor_2,risk_factor_corr,
_xlfn.XLOOKUP(_xlfn.TEXTJOIN("|",FALSE,$C68:$D68,"Any"),risk_factor_2&amp;"|"&amp;risk_factor_1,risk_factor_corr)))))))</f>
        <v>0</v>
      </c>
      <c r="AZ68" s="32" cm="1">
        <f t="array" ref="AZ68" xml:space="preserve"> IF(_xlfn.TEXTJOIN("|",FALSE,AZ$12:AZ$15)=_xlfn.TEXTJOIN("|",FALSE,$C68:$F68),0,
IF(AND($C68="Delta|CR_Cpty",AZ$12="Delta|CR_Cpty"),
IF($F68=AZ$15,
      _xlfn.XLOOKUP(_xlfn.TEXTJOIN("|",FALSE,$C68,"=","Any","=",AZ$12,"=","Any","="),risk_factor_1&amp;"|"&amp;risk_factor_2,risk_factor_corr),
       IF(RIGHT($D68,LEN($D68)-FIND("_",$D68))=RIGHT(AZ$13,LEN(AZ$13)-FIND("_",AZ$13)),
              IF(LEFT($D68,FIND("_",$D68)-1)=LEFT(AZ$13,FIND("_",AZ$13)-1),
                    IF($E68=AZ$14,
                             _xlfn.XLOOKUP(_xlfn.TEXTJOIN("|",FALSE,$C68,LEFT($D68,FIND("_",$D68)-1) &amp;"_=","=","Any",AZ$12,LEFT($D68,FIND("_",$D68)-1) &amp;"_=","=","Any"),risk_factor_1&amp;"|"&amp;risk_factor_2,risk_factor_corr),
                             _xlfn.XLOOKUP(_xlfn.TEXTJOIN("|",FALSE,$C68,LEFT($D68,FIND("_",$D68)-1) &amp;"_=","Any","Any",AZ$12,LEFT($D68,FIND("_",$D68)-1) &amp;"_=","Any","Any"),risk_factor_1&amp;"|"&amp;risk_factor_2,risk_factor_corr)),
"n/a"),0)
),
IF(_xlfn.TEXTJOIN("|",FALSE,AZ$12:AZ$13)&lt;&gt;_xlfn.TEXTJOIN("|",FALSE,$C68:$D68),0,
_xlfn.XLOOKUP(_xlfn.TEXTJOIN("|",FALSE,$C68:$F68,AZ$12:AZ$15),risk_factor_1&amp;"|"&amp;risk_factor_2,risk_factor_corr,
_xlfn.XLOOKUP(_xlfn.TEXTJOIN("|",FALSE,$C68:$F68,AZ$12:AZ$15),risk_factor_2&amp;"|"&amp;risk_factor_1,risk_factor_corr,
_xlfn.XLOOKUP(_xlfn.TEXTJOIN("|",FALSE,$C68:$D68,"Any"),risk_factor_1&amp;"|"&amp;risk_factor_2,risk_factor_corr,
_xlfn.XLOOKUP(_xlfn.TEXTJOIN("|",FALSE,$C68:$D68,"Any"),risk_factor_2&amp;"|"&amp;risk_factor_1,risk_factor_corr)))))))</f>
        <v>0</v>
      </c>
      <c r="BA68" s="32" cm="1">
        <f t="array" ref="BA68" xml:space="preserve"> IF(_xlfn.TEXTJOIN("|",FALSE,BA$12:BA$15)=_xlfn.TEXTJOIN("|",FALSE,$C68:$F68),0,
IF(AND($C68="Delta|CR_Cpty",BA$12="Delta|CR_Cpty"),
IF($F68=BA$15,
      _xlfn.XLOOKUP(_xlfn.TEXTJOIN("|",FALSE,$C68,"=","Any","=",BA$12,"=","Any","="),risk_factor_1&amp;"|"&amp;risk_factor_2,risk_factor_corr),
       IF(RIGHT($D68,LEN($D68)-FIND("_",$D68))=RIGHT(BA$13,LEN(BA$13)-FIND("_",BA$13)),
              IF(LEFT($D68,FIND("_",$D68)-1)=LEFT(BA$13,FIND("_",BA$13)-1),
                    IF($E68=BA$14,
                             _xlfn.XLOOKUP(_xlfn.TEXTJOIN("|",FALSE,$C68,LEFT($D68,FIND("_",$D68)-1) &amp;"_=","=","Any",BA$12,LEFT($D68,FIND("_",$D68)-1) &amp;"_=","=","Any"),risk_factor_1&amp;"|"&amp;risk_factor_2,risk_factor_corr),
                             _xlfn.XLOOKUP(_xlfn.TEXTJOIN("|",FALSE,$C68,LEFT($D68,FIND("_",$D68)-1) &amp;"_=","Any","Any",BA$12,LEFT($D68,FIND("_",$D68)-1) &amp;"_=","Any","Any"),risk_factor_1&amp;"|"&amp;risk_factor_2,risk_factor_corr)),
"n/a"),0)
),
IF(_xlfn.TEXTJOIN("|",FALSE,BA$12:BA$13)&lt;&gt;_xlfn.TEXTJOIN("|",FALSE,$C68:$D68),0,
_xlfn.XLOOKUP(_xlfn.TEXTJOIN("|",FALSE,$C68:$F68,BA$12:BA$15),risk_factor_1&amp;"|"&amp;risk_factor_2,risk_factor_corr,
_xlfn.XLOOKUP(_xlfn.TEXTJOIN("|",FALSE,$C68:$F68,BA$12:BA$15),risk_factor_2&amp;"|"&amp;risk_factor_1,risk_factor_corr,
_xlfn.XLOOKUP(_xlfn.TEXTJOIN("|",FALSE,$C68:$D68,"Any"),risk_factor_1&amp;"|"&amp;risk_factor_2,risk_factor_corr,
_xlfn.XLOOKUP(_xlfn.TEXTJOIN("|",FALSE,$C68:$D68,"Any"),risk_factor_2&amp;"|"&amp;risk_factor_1,risk_factor_corr)))))))</f>
        <v>0</v>
      </c>
      <c r="BB68" s="32" cm="1">
        <f t="array" ref="BB68" xml:space="preserve"> IF(_xlfn.TEXTJOIN("|",FALSE,BB$12:BB$15)=_xlfn.TEXTJOIN("|",FALSE,$C68:$F68),0,
IF(AND($C68="Delta|CR_Cpty",BB$12="Delta|CR_Cpty"),
IF($F68=BB$15,
      _xlfn.XLOOKUP(_xlfn.TEXTJOIN("|",FALSE,$C68,"=","Any","=",BB$12,"=","Any","="),risk_factor_1&amp;"|"&amp;risk_factor_2,risk_factor_corr),
       IF(RIGHT($D68,LEN($D68)-FIND("_",$D68))=RIGHT(BB$13,LEN(BB$13)-FIND("_",BB$13)),
              IF(LEFT($D68,FIND("_",$D68)-1)=LEFT(BB$13,FIND("_",BB$13)-1),
                    IF($E68=BB$14,
                             _xlfn.XLOOKUP(_xlfn.TEXTJOIN("|",FALSE,$C68,LEFT($D68,FIND("_",$D68)-1) &amp;"_=","=","Any",BB$12,LEFT($D68,FIND("_",$D68)-1) &amp;"_=","=","Any"),risk_factor_1&amp;"|"&amp;risk_factor_2,risk_factor_corr),
                             _xlfn.XLOOKUP(_xlfn.TEXTJOIN("|",FALSE,$C68,LEFT($D68,FIND("_",$D68)-1) &amp;"_=","Any","Any",BB$12,LEFT($D68,FIND("_",$D68)-1) &amp;"_=","Any","Any"),risk_factor_1&amp;"|"&amp;risk_factor_2,risk_factor_corr)),
"n/a"),0)
),
IF(_xlfn.TEXTJOIN("|",FALSE,BB$12:BB$13)&lt;&gt;_xlfn.TEXTJOIN("|",FALSE,$C68:$D68),0,
_xlfn.XLOOKUP(_xlfn.TEXTJOIN("|",FALSE,$C68:$F68,BB$12:BB$15),risk_factor_1&amp;"|"&amp;risk_factor_2,risk_factor_corr,
_xlfn.XLOOKUP(_xlfn.TEXTJOIN("|",FALSE,$C68:$F68,BB$12:BB$15),risk_factor_2&amp;"|"&amp;risk_factor_1,risk_factor_corr,
_xlfn.XLOOKUP(_xlfn.TEXTJOIN("|",FALSE,$C68:$D68,"Any"),risk_factor_1&amp;"|"&amp;risk_factor_2,risk_factor_corr,
_xlfn.XLOOKUP(_xlfn.TEXTJOIN("|",FALSE,$C68:$D68,"Any"),risk_factor_2&amp;"|"&amp;risk_factor_1,risk_factor_corr)))))))</f>
        <v>0</v>
      </c>
      <c r="BC68" s="32" cm="1">
        <f t="array" ref="BC68" xml:space="preserve"> IF(_xlfn.TEXTJOIN("|",FALSE,BC$12:BC$15)=_xlfn.TEXTJOIN("|",FALSE,$C68:$F68),0,
IF(AND($C68="Delta|CR_Cpty",BC$12="Delta|CR_Cpty"),
IF($F68=BC$15,
      _xlfn.XLOOKUP(_xlfn.TEXTJOIN("|",FALSE,$C68,"=","Any","=",BC$12,"=","Any","="),risk_factor_1&amp;"|"&amp;risk_factor_2,risk_factor_corr),
       IF(RIGHT($D68,LEN($D68)-FIND("_",$D68))=RIGHT(BC$13,LEN(BC$13)-FIND("_",BC$13)),
              IF(LEFT($D68,FIND("_",$D68)-1)=LEFT(BC$13,FIND("_",BC$13)-1),
                    IF($E68=BC$14,
                             _xlfn.XLOOKUP(_xlfn.TEXTJOIN("|",FALSE,$C68,LEFT($D68,FIND("_",$D68)-1) &amp;"_=","=","Any",BC$12,LEFT($D68,FIND("_",$D68)-1) &amp;"_=","=","Any"),risk_factor_1&amp;"|"&amp;risk_factor_2,risk_factor_corr),
                             _xlfn.XLOOKUP(_xlfn.TEXTJOIN("|",FALSE,$C68,LEFT($D68,FIND("_",$D68)-1) &amp;"_=","Any","Any",BC$12,LEFT($D68,FIND("_",$D68)-1) &amp;"_=","Any","Any"),risk_factor_1&amp;"|"&amp;risk_factor_2,risk_factor_corr)),
"n/a"),0)
),
IF(_xlfn.TEXTJOIN("|",FALSE,BC$12:BC$13)&lt;&gt;_xlfn.TEXTJOIN("|",FALSE,$C68:$D68),0,
_xlfn.XLOOKUP(_xlfn.TEXTJOIN("|",FALSE,$C68:$F68,BC$12:BC$15),risk_factor_1&amp;"|"&amp;risk_factor_2,risk_factor_corr,
_xlfn.XLOOKUP(_xlfn.TEXTJOIN("|",FALSE,$C68:$F68,BC$12:BC$15),risk_factor_2&amp;"|"&amp;risk_factor_1,risk_factor_corr,
_xlfn.XLOOKUP(_xlfn.TEXTJOIN("|",FALSE,$C68:$D68,"Any"),risk_factor_1&amp;"|"&amp;risk_factor_2,risk_factor_corr,
_xlfn.XLOOKUP(_xlfn.TEXTJOIN("|",FALSE,$C68:$D68,"Any"),risk_factor_2&amp;"|"&amp;risk_factor_1,risk_factor_corr)))))))</f>
        <v>0</v>
      </c>
      <c r="BD68" s="32" cm="1">
        <f t="array" ref="BD68" xml:space="preserve"> IF(_xlfn.TEXTJOIN("|",FALSE,BD$12:BD$15)=_xlfn.TEXTJOIN("|",FALSE,$C68:$F68),0,
IF(AND($C68="Delta|CR_Cpty",BD$12="Delta|CR_Cpty"),
IF($F68=BD$15,
      _xlfn.XLOOKUP(_xlfn.TEXTJOIN("|",FALSE,$C68,"=","Any","=",BD$12,"=","Any","="),risk_factor_1&amp;"|"&amp;risk_factor_2,risk_factor_corr),
       IF(RIGHT($D68,LEN($D68)-FIND("_",$D68))=RIGHT(BD$13,LEN(BD$13)-FIND("_",BD$13)),
              IF(LEFT($D68,FIND("_",$D68)-1)=LEFT(BD$13,FIND("_",BD$13)-1),
                    IF($E68=BD$14,
                             _xlfn.XLOOKUP(_xlfn.TEXTJOIN("|",FALSE,$C68,LEFT($D68,FIND("_",$D68)-1) &amp;"_=","=","Any",BD$12,LEFT($D68,FIND("_",$D68)-1) &amp;"_=","=","Any"),risk_factor_1&amp;"|"&amp;risk_factor_2,risk_factor_corr),
                             _xlfn.XLOOKUP(_xlfn.TEXTJOIN("|",FALSE,$C68,LEFT($D68,FIND("_",$D68)-1) &amp;"_=","Any","Any",BD$12,LEFT($D68,FIND("_",$D68)-1) &amp;"_=","Any","Any"),risk_factor_1&amp;"|"&amp;risk_factor_2,risk_factor_corr)),
"n/a"),0)
),
IF(_xlfn.TEXTJOIN("|",FALSE,BD$12:BD$13)&lt;&gt;_xlfn.TEXTJOIN("|",FALSE,$C68:$D68),0,
_xlfn.XLOOKUP(_xlfn.TEXTJOIN("|",FALSE,$C68:$F68,BD$12:BD$15),risk_factor_1&amp;"|"&amp;risk_factor_2,risk_factor_corr,
_xlfn.XLOOKUP(_xlfn.TEXTJOIN("|",FALSE,$C68:$F68,BD$12:BD$15),risk_factor_2&amp;"|"&amp;risk_factor_1,risk_factor_corr,
_xlfn.XLOOKUP(_xlfn.TEXTJOIN("|",FALSE,$C68:$D68,"Any"),risk_factor_1&amp;"|"&amp;risk_factor_2,risk_factor_corr,
_xlfn.XLOOKUP(_xlfn.TEXTJOIN("|",FALSE,$C68:$D68,"Any"),risk_factor_2&amp;"|"&amp;risk_factor_1,risk_factor_corr)))))))</f>
        <v>0</v>
      </c>
      <c r="BE68" s="32" cm="1">
        <f t="array" ref="BE68" xml:space="preserve"> IF(_xlfn.TEXTJOIN("|",FALSE,BE$12:BE$15)=_xlfn.TEXTJOIN("|",FALSE,$C68:$F68),0,
IF(AND($C68="Delta|CR_Cpty",BE$12="Delta|CR_Cpty"),
IF($F68=BE$15,
      _xlfn.XLOOKUP(_xlfn.TEXTJOIN("|",FALSE,$C68,"=","Any","=",BE$12,"=","Any","="),risk_factor_1&amp;"|"&amp;risk_factor_2,risk_factor_corr),
       IF(RIGHT($D68,LEN($D68)-FIND("_",$D68))=RIGHT(BE$13,LEN(BE$13)-FIND("_",BE$13)),
              IF(LEFT($D68,FIND("_",$D68)-1)=LEFT(BE$13,FIND("_",BE$13)-1),
                    IF($E68=BE$14,
                             _xlfn.XLOOKUP(_xlfn.TEXTJOIN("|",FALSE,$C68,LEFT($D68,FIND("_",$D68)-1) &amp;"_=","=","Any",BE$12,LEFT($D68,FIND("_",$D68)-1) &amp;"_=","=","Any"),risk_factor_1&amp;"|"&amp;risk_factor_2,risk_factor_corr),
                             _xlfn.XLOOKUP(_xlfn.TEXTJOIN("|",FALSE,$C68,LEFT($D68,FIND("_",$D68)-1) &amp;"_=","Any","Any",BE$12,LEFT($D68,FIND("_",$D68)-1) &amp;"_=","Any","Any"),risk_factor_1&amp;"|"&amp;risk_factor_2,risk_factor_corr)),
"n/a"),0)
),
IF(_xlfn.TEXTJOIN("|",FALSE,BE$12:BE$13)&lt;&gt;_xlfn.TEXTJOIN("|",FALSE,$C68:$D68),0,
_xlfn.XLOOKUP(_xlfn.TEXTJOIN("|",FALSE,$C68:$F68,BE$12:BE$15),risk_factor_1&amp;"|"&amp;risk_factor_2,risk_factor_corr,
_xlfn.XLOOKUP(_xlfn.TEXTJOIN("|",FALSE,$C68:$F68,BE$12:BE$15),risk_factor_2&amp;"|"&amp;risk_factor_1,risk_factor_corr,
_xlfn.XLOOKUP(_xlfn.TEXTJOIN("|",FALSE,$C68:$D68,"Any"),risk_factor_1&amp;"|"&amp;risk_factor_2,risk_factor_corr,
_xlfn.XLOOKUP(_xlfn.TEXTJOIN("|",FALSE,$C68:$D68,"Any"),risk_factor_2&amp;"|"&amp;risk_factor_1,risk_factor_corr)))))))</f>
        <v>0</v>
      </c>
      <c r="BF68" s="32" cm="1">
        <f t="array" ref="BF68" xml:space="preserve"> IF(_xlfn.TEXTJOIN("|",FALSE,BF$12:BF$15)=_xlfn.TEXTJOIN("|",FALSE,$C68:$F68),0,
IF(AND($C68="Delta|CR_Cpty",BF$12="Delta|CR_Cpty"),
IF($F68=BF$15,
      _xlfn.XLOOKUP(_xlfn.TEXTJOIN("|",FALSE,$C68,"=","Any","=",BF$12,"=","Any","="),risk_factor_1&amp;"|"&amp;risk_factor_2,risk_factor_corr),
       IF(RIGHT($D68,LEN($D68)-FIND("_",$D68))=RIGHT(BF$13,LEN(BF$13)-FIND("_",BF$13)),
              IF(LEFT($D68,FIND("_",$D68)-1)=LEFT(BF$13,FIND("_",BF$13)-1),
                    IF($E68=BF$14,
                             _xlfn.XLOOKUP(_xlfn.TEXTJOIN("|",FALSE,$C68,LEFT($D68,FIND("_",$D68)-1) &amp;"_=","=","Any",BF$12,LEFT($D68,FIND("_",$D68)-1) &amp;"_=","=","Any"),risk_factor_1&amp;"|"&amp;risk_factor_2,risk_factor_corr),
                             _xlfn.XLOOKUP(_xlfn.TEXTJOIN("|",FALSE,$C68,LEFT($D68,FIND("_",$D68)-1) &amp;"_=","Any","Any",BF$12,LEFT($D68,FIND("_",$D68)-1) &amp;"_=","Any","Any"),risk_factor_1&amp;"|"&amp;risk_factor_2,risk_factor_corr)),
"n/a"),0)
),
IF(_xlfn.TEXTJOIN("|",FALSE,BF$12:BF$13)&lt;&gt;_xlfn.TEXTJOIN("|",FALSE,$C68:$D68),0,
_xlfn.XLOOKUP(_xlfn.TEXTJOIN("|",FALSE,$C68:$F68,BF$12:BF$15),risk_factor_1&amp;"|"&amp;risk_factor_2,risk_factor_corr,
_xlfn.XLOOKUP(_xlfn.TEXTJOIN("|",FALSE,$C68:$F68,BF$12:BF$15),risk_factor_2&amp;"|"&amp;risk_factor_1,risk_factor_corr,
_xlfn.XLOOKUP(_xlfn.TEXTJOIN("|",FALSE,$C68:$D68,"Any"),risk_factor_1&amp;"|"&amp;risk_factor_2,risk_factor_corr,
_xlfn.XLOOKUP(_xlfn.TEXTJOIN("|",FALSE,$C68:$D68,"Any"),risk_factor_2&amp;"|"&amp;risk_factor_1,risk_factor_corr)))))))</f>
        <v>0</v>
      </c>
      <c r="BG68" s="32" cm="1">
        <f t="array" ref="BG68" xml:space="preserve"> IF(_xlfn.TEXTJOIN("|",FALSE,BG$12:BG$15)=_xlfn.TEXTJOIN("|",FALSE,$C68:$F68),0,
IF(AND($C68="Delta|CR_Cpty",BG$12="Delta|CR_Cpty"),
IF($F68=BG$15,
      _xlfn.XLOOKUP(_xlfn.TEXTJOIN("|",FALSE,$C68,"=","Any","=",BG$12,"=","Any","="),risk_factor_1&amp;"|"&amp;risk_factor_2,risk_factor_corr),
       IF(RIGHT($D68,LEN($D68)-FIND("_",$D68))=RIGHT(BG$13,LEN(BG$13)-FIND("_",BG$13)),
              IF(LEFT($D68,FIND("_",$D68)-1)=LEFT(BG$13,FIND("_",BG$13)-1),
                    IF($E68=BG$14,
                             _xlfn.XLOOKUP(_xlfn.TEXTJOIN("|",FALSE,$C68,LEFT($D68,FIND("_",$D68)-1) &amp;"_=","=","Any",BG$12,LEFT($D68,FIND("_",$D68)-1) &amp;"_=","=","Any"),risk_factor_1&amp;"|"&amp;risk_factor_2,risk_factor_corr),
                             _xlfn.XLOOKUP(_xlfn.TEXTJOIN("|",FALSE,$C68,LEFT($D68,FIND("_",$D68)-1) &amp;"_=","Any","Any",BG$12,LEFT($D68,FIND("_",$D68)-1) &amp;"_=","Any","Any"),risk_factor_1&amp;"|"&amp;risk_factor_2,risk_factor_corr)),
"n/a"),0)
),
IF(_xlfn.TEXTJOIN("|",FALSE,BG$12:BG$13)&lt;&gt;_xlfn.TEXTJOIN("|",FALSE,$C68:$D68),0,
_xlfn.XLOOKUP(_xlfn.TEXTJOIN("|",FALSE,$C68:$F68,BG$12:BG$15),risk_factor_1&amp;"|"&amp;risk_factor_2,risk_factor_corr,
_xlfn.XLOOKUP(_xlfn.TEXTJOIN("|",FALSE,$C68:$F68,BG$12:BG$15),risk_factor_2&amp;"|"&amp;risk_factor_1,risk_factor_corr,
_xlfn.XLOOKUP(_xlfn.TEXTJOIN("|",FALSE,$C68:$D68,"Any"),risk_factor_1&amp;"|"&amp;risk_factor_2,risk_factor_corr,
_xlfn.XLOOKUP(_xlfn.TEXTJOIN("|",FALSE,$C68:$D68,"Any"),risk_factor_2&amp;"|"&amp;risk_factor_1,risk_factor_corr)))))))</f>
        <v>0</v>
      </c>
      <c r="BH68" s="32" cm="1">
        <f t="array" ref="BH68" xml:space="preserve"> IF(_xlfn.TEXTJOIN("|",FALSE,BH$12:BH$15)=_xlfn.TEXTJOIN("|",FALSE,$C68:$F68),0,
IF(AND($C68="Delta|CR_Cpty",BH$12="Delta|CR_Cpty"),
IF($F68=BH$15,
      _xlfn.XLOOKUP(_xlfn.TEXTJOIN("|",FALSE,$C68,"=","Any","=",BH$12,"=","Any","="),risk_factor_1&amp;"|"&amp;risk_factor_2,risk_factor_corr),
       IF(RIGHT($D68,LEN($D68)-FIND("_",$D68))=RIGHT(BH$13,LEN(BH$13)-FIND("_",BH$13)),
              IF(LEFT($D68,FIND("_",$D68)-1)=LEFT(BH$13,FIND("_",BH$13)-1),
                    IF($E68=BH$14,
                             _xlfn.XLOOKUP(_xlfn.TEXTJOIN("|",FALSE,$C68,LEFT($D68,FIND("_",$D68)-1) &amp;"_=","=","Any",BH$12,LEFT($D68,FIND("_",$D68)-1) &amp;"_=","=","Any"),risk_factor_1&amp;"|"&amp;risk_factor_2,risk_factor_corr),
                             _xlfn.XLOOKUP(_xlfn.TEXTJOIN("|",FALSE,$C68,LEFT($D68,FIND("_",$D68)-1) &amp;"_=","Any","Any",BH$12,LEFT($D68,FIND("_",$D68)-1) &amp;"_=","Any","Any"),risk_factor_1&amp;"|"&amp;risk_factor_2,risk_factor_corr)),
"n/a"),0)
),
IF(_xlfn.TEXTJOIN("|",FALSE,BH$12:BH$13)&lt;&gt;_xlfn.TEXTJOIN("|",FALSE,$C68:$D68),0,
_xlfn.XLOOKUP(_xlfn.TEXTJOIN("|",FALSE,$C68:$F68,BH$12:BH$15),risk_factor_1&amp;"|"&amp;risk_factor_2,risk_factor_corr,
_xlfn.XLOOKUP(_xlfn.TEXTJOIN("|",FALSE,$C68:$F68,BH$12:BH$15),risk_factor_2&amp;"|"&amp;risk_factor_1,risk_factor_corr,
_xlfn.XLOOKUP(_xlfn.TEXTJOIN("|",FALSE,$C68:$D68,"Any"),risk_factor_1&amp;"|"&amp;risk_factor_2,risk_factor_corr,
_xlfn.XLOOKUP(_xlfn.TEXTJOIN("|",FALSE,$C68:$D68,"Any"),risk_factor_2&amp;"|"&amp;risk_factor_1,risk_factor_corr)))))))</f>
        <v>0</v>
      </c>
      <c r="BI68" s="32" cm="1">
        <f t="array" ref="BI68" xml:space="preserve"> IF(_xlfn.TEXTJOIN("|",FALSE,BI$12:BI$15)=_xlfn.TEXTJOIN("|",FALSE,$C68:$F68),0,
IF(AND($C68="Delta|CR_Cpty",BI$12="Delta|CR_Cpty"),
IF($F68=BI$15,
      _xlfn.XLOOKUP(_xlfn.TEXTJOIN("|",FALSE,$C68,"=","Any","=",BI$12,"=","Any","="),risk_factor_1&amp;"|"&amp;risk_factor_2,risk_factor_corr),
       IF(RIGHT($D68,LEN($D68)-FIND("_",$D68))=RIGHT(BI$13,LEN(BI$13)-FIND("_",BI$13)),
              IF(LEFT($D68,FIND("_",$D68)-1)=LEFT(BI$13,FIND("_",BI$13)-1),
                    IF($E68=BI$14,
                             _xlfn.XLOOKUP(_xlfn.TEXTJOIN("|",FALSE,$C68,LEFT($D68,FIND("_",$D68)-1) &amp;"_=","=","Any",BI$12,LEFT($D68,FIND("_",$D68)-1) &amp;"_=","=","Any"),risk_factor_1&amp;"|"&amp;risk_factor_2,risk_factor_corr),
                             _xlfn.XLOOKUP(_xlfn.TEXTJOIN("|",FALSE,$C68,LEFT($D68,FIND("_",$D68)-1) &amp;"_=","Any","Any",BI$12,LEFT($D68,FIND("_",$D68)-1) &amp;"_=","Any","Any"),risk_factor_1&amp;"|"&amp;risk_factor_2,risk_factor_corr)),
"n/a"),0)
),
IF(_xlfn.TEXTJOIN("|",FALSE,BI$12:BI$13)&lt;&gt;_xlfn.TEXTJOIN("|",FALSE,$C68:$D68),0,
_xlfn.XLOOKUP(_xlfn.TEXTJOIN("|",FALSE,$C68:$F68,BI$12:BI$15),risk_factor_1&amp;"|"&amp;risk_factor_2,risk_factor_corr,
_xlfn.XLOOKUP(_xlfn.TEXTJOIN("|",FALSE,$C68:$F68,BI$12:BI$15),risk_factor_2&amp;"|"&amp;risk_factor_1,risk_factor_corr,
_xlfn.XLOOKUP(_xlfn.TEXTJOIN("|",FALSE,$C68:$D68,"Any"),risk_factor_1&amp;"|"&amp;risk_factor_2,risk_factor_corr,
_xlfn.XLOOKUP(_xlfn.TEXTJOIN("|",FALSE,$C68:$D68,"Any"),risk_factor_2&amp;"|"&amp;risk_factor_1,risk_factor_corr)))))))</f>
        <v>0</v>
      </c>
      <c r="BJ68" s="32" cm="1">
        <f t="array" ref="BJ68" xml:space="preserve"> IF(_xlfn.TEXTJOIN("|",FALSE,BJ$12:BJ$15)=_xlfn.TEXTJOIN("|",FALSE,$C68:$F68),0,
IF(AND($C68="Delta|CR_Cpty",BJ$12="Delta|CR_Cpty"),
IF($F68=BJ$15,
      _xlfn.XLOOKUP(_xlfn.TEXTJOIN("|",FALSE,$C68,"=","Any","=",BJ$12,"=","Any","="),risk_factor_1&amp;"|"&amp;risk_factor_2,risk_factor_corr),
       IF(RIGHT($D68,LEN($D68)-FIND("_",$D68))=RIGHT(BJ$13,LEN(BJ$13)-FIND("_",BJ$13)),
              IF(LEFT($D68,FIND("_",$D68)-1)=LEFT(BJ$13,FIND("_",BJ$13)-1),
                    IF($E68=BJ$14,
                             _xlfn.XLOOKUP(_xlfn.TEXTJOIN("|",FALSE,$C68,LEFT($D68,FIND("_",$D68)-1) &amp;"_=","=","Any",BJ$12,LEFT($D68,FIND("_",$D68)-1) &amp;"_=","=","Any"),risk_factor_1&amp;"|"&amp;risk_factor_2,risk_factor_corr),
                             _xlfn.XLOOKUP(_xlfn.TEXTJOIN("|",FALSE,$C68,LEFT($D68,FIND("_",$D68)-1) &amp;"_=","Any","Any",BJ$12,LEFT($D68,FIND("_",$D68)-1) &amp;"_=","Any","Any"),risk_factor_1&amp;"|"&amp;risk_factor_2,risk_factor_corr)),
"n/a"),0)
),
IF(_xlfn.TEXTJOIN("|",FALSE,BJ$12:BJ$13)&lt;&gt;_xlfn.TEXTJOIN("|",FALSE,$C68:$D68),0,
_xlfn.XLOOKUP(_xlfn.TEXTJOIN("|",FALSE,$C68:$F68,BJ$12:BJ$15),risk_factor_1&amp;"|"&amp;risk_factor_2,risk_factor_corr,
_xlfn.XLOOKUP(_xlfn.TEXTJOIN("|",FALSE,$C68:$F68,BJ$12:BJ$15),risk_factor_2&amp;"|"&amp;risk_factor_1,risk_factor_corr,
_xlfn.XLOOKUP(_xlfn.TEXTJOIN("|",FALSE,$C68:$D68,"Any"),risk_factor_1&amp;"|"&amp;risk_factor_2,risk_factor_corr,
_xlfn.XLOOKUP(_xlfn.TEXTJOIN("|",FALSE,$C68:$D68,"Any"),risk_factor_2&amp;"|"&amp;risk_factor_1,risk_factor_corr)))))))</f>
        <v>0</v>
      </c>
      <c r="BK68" s="32" cm="1">
        <f t="array" ref="BK68" xml:space="preserve"> IF(_xlfn.TEXTJOIN("|",FALSE,BK$12:BK$15)=_xlfn.TEXTJOIN("|",FALSE,$C68:$F68),0,
IF(AND($C68="Delta|CR_Cpty",BK$12="Delta|CR_Cpty"),
IF($F68=BK$15,
      _xlfn.XLOOKUP(_xlfn.TEXTJOIN("|",FALSE,$C68,"=","Any","=",BK$12,"=","Any","="),risk_factor_1&amp;"|"&amp;risk_factor_2,risk_factor_corr),
       IF(RIGHT($D68,LEN($D68)-FIND("_",$D68))=RIGHT(BK$13,LEN(BK$13)-FIND("_",BK$13)),
              IF(LEFT($D68,FIND("_",$D68)-1)=LEFT(BK$13,FIND("_",BK$13)-1),
                    IF($E68=BK$14,
                             _xlfn.XLOOKUP(_xlfn.TEXTJOIN("|",FALSE,$C68,LEFT($D68,FIND("_",$D68)-1) &amp;"_=","=","Any",BK$12,LEFT($D68,FIND("_",$D68)-1) &amp;"_=","=","Any"),risk_factor_1&amp;"|"&amp;risk_factor_2,risk_factor_corr),
                             _xlfn.XLOOKUP(_xlfn.TEXTJOIN("|",FALSE,$C68,LEFT($D68,FIND("_",$D68)-1) &amp;"_=","Any","Any",BK$12,LEFT($D68,FIND("_",$D68)-1) &amp;"_=","Any","Any"),risk_factor_1&amp;"|"&amp;risk_factor_2,risk_factor_corr)),
"n/a"),0)
),
IF(_xlfn.TEXTJOIN("|",FALSE,BK$12:BK$13)&lt;&gt;_xlfn.TEXTJOIN("|",FALSE,$C68:$D68),0,
_xlfn.XLOOKUP(_xlfn.TEXTJOIN("|",FALSE,$C68:$F68,BK$12:BK$15),risk_factor_1&amp;"|"&amp;risk_factor_2,risk_factor_corr,
_xlfn.XLOOKUP(_xlfn.TEXTJOIN("|",FALSE,$C68:$F68,BK$12:BK$15),risk_factor_2&amp;"|"&amp;risk_factor_1,risk_factor_corr,
_xlfn.XLOOKUP(_xlfn.TEXTJOIN("|",FALSE,$C68:$D68,"Any"),risk_factor_1&amp;"|"&amp;risk_factor_2,risk_factor_corr,
_xlfn.XLOOKUP(_xlfn.TEXTJOIN("|",FALSE,$C68:$D68,"Any"),risk_factor_2&amp;"|"&amp;risk_factor_1,risk_factor_corr)))))))</f>
        <v>0</v>
      </c>
      <c r="BL68" s="32" cm="1">
        <f t="array" ref="BL68" xml:space="preserve"> IF(_xlfn.TEXTJOIN("|",FALSE,BL$12:BL$15)=_xlfn.TEXTJOIN("|",FALSE,$C68:$F68),0,
IF(AND($C68="Delta|CR_Cpty",BL$12="Delta|CR_Cpty"),
IF($F68=BL$15,
      _xlfn.XLOOKUP(_xlfn.TEXTJOIN("|",FALSE,$C68,"=","Any","=",BL$12,"=","Any","="),risk_factor_1&amp;"|"&amp;risk_factor_2,risk_factor_corr),
       IF(RIGHT($D68,LEN($D68)-FIND("_",$D68))=RIGHT(BL$13,LEN(BL$13)-FIND("_",BL$13)),
              IF(LEFT($D68,FIND("_",$D68)-1)=LEFT(BL$13,FIND("_",BL$13)-1),
                    IF($E68=BL$14,
                             _xlfn.XLOOKUP(_xlfn.TEXTJOIN("|",FALSE,$C68,LEFT($D68,FIND("_",$D68)-1) &amp;"_=","=","Any",BL$12,LEFT($D68,FIND("_",$D68)-1) &amp;"_=","=","Any"),risk_factor_1&amp;"|"&amp;risk_factor_2,risk_factor_corr),
                             _xlfn.XLOOKUP(_xlfn.TEXTJOIN("|",FALSE,$C68,LEFT($D68,FIND("_",$D68)-1) &amp;"_=","Any","Any",BL$12,LEFT($D68,FIND("_",$D68)-1) &amp;"_=","Any","Any"),risk_factor_1&amp;"|"&amp;risk_factor_2,risk_factor_corr)),
"n/a"),0)
),
IF(_xlfn.TEXTJOIN("|",FALSE,BL$12:BL$13)&lt;&gt;_xlfn.TEXTJOIN("|",FALSE,$C68:$D68),0,
_xlfn.XLOOKUP(_xlfn.TEXTJOIN("|",FALSE,$C68:$F68,BL$12:BL$15),risk_factor_1&amp;"|"&amp;risk_factor_2,risk_factor_corr,
_xlfn.XLOOKUP(_xlfn.TEXTJOIN("|",FALSE,$C68:$F68,BL$12:BL$15),risk_factor_2&amp;"|"&amp;risk_factor_1,risk_factor_corr,
_xlfn.XLOOKUP(_xlfn.TEXTJOIN("|",FALSE,$C68:$D68,"Any"),risk_factor_1&amp;"|"&amp;risk_factor_2,risk_factor_corr,
_xlfn.XLOOKUP(_xlfn.TEXTJOIN("|",FALSE,$C68:$D68,"Any"),risk_factor_2&amp;"|"&amp;risk_factor_1,risk_factor_corr)))))))</f>
        <v>0</v>
      </c>
      <c r="BM68" s="32" cm="1">
        <f t="array" ref="BM68" xml:space="preserve"> IF(_xlfn.TEXTJOIN("|",FALSE,BM$12:BM$15)=_xlfn.TEXTJOIN("|",FALSE,$C68:$F68),0,
IF(AND($C68="Delta|CR_Cpty",BM$12="Delta|CR_Cpty"),
IF($F68=BM$15,
      _xlfn.XLOOKUP(_xlfn.TEXTJOIN("|",FALSE,$C68,"=","Any","=",BM$12,"=","Any","="),risk_factor_1&amp;"|"&amp;risk_factor_2,risk_factor_corr),
       IF(RIGHT($D68,LEN($D68)-FIND("_",$D68))=RIGHT(BM$13,LEN(BM$13)-FIND("_",BM$13)),
              IF(LEFT($D68,FIND("_",$D68)-1)=LEFT(BM$13,FIND("_",BM$13)-1),
                    IF($E68=BM$14,
                             _xlfn.XLOOKUP(_xlfn.TEXTJOIN("|",FALSE,$C68,LEFT($D68,FIND("_",$D68)-1) &amp;"_=","=","Any",BM$12,LEFT($D68,FIND("_",$D68)-1) &amp;"_=","=","Any"),risk_factor_1&amp;"|"&amp;risk_factor_2,risk_factor_corr),
                             _xlfn.XLOOKUP(_xlfn.TEXTJOIN("|",FALSE,$C68,LEFT($D68,FIND("_",$D68)-1) &amp;"_=","Any","Any",BM$12,LEFT($D68,FIND("_",$D68)-1) &amp;"_=","Any","Any"),risk_factor_1&amp;"|"&amp;risk_factor_2,risk_factor_corr)),
"n/a"),0)
),
IF(_xlfn.TEXTJOIN("|",FALSE,BM$12:BM$13)&lt;&gt;_xlfn.TEXTJOIN("|",FALSE,$C68:$D68),0,
_xlfn.XLOOKUP(_xlfn.TEXTJOIN("|",FALSE,$C68:$F68,BM$12:BM$15),risk_factor_1&amp;"|"&amp;risk_factor_2,risk_factor_corr,
_xlfn.XLOOKUP(_xlfn.TEXTJOIN("|",FALSE,$C68:$F68,BM$12:BM$15),risk_factor_2&amp;"|"&amp;risk_factor_1,risk_factor_corr,
_xlfn.XLOOKUP(_xlfn.TEXTJOIN("|",FALSE,$C68:$D68,"Any"),risk_factor_1&amp;"|"&amp;risk_factor_2,risk_factor_corr,
_xlfn.XLOOKUP(_xlfn.TEXTJOIN("|",FALSE,$C68:$D68,"Any"),risk_factor_2&amp;"|"&amp;risk_factor_1,risk_factor_corr)))))))</f>
        <v>0</v>
      </c>
      <c r="BN68" s="32" cm="1">
        <f t="array" ref="BN68" xml:space="preserve"> IF(_xlfn.TEXTJOIN("|",FALSE,BN$12:BN$15)=_xlfn.TEXTJOIN("|",FALSE,$C68:$F68),0,
IF(AND($C68="Delta|CR_Cpty",BN$12="Delta|CR_Cpty"),
IF($F68=BN$15,
      _xlfn.XLOOKUP(_xlfn.TEXTJOIN("|",FALSE,$C68,"=","Any","=",BN$12,"=","Any","="),risk_factor_1&amp;"|"&amp;risk_factor_2,risk_factor_corr),
       IF(RIGHT($D68,LEN($D68)-FIND("_",$D68))=RIGHT(BN$13,LEN(BN$13)-FIND("_",BN$13)),
              IF(LEFT($D68,FIND("_",$D68)-1)=LEFT(BN$13,FIND("_",BN$13)-1),
                    IF($E68=BN$14,
                             _xlfn.XLOOKUP(_xlfn.TEXTJOIN("|",FALSE,$C68,LEFT($D68,FIND("_",$D68)-1) &amp;"_=","=","Any",BN$12,LEFT($D68,FIND("_",$D68)-1) &amp;"_=","=","Any"),risk_factor_1&amp;"|"&amp;risk_factor_2,risk_factor_corr),
                             _xlfn.XLOOKUP(_xlfn.TEXTJOIN("|",FALSE,$C68,LEFT($D68,FIND("_",$D68)-1) &amp;"_=","Any","Any",BN$12,LEFT($D68,FIND("_",$D68)-1) &amp;"_=","Any","Any"),risk_factor_1&amp;"|"&amp;risk_factor_2,risk_factor_corr)),
"n/a"),0)
),
IF(_xlfn.TEXTJOIN("|",FALSE,BN$12:BN$13)&lt;&gt;_xlfn.TEXTJOIN("|",FALSE,$C68:$D68),0,
_xlfn.XLOOKUP(_xlfn.TEXTJOIN("|",FALSE,$C68:$F68,BN$12:BN$15),risk_factor_1&amp;"|"&amp;risk_factor_2,risk_factor_corr,
_xlfn.XLOOKUP(_xlfn.TEXTJOIN("|",FALSE,$C68:$F68,BN$12:BN$15),risk_factor_2&amp;"|"&amp;risk_factor_1,risk_factor_corr,
_xlfn.XLOOKUP(_xlfn.TEXTJOIN("|",FALSE,$C68:$D68,"Any"),risk_factor_1&amp;"|"&amp;risk_factor_2,risk_factor_corr,
_xlfn.XLOOKUP(_xlfn.TEXTJOIN("|",FALSE,$C68:$D68,"Any"),risk_factor_2&amp;"|"&amp;risk_factor_1,risk_factor_corr)))))))</f>
        <v>0</v>
      </c>
      <c r="BO68" s="32" cm="1">
        <f t="array" ref="BO68" xml:space="preserve"> IF(_xlfn.TEXTJOIN("|",FALSE,BO$12:BO$15)=_xlfn.TEXTJOIN("|",FALSE,$C68:$F68),0,
IF(AND($C68="Delta|CR_Cpty",BO$12="Delta|CR_Cpty"),
IF($F68=BO$15,
      _xlfn.XLOOKUP(_xlfn.TEXTJOIN("|",FALSE,$C68,"=","Any","=",BO$12,"=","Any","="),risk_factor_1&amp;"|"&amp;risk_factor_2,risk_factor_corr),
       IF(RIGHT($D68,LEN($D68)-FIND("_",$D68))=RIGHT(BO$13,LEN(BO$13)-FIND("_",BO$13)),
              IF(LEFT($D68,FIND("_",$D68)-1)=LEFT(BO$13,FIND("_",BO$13)-1),
                    IF($E68=BO$14,
                             _xlfn.XLOOKUP(_xlfn.TEXTJOIN("|",FALSE,$C68,LEFT($D68,FIND("_",$D68)-1) &amp;"_=","=","Any",BO$12,LEFT($D68,FIND("_",$D68)-1) &amp;"_=","=","Any"),risk_factor_1&amp;"|"&amp;risk_factor_2,risk_factor_corr),
                             _xlfn.XLOOKUP(_xlfn.TEXTJOIN("|",FALSE,$C68,LEFT($D68,FIND("_",$D68)-1) &amp;"_=","Any","Any",BO$12,LEFT($D68,FIND("_",$D68)-1) &amp;"_=","Any","Any"),risk_factor_1&amp;"|"&amp;risk_factor_2,risk_factor_corr)),
"n/a"),0)
),
IF(_xlfn.TEXTJOIN("|",FALSE,BO$12:BO$13)&lt;&gt;_xlfn.TEXTJOIN("|",FALSE,$C68:$D68),0,
_xlfn.XLOOKUP(_xlfn.TEXTJOIN("|",FALSE,$C68:$F68,BO$12:BO$15),risk_factor_1&amp;"|"&amp;risk_factor_2,risk_factor_corr,
_xlfn.XLOOKUP(_xlfn.TEXTJOIN("|",FALSE,$C68:$F68,BO$12:BO$15),risk_factor_2&amp;"|"&amp;risk_factor_1,risk_factor_corr,
_xlfn.XLOOKUP(_xlfn.TEXTJOIN("|",FALSE,$C68:$D68,"Any"),risk_factor_1&amp;"|"&amp;risk_factor_2,risk_factor_corr,
_xlfn.XLOOKUP(_xlfn.TEXTJOIN("|",FALSE,$C68:$D68,"Any"),risk_factor_2&amp;"|"&amp;risk_factor_1,risk_factor_corr)))))))</f>
        <v>0</v>
      </c>
      <c r="BP68" s="32" cm="1">
        <f t="array" ref="BP68" xml:space="preserve"> IF(_xlfn.TEXTJOIN("|",FALSE,BP$12:BP$15)=_xlfn.TEXTJOIN("|",FALSE,$C68:$F68),0,
IF(AND($C68="Delta|CR_Cpty",BP$12="Delta|CR_Cpty"),
IF($F68=BP$15,
      _xlfn.XLOOKUP(_xlfn.TEXTJOIN("|",FALSE,$C68,"=","Any","=",BP$12,"=","Any","="),risk_factor_1&amp;"|"&amp;risk_factor_2,risk_factor_corr),
       IF(RIGHT($D68,LEN($D68)-FIND("_",$D68))=RIGHT(BP$13,LEN(BP$13)-FIND("_",BP$13)),
              IF(LEFT($D68,FIND("_",$D68)-1)=LEFT(BP$13,FIND("_",BP$13)-1),
                    IF($E68=BP$14,
                             _xlfn.XLOOKUP(_xlfn.TEXTJOIN("|",FALSE,$C68,LEFT($D68,FIND("_",$D68)-1) &amp;"_=","=","Any",BP$12,LEFT($D68,FIND("_",$D68)-1) &amp;"_=","=","Any"),risk_factor_1&amp;"|"&amp;risk_factor_2,risk_factor_corr),
                             _xlfn.XLOOKUP(_xlfn.TEXTJOIN("|",FALSE,$C68,LEFT($D68,FIND("_",$D68)-1) &amp;"_=","Any","Any",BP$12,LEFT($D68,FIND("_",$D68)-1) &amp;"_=","Any","Any"),risk_factor_1&amp;"|"&amp;risk_factor_2,risk_factor_corr)),
"n/a"),0)
),
IF(_xlfn.TEXTJOIN("|",FALSE,BP$12:BP$13)&lt;&gt;_xlfn.TEXTJOIN("|",FALSE,$C68:$D68),0,
_xlfn.XLOOKUP(_xlfn.TEXTJOIN("|",FALSE,$C68:$F68,BP$12:BP$15),risk_factor_1&amp;"|"&amp;risk_factor_2,risk_factor_corr,
_xlfn.XLOOKUP(_xlfn.TEXTJOIN("|",FALSE,$C68:$F68,BP$12:BP$15),risk_factor_2&amp;"|"&amp;risk_factor_1,risk_factor_corr,
_xlfn.XLOOKUP(_xlfn.TEXTJOIN("|",FALSE,$C68:$D68,"Any"),risk_factor_1&amp;"|"&amp;risk_factor_2,risk_factor_corr,
_xlfn.XLOOKUP(_xlfn.TEXTJOIN("|",FALSE,$C68:$D68,"Any"),risk_factor_2&amp;"|"&amp;risk_factor_1,risk_factor_corr)))))))</f>
        <v>0</v>
      </c>
      <c r="BQ68" s="32" cm="1">
        <f t="array" ref="BQ68" xml:space="preserve"> IF(_xlfn.TEXTJOIN("|",FALSE,BQ$12:BQ$15)=_xlfn.TEXTJOIN("|",FALSE,$C68:$F68),0,
IF(AND($C68="Delta|CR_Cpty",BQ$12="Delta|CR_Cpty"),
IF($F68=BQ$15,
      _xlfn.XLOOKUP(_xlfn.TEXTJOIN("|",FALSE,$C68,"=","Any","=",BQ$12,"=","Any","="),risk_factor_1&amp;"|"&amp;risk_factor_2,risk_factor_corr),
       IF(RIGHT($D68,LEN($D68)-FIND("_",$D68))=RIGHT(BQ$13,LEN(BQ$13)-FIND("_",BQ$13)),
              IF(LEFT($D68,FIND("_",$D68)-1)=LEFT(BQ$13,FIND("_",BQ$13)-1),
                    IF($E68=BQ$14,
                             _xlfn.XLOOKUP(_xlfn.TEXTJOIN("|",FALSE,$C68,LEFT($D68,FIND("_",$D68)-1) &amp;"_=","=","Any",BQ$12,LEFT($D68,FIND("_",$D68)-1) &amp;"_=","=","Any"),risk_factor_1&amp;"|"&amp;risk_factor_2,risk_factor_corr),
                             _xlfn.XLOOKUP(_xlfn.TEXTJOIN("|",FALSE,$C68,LEFT($D68,FIND("_",$D68)-1) &amp;"_=","Any","Any",BQ$12,LEFT($D68,FIND("_",$D68)-1) &amp;"_=","Any","Any"),risk_factor_1&amp;"|"&amp;risk_factor_2,risk_factor_corr)),
"n/a"),0)
),
IF(_xlfn.TEXTJOIN("|",FALSE,BQ$12:BQ$13)&lt;&gt;_xlfn.TEXTJOIN("|",FALSE,$C68:$D68),0,
_xlfn.XLOOKUP(_xlfn.TEXTJOIN("|",FALSE,$C68:$F68,BQ$12:BQ$15),risk_factor_1&amp;"|"&amp;risk_factor_2,risk_factor_corr,
_xlfn.XLOOKUP(_xlfn.TEXTJOIN("|",FALSE,$C68:$F68,BQ$12:BQ$15),risk_factor_2&amp;"|"&amp;risk_factor_1,risk_factor_corr,
_xlfn.XLOOKUP(_xlfn.TEXTJOIN("|",FALSE,$C68:$D68,"Any"),risk_factor_1&amp;"|"&amp;risk_factor_2,risk_factor_corr,
_xlfn.XLOOKUP(_xlfn.TEXTJOIN("|",FALSE,$C68:$D68,"Any"),risk_factor_2&amp;"|"&amp;risk_factor_1,risk_factor_corr)))))))</f>
        <v>0</v>
      </c>
      <c r="BR68" s="32" cm="1">
        <f t="array" ref="BR68" xml:space="preserve"> IF(_xlfn.TEXTJOIN("|",FALSE,BR$12:BR$15)=_xlfn.TEXTJOIN("|",FALSE,$C68:$F68),0,
IF(AND($C68="Delta|CR_Cpty",BR$12="Delta|CR_Cpty"),
IF($F68=BR$15,
      _xlfn.XLOOKUP(_xlfn.TEXTJOIN("|",FALSE,$C68,"=","Any","=",BR$12,"=","Any","="),risk_factor_1&amp;"|"&amp;risk_factor_2,risk_factor_corr),
       IF(RIGHT($D68,LEN($D68)-FIND("_",$D68))=RIGHT(BR$13,LEN(BR$13)-FIND("_",BR$13)),
              IF(LEFT($D68,FIND("_",$D68)-1)=LEFT(BR$13,FIND("_",BR$13)-1),
                    IF($E68=BR$14,
                             _xlfn.XLOOKUP(_xlfn.TEXTJOIN("|",FALSE,$C68,LEFT($D68,FIND("_",$D68)-1) &amp;"_=","=","Any",BR$12,LEFT($D68,FIND("_",$D68)-1) &amp;"_=","=","Any"),risk_factor_1&amp;"|"&amp;risk_factor_2,risk_factor_corr),
                             _xlfn.XLOOKUP(_xlfn.TEXTJOIN("|",FALSE,$C68,LEFT($D68,FIND("_",$D68)-1) &amp;"_=","Any","Any",BR$12,LEFT($D68,FIND("_",$D68)-1) &amp;"_=","Any","Any"),risk_factor_1&amp;"|"&amp;risk_factor_2,risk_factor_corr)),
"n/a"),0)
),
IF(_xlfn.TEXTJOIN("|",FALSE,BR$12:BR$13)&lt;&gt;_xlfn.TEXTJOIN("|",FALSE,$C68:$D68),0,
_xlfn.XLOOKUP(_xlfn.TEXTJOIN("|",FALSE,$C68:$F68,BR$12:BR$15),risk_factor_1&amp;"|"&amp;risk_factor_2,risk_factor_corr,
_xlfn.XLOOKUP(_xlfn.TEXTJOIN("|",FALSE,$C68:$F68,BR$12:BR$15),risk_factor_2&amp;"|"&amp;risk_factor_1,risk_factor_corr,
_xlfn.XLOOKUP(_xlfn.TEXTJOIN("|",FALSE,$C68:$D68,"Any"),risk_factor_1&amp;"|"&amp;risk_factor_2,risk_factor_corr,
_xlfn.XLOOKUP(_xlfn.TEXTJOIN("|",FALSE,$C68:$D68,"Any"),risk_factor_2&amp;"|"&amp;risk_factor_1,risk_factor_corr)))))))</f>
        <v>0</v>
      </c>
      <c r="BS68" s="32" cm="1">
        <f t="array" ref="BS68" xml:space="preserve"> IF(_xlfn.TEXTJOIN("|",FALSE,BS$12:BS$15)=_xlfn.TEXTJOIN("|",FALSE,$C68:$F68),0,
IF(AND($C68="Delta|CR_Cpty",BS$12="Delta|CR_Cpty"),
IF($F68=BS$15,
      _xlfn.XLOOKUP(_xlfn.TEXTJOIN("|",FALSE,$C68,"=","Any","=",BS$12,"=","Any","="),risk_factor_1&amp;"|"&amp;risk_factor_2,risk_factor_corr),
       IF(RIGHT($D68,LEN($D68)-FIND("_",$D68))=RIGHT(BS$13,LEN(BS$13)-FIND("_",BS$13)),
              IF(LEFT($D68,FIND("_",$D68)-1)=LEFT(BS$13,FIND("_",BS$13)-1),
                    IF($E68=BS$14,
                             _xlfn.XLOOKUP(_xlfn.TEXTJOIN("|",FALSE,$C68,LEFT($D68,FIND("_",$D68)-1) &amp;"_=","=","Any",BS$12,LEFT($D68,FIND("_",$D68)-1) &amp;"_=","=","Any"),risk_factor_1&amp;"|"&amp;risk_factor_2,risk_factor_corr),
                             _xlfn.XLOOKUP(_xlfn.TEXTJOIN("|",FALSE,$C68,LEFT($D68,FIND("_",$D68)-1) &amp;"_=","Any","Any",BS$12,LEFT($D68,FIND("_",$D68)-1) &amp;"_=","Any","Any"),risk_factor_1&amp;"|"&amp;risk_factor_2,risk_factor_corr)),
"n/a"),0)
),
IF(_xlfn.TEXTJOIN("|",FALSE,BS$12:BS$13)&lt;&gt;_xlfn.TEXTJOIN("|",FALSE,$C68:$D68),0,
_xlfn.XLOOKUP(_xlfn.TEXTJOIN("|",FALSE,$C68:$F68,BS$12:BS$15),risk_factor_1&amp;"|"&amp;risk_factor_2,risk_factor_corr,
_xlfn.XLOOKUP(_xlfn.TEXTJOIN("|",FALSE,$C68:$F68,BS$12:BS$15),risk_factor_2&amp;"|"&amp;risk_factor_1,risk_factor_corr,
_xlfn.XLOOKUP(_xlfn.TEXTJOIN("|",FALSE,$C68:$D68,"Any"),risk_factor_1&amp;"|"&amp;risk_factor_2,risk_factor_corr,
_xlfn.XLOOKUP(_xlfn.TEXTJOIN("|",FALSE,$C68:$D68,"Any"),risk_factor_2&amp;"|"&amp;risk_factor_1,risk_factor_corr)))))))</f>
        <v>0</v>
      </c>
      <c r="BT68" s="32" cm="1">
        <f t="array" ref="BT68" xml:space="preserve"> IF(_xlfn.TEXTJOIN("|",FALSE,BT$12:BT$15)=_xlfn.TEXTJOIN("|",FALSE,$C68:$F68),0,
IF(AND($C68="Delta|CR_Cpty",BT$12="Delta|CR_Cpty"),
IF($F68=BT$15,
      _xlfn.XLOOKUP(_xlfn.TEXTJOIN("|",FALSE,$C68,"=","Any","=",BT$12,"=","Any","="),risk_factor_1&amp;"|"&amp;risk_factor_2,risk_factor_corr),
       IF(RIGHT($D68,LEN($D68)-FIND("_",$D68))=RIGHT(BT$13,LEN(BT$13)-FIND("_",BT$13)),
              IF(LEFT($D68,FIND("_",$D68)-1)=LEFT(BT$13,FIND("_",BT$13)-1),
                    IF($E68=BT$14,
                             _xlfn.XLOOKUP(_xlfn.TEXTJOIN("|",FALSE,$C68,LEFT($D68,FIND("_",$D68)-1) &amp;"_=","=","Any",BT$12,LEFT($D68,FIND("_",$D68)-1) &amp;"_=","=","Any"),risk_factor_1&amp;"|"&amp;risk_factor_2,risk_factor_corr),
                             _xlfn.XLOOKUP(_xlfn.TEXTJOIN("|",FALSE,$C68,LEFT($D68,FIND("_",$D68)-1) &amp;"_=","Any","Any",BT$12,LEFT($D68,FIND("_",$D68)-1) &amp;"_=","Any","Any"),risk_factor_1&amp;"|"&amp;risk_factor_2,risk_factor_corr)),
"n/a"),0)
),
IF(_xlfn.TEXTJOIN("|",FALSE,BT$12:BT$13)&lt;&gt;_xlfn.TEXTJOIN("|",FALSE,$C68:$D68),0,
_xlfn.XLOOKUP(_xlfn.TEXTJOIN("|",FALSE,$C68:$F68,BT$12:BT$15),risk_factor_1&amp;"|"&amp;risk_factor_2,risk_factor_corr,
_xlfn.XLOOKUP(_xlfn.TEXTJOIN("|",FALSE,$C68:$F68,BT$12:BT$15),risk_factor_2&amp;"|"&amp;risk_factor_1,risk_factor_corr,
_xlfn.XLOOKUP(_xlfn.TEXTJOIN("|",FALSE,$C68:$D68,"Any"),risk_factor_1&amp;"|"&amp;risk_factor_2,risk_factor_corr,
_xlfn.XLOOKUP(_xlfn.TEXTJOIN("|",FALSE,$C68:$D68,"Any"),risk_factor_2&amp;"|"&amp;risk_factor_1,risk_factor_corr)))))))</f>
        <v>0</v>
      </c>
      <c r="BU68" s="32" cm="1">
        <f t="array" ref="BU68" xml:space="preserve"> IF(_xlfn.TEXTJOIN("|",FALSE,BU$12:BU$15)=_xlfn.TEXTJOIN("|",FALSE,$C68:$F68),0,
IF(AND($C68="Delta|CR_Cpty",BU$12="Delta|CR_Cpty"),
IF($F68=BU$15,
      _xlfn.XLOOKUP(_xlfn.TEXTJOIN("|",FALSE,$C68,"=","Any","=",BU$12,"=","Any","="),risk_factor_1&amp;"|"&amp;risk_factor_2,risk_factor_corr),
       IF(RIGHT($D68,LEN($D68)-FIND("_",$D68))=RIGHT(BU$13,LEN(BU$13)-FIND("_",BU$13)),
              IF(LEFT($D68,FIND("_",$D68)-1)=LEFT(BU$13,FIND("_",BU$13)-1),
                    IF($E68=BU$14,
                             _xlfn.XLOOKUP(_xlfn.TEXTJOIN("|",FALSE,$C68,LEFT($D68,FIND("_",$D68)-1) &amp;"_=","=","Any",BU$12,LEFT($D68,FIND("_",$D68)-1) &amp;"_=","=","Any"),risk_factor_1&amp;"|"&amp;risk_factor_2,risk_factor_corr),
                             _xlfn.XLOOKUP(_xlfn.TEXTJOIN("|",FALSE,$C68,LEFT($D68,FIND("_",$D68)-1) &amp;"_=","Any","Any",BU$12,LEFT($D68,FIND("_",$D68)-1) &amp;"_=","Any","Any"),risk_factor_1&amp;"|"&amp;risk_factor_2,risk_factor_corr)),
"n/a"),0)
),
IF(_xlfn.TEXTJOIN("|",FALSE,BU$12:BU$13)&lt;&gt;_xlfn.TEXTJOIN("|",FALSE,$C68:$D68),0,
_xlfn.XLOOKUP(_xlfn.TEXTJOIN("|",FALSE,$C68:$F68,BU$12:BU$15),risk_factor_1&amp;"|"&amp;risk_factor_2,risk_factor_corr,
_xlfn.XLOOKUP(_xlfn.TEXTJOIN("|",FALSE,$C68:$F68,BU$12:BU$15),risk_factor_2&amp;"|"&amp;risk_factor_1,risk_factor_corr,
_xlfn.XLOOKUP(_xlfn.TEXTJOIN("|",FALSE,$C68:$D68,"Any"),risk_factor_1&amp;"|"&amp;risk_factor_2,risk_factor_corr,
_xlfn.XLOOKUP(_xlfn.TEXTJOIN("|",FALSE,$C68:$D68,"Any"),risk_factor_2&amp;"|"&amp;risk_factor_1,risk_factor_corr)))))))</f>
        <v>0</v>
      </c>
    </row>
    <row r="69" spans="3:73" x14ac:dyDescent="0.25">
      <c r="C69" s="31" t="s">
        <v>194</v>
      </c>
      <c r="D69" s="31" t="s">
        <v>26</v>
      </c>
      <c r="E69" s="31"/>
      <c r="F69" s="31"/>
      <c r="G69" s="32" cm="1">
        <f t="array" ref="G69" xml:space="preserve"> IF(_xlfn.TEXTJOIN("|",FALSE,G$12:G$15)=_xlfn.TEXTJOIN("|",FALSE,$C69:$F69),0,
IF(AND($C69="Delta|CR_Cpty",G$12="Delta|CR_Cpty"),
IF($F69=G$15,
      _xlfn.XLOOKUP(_xlfn.TEXTJOIN("|",FALSE,$C69,"=","Any","=",G$12,"=","Any","="),risk_factor_1&amp;"|"&amp;risk_factor_2,risk_factor_corr),
       IF(RIGHT($D69,LEN($D69)-FIND("_",$D69))=RIGHT(G$13,LEN(G$13)-FIND("_",G$13)),
              IF(LEFT($D69,FIND("_",$D69)-1)=LEFT(G$13,FIND("_",G$13)-1),
                    IF($E69=G$14,
                             _xlfn.XLOOKUP(_xlfn.TEXTJOIN("|",FALSE,$C69,LEFT($D69,FIND("_",$D69)-1) &amp;"_=","=","Any",G$12,LEFT($D69,FIND("_",$D69)-1) &amp;"_=","=","Any"),risk_factor_1&amp;"|"&amp;risk_factor_2,risk_factor_corr),
                             _xlfn.XLOOKUP(_xlfn.TEXTJOIN("|",FALSE,$C69,LEFT($D69,FIND("_",$D69)-1) &amp;"_=","Any","Any",G$12,LEFT($D69,FIND("_",$D69)-1) &amp;"_=","Any","Any"),risk_factor_1&amp;"|"&amp;risk_factor_2,risk_factor_corr)),
"n/a"),0)
),
IF(_xlfn.TEXTJOIN("|",FALSE,G$12:G$13)&lt;&gt;_xlfn.TEXTJOIN("|",FALSE,$C69:$D69),0,
_xlfn.XLOOKUP(_xlfn.TEXTJOIN("|",FALSE,$C69:$F69,G$12:G$15),risk_factor_1&amp;"|"&amp;risk_factor_2,risk_factor_corr,
_xlfn.XLOOKUP(_xlfn.TEXTJOIN("|",FALSE,$C69:$F69,G$12:G$15),risk_factor_2&amp;"|"&amp;risk_factor_1,risk_factor_corr,
_xlfn.XLOOKUP(_xlfn.TEXTJOIN("|",FALSE,$C69:$D69,"Any"),risk_factor_1&amp;"|"&amp;risk_factor_2,risk_factor_corr,
_xlfn.XLOOKUP(_xlfn.TEXTJOIN("|",FALSE,$C69:$D69,"Any"),risk_factor_2&amp;"|"&amp;risk_factor_1,risk_factor_corr)))))))</f>
        <v>0</v>
      </c>
      <c r="H69" s="32" cm="1">
        <f t="array" ref="H69" xml:space="preserve"> IF(_xlfn.TEXTJOIN("|",FALSE,H$12:H$15)=_xlfn.TEXTJOIN("|",FALSE,$C69:$F69),0,
IF(AND($C69="Delta|CR_Cpty",H$12="Delta|CR_Cpty"),
IF($F69=H$15,
      _xlfn.XLOOKUP(_xlfn.TEXTJOIN("|",FALSE,$C69,"=","Any","=",H$12,"=","Any","="),risk_factor_1&amp;"|"&amp;risk_factor_2,risk_factor_corr),
       IF(RIGHT($D69,LEN($D69)-FIND("_",$D69))=RIGHT(H$13,LEN(H$13)-FIND("_",H$13)),
              IF(LEFT($D69,FIND("_",$D69)-1)=LEFT(H$13,FIND("_",H$13)-1),
                    IF($E69=H$14,
                             _xlfn.XLOOKUP(_xlfn.TEXTJOIN("|",FALSE,$C69,LEFT($D69,FIND("_",$D69)-1) &amp;"_=","=","Any",H$12,LEFT($D69,FIND("_",$D69)-1) &amp;"_=","=","Any"),risk_factor_1&amp;"|"&amp;risk_factor_2,risk_factor_corr),
                             _xlfn.XLOOKUP(_xlfn.TEXTJOIN("|",FALSE,$C69,LEFT($D69,FIND("_",$D69)-1) &amp;"_=","Any","Any",H$12,LEFT($D69,FIND("_",$D69)-1) &amp;"_=","Any","Any"),risk_factor_1&amp;"|"&amp;risk_factor_2,risk_factor_corr)),
"n/a"),0)
),
IF(_xlfn.TEXTJOIN("|",FALSE,H$12:H$13)&lt;&gt;_xlfn.TEXTJOIN("|",FALSE,$C69:$D69),0,
_xlfn.XLOOKUP(_xlfn.TEXTJOIN("|",FALSE,$C69:$F69,H$12:H$15),risk_factor_1&amp;"|"&amp;risk_factor_2,risk_factor_corr,
_xlfn.XLOOKUP(_xlfn.TEXTJOIN("|",FALSE,$C69:$F69,H$12:H$15),risk_factor_2&amp;"|"&amp;risk_factor_1,risk_factor_corr,
_xlfn.XLOOKUP(_xlfn.TEXTJOIN("|",FALSE,$C69:$D69,"Any"),risk_factor_1&amp;"|"&amp;risk_factor_2,risk_factor_corr,
_xlfn.XLOOKUP(_xlfn.TEXTJOIN("|",FALSE,$C69:$D69,"Any"),risk_factor_2&amp;"|"&amp;risk_factor_1,risk_factor_corr)))))))</f>
        <v>0</v>
      </c>
      <c r="I69" s="32" cm="1">
        <f t="array" ref="I69" xml:space="preserve"> IF(_xlfn.TEXTJOIN("|",FALSE,I$12:I$15)=_xlfn.TEXTJOIN("|",FALSE,$C69:$F69),0,
IF(AND($C69="Delta|CR_Cpty",I$12="Delta|CR_Cpty"),
IF($F69=I$15,
      _xlfn.XLOOKUP(_xlfn.TEXTJOIN("|",FALSE,$C69,"=","Any","=",I$12,"=","Any","="),risk_factor_1&amp;"|"&amp;risk_factor_2,risk_factor_corr),
       IF(RIGHT($D69,LEN($D69)-FIND("_",$D69))=RIGHT(I$13,LEN(I$13)-FIND("_",I$13)),
              IF(LEFT($D69,FIND("_",$D69)-1)=LEFT(I$13,FIND("_",I$13)-1),
                    IF($E69=I$14,
                             _xlfn.XLOOKUP(_xlfn.TEXTJOIN("|",FALSE,$C69,LEFT($D69,FIND("_",$D69)-1) &amp;"_=","=","Any",I$12,LEFT($D69,FIND("_",$D69)-1) &amp;"_=","=","Any"),risk_factor_1&amp;"|"&amp;risk_factor_2,risk_factor_corr),
                             _xlfn.XLOOKUP(_xlfn.TEXTJOIN("|",FALSE,$C69,LEFT($D69,FIND("_",$D69)-1) &amp;"_=","Any","Any",I$12,LEFT($D69,FIND("_",$D69)-1) &amp;"_=","Any","Any"),risk_factor_1&amp;"|"&amp;risk_factor_2,risk_factor_corr)),
"n/a"),0)
),
IF(_xlfn.TEXTJOIN("|",FALSE,I$12:I$13)&lt;&gt;_xlfn.TEXTJOIN("|",FALSE,$C69:$D69),0,
_xlfn.XLOOKUP(_xlfn.TEXTJOIN("|",FALSE,$C69:$F69,I$12:I$15),risk_factor_1&amp;"|"&amp;risk_factor_2,risk_factor_corr,
_xlfn.XLOOKUP(_xlfn.TEXTJOIN("|",FALSE,$C69:$F69,I$12:I$15),risk_factor_2&amp;"|"&amp;risk_factor_1,risk_factor_corr,
_xlfn.XLOOKUP(_xlfn.TEXTJOIN("|",FALSE,$C69:$D69,"Any"),risk_factor_1&amp;"|"&amp;risk_factor_2,risk_factor_corr,
_xlfn.XLOOKUP(_xlfn.TEXTJOIN("|",FALSE,$C69:$D69,"Any"),risk_factor_2&amp;"|"&amp;risk_factor_1,risk_factor_corr)))))))</f>
        <v>0</v>
      </c>
      <c r="J69" s="32" cm="1">
        <f t="array" ref="J69" xml:space="preserve"> IF(_xlfn.TEXTJOIN("|",FALSE,J$12:J$15)=_xlfn.TEXTJOIN("|",FALSE,$C69:$F69),0,
IF(AND($C69="Delta|CR_Cpty",J$12="Delta|CR_Cpty"),
IF($F69=J$15,
      _xlfn.XLOOKUP(_xlfn.TEXTJOIN("|",FALSE,$C69,"=","Any","=",J$12,"=","Any","="),risk_factor_1&amp;"|"&amp;risk_factor_2,risk_factor_corr),
       IF(RIGHT($D69,LEN($D69)-FIND("_",$D69))=RIGHT(J$13,LEN(J$13)-FIND("_",J$13)),
              IF(LEFT($D69,FIND("_",$D69)-1)=LEFT(J$13,FIND("_",J$13)-1),
                    IF($E69=J$14,
                             _xlfn.XLOOKUP(_xlfn.TEXTJOIN("|",FALSE,$C69,LEFT($D69,FIND("_",$D69)-1) &amp;"_=","=","Any",J$12,LEFT($D69,FIND("_",$D69)-1) &amp;"_=","=","Any"),risk_factor_1&amp;"|"&amp;risk_factor_2,risk_factor_corr),
                             _xlfn.XLOOKUP(_xlfn.TEXTJOIN("|",FALSE,$C69,LEFT($D69,FIND("_",$D69)-1) &amp;"_=","Any","Any",J$12,LEFT($D69,FIND("_",$D69)-1) &amp;"_=","Any","Any"),risk_factor_1&amp;"|"&amp;risk_factor_2,risk_factor_corr)),
"n/a"),0)
),
IF(_xlfn.TEXTJOIN("|",FALSE,J$12:J$13)&lt;&gt;_xlfn.TEXTJOIN("|",FALSE,$C69:$D69),0,
_xlfn.XLOOKUP(_xlfn.TEXTJOIN("|",FALSE,$C69:$F69,J$12:J$15),risk_factor_1&amp;"|"&amp;risk_factor_2,risk_factor_corr,
_xlfn.XLOOKUP(_xlfn.TEXTJOIN("|",FALSE,$C69:$F69,J$12:J$15),risk_factor_2&amp;"|"&amp;risk_factor_1,risk_factor_corr,
_xlfn.XLOOKUP(_xlfn.TEXTJOIN("|",FALSE,$C69:$D69,"Any"),risk_factor_1&amp;"|"&amp;risk_factor_2,risk_factor_corr,
_xlfn.XLOOKUP(_xlfn.TEXTJOIN("|",FALSE,$C69:$D69,"Any"),risk_factor_2&amp;"|"&amp;risk_factor_1,risk_factor_corr)))))))</f>
        <v>0</v>
      </c>
      <c r="K69" s="32" cm="1">
        <f t="array" ref="K69" xml:space="preserve"> IF(_xlfn.TEXTJOIN("|",FALSE,K$12:K$15)=_xlfn.TEXTJOIN("|",FALSE,$C69:$F69),0,
IF(AND($C69="Delta|CR_Cpty",K$12="Delta|CR_Cpty"),
IF($F69=K$15,
      _xlfn.XLOOKUP(_xlfn.TEXTJOIN("|",FALSE,$C69,"=","Any","=",K$12,"=","Any","="),risk_factor_1&amp;"|"&amp;risk_factor_2,risk_factor_corr),
       IF(RIGHT($D69,LEN($D69)-FIND("_",$D69))=RIGHT(K$13,LEN(K$13)-FIND("_",K$13)),
              IF(LEFT($D69,FIND("_",$D69)-1)=LEFT(K$13,FIND("_",K$13)-1),
                    IF($E69=K$14,
                             _xlfn.XLOOKUP(_xlfn.TEXTJOIN("|",FALSE,$C69,LEFT($D69,FIND("_",$D69)-1) &amp;"_=","=","Any",K$12,LEFT($D69,FIND("_",$D69)-1) &amp;"_=","=","Any"),risk_factor_1&amp;"|"&amp;risk_factor_2,risk_factor_corr),
                             _xlfn.XLOOKUP(_xlfn.TEXTJOIN("|",FALSE,$C69,LEFT($D69,FIND("_",$D69)-1) &amp;"_=","Any","Any",K$12,LEFT($D69,FIND("_",$D69)-1) &amp;"_=","Any","Any"),risk_factor_1&amp;"|"&amp;risk_factor_2,risk_factor_corr)),
"n/a"),0)
),
IF(_xlfn.TEXTJOIN("|",FALSE,K$12:K$13)&lt;&gt;_xlfn.TEXTJOIN("|",FALSE,$C69:$D69),0,
_xlfn.XLOOKUP(_xlfn.TEXTJOIN("|",FALSE,$C69:$F69,K$12:K$15),risk_factor_1&amp;"|"&amp;risk_factor_2,risk_factor_corr,
_xlfn.XLOOKUP(_xlfn.TEXTJOIN("|",FALSE,$C69:$F69,K$12:K$15),risk_factor_2&amp;"|"&amp;risk_factor_1,risk_factor_corr,
_xlfn.XLOOKUP(_xlfn.TEXTJOIN("|",FALSE,$C69:$D69,"Any"),risk_factor_1&amp;"|"&amp;risk_factor_2,risk_factor_corr,
_xlfn.XLOOKUP(_xlfn.TEXTJOIN("|",FALSE,$C69:$D69,"Any"),risk_factor_2&amp;"|"&amp;risk_factor_1,risk_factor_corr)))))))</f>
        <v>0</v>
      </c>
      <c r="L69" s="32" cm="1">
        <f t="array" ref="L69" xml:space="preserve"> IF(_xlfn.TEXTJOIN("|",FALSE,L$12:L$15)=_xlfn.TEXTJOIN("|",FALSE,$C69:$F69),0,
IF(AND($C69="Delta|CR_Cpty",L$12="Delta|CR_Cpty"),
IF($F69=L$15,
      _xlfn.XLOOKUP(_xlfn.TEXTJOIN("|",FALSE,$C69,"=","Any","=",L$12,"=","Any","="),risk_factor_1&amp;"|"&amp;risk_factor_2,risk_factor_corr),
       IF(RIGHT($D69,LEN($D69)-FIND("_",$D69))=RIGHT(L$13,LEN(L$13)-FIND("_",L$13)),
              IF(LEFT($D69,FIND("_",$D69)-1)=LEFT(L$13,FIND("_",L$13)-1),
                    IF($E69=L$14,
                             _xlfn.XLOOKUP(_xlfn.TEXTJOIN("|",FALSE,$C69,LEFT($D69,FIND("_",$D69)-1) &amp;"_=","=","Any",L$12,LEFT($D69,FIND("_",$D69)-1) &amp;"_=","=","Any"),risk_factor_1&amp;"|"&amp;risk_factor_2,risk_factor_corr),
                             _xlfn.XLOOKUP(_xlfn.TEXTJOIN("|",FALSE,$C69,LEFT($D69,FIND("_",$D69)-1) &amp;"_=","Any","Any",L$12,LEFT($D69,FIND("_",$D69)-1) &amp;"_=","Any","Any"),risk_factor_1&amp;"|"&amp;risk_factor_2,risk_factor_corr)),
"n/a"),0)
),
IF(_xlfn.TEXTJOIN("|",FALSE,L$12:L$13)&lt;&gt;_xlfn.TEXTJOIN("|",FALSE,$C69:$D69),0,
_xlfn.XLOOKUP(_xlfn.TEXTJOIN("|",FALSE,$C69:$F69,L$12:L$15),risk_factor_1&amp;"|"&amp;risk_factor_2,risk_factor_corr,
_xlfn.XLOOKUP(_xlfn.TEXTJOIN("|",FALSE,$C69:$F69,L$12:L$15),risk_factor_2&amp;"|"&amp;risk_factor_1,risk_factor_corr,
_xlfn.XLOOKUP(_xlfn.TEXTJOIN("|",FALSE,$C69:$D69,"Any"),risk_factor_1&amp;"|"&amp;risk_factor_2,risk_factor_corr,
_xlfn.XLOOKUP(_xlfn.TEXTJOIN("|",FALSE,$C69:$D69,"Any"),risk_factor_2&amp;"|"&amp;risk_factor_1,risk_factor_corr)))))))</f>
        <v>0</v>
      </c>
      <c r="M69" s="32" cm="1">
        <f t="array" ref="M69" xml:space="preserve"> IF(_xlfn.TEXTJOIN("|",FALSE,M$12:M$15)=_xlfn.TEXTJOIN("|",FALSE,$C69:$F69),0,
IF(AND($C69="Delta|CR_Cpty",M$12="Delta|CR_Cpty"),
IF($F69=M$15,
      _xlfn.XLOOKUP(_xlfn.TEXTJOIN("|",FALSE,$C69,"=","Any","=",M$12,"=","Any","="),risk_factor_1&amp;"|"&amp;risk_factor_2,risk_factor_corr),
       IF(RIGHT($D69,LEN($D69)-FIND("_",$D69))=RIGHT(M$13,LEN(M$13)-FIND("_",M$13)),
              IF(LEFT($D69,FIND("_",$D69)-1)=LEFT(M$13,FIND("_",M$13)-1),
                    IF($E69=M$14,
                             _xlfn.XLOOKUP(_xlfn.TEXTJOIN("|",FALSE,$C69,LEFT($D69,FIND("_",$D69)-1) &amp;"_=","=","Any",M$12,LEFT($D69,FIND("_",$D69)-1) &amp;"_=","=","Any"),risk_factor_1&amp;"|"&amp;risk_factor_2,risk_factor_corr),
                             _xlfn.XLOOKUP(_xlfn.TEXTJOIN("|",FALSE,$C69,LEFT($D69,FIND("_",$D69)-1) &amp;"_=","Any","Any",M$12,LEFT($D69,FIND("_",$D69)-1) &amp;"_=","Any","Any"),risk_factor_1&amp;"|"&amp;risk_factor_2,risk_factor_corr)),
"n/a"),0)
),
IF(_xlfn.TEXTJOIN("|",FALSE,M$12:M$13)&lt;&gt;_xlfn.TEXTJOIN("|",FALSE,$C69:$D69),0,
_xlfn.XLOOKUP(_xlfn.TEXTJOIN("|",FALSE,$C69:$F69,M$12:M$15),risk_factor_1&amp;"|"&amp;risk_factor_2,risk_factor_corr,
_xlfn.XLOOKUP(_xlfn.TEXTJOIN("|",FALSE,$C69:$F69,M$12:M$15),risk_factor_2&amp;"|"&amp;risk_factor_1,risk_factor_corr,
_xlfn.XLOOKUP(_xlfn.TEXTJOIN("|",FALSE,$C69:$D69,"Any"),risk_factor_1&amp;"|"&amp;risk_factor_2,risk_factor_corr,
_xlfn.XLOOKUP(_xlfn.TEXTJOIN("|",FALSE,$C69:$D69,"Any"),risk_factor_2&amp;"|"&amp;risk_factor_1,risk_factor_corr)))))))</f>
        <v>0</v>
      </c>
      <c r="N69" s="32" cm="1">
        <f t="array" ref="N69" xml:space="preserve"> IF(_xlfn.TEXTJOIN("|",FALSE,N$12:N$15)=_xlfn.TEXTJOIN("|",FALSE,$C69:$F69),0,
IF(AND($C69="Delta|CR_Cpty",N$12="Delta|CR_Cpty"),
IF($F69=N$15,
      _xlfn.XLOOKUP(_xlfn.TEXTJOIN("|",FALSE,$C69,"=","Any","=",N$12,"=","Any","="),risk_factor_1&amp;"|"&amp;risk_factor_2,risk_factor_corr),
       IF(RIGHT($D69,LEN($D69)-FIND("_",$D69))=RIGHT(N$13,LEN(N$13)-FIND("_",N$13)),
              IF(LEFT($D69,FIND("_",$D69)-1)=LEFT(N$13,FIND("_",N$13)-1),
                    IF($E69=N$14,
                             _xlfn.XLOOKUP(_xlfn.TEXTJOIN("|",FALSE,$C69,LEFT($D69,FIND("_",$D69)-1) &amp;"_=","=","Any",N$12,LEFT($D69,FIND("_",$D69)-1) &amp;"_=","=","Any"),risk_factor_1&amp;"|"&amp;risk_factor_2,risk_factor_corr),
                             _xlfn.XLOOKUP(_xlfn.TEXTJOIN("|",FALSE,$C69,LEFT($D69,FIND("_",$D69)-1) &amp;"_=","Any","Any",N$12,LEFT($D69,FIND("_",$D69)-1) &amp;"_=","Any","Any"),risk_factor_1&amp;"|"&amp;risk_factor_2,risk_factor_corr)),
"n/a"),0)
),
IF(_xlfn.TEXTJOIN("|",FALSE,N$12:N$13)&lt;&gt;_xlfn.TEXTJOIN("|",FALSE,$C69:$D69),0,
_xlfn.XLOOKUP(_xlfn.TEXTJOIN("|",FALSE,$C69:$F69,N$12:N$15),risk_factor_1&amp;"|"&amp;risk_factor_2,risk_factor_corr,
_xlfn.XLOOKUP(_xlfn.TEXTJOIN("|",FALSE,$C69:$F69,N$12:N$15),risk_factor_2&amp;"|"&amp;risk_factor_1,risk_factor_corr,
_xlfn.XLOOKUP(_xlfn.TEXTJOIN("|",FALSE,$C69:$D69,"Any"),risk_factor_1&amp;"|"&amp;risk_factor_2,risk_factor_corr,
_xlfn.XLOOKUP(_xlfn.TEXTJOIN("|",FALSE,$C69:$D69,"Any"),risk_factor_2&amp;"|"&amp;risk_factor_1,risk_factor_corr)))))))</f>
        <v>0</v>
      </c>
      <c r="O69" s="32" cm="1">
        <f t="array" ref="O69" xml:space="preserve"> IF(_xlfn.TEXTJOIN("|",FALSE,O$12:O$15)=_xlfn.TEXTJOIN("|",FALSE,$C69:$F69),0,
IF(AND($C69="Delta|CR_Cpty",O$12="Delta|CR_Cpty"),
IF($F69=O$15,
      _xlfn.XLOOKUP(_xlfn.TEXTJOIN("|",FALSE,$C69,"=","Any","=",O$12,"=","Any","="),risk_factor_1&amp;"|"&amp;risk_factor_2,risk_factor_corr),
       IF(RIGHT($D69,LEN($D69)-FIND("_",$D69))=RIGHT(O$13,LEN(O$13)-FIND("_",O$13)),
              IF(LEFT($D69,FIND("_",$D69)-1)=LEFT(O$13,FIND("_",O$13)-1),
                    IF($E69=O$14,
                             _xlfn.XLOOKUP(_xlfn.TEXTJOIN("|",FALSE,$C69,LEFT($D69,FIND("_",$D69)-1) &amp;"_=","=","Any",O$12,LEFT($D69,FIND("_",$D69)-1) &amp;"_=","=","Any"),risk_factor_1&amp;"|"&amp;risk_factor_2,risk_factor_corr),
                             _xlfn.XLOOKUP(_xlfn.TEXTJOIN("|",FALSE,$C69,LEFT($D69,FIND("_",$D69)-1) &amp;"_=","Any","Any",O$12,LEFT($D69,FIND("_",$D69)-1) &amp;"_=","Any","Any"),risk_factor_1&amp;"|"&amp;risk_factor_2,risk_factor_corr)),
"n/a"),0)
),
IF(_xlfn.TEXTJOIN("|",FALSE,O$12:O$13)&lt;&gt;_xlfn.TEXTJOIN("|",FALSE,$C69:$D69),0,
_xlfn.XLOOKUP(_xlfn.TEXTJOIN("|",FALSE,$C69:$F69,O$12:O$15),risk_factor_1&amp;"|"&amp;risk_factor_2,risk_factor_corr,
_xlfn.XLOOKUP(_xlfn.TEXTJOIN("|",FALSE,$C69:$F69,O$12:O$15),risk_factor_2&amp;"|"&amp;risk_factor_1,risk_factor_corr,
_xlfn.XLOOKUP(_xlfn.TEXTJOIN("|",FALSE,$C69:$D69,"Any"),risk_factor_1&amp;"|"&amp;risk_factor_2,risk_factor_corr,
_xlfn.XLOOKUP(_xlfn.TEXTJOIN("|",FALSE,$C69:$D69,"Any"),risk_factor_2&amp;"|"&amp;risk_factor_1,risk_factor_corr)))))))</f>
        <v>0</v>
      </c>
      <c r="P69" s="32" cm="1">
        <f t="array" ref="P69" xml:space="preserve"> IF(_xlfn.TEXTJOIN("|",FALSE,P$12:P$15)=_xlfn.TEXTJOIN("|",FALSE,$C69:$F69),0,
IF(AND($C69="Delta|CR_Cpty",P$12="Delta|CR_Cpty"),
IF($F69=P$15,
      _xlfn.XLOOKUP(_xlfn.TEXTJOIN("|",FALSE,$C69,"=","Any","=",P$12,"=","Any","="),risk_factor_1&amp;"|"&amp;risk_factor_2,risk_factor_corr),
       IF(RIGHT($D69,LEN($D69)-FIND("_",$D69))=RIGHT(P$13,LEN(P$13)-FIND("_",P$13)),
              IF(LEFT($D69,FIND("_",$D69)-1)=LEFT(P$13,FIND("_",P$13)-1),
                    IF($E69=P$14,
                             _xlfn.XLOOKUP(_xlfn.TEXTJOIN("|",FALSE,$C69,LEFT($D69,FIND("_",$D69)-1) &amp;"_=","=","Any",P$12,LEFT($D69,FIND("_",$D69)-1) &amp;"_=","=","Any"),risk_factor_1&amp;"|"&amp;risk_factor_2,risk_factor_corr),
                             _xlfn.XLOOKUP(_xlfn.TEXTJOIN("|",FALSE,$C69,LEFT($D69,FIND("_",$D69)-1) &amp;"_=","Any","Any",P$12,LEFT($D69,FIND("_",$D69)-1) &amp;"_=","Any","Any"),risk_factor_1&amp;"|"&amp;risk_factor_2,risk_factor_corr)),
"n/a"),0)
),
IF(_xlfn.TEXTJOIN("|",FALSE,P$12:P$13)&lt;&gt;_xlfn.TEXTJOIN("|",FALSE,$C69:$D69),0,
_xlfn.XLOOKUP(_xlfn.TEXTJOIN("|",FALSE,$C69:$F69,P$12:P$15),risk_factor_1&amp;"|"&amp;risk_factor_2,risk_factor_corr,
_xlfn.XLOOKUP(_xlfn.TEXTJOIN("|",FALSE,$C69:$F69,P$12:P$15),risk_factor_2&amp;"|"&amp;risk_factor_1,risk_factor_corr,
_xlfn.XLOOKUP(_xlfn.TEXTJOIN("|",FALSE,$C69:$D69,"Any"),risk_factor_1&amp;"|"&amp;risk_factor_2,risk_factor_corr,
_xlfn.XLOOKUP(_xlfn.TEXTJOIN("|",FALSE,$C69:$D69,"Any"),risk_factor_2&amp;"|"&amp;risk_factor_1,risk_factor_corr)))))))</f>
        <v>0</v>
      </c>
      <c r="Q69" s="32" cm="1">
        <f t="array" ref="Q69" xml:space="preserve"> IF(_xlfn.TEXTJOIN("|",FALSE,Q$12:Q$15)=_xlfn.TEXTJOIN("|",FALSE,$C69:$F69),0,
IF(AND($C69="Delta|CR_Cpty",Q$12="Delta|CR_Cpty"),
IF($F69=Q$15,
      _xlfn.XLOOKUP(_xlfn.TEXTJOIN("|",FALSE,$C69,"=","Any","=",Q$12,"=","Any","="),risk_factor_1&amp;"|"&amp;risk_factor_2,risk_factor_corr),
       IF(RIGHT($D69,LEN($D69)-FIND("_",$D69))=RIGHT(Q$13,LEN(Q$13)-FIND("_",Q$13)),
              IF(LEFT($D69,FIND("_",$D69)-1)=LEFT(Q$13,FIND("_",Q$13)-1),
                    IF($E69=Q$14,
                             _xlfn.XLOOKUP(_xlfn.TEXTJOIN("|",FALSE,$C69,LEFT($D69,FIND("_",$D69)-1) &amp;"_=","=","Any",Q$12,LEFT($D69,FIND("_",$D69)-1) &amp;"_=","=","Any"),risk_factor_1&amp;"|"&amp;risk_factor_2,risk_factor_corr),
                             _xlfn.XLOOKUP(_xlfn.TEXTJOIN("|",FALSE,$C69,LEFT($D69,FIND("_",$D69)-1) &amp;"_=","Any","Any",Q$12,LEFT($D69,FIND("_",$D69)-1) &amp;"_=","Any","Any"),risk_factor_1&amp;"|"&amp;risk_factor_2,risk_factor_corr)),
"n/a"),0)
),
IF(_xlfn.TEXTJOIN("|",FALSE,Q$12:Q$13)&lt;&gt;_xlfn.TEXTJOIN("|",FALSE,$C69:$D69),0,
_xlfn.XLOOKUP(_xlfn.TEXTJOIN("|",FALSE,$C69:$F69,Q$12:Q$15),risk_factor_1&amp;"|"&amp;risk_factor_2,risk_factor_corr,
_xlfn.XLOOKUP(_xlfn.TEXTJOIN("|",FALSE,$C69:$F69,Q$12:Q$15),risk_factor_2&amp;"|"&amp;risk_factor_1,risk_factor_corr,
_xlfn.XLOOKUP(_xlfn.TEXTJOIN("|",FALSE,$C69:$D69,"Any"),risk_factor_1&amp;"|"&amp;risk_factor_2,risk_factor_corr,
_xlfn.XLOOKUP(_xlfn.TEXTJOIN("|",FALSE,$C69:$D69,"Any"),risk_factor_2&amp;"|"&amp;risk_factor_1,risk_factor_corr)))))))</f>
        <v>0</v>
      </c>
      <c r="R69" s="32" cm="1">
        <f t="array" ref="R69" xml:space="preserve"> IF(_xlfn.TEXTJOIN("|",FALSE,R$12:R$15)=_xlfn.TEXTJOIN("|",FALSE,$C69:$F69),0,
IF(AND($C69="Delta|CR_Cpty",R$12="Delta|CR_Cpty"),
IF($F69=R$15,
      _xlfn.XLOOKUP(_xlfn.TEXTJOIN("|",FALSE,$C69,"=","Any","=",R$12,"=","Any","="),risk_factor_1&amp;"|"&amp;risk_factor_2,risk_factor_corr),
       IF(RIGHT($D69,LEN($D69)-FIND("_",$D69))=RIGHT(R$13,LEN(R$13)-FIND("_",R$13)),
              IF(LEFT($D69,FIND("_",$D69)-1)=LEFT(R$13,FIND("_",R$13)-1),
                    IF($E69=R$14,
                             _xlfn.XLOOKUP(_xlfn.TEXTJOIN("|",FALSE,$C69,LEFT($D69,FIND("_",$D69)-1) &amp;"_=","=","Any",R$12,LEFT($D69,FIND("_",$D69)-1) &amp;"_=","=","Any"),risk_factor_1&amp;"|"&amp;risk_factor_2,risk_factor_corr),
                             _xlfn.XLOOKUP(_xlfn.TEXTJOIN("|",FALSE,$C69,LEFT($D69,FIND("_",$D69)-1) &amp;"_=","Any","Any",R$12,LEFT($D69,FIND("_",$D69)-1) &amp;"_=","Any","Any"),risk_factor_1&amp;"|"&amp;risk_factor_2,risk_factor_corr)),
"n/a"),0)
),
IF(_xlfn.TEXTJOIN("|",FALSE,R$12:R$13)&lt;&gt;_xlfn.TEXTJOIN("|",FALSE,$C69:$D69),0,
_xlfn.XLOOKUP(_xlfn.TEXTJOIN("|",FALSE,$C69:$F69,R$12:R$15),risk_factor_1&amp;"|"&amp;risk_factor_2,risk_factor_corr,
_xlfn.XLOOKUP(_xlfn.TEXTJOIN("|",FALSE,$C69:$F69,R$12:R$15),risk_factor_2&amp;"|"&amp;risk_factor_1,risk_factor_corr,
_xlfn.XLOOKUP(_xlfn.TEXTJOIN("|",FALSE,$C69:$D69,"Any"),risk_factor_1&amp;"|"&amp;risk_factor_2,risk_factor_corr,
_xlfn.XLOOKUP(_xlfn.TEXTJOIN("|",FALSE,$C69:$D69,"Any"),risk_factor_2&amp;"|"&amp;risk_factor_1,risk_factor_corr)))))))</f>
        <v>0</v>
      </c>
      <c r="S69" s="32" cm="1">
        <f t="array" ref="S69" xml:space="preserve"> IF(_xlfn.TEXTJOIN("|",FALSE,S$12:S$15)=_xlfn.TEXTJOIN("|",FALSE,$C69:$F69),0,
IF(AND($C69="Delta|CR_Cpty",S$12="Delta|CR_Cpty"),
IF($F69=S$15,
      _xlfn.XLOOKUP(_xlfn.TEXTJOIN("|",FALSE,$C69,"=","Any","=",S$12,"=","Any","="),risk_factor_1&amp;"|"&amp;risk_factor_2,risk_factor_corr),
       IF(RIGHT($D69,LEN($D69)-FIND("_",$D69))=RIGHT(S$13,LEN(S$13)-FIND("_",S$13)),
              IF(LEFT($D69,FIND("_",$D69)-1)=LEFT(S$13,FIND("_",S$13)-1),
                    IF($E69=S$14,
                             _xlfn.XLOOKUP(_xlfn.TEXTJOIN("|",FALSE,$C69,LEFT($D69,FIND("_",$D69)-1) &amp;"_=","=","Any",S$12,LEFT($D69,FIND("_",$D69)-1) &amp;"_=","=","Any"),risk_factor_1&amp;"|"&amp;risk_factor_2,risk_factor_corr),
                             _xlfn.XLOOKUP(_xlfn.TEXTJOIN("|",FALSE,$C69,LEFT($D69,FIND("_",$D69)-1) &amp;"_=","Any","Any",S$12,LEFT($D69,FIND("_",$D69)-1) &amp;"_=","Any","Any"),risk_factor_1&amp;"|"&amp;risk_factor_2,risk_factor_corr)),
"n/a"),0)
),
IF(_xlfn.TEXTJOIN("|",FALSE,S$12:S$13)&lt;&gt;_xlfn.TEXTJOIN("|",FALSE,$C69:$D69),0,
_xlfn.XLOOKUP(_xlfn.TEXTJOIN("|",FALSE,$C69:$F69,S$12:S$15),risk_factor_1&amp;"|"&amp;risk_factor_2,risk_factor_corr,
_xlfn.XLOOKUP(_xlfn.TEXTJOIN("|",FALSE,$C69:$F69,S$12:S$15),risk_factor_2&amp;"|"&amp;risk_factor_1,risk_factor_corr,
_xlfn.XLOOKUP(_xlfn.TEXTJOIN("|",FALSE,$C69:$D69,"Any"),risk_factor_1&amp;"|"&amp;risk_factor_2,risk_factor_corr,
_xlfn.XLOOKUP(_xlfn.TEXTJOIN("|",FALSE,$C69:$D69,"Any"),risk_factor_2&amp;"|"&amp;risk_factor_1,risk_factor_corr)))))))</f>
        <v>0</v>
      </c>
      <c r="T69" s="32" cm="1">
        <f t="array" ref="T69" xml:space="preserve"> IF(_xlfn.TEXTJOIN("|",FALSE,T$12:T$15)=_xlfn.TEXTJOIN("|",FALSE,$C69:$F69),0,
IF(AND($C69="Delta|CR_Cpty",T$12="Delta|CR_Cpty"),
IF($F69=T$15,
      _xlfn.XLOOKUP(_xlfn.TEXTJOIN("|",FALSE,$C69,"=","Any","=",T$12,"=","Any","="),risk_factor_1&amp;"|"&amp;risk_factor_2,risk_factor_corr),
       IF(RIGHT($D69,LEN($D69)-FIND("_",$D69))=RIGHT(T$13,LEN(T$13)-FIND("_",T$13)),
              IF(LEFT($D69,FIND("_",$D69)-1)=LEFT(T$13,FIND("_",T$13)-1),
                    IF($E69=T$14,
                             _xlfn.XLOOKUP(_xlfn.TEXTJOIN("|",FALSE,$C69,LEFT($D69,FIND("_",$D69)-1) &amp;"_=","=","Any",T$12,LEFT($D69,FIND("_",$D69)-1) &amp;"_=","=","Any"),risk_factor_1&amp;"|"&amp;risk_factor_2,risk_factor_corr),
                             _xlfn.XLOOKUP(_xlfn.TEXTJOIN("|",FALSE,$C69,LEFT($D69,FIND("_",$D69)-1) &amp;"_=","Any","Any",T$12,LEFT($D69,FIND("_",$D69)-1) &amp;"_=","Any","Any"),risk_factor_1&amp;"|"&amp;risk_factor_2,risk_factor_corr)),
"n/a"),0)
),
IF(_xlfn.TEXTJOIN("|",FALSE,T$12:T$13)&lt;&gt;_xlfn.TEXTJOIN("|",FALSE,$C69:$D69),0,
_xlfn.XLOOKUP(_xlfn.TEXTJOIN("|",FALSE,$C69:$F69,T$12:T$15),risk_factor_1&amp;"|"&amp;risk_factor_2,risk_factor_corr,
_xlfn.XLOOKUP(_xlfn.TEXTJOIN("|",FALSE,$C69:$F69,T$12:T$15),risk_factor_2&amp;"|"&amp;risk_factor_1,risk_factor_corr,
_xlfn.XLOOKUP(_xlfn.TEXTJOIN("|",FALSE,$C69:$D69,"Any"),risk_factor_1&amp;"|"&amp;risk_factor_2,risk_factor_corr,
_xlfn.XLOOKUP(_xlfn.TEXTJOIN("|",FALSE,$C69:$D69,"Any"),risk_factor_2&amp;"|"&amp;risk_factor_1,risk_factor_corr)))))))</f>
        <v>0</v>
      </c>
      <c r="U69" s="32" cm="1">
        <f t="array" ref="U69" xml:space="preserve"> IF(_xlfn.TEXTJOIN("|",FALSE,U$12:U$15)=_xlfn.TEXTJOIN("|",FALSE,$C69:$F69),0,
IF(AND($C69="Delta|CR_Cpty",U$12="Delta|CR_Cpty"),
IF($F69=U$15,
      _xlfn.XLOOKUP(_xlfn.TEXTJOIN("|",FALSE,$C69,"=","Any","=",U$12,"=","Any","="),risk_factor_1&amp;"|"&amp;risk_factor_2,risk_factor_corr),
       IF(RIGHT($D69,LEN($D69)-FIND("_",$D69))=RIGHT(U$13,LEN(U$13)-FIND("_",U$13)),
              IF(LEFT($D69,FIND("_",$D69)-1)=LEFT(U$13,FIND("_",U$13)-1),
                    IF($E69=U$14,
                             _xlfn.XLOOKUP(_xlfn.TEXTJOIN("|",FALSE,$C69,LEFT($D69,FIND("_",$D69)-1) &amp;"_=","=","Any",U$12,LEFT($D69,FIND("_",$D69)-1) &amp;"_=","=","Any"),risk_factor_1&amp;"|"&amp;risk_factor_2,risk_factor_corr),
                             _xlfn.XLOOKUP(_xlfn.TEXTJOIN("|",FALSE,$C69,LEFT($D69,FIND("_",$D69)-1) &amp;"_=","Any","Any",U$12,LEFT($D69,FIND("_",$D69)-1) &amp;"_=","Any","Any"),risk_factor_1&amp;"|"&amp;risk_factor_2,risk_factor_corr)),
"n/a"),0)
),
IF(_xlfn.TEXTJOIN("|",FALSE,U$12:U$13)&lt;&gt;_xlfn.TEXTJOIN("|",FALSE,$C69:$D69),0,
_xlfn.XLOOKUP(_xlfn.TEXTJOIN("|",FALSE,$C69:$F69,U$12:U$15),risk_factor_1&amp;"|"&amp;risk_factor_2,risk_factor_corr,
_xlfn.XLOOKUP(_xlfn.TEXTJOIN("|",FALSE,$C69:$F69,U$12:U$15),risk_factor_2&amp;"|"&amp;risk_factor_1,risk_factor_corr,
_xlfn.XLOOKUP(_xlfn.TEXTJOIN("|",FALSE,$C69:$D69,"Any"),risk_factor_1&amp;"|"&amp;risk_factor_2,risk_factor_corr,
_xlfn.XLOOKUP(_xlfn.TEXTJOIN("|",FALSE,$C69:$D69,"Any"),risk_factor_2&amp;"|"&amp;risk_factor_1,risk_factor_corr)))))))</f>
        <v>0</v>
      </c>
      <c r="V69" s="32" cm="1">
        <f t="array" ref="V69" xml:space="preserve"> IF(_xlfn.TEXTJOIN("|",FALSE,V$12:V$15)=_xlfn.TEXTJOIN("|",FALSE,$C69:$F69),0,
IF(AND($C69="Delta|CR_Cpty",V$12="Delta|CR_Cpty"),
IF($F69=V$15,
      _xlfn.XLOOKUP(_xlfn.TEXTJOIN("|",FALSE,$C69,"=","Any","=",V$12,"=","Any","="),risk_factor_1&amp;"|"&amp;risk_factor_2,risk_factor_corr),
       IF(RIGHT($D69,LEN($D69)-FIND("_",$D69))=RIGHT(V$13,LEN(V$13)-FIND("_",V$13)),
              IF(LEFT($D69,FIND("_",$D69)-1)=LEFT(V$13,FIND("_",V$13)-1),
                    IF($E69=V$14,
                             _xlfn.XLOOKUP(_xlfn.TEXTJOIN("|",FALSE,$C69,LEFT($D69,FIND("_",$D69)-1) &amp;"_=","=","Any",V$12,LEFT($D69,FIND("_",$D69)-1) &amp;"_=","=","Any"),risk_factor_1&amp;"|"&amp;risk_factor_2,risk_factor_corr),
                             _xlfn.XLOOKUP(_xlfn.TEXTJOIN("|",FALSE,$C69,LEFT($D69,FIND("_",$D69)-1) &amp;"_=","Any","Any",V$12,LEFT($D69,FIND("_",$D69)-1) &amp;"_=","Any","Any"),risk_factor_1&amp;"|"&amp;risk_factor_2,risk_factor_corr)),
"n/a"),0)
),
IF(_xlfn.TEXTJOIN("|",FALSE,V$12:V$13)&lt;&gt;_xlfn.TEXTJOIN("|",FALSE,$C69:$D69),0,
_xlfn.XLOOKUP(_xlfn.TEXTJOIN("|",FALSE,$C69:$F69,V$12:V$15),risk_factor_1&amp;"|"&amp;risk_factor_2,risk_factor_corr,
_xlfn.XLOOKUP(_xlfn.TEXTJOIN("|",FALSE,$C69:$F69,V$12:V$15),risk_factor_2&amp;"|"&amp;risk_factor_1,risk_factor_corr,
_xlfn.XLOOKUP(_xlfn.TEXTJOIN("|",FALSE,$C69:$D69,"Any"),risk_factor_1&amp;"|"&amp;risk_factor_2,risk_factor_corr,
_xlfn.XLOOKUP(_xlfn.TEXTJOIN("|",FALSE,$C69:$D69,"Any"),risk_factor_2&amp;"|"&amp;risk_factor_1,risk_factor_corr)))))))</f>
        <v>0</v>
      </c>
      <c r="W69" s="32" cm="1">
        <f t="array" ref="W69" xml:space="preserve"> IF(_xlfn.TEXTJOIN("|",FALSE,W$12:W$15)=_xlfn.TEXTJOIN("|",FALSE,$C69:$F69),0,
IF(AND($C69="Delta|CR_Cpty",W$12="Delta|CR_Cpty"),
IF($F69=W$15,
      _xlfn.XLOOKUP(_xlfn.TEXTJOIN("|",FALSE,$C69,"=","Any","=",W$12,"=","Any","="),risk_factor_1&amp;"|"&amp;risk_factor_2,risk_factor_corr),
       IF(RIGHT($D69,LEN($D69)-FIND("_",$D69))=RIGHT(W$13,LEN(W$13)-FIND("_",W$13)),
              IF(LEFT($D69,FIND("_",$D69)-1)=LEFT(W$13,FIND("_",W$13)-1),
                    IF($E69=W$14,
                             _xlfn.XLOOKUP(_xlfn.TEXTJOIN("|",FALSE,$C69,LEFT($D69,FIND("_",$D69)-1) &amp;"_=","=","Any",W$12,LEFT($D69,FIND("_",$D69)-1) &amp;"_=","=","Any"),risk_factor_1&amp;"|"&amp;risk_factor_2,risk_factor_corr),
                             _xlfn.XLOOKUP(_xlfn.TEXTJOIN("|",FALSE,$C69,LEFT($D69,FIND("_",$D69)-1) &amp;"_=","Any","Any",W$12,LEFT($D69,FIND("_",$D69)-1) &amp;"_=","Any","Any"),risk_factor_1&amp;"|"&amp;risk_factor_2,risk_factor_corr)),
"n/a"),0)
),
IF(_xlfn.TEXTJOIN("|",FALSE,W$12:W$13)&lt;&gt;_xlfn.TEXTJOIN("|",FALSE,$C69:$D69),0,
_xlfn.XLOOKUP(_xlfn.TEXTJOIN("|",FALSE,$C69:$F69,W$12:W$15),risk_factor_1&amp;"|"&amp;risk_factor_2,risk_factor_corr,
_xlfn.XLOOKUP(_xlfn.TEXTJOIN("|",FALSE,$C69:$F69,W$12:W$15),risk_factor_2&amp;"|"&amp;risk_factor_1,risk_factor_corr,
_xlfn.XLOOKUP(_xlfn.TEXTJOIN("|",FALSE,$C69:$D69,"Any"),risk_factor_1&amp;"|"&amp;risk_factor_2,risk_factor_corr,
_xlfn.XLOOKUP(_xlfn.TEXTJOIN("|",FALSE,$C69:$D69,"Any"),risk_factor_2&amp;"|"&amp;risk_factor_1,risk_factor_corr)))))))</f>
        <v>0</v>
      </c>
      <c r="X69" s="32" cm="1">
        <f t="array" ref="X69" xml:space="preserve"> IF(_xlfn.TEXTJOIN("|",FALSE,X$12:X$15)=_xlfn.TEXTJOIN("|",FALSE,$C69:$F69),0,
IF(AND($C69="Delta|CR_Cpty",X$12="Delta|CR_Cpty"),
IF($F69=X$15,
      _xlfn.XLOOKUP(_xlfn.TEXTJOIN("|",FALSE,$C69,"=","Any","=",X$12,"=","Any","="),risk_factor_1&amp;"|"&amp;risk_factor_2,risk_factor_corr),
       IF(RIGHT($D69,LEN($D69)-FIND("_",$D69))=RIGHT(X$13,LEN(X$13)-FIND("_",X$13)),
              IF(LEFT($D69,FIND("_",$D69)-1)=LEFT(X$13,FIND("_",X$13)-1),
                    IF($E69=X$14,
                             _xlfn.XLOOKUP(_xlfn.TEXTJOIN("|",FALSE,$C69,LEFT($D69,FIND("_",$D69)-1) &amp;"_=","=","Any",X$12,LEFT($D69,FIND("_",$D69)-1) &amp;"_=","=","Any"),risk_factor_1&amp;"|"&amp;risk_factor_2,risk_factor_corr),
                             _xlfn.XLOOKUP(_xlfn.TEXTJOIN("|",FALSE,$C69,LEFT($D69,FIND("_",$D69)-1) &amp;"_=","Any","Any",X$12,LEFT($D69,FIND("_",$D69)-1) &amp;"_=","Any","Any"),risk_factor_1&amp;"|"&amp;risk_factor_2,risk_factor_corr)),
"n/a"),0)
),
IF(_xlfn.TEXTJOIN("|",FALSE,X$12:X$13)&lt;&gt;_xlfn.TEXTJOIN("|",FALSE,$C69:$D69),0,
_xlfn.XLOOKUP(_xlfn.TEXTJOIN("|",FALSE,$C69:$F69,X$12:X$15),risk_factor_1&amp;"|"&amp;risk_factor_2,risk_factor_corr,
_xlfn.XLOOKUP(_xlfn.TEXTJOIN("|",FALSE,$C69:$F69,X$12:X$15),risk_factor_2&amp;"|"&amp;risk_factor_1,risk_factor_corr,
_xlfn.XLOOKUP(_xlfn.TEXTJOIN("|",FALSE,$C69:$D69,"Any"),risk_factor_1&amp;"|"&amp;risk_factor_2,risk_factor_corr,
_xlfn.XLOOKUP(_xlfn.TEXTJOIN("|",FALSE,$C69:$D69,"Any"),risk_factor_2&amp;"|"&amp;risk_factor_1,risk_factor_corr)))))))</f>
        <v>0</v>
      </c>
      <c r="Y69" s="32" cm="1">
        <f t="array" ref="Y69" xml:space="preserve"> IF(_xlfn.TEXTJOIN("|",FALSE,Y$12:Y$15)=_xlfn.TEXTJOIN("|",FALSE,$C69:$F69),0,
IF(AND($C69="Delta|CR_Cpty",Y$12="Delta|CR_Cpty"),
IF($F69=Y$15,
      _xlfn.XLOOKUP(_xlfn.TEXTJOIN("|",FALSE,$C69,"=","Any","=",Y$12,"=","Any","="),risk_factor_1&amp;"|"&amp;risk_factor_2,risk_factor_corr),
       IF(RIGHT($D69,LEN($D69)-FIND("_",$D69))=RIGHT(Y$13,LEN(Y$13)-FIND("_",Y$13)),
              IF(LEFT($D69,FIND("_",$D69)-1)=LEFT(Y$13,FIND("_",Y$13)-1),
                    IF($E69=Y$14,
                             _xlfn.XLOOKUP(_xlfn.TEXTJOIN("|",FALSE,$C69,LEFT($D69,FIND("_",$D69)-1) &amp;"_=","=","Any",Y$12,LEFT($D69,FIND("_",$D69)-1) &amp;"_=","=","Any"),risk_factor_1&amp;"|"&amp;risk_factor_2,risk_factor_corr),
                             _xlfn.XLOOKUP(_xlfn.TEXTJOIN("|",FALSE,$C69,LEFT($D69,FIND("_",$D69)-1) &amp;"_=","Any","Any",Y$12,LEFT($D69,FIND("_",$D69)-1) &amp;"_=","Any","Any"),risk_factor_1&amp;"|"&amp;risk_factor_2,risk_factor_corr)),
"n/a"),0)
),
IF(_xlfn.TEXTJOIN("|",FALSE,Y$12:Y$13)&lt;&gt;_xlfn.TEXTJOIN("|",FALSE,$C69:$D69),0,
_xlfn.XLOOKUP(_xlfn.TEXTJOIN("|",FALSE,$C69:$F69,Y$12:Y$15),risk_factor_1&amp;"|"&amp;risk_factor_2,risk_factor_corr,
_xlfn.XLOOKUP(_xlfn.TEXTJOIN("|",FALSE,$C69:$F69,Y$12:Y$15),risk_factor_2&amp;"|"&amp;risk_factor_1,risk_factor_corr,
_xlfn.XLOOKUP(_xlfn.TEXTJOIN("|",FALSE,$C69:$D69,"Any"),risk_factor_1&amp;"|"&amp;risk_factor_2,risk_factor_corr,
_xlfn.XLOOKUP(_xlfn.TEXTJOIN("|",FALSE,$C69:$D69,"Any"),risk_factor_2&amp;"|"&amp;risk_factor_1,risk_factor_corr)))))))</f>
        <v>0</v>
      </c>
      <c r="Z69" s="32" cm="1">
        <f t="array" ref="Z69" xml:space="preserve"> IF(_xlfn.TEXTJOIN("|",FALSE,Z$12:Z$15)=_xlfn.TEXTJOIN("|",FALSE,$C69:$F69),0,
IF(AND($C69="Delta|CR_Cpty",Z$12="Delta|CR_Cpty"),
IF($F69=Z$15,
      _xlfn.XLOOKUP(_xlfn.TEXTJOIN("|",FALSE,$C69,"=","Any","=",Z$12,"=","Any","="),risk_factor_1&amp;"|"&amp;risk_factor_2,risk_factor_corr),
       IF(RIGHT($D69,LEN($D69)-FIND("_",$D69))=RIGHT(Z$13,LEN(Z$13)-FIND("_",Z$13)),
              IF(LEFT($D69,FIND("_",$D69)-1)=LEFT(Z$13,FIND("_",Z$13)-1),
                    IF($E69=Z$14,
                             _xlfn.XLOOKUP(_xlfn.TEXTJOIN("|",FALSE,$C69,LEFT($D69,FIND("_",$D69)-1) &amp;"_=","=","Any",Z$12,LEFT($D69,FIND("_",$D69)-1) &amp;"_=","=","Any"),risk_factor_1&amp;"|"&amp;risk_factor_2,risk_factor_corr),
                             _xlfn.XLOOKUP(_xlfn.TEXTJOIN("|",FALSE,$C69,LEFT($D69,FIND("_",$D69)-1) &amp;"_=","Any","Any",Z$12,LEFT($D69,FIND("_",$D69)-1) &amp;"_=","Any","Any"),risk_factor_1&amp;"|"&amp;risk_factor_2,risk_factor_corr)),
"n/a"),0)
),
IF(_xlfn.TEXTJOIN("|",FALSE,Z$12:Z$13)&lt;&gt;_xlfn.TEXTJOIN("|",FALSE,$C69:$D69),0,
_xlfn.XLOOKUP(_xlfn.TEXTJOIN("|",FALSE,$C69:$F69,Z$12:Z$15),risk_factor_1&amp;"|"&amp;risk_factor_2,risk_factor_corr,
_xlfn.XLOOKUP(_xlfn.TEXTJOIN("|",FALSE,$C69:$F69,Z$12:Z$15),risk_factor_2&amp;"|"&amp;risk_factor_1,risk_factor_corr,
_xlfn.XLOOKUP(_xlfn.TEXTJOIN("|",FALSE,$C69:$D69,"Any"),risk_factor_1&amp;"|"&amp;risk_factor_2,risk_factor_corr,
_xlfn.XLOOKUP(_xlfn.TEXTJOIN("|",FALSE,$C69:$D69,"Any"),risk_factor_2&amp;"|"&amp;risk_factor_1,risk_factor_corr)))))))</f>
        <v>0</v>
      </c>
      <c r="AA69" s="32" cm="1">
        <f t="array" ref="AA69" xml:space="preserve"> IF(_xlfn.TEXTJOIN("|",FALSE,AA$12:AA$15)=_xlfn.TEXTJOIN("|",FALSE,$C69:$F69),0,
IF(AND($C69="Delta|CR_Cpty",AA$12="Delta|CR_Cpty"),
IF($F69=AA$15,
      _xlfn.XLOOKUP(_xlfn.TEXTJOIN("|",FALSE,$C69,"=","Any","=",AA$12,"=","Any","="),risk_factor_1&amp;"|"&amp;risk_factor_2,risk_factor_corr),
       IF(RIGHT($D69,LEN($D69)-FIND("_",$D69))=RIGHT(AA$13,LEN(AA$13)-FIND("_",AA$13)),
              IF(LEFT($D69,FIND("_",$D69)-1)=LEFT(AA$13,FIND("_",AA$13)-1),
                    IF($E69=AA$14,
                             _xlfn.XLOOKUP(_xlfn.TEXTJOIN("|",FALSE,$C69,LEFT($D69,FIND("_",$D69)-1) &amp;"_=","=","Any",AA$12,LEFT($D69,FIND("_",$D69)-1) &amp;"_=","=","Any"),risk_factor_1&amp;"|"&amp;risk_factor_2,risk_factor_corr),
                             _xlfn.XLOOKUP(_xlfn.TEXTJOIN("|",FALSE,$C69,LEFT($D69,FIND("_",$D69)-1) &amp;"_=","Any","Any",AA$12,LEFT($D69,FIND("_",$D69)-1) &amp;"_=","Any","Any"),risk_factor_1&amp;"|"&amp;risk_factor_2,risk_factor_corr)),
"n/a"),0)
),
IF(_xlfn.TEXTJOIN("|",FALSE,AA$12:AA$13)&lt;&gt;_xlfn.TEXTJOIN("|",FALSE,$C69:$D69),0,
_xlfn.XLOOKUP(_xlfn.TEXTJOIN("|",FALSE,$C69:$F69,AA$12:AA$15),risk_factor_1&amp;"|"&amp;risk_factor_2,risk_factor_corr,
_xlfn.XLOOKUP(_xlfn.TEXTJOIN("|",FALSE,$C69:$F69,AA$12:AA$15),risk_factor_2&amp;"|"&amp;risk_factor_1,risk_factor_corr,
_xlfn.XLOOKUP(_xlfn.TEXTJOIN("|",FALSE,$C69:$D69,"Any"),risk_factor_1&amp;"|"&amp;risk_factor_2,risk_factor_corr,
_xlfn.XLOOKUP(_xlfn.TEXTJOIN("|",FALSE,$C69:$D69,"Any"),risk_factor_2&amp;"|"&amp;risk_factor_1,risk_factor_corr)))))))</f>
        <v>0</v>
      </c>
      <c r="AB69" s="32" cm="1">
        <f t="array" ref="AB69" xml:space="preserve"> IF(_xlfn.TEXTJOIN("|",FALSE,AB$12:AB$15)=_xlfn.TEXTJOIN("|",FALSE,$C69:$F69),0,
IF(AND($C69="Delta|CR_Cpty",AB$12="Delta|CR_Cpty"),
IF($F69=AB$15,
      _xlfn.XLOOKUP(_xlfn.TEXTJOIN("|",FALSE,$C69,"=","Any","=",AB$12,"=","Any","="),risk_factor_1&amp;"|"&amp;risk_factor_2,risk_factor_corr),
       IF(RIGHT($D69,LEN($D69)-FIND("_",$D69))=RIGHT(AB$13,LEN(AB$13)-FIND("_",AB$13)),
              IF(LEFT($D69,FIND("_",$D69)-1)=LEFT(AB$13,FIND("_",AB$13)-1),
                    IF($E69=AB$14,
                             _xlfn.XLOOKUP(_xlfn.TEXTJOIN("|",FALSE,$C69,LEFT($D69,FIND("_",$D69)-1) &amp;"_=","=","Any",AB$12,LEFT($D69,FIND("_",$D69)-1) &amp;"_=","=","Any"),risk_factor_1&amp;"|"&amp;risk_factor_2,risk_factor_corr),
                             _xlfn.XLOOKUP(_xlfn.TEXTJOIN("|",FALSE,$C69,LEFT($D69,FIND("_",$D69)-1) &amp;"_=","Any","Any",AB$12,LEFT($D69,FIND("_",$D69)-1) &amp;"_=","Any","Any"),risk_factor_1&amp;"|"&amp;risk_factor_2,risk_factor_corr)),
"n/a"),0)
),
IF(_xlfn.TEXTJOIN("|",FALSE,AB$12:AB$13)&lt;&gt;_xlfn.TEXTJOIN("|",FALSE,$C69:$D69),0,
_xlfn.XLOOKUP(_xlfn.TEXTJOIN("|",FALSE,$C69:$F69,AB$12:AB$15),risk_factor_1&amp;"|"&amp;risk_factor_2,risk_factor_corr,
_xlfn.XLOOKUP(_xlfn.TEXTJOIN("|",FALSE,$C69:$F69,AB$12:AB$15),risk_factor_2&amp;"|"&amp;risk_factor_1,risk_factor_corr,
_xlfn.XLOOKUP(_xlfn.TEXTJOIN("|",FALSE,$C69:$D69,"Any"),risk_factor_1&amp;"|"&amp;risk_factor_2,risk_factor_corr,
_xlfn.XLOOKUP(_xlfn.TEXTJOIN("|",FALSE,$C69:$D69,"Any"),risk_factor_2&amp;"|"&amp;risk_factor_1,risk_factor_corr)))))))</f>
        <v>0</v>
      </c>
      <c r="AC69" s="32" cm="1">
        <f t="array" ref="AC69" xml:space="preserve"> IF(_xlfn.TEXTJOIN("|",FALSE,AC$12:AC$15)=_xlfn.TEXTJOIN("|",FALSE,$C69:$F69),0,
IF(AND($C69="Delta|CR_Cpty",AC$12="Delta|CR_Cpty"),
IF($F69=AC$15,
      _xlfn.XLOOKUP(_xlfn.TEXTJOIN("|",FALSE,$C69,"=","Any","=",AC$12,"=","Any","="),risk_factor_1&amp;"|"&amp;risk_factor_2,risk_factor_corr),
       IF(RIGHT($D69,LEN($D69)-FIND("_",$D69))=RIGHT(AC$13,LEN(AC$13)-FIND("_",AC$13)),
              IF(LEFT($D69,FIND("_",$D69)-1)=LEFT(AC$13,FIND("_",AC$13)-1),
                    IF($E69=AC$14,
                             _xlfn.XLOOKUP(_xlfn.TEXTJOIN("|",FALSE,$C69,LEFT($D69,FIND("_",$D69)-1) &amp;"_=","=","Any",AC$12,LEFT($D69,FIND("_",$D69)-1) &amp;"_=","=","Any"),risk_factor_1&amp;"|"&amp;risk_factor_2,risk_factor_corr),
                             _xlfn.XLOOKUP(_xlfn.TEXTJOIN("|",FALSE,$C69,LEFT($D69,FIND("_",$D69)-1) &amp;"_=","Any","Any",AC$12,LEFT($D69,FIND("_",$D69)-1) &amp;"_=","Any","Any"),risk_factor_1&amp;"|"&amp;risk_factor_2,risk_factor_corr)),
"n/a"),0)
),
IF(_xlfn.TEXTJOIN("|",FALSE,AC$12:AC$13)&lt;&gt;_xlfn.TEXTJOIN("|",FALSE,$C69:$D69),0,
_xlfn.XLOOKUP(_xlfn.TEXTJOIN("|",FALSE,$C69:$F69,AC$12:AC$15),risk_factor_1&amp;"|"&amp;risk_factor_2,risk_factor_corr,
_xlfn.XLOOKUP(_xlfn.TEXTJOIN("|",FALSE,$C69:$F69,AC$12:AC$15),risk_factor_2&amp;"|"&amp;risk_factor_1,risk_factor_corr,
_xlfn.XLOOKUP(_xlfn.TEXTJOIN("|",FALSE,$C69:$D69,"Any"),risk_factor_1&amp;"|"&amp;risk_factor_2,risk_factor_corr,
_xlfn.XLOOKUP(_xlfn.TEXTJOIN("|",FALSE,$C69:$D69,"Any"),risk_factor_2&amp;"|"&amp;risk_factor_1,risk_factor_corr)))))))</f>
        <v>0</v>
      </c>
      <c r="AD69" s="32" cm="1">
        <f t="array" ref="AD69" xml:space="preserve"> IF(_xlfn.TEXTJOIN("|",FALSE,AD$12:AD$15)=_xlfn.TEXTJOIN("|",FALSE,$C69:$F69),0,
IF(AND($C69="Delta|CR_Cpty",AD$12="Delta|CR_Cpty"),
IF($F69=AD$15,
      _xlfn.XLOOKUP(_xlfn.TEXTJOIN("|",FALSE,$C69,"=","Any","=",AD$12,"=","Any","="),risk_factor_1&amp;"|"&amp;risk_factor_2,risk_factor_corr),
       IF(RIGHT($D69,LEN($D69)-FIND("_",$D69))=RIGHT(AD$13,LEN(AD$13)-FIND("_",AD$13)),
              IF(LEFT($D69,FIND("_",$D69)-1)=LEFT(AD$13,FIND("_",AD$13)-1),
                    IF($E69=AD$14,
                             _xlfn.XLOOKUP(_xlfn.TEXTJOIN("|",FALSE,$C69,LEFT($D69,FIND("_",$D69)-1) &amp;"_=","=","Any",AD$12,LEFT($D69,FIND("_",$D69)-1) &amp;"_=","=","Any"),risk_factor_1&amp;"|"&amp;risk_factor_2,risk_factor_corr),
                             _xlfn.XLOOKUP(_xlfn.TEXTJOIN("|",FALSE,$C69,LEFT($D69,FIND("_",$D69)-1) &amp;"_=","Any","Any",AD$12,LEFT($D69,FIND("_",$D69)-1) &amp;"_=","Any","Any"),risk_factor_1&amp;"|"&amp;risk_factor_2,risk_factor_corr)),
"n/a"),0)
),
IF(_xlfn.TEXTJOIN("|",FALSE,AD$12:AD$13)&lt;&gt;_xlfn.TEXTJOIN("|",FALSE,$C69:$D69),0,
_xlfn.XLOOKUP(_xlfn.TEXTJOIN("|",FALSE,$C69:$F69,AD$12:AD$15),risk_factor_1&amp;"|"&amp;risk_factor_2,risk_factor_corr,
_xlfn.XLOOKUP(_xlfn.TEXTJOIN("|",FALSE,$C69:$F69,AD$12:AD$15),risk_factor_2&amp;"|"&amp;risk_factor_1,risk_factor_corr,
_xlfn.XLOOKUP(_xlfn.TEXTJOIN("|",FALSE,$C69:$D69,"Any"),risk_factor_1&amp;"|"&amp;risk_factor_2,risk_factor_corr,
_xlfn.XLOOKUP(_xlfn.TEXTJOIN("|",FALSE,$C69:$D69,"Any"),risk_factor_2&amp;"|"&amp;risk_factor_1,risk_factor_corr)))))))</f>
        <v>0</v>
      </c>
      <c r="AE69" s="32" cm="1">
        <f t="array" ref="AE69" xml:space="preserve"> IF(_xlfn.TEXTJOIN("|",FALSE,AE$12:AE$15)=_xlfn.TEXTJOIN("|",FALSE,$C69:$F69),0,
IF(AND($C69="Delta|CR_Cpty",AE$12="Delta|CR_Cpty"),
IF($F69=AE$15,
      _xlfn.XLOOKUP(_xlfn.TEXTJOIN("|",FALSE,$C69,"=","Any","=",AE$12,"=","Any","="),risk_factor_1&amp;"|"&amp;risk_factor_2,risk_factor_corr),
       IF(RIGHT($D69,LEN($D69)-FIND("_",$D69))=RIGHT(AE$13,LEN(AE$13)-FIND("_",AE$13)),
              IF(LEFT($D69,FIND("_",$D69)-1)=LEFT(AE$13,FIND("_",AE$13)-1),
                    IF($E69=AE$14,
                             _xlfn.XLOOKUP(_xlfn.TEXTJOIN("|",FALSE,$C69,LEFT($D69,FIND("_",$D69)-1) &amp;"_=","=","Any",AE$12,LEFT($D69,FIND("_",$D69)-1) &amp;"_=","=","Any"),risk_factor_1&amp;"|"&amp;risk_factor_2,risk_factor_corr),
                             _xlfn.XLOOKUP(_xlfn.TEXTJOIN("|",FALSE,$C69,LEFT($D69,FIND("_",$D69)-1) &amp;"_=","Any","Any",AE$12,LEFT($D69,FIND("_",$D69)-1) &amp;"_=","Any","Any"),risk_factor_1&amp;"|"&amp;risk_factor_2,risk_factor_corr)),
"n/a"),0)
),
IF(_xlfn.TEXTJOIN("|",FALSE,AE$12:AE$13)&lt;&gt;_xlfn.TEXTJOIN("|",FALSE,$C69:$D69),0,
_xlfn.XLOOKUP(_xlfn.TEXTJOIN("|",FALSE,$C69:$F69,AE$12:AE$15),risk_factor_1&amp;"|"&amp;risk_factor_2,risk_factor_corr,
_xlfn.XLOOKUP(_xlfn.TEXTJOIN("|",FALSE,$C69:$F69,AE$12:AE$15),risk_factor_2&amp;"|"&amp;risk_factor_1,risk_factor_corr,
_xlfn.XLOOKUP(_xlfn.TEXTJOIN("|",FALSE,$C69:$D69,"Any"),risk_factor_1&amp;"|"&amp;risk_factor_2,risk_factor_corr,
_xlfn.XLOOKUP(_xlfn.TEXTJOIN("|",FALSE,$C69:$D69,"Any"),risk_factor_2&amp;"|"&amp;risk_factor_1,risk_factor_corr)))))))</f>
        <v>0</v>
      </c>
      <c r="AF69" s="32" cm="1">
        <f t="array" ref="AF69" xml:space="preserve"> IF(_xlfn.TEXTJOIN("|",FALSE,AF$12:AF$15)=_xlfn.TEXTJOIN("|",FALSE,$C69:$F69),0,
IF(AND($C69="Delta|CR_Cpty",AF$12="Delta|CR_Cpty"),
IF($F69=AF$15,
      _xlfn.XLOOKUP(_xlfn.TEXTJOIN("|",FALSE,$C69,"=","Any","=",AF$12,"=","Any","="),risk_factor_1&amp;"|"&amp;risk_factor_2,risk_factor_corr),
       IF(RIGHT($D69,LEN($D69)-FIND("_",$D69))=RIGHT(AF$13,LEN(AF$13)-FIND("_",AF$13)),
              IF(LEFT($D69,FIND("_",$D69)-1)=LEFT(AF$13,FIND("_",AF$13)-1),
                    IF($E69=AF$14,
                             _xlfn.XLOOKUP(_xlfn.TEXTJOIN("|",FALSE,$C69,LEFT($D69,FIND("_",$D69)-1) &amp;"_=","=","Any",AF$12,LEFT($D69,FIND("_",$D69)-1) &amp;"_=","=","Any"),risk_factor_1&amp;"|"&amp;risk_factor_2,risk_factor_corr),
                             _xlfn.XLOOKUP(_xlfn.TEXTJOIN("|",FALSE,$C69,LEFT($D69,FIND("_",$D69)-1) &amp;"_=","Any","Any",AF$12,LEFT($D69,FIND("_",$D69)-1) &amp;"_=","Any","Any"),risk_factor_1&amp;"|"&amp;risk_factor_2,risk_factor_corr)),
"n/a"),0)
),
IF(_xlfn.TEXTJOIN("|",FALSE,AF$12:AF$13)&lt;&gt;_xlfn.TEXTJOIN("|",FALSE,$C69:$D69),0,
_xlfn.XLOOKUP(_xlfn.TEXTJOIN("|",FALSE,$C69:$F69,AF$12:AF$15),risk_factor_1&amp;"|"&amp;risk_factor_2,risk_factor_corr,
_xlfn.XLOOKUP(_xlfn.TEXTJOIN("|",FALSE,$C69:$F69,AF$12:AF$15),risk_factor_2&amp;"|"&amp;risk_factor_1,risk_factor_corr,
_xlfn.XLOOKUP(_xlfn.TEXTJOIN("|",FALSE,$C69:$D69,"Any"),risk_factor_1&amp;"|"&amp;risk_factor_2,risk_factor_corr,
_xlfn.XLOOKUP(_xlfn.TEXTJOIN("|",FALSE,$C69:$D69,"Any"),risk_factor_2&amp;"|"&amp;risk_factor_1,risk_factor_corr)))))))</f>
        <v>0</v>
      </c>
      <c r="AG69" s="32" cm="1">
        <f t="array" ref="AG69" xml:space="preserve"> IF(_xlfn.TEXTJOIN("|",FALSE,AG$12:AG$15)=_xlfn.TEXTJOIN("|",FALSE,$C69:$F69),0,
IF(AND($C69="Delta|CR_Cpty",AG$12="Delta|CR_Cpty"),
IF($F69=AG$15,
      _xlfn.XLOOKUP(_xlfn.TEXTJOIN("|",FALSE,$C69,"=","Any","=",AG$12,"=","Any","="),risk_factor_1&amp;"|"&amp;risk_factor_2,risk_factor_corr),
       IF(RIGHT($D69,LEN($D69)-FIND("_",$D69))=RIGHT(AG$13,LEN(AG$13)-FIND("_",AG$13)),
              IF(LEFT($D69,FIND("_",$D69)-1)=LEFT(AG$13,FIND("_",AG$13)-1),
                    IF($E69=AG$14,
                             _xlfn.XLOOKUP(_xlfn.TEXTJOIN("|",FALSE,$C69,LEFT($D69,FIND("_",$D69)-1) &amp;"_=","=","Any",AG$12,LEFT($D69,FIND("_",$D69)-1) &amp;"_=","=","Any"),risk_factor_1&amp;"|"&amp;risk_factor_2,risk_factor_corr),
                             _xlfn.XLOOKUP(_xlfn.TEXTJOIN("|",FALSE,$C69,LEFT($D69,FIND("_",$D69)-1) &amp;"_=","Any","Any",AG$12,LEFT($D69,FIND("_",$D69)-1) &amp;"_=","Any","Any"),risk_factor_1&amp;"|"&amp;risk_factor_2,risk_factor_corr)),
"n/a"),0)
),
IF(_xlfn.TEXTJOIN("|",FALSE,AG$12:AG$13)&lt;&gt;_xlfn.TEXTJOIN("|",FALSE,$C69:$D69),0,
_xlfn.XLOOKUP(_xlfn.TEXTJOIN("|",FALSE,$C69:$F69,AG$12:AG$15),risk_factor_1&amp;"|"&amp;risk_factor_2,risk_factor_corr,
_xlfn.XLOOKUP(_xlfn.TEXTJOIN("|",FALSE,$C69:$F69,AG$12:AG$15),risk_factor_2&amp;"|"&amp;risk_factor_1,risk_factor_corr,
_xlfn.XLOOKUP(_xlfn.TEXTJOIN("|",FALSE,$C69:$D69,"Any"),risk_factor_1&amp;"|"&amp;risk_factor_2,risk_factor_corr,
_xlfn.XLOOKUP(_xlfn.TEXTJOIN("|",FALSE,$C69:$D69,"Any"),risk_factor_2&amp;"|"&amp;risk_factor_1,risk_factor_corr)))))))</f>
        <v>0</v>
      </c>
      <c r="AH69" s="32" cm="1">
        <f t="array" ref="AH69" xml:space="preserve"> IF(_xlfn.TEXTJOIN("|",FALSE,AH$12:AH$15)=_xlfn.TEXTJOIN("|",FALSE,$C69:$F69),0,
IF(AND($C69="Delta|CR_Cpty",AH$12="Delta|CR_Cpty"),
IF($F69=AH$15,
      _xlfn.XLOOKUP(_xlfn.TEXTJOIN("|",FALSE,$C69,"=","Any","=",AH$12,"=","Any","="),risk_factor_1&amp;"|"&amp;risk_factor_2,risk_factor_corr),
       IF(RIGHT($D69,LEN($D69)-FIND("_",$D69))=RIGHT(AH$13,LEN(AH$13)-FIND("_",AH$13)),
              IF(LEFT($D69,FIND("_",$D69)-1)=LEFT(AH$13,FIND("_",AH$13)-1),
                    IF($E69=AH$14,
                             _xlfn.XLOOKUP(_xlfn.TEXTJOIN("|",FALSE,$C69,LEFT($D69,FIND("_",$D69)-1) &amp;"_=","=","Any",AH$12,LEFT($D69,FIND("_",$D69)-1) &amp;"_=","=","Any"),risk_factor_1&amp;"|"&amp;risk_factor_2,risk_factor_corr),
                             _xlfn.XLOOKUP(_xlfn.TEXTJOIN("|",FALSE,$C69,LEFT($D69,FIND("_",$D69)-1) &amp;"_=","Any","Any",AH$12,LEFT($D69,FIND("_",$D69)-1) &amp;"_=","Any","Any"),risk_factor_1&amp;"|"&amp;risk_factor_2,risk_factor_corr)),
"n/a"),0)
),
IF(_xlfn.TEXTJOIN("|",FALSE,AH$12:AH$13)&lt;&gt;_xlfn.TEXTJOIN("|",FALSE,$C69:$D69),0,
_xlfn.XLOOKUP(_xlfn.TEXTJOIN("|",FALSE,$C69:$F69,AH$12:AH$15),risk_factor_1&amp;"|"&amp;risk_factor_2,risk_factor_corr,
_xlfn.XLOOKUP(_xlfn.TEXTJOIN("|",FALSE,$C69:$F69,AH$12:AH$15),risk_factor_2&amp;"|"&amp;risk_factor_1,risk_factor_corr,
_xlfn.XLOOKUP(_xlfn.TEXTJOIN("|",FALSE,$C69:$D69,"Any"),risk_factor_1&amp;"|"&amp;risk_factor_2,risk_factor_corr,
_xlfn.XLOOKUP(_xlfn.TEXTJOIN("|",FALSE,$C69:$D69,"Any"),risk_factor_2&amp;"|"&amp;risk_factor_1,risk_factor_corr)))))))</f>
        <v>0</v>
      </c>
      <c r="AI69" s="32" cm="1">
        <f t="array" ref="AI69" xml:space="preserve"> IF(_xlfn.TEXTJOIN("|",FALSE,AI$12:AI$15)=_xlfn.TEXTJOIN("|",FALSE,$C69:$F69),0,
IF(AND($C69="Delta|CR_Cpty",AI$12="Delta|CR_Cpty"),
IF($F69=AI$15,
      _xlfn.XLOOKUP(_xlfn.TEXTJOIN("|",FALSE,$C69,"=","Any","=",AI$12,"=","Any","="),risk_factor_1&amp;"|"&amp;risk_factor_2,risk_factor_corr),
       IF(RIGHT($D69,LEN($D69)-FIND("_",$D69))=RIGHT(AI$13,LEN(AI$13)-FIND("_",AI$13)),
              IF(LEFT($D69,FIND("_",$D69)-1)=LEFT(AI$13,FIND("_",AI$13)-1),
                    IF($E69=AI$14,
                             _xlfn.XLOOKUP(_xlfn.TEXTJOIN("|",FALSE,$C69,LEFT($D69,FIND("_",$D69)-1) &amp;"_=","=","Any",AI$12,LEFT($D69,FIND("_",$D69)-1) &amp;"_=","=","Any"),risk_factor_1&amp;"|"&amp;risk_factor_2,risk_factor_corr),
                             _xlfn.XLOOKUP(_xlfn.TEXTJOIN("|",FALSE,$C69,LEFT($D69,FIND("_",$D69)-1) &amp;"_=","Any","Any",AI$12,LEFT($D69,FIND("_",$D69)-1) &amp;"_=","Any","Any"),risk_factor_1&amp;"|"&amp;risk_factor_2,risk_factor_corr)),
"n/a"),0)
),
IF(_xlfn.TEXTJOIN("|",FALSE,AI$12:AI$13)&lt;&gt;_xlfn.TEXTJOIN("|",FALSE,$C69:$D69),0,
_xlfn.XLOOKUP(_xlfn.TEXTJOIN("|",FALSE,$C69:$F69,AI$12:AI$15),risk_factor_1&amp;"|"&amp;risk_factor_2,risk_factor_corr,
_xlfn.XLOOKUP(_xlfn.TEXTJOIN("|",FALSE,$C69:$F69,AI$12:AI$15),risk_factor_2&amp;"|"&amp;risk_factor_1,risk_factor_corr,
_xlfn.XLOOKUP(_xlfn.TEXTJOIN("|",FALSE,$C69:$D69,"Any"),risk_factor_1&amp;"|"&amp;risk_factor_2,risk_factor_corr,
_xlfn.XLOOKUP(_xlfn.TEXTJOIN("|",FALSE,$C69:$D69,"Any"),risk_factor_2&amp;"|"&amp;risk_factor_1,risk_factor_corr)))))))</f>
        <v>0</v>
      </c>
      <c r="AJ69" s="32" cm="1">
        <f t="array" ref="AJ69" xml:space="preserve"> IF(_xlfn.TEXTJOIN("|",FALSE,AJ$12:AJ$15)=_xlfn.TEXTJOIN("|",FALSE,$C69:$F69),0,
IF(AND($C69="Delta|CR_Cpty",AJ$12="Delta|CR_Cpty"),
IF($F69=AJ$15,
      _xlfn.XLOOKUP(_xlfn.TEXTJOIN("|",FALSE,$C69,"=","Any","=",AJ$12,"=","Any","="),risk_factor_1&amp;"|"&amp;risk_factor_2,risk_factor_corr),
       IF(RIGHT($D69,LEN($D69)-FIND("_",$D69))=RIGHT(AJ$13,LEN(AJ$13)-FIND("_",AJ$13)),
              IF(LEFT($D69,FIND("_",$D69)-1)=LEFT(AJ$13,FIND("_",AJ$13)-1),
                    IF($E69=AJ$14,
                             _xlfn.XLOOKUP(_xlfn.TEXTJOIN("|",FALSE,$C69,LEFT($D69,FIND("_",$D69)-1) &amp;"_=","=","Any",AJ$12,LEFT($D69,FIND("_",$D69)-1) &amp;"_=","=","Any"),risk_factor_1&amp;"|"&amp;risk_factor_2,risk_factor_corr),
                             _xlfn.XLOOKUP(_xlfn.TEXTJOIN("|",FALSE,$C69,LEFT($D69,FIND("_",$D69)-1) &amp;"_=","Any","Any",AJ$12,LEFT($D69,FIND("_",$D69)-1) &amp;"_=","Any","Any"),risk_factor_1&amp;"|"&amp;risk_factor_2,risk_factor_corr)),
"n/a"),0)
),
IF(_xlfn.TEXTJOIN("|",FALSE,AJ$12:AJ$13)&lt;&gt;_xlfn.TEXTJOIN("|",FALSE,$C69:$D69),0,
_xlfn.XLOOKUP(_xlfn.TEXTJOIN("|",FALSE,$C69:$F69,AJ$12:AJ$15),risk_factor_1&amp;"|"&amp;risk_factor_2,risk_factor_corr,
_xlfn.XLOOKUP(_xlfn.TEXTJOIN("|",FALSE,$C69:$F69,AJ$12:AJ$15),risk_factor_2&amp;"|"&amp;risk_factor_1,risk_factor_corr,
_xlfn.XLOOKUP(_xlfn.TEXTJOIN("|",FALSE,$C69:$D69,"Any"),risk_factor_1&amp;"|"&amp;risk_factor_2,risk_factor_corr,
_xlfn.XLOOKUP(_xlfn.TEXTJOIN("|",FALSE,$C69:$D69,"Any"),risk_factor_2&amp;"|"&amp;risk_factor_1,risk_factor_corr)))))))</f>
        <v>0</v>
      </c>
      <c r="AK69" s="32" cm="1">
        <f t="array" ref="AK69" xml:space="preserve"> IF(_xlfn.TEXTJOIN("|",FALSE,AK$12:AK$15)=_xlfn.TEXTJOIN("|",FALSE,$C69:$F69),0,
IF(AND($C69="Delta|CR_Cpty",AK$12="Delta|CR_Cpty"),
IF($F69=AK$15,
      _xlfn.XLOOKUP(_xlfn.TEXTJOIN("|",FALSE,$C69,"=","Any","=",AK$12,"=","Any","="),risk_factor_1&amp;"|"&amp;risk_factor_2,risk_factor_corr),
       IF(RIGHT($D69,LEN($D69)-FIND("_",$D69))=RIGHT(AK$13,LEN(AK$13)-FIND("_",AK$13)),
              IF(LEFT($D69,FIND("_",$D69)-1)=LEFT(AK$13,FIND("_",AK$13)-1),
                    IF($E69=AK$14,
                             _xlfn.XLOOKUP(_xlfn.TEXTJOIN("|",FALSE,$C69,LEFT($D69,FIND("_",$D69)-1) &amp;"_=","=","Any",AK$12,LEFT($D69,FIND("_",$D69)-1) &amp;"_=","=","Any"),risk_factor_1&amp;"|"&amp;risk_factor_2,risk_factor_corr),
                             _xlfn.XLOOKUP(_xlfn.TEXTJOIN("|",FALSE,$C69,LEFT($D69,FIND("_",$D69)-1) &amp;"_=","Any","Any",AK$12,LEFT($D69,FIND("_",$D69)-1) &amp;"_=","Any","Any"),risk_factor_1&amp;"|"&amp;risk_factor_2,risk_factor_corr)),
"n/a"),0)
),
IF(_xlfn.TEXTJOIN("|",FALSE,AK$12:AK$13)&lt;&gt;_xlfn.TEXTJOIN("|",FALSE,$C69:$D69),0,
_xlfn.XLOOKUP(_xlfn.TEXTJOIN("|",FALSE,$C69:$F69,AK$12:AK$15),risk_factor_1&amp;"|"&amp;risk_factor_2,risk_factor_corr,
_xlfn.XLOOKUP(_xlfn.TEXTJOIN("|",FALSE,$C69:$F69,AK$12:AK$15),risk_factor_2&amp;"|"&amp;risk_factor_1,risk_factor_corr,
_xlfn.XLOOKUP(_xlfn.TEXTJOIN("|",FALSE,$C69:$D69,"Any"),risk_factor_1&amp;"|"&amp;risk_factor_2,risk_factor_corr,
_xlfn.XLOOKUP(_xlfn.TEXTJOIN("|",FALSE,$C69:$D69,"Any"),risk_factor_2&amp;"|"&amp;risk_factor_1,risk_factor_corr)))))))</f>
        <v>0</v>
      </c>
      <c r="AL69" s="32" cm="1">
        <f t="array" ref="AL69" xml:space="preserve"> IF(_xlfn.TEXTJOIN("|",FALSE,AL$12:AL$15)=_xlfn.TEXTJOIN("|",FALSE,$C69:$F69),0,
IF(AND($C69="Delta|CR_Cpty",AL$12="Delta|CR_Cpty"),
IF($F69=AL$15,
      _xlfn.XLOOKUP(_xlfn.TEXTJOIN("|",FALSE,$C69,"=","Any","=",AL$12,"=","Any","="),risk_factor_1&amp;"|"&amp;risk_factor_2,risk_factor_corr),
       IF(RIGHT($D69,LEN($D69)-FIND("_",$D69))=RIGHT(AL$13,LEN(AL$13)-FIND("_",AL$13)),
              IF(LEFT($D69,FIND("_",$D69)-1)=LEFT(AL$13,FIND("_",AL$13)-1),
                    IF($E69=AL$14,
                             _xlfn.XLOOKUP(_xlfn.TEXTJOIN("|",FALSE,$C69,LEFT($D69,FIND("_",$D69)-1) &amp;"_=","=","Any",AL$12,LEFT($D69,FIND("_",$D69)-1) &amp;"_=","=","Any"),risk_factor_1&amp;"|"&amp;risk_factor_2,risk_factor_corr),
                             _xlfn.XLOOKUP(_xlfn.TEXTJOIN("|",FALSE,$C69,LEFT($D69,FIND("_",$D69)-1) &amp;"_=","Any","Any",AL$12,LEFT($D69,FIND("_",$D69)-1) &amp;"_=","Any","Any"),risk_factor_1&amp;"|"&amp;risk_factor_2,risk_factor_corr)),
"n/a"),0)
),
IF(_xlfn.TEXTJOIN("|",FALSE,AL$12:AL$13)&lt;&gt;_xlfn.TEXTJOIN("|",FALSE,$C69:$D69),0,
_xlfn.XLOOKUP(_xlfn.TEXTJOIN("|",FALSE,$C69:$F69,AL$12:AL$15),risk_factor_1&amp;"|"&amp;risk_factor_2,risk_factor_corr,
_xlfn.XLOOKUP(_xlfn.TEXTJOIN("|",FALSE,$C69:$F69,AL$12:AL$15),risk_factor_2&amp;"|"&amp;risk_factor_1,risk_factor_corr,
_xlfn.XLOOKUP(_xlfn.TEXTJOIN("|",FALSE,$C69:$D69,"Any"),risk_factor_1&amp;"|"&amp;risk_factor_2,risk_factor_corr,
_xlfn.XLOOKUP(_xlfn.TEXTJOIN("|",FALSE,$C69:$D69,"Any"),risk_factor_2&amp;"|"&amp;risk_factor_1,risk_factor_corr)))))))</f>
        <v>0</v>
      </c>
      <c r="AM69" s="32" cm="1">
        <f t="array" ref="AM69" xml:space="preserve"> IF(_xlfn.TEXTJOIN("|",FALSE,AM$12:AM$15)=_xlfn.TEXTJOIN("|",FALSE,$C69:$F69),0,
IF(AND($C69="Delta|CR_Cpty",AM$12="Delta|CR_Cpty"),
IF($F69=AM$15,
      _xlfn.XLOOKUP(_xlfn.TEXTJOIN("|",FALSE,$C69,"=","Any","=",AM$12,"=","Any","="),risk_factor_1&amp;"|"&amp;risk_factor_2,risk_factor_corr),
       IF(RIGHT($D69,LEN($D69)-FIND("_",$D69))=RIGHT(AM$13,LEN(AM$13)-FIND("_",AM$13)),
              IF(LEFT($D69,FIND("_",$D69)-1)=LEFT(AM$13,FIND("_",AM$13)-1),
                    IF($E69=AM$14,
                             _xlfn.XLOOKUP(_xlfn.TEXTJOIN("|",FALSE,$C69,LEFT($D69,FIND("_",$D69)-1) &amp;"_=","=","Any",AM$12,LEFT($D69,FIND("_",$D69)-1) &amp;"_=","=","Any"),risk_factor_1&amp;"|"&amp;risk_factor_2,risk_factor_corr),
                             _xlfn.XLOOKUP(_xlfn.TEXTJOIN("|",FALSE,$C69,LEFT($D69,FIND("_",$D69)-1) &amp;"_=","Any","Any",AM$12,LEFT($D69,FIND("_",$D69)-1) &amp;"_=","Any","Any"),risk_factor_1&amp;"|"&amp;risk_factor_2,risk_factor_corr)),
"n/a"),0)
),
IF(_xlfn.TEXTJOIN("|",FALSE,AM$12:AM$13)&lt;&gt;_xlfn.TEXTJOIN("|",FALSE,$C69:$D69),0,
_xlfn.XLOOKUP(_xlfn.TEXTJOIN("|",FALSE,$C69:$F69,AM$12:AM$15),risk_factor_1&amp;"|"&amp;risk_factor_2,risk_factor_corr,
_xlfn.XLOOKUP(_xlfn.TEXTJOIN("|",FALSE,$C69:$F69,AM$12:AM$15),risk_factor_2&amp;"|"&amp;risk_factor_1,risk_factor_corr,
_xlfn.XLOOKUP(_xlfn.TEXTJOIN("|",FALSE,$C69:$D69,"Any"),risk_factor_1&amp;"|"&amp;risk_factor_2,risk_factor_corr,
_xlfn.XLOOKUP(_xlfn.TEXTJOIN("|",FALSE,$C69:$D69,"Any"),risk_factor_2&amp;"|"&amp;risk_factor_1,risk_factor_corr)))))))</f>
        <v>0</v>
      </c>
      <c r="AN69" s="32" cm="1">
        <f t="array" ref="AN69" xml:space="preserve"> IF(_xlfn.TEXTJOIN("|",FALSE,AN$12:AN$15)=_xlfn.TEXTJOIN("|",FALSE,$C69:$F69),0,
IF(AND($C69="Delta|CR_Cpty",AN$12="Delta|CR_Cpty"),
IF($F69=AN$15,
      _xlfn.XLOOKUP(_xlfn.TEXTJOIN("|",FALSE,$C69,"=","Any","=",AN$12,"=","Any","="),risk_factor_1&amp;"|"&amp;risk_factor_2,risk_factor_corr),
       IF(RIGHT($D69,LEN($D69)-FIND("_",$D69))=RIGHT(AN$13,LEN(AN$13)-FIND("_",AN$13)),
              IF(LEFT($D69,FIND("_",$D69)-1)=LEFT(AN$13,FIND("_",AN$13)-1),
                    IF($E69=AN$14,
                             _xlfn.XLOOKUP(_xlfn.TEXTJOIN("|",FALSE,$C69,LEFT($D69,FIND("_",$D69)-1) &amp;"_=","=","Any",AN$12,LEFT($D69,FIND("_",$D69)-1) &amp;"_=","=","Any"),risk_factor_1&amp;"|"&amp;risk_factor_2,risk_factor_corr),
                             _xlfn.XLOOKUP(_xlfn.TEXTJOIN("|",FALSE,$C69,LEFT($D69,FIND("_",$D69)-1) &amp;"_=","Any","Any",AN$12,LEFT($D69,FIND("_",$D69)-1) &amp;"_=","Any","Any"),risk_factor_1&amp;"|"&amp;risk_factor_2,risk_factor_corr)),
"n/a"),0)
),
IF(_xlfn.TEXTJOIN("|",FALSE,AN$12:AN$13)&lt;&gt;_xlfn.TEXTJOIN("|",FALSE,$C69:$D69),0,
_xlfn.XLOOKUP(_xlfn.TEXTJOIN("|",FALSE,$C69:$F69,AN$12:AN$15),risk_factor_1&amp;"|"&amp;risk_factor_2,risk_factor_corr,
_xlfn.XLOOKUP(_xlfn.TEXTJOIN("|",FALSE,$C69:$F69,AN$12:AN$15),risk_factor_2&amp;"|"&amp;risk_factor_1,risk_factor_corr,
_xlfn.XLOOKUP(_xlfn.TEXTJOIN("|",FALSE,$C69:$D69,"Any"),risk_factor_1&amp;"|"&amp;risk_factor_2,risk_factor_corr,
_xlfn.XLOOKUP(_xlfn.TEXTJOIN("|",FALSE,$C69:$D69,"Any"),risk_factor_2&amp;"|"&amp;risk_factor_1,risk_factor_corr)))))))</f>
        <v>0</v>
      </c>
      <c r="AO69" s="32" cm="1">
        <f t="array" ref="AO69" xml:space="preserve"> IF(_xlfn.TEXTJOIN("|",FALSE,AO$12:AO$15)=_xlfn.TEXTJOIN("|",FALSE,$C69:$F69),0,
IF(AND($C69="Delta|CR_Cpty",AO$12="Delta|CR_Cpty"),
IF($F69=AO$15,
      _xlfn.XLOOKUP(_xlfn.TEXTJOIN("|",FALSE,$C69,"=","Any","=",AO$12,"=","Any","="),risk_factor_1&amp;"|"&amp;risk_factor_2,risk_factor_corr),
       IF(RIGHT($D69,LEN($D69)-FIND("_",$D69))=RIGHT(AO$13,LEN(AO$13)-FIND("_",AO$13)),
              IF(LEFT($D69,FIND("_",$D69)-1)=LEFT(AO$13,FIND("_",AO$13)-1),
                    IF($E69=AO$14,
                             _xlfn.XLOOKUP(_xlfn.TEXTJOIN("|",FALSE,$C69,LEFT($D69,FIND("_",$D69)-1) &amp;"_=","=","Any",AO$12,LEFT($D69,FIND("_",$D69)-1) &amp;"_=","=","Any"),risk_factor_1&amp;"|"&amp;risk_factor_2,risk_factor_corr),
                             _xlfn.XLOOKUP(_xlfn.TEXTJOIN("|",FALSE,$C69,LEFT($D69,FIND("_",$D69)-1) &amp;"_=","Any","Any",AO$12,LEFT($D69,FIND("_",$D69)-1) &amp;"_=","Any","Any"),risk_factor_1&amp;"|"&amp;risk_factor_2,risk_factor_corr)),
"n/a"),0)
),
IF(_xlfn.TEXTJOIN("|",FALSE,AO$12:AO$13)&lt;&gt;_xlfn.TEXTJOIN("|",FALSE,$C69:$D69),0,
_xlfn.XLOOKUP(_xlfn.TEXTJOIN("|",FALSE,$C69:$F69,AO$12:AO$15),risk_factor_1&amp;"|"&amp;risk_factor_2,risk_factor_corr,
_xlfn.XLOOKUP(_xlfn.TEXTJOIN("|",FALSE,$C69:$F69,AO$12:AO$15),risk_factor_2&amp;"|"&amp;risk_factor_1,risk_factor_corr,
_xlfn.XLOOKUP(_xlfn.TEXTJOIN("|",FALSE,$C69:$D69,"Any"),risk_factor_1&amp;"|"&amp;risk_factor_2,risk_factor_corr,
_xlfn.XLOOKUP(_xlfn.TEXTJOIN("|",FALSE,$C69:$D69,"Any"),risk_factor_2&amp;"|"&amp;risk_factor_1,risk_factor_corr)))))))</f>
        <v>0</v>
      </c>
      <c r="AP69" s="32" cm="1">
        <f t="array" ref="AP69" xml:space="preserve"> IF(_xlfn.TEXTJOIN("|",FALSE,AP$12:AP$15)=_xlfn.TEXTJOIN("|",FALSE,$C69:$F69),0,
IF(AND($C69="Delta|CR_Cpty",AP$12="Delta|CR_Cpty"),
IF($F69=AP$15,
      _xlfn.XLOOKUP(_xlfn.TEXTJOIN("|",FALSE,$C69,"=","Any","=",AP$12,"=","Any","="),risk_factor_1&amp;"|"&amp;risk_factor_2,risk_factor_corr),
       IF(RIGHT($D69,LEN($D69)-FIND("_",$D69))=RIGHT(AP$13,LEN(AP$13)-FIND("_",AP$13)),
              IF(LEFT($D69,FIND("_",$D69)-1)=LEFT(AP$13,FIND("_",AP$13)-1),
                    IF($E69=AP$14,
                             _xlfn.XLOOKUP(_xlfn.TEXTJOIN("|",FALSE,$C69,LEFT($D69,FIND("_",$D69)-1) &amp;"_=","=","Any",AP$12,LEFT($D69,FIND("_",$D69)-1) &amp;"_=","=","Any"),risk_factor_1&amp;"|"&amp;risk_factor_2,risk_factor_corr),
                             _xlfn.XLOOKUP(_xlfn.TEXTJOIN("|",FALSE,$C69,LEFT($D69,FIND("_",$D69)-1) &amp;"_=","Any","Any",AP$12,LEFT($D69,FIND("_",$D69)-1) &amp;"_=","Any","Any"),risk_factor_1&amp;"|"&amp;risk_factor_2,risk_factor_corr)),
"n/a"),0)
),
IF(_xlfn.TEXTJOIN("|",FALSE,AP$12:AP$13)&lt;&gt;_xlfn.TEXTJOIN("|",FALSE,$C69:$D69),0,
_xlfn.XLOOKUP(_xlfn.TEXTJOIN("|",FALSE,$C69:$F69,AP$12:AP$15),risk_factor_1&amp;"|"&amp;risk_factor_2,risk_factor_corr,
_xlfn.XLOOKUP(_xlfn.TEXTJOIN("|",FALSE,$C69:$F69,AP$12:AP$15),risk_factor_2&amp;"|"&amp;risk_factor_1,risk_factor_corr,
_xlfn.XLOOKUP(_xlfn.TEXTJOIN("|",FALSE,$C69:$D69,"Any"),risk_factor_1&amp;"|"&amp;risk_factor_2,risk_factor_corr,
_xlfn.XLOOKUP(_xlfn.TEXTJOIN("|",FALSE,$C69:$D69,"Any"),risk_factor_2&amp;"|"&amp;risk_factor_1,risk_factor_corr)))))))</f>
        <v>0</v>
      </c>
      <c r="AQ69" s="32" cm="1">
        <f t="array" ref="AQ69" xml:space="preserve"> IF(_xlfn.TEXTJOIN("|",FALSE,AQ$12:AQ$15)=_xlfn.TEXTJOIN("|",FALSE,$C69:$F69),0,
IF(AND($C69="Delta|CR_Cpty",AQ$12="Delta|CR_Cpty"),
IF($F69=AQ$15,
      _xlfn.XLOOKUP(_xlfn.TEXTJOIN("|",FALSE,$C69,"=","Any","=",AQ$12,"=","Any","="),risk_factor_1&amp;"|"&amp;risk_factor_2,risk_factor_corr),
       IF(RIGHT($D69,LEN($D69)-FIND("_",$D69))=RIGHT(AQ$13,LEN(AQ$13)-FIND("_",AQ$13)),
              IF(LEFT($D69,FIND("_",$D69)-1)=LEFT(AQ$13,FIND("_",AQ$13)-1),
                    IF($E69=AQ$14,
                             _xlfn.XLOOKUP(_xlfn.TEXTJOIN("|",FALSE,$C69,LEFT($D69,FIND("_",$D69)-1) &amp;"_=","=","Any",AQ$12,LEFT($D69,FIND("_",$D69)-1) &amp;"_=","=","Any"),risk_factor_1&amp;"|"&amp;risk_factor_2,risk_factor_corr),
                             _xlfn.XLOOKUP(_xlfn.TEXTJOIN("|",FALSE,$C69,LEFT($D69,FIND("_",$D69)-1) &amp;"_=","Any","Any",AQ$12,LEFT($D69,FIND("_",$D69)-1) &amp;"_=","Any","Any"),risk_factor_1&amp;"|"&amp;risk_factor_2,risk_factor_corr)),
"n/a"),0)
),
IF(_xlfn.TEXTJOIN("|",FALSE,AQ$12:AQ$13)&lt;&gt;_xlfn.TEXTJOIN("|",FALSE,$C69:$D69),0,
_xlfn.XLOOKUP(_xlfn.TEXTJOIN("|",FALSE,$C69:$F69,AQ$12:AQ$15),risk_factor_1&amp;"|"&amp;risk_factor_2,risk_factor_corr,
_xlfn.XLOOKUP(_xlfn.TEXTJOIN("|",FALSE,$C69:$F69,AQ$12:AQ$15),risk_factor_2&amp;"|"&amp;risk_factor_1,risk_factor_corr,
_xlfn.XLOOKUP(_xlfn.TEXTJOIN("|",FALSE,$C69:$D69,"Any"),risk_factor_1&amp;"|"&amp;risk_factor_2,risk_factor_corr,
_xlfn.XLOOKUP(_xlfn.TEXTJOIN("|",FALSE,$C69:$D69,"Any"),risk_factor_2&amp;"|"&amp;risk_factor_1,risk_factor_corr)))))))</f>
        <v>0</v>
      </c>
      <c r="AR69" s="32" cm="1">
        <f t="array" ref="AR69" xml:space="preserve"> IF(_xlfn.TEXTJOIN("|",FALSE,AR$12:AR$15)=_xlfn.TEXTJOIN("|",FALSE,$C69:$F69),0,
IF(AND($C69="Delta|CR_Cpty",AR$12="Delta|CR_Cpty"),
IF($F69=AR$15,
      _xlfn.XLOOKUP(_xlfn.TEXTJOIN("|",FALSE,$C69,"=","Any","=",AR$12,"=","Any","="),risk_factor_1&amp;"|"&amp;risk_factor_2,risk_factor_corr),
       IF(RIGHT($D69,LEN($D69)-FIND("_",$D69))=RIGHT(AR$13,LEN(AR$13)-FIND("_",AR$13)),
              IF(LEFT($D69,FIND("_",$D69)-1)=LEFT(AR$13,FIND("_",AR$13)-1),
                    IF($E69=AR$14,
                             _xlfn.XLOOKUP(_xlfn.TEXTJOIN("|",FALSE,$C69,LEFT($D69,FIND("_",$D69)-1) &amp;"_=","=","Any",AR$12,LEFT($D69,FIND("_",$D69)-1) &amp;"_=","=","Any"),risk_factor_1&amp;"|"&amp;risk_factor_2,risk_factor_corr),
                             _xlfn.XLOOKUP(_xlfn.TEXTJOIN("|",FALSE,$C69,LEFT($D69,FIND("_",$D69)-1) &amp;"_=","Any","Any",AR$12,LEFT($D69,FIND("_",$D69)-1) &amp;"_=","Any","Any"),risk_factor_1&amp;"|"&amp;risk_factor_2,risk_factor_corr)),
"n/a"),0)
),
IF(_xlfn.TEXTJOIN("|",FALSE,AR$12:AR$13)&lt;&gt;_xlfn.TEXTJOIN("|",FALSE,$C69:$D69),0,
_xlfn.XLOOKUP(_xlfn.TEXTJOIN("|",FALSE,$C69:$F69,AR$12:AR$15),risk_factor_1&amp;"|"&amp;risk_factor_2,risk_factor_corr,
_xlfn.XLOOKUP(_xlfn.TEXTJOIN("|",FALSE,$C69:$F69,AR$12:AR$15),risk_factor_2&amp;"|"&amp;risk_factor_1,risk_factor_corr,
_xlfn.XLOOKUP(_xlfn.TEXTJOIN("|",FALSE,$C69:$D69,"Any"),risk_factor_1&amp;"|"&amp;risk_factor_2,risk_factor_corr,
_xlfn.XLOOKUP(_xlfn.TEXTJOIN("|",FALSE,$C69:$D69,"Any"),risk_factor_2&amp;"|"&amp;risk_factor_1,risk_factor_corr)))))))</f>
        <v>0</v>
      </c>
      <c r="AS69" s="32" cm="1">
        <f t="array" ref="AS69" xml:space="preserve"> IF(_xlfn.TEXTJOIN("|",FALSE,AS$12:AS$15)=_xlfn.TEXTJOIN("|",FALSE,$C69:$F69),0,
IF(AND($C69="Delta|CR_Cpty",AS$12="Delta|CR_Cpty"),
IF($F69=AS$15,
      _xlfn.XLOOKUP(_xlfn.TEXTJOIN("|",FALSE,$C69,"=","Any","=",AS$12,"=","Any","="),risk_factor_1&amp;"|"&amp;risk_factor_2,risk_factor_corr),
       IF(RIGHT($D69,LEN($D69)-FIND("_",$D69))=RIGHT(AS$13,LEN(AS$13)-FIND("_",AS$13)),
              IF(LEFT($D69,FIND("_",$D69)-1)=LEFT(AS$13,FIND("_",AS$13)-1),
                    IF($E69=AS$14,
                             _xlfn.XLOOKUP(_xlfn.TEXTJOIN("|",FALSE,$C69,LEFT($D69,FIND("_",$D69)-1) &amp;"_=","=","Any",AS$12,LEFT($D69,FIND("_",$D69)-1) &amp;"_=","=","Any"),risk_factor_1&amp;"|"&amp;risk_factor_2,risk_factor_corr),
                             _xlfn.XLOOKUP(_xlfn.TEXTJOIN("|",FALSE,$C69,LEFT($D69,FIND("_",$D69)-1) &amp;"_=","Any","Any",AS$12,LEFT($D69,FIND("_",$D69)-1) &amp;"_=","Any","Any"),risk_factor_1&amp;"|"&amp;risk_factor_2,risk_factor_corr)),
"n/a"),0)
),
IF(_xlfn.TEXTJOIN("|",FALSE,AS$12:AS$13)&lt;&gt;_xlfn.TEXTJOIN("|",FALSE,$C69:$D69),0,
_xlfn.XLOOKUP(_xlfn.TEXTJOIN("|",FALSE,$C69:$F69,AS$12:AS$15),risk_factor_1&amp;"|"&amp;risk_factor_2,risk_factor_corr,
_xlfn.XLOOKUP(_xlfn.TEXTJOIN("|",FALSE,$C69:$F69,AS$12:AS$15),risk_factor_2&amp;"|"&amp;risk_factor_1,risk_factor_corr,
_xlfn.XLOOKUP(_xlfn.TEXTJOIN("|",FALSE,$C69:$D69,"Any"),risk_factor_1&amp;"|"&amp;risk_factor_2,risk_factor_corr,
_xlfn.XLOOKUP(_xlfn.TEXTJOIN("|",FALSE,$C69:$D69,"Any"),risk_factor_2&amp;"|"&amp;risk_factor_1,risk_factor_corr)))))))</f>
        <v>0</v>
      </c>
      <c r="AT69" s="32" cm="1">
        <f t="array" ref="AT69" xml:space="preserve"> IF(_xlfn.TEXTJOIN("|",FALSE,AT$12:AT$15)=_xlfn.TEXTJOIN("|",FALSE,$C69:$F69),0,
IF(AND($C69="Delta|CR_Cpty",AT$12="Delta|CR_Cpty"),
IF($F69=AT$15,
      _xlfn.XLOOKUP(_xlfn.TEXTJOIN("|",FALSE,$C69,"=","Any","=",AT$12,"=","Any","="),risk_factor_1&amp;"|"&amp;risk_factor_2,risk_factor_corr),
       IF(RIGHT($D69,LEN($D69)-FIND("_",$D69))=RIGHT(AT$13,LEN(AT$13)-FIND("_",AT$13)),
              IF(LEFT($D69,FIND("_",$D69)-1)=LEFT(AT$13,FIND("_",AT$13)-1),
                    IF($E69=AT$14,
                             _xlfn.XLOOKUP(_xlfn.TEXTJOIN("|",FALSE,$C69,LEFT($D69,FIND("_",$D69)-1) &amp;"_=","=","Any",AT$12,LEFT($D69,FIND("_",$D69)-1) &amp;"_=","=","Any"),risk_factor_1&amp;"|"&amp;risk_factor_2,risk_factor_corr),
                             _xlfn.XLOOKUP(_xlfn.TEXTJOIN("|",FALSE,$C69,LEFT($D69,FIND("_",$D69)-1) &amp;"_=","Any","Any",AT$12,LEFT($D69,FIND("_",$D69)-1) &amp;"_=","Any","Any"),risk_factor_1&amp;"|"&amp;risk_factor_2,risk_factor_corr)),
"n/a"),0)
),
IF(_xlfn.TEXTJOIN("|",FALSE,AT$12:AT$13)&lt;&gt;_xlfn.TEXTJOIN("|",FALSE,$C69:$D69),0,
_xlfn.XLOOKUP(_xlfn.TEXTJOIN("|",FALSE,$C69:$F69,AT$12:AT$15),risk_factor_1&amp;"|"&amp;risk_factor_2,risk_factor_corr,
_xlfn.XLOOKUP(_xlfn.TEXTJOIN("|",FALSE,$C69:$F69,AT$12:AT$15),risk_factor_2&amp;"|"&amp;risk_factor_1,risk_factor_corr,
_xlfn.XLOOKUP(_xlfn.TEXTJOIN("|",FALSE,$C69:$D69,"Any"),risk_factor_1&amp;"|"&amp;risk_factor_2,risk_factor_corr,
_xlfn.XLOOKUP(_xlfn.TEXTJOIN("|",FALSE,$C69:$D69,"Any"),risk_factor_2&amp;"|"&amp;risk_factor_1,risk_factor_corr)))))))</f>
        <v>0</v>
      </c>
      <c r="AU69" s="32" cm="1">
        <f t="array" ref="AU69" xml:space="preserve"> IF(_xlfn.TEXTJOIN("|",FALSE,AU$12:AU$15)=_xlfn.TEXTJOIN("|",FALSE,$C69:$F69),0,
IF(AND($C69="Delta|CR_Cpty",AU$12="Delta|CR_Cpty"),
IF($F69=AU$15,
      _xlfn.XLOOKUP(_xlfn.TEXTJOIN("|",FALSE,$C69,"=","Any","=",AU$12,"=","Any","="),risk_factor_1&amp;"|"&amp;risk_factor_2,risk_factor_corr),
       IF(RIGHT($D69,LEN($D69)-FIND("_",$D69))=RIGHT(AU$13,LEN(AU$13)-FIND("_",AU$13)),
              IF(LEFT($D69,FIND("_",$D69)-1)=LEFT(AU$13,FIND("_",AU$13)-1),
                    IF($E69=AU$14,
                             _xlfn.XLOOKUP(_xlfn.TEXTJOIN("|",FALSE,$C69,LEFT($D69,FIND("_",$D69)-1) &amp;"_=","=","Any",AU$12,LEFT($D69,FIND("_",$D69)-1) &amp;"_=","=","Any"),risk_factor_1&amp;"|"&amp;risk_factor_2,risk_factor_corr),
                             _xlfn.XLOOKUP(_xlfn.TEXTJOIN("|",FALSE,$C69,LEFT($D69,FIND("_",$D69)-1) &amp;"_=","Any","Any",AU$12,LEFT($D69,FIND("_",$D69)-1) &amp;"_=","Any","Any"),risk_factor_1&amp;"|"&amp;risk_factor_2,risk_factor_corr)),
"n/a"),0)
),
IF(_xlfn.TEXTJOIN("|",FALSE,AU$12:AU$13)&lt;&gt;_xlfn.TEXTJOIN("|",FALSE,$C69:$D69),0,
_xlfn.XLOOKUP(_xlfn.TEXTJOIN("|",FALSE,$C69:$F69,AU$12:AU$15),risk_factor_1&amp;"|"&amp;risk_factor_2,risk_factor_corr,
_xlfn.XLOOKUP(_xlfn.TEXTJOIN("|",FALSE,$C69:$F69,AU$12:AU$15),risk_factor_2&amp;"|"&amp;risk_factor_1,risk_factor_corr,
_xlfn.XLOOKUP(_xlfn.TEXTJOIN("|",FALSE,$C69:$D69,"Any"),risk_factor_1&amp;"|"&amp;risk_factor_2,risk_factor_corr,
_xlfn.XLOOKUP(_xlfn.TEXTJOIN("|",FALSE,$C69:$D69,"Any"),risk_factor_2&amp;"|"&amp;risk_factor_1,risk_factor_corr)))))))</f>
        <v>0</v>
      </c>
      <c r="AV69" s="32" cm="1">
        <f t="array" ref="AV69" xml:space="preserve"> IF(_xlfn.TEXTJOIN("|",FALSE,AV$12:AV$15)=_xlfn.TEXTJOIN("|",FALSE,$C69:$F69),0,
IF(AND($C69="Delta|CR_Cpty",AV$12="Delta|CR_Cpty"),
IF($F69=AV$15,
      _xlfn.XLOOKUP(_xlfn.TEXTJOIN("|",FALSE,$C69,"=","Any","=",AV$12,"=","Any","="),risk_factor_1&amp;"|"&amp;risk_factor_2,risk_factor_corr),
       IF(RIGHT($D69,LEN($D69)-FIND("_",$D69))=RIGHT(AV$13,LEN(AV$13)-FIND("_",AV$13)),
              IF(LEFT($D69,FIND("_",$D69)-1)=LEFT(AV$13,FIND("_",AV$13)-1),
                    IF($E69=AV$14,
                             _xlfn.XLOOKUP(_xlfn.TEXTJOIN("|",FALSE,$C69,LEFT($D69,FIND("_",$D69)-1) &amp;"_=","=","Any",AV$12,LEFT($D69,FIND("_",$D69)-1) &amp;"_=","=","Any"),risk_factor_1&amp;"|"&amp;risk_factor_2,risk_factor_corr),
                             _xlfn.XLOOKUP(_xlfn.TEXTJOIN("|",FALSE,$C69,LEFT($D69,FIND("_",$D69)-1) &amp;"_=","Any","Any",AV$12,LEFT($D69,FIND("_",$D69)-1) &amp;"_=","Any","Any"),risk_factor_1&amp;"|"&amp;risk_factor_2,risk_factor_corr)),
"n/a"),0)
),
IF(_xlfn.TEXTJOIN("|",FALSE,AV$12:AV$13)&lt;&gt;_xlfn.TEXTJOIN("|",FALSE,$C69:$D69),0,
_xlfn.XLOOKUP(_xlfn.TEXTJOIN("|",FALSE,$C69:$F69,AV$12:AV$15),risk_factor_1&amp;"|"&amp;risk_factor_2,risk_factor_corr,
_xlfn.XLOOKUP(_xlfn.TEXTJOIN("|",FALSE,$C69:$F69,AV$12:AV$15),risk_factor_2&amp;"|"&amp;risk_factor_1,risk_factor_corr,
_xlfn.XLOOKUP(_xlfn.TEXTJOIN("|",FALSE,$C69:$D69,"Any"),risk_factor_1&amp;"|"&amp;risk_factor_2,risk_factor_corr,
_xlfn.XLOOKUP(_xlfn.TEXTJOIN("|",FALSE,$C69:$D69,"Any"),risk_factor_2&amp;"|"&amp;risk_factor_1,risk_factor_corr)))))))</f>
        <v>0</v>
      </c>
      <c r="AW69" s="32" cm="1">
        <f t="array" ref="AW69" xml:space="preserve"> IF(_xlfn.TEXTJOIN("|",FALSE,AW$12:AW$15)=_xlfn.TEXTJOIN("|",FALSE,$C69:$F69),0,
IF(AND($C69="Delta|CR_Cpty",AW$12="Delta|CR_Cpty"),
IF($F69=AW$15,
      _xlfn.XLOOKUP(_xlfn.TEXTJOIN("|",FALSE,$C69,"=","Any","=",AW$12,"=","Any","="),risk_factor_1&amp;"|"&amp;risk_factor_2,risk_factor_corr),
       IF(RIGHT($D69,LEN($D69)-FIND("_",$D69))=RIGHT(AW$13,LEN(AW$13)-FIND("_",AW$13)),
              IF(LEFT($D69,FIND("_",$D69)-1)=LEFT(AW$13,FIND("_",AW$13)-1),
                    IF($E69=AW$14,
                             _xlfn.XLOOKUP(_xlfn.TEXTJOIN("|",FALSE,$C69,LEFT($D69,FIND("_",$D69)-1) &amp;"_=","=","Any",AW$12,LEFT($D69,FIND("_",$D69)-1) &amp;"_=","=","Any"),risk_factor_1&amp;"|"&amp;risk_factor_2,risk_factor_corr),
                             _xlfn.XLOOKUP(_xlfn.TEXTJOIN("|",FALSE,$C69,LEFT($D69,FIND("_",$D69)-1) &amp;"_=","Any","Any",AW$12,LEFT($D69,FIND("_",$D69)-1) &amp;"_=","Any","Any"),risk_factor_1&amp;"|"&amp;risk_factor_2,risk_factor_corr)),
"n/a"),0)
),
IF(_xlfn.TEXTJOIN("|",FALSE,AW$12:AW$13)&lt;&gt;_xlfn.TEXTJOIN("|",FALSE,$C69:$D69),0,
_xlfn.XLOOKUP(_xlfn.TEXTJOIN("|",FALSE,$C69:$F69,AW$12:AW$15),risk_factor_1&amp;"|"&amp;risk_factor_2,risk_factor_corr,
_xlfn.XLOOKUP(_xlfn.TEXTJOIN("|",FALSE,$C69:$F69,AW$12:AW$15),risk_factor_2&amp;"|"&amp;risk_factor_1,risk_factor_corr,
_xlfn.XLOOKUP(_xlfn.TEXTJOIN("|",FALSE,$C69:$D69,"Any"),risk_factor_1&amp;"|"&amp;risk_factor_2,risk_factor_corr,
_xlfn.XLOOKUP(_xlfn.TEXTJOIN("|",FALSE,$C69:$D69,"Any"),risk_factor_2&amp;"|"&amp;risk_factor_1,risk_factor_corr)))))))</f>
        <v>0</v>
      </c>
      <c r="AX69" s="32" cm="1">
        <f t="array" ref="AX69" xml:space="preserve"> IF(_xlfn.TEXTJOIN("|",FALSE,AX$12:AX$15)=_xlfn.TEXTJOIN("|",FALSE,$C69:$F69),0,
IF(AND($C69="Delta|CR_Cpty",AX$12="Delta|CR_Cpty"),
IF($F69=AX$15,
      _xlfn.XLOOKUP(_xlfn.TEXTJOIN("|",FALSE,$C69,"=","Any","=",AX$12,"=","Any","="),risk_factor_1&amp;"|"&amp;risk_factor_2,risk_factor_corr),
       IF(RIGHT($D69,LEN($D69)-FIND("_",$D69))=RIGHT(AX$13,LEN(AX$13)-FIND("_",AX$13)),
              IF(LEFT($D69,FIND("_",$D69)-1)=LEFT(AX$13,FIND("_",AX$13)-1),
                    IF($E69=AX$14,
                             _xlfn.XLOOKUP(_xlfn.TEXTJOIN("|",FALSE,$C69,LEFT($D69,FIND("_",$D69)-1) &amp;"_=","=","Any",AX$12,LEFT($D69,FIND("_",$D69)-1) &amp;"_=","=","Any"),risk_factor_1&amp;"|"&amp;risk_factor_2,risk_factor_corr),
                             _xlfn.XLOOKUP(_xlfn.TEXTJOIN("|",FALSE,$C69,LEFT($D69,FIND("_",$D69)-1) &amp;"_=","Any","Any",AX$12,LEFT($D69,FIND("_",$D69)-1) &amp;"_=","Any","Any"),risk_factor_1&amp;"|"&amp;risk_factor_2,risk_factor_corr)),
"n/a"),0)
),
IF(_xlfn.TEXTJOIN("|",FALSE,AX$12:AX$13)&lt;&gt;_xlfn.TEXTJOIN("|",FALSE,$C69:$D69),0,
_xlfn.XLOOKUP(_xlfn.TEXTJOIN("|",FALSE,$C69:$F69,AX$12:AX$15),risk_factor_1&amp;"|"&amp;risk_factor_2,risk_factor_corr,
_xlfn.XLOOKUP(_xlfn.TEXTJOIN("|",FALSE,$C69:$F69,AX$12:AX$15),risk_factor_2&amp;"|"&amp;risk_factor_1,risk_factor_corr,
_xlfn.XLOOKUP(_xlfn.TEXTJOIN("|",FALSE,$C69:$D69,"Any"),risk_factor_1&amp;"|"&amp;risk_factor_2,risk_factor_corr,
_xlfn.XLOOKUP(_xlfn.TEXTJOIN("|",FALSE,$C69:$D69,"Any"),risk_factor_2&amp;"|"&amp;risk_factor_1,risk_factor_corr)))))))</f>
        <v>0</v>
      </c>
      <c r="AY69" s="32" cm="1">
        <f t="array" ref="AY69" xml:space="preserve"> IF(_xlfn.TEXTJOIN("|",FALSE,AY$12:AY$15)=_xlfn.TEXTJOIN("|",FALSE,$C69:$F69),0,
IF(AND($C69="Delta|CR_Cpty",AY$12="Delta|CR_Cpty"),
IF($F69=AY$15,
      _xlfn.XLOOKUP(_xlfn.TEXTJOIN("|",FALSE,$C69,"=","Any","=",AY$12,"=","Any","="),risk_factor_1&amp;"|"&amp;risk_factor_2,risk_factor_corr),
       IF(RIGHT($D69,LEN($D69)-FIND("_",$D69))=RIGHT(AY$13,LEN(AY$13)-FIND("_",AY$13)),
              IF(LEFT($D69,FIND("_",$D69)-1)=LEFT(AY$13,FIND("_",AY$13)-1),
                    IF($E69=AY$14,
                             _xlfn.XLOOKUP(_xlfn.TEXTJOIN("|",FALSE,$C69,LEFT($D69,FIND("_",$D69)-1) &amp;"_=","=","Any",AY$12,LEFT($D69,FIND("_",$D69)-1) &amp;"_=","=","Any"),risk_factor_1&amp;"|"&amp;risk_factor_2,risk_factor_corr),
                             _xlfn.XLOOKUP(_xlfn.TEXTJOIN("|",FALSE,$C69,LEFT($D69,FIND("_",$D69)-1) &amp;"_=","Any","Any",AY$12,LEFT($D69,FIND("_",$D69)-1) &amp;"_=","Any","Any"),risk_factor_1&amp;"|"&amp;risk_factor_2,risk_factor_corr)),
"n/a"),0)
),
IF(_xlfn.TEXTJOIN("|",FALSE,AY$12:AY$13)&lt;&gt;_xlfn.TEXTJOIN("|",FALSE,$C69:$D69),0,
_xlfn.XLOOKUP(_xlfn.TEXTJOIN("|",FALSE,$C69:$F69,AY$12:AY$15),risk_factor_1&amp;"|"&amp;risk_factor_2,risk_factor_corr,
_xlfn.XLOOKUP(_xlfn.TEXTJOIN("|",FALSE,$C69:$F69,AY$12:AY$15),risk_factor_2&amp;"|"&amp;risk_factor_1,risk_factor_corr,
_xlfn.XLOOKUP(_xlfn.TEXTJOIN("|",FALSE,$C69:$D69,"Any"),risk_factor_1&amp;"|"&amp;risk_factor_2,risk_factor_corr,
_xlfn.XLOOKUP(_xlfn.TEXTJOIN("|",FALSE,$C69:$D69,"Any"),risk_factor_2&amp;"|"&amp;risk_factor_1,risk_factor_corr)))))))</f>
        <v>0</v>
      </c>
      <c r="AZ69" s="32" cm="1">
        <f t="array" ref="AZ69" xml:space="preserve"> IF(_xlfn.TEXTJOIN("|",FALSE,AZ$12:AZ$15)=_xlfn.TEXTJOIN("|",FALSE,$C69:$F69),0,
IF(AND($C69="Delta|CR_Cpty",AZ$12="Delta|CR_Cpty"),
IF($F69=AZ$15,
      _xlfn.XLOOKUP(_xlfn.TEXTJOIN("|",FALSE,$C69,"=","Any","=",AZ$12,"=","Any","="),risk_factor_1&amp;"|"&amp;risk_factor_2,risk_factor_corr),
       IF(RIGHT($D69,LEN($D69)-FIND("_",$D69))=RIGHT(AZ$13,LEN(AZ$13)-FIND("_",AZ$13)),
              IF(LEFT($D69,FIND("_",$D69)-1)=LEFT(AZ$13,FIND("_",AZ$13)-1),
                    IF($E69=AZ$14,
                             _xlfn.XLOOKUP(_xlfn.TEXTJOIN("|",FALSE,$C69,LEFT($D69,FIND("_",$D69)-1) &amp;"_=","=","Any",AZ$12,LEFT($D69,FIND("_",$D69)-1) &amp;"_=","=","Any"),risk_factor_1&amp;"|"&amp;risk_factor_2,risk_factor_corr),
                             _xlfn.XLOOKUP(_xlfn.TEXTJOIN("|",FALSE,$C69,LEFT($D69,FIND("_",$D69)-1) &amp;"_=","Any","Any",AZ$12,LEFT($D69,FIND("_",$D69)-1) &amp;"_=","Any","Any"),risk_factor_1&amp;"|"&amp;risk_factor_2,risk_factor_corr)),
"n/a"),0)
),
IF(_xlfn.TEXTJOIN("|",FALSE,AZ$12:AZ$13)&lt;&gt;_xlfn.TEXTJOIN("|",FALSE,$C69:$D69),0,
_xlfn.XLOOKUP(_xlfn.TEXTJOIN("|",FALSE,$C69:$F69,AZ$12:AZ$15),risk_factor_1&amp;"|"&amp;risk_factor_2,risk_factor_corr,
_xlfn.XLOOKUP(_xlfn.TEXTJOIN("|",FALSE,$C69:$F69,AZ$12:AZ$15),risk_factor_2&amp;"|"&amp;risk_factor_1,risk_factor_corr,
_xlfn.XLOOKUP(_xlfn.TEXTJOIN("|",FALSE,$C69:$D69,"Any"),risk_factor_1&amp;"|"&amp;risk_factor_2,risk_factor_corr,
_xlfn.XLOOKUP(_xlfn.TEXTJOIN("|",FALSE,$C69:$D69,"Any"),risk_factor_2&amp;"|"&amp;risk_factor_1,risk_factor_corr)))))))</f>
        <v>0</v>
      </c>
      <c r="BA69" s="32" cm="1">
        <f t="array" ref="BA69" xml:space="preserve"> IF(_xlfn.TEXTJOIN("|",FALSE,BA$12:BA$15)=_xlfn.TEXTJOIN("|",FALSE,$C69:$F69),0,
IF(AND($C69="Delta|CR_Cpty",BA$12="Delta|CR_Cpty"),
IF($F69=BA$15,
      _xlfn.XLOOKUP(_xlfn.TEXTJOIN("|",FALSE,$C69,"=","Any","=",BA$12,"=","Any","="),risk_factor_1&amp;"|"&amp;risk_factor_2,risk_factor_corr),
       IF(RIGHT($D69,LEN($D69)-FIND("_",$D69))=RIGHT(BA$13,LEN(BA$13)-FIND("_",BA$13)),
              IF(LEFT($D69,FIND("_",$D69)-1)=LEFT(BA$13,FIND("_",BA$13)-1),
                    IF($E69=BA$14,
                             _xlfn.XLOOKUP(_xlfn.TEXTJOIN("|",FALSE,$C69,LEFT($D69,FIND("_",$D69)-1) &amp;"_=","=","Any",BA$12,LEFT($D69,FIND("_",$D69)-1) &amp;"_=","=","Any"),risk_factor_1&amp;"|"&amp;risk_factor_2,risk_factor_corr),
                             _xlfn.XLOOKUP(_xlfn.TEXTJOIN("|",FALSE,$C69,LEFT($D69,FIND("_",$D69)-1) &amp;"_=","Any","Any",BA$12,LEFT($D69,FIND("_",$D69)-1) &amp;"_=","Any","Any"),risk_factor_1&amp;"|"&amp;risk_factor_2,risk_factor_corr)),
"n/a"),0)
),
IF(_xlfn.TEXTJOIN("|",FALSE,BA$12:BA$13)&lt;&gt;_xlfn.TEXTJOIN("|",FALSE,$C69:$D69),0,
_xlfn.XLOOKUP(_xlfn.TEXTJOIN("|",FALSE,$C69:$F69,BA$12:BA$15),risk_factor_1&amp;"|"&amp;risk_factor_2,risk_factor_corr,
_xlfn.XLOOKUP(_xlfn.TEXTJOIN("|",FALSE,$C69:$F69,BA$12:BA$15),risk_factor_2&amp;"|"&amp;risk_factor_1,risk_factor_corr,
_xlfn.XLOOKUP(_xlfn.TEXTJOIN("|",FALSE,$C69:$D69,"Any"),risk_factor_1&amp;"|"&amp;risk_factor_2,risk_factor_corr,
_xlfn.XLOOKUP(_xlfn.TEXTJOIN("|",FALSE,$C69:$D69,"Any"),risk_factor_2&amp;"|"&amp;risk_factor_1,risk_factor_corr)))))))</f>
        <v>0</v>
      </c>
      <c r="BB69" s="32" cm="1">
        <f t="array" ref="BB69" xml:space="preserve"> IF(_xlfn.TEXTJOIN("|",FALSE,BB$12:BB$15)=_xlfn.TEXTJOIN("|",FALSE,$C69:$F69),0,
IF(AND($C69="Delta|CR_Cpty",BB$12="Delta|CR_Cpty"),
IF($F69=BB$15,
      _xlfn.XLOOKUP(_xlfn.TEXTJOIN("|",FALSE,$C69,"=","Any","=",BB$12,"=","Any","="),risk_factor_1&amp;"|"&amp;risk_factor_2,risk_factor_corr),
       IF(RIGHT($D69,LEN($D69)-FIND("_",$D69))=RIGHT(BB$13,LEN(BB$13)-FIND("_",BB$13)),
              IF(LEFT($D69,FIND("_",$D69)-1)=LEFT(BB$13,FIND("_",BB$13)-1),
                    IF($E69=BB$14,
                             _xlfn.XLOOKUP(_xlfn.TEXTJOIN("|",FALSE,$C69,LEFT($D69,FIND("_",$D69)-1) &amp;"_=","=","Any",BB$12,LEFT($D69,FIND("_",$D69)-1) &amp;"_=","=","Any"),risk_factor_1&amp;"|"&amp;risk_factor_2,risk_factor_corr),
                             _xlfn.XLOOKUP(_xlfn.TEXTJOIN("|",FALSE,$C69,LEFT($D69,FIND("_",$D69)-1) &amp;"_=","Any","Any",BB$12,LEFT($D69,FIND("_",$D69)-1) &amp;"_=","Any","Any"),risk_factor_1&amp;"|"&amp;risk_factor_2,risk_factor_corr)),
"n/a"),0)
),
IF(_xlfn.TEXTJOIN("|",FALSE,BB$12:BB$13)&lt;&gt;_xlfn.TEXTJOIN("|",FALSE,$C69:$D69),0,
_xlfn.XLOOKUP(_xlfn.TEXTJOIN("|",FALSE,$C69:$F69,BB$12:BB$15),risk_factor_1&amp;"|"&amp;risk_factor_2,risk_factor_corr,
_xlfn.XLOOKUP(_xlfn.TEXTJOIN("|",FALSE,$C69:$F69,BB$12:BB$15),risk_factor_2&amp;"|"&amp;risk_factor_1,risk_factor_corr,
_xlfn.XLOOKUP(_xlfn.TEXTJOIN("|",FALSE,$C69:$D69,"Any"),risk_factor_1&amp;"|"&amp;risk_factor_2,risk_factor_corr,
_xlfn.XLOOKUP(_xlfn.TEXTJOIN("|",FALSE,$C69:$D69,"Any"),risk_factor_2&amp;"|"&amp;risk_factor_1,risk_factor_corr)))))))</f>
        <v>0</v>
      </c>
      <c r="BC69" s="32" cm="1">
        <f t="array" ref="BC69" xml:space="preserve"> IF(_xlfn.TEXTJOIN("|",FALSE,BC$12:BC$15)=_xlfn.TEXTJOIN("|",FALSE,$C69:$F69),0,
IF(AND($C69="Delta|CR_Cpty",BC$12="Delta|CR_Cpty"),
IF($F69=BC$15,
      _xlfn.XLOOKUP(_xlfn.TEXTJOIN("|",FALSE,$C69,"=","Any","=",BC$12,"=","Any","="),risk_factor_1&amp;"|"&amp;risk_factor_2,risk_factor_corr),
       IF(RIGHT($D69,LEN($D69)-FIND("_",$D69))=RIGHT(BC$13,LEN(BC$13)-FIND("_",BC$13)),
              IF(LEFT($D69,FIND("_",$D69)-1)=LEFT(BC$13,FIND("_",BC$13)-1),
                    IF($E69=BC$14,
                             _xlfn.XLOOKUP(_xlfn.TEXTJOIN("|",FALSE,$C69,LEFT($D69,FIND("_",$D69)-1) &amp;"_=","=","Any",BC$12,LEFT($D69,FIND("_",$D69)-1) &amp;"_=","=","Any"),risk_factor_1&amp;"|"&amp;risk_factor_2,risk_factor_corr),
                             _xlfn.XLOOKUP(_xlfn.TEXTJOIN("|",FALSE,$C69,LEFT($D69,FIND("_",$D69)-1) &amp;"_=","Any","Any",BC$12,LEFT($D69,FIND("_",$D69)-1) &amp;"_=","Any","Any"),risk_factor_1&amp;"|"&amp;risk_factor_2,risk_factor_corr)),
"n/a"),0)
),
IF(_xlfn.TEXTJOIN("|",FALSE,BC$12:BC$13)&lt;&gt;_xlfn.TEXTJOIN("|",FALSE,$C69:$D69),0,
_xlfn.XLOOKUP(_xlfn.TEXTJOIN("|",FALSE,$C69:$F69,BC$12:BC$15),risk_factor_1&amp;"|"&amp;risk_factor_2,risk_factor_corr,
_xlfn.XLOOKUP(_xlfn.TEXTJOIN("|",FALSE,$C69:$F69,BC$12:BC$15),risk_factor_2&amp;"|"&amp;risk_factor_1,risk_factor_corr,
_xlfn.XLOOKUP(_xlfn.TEXTJOIN("|",FALSE,$C69:$D69,"Any"),risk_factor_1&amp;"|"&amp;risk_factor_2,risk_factor_corr,
_xlfn.XLOOKUP(_xlfn.TEXTJOIN("|",FALSE,$C69:$D69,"Any"),risk_factor_2&amp;"|"&amp;risk_factor_1,risk_factor_corr)))))))</f>
        <v>0</v>
      </c>
      <c r="BD69" s="32" cm="1">
        <f t="array" ref="BD69" xml:space="preserve"> IF(_xlfn.TEXTJOIN("|",FALSE,BD$12:BD$15)=_xlfn.TEXTJOIN("|",FALSE,$C69:$F69),0,
IF(AND($C69="Delta|CR_Cpty",BD$12="Delta|CR_Cpty"),
IF($F69=BD$15,
      _xlfn.XLOOKUP(_xlfn.TEXTJOIN("|",FALSE,$C69,"=","Any","=",BD$12,"=","Any","="),risk_factor_1&amp;"|"&amp;risk_factor_2,risk_factor_corr),
       IF(RIGHT($D69,LEN($D69)-FIND("_",$D69))=RIGHT(BD$13,LEN(BD$13)-FIND("_",BD$13)),
              IF(LEFT($D69,FIND("_",$D69)-1)=LEFT(BD$13,FIND("_",BD$13)-1),
                    IF($E69=BD$14,
                             _xlfn.XLOOKUP(_xlfn.TEXTJOIN("|",FALSE,$C69,LEFT($D69,FIND("_",$D69)-1) &amp;"_=","=","Any",BD$12,LEFT($D69,FIND("_",$D69)-1) &amp;"_=","=","Any"),risk_factor_1&amp;"|"&amp;risk_factor_2,risk_factor_corr),
                             _xlfn.XLOOKUP(_xlfn.TEXTJOIN("|",FALSE,$C69,LEFT($D69,FIND("_",$D69)-1) &amp;"_=","Any","Any",BD$12,LEFT($D69,FIND("_",$D69)-1) &amp;"_=","Any","Any"),risk_factor_1&amp;"|"&amp;risk_factor_2,risk_factor_corr)),
"n/a"),0)
),
IF(_xlfn.TEXTJOIN("|",FALSE,BD$12:BD$13)&lt;&gt;_xlfn.TEXTJOIN("|",FALSE,$C69:$D69),0,
_xlfn.XLOOKUP(_xlfn.TEXTJOIN("|",FALSE,$C69:$F69,BD$12:BD$15),risk_factor_1&amp;"|"&amp;risk_factor_2,risk_factor_corr,
_xlfn.XLOOKUP(_xlfn.TEXTJOIN("|",FALSE,$C69:$F69,BD$12:BD$15),risk_factor_2&amp;"|"&amp;risk_factor_1,risk_factor_corr,
_xlfn.XLOOKUP(_xlfn.TEXTJOIN("|",FALSE,$C69:$D69,"Any"),risk_factor_1&amp;"|"&amp;risk_factor_2,risk_factor_corr,
_xlfn.XLOOKUP(_xlfn.TEXTJOIN("|",FALSE,$C69:$D69,"Any"),risk_factor_2&amp;"|"&amp;risk_factor_1,risk_factor_corr)))))))</f>
        <v>0</v>
      </c>
      <c r="BE69" s="32" cm="1">
        <f t="array" ref="BE69" xml:space="preserve"> IF(_xlfn.TEXTJOIN("|",FALSE,BE$12:BE$15)=_xlfn.TEXTJOIN("|",FALSE,$C69:$F69),0,
IF(AND($C69="Delta|CR_Cpty",BE$12="Delta|CR_Cpty"),
IF($F69=BE$15,
      _xlfn.XLOOKUP(_xlfn.TEXTJOIN("|",FALSE,$C69,"=","Any","=",BE$12,"=","Any","="),risk_factor_1&amp;"|"&amp;risk_factor_2,risk_factor_corr),
       IF(RIGHT($D69,LEN($D69)-FIND("_",$D69))=RIGHT(BE$13,LEN(BE$13)-FIND("_",BE$13)),
              IF(LEFT($D69,FIND("_",$D69)-1)=LEFT(BE$13,FIND("_",BE$13)-1),
                    IF($E69=BE$14,
                             _xlfn.XLOOKUP(_xlfn.TEXTJOIN("|",FALSE,$C69,LEFT($D69,FIND("_",$D69)-1) &amp;"_=","=","Any",BE$12,LEFT($D69,FIND("_",$D69)-1) &amp;"_=","=","Any"),risk_factor_1&amp;"|"&amp;risk_factor_2,risk_factor_corr),
                             _xlfn.XLOOKUP(_xlfn.TEXTJOIN("|",FALSE,$C69,LEFT($D69,FIND("_",$D69)-1) &amp;"_=","Any","Any",BE$12,LEFT($D69,FIND("_",$D69)-1) &amp;"_=","Any","Any"),risk_factor_1&amp;"|"&amp;risk_factor_2,risk_factor_corr)),
"n/a"),0)
),
IF(_xlfn.TEXTJOIN("|",FALSE,BE$12:BE$13)&lt;&gt;_xlfn.TEXTJOIN("|",FALSE,$C69:$D69),0,
_xlfn.XLOOKUP(_xlfn.TEXTJOIN("|",FALSE,$C69:$F69,BE$12:BE$15),risk_factor_1&amp;"|"&amp;risk_factor_2,risk_factor_corr,
_xlfn.XLOOKUP(_xlfn.TEXTJOIN("|",FALSE,$C69:$F69,BE$12:BE$15),risk_factor_2&amp;"|"&amp;risk_factor_1,risk_factor_corr,
_xlfn.XLOOKUP(_xlfn.TEXTJOIN("|",FALSE,$C69:$D69,"Any"),risk_factor_1&amp;"|"&amp;risk_factor_2,risk_factor_corr,
_xlfn.XLOOKUP(_xlfn.TEXTJOIN("|",FALSE,$C69:$D69,"Any"),risk_factor_2&amp;"|"&amp;risk_factor_1,risk_factor_corr)))))))</f>
        <v>0</v>
      </c>
      <c r="BF69" s="32" cm="1">
        <f t="array" ref="BF69" xml:space="preserve"> IF(_xlfn.TEXTJOIN("|",FALSE,BF$12:BF$15)=_xlfn.TEXTJOIN("|",FALSE,$C69:$F69),0,
IF(AND($C69="Delta|CR_Cpty",BF$12="Delta|CR_Cpty"),
IF($F69=BF$15,
      _xlfn.XLOOKUP(_xlfn.TEXTJOIN("|",FALSE,$C69,"=","Any","=",BF$12,"=","Any","="),risk_factor_1&amp;"|"&amp;risk_factor_2,risk_factor_corr),
       IF(RIGHT($D69,LEN($D69)-FIND("_",$D69))=RIGHT(BF$13,LEN(BF$13)-FIND("_",BF$13)),
              IF(LEFT($D69,FIND("_",$D69)-1)=LEFT(BF$13,FIND("_",BF$13)-1),
                    IF($E69=BF$14,
                             _xlfn.XLOOKUP(_xlfn.TEXTJOIN("|",FALSE,$C69,LEFT($D69,FIND("_",$D69)-1) &amp;"_=","=","Any",BF$12,LEFT($D69,FIND("_",$D69)-1) &amp;"_=","=","Any"),risk_factor_1&amp;"|"&amp;risk_factor_2,risk_factor_corr),
                             _xlfn.XLOOKUP(_xlfn.TEXTJOIN("|",FALSE,$C69,LEFT($D69,FIND("_",$D69)-1) &amp;"_=","Any","Any",BF$12,LEFT($D69,FIND("_",$D69)-1) &amp;"_=","Any","Any"),risk_factor_1&amp;"|"&amp;risk_factor_2,risk_factor_corr)),
"n/a"),0)
),
IF(_xlfn.TEXTJOIN("|",FALSE,BF$12:BF$13)&lt;&gt;_xlfn.TEXTJOIN("|",FALSE,$C69:$D69),0,
_xlfn.XLOOKUP(_xlfn.TEXTJOIN("|",FALSE,$C69:$F69,BF$12:BF$15),risk_factor_1&amp;"|"&amp;risk_factor_2,risk_factor_corr,
_xlfn.XLOOKUP(_xlfn.TEXTJOIN("|",FALSE,$C69:$F69,BF$12:BF$15),risk_factor_2&amp;"|"&amp;risk_factor_1,risk_factor_corr,
_xlfn.XLOOKUP(_xlfn.TEXTJOIN("|",FALSE,$C69:$D69,"Any"),risk_factor_1&amp;"|"&amp;risk_factor_2,risk_factor_corr,
_xlfn.XLOOKUP(_xlfn.TEXTJOIN("|",FALSE,$C69:$D69,"Any"),risk_factor_2&amp;"|"&amp;risk_factor_1,risk_factor_corr)))))))</f>
        <v>0</v>
      </c>
      <c r="BG69" s="32" cm="1">
        <f t="array" ref="BG69" xml:space="preserve"> IF(_xlfn.TEXTJOIN("|",FALSE,BG$12:BG$15)=_xlfn.TEXTJOIN("|",FALSE,$C69:$F69),0,
IF(AND($C69="Delta|CR_Cpty",BG$12="Delta|CR_Cpty"),
IF($F69=BG$15,
      _xlfn.XLOOKUP(_xlfn.TEXTJOIN("|",FALSE,$C69,"=","Any","=",BG$12,"=","Any","="),risk_factor_1&amp;"|"&amp;risk_factor_2,risk_factor_corr),
       IF(RIGHT($D69,LEN($D69)-FIND("_",$D69))=RIGHT(BG$13,LEN(BG$13)-FIND("_",BG$13)),
              IF(LEFT($D69,FIND("_",$D69)-1)=LEFT(BG$13,FIND("_",BG$13)-1),
                    IF($E69=BG$14,
                             _xlfn.XLOOKUP(_xlfn.TEXTJOIN("|",FALSE,$C69,LEFT($D69,FIND("_",$D69)-1) &amp;"_=","=","Any",BG$12,LEFT($D69,FIND("_",$D69)-1) &amp;"_=","=","Any"),risk_factor_1&amp;"|"&amp;risk_factor_2,risk_factor_corr),
                             _xlfn.XLOOKUP(_xlfn.TEXTJOIN("|",FALSE,$C69,LEFT($D69,FIND("_",$D69)-1) &amp;"_=","Any","Any",BG$12,LEFT($D69,FIND("_",$D69)-1) &amp;"_=","Any","Any"),risk_factor_1&amp;"|"&amp;risk_factor_2,risk_factor_corr)),
"n/a"),0)
),
IF(_xlfn.TEXTJOIN("|",FALSE,BG$12:BG$13)&lt;&gt;_xlfn.TEXTJOIN("|",FALSE,$C69:$D69),0,
_xlfn.XLOOKUP(_xlfn.TEXTJOIN("|",FALSE,$C69:$F69,BG$12:BG$15),risk_factor_1&amp;"|"&amp;risk_factor_2,risk_factor_corr,
_xlfn.XLOOKUP(_xlfn.TEXTJOIN("|",FALSE,$C69:$F69,BG$12:BG$15),risk_factor_2&amp;"|"&amp;risk_factor_1,risk_factor_corr,
_xlfn.XLOOKUP(_xlfn.TEXTJOIN("|",FALSE,$C69:$D69,"Any"),risk_factor_1&amp;"|"&amp;risk_factor_2,risk_factor_corr,
_xlfn.XLOOKUP(_xlfn.TEXTJOIN("|",FALSE,$C69:$D69,"Any"),risk_factor_2&amp;"|"&amp;risk_factor_1,risk_factor_corr)))))))</f>
        <v>0</v>
      </c>
      <c r="BH69" s="32" cm="1">
        <f t="array" ref="BH69" xml:space="preserve"> IF(_xlfn.TEXTJOIN("|",FALSE,BH$12:BH$15)=_xlfn.TEXTJOIN("|",FALSE,$C69:$F69),0,
IF(AND($C69="Delta|CR_Cpty",BH$12="Delta|CR_Cpty"),
IF($F69=BH$15,
      _xlfn.XLOOKUP(_xlfn.TEXTJOIN("|",FALSE,$C69,"=","Any","=",BH$12,"=","Any","="),risk_factor_1&amp;"|"&amp;risk_factor_2,risk_factor_corr),
       IF(RIGHT($D69,LEN($D69)-FIND("_",$D69))=RIGHT(BH$13,LEN(BH$13)-FIND("_",BH$13)),
              IF(LEFT($D69,FIND("_",$D69)-1)=LEFT(BH$13,FIND("_",BH$13)-1),
                    IF($E69=BH$14,
                             _xlfn.XLOOKUP(_xlfn.TEXTJOIN("|",FALSE,$C69,LEFT($D69,FIND("_",$D69)-1) &amp;"_=","=","Any",BH$12,LEFT($D69,FIND("_",$D69)-1) &amp;"_=","=","Any"),risk_factor_1&amp;"|"&amp;risk_factor_2,risk_factor_corr),
                             _xlfn.XLOOKUP(_xlfn.TEXTJOIN("|",FALSE,$C69,LEFT($D69,FIND("_",$D69)-1) &amp;"_=","Any","Any",BH$12,LEFT($D69,FIND("_",$D69)-1) &amp;"_=","Any","Any"),risk_factor_1&amp;"|"&amp;risk_factor_2,risk_factor_corr)),
"n/a"),0)
),
IF(_xlfn.TEXTJOIN("|",FALSE,BH$12:BH$13)&lt;&gt;_xlfn.TEXTJOIN("|",FALSE,$C69:$D69),0,
_xlfn.XLOOKUP(_xlfn.TEXTJOIN("|",FALSE,$C69:$F69,BH$12:BH$15),risk_factor_1&amp;"|"&amp;risk_factor_2,risk_factor_corr,
_xlfn.XLOOKUP(_xlfn.TEXTJOIN("|",FALSE,$C69:$F69,BH$12:BH$15),risk_factor_2&amp;"|"&amp;risk_factor_1,risk_factor_corr,
_xlfn.XLOOKUP(_xlfn.TEXTJOIN("|",FALSE,$C69:$D69,"Any"),risk_factor_1&amp;"|"&amp;risk_factor_2,risk_factor_corr,
_xlfn.XLOOKUP(_xlfn.TEXTJOIN("|",FALSE,$C69:$D69,"Any"),risk_factor_2&amp;"|"&amp;risk_factor_1,risk_factor_corr)))))))</f>
        <v>0</v>
      </c>
      <c r="BI69" s="32" cm="1">
        <f t="array" ref="BI69" xml:space="preserve"> IF(_xlfn.TEXTJOIN("|",FALSE,BI$12:BI$15)=_xlfn.TEXTJOIN("|",FALSE,$C69:$F69),0,
IF(AND($C69="Delta|CR_Cpty",BI$12="Delta|CR_Cpty"),
IF($F69=BI$15,
      _xlfn.XLOOKUP(_xlfn.TEXTJOIN("|",FALSE,$C69,"=","Any","=",BI$12,"=","Any","="),risk_factor_1&amp;"|"&amp;risk_factor_2,risk_factor_corr),
       IF(RIGHT($D69,LEN($D69)-FIND("_",$D69))=RIGHT(BI$13,LEN(BI$13)-FIND("_",BI$13)),
              IF(LEFT($D69,FIND("_",$D69)-1)=LEFT(BI$13,FIND("_",BI$13)-1),
                    IF($E69=BI$14,
                             _xlfn.XLOOKUP(_xlfn.TEXTJOIN("|",FALSE,$C69,LEFT($D69,FIND("_",$D69)-1) &amp;"_=","=","Any",BI$12,LEFT($D69,FIND("_",$D69)-1) &amp;"_=","=","Any"),risk_factor_1&amp;"|"&amp;risk_factor_2,risk_factor_corr),
                             _xlfn.XLOOKUP(_xlfn.TEXTJOIN("|",FALSE,$C69,LEFT($D69,FIND("_",$D69)-1) &amp;"_=","Any","Any",BI$12,LEFT($D69,FIND("_",$D69)-1) &amp;"_=","Any","Any"),risk_factor_1&amp;"|"&amp;risk_factor_2,risk_factor_corr)),
"n/a"),0)
),
IF(_xlfn.TEXTJOIN("|",FALSE,BI$12:BI$13)&lt;&gt;_xlfn.TEXTJOIN("|",FALSE,$C69:$D69),0,
_xlfn.XLOOKUP(_xlfn.TEXTJOIN("|",FALSE,$C69:$F69,BI$12:BI$15),risk_factor_1&amp;"|"&amp;risk_factor_2,risk_factor_corr,
_xlfn.XLOOKUP(_xlfn.TEXTJOIN("|",FALSE,$C69:$F69,BI$12:BI$15),risk_factor_2&amp;"|"&amp;risk_factor_1,risk_factor_corr,
_xlfn.XLOOKUP(_xlfn.TEXTJOIN("|",FALSE,$C69:$D69,"Any"),risk_factor_1&amp;"|"&amp;risk_factor_2,risk_factor_corr,
_xlfn.XLOOKUP(_xlfn.TEXTJOIN("|",FALSE,$C69:$D69,"Any"),risk_factor_2&amp;"|"&amp;risk_factor_1,risk_factor_corr)))))))</f>
        <v>0</v>
      </c>
      <c r="BJ69" s="32" cm="1">
        <f t="array" ref="BJ69" xml:space="preserve"> IF(_xlfn.TEXTJOIN("|",FALSE,BJ$12:BJ$15)=_xlfn.TEXTJOIN("|",FALSE,$C69:$F69),0,
IF(AND($C69="Delta|CR_Cpty",BJ$12="Delta|CR_Cpty"),
IF($F69=BJ$15,
      _xlfn.XLOOKUP(_xlfn.TEXTJOIN("|",FALSE,$C69,"=","Any","=",BJ$12,"=","Any","="),risk_factor_1&amp;"|"&amp;risk_factor_2,risk_factor_corr),
       IF(RIGHT($D69,LEN($D69)-FIND("_",$D69))=RIGHT(BJ$13,LEN(BJ$13)-FIND("_",BJ$13)),
              IF(LEFT($D69,FIND("_",$D69)-1)=LEFT(BJ$13,FIND("_",BJ$13)-1),
                    IF($E69=BJ$14,
                             _xlfn.XLOOKUP(_xlfn.TEXTJOIN("|",FALSE,$C69,LEFT($D69,FIND("_",$D69)-1) &amp;"_=","=","Any",BJ$12,LEFT($D69,FIND("_",$D69)-1) &amp;"_=","=","Any"),risk_factor_1&amp;"|"&amp;risk_factor_2,risk_factor_corr),
                             _xlfn.XLOOKUP(_xlfn.TEXTJOIN("|",FALSE,$C69,LEFT($D69,FIND("_",$D69)-1) &amp;"_=","Any","Any",BJ$12,LEFT($D69,FIND("_",$D69)-1) &amp;"_=","Any","Any"),risk_factor_1&amp;"|"&amp;risk_factor_2,risk_factor_corr)),
"n/a"),0)
),
IF(_xlfn.TEXTJOIN("|",FALSE,BJ$12:BJ$13)&lt;&gt;_xlfn.TEXTJOIN("|",FALSE,$C69:$D69),0,
_xlfn.XLOOKUP(_xlfn.TEXTJOIN("|",FALSE,$C69:$F69,BJ$12:BJ$15),risk_factor_1&amp;"|"&amp;risk_factor_2,risk_factor_corr,
_xlfn.XLOOKUP(_xlfn.TEXTJOIN("|",FALSE,$C69:$F69,BJ$12:BJ$15),risk_factor_2&amp;"|"&amp;risk_factor_1,risk_factor_corr,
_xlfn.XLOOKUP(_xlfn.TEXTJOIN("|",FALSE,$C69:$D69,"Any"),risk_factor_1&amp;"|"&amp;risk_factor_2,risk_factor_corr,
_xlfn.XLOOKUP(_xlfn.TEXTJOIN("|",FALSE,$C69:$D69,"Any"),risk_factor_2&amp;"|"&amp;risk_factor_1,risk_factor_corr)))))))</f>
        <v>0</v>
      </c>
      <c r="BK69" s="32" cm="1">
        <f t="array" ref="BK69" xml:space="preserve"> IF(_xlfn.TEXTJOIN("|",FALSE,BK$12:BK$15)=_xlfn.TEXTJOIN("|",FALSE,$C69:$F69),0,
IF(AND($C69="Delta|CR_Cpty",BK$12="Delta|CR_Cpty"),
IF($F69=BK$15,
      _xlfn.XLOOKUP(_xlfn.TEXTJOIN("|",FALSE,$C69,"=","Any","=",BK$12,"=","Any","="),risk_factor_1&amp;"|"&amp;risk_factor_2,risk_factor_corr),
       IF(RIGHT($D69,LEN($D69)-FIND("_",$D69))=RIGHT(BK$13,LEN(BK$13)-FIND("_",BK$13)),
              IF(LEFT($D69,FIND("_",$D69)-1)=LEFT(BK$13,FIND("_",BK$13)-1),
                    IF($E69=BK$14,
                             _xlfn.XLOOKUP(_xlfn.TEXTJOIN("|",FALSE,$C69,LEFT($D69,FIND("_",$D69)-1) &amp;"_=","=","Any",BK$12,LEFT($D69,FIND("_",$D69)-1) &amp;"_=","=","Any"),risk_factor_1&amp;"|"&amp;risk_factor_2,risk_factor_corr),
                             _xlfn.XLOOKUP(_xlfn.TEXTJOIN("|",FALSE,$C69,LEFT($D69,FIND("_",$D69)-1) &amp;"_=","Any","Any",BK$12,LEFT($D69,FIND("_",$D69)-1) &amp;"_=","Any","Any"),risk_factor_1&amp;"|"&amp;risk_factor_2,risk_factor_corr)),
"n/a"),0)
),
IF(_xlfn.TEXTJOIN("|",FALSE,BK$12:BK$13)&lt;&gt;_xlfn.TEXTJOIN("|",FALSE,$C69:$D69),0,
_xlfn.XLOOKUP(_xlfn.TEXTJOIN("|",FALSE,$C69:$F69,BK$12:BK$15),risk_factor_1&amp;"|"&amp;risk_factor_2,risk_factor_corr,
_xlfn.XLOOKUP(_xlfn.TEXTJOIN("|",FALSE,$C69:$F69,BK$12:BK$15),risk_factor_2&amp;"|"&amp;risk_factor_1,risk_factor_corr,
_xlfn.XLOOKUP(_xlfn.TEXTJOIN("|",FALSE,$C69:$D69,"Any"),risk_factor_1&amp;"|"&amp;risk_factor_2,risk_factor_corr,
_xlfn.XLOOKUP(_xlfn.TEXTJOIN("|",FALSE,$C69:$D69,"Any"),risk_factor_2&amp;"|"&amp;risk_factor_1,risk_factor_corr)))))))</f>
        <v>0</v>
      </c>
      <c r="BL69" s="32" cm="1">
        <f t="array" ref="BL69" xml:space="preserve"> IF(_xlfn.TEXTJOIN("|",FALSE,BL$12:BL$15)=_xlfn.TEXTJOIN("|",FALSE,$C69:$F69),0,
IF(AND($C69="Delta|CR_Cpty",BL$12="Delta|CR_Cpty"),
IF($F69=BL$15,
      _xlfn.XLOOKUP(_xlfn.TEXTJOIN("|",FALSE,$C69,"=","Any","=",BL$12,"=","Any","="),risk_factor_1&amp;"|"&amp;risk_factor_2,risk_factor_corr),
       IF(RIGHT($D69,LEN($D69)-FIND("_",$D69))=RIGHT(BL$13,LEN(BL$13)-FIND("_",BL$13)),
              IF(LEFT($D69,FIND("_",$D69)-1)=LEFT(BL$13,FIND("_",BL$13)-1),
                    IF($E69=BL$14,
                             _xlfn.XLOOKUP(_xlfn.TEXTJOIN("|",FALSE,$C69,LEFT($D69,FIND("_",$D69)-1) &amp;"_=","=","Any",BL$12,LEFT($D69,FIND("_",$D69)-1) &amp;"_=","=","Any"),risk_factor_1&amp;"|"&amp;risk_factor_2,risk_factor_corr),
                             _xlfn.XLOOKUP(_xlfn.TEXTJOIN("|",FALSE,$C69,LEFT($D69,FIND("_",$D69)-1) &amp;"_=","Any","Any",BL$12,LEFT($D69,FIND("_",$D69)-1) &amp;"_=","Any","Any"),risk_factor_1&amp;"|"&amp;risk_factor_2,risk_factor_corr)),
"n/a"),0)
),
IF(_xlfn.TEXTJOIN("|",FALSE,BL$12:BL$13)&lt;&gt;_xlfn.TEXTJOIN("|",FALSE,$C69:$D69),0,
_xlfn.XLOOKUP(_xlfn.TEXTJOIN("|",FALSE,$C69:$F69,BL$12:BL$15),risk_factor_1&amp;"|"&amp;risk_factor_2,risk_factor_corr,
_xlfn.XLOOKUP(_xlfn.TEXTJOIN("|",FALSE,$C69:$F69,BL$12:BL$15),risk_factor_2&amp;"|"&amp;risk_factor_1,risk_factor_corr,
_xlfn.XLOOKUP(_xlfn.TEXTJOIN("|",FALSE,$C69:$D69,"Any"),risk_factor_1&amp;"|"&amp;risk_factor_2,risk_factor_corr,
_xlfn.XLOOKUP(_xlfn.TEXTJOIN("|",FALSE,$C69:$D69,"Any"),risk_factor_2&amp;"|"&amp;risk_factor_1,risk_factor_corr)))))))</f>
        <v>0</v>
      </c>
      <c r="BM69" s="32" cm="1">
        <f t="array" ref="BM69" xml:space="preserve"> IF(_xlfn.TEXTJOIN("|",FALSE,BM$12:BM$15)=_xlfn.TEXTJOIN("|",FALSE,$C69:$F69),0,
IF(AND($C69="Delta|CR_Cpty",BM$12="Delta|CR_Cpty"),
IF($F69=BM$15,
      _xlfn.XLOOKUP(_xlfn.TEXTJOIN("|",FALSE,$C69,"=","Any","=",BM$12,"=","Any","="),risk_factor_1&amp;"|"&amp;risk_factor_2,risk_factor_corr),
       IF(RIGHT($D69,LEN($D69)-FIND("_",$D69))=RIGHT(BM$13,LEN(BM$13)-FIND("_",BM$13)),
              IF(LEFT($D69,FIND("_",$D69)-1)=LEFT(BM$13,FIND("_",BM$13)-1),
                    IF($E69=BM$14,
                             _xlfn.XLOOKUP(_xlfn.TEXTJOIN("|",FALSE,$C69,LEFT($D69,FIND("_",$D69)-1) &amp;"_=","=","Any",BM$12,LEFT($D69,FIND("_",$D69)-1) &amp;"_=","=","Any"),risk_factor_1&amp;"|"&amp;risk_factor_2,risk_factor_corr),
                             _xlfn.XLOOKUP(_xlfn.TEXTJOIN("|",FALSE,$C69,LEFT($D69,FIND("_",$D69)-1) &amp;"_=","Any","Any",BM$12,LEFT($D69,FIND("_",$D69)-1) &amp;"_=","Any","Any"),risk_factor_1&amp;"|"&amp;risk_factor_2,risk_factor_corr)),
"n/a"),0)
),
IF(_xlfn.TEXTJOIN("|",FALSE,BM$12:BM$13)&lt;&gt;_xlfn.TEXTJOIN("|",FALSE,$C69:$D69),0,
_xlfn.XLOOKUP(_xlfn.TEXTJOIN("|",FALSE,$C69:$F69,BM$12:BM$15),risk_factor_1&amp;"|"&amp;risk_factor_2,risk_factor_corr,
_xlfn.XLOOKUP(_xlfn.TEXTJOIN("|",FALSE,$C69:$F69,BM$12:BM$15),risk_factor_2&amp;"|"&amp;risk_factor_1,risk_factor_corr,
_xlfn.XLOOKUP(_xlfn.TEXTJOIN("|",FALSE,$C69:$D69,"Any"),risk_factor_1&amp;"|"&amp;risk_factor_2,risk_factor_corr,
_xlfn.XLOOKUP(_xlfn.TEXTJOIN("|",FALSE,$C69:$D69,"Any"),risk_factor_2&amp;"|"&amp;risk_factor_1,risk_factor_corr)))))))</f>
        <v>0</v>
      </c>
      <c r="BN69" s="32" cm="1">
        <f t="array" ref="BN69" xml:space="preserve"> IF(_xlfn.TEXTJOIN("|",FALSE,BN$12:BN$15)=_xlfn.TEXTJOIN("|",FALSE,$C69:$F69),0,
IF(AND($C69="Delta|CR_Cpty",BN$12="Delta|CR_Cpty"),
IF($F69=BN$15,
      _xlfn.XLOOKUP(_xlfn.TEXTJOIN("|",FALSE,$C69,"=","Any","=",BN$12,"=","Any","="),risk_factor_1&amp;"|"&amp;risk_factor_2,risk_factor_corr),
       IF(RIGHT($D69,LEN($D69)-FIND("_",$D69))=RIGHT(BN$13,LEN(BN$13)-FIND("_",BN$13)),
              IF(LEFT($D69,FIND("_",$D69)-1)=LEFT(BN$13,FIND("_",BN$13)-1),
                    IF($E69=BN$14,
                             _xlfn.XLOOKUP(_xlfn.TEXTJOIN("|",FALSE,$C69,LEFT($D69,FIND("_",$D69)-1) &amp;"_=","=","Any",BN$12,LEFT($D69,FIND("_",$D69)-1) &amp;"_=","=","Any"),risk_factor_1&amp;"|"&amp;risk_factor_2,risk_factor_corr),
                             _xlfn.XLOOKUP(_xlfn.TEXTJOIN("|",FALSE,$C69,LEFT($D69,FIND("_",$D69)-1) &amp;"_=","Any","Any",BN$12,LEFT($D69,FIND("_",$D69)-1) &amp;"_=","Any","Any"),risk_factor_1&amp;"|"&amp;risk_factor_2,risk_factor_corr)),
"n/a"),0)
),
IF(_xlfn.TEXTJOIN("|",FALSE,BN$12:BN$13)&lt;&gt;_xlfn.TEXTJOIN("|",FALSE,$C69:$D69),0,
_xlfn.XLOOKUP(_xlfn.TEXTJOIN("|",FALSE,$C69:$F69,BN$12:BN$15),risk_factor_1&amp;"|"&amp;risk_factor_2,risk_factor_corr,
_xlfn.XLOOKUP(_xlfn.TEXTJOIN("|",FALSE,$C69:$F69,BN$12:BN$15),risk_factor_2&amp;"|"&amp;risk_factor_1,risk_factor_corr,
_xlfn.XLOOKUP(_xlfn.TEXTJOIN("|",FALSE,$C69:$D69,"Any"),risk_factor_1&amp;"|"&amp;risk_factor_2,risk_factor_corr,
_xlfn.XLOOKUP(_xlfn.TEXTJOIN("|",FALSE,$C69:$D69,"Any"),risk_factor_2&amp;"|"&amp;risk_factor_1,risk_factor_corr)))))))</f>
        <v>0</v>
      </c>
      <c r="BO69" s="32" cm="1">
        <f t="array" ref="BO69" xml:space="preserve"> IF(_xlfn.TEXTJOIN("|",FALSE,BO$12:BO$15)=_xlfn.TEXTJOIN("|",FALSE,$C69:$F69),0,
IF(AND($C69="Delta|CR_Cpty",BO$12="Delta|CR_Cpty"),
IF($F69=BO$15,
      _xlfn.XLOOKUP(_xlfn.TEXTJOIN("|",FALSE,$C69,"=","Any","=",BO$12,"=","Any","="),risk_factor_1&amp;"|"&amp;risk_factor_2,risk_factor_corr),
       IF(RIGHT($D69,LEN($D69)-FIND("_",$D69))=RIGHT(BO$13,LEN(BO$13)-FIND("_",BO$13)),
              IF(LEFT($D69,FIND("_",$D69)-1)=LEFT(BO$13,FIND("_",BO$13)-1),
                    IF($E69=BO$14,
                             _xlfn.XLOOKUP(_xlfn.TEXTJOIN("|",FALSE,$C69,LEFT($D69,FIND("_",$D69)-1) &amp;"_=","=","Any",BO$12,LEFT($D69,FIND("_",$D69)-1) &amp;"_=","=","Any"),risk_factor_1&amp;"|"&amp;risk_factor_2,risk_factor_corr),
                             _xlfn.XLOOKUP(_xlfn.TEXTJOIN("|",FALSE,$C69,LEFT($D69,FIND("_",$D69)-1) &amp;"_=","Any","Any",BO$12,LEFT($D69,FIND("_",$D69)-1) &amp;"_=","Any","Any"),risk_factor_1&amp;"|"&amp;risk_factor_2,risk_factor_corr)),
"n/a"),0)
),
IF(_xlfn.TEXTJOIN("|",FALSE,BO$12:BO$13)&lt;&gt;_xlfn.TEXTJOIN("|",FALSE,$C69:$D69),0,
_xlfn.XLOOKUP(_xlfn.TEXTJOIN("|",FALSE,$C69:$F69,BO$12:BO$15),risk_factor_1&amp;"|"&amp;risk_factor_2,risk_factor_corr,
_xlfn.XLOOKUP(_xlfn.TEXTJOIN("|",FALSE,$C69:$F69,BO$12:BO$15),risk_factor_2&amp;"|"&amp;risk_factor_1,risk_factor_corr,
_xlfn.XLOOKUP(_xlfn.TEXTJOIN("|",FALSE,$C69:$D69,"Any"),risk_factor_1&amp;"|"&amp;risk_factor_2,risk_factor_corr,
_xlfn.XLOOKUP(_xlfn.TEXTJOIN("|",FALSE,$C69:$D69,"Any"),risk_factor_2&amp;"|"&amp;risk_factor_1,risk_factor_corr)))))))</f>
        <v>0</v>
      </c>
      <c r="BP69" s="32" cm="1">
        <f t="array" ref="BP69" xml:space="preserve"> IF(_xlfn.TEXTJOIN("|",FALSE,BP$12:BP$15)=_xlfn.TEXTJOIN("|",FALSE,$C69:$F69),0,
IF(AND($C69="Delta|CR_Cpty",BP$12="Delta|CR_Cpty"),
IF($F69=BP$15,
      _xlfn.XLOOKUP(_xlfn.TEXTJOIN("|",FALSE,$C69,"=","Any","=",BP$12,"=","Any","="),risk_factor_1&amp;"|"&amp;risk_factor_2,risk_factor_corr),
       IF(RIGHT($D69,LEN($D69)-FIND("_",$D69))=RIGHT(BP$13,LEN(BP$13)-FIND("_",BP$13)),
              IF(LEFT($D69,FIND("_",$D69)-1)=LEFT(BP$13,FIND("_",BP$13)-1),
                    IF($E69=BP$14,
                             _xlfn.XLOOKUP(_xlfn.TEXTJOIN("|",FALSE,$C69,LEFT($D69,FIND("_",$D69)-1) &amp;"_=","=","Any",BP$12,LEFT($D69,FIND("_",$D69)-1) &amp;"_=","=","Any"),risk_factor_1&amp;"|"&amp;risk_factor_2,risk_factor_corr),
                             _xlfn.XLOOKUP(_xlfn.TEXTJOIN("|",FALSE,$C69,LEFT($D69,FIND("_",$D69)-1) &amp;"_=","Any","Any",BP$12,LEFT($D69,FIND("_",$D69)-1) &amp;"_=","Any","Any"),risk_factor_1&amp;"|"&amp;risk_factor_2,risk_factor_corr)),
"n/a"),0)
),
IF(_xlfn.TEXTJOIN("|",FALSE,BP$12:BP$13)&lt;&gt;_xlfn.TEXTJOIN("|",FALSE,$C69:$D69),0,
_xlfn.XLOOKUP(_xlfn.TEXTJOIN("|",FALSE,$C69:$F69,BP$12:BP$15),risk_factor_1&amp;"|"&amp;risk_factor_2,risk_factor_corr,
_xlfn.XLOOKUP(_xlfn.TEXTJOIN("|",FALSE,$C69:$F69,BP$12:BP$15),risk_factor_2&amp;"|"&amp;risk_factor_1,risk_factor_corr,
_xlfn.XLOOKUP(_xlfn.TEXTJOIN("|",FALSE,$C69:$D69,"Any"),risk_factor_1&amp;"|"&amp;risk_factor_2,risk_factor_corr,
_xlfn.XLOOKUP(_xlfn.TEXTJOIN("|",FALSE,$C69:$D69,"Any"),risk_factor_2&amp;"|"&amp;risk_factor_1,risk_factor_corr)))))))</f>
        <v>0</v>
      </c>
      <c r="BQ69" s="32" cm="1">
        <f t="array" ref="BQ69" xml:space="preserve"> IF(_xlfn.TEXTJOIN("|",FALSE,BQ$12:BQ$15)=_xlfn.TEXTJOIN("|",FALSE,$C69:$F69),0,
IF(AND($C69="Delta|CR_Cpty",BQ$12="Delta|CR_Cpty"),
IF($F69=BQ$15,
      _xlfn.XLOOKUP(_xlfn.TEXTJOIN("|",FALSE,$C69,"=","Any","=",BQ$12,"=","Any","="),risk_factor_1&amp;"|"&amp;risk_factor_2,risk_factor_corr),
       IF(RIGHT($D69,LEN($D69)-FIND("_",$D69))=RIGHT(BQ$13,LEN(BQ$13)-FIND("_",BQ$13)),
              IF(LEFT($D69,FIND("_",$D69)-1)=LEFT(BQ$13,FIND("_",BQ$13)-1),
                    IF($E69=BQ$14,
                             _xlfn.XLOOKUP(_xlfn.TEXTJOIN("|",FALSE,$C69,LEFT($D69,FIND("_",$D69)-1) &amp;"_=","=","Any",BQ$12,LEFT($D69,FIND("_",$D69)-1) &amp;"_=","=","Any"),risk_factor_1&amp;"|"&amp;risk_factor_2,risk_factor_corr),
                             _xlfn.XLOOKUP(_xlfn.TEXTJOIN("|",FALSE,$C69,LEFT($D69,FIND("_",$D69)-1) &amp;"_=","Any","Any",BQ$12,LEFT($D69,FIND("_",$D69)-1) &amp;"_=","Any","Any"),risk_factor_1&amp;"|"&amp;risk_factor_2,risk_factor_corr)),
"n/a"),0)
),
IF(_xlfn.TEXTJOIN("|",FALSE,BQ$12:BQ$13)&lt;&gt;_xlfn.TEXTJOIN("|",FALSE,$C69:$D69),0,
_xlfn.XLOOKUP(_xlfn.TEXTJOIN("|",FALSE,$C69:$F69,BQ$12:BQ$15),risk_factor_1&amp;"|"&amp;risk_factor_2,risk_factor_corr,
_xlfn.XLOOKUP(_xlfn.TEXTJOIN("|",FALSE,$C69:$F69,BQ$12:BQ$15),risk_factor_2&amp;"|"&amp;risk_factor_1,risk_factor_corr,
_xlfn.XLOOKUP(_xlfn.TEXTJOIN("|",FALSE,$C69:$D69,"Any"),risk_factor_1&amp;"|"&amp;risk_factor_2,risk_factor_corr,
_xlfn.XLOOKUP(_xlfn.TEXTJOIN("|",FALSE,$C69:$D69,"Any"),risk_factor_2&amp;"|"&amp;risk_factor_1,risk_factor_corr)))))))</f>
        <v>0</v>
      </c>
      <c r="BR69" s="32" cm="1">
        <f t="array" ref="BR69" xml:space="preserve"> IF(_xlfn.TEXTJOIN("|",FALSE,BR$12:BR$15)=_xlfn.TEXTJOIN("|",FALSE,$C69:$F69),0,
IF(AND($C69="Delta|CR_Cpty",BR$12="Delta|CR_Cpty"),
IF($F69=BR$15,
      _xlfn.XLOOKUP(_xlfn.TEXTJOIN("|",FALSE,$C69,"=","Any","=",BR$12,"=","Any","="),risk_factor_1&amp;"|"&amp;risk_factor_2,risk_factor_corr),
       IF(RIGHT($D69,LEN($D69)-FIND("_",$D69))=RIGHT(BR$13,LEN(BR$13)-FIND("_",BR$13)),
              IF(LEFT($D69,FIND("_",$D69)-1)=LEFT(BR$13,FIND("_",BR$13)-1),
                    IF($E69=BR$14,
                             _xlfn.XLOOKUP(_xlfn.TEXTJOIN("|",FALSE,$C69,LEFT($D69,FIND("_",$D69)-1) &amp;"_=","=","Any",BR$12,LEFT($D69,FIND("_",$D69)-1) &amp;"_=","=","Any"),risk_factor_1&amp;"|"&amp;risk_factor_2,risk_factor_corr),
                             _xlfn.XLOOKUP(_xlfn.TEXTJOIN("|",FALSE,$C69,LEFT($D69,FIND("_",$D69)-1) &amp;"_=","Any","Any",BR$12,LEFT($D69,FIND("_",$D69)-1) &amp;"_=","Any","Any"),risk_factor_1&amp;"|"&amp;risk_factor_2,risk_factor_corr)),
"n/a"),0)
),
IF(_xlfn.TEXTJOIN("|",FALSE,BR$12:BR$13)&lt;&gt;_xlfn.TEXTJOIN("|",FALSE,$C69:$D69),0,
_xlfn.XLOOKUP(_xlfn.TEXTJOIN("|",FALSE,$C69:$F69,BR$12:BR$15),risk_factor_1&amp;"|"&amp;risk_factor_2,risk_factor_corr,
_xlfn.XLOOKUP(_xlfn.TEXTJOIN("|",FALSE,$C69:$F69,BR$12:BR$15),risk_factor_2&amp;"|"&amp;risk_factor_1,risk_factor_corr,
_xlfn.XLOOKUP(_xlfn.TEXTJOIN("|",FALSE,$C69:$D69,"Any"),risk_factor_1&amp;"|"&amp;risk_factor_2,risk_factor_corr,
_xlfn.XLOOKUP(_xlfn.TEXTJOIN("|",FALSE,$C69:$D69,"Any"),risk_factor_2&amp;"|"&amp;risk_factor_1,risk_factor_corr)))))))</f>
        <v>0</v>
      </c>
      <c r="BS69" s="32" cm="1">
        <f t="array" ref="BS69" xml:space="preserve"> IF(_xlfn.TEXTJOIN("|",FALSE,BS$12:BS$15)=_xlfn.TEXTJOIN("|",FALSE,$C69:$F69),0,
IF(AND($C69="Delta|CR_Cpty",BS$12="Delta|CR_Cpty"),
IF($F69=BS$15,
      _xlfn.XLOOKUP(_xlfn.TEXTJOIN("|",FALSE,$C69,"=","Any","=",BS$12,"=","Any","="),risk_factor_1&amp;"|"&amp;risk_factor_2,risk_factor_corr),
       IF(RIGHT($D69,LEN($D69)-FIND("_",$D69))=RIGHT(BS$13,LEN(BS$13)-FIND("_",BS$13)),
              IF(LEFT($D69,FIND("_",$D69)-1)=LEFT(BS$13,FIND("_",BS$13)-1),
                    IF($E69=BS$14,
                             _xlfn.XLOOKUP(_xlfn.TEXTJOIN("|",FALSE,$C69,LEFT($D69,FIND("_",$D69)-1) &amp;"_=","=","Any",BS$12,LEFT($D69,FIND("_",$D69)-1) &amp;"_=","=","Any"),risk_factor_1&amp;"|"&amp;risk_factor_2,risk_factor_corr),
                             _xlfn.XLOOKUP(_xlfn.TEXTJOIN("|",FALSE,$C69,LEFT($D69,FIND("_",$D69)-1) &amp;"_=","Any","Any",BS$12,LEFT($D69,FIND("_",$D69)-1) &amp;"_=","Any","Any"),risk_factor_1&amp;"|"&amp;risk_factor_2,risk_factor_corr)),
"n/a"),0)
),
IF(_xlfn.TEXTJOIN("|",FALSE,BS$12:BS$13)&lt;&gt;_xlfn.TEXTJOIN("|",FALSE,$C69:$D69),0,
_xlfn.XLOOKUP(_xlfn.TEXTJOIN("|",FALSE,$C69:$F69,BS$12:BS$15),risk_factor_1&amp;"|"&amp;risk_factor_2,risk_factor_corr,
_xlfn.XLOOKUP(_xlfn.TEXTJOIN("|",FALSE,$C69:$F69,BS$12:BS$15),risk_factor_2&amp;"|"&amp;risk_factor_1,risk_factor_corr,
_xlfn.XLOOKUP(_xlfn.TEXTJOIN("|",FALSE,$C69:$D69,"Any"),risk_factor_1&amp;"|"&amp;risk_factor_2,risk_factor_corr,
_xlfn.XLOOKUP(_xlfn.TEXTJOIN("|",FALSE,$C69:$D69,"Any"),risk_factor_2&amp;"|"&amp;risk_factor_1,risk_factor_corr)))))))</f>
        <v>0</v>
      </c>
      <c r="BT69" s="32" cm="1">
        <f t="array" ref="BT69" xml:space="preserve"> IF(_xlfn.TEXTJOIN("|",FALSE,BT$12:BT$15)=_xlfn.TEXTJOIN("|",FALSE,$C69:$F69),0,
IF(AND($C69="Delta|CR_Cpty",BT$12="Delta|CR_Cpty"),
IF($F69=BT$15,
      _xlfn.XLOOKUP(_xlfn.TEXTJOIN("|",FALSE,$C69,"=","Any","=",BT$12,"=","Any","="),risk_factor_1&amp;"|"&amp;risk_factor_2,risk_factor_corr),
       IF(RIGHT($D69,LEN($D69)-FIND("_",$D69))=RIGHT(BT$13,LEN(BT$13)-FIND("_",BT$13)),
              IF(LEFT($D69,FIND("_",$D69)-1)=LEFT(BT$13,FIND("_",BT$13)-1),
                    IF($E69=BT$14,
                             _xlfn.XLOOKUP(_xlfn.TEXTJOIN("|",FALSE,$C69,LEFT($D69,FIND("_",$D69)-1) &amp;"_=","=","Any",BT$12,LEFT($D69,FIND("_",$D69)-1) &amp;"_=","=","Any"),risk_factor_1&amp;"|"&amp;risk_factor_2,risk_factor_corr),
                             _xlfn.XLOOKUP(_xlfn.TEXTJOIN("|",FALSE,$C69,LEFT($D69,FIND("_",$D69)-1) &amp;"_=","Any","Any",BT$12,LEFT($D69,FIND("_",$D69)-1) &amp;"_=","Any","Any"),risk_factor_1&amp;"|"&amp;risk_factor_2,risk_factor_corr)),
"n/a"),0)
),
IF(_xlfn.TEXTJOIN("|",FALSE,BT$12:BT$13)&lt;&gt;_xlfn.TEXTJOIN("|",FALSE,$C69:$D69),0,
_xlfn.XLOOKUP(_xlfn.TEXTJOIN("|",FALSE,$C69:$F69,BT$12:BT$15),risk_factor_1&amp;"|"&amp;risk_factor_2,risk_factor_corr,
_xlfn.XLOOKUP(_xlfn.TEXTJOIN("|",FALSE,$C69:$F69,BT$12:BT$15),risk_factor_2&amp;"|"&amp;risk_factor_1,risk_factor_corr,
_xlfn.XLOOKUP(_xlfn.TEXTJOIN("|",FALSE,$C69:$D69,"Any"),risk_factor_1&amp;"|"&amp;risk_factor_2,risk_factor_corr,
_xlfn.XLOOKUP(_xlfn.TEXTJOIN("|",FALSE,$C69:$D69,"Any"),risk_factor_2&amp;"|"&amp;risk_factor_1,risk_factor_corr)))))))</f>
        <v>0</v>
      </c>
      <c r="BU69" s="32" cm="1">
        <f t="array" ref="BU69" xml:space="preserve"> IF(_xlfn.TEXTJOIN("|",FALSE,BU$12:BU$15)=_xlfn.TEXTJOIN("|",FALSE,$C69:$F69),0,
IF(AND($C69="Delta|CR_Cpty",BU$12="Delta|CR_Cpty"),
IF($F69=BU$15,
      _xlfn.XLOOKUP(_xlfn.TEXTJOIN("|",FALSE,$C69,"=","Any","=",BU$12,"=","Any","="),risk_factor_1&amp;"|"&amp;risk_factor_2,risk_factor_corr),
       IF(RIGHT($D69,LEN($D69)-FIND("_",$D69))=RIGHT(BU$13,LEN(BU$13)-FIND("_",BU$13)),
              IF(LEFT($D69,FIND("_",$D69)-1)=LEFT(BU$13,FIND("_",BU$13)-1),
                    IF($E69=BU$14,
                             _xlfn.XLOOKUP(_xlfn.TEXTJOIN("|",FALSE,$C69,LEFT($D69,FIND("_",$D69)-1) &amp;"_=","=","Any",BU$12,LEFT($D69,FIND("_",$D69)-1) &amp;"_=","=","Any"),risk_factor_1&amp;"|"&amp;risk_factor_2,risk_factor_corr),
                             _xlfn.XLOOKUP(_xlfn.TEXTJOIN("|",FALSE,$C69,LEFT($D69,FIND("_",$D69)-1) &amp;"_=","Any","Any",BU$12,LEFT($D69,FIND("_",$D69)-1) &amp;"_=","Any","Any"),risk_factor_1&amp;"|"&amp;risk_factor_2,risk_factor_corr)),
"n/a"),0)
),
IF(_xlfn.TEXTJOIN("|",FALSE,BU$12:BU$13)&lt;&gt;_xlfn.TEXTJOIN("|",FALSE,$C69:$D69),0,
_xlfn.XLOOKUP(_xlfn.TEXTJOIN("|",FALSE,$C69:$F69,BU$12:BU$15),risk_factor_1&amp;"|"&amp;risk_factor_2,risk_factor_corr,
_xlfn.XLOOKUP(_xlfn.TEXTJOIN("|",FALSE,$C69:$F69,BU$12:BU$15),risk_factor_2&amp;"|"&amp;risk_factor_1,risk_factor_corr,
_xlfn.XLOOKUP(_xlfn.TEXTJOIN("|",FALSE,$C69:$D69,"Any"),risk_factor_1&amp;"|"&amp;risk_factor_2,risk_factor_corr,
_xlfn.XLOOKUP(_xlfn.TEXTJOIN("|",FALSE,$C69:$D69,"Any"),risk_factor_2&amp;"|"&amp;risk_factor_1,risk_factor_corr)))))))</f>
        <v>0</v>
      </c>
    </row>
    <row r="70" spans="3:73" x14ac:dyDescent="0.25">
      <c r="C70" s="31" t="s">
        <v>195</v>
      </c>
      <c r="D70" s="31" t="s">
        <v>51</v>
      </c>
      <c r="E70" s="31"/>
      <c r="F70" s="31"/>
      <c r="G70" s="32" cm="1">
        <f t="array" ref="G70" xml:space="preserve"> IF(_xlfn.TEXTJOIN("|",FALSE,G$12:G$15)=_xlfn.TEXTJOIN("|",FALSE,$C70:$F70),0,
IF(AND($C70="Delta|CR_Cpty",G$12="Delta|CR_Cpty"),
IF($F70=G$15,
      _xlfn.XLOOKUP(_xlfn.TEXTJOIN("|",FALSE,$C70,"=","Any","=",G$12,"=","Any","="),risk_factor_1&amp;"|"&amp;risk_factor_2,risk_factor_corr),
       IF(RIGHT($D70,LEN($D70)-FIND("_",$D70))=RIGHT(G$13,LEN(G$13)-FIND("_",G$13)),
              IF(LEFT($D70,FIND("_",$D70)-1)=LEFT(G$13,FIND("_",G$13)-1),
                    IF($E70=G$14,
                             _xlfn.XLOOKUP(_xlfn.TEXTJOIN("|",FALSE,$C70,LEFT($D70,FIND("_",$D70)-1) &amp;"_=","=","Any",G$12,LEFT($D70,FIND("_",$D70)-1) &amp;"_=","=","Any"),risk_factor_1&amp;"|"&amp;risk_factor_2,risk_factor_corr),
                             _xlfn.XLOOKUP(_xlfn.TEXTJOIN("|",FALSE,$C70,LEFT($D70,FIND("_",$D70)-1) &amp;"_=","Any","Any",G$12,LEFT($D70,FIND("_",$D70)-1) &amp;"_=","Any","Any"),risk_factor_1&amp;"|"&amp;risk_factor_2,risk_factor_corr)),
"n/a"),0)
),
IF(_xlfn.TEXTJOIN("|",FALSE,G$12:G$13)&lt;&gt;_xlfn.TEXTJOIN("|",FALSE,$C70:$D70),0,
_xlfn.XLOOKUP(_xlfn.TEXTJOIN("|",FALSE,$C70:$F70,G$12:G$15),risk_factor_1&amp;"|"&amp;risk_factor_2,risk_factor_corr,
_xlfn.XLOOKUP(_xlfn.TEXTJOIN("|",FALSE,$C70:$F70,G$12:G$15),risk_factor_2&amp;"|"&amp;risk_factor_1,risk_factor_corr,
_xlfn.XLOOKUP(_xlfn.TEXTJOIN("|",FALSE,$C70:$D70,"Any"),risk_factor_1&amp;"|"&amp;risk_factor_2,risk_factor_corr,
_xlfn.XLOOKUP(_xlfn.TEXTJOIN("|",FALSE,$C70:$D70,"Any"),risk_factor_2&amp;"|"&amp;risk_factor_1,risk_factor_corr)))))))</f>
        <v>0</v>
      </c>
      <c r="H70" s="32" cm="1">
        <f t="array" ref="H70" xml:space="preserve"> IF(_xlfn.TEXTJOIN("|",FALSE,H$12:H$15)=_xlfn.TEXTJOIN("|",FALSE,$C70:$F70),0,
IF(AND($C70="Delta|CR_Cpty",H$12="Delta|CR_Cpty"),
IF($F70=H$15,
      _xlfn.XLOOKUP(_xlfn.TEXTJOIN("|",FALSE,$C70,"=","Any","=",H$12,"=","Any","="),risk_factor_1&amp;"|"&amp;risk_factor_2,risk_factor_corr),
       IF(RIGHT($D70,LEN($D70)-FIND("_",$D70))=RIGHT(H$13,LEN(H$13)-FIND("_",H$13)),
              IF(LEFT($D70,FIND("_",$D70)-1)=LEFT(H$13,FIND("_",H$13)-1),
                    IF($E70=H$14,
                             _xlfn.XLOOKUP(_xlfn.TEXTJOIN("|",FALSE,$C70,LEFT($D70,FIND("_",$D70)-1) &amp;"_=","=","Any",H$12,LEFT($D70,FIND("_",$D70)-1) &amp;"_=","=","Any"),risk_factor_1&amp;"|"&amp;risk_factor_2,risk_factor_corr),
                             _xlfn.XLOOKUP(_xlfn.TEXTJOIN("|",FALSE,$C70,LEFT($D70,FIND("_",$D70)-1) &amp;"_=","Any","Any",H$12,LEFT($D70,FIND("_",$D70)-1) &amp;"_=","Any","Any"),risk_factor_1&amp;"|"&amp;risk_factor_2,risk_factor_corr)),
"n/a"),0)
),
IF(_xlfn.TEXTJOIN("|",FALSE,H$12:H$13)&lt;&gt;_xlfn.TEXTJOIN("|",FALSE,$C70:$D70),0,
_xlfn.XLOOKUP(_xlfn.TEXTJOIN("|",FALSE,$C70:$F70,H$12:H$15),risk_factor_1&amp;"|"&amp;risk_factor_2,risk_factor_corr,
_xlfn.XLOOKUP(_xlfn.TEXTJOIN("|",FALSE,$C70:$F70,H$12:H$15),risk_factor_2&amp;"|"&amp;risk_factor_1,risk_factor_corr,
_xlfn.XLOOKUP(_xlfn.TEXTJOIN("|",FALSE,$C70:$D70,"Any"),risk_factor_1&amp;"|"&amp;risk_factor_2,risk_factor_corr,
_xlfn.XLOOKUP(_xlfn.TEXTJOIN("|",FALSE,$C70:$D70,"Any"),risk_factor_2&amp;"|"&amp;risk_factor_1,risk_factor_corr)))))))</f>
        <v>0</v>
      </c>
      <c r="I70" s="32" cm="1">
        <f t="array" ref="I70" xml:space="preserve"> IF(_xlfn.TEXTJOIN("|",FALSE,I$12:I$15)=_xlfn.TEXTJOIN("|",FALSE,$C70:$F70),0,
IF(AND($C70="Delta|CR_Cpty",I$12="Delta|CR_Cpty"),
IF($F70=I$15,
      _xlfn.XLOOKUP(_xlfn.TEXTJOIN("|",FALSE,$C70,"=","Any","=",I$12,"=","Any","="),risk_factor_1&amp;"|"&amp;risk_factor_2,risk_factor_corr),
       IF(RIGHT($D70,LEN($D70)-FIND("_",$D70))=RIGHT(I$13,LEN(I$13)-FIND("_",I$13)),
              IF(LEFT($D70,FIND("_",$D70)-1)=LEFT(I$13,FIND("_",I$13)-1),
                    IF($E70=I$14,
                             _xlfn.XLOOKUP(_xlfn.TEXTJOIN("|",FALSE,$C70,LEFT($D70,FIND("_",$D70)-1) &amp;"_=","=","Any",I$12,LEFT($D70,FIND("_",$D70)-1) &amp;"_=","=","Any"),risk_factor_1&amp;"|"&amp;risk_factor_2,risk_factor_corr),
                             _xlfn.XLOOKUP(_xlfn.TEXTJOIN("|",FALSE,$C70,LEFT($D70,FIND("_",$D70)-1) &amp;"_=","Any","Any",I$12,LEFT($D70,FIND("_",$D70)-1) &amp;"_=","Any","Any"),risk_factor_1&amp;"|"&amp;risk_factor_2,risk_factor_corr)),
"n/a"),0)
),
IF(_xlfn.TEXTJOIN("|",FALSE,I$12:I$13)&lt;&gt;_xlfn.TEXTJOIN("|",FALSE,$C70:$D70),0,
_xlfn.XLOOKUP(_xlfn.TEXTJOIN("|",FALSE,$C70:$F70,I$12:I$15),risk_factor_1&amp;"|"&amp;risk_factor_2,risk_factor_corr,
_xlfn.XLOOKUP(_xlfn.TEXTJOIN("|",FALSE,$C70:$F70,I$12:I$15),risk_factor_2&amp;"|"&amp;risk_factor_1,risk_factor_corr,
_xlfn.XLOOKUP(_xlfn.TEXTJOIN("|",FALSE,$C70:$D70,"Any"),risk_factor_1&amp;"|"&amp;risk_factor_2,risk_factor_corr,
_xlfn.XLOOKUP(_xlfn.TEXTJOIN("|",FALSE,$C70:$D70,"Any"),risk_factor_2&amp;"|"&amp;risk_factor_1,risk_factor_corr)))))))</f>
        <v>0</v>
      </c>
      <c r="J70" s="32" cm="1">
        <f t="array" ref="J70" xml:space="preserve"> IF(_xlfn.TEXTJOIN("|",FALSE,J$12:J$15)=_xlfn.TEXTJOIN("|",FALSE,$C70:$F70),0,
IF(AND($C70="Delta|CR_Cpty",J$12="Delta|CR_Cpty"),
IF($F70=J$15,
      _xlfn.XLOOKUP(_xlfn.TEXTJOIN("|",FALSE,$C70,"=","Any","=",J$12,"=","Any","="),risk_factor_1&amp;"|"&amp;risk_factor_2,risk_factor_corr),
       IF(RIGHT($D70,LEN($D70)-FIND("_",$D70))=RIGHT(J$13,LEN(J$13)-FIND("_",J$13)),
              IF(LEFT($D70,FIND("_",$D70)-1)=LEFT(J$13,FIND("_",J$13)-1),
                    IF($E70=J$14,
                             _xlfn.XLOOKUP(_xlfn.TEXTJOIN("|",FALSE,$C70,LEFT($D70,FIND("_",$D70)-1) &amp;"_=","=","Any",J$12,LEFT($D70,FIND("_",$D70)-1) &amp;"_=","=","Any"),risk_factor_1&amp;"|"&amp;risk_factor_2,risk_factor_corr),
                             _xlfn.XLOOKUP(_xlfn.TEXTJOIN("|",FALSE,$C70,LEFT($D70,FIND("_",$D70)-1) &amp;"_=","Any","Any",J$12,LEFT($D70,FIND("_",$D70)-1) &amp;"_=","Any","Any"),risk_factor_1&amp;"|"&amp;risk_factor_2,risk_factor_corr)),
"n/a"),0)
),
IF(_xlfn.TEXTJOIN("|",FALSE,J$12:J$13)&lt;&gt;_xlfn.TEXTJOIN("|",FALSE,$C70:$D70),0,
_xlfn.XLOOKUP(_xlfn.TEXTJOIN("|",FALSE,$C70:$F70,J$12:J$15),risk_factor_1&amp;"|"&amp;risk_factor_2,risk_factor_corr,
_xlfn.XLOOKUP(_xlfn.TEXTJOIN("|",FALSE,$C70:$F70,J$12:J$15),risk_factor_2&amp;"|"&amp;risk_factor_1,risk_factor_corr,
_xlfn.XLOOKUP(_xlfn.TEXTJOIN("|",FALSE,$C70:$D70,"Any"),risk_factor_1&amp;"|"&amp;risk_factor_2,risk_factor_corr,
_xlfn.XLOOKUP(_xlfn.TEXTJOIN("|",FALSE,$C70:$D70,"Any"),risk_factor_2&amp;"|"&amp;risk_factor_1,risk_factor_corr)))))))</f>
        <v>0</v>
      </c>
      <c r="K70" s="32" cm="1">
        <f t="array" ref="K70" xml:space="preserve"> IF(_xlfn.TEXTJOIN("|",FALSE,K$12:K$15)=_xlfn.TEXTJOIN("|",FALSE,$C70:$F70),0,
IF(AND($C70="Delta|CR_Cpty",K$12="Delta|CR_Cpty"),
IF($F70=K$15,
      _xlfn.XLOOKUP(_xlfn.TEXTJOIN("|",FALSE,$C70,"=","Any","=",K$12,"=","Any","="),risk_factor_1&amp;"|"&amp;risk_factor_2,risk_factor_corr),
       IF(RIGHT($D70,LEN($D70)-FIND("_",$D70))=RIGHT(K$13,LEN(K$13)-FIND("_",K$13)),
              IF(LEFT($D70,FIND("_",$D70)-1)=LEFT(K$13,FIND("_",K$13)-1),
                    IF($E70=K$14,
                             _xlfn.XLOOKUP(_xlfn.TEXTJOIN("|",FALSE,$C70,LEFT($D70,FIND("_",$D70)-1) &amp;"_=","=","Any",K$12,LEFT($D70,FIND("_",$D70)-1) &amp;"_=","=","Any"),risk_factor_1&amp;"|"&amp;risk_factor_2,risk_factor_corr),
                             _xlfn.XLOOKUP(_xlfn.TEXTJOIN("|",FALSE,$C70,LEFT($D70,FIND("_",$D70)-1) &amp;"_=","Any","Any",K$12,LEFT($D70,FIND("_",$D70)-1) &amp;"_=","Any","Any"),risk_factor_1&amp;"|"&amp;risk_factor_2,risk_factor_corr)),
"n/a"),0)
),
IF(_xlfn.TEXTJOIN("|",FALSE,K$12:K$13)&lt;&gt;_xlfn.TEXTJOIN("|",FALSE,$C70:$D70),0,
_xlfn.XLOOKUP(_xlfn.TEXTJOIN("|",FALSE,$C70:$F70,K$12:K$15),risk_factor_1&amp;"|"&amp;risk_factor_2,risk_factor_corr,
_xlfn.XLOOKUP(_xlfn.TEXTJOIN("|",FALSE,$C70:$F70,K$12:K$15),risk_factor_2&amp;"|"&amp;risk_factor_1,risk_factor_corr,
_xlfn.XLOOKUP(_xlfn.TEXTJOIN("|",FALSE,$C70:$D70,"Any"),risk_factor_1&amp;"|"&amp;risk_factor_2,risk_factor_corr,
_xlfn.XLOOKUP(_xlfn.TEXTJOIN("|",FALSE,$C70:$D70,"Any"),risk_factor_2&amp;"|"&amp;risk_factor_1,risk_factor_corr)))))))</f>
        <v>0</v>
      </c>
      <c r="L70" s="32" cm="1">
        <f t="array" ref="L70" xml:space="preserve"> IF(_xlfn.TEXTJOIN("|",FALSE,L$12:L$15)=_xlfn.TEXTJOIN("|",FALSE,$C70:$F70),0,
IF(AND($C70="Delta|CR_Cpty",L$12="Delta|CR_Cpty"),
IF($F70=L$15,
      _xlfn.XLOOKUP(_xlfn.TEXTJOIN("|",FALSE,$C70,"=","Any","=",L$12,"=","Any","="),risk_factor_1&amp;"|"&amp;risk_factor_2,risk_factor_corr),
       IF(RIGHT($D70,LEN($D70)-FIND("_",$D70))=RIGHT(L$13,LEN(L$13)-FIND("_",L$13)),
              IF(LEFT($D70,FIND("_",$D70)-1)=LEFT(L$13,FIND("_",L$13)-1),
                    IF($E70=L$14,
                             _xlfn.XLOOKUP(_xlfn.TEXTJOIN("|",FALSE,$C70,LEFT($D70,FIND("_",$D70)-1) &amp;"_=","=","Any",L$12,LEFT($D70,FIND("_",$D70)-1) &amp;"_=","=","Any"),risk_factor_1&amp;"|"&amp;risk_factor_2,risk_factor_corr),
                             _xlfn.XLOOKUP(_xlfn.TEXTJOIN("|",FALSE,$C70,LEFT($D70,FIND("_",$D70)-1) &amp;"_=","Any","Any",L$12,LEFT($D70,FIND("_",$D70)-1) &amp;"_=","Any","Any"),risk_factor_1&amp;"|"&amp;risk_factor_2,risk_factor_corr)),
"n/a"),0)
),
IF(_xlfn.TEXTJOIN("|",FALSE,L$12:L$13)&lt;&gt;_xlfn.TEXTJOIN("|",FALSE,$C70:$D70),0,
_xlfn.XLOOKUP(_xlfn.TEXTJOIN("|",FALSE,$C70:$F70,L$12:L$15),risk_factor_1&amp;"|"&amp;risk_factor_2,risk_factor_corr,
_xlfn.XLOOKUP(_xlfn.TEXTJOIN("|",FALSE,$C70:$F70,L$12:L$15),risk_factor_2&amp;"|"&amp;risk_factor_1,risk_factor_corr,
_xlfn.XLOOKUP(_xlfn.TEXTJOIN("|",FALSE,$C70:$D70,"Any"),risk_factor_1&amp;"|"&amp;risk_factor_2,risk_factor_corr,
_xlfn.XLOOKUP(_xlfn.TEXTJOIN("|",FALSE,$C70:$D70,"Any"),risk_factor_2&amp;"|"&amp;risk_factor_1,risk_factor_corr)))))))</f>
        <v>0</v>
      </c>
      <c r="M70" s="32" cm="1">
        <f t="array" ref="M70" xml:space="preserve"> IF(_xlfn.TEXTJOIN("|",FALSE,M$12:M$15)=_xlfn.TEXTJOIN("|",FALSE,$C70:$F70),0,
IF(AND($C70="Delta|CR_Cpty",M$12="Delta|CR_Cpty"),
IF($F70=M$15,
      _xlfn.XLOOKUP(_xlfn.TEXTJOIN("|",FALSE,$C70,"=","Any","=",M$12,"=","Any","="),risk_factor_1&amp;"|"&amp;risk_factor_2,risk_factor_corr),
       IF(RIGHT($D70,LEN($D70)-FIND("_",$D70))=RIGHT(M$13,LEN(M$13)-FIND("_",M$13)),
              IF(LEFT($D70,FIND("_",$D70)-1)=LEFT(M$13,FIND("_",M$13)-1),
                    IF($E70=M$14,
                             _xlfn.XLOOKUP(_xlfn.TEXTJOIN("|",FALSE,$C70,LEFT($D70,FIND("_",$D70)-1) &amp;"_=","=","Any",M$12,LEFT($D70,FIND("_",$D70)-1) &amp;"_=","=","Any"),risk_factor_1&amp;"|"&amp;risk_factor_2,risk_factor_corr),
                             _xlfn.XLOOKUP(_xlfn.TEXTJOIN("|",FALSE,$C70,LEFT($D70,FIND("_",$D70)-1) &amp;"_=","Any","Any",M$12,LEFT($D70,FIND("_",$D70)-1) &amp;"_=","Any","Any"),risk_factor_1&amp;"|"&amp;risk_factor_2,risk_factor_corr)),
"n/a"),0)
),
IF(_xlfn.TEXTJOIN("|",FALSE,M$12:M$13)&lt;&gt;_xlfn.TEXTJOIN("|",FALSE,$C70:$D70),0,
_xlfn.XLOOKUP(_xlfn.TEXTJOIN("|",FALSE,$C70:$F70,M$12:M$15),risk_factor_1&amp;"|"&amp;risk_factor_2,risk_factor_corr,
_xlfn.XLOOKUP(_xlfn.TEXTJOIN("|",FALSE,$C70:$F70,M$12:M$15),risk_factor_2&amp;"|"&amp;risk_factor_1,risk_factor_corr,
_xlfn.XLOOKUP(_xlfn.TEXTJOIN("|",FALSE,$C70:$D70,"Any"),risk_factor_1&amp;"|"&amp;risk_factor_2,risk_factor_corr,
_xlfn.XLOOKUP(_xlfn.TEXTJOIN("|",FALSE,$C70:$D70,"Any"),risk_factor_2&amp;"|"&amp;risk_factor_1,risk_factor_corr)))))))</f>
        <v>0</v>
      </c>
      <c r="N70" s="32" cm="1">
        <f t="array" ref="N70" xml:space="preserve"> IF(_xlfn.TEXTJOIN("|",FALSE,N$12:N$15)=_xlfn.TEXTJOIN("|",FALSE,$C70:$F70),0,
IF(AND($C70="Delta|CR_Cpty",N$12="Delta|CR_Cpty"),
IF($F70=N$15,
      _xlfn.XLOOKUP(_xlfn.TEXTJOIN("|",FALSE,$C70,"=","Any","=",N$12,"=","Any","="),risk_factor_1&amp;"|"&amp;risk_factor_2,risk_factor_corr),
       IF(RIGHT($D70,LEN($D70)-FIND("_",$D70))=RIGHT(N$13,LEN(N$13)-FIND("_",N$13)),
              IF(LEFT($D70,FIND("_",$D70)-1)=LEFT(N$13,FIND("_",N$13)-1),
                    IF($E70=N$14,
                             _xlfn.XLOOKUP(_xlfn.TEXTJOIN("|",FALSE,$C70,LEFT($D70,FIND("_",$D70)-1) &amp;"_=","=","Any",N$12,LEFT($D70,FIND("_",$D70)-1) &amp;"_=","=","Any"),risk_factor_1&amp;"|"&amp;risk_factor_2,risk_factor_corr),
                             _xlfn.XLOOKUP(_xlfn.TEXTJOIN("|",FALSE,$C70,LEFT($D70,FIND("_",$D70)-1) &amp;"_=","Any","Any",N$12,LEFT($D70,FIND("_",$D70)-1) &amp;"_=","Any","Any"),risk_factor_1&amp;"|"&amp;risk_factor_2,risk_factor_corr)),
"n/a"),0)
),
IF(_xlfn.TEXTJOIN("|",FALSE,N$12:N$13)&lt;&gt;_xlfn.TEXTJOIN("|",FALSE,$C70:$D70),0,
_xlfn.XLOOKUP(_xlfn.TEXTJOIN("|",FALSE,$C70:$F70,N$12:N$15),risk_factor_1&amp;"|"&amp;risk_factor_2,risk_factor_corr,
_xlfn.XLOOKUP(_xlfn.TEXTJOIN("|",FALSE,$C70:$F70,N$12:N$15),risk_factor_2&amp;"|"&amp;risk_factor_1,risk_factor_corr,
_xlfn.XLOOKUP(_xlfn.TEXTJOIN("|",FALSE,$C70:$D70,"Any"),risk_factor_1&amp;"|"&amp;risk_factor_2,risk_factor_corr,
_xlfn.XLOOKUP(_xlfn.TEXTJOIN("|",FALSE,$C70:$D70,"Any"),risk_factor_2&amp;"|"&amp;risk_factor_1,risk_factor_corr)))))))</f>
        <v>0</v>
      </c>
      <c r="O70" s="32" cm="1">
        <f t="array" ref="O70" xml:space="preserve"> IF(_xlfn.TEXTJOIN("|",FALSE,O$12:O$15)=_xlfn.TEXTJOIN("|",FALSE,$C70:$F70),0,
IF(AND($C70="Delta|CR_Cpty",O$12="Delta|CR_Cpty"),
IF($F70=O$15,
      _xlfn.XLOOKUP(_xlfn.TEXTJOIN("|",FALSE,$C70,"=","Any","=",O$12,"=","Any","="),risk_factor_1&amp;"|"&amp;risk_factor_2,risk_factor_corr),
       IF(RIGHT($D70,LEN($D70)-FIND("_",$D70))=RIGHT(O$13,LEN(O$13)-FIND("_",O$13)),
              IF(LEFT($D70,FIND("_",$D70)-1)=LEFT(O$13,FIND("_",O$13)-1),
                    IF($E70=O$14,
                             _xlfn.XLOOKUP(_xlfn.TEXTJOIN("|",FALSE,$C70,LEFT($D70,FIND("_",$D70)-1) &amp;"_=","=","Any",O$12,LEFT($D70,FIND("_",$D70)-1) &amp;"_=","=","Any"),risk_factor_1&amp;"|"&amp;risk_factor_2,risk_factor_corr),
                             _xlfn.XLOOKUP(_xlfn.TEXTJOIN("|",FALSE,$C70,LEFT($D70,FIND("_",$D70)-1) &amp;"_=","Any","Any",O$12,LEFT($D70,FIND("_",$D70)-1) &amp;"_=","Any","Any"),risk_factor_1&amp;"|"&amp;risk_factor_2,risk_factor_corr)),
"n/a"),0)
),
IF(_xlfn.TEXTJOIN("|",FALSE,O$12:O$13)&lt;&gt;_xlfn.TEXTJOIN("|",FALSE,$C70:$D70),0,
_xlfn.XLOOKUP(_xlfn.TEXTJOIN("|",FALSE,$C70:$F70,O$12:O$15),risk_factor_1&amp;"|"&amp;risk_factor_2,risk_factor_corr,
_xlfn.XLOOKUP(_xlfn.TEXTJOIN("|",FALSE,$C70:$F70,O$12:O$15),risk_factor_2&amp;"|"&amp;risk_factor_1,risk_factor_corr,
_xlfn.XLOOKUP(_xlfn.TEXTJOIN("|",FALSE,$C70:$D70,"Any"),risk_factor_1&amp;"|"&amp;risk_factor_2,risk_factor_corr,
_xlfn.XLOOKUP(_xlfn.TEXTJOIN("|",FALSE,$C70:$D70,"Any"),risk_factor_2&amp;"|"&amp;risk_factor_1,risk_factor_corr)))))))</f>
        <v>0</v>
      </c>
      <c r="P70" s="32" cm="1">
        <f t="array" ref="P70" xml:space="preserve"> IF(_xlfn.TEXTJOIN("|",FALSE,P$12:P$15)=_xlfn.TEXTJOIN("|",FALSE,$C70:$F70),0,
IF(AND($C70="Delta|CR_Cpty",P$12="Delta|CR_Cpty"),
IF($F70=P$15,
      _xlfn.XLOOKUP(_xlfn.TEXTJOIN("|",FALSE,$C70,"=","Any","=",P$12,"=","Any","="),risk_factor_1&amp;"|"&amp;risk_factor_2,risk_factor_corr),
       IF(RIGHT($D70,LEN($D70)-FIND("_",$D70))=RIGHT(P$13,LEN(P$13)-FIND("_",P$13)),
              IF(LEFT($D70,FIND("_",$D70)-1)=LEFT(P$13,FIND("_",P$13)-1),
                    IF($E70=P$14,
                             _xlfn.XLOOKUP(_xlfn.TEXTJOIN("|",FALSE,$C70,LEFT($D70,FIND("_",$D70)-1) &amp;"_=","=","Any",P$12,LEFT($D70,FIND("_",$D70)-1) &amp;"_=","=","Any"),risk_factor_1&amp;"|"&amp;risk_factor_2,risk_factor_corr),
                             _xlfn.XLOOKUP(_xlfn.TEXTJOIN("|",FALSE,$C70,LEFT($D70,FIND("_",$D70)-1) &amp;"_=","Any","Any",P$12,LEFT($D70,FIND("_",$D70)-1) &amp;"_=","Any","Any"),risk_factor_1&amp;"|"&amp;risk_factor_2,risk_factor_corr)),
"n/a"),0)
),
IF(_xlfn.TEXTJOIN("|",FALSE,P$12:P$13)&lt;&gt;_xlfn.TEXTJOIN("|",FALSE,$C70:$D70),0,
_xlfn.XLOOKUP(_xlfn.TEXTJOIN("|",FALSE,$C70:$F70,P$12:P$15),risk_factor_1&amp;"|"&amp;risk_factor_2,risk_factor_corr,
_xlfn.XLOOKUP(_xlfn.TEXTJOIN("|",FALSE,$C70:$F70,P$12:P$15),risk_factor_2&amp;"|"&amp;risk_factor_1,risk_factor_corr,
_xlfn.XLOOKUP(_xlfn.TEXTJOIN("|",FALSE,$C70:$D70,"Any"),risk_factor_1&amp;"|"&amp;risk_factor_2,risk_factor_corr,
_xlfn.XLOOKUP(_xlfn.TEXTJOIN("|",FALSE,$C70:$D70,"Any"),risk_factor_2&amp;"|"&amp;risk_factor_1,risk_factor_corr)))))))</f>
        <v>0</v>
      </c>
      <c r="Q70" s="32" cm="1">
        <f t="array" ref="Q70" xml:space="preserve"> IF(_xlfn.TEXTJOIN("|",FALSE,Q$12:Q$15)=_xlfn.TEXTJOIN("|",FALSE,$C70:$F70),0,
IF(AND($C70="Delta|CR_Cpty",Q$12="Delta|CR_Cpty"),
IF($F70=Q$15,
      _xlfn.XLOOKUP(_xlfn.TEXTJOIN("|",FALSE,$C70,"=","Any","=",Q$12,"=","Any","="),risk_factor_1&amp;"|"&amp;risk_factor_2,risk_factor_corr),
       IF(RIGHT($D70,LEN($D70)-FIND("_",$D70))=RIGHT(Q$13,LEN(Q$13)-FIND("_",Q$13)),
              IF(LEFT($D70,FIND("_",$D70)-1)=LEFT(Q$13,FIND("_",Q$13)-1),
                    IF($E70=Q$14,
                             _xlfn.XLOOKUP(_xlfn.TEXTJOIN("|",FALSE,$C70,LEFT($D70,FIND("_",$D70)-1) &amp;"_=","=","Any",Q$12,LEFT($D70,FIND("_",$D70)-1) &amp;"_=","=","Any"),risk_factor_1&amp;"|"&amp;risk_factor_2,risk_factor_corr),
                             _xlfn.XLOOKUP(_xlfn.TEXTJOIN("|",FALSE,$C70,LEFT($D70,FIND("_",$D70)-1) &amp;"_=","Any","Any",Q$12,LEFT($D70,FIND("_",$D70)-1) &amp;"_=","Any","Any"),risk_factor_1&amp;"|"&amp;risk_factor_2,risk_factor_corr)),
"n/a"),0)
),
IF(_xlfn.TEXTJOIN("|",FALSE,Q$12:Q$13)&lt;&gt;_xlfn.TEXTJOIN("|",FALSE,$C70:$D70),0,
_xlfn.XLOOKUP(_xlfn.TEXTJOIN("|",FALSE,$C70:$F70,Q$12:Q$15),risk_factor_1&amp;"|"&amp;risk_factor_2,risk_factor_corr,
_xlfn.XLOOKUP(_xlfn.TEXTJOIN("|",FALSE,$C70:$F70,Q$12:Q$15),risk_factor_2&amp;"|"&amp;risk_factor_1,risk_factor_corr,
_xlfn.XLOOKUP(_xlfn.TEXTJOIN("|",FALSE,$C70:$D70,"Any"),risk_factor_1&amp;"|"&amp;risk_factor_2,risk_factor_corr,
_xlfn.XLOOKUP(_xlfn.TEXTJOIN("|",FALSE,$C70:$D70,"Any"),risk_factor_2&amp;"|"&amp;risk_factor_1,risk_factor_corr)))))))</f>
        <v>0</v>
      </c>
      <c r="R70" s="32" cm="1">
        <f t="array" ref="R70" xml:space="preserve"> IF(_xlfn.TEXTJOIN("|",FALSE,R$12:R$15)=_xlfn.TEXTJOIN("|",FALSE,$C70:$F70),0,
IF(AND($C70="Delta|CR_Cpty",R$12="Delta|CR_Cpty"),
IF($F70=R$15,
      _xlfn.XLOOKUP(_xlfn.TEXTJOIN("|",FALSE,$C70,"=","Any","=",R$12,"=","Any","="),risk_factor_1&amp;"|"&amp;risk_factor_2,risk_factor_corr),
       IF(RIGHT($D70,LEN($D70)-FIND("_",$D70))=RIGHT(R$13,LEN(R$13)-FIND("_",R$13)),
              IF(LEFT($D70,FIND("_",$D70)-1)=LEFT(R$13,FIND("_",R$13)-1),
                    IF($E70=R$14,
                             _xlfn.XLOOKUP(_xlfn.TEXTJOIN("|",FALSE,$C70,LEFT($D70,FIND("_",$D70)-1) &amp;"_=","=","Any",R$12,LEFT($D70,FIND("_",$D70)-1) &amp;"_=","=","Any"),risk_factor_1&amp;"|"&amp;risk_factor_2,risk_factor_corr),
                             _xlfn.XLOOKUP(_xlfn.TEXTJOIN("|",FALSE,$C70,LEFT($D70,FIND("_",$D70)-1) &amp;"_=","Any","Any",R$12,LEFT($D70,FIND("_",$D70)-1) &amp;"_=","Any","Any"),risk_factor_1&amp;"|"&amp;risk_factor_2,risk_factor_corr)),
"n/a"),0)
),
IF(_xlfn.TEXTJOIN("|",FALSE,R$12:R$13)&lt;&gt;_xlfn.TEXTJOIN("|",FALSE,$C70:$D70),0,
_xlfn.XLOOKUP(_xlfn.TEXTJOIN("|",FALSE,$C70:$F70,R$12:R$15),risk_factor_1&amp;"|"&amp;risk_factor_2,risk_factor_corr,
_xlfn.XLOOKUP(_xlfn.TEXTJOIN("|",FALSE,$C70:$F70,R$12:R$15),risk_factor_2&amp;"|"&amp;risk_factor_1,risk_factor_corr,
_xlfn.XLOOKUP(_xlfn.TEXTJOIN("|",FALSE,$C70:$D70,"Any"),risk_factor_1&amp;"|"&amp;risk_factor_2,risk_factor_corr,
_xlfn.XLOOKUP(_xlfn.TEXTJOIN("|",FALSE,$C70:$D70,"Any"),risk_factor_2&amp;"|"&amp;risk_factor_1,risk_factor_corr)))))))</f>
        <v>0</v>
      </c>
      <c r="S70" s="32" cm="1">
        <f t="array" ref="S70" xml:space="preserve"> IF(_xlfn.TEXTJOIN("|",FALSE,S$12:S$15)=_xlfn.TEXTJOIN("|",FALSE,$C70:$F70),0,
IF(AND($C70="Delta|CR_Cpty",S$12="Delta|CR_Cpty"),
IF($F70=S$15,
      _xlfn.XLOOKUP(_xlfn.TEXTJOIN("|",FALSE,$C70,"=","Any","=",S$12,"=","Any","="),risk_factor_1&amp;"|"&amp;risk_factor_2,risk_factor_corr),
       IF(RIGHT($D70,LEN($D70)-FIND("_",$D70))=RIGHT(S$13,LEN(S$13)-FIND("_",S$13)),
              IF(LEFT($D70,FIND("_",$D70)-1)=LEFT(S$13,FIND("_",S$13)-1),
                    IF($E70=S$14,
                             _xlfn.XLOOKUP(_xlfn.TEXTJOIN("|",FALSE,$C70,LEFT($D70,FIND("_",$D70)-1) &amp;"_=","=","Any",S$12,LEFT($D70,FIND("_",$D70)-1) &amp;"_=","=","Any"),risk_factor_1&amp;"|"&amp;risk_factor_2,risk_factor_corr),
                             _xlfn.XLOOKUP(_xlfn.TEXTJOIN("|",FALSE,$C70,LEFT($D70,FIND("_",$D70)-1) &amp;"_=","Any","Any",S$12,LEFT($D70,FIND("_",$D70)-1) &amp;"_=","Any","Any"),risk_factor_1&amp;"|"&amp;risk_factor_2,risk_factor_corr)),
"n/a"),0)
),
IF(_xlfn.TEXTJOIN("|",FALSE,S$12:S$13)&lt;&gt;_xlfn.TEXTJOIN("|",FALSE,$C70:$D70),0,
_xlfn.XLOOKUP(_xlfn.TEXTJOIN("|",FALSE,$C70:$F70,S$12:S$15),risk_factor_1&amp;"|"&amp;risk_factor_2,risk_factor_corr,
_xlfn.XLOOKUP(_xlfn.TEXTJOIN("|",FALSE,$C70:$F70,S$12:S$15),risk_factor_2&amp;"|"&amp;risk_factor_1,risk_factor_corr,
_xlfn.XLOOKUP(_xlfn.TEXTJOIN("|",FALSE,$C70:$D70,"Any"),risk_factor_1&amp;"|"&amp;risk_factor_2,risk_factor_corr,
_xlfn.XLOOKUP(_xlfn.TEXTJOIN("|",FALSE,$C70:$D70,"Any"),risk_factor_2&amp;"|"&amp;risk_factor_1,risk_factor_corr)))))))</f>
        <v>0</v>
      </c>
      <c r="T70" s="32" cm="1">
        <f t="array" ref="T70" xml:space="preserve"> IF(_xlfn.TEXTJOIN("|",FALSE,T$12:T$15)=_xlfn.TEXTJOIN("|",FALSE,$C70:$F70),0,
IF(AND($C70="Delta|CR_Cpty",T$12="Delta|CR_Cpty"),
IF($F70=T$15,
      _xlfn.XLOOKUP(_xlfn.TEXTJOIN("|",FALSE,$C70,"=","Any","=",T$12,"=","Any","="),risk_factor_1&amp;"|"&amp;risk_factor_2,risk_factor_corr),
       IF(RIGHT($D70,LEN($D70)-FIND("_",$D70))=RIGHT(T$13,LEN(T$13)-FIND("_",T$13)),
              IF(LEFT($D70,FIND("_",$D70)-1)=LEFT(T$13,FIND("_",T$13)-1),
                    IF($E70=T$14,
                             _xlfn.XLOOKUP(_xlfn.TEXTJOIN("|",FALSE,$C70,LEFT($D70,FIND("_",$D70)-1) &amp;"_=","=","Any",T$12,LEFT($D70,FIND("_",$D70)-1) &amp;"_=","=","Any"),risk_factor_1&amp;"|"&amp;risk_factor_2,risk_factor_corr),
                             _xlfn.XLOOKUP(_xlfn.TEXTJOIN("|",FALSE,$C70,LEFT($D70,FIND("_",$D70)-1) &amp;"_=","Any","Any",T$12,LEFT($D70,FIND("_",$D70)-1) &amp;"_=","Any","Any"),risk_factor_1&amp;"|"&amp;risk_factor_2,risk_factor_corr)),
"n/a"),0)
),
IF(_xlfn.TEXTJOIN("|",FALSE,T$12:T$13)&lt;&gt;_xlfn.TEXTJOIN("|",FALSE,$C70:$D70),0,
_xlfn.XLOOKUP(_xlfn.TEXTJOIN("|",FALSE,$C70:$F70,T$12:T$15),risk_factor_1&amp;"|"&amp;risk_factor_2,risk_factor_corr,
_xlfn.XLOOKUP(_xlfn.TEXTJOIN("|",FALSE,$C70:$F70,T$12:T$15),risk_factor_2&amp;"|"&amp;risk_factor_1,risk_factor_corr,
_xlfn.XLOOKUP(_xlfn.TEXTJOIN("|",FALSE,$C70:$D70,"Any"),risk_factor_1&amp;"|"&amp;risk_factor_2,risk_factor_corr,
_xlfn.XLOOKUP(_xlfn.TEXTJOIN("|",FALSE,$C70:$D70,"Any"),risk_factor_2&amp;"|"&amp;risk_factor_1,risk_factor_corr)))))))</f>
        <v>0</v>
      </c>
      <c r="U70" s="32" cm="1">
        <f t="array" ref="U70" xml:space="preserve"> IF(_xlfn.TEXTJOIN("|",FALSE,U$12:U$15)=_xlfn.TEXTJOIN("|",FALSE,$C70:$F70),0,
IF(AND($C70="Delta|CR_Cpty",U$12="Delta|CR_Cpty"),
IF($F70=U$15,
      _xlfn.XLOOKUP(_xlfn.TEXTJOIN("|",FALSE,$C70,"=","Any","=",U$12,"=","Any","="),risk_factor_1&amp;"|"&amp;risk_factor_2,risk_factor_corr),
       IF(RIGHT($D70,LEN($D70)-FIND("_",$D70))=RIGHT(U$13,LEN(U$13)-FIND("_",U$13)),
              IF(LEFT($D70,FIND("_",$D70)-1)=LEFT(U$13,FIND("_",U$13)-1),
                    IF($E70=U$14,
                             _xlfn.XLOOKUP(_xlfn.TEXTJOIN("|",FALSE,$C70,LEFT($D70,FIND("_",$D70)-1) &amp;"_=","=","Any",U$12,LEFT($D70,FIND("_",$D70)-1) &amp;"_=","=","Any"),risk_factor_1&amp;"|"&amp;risk_factor_2,risk_factor_corr),
                             _xlfn.XLOOKUP(_xlfn.TEXTJOIN("|",FALSE,$C70,LEFT($D70,FIND("_",$D70)-1) &amp;"_=","Any","Any",U$12,LEFT($D70,FIND("_",$D70)-1) &amp;"_=","Any","Any"),risk_factor_1&amp;"|"&amp;risk_factor_2,risk_factor_corr)),
"n/a"),0)
),
IF(_xlfn.TEXTJOIN("|",FALSE,U$12:U$13)&lt;&gt;_xlfn.TEXTJOIN("|",FALSE,$C70:$D70),0,
_xlfn.XLOOKUP(_xlfn.TEXTJOIN("|",FALSE,$C70:$F70,U$12:U$15),risk_factor_1&amp;"|"&amp;risk_factor_2,risk_factor_corr,
_xlfn.XLOOKUP(_xlfn.TEXTJOIN("|",FALSE,$C70:$F70,U$12:U$15),risk_factor_2&amp;"|"&amp;risk_factor_1,risk_factor_corr,
_xlfn.XLOOKUP(_xlfn.TEXTJOIN("|",FALSE,$C70:$D70,"Any"),risk_factor_1&amp;"|"&amp;risk_factor_2,risk_factor_corr,
_xlfn.XLOOKUP(_xlfn.TEXTJOIN("|",FALSE,$C70:$D70,"Any"),risk_factor_2&amp;"|"&amp;risk_factor_1,risk_factor_corr)))))))</f>
        <v>0</v>
      </c>
      <c r="V70" s="32" cm="1">
        <f t="array" ref="V70" xml:space="preserve"> IF(_xlfn.TEXTJOIN("|",FALSE,V$12:V$15)=_xlfn.TEXTJOIN("|",FALSE,$C70:$F70),0,
IF(AND($C70="Delta|CR_Cpty",V$12="Delta|CR_Cpty"),
IF($F70=V$15,
      _xlfn.XLOOKUP(_xlfn.TEXTJOIN("|",FALSE,$C70,"=","Any","=",V$12,"=","Any","="),risk_factor_1&amp;"|"&amp;risk_factor_2,risk_factor_corr),
       IF(RIGHT($D70,LEN($D70)-FIND("_",$D70))=RIGHT(V$13,LEN(V$13)-FIND("_",V$13)),
              IF(LEFT($D70,FIND("_",$D70)-1)=LEFT(V$13,FIND("_",V$13)-1),
                    IF($E70=V$14,
                             _xlfn.XLOOKUP(_xlfn.TEXTJOIN("|",FALSE,$C70,LEFT($D70,FIND("_",$D70)-1) &amp;"_=","=","Any",V$12,LEFT($D70,FIND("_",$D70)-1) &amp;"_=","=","Any"),risk_factor_1&amp;"|"&amp;risk_factor_2,risk_factor_corr),
                             _xlfn.XLOOKUP(_xlfn.TEXTJOIN("|",FALSE,$C70,LEFT($D70,FIND("_",$D70)-1) &amp;"_=","Any","Any",V$12,LEFT($D70,FIND("_",$D70)-1) &amp;"_=","Any","Any"),risk_factor_1&amp;"|"&amp;risk_factor_2,risk_factor_corr)),
"n/a"),0)
),
IF(_xlfn.TEXTJOIN("|",FALSE,V$12:V$13)&lt;&gt;_xlfn.TEXTJOIN("|",FALSE,$C70:$D70),0,
_xlfn.XLOOKUP(_xlfn.TEXTJOIN("|",FALSE,$C70:$F70,V$12:V$15),risk_factor_1&amp;"|"&amp;risk_factor_2,risk_factor_corr,
_xlfn.XLOOKUP(_xlfn.TEXTJOIN("|",FALSE,$C70:$F70,V$12:V$15),risk_factor_2&amp;"|"&amp;risk_factor_1,risk_factor_corr,
_xlfn.XLOOKUP(_xlfn.TEXTJOIN("|",FALSE,$C70:$D70,"Any"),risk_factor_1&amp;"|"&amp;risk_factor_2,risk_factor_corr,
_xlfn.XLOOKUP(_xlfn.TEXTJOIN("|",FALSE,$C70:$D70,"Any"),risk_factor_2&amp;"|"&amp;risk_factor_1,risk_factor_corr)))))))</f>
        <v>0</v>
      </c>
      <c r="W70" s="32" cm="1">
        <f t="array" ref="W70" xml:space="preserve"> IF(_xlfn.TEXTJOIN("|",FALSE,W$12:W$15)=_xlfn.TEXTJOIN("|",FALSE,$C70:$F70),0,
IF(AND($C70="Delta|CR_Cpty",W$12="Delta|CR_Cpty"),
IF($F70=W$15,
      _xlfn.XLOOKUP(_xlfn.TEXTJOIN("|",FALSE,$C70,"=","Any","=",W$12,"=","Any","="),risk_factor_1&amp;"|"&amp;risk_factor_2,risk_factor_corr),
       IF(RIGHT($D70,LEN($D70)-FIND("_",$D70))=RIGHT(W$13,LEN(W$13)-FIND("_",W$13)),
              IF(LEFT($D70,FIND("_",$D70)-1)=LEFT(W$13,FIND("_",W$13)-1),
                    IF($E70=W$14,
                             _xlfn.XLOOKUP(_xlfn.TEXTJOIN("|",FALSE,$C70,LEFT($D70,FIND("_",$D70)-1) &amp;"_=","=","Any",W$12,LEFT($D70,FIND("_",$D70)-1) &amp;"_=","=","Any"),risk_factor_1&amp;"|"&amp;risk_factor_2,risk_factor_corr),
                             _xlfn.XLOOKUP(_xlfn.TEXTJOIN("|",FALSE,$C70,LEFT($D70,FIND("_",$D70)-1) &amp;"_=","Any","Any",W$12,LEFT($D70,FIND("_",$D70)-1) &amp;"_=","Any","Any"),risk_factor_1&amp;"|"&amp;risk_factor_2,risk_factor_corr)),
"n/a"),0)
),
IF(_xlfn.TEXTJOIN("|",FALSE,W$12:W$13)&lt;&gt;_xlfn.TEXTJOIN("|",FALSE,$C70:$D70),0,
_xlfn.XLOOKUP(_xlfn.TEXTJOIN("|",FALSE,$C70:$F70,W$12:W$15),risk_factor_1&amp;"|"&amp;risk_factor_2,risk_factor_corr,
_xlfn.XLOOKUP(_xlfn.TEXTJOIN("|",FALSE,$C70:$F70,W$12:W$15),risk_factor_2&amp;"|"&amp;risk_factor_1,risk_factor_corr,
_xlfn.XLOOKUP(_xlfn.TEXTJOIN("|",FALSE,$C70:$D70,"Any"),risk_factor_1&amp;"|"&amp;risk_factor_2,risk_factor_corr,
_xlfn.XLOOKUP(_xlfn.TEXTJOIN("|",FALSE,$C70:$D70,"Any"),risk_factor_2&amp;"|"&amp;risk_factor_1,risk_factor_corr)))))))</f>
        <v>0</v>
      </c>
      <c r="X70" s="32" cm="1">
        <f t="array" ref="X70" xml:space="preserve"> IF(_xlfn.TEXTJOIN("|",FALSE,X$12:X$15)=_xlfn.TEXTJOIN("|",FALSE,$C70:$F70),0,
IF(AND($C70="Delta|CR_Cpty",X$12="Delta|CR_Cpty"),
IF($F70=X$15,
      _xlfn.XLOOKUP(_xlfn.TEXTJOIN("|",FALSE,$C70,"=","Any","=",X$12,"=","Any","="),risk_factor_1&amp;"|"&amp;risk_factor_2,risk_factor_corr),
       IF(RIGHT($D70,LEN($D70)-FIND("_",$D70))=RIGHT(X$13,LEN(X$13)-FIND("_",X$13)),
              IF(LEFT($D70,FIND("_",$D70)-1)=LEFT(X$13,FIND("_",X$13)-1),
                    IF($E70=X$14,
                             _xlfn.XLOOKUP(_xlfn.TEXTJOIN("|",FALSE,$C70,LEFT($D70,FIND("_",$D70)-1) &amp;"_=","=","Any",X$12,LEFT($D70,FIND("_",$D70)-1) &amp;"_=","=","Any"),risk_factor_1&amp;"|"&amp;risk_factor_2,risk_factor_corr),
                             _xlfn.XLOOKUP(_xlfn.TEXTJOIN("|",FALSE,$C70,LEFT($D70,FIND("_",$D70)-1) &amp;"_=","Any","Any",X$12,LEFT($D70,FIND("_",$D70)-1) &amp;"_=","Any","Any"),risk_factor_1&amp;"|"&amp;risk_factor_2,risk_factor_corr)),
"n/a"),0)
),
IF(_xlfn.TEXTJOIN("|",FALSE,X$12:X$13)&lt;&gt;_xlfn.TEXTJOIN("|",FALSE,$C70:$D70),0,
_xlfn.XLOOKUP(_xlfn.TEXTJOIN("|",FALSE,$C70:$F70,X$12:X$15),risk_factor_1&amp;"|"&amp;risk_factor_2,risk_factor_corr,
_xlfn.XLOOKUP(_xlfn.TEXTJOIN("|",FALSE,$C70:$F70,X$12:X$15),risk_factor_2&amp;"|"&amp;risk_factor_1,risk_factor_corr,
_xlfn.XLOOKUP(_xlfn.TEXTJOIN("|",FALSE,$C70:$D70,"Any"),risk_factor_1&amp;"|"&amp;risk_factor_2,risk_factor_corr,
_xlfn.XLOOKUP(_xlfn.TEXTJOIN("|",FALSE,$C70:$D70,"Any"),risk_factor_2&amp;"|"&amp;risk_factor_1,risk_factor_corr)))))))</f>
        <v>0</v>
      </c>
      <c r="Y70" s="32" cm="1">
        <f t="array" ref="Y70" xml:space="preserve"> IF(_xlfn.TEXTJOIN("|",FALSE,Y$12:Y$15)=_xlfn.TEXTJOIN("|",FALSE,$C70:$F70),0,
IF(AND($C70="Delta|CR_Cpty",Y$12="Delta|CR_Cpty"),
IF($F70=Y$15,
      _xlfn.XLOOKUP(_xlfn.TEXTJOIN("|",FALSE,$C70,"=","Any","=",Y$12,"=","Any","="),risk_factor_1&amp;"|"&amp;risk_factor_2,risk_factor_corr),
       IF(RIGHT($D70,LEN($D70)-FIND("_",$D70))=RIGHT(Y$13,LEN(Y$13)-FIND("_",Y$13)),
              IF(LEFT($D70,FIND("_",$D70)-1)=LEFT(Y$13,FIND("_",Y$13)-1),
                    IF($E70=Y$14,
                             _xlfn.XLOOKUP(_xlfn.TEXTJOIN("|",FALSE,$C70,LEFT($D70,FIND("_",$D70)-1) &amp;"_=","=","Any",Y$12,LEFT($D70,FIND("_",$D70)-1) &amp;"_=","=","Any"),risk_factor_1&amp;"|"&amp;risk_factor_2,risk_factor_corr),
                             _xlfn.XLOOKUP(_xlfn.TEXTJOIN("|",FALSE,$C70,LEFT($D70,FIND("_",$D70)-1) &amp;"_=","Any","Any",Y$12,LEFT($D70,FIND("_",$D70)-1) &amp;"_=","Any","Any"),risk_factor_1&amp;"|"&amp;risk_factor_2,risk_factor_corr)),
"n/a"),0)
),
IF(_xlfn.TEXTJOIN("|",FALSE,Y$12:Y$13)&lt;&gt;_xlfn.TEXTJOIN("|",FALSE,$C70:$D70),0,
_xlfn.XLOOKUP(_xlfn.TEXTJOIN("|",FALSE,$C70:$F70,Y$12:Y$15),risk_factor_1&amp;"|"&amp;risk_factor_2,risk_factor_corr,
_xlfn.XLOOKUP(_xlfn.TEXTJOIN("|",FALSE,$C70:$F70,Y$12:Y$15),risk_factor_2&amp;"|"&amp;risk_factor_1,risk_factor_corr,
_xlfn.XLOOKUP(_xlfn.TEXTJOIN("|",FALSE,$C70:$D70,"Any"),risk_factor_1&amp;"|"&amp;risk_factor_2,risk_factor_corr,
_xlfn.XLOOKUP(_xlfn.TEXTJOIN("|",FALSE,$C70:$D70,"Any"),risk_factor_2&amp;"|"&amp;risk_factor_1,risk_factor_corr)))))))</f>
        <v>0</v>
      </c>
      <c r="Z70" s="32" cm="1">
        <f t="array" ref="Z70" xml:space="preserve"> IF(_xlfn.TEXTJOIN("|",FALSE,Z$12:Z$15)=_xlfn.TEXTJOIN("|",FALSE,$C70:$F70),0,
IF(AND($C70="Delta|CR_Cpty",Z$12="Delta|CR_Cpty"),
IF($F70=Z$15,
      _xlfn.XLOOKUP(_xlfn.TEXTJOIN("|",FALSE,$C70,"=","Any","=",Z$12,"=","Any","="),risk_factor_1&amp;"|"&amp;risk_factor_2,risk_factor_corr),
       IF(RIGHT($D70,LEN($D70)-FIND("_",$D70))=RIGHT(Z$13,LEN(Z$13)-FIND("_",Z$13)),
              IF(LEFT($D70,FIND("_",$D70)-1)=LEFT(Z$13,FIND("_",Z$13)-1),
                    IF($E70=Z$14,
                             _xlfn.XLOOKUP(_xlfn.TEXTJOIN("|",FALSE,$C70,LEFT($D70,FIND("_",$D70)-1) &amp;"_=","=","Any",Z$12,LEFT($D70,FIND("_",$D70)-1) &amp;"_=","=","Any"),risk_factor_1&amp;"|"&amp;risk_factor_2,risk_factor_corr),
                             _xlfn.XLOOKUP(_xlfn.TEXTJOIN("|",FALSE,$C70,LEFT($D70,FIND("_",$D70)-1) &amp;"_=","Any","Any",Z$12,LEFT($D70,FIND("_",$D70)-1) &amp;"_=","Any","Any"),risk_factor_1&amp;"|"&amp;risk_factor_2,risk_factor_corr)),
"n/a"),0)
),
IF(_xlfn.TEXTJOIN("|",FALSE,Z$12:Z$13)&lt;&gt;_xlfn.TEXTJOIN("|",FALSE,$C70:$D70),0,
_xlfn.XLOOKUP(_xlfn.TEXTJOIN("|",FALSE,$C70:$F70,Z$12:Z$15),risk_factor_1&amp;"|"&amp;risk_factor_2,risk_factor_corr,
_xlfn.XLOOKUP(_xlfn.TEXTJOIN("|",FALSE,$C70:$F70,Z$12:Z$15),risk_factor_2&amp;"|"&amp;risk_factor_1,risk_factor_corr,
_xlfn.XLOOKUP(_xlfn.TEXTJOIN("|",FALSE,$C70:$D70,"Any"),risk_factor_1&amp;"|"&amp;risk_factor_2,risk_factor_corr,
_xlfn.XLOOKUP(_xlfn.TEXTJOIN("|",FALSE,$C70:$D70,"Any"),risk_factor_2&amp;"|"&amp;risk_factor_1,risk_factor_corr)))))))</f>
        <v>0</v>
      </c>
      <c r="AA70" s="32" cm="1">
        <f t="array" ref="AA70" xml:space="preserve"> IF(_xlfn.TEXTJOIN("|",FALSE,AA$12:AA$15)=_xlfn.TEXTJOIN("|",FALSE,$C70:$F70),0,
IF(AND($C70="Delta|CR_Cpty",AA$12="Delta|CR_Cpty"),
IF($F70=AA$15,
      _xlfn.XLOOKUP(_xlfn.TEXTJOIN("|",FALSE,$C70,"=","Any","=",AA$12,"=","Any","="),risk_factor_1&amp;"|"&amp;risk_factor_2,risk_factor_corr),
       IF(RIGHT($D70,LEN($D70)-FIND("_",$D70))=RIGHT(AA$13,LEN(AA$13)-FIND("_",AA$13)),
              IF(LEFT($D70,FIND("_",$D70)-1)=LEFT(AA$13,FIND("_",AA$13)-1),
                    IF($E70=AA$14,
                             _xlfn.XLOOKUP(_xlfn.TEXTJOIN("|",FALSE,$C70,LEFT($D70,FIND("_",$D70)-1) &amp;"_=","=","Any",AA$12,LEFT($D70,FIND("_",$D70)-1) &amp;"_=","=","Any"),risk_factor_1&amp;"|"&amp;risk_factor_2,risk_factor_corr),
                             _xlfn.XLOOKUP(_xlfn.TEXTJOIN("|",FALSE,$C70,LEFT($D70,FIND("_",$D70)-1) &amp;"_=","Any","Any",AA$12,LEFT($D70,FIND("_",$D70)-1) &amp;"_=","Any","Any"),risk_factor_1&amp;"|"&amp;risk_factor_2,risk_factor_corr)),
"n/a"),0)
),
IF(_xlfn.TEXTJOIN("|",FALSE,AA$12:AA$13)&lt;&gt;_xlfn.TEXTJOIN("|",FALSE,$C70:$D70),0,
_xlfn.XLOOKUP(_xlfn.TEXTJOIN("|",FALSE,$C70:$F70,AA$12:AA$15),risk_factor_1&amp;"|"&amp;risk_factor_2,risk_factor_corr,
_xlfn.XLOOKUP(_xlfn.TEXTJOIN("|",FALSE,$C70:$F70,AA$12:AA$15),risk_factor_2&amp;"|"&amp;risk_factor_1,risk_factor_corr,
_xlfn.XLOOKUP(_xlfn.TEXTJOIN("|",FALSE,$C70:$D70,"Any"),risk_factor_1&amp;"|"&amp;risk_factor_2,risk_factor_corr,
_xlfn.XLOOKUP(_xlfn.TEXTJOIN("|",FALSE,$C70:$D70,"Any"),risk_factor_2&amp;"|"&amp;risk_factor_1,risk_factor_corr)))))))</f>
        <v>0</v>
      </c>
      <c r="AB70" s="32" cm="1">
        <f t="array" ref="AB70" xml:space="preserve"> IF(_xlfn.TEXTJOIN("|",FALSE,AB$12:AB$15)=_xlfn.TEXTJOIN("|",FALSE,$C70:$F70),0,
IF(AND($C70="Delta|CR_Cpty",AB$12="Delta|CR_Cpty"),
IF($F70=AB$15,
      _xlfn.XLOOKUP(_xlfn.TEXTJOIN("|",FALSE,$C70,"=","Any","=",AB$12,"=","Any","="),risk_factor_1&amp;"|"&amp;risk_factor_2,risk_factor_corr),
       IF(RIGHT($D70,LEN($D70)-FIND("_",$D70))=RIGHT(AB$13,LEN(AB$13)-FIND("_",AB$13)),
              IF(LEFT($D70,FIND("_",$D70)-1)=LEFT(AB$13,FIND("_",AB$13)-1),
                    IF($E70=AB$14,
                             _xlfn.XLOOKUP(_xlfn.TEXTJOIN("|",FALSE,$C70,LEFT($D70,FIND("_",$D70)-1) &amp;"_=","=","Any",AB$12,LEFT($D70,FIND("_",$D70)-1) &amp;"_=","=","Any"),risk_factor_1&amp;"|"&amp;risk_factor_2,risk_factor_corr),
                             _xlfn.XLOOKUP(_xlfn.TEXTJOIN("|",FALSE,$C70,LEFT($D70,FIND("_",$D70)-1) &amp;"_=","Any","Any",AB$12,LEFT($D70,FIND("_",$D70)-1) &amp;"_=","Any","Any"),risk_factor_1&amp;"|"&amp;risk_factor_2,risk_factor_corr)),
"n/a"),0)
),
IF(_xlfn.TEXTJOIN("|",FALSE,AB$12:AB$13)&lt;&gt;_xlfn.TEXTJOIN("|",FALSE,$C70:$D70),0,
_xlfn.XLOOKUP(_xlfn.TEXTJOIN("|",FALSE,$C70:$F70,AB$12:AB$15),risk_factor_1&amp;"|"&amp;risk_factor_2,risk_factor_corr,
_xlfn.XLOOKUP(_xlfn.TEXTJOIN("|",FALSE,$C70:$F70,AB$12:AB$15),risk_factor_2&amp;"|"&amp;risk_factor_1,risk_factor_corr,
_xlfn.XLOOKUP(_xlfn.TEXTJOIN("|",FALSE,$C70:$D70,"Any"),risk_factor_1&amp;"|"&amp;risk_factor_2,risk_factor_corr,
_xlfn.XLOOKUP(_xlfn.TEXTJOIN("|",FALSE,$C70:$D70,"Any"),risk_factor_2&amp;"|"&amp;risk_factor_1,risk_factor_corr)))))))</f>
        <v>0</v>
      </c>
      <c r="AC70" s="32" cm="1">
        <f t="array" ref="AC70" xml:space="preserve"> IF(_xlfn.TEXTJOIN("|",FALSE,AC$12:AC$15)=_xlfn.TEXTJOIN("|",FALSE,$C70:$F70),0,
IF(AND($C70="Delta|CR_Cpty",AC$12="Delta|CR_Cpty"),
IF($F70=AC$15,
      _xlfn.XLOOKUP(_xlfn.TEXTJOIN("|",FALSE,$C70,"=","Any","=",AC$12,"=","Any","="),risk_factor_1&amp;"|"&amp;risk_factor_2,risk_factor_corr),
       IF(RIGHT($D70,LEN($D70)-FIND("_",$D70))=RIGHT(AC$13,LEN(AC$13)-FIND("_",AC$13)),
              IF(LEFT($D70,FIND("_",$D70)-1)=LEFT(AC$13,FIND("_",AC$13)-1),
                    IF($E70=AC$14,
                             _xlfn.XLOOKUP(_xlfn.TEXTJOIN("|",FALSE,$C70,LEFT($D70,FIND("_",$D70)-1) &amp;"_=","=","Any",AC$12,LEFT($D70,FIND("_",$D70)-1) &amp;"_=","=","Any"),risk_factor_1&amp;"|"&amp;risk_factor_2,risk_factor_corr),
                             _xlfn.XLOOKUP(_xlfn.TEXTJOIN("|",FALSE,$C70,LEFT($D70,FIND("_",$D70)-1) &amp;"_=","Any","Any",AC$12,LEFT($D70,FIND("_",$D70)-1) &amp;"_=","Any","Any"),risk_factor_1&amp;"|"&amp;risk_factor_2,risk_factor_corr)),
"n/a"),0)
),
IF(_xlfn.TEXTJOIN("|",FALSE,AC$12:AC$13)&lt;&gt;_xlfn.TEXTJOIN("|",FALSE,$C70:$D70),0,
_xlfn.XLOOKUP(_xlfn.TEXTJOIN("|",FALSE,$C70:$F70,AC$12:AC$15),risk_factor_1&amp;"|"&amp;risk_factor_2,risk_factor_corr,
_xlfn.XLOOKUP(_xlfn.TEXTJOIN("|",FALSE,$C70:$F70,AC$12:AC$15),risk_factor_2&amp;"|"&amp;risk_factor_1,risk_factor_corr,
_xlfn.XLOOKUP(_xlfn.TEXTJOIN("|",FALSE,$C70:$D70,"Any"),risk_factor_1&amp;"|"&amp;risk_factor_2,risk_factor_corr,
_xlfn.XLOOKUP(_xlfn.TEXTJOIN("|",FALSE,$C70:$D70,"Any"),risk_factor_2&amp;"|"&amp;risk_factor_1,risk_factor_corr)))))))</f>
        <v>0</v>
      </c>
      <c r="AD70" s="32" cm="1">
        <f t="array" ref="AD70" xml:space="preserve"> IF(_xlfn.TEXTJOIN("|",FALSE,AD$12:AD$15)=_xlfn.TEXTJOIN("|",FALSE,$C70:$F70),0,
IF(AND($C70="Delta|CR_Cpty",AD$12="Delta|CR_Cpty"),
IF($F70=AD$15,
      _xlfn.XLOOKUP(_xlfn.TEXTJOIN("|",FALSE,$C70,"=","Any","=",AD$12,"=","Any","="),risk_factor_1&amp;"|"&amp;risk_factor_2,risk_factor_corr),
       IF(RIGHT($D70,LEN($D70)-FIND("_",$D70))=RIGHT(AD$13,LEN(AD$13)-FIND("_",AD$13)),
              IF(LEFT($D70,FIND("_",$D70)-1)=LEFT(AD$13,FIND("_",AD$13)-1),
                    IF($E70=AD$14,
                             _xlfn.XLOOKUP(_xlfn.TEXTJOIN("|",FALSE,$C70,LEFT($D70,FIND("_",$D70)-1) &amp;"_=","=","Any",AD$12,LEFT($D70,FIND("_",$D70)-1) &amp;"_=","=","Any"),risk_factor_1&amp;"|"&amp;risk_factor_2,risk_factor_corr),
                             _xlfn.XLOOKUP(_xlfn.TEXTJOIN("|",FALSE,$C70,LEFT($D70,FIND("_",$D70)-1) &amp;"_=","Any","Any",AD$12,LEFT($D70,FIND("_",$D70)-1) &amp;"_=","Any","Any"),risk_factor_1&amp;"|"&amp;risk_factor_2,risk_factor_corr)),
"n/a"),0)
),
IF(_xlfn.TEXTJOIN("|",FALSE,AD$12:AD$13)&lt;&gt;_xlfn.TEXTJOIN("|",FALSE,$C70:$D70),0,
_xlfn.XLOOKUP(_xlfn.TEXTJOIN("|",FALSE,$C70:$F70,AD$12:AD$15),risk_factor_1&amp;"|"&amp;risk_factor_2,risk_factor_corr,
_xlfn.XLOOKUP(_xlfn.TEXTJOIN("|",FALSE,$C70:$F70,AD$12:AD$15),risk_factor_2&amp;"|"&amp;risk_factor_1,risk_factor_corr,
_xlfn.XLOOKUP(_xlfn.TEXTJOIN("|",FALSE,$C70:$D70,"Any"),risk_factor_1&amp;"|"&amp;risk_factor_2,risk_factor_corr,
_xlfn.XLOOKUP(_xlfn.TEXTJOIN("|",FALSE,$C70:$D70,"Any"),risk_factor_2&amp;"|"&amp;risk_factor_1,risk_factor_corr)))))))</f>
        <v>0</v>
      </c>
      <c r="AE70" s="32" cm="1">
        <f t="array" ref="AE70" xml:space="preserve"> IF(_xlfn.TEXTJOIN("|",FALSE,AE$12:AE$15)=_xlfn.TEXTJOIN("|",FALSE,$C70:$F70),0,
IF(AND($C70="Delta|CR_Cpty",AE$12="Delta|CR_Cpty"),
IF($F70=AE$15,
      _xlfn.XLOOKUP(_xlfn.TEXTJOIN("|",FALSE,$C70,"=","Any","=",AE$12,"=","Any","="),risk_factor_1&amp;"|"&amp;risk_factor_2,risk_factor_corr),
       IF(RIGHT($D70,LEN($D70)-FIND("_",$D70))=RIGHT(AE$13,LEN(AE$13)-FIND("_",AE$13)),
              IF(LEFT($D70,FIND("_",$D70)-1)=LEFT(AE$13,FIND("_",AE$13)-1),
                    IF($E70=AE$14,
                             _xlfn.XLOOKUP(_xlfn.TEXTJOIN("|",FALSE,$C70,LEFT($D70,FIND("_",$D70)-1) &amp;"_=","=","Any",AE$12,LEFT($D70,FIND("_",$D70)-1) &amp;"_=","=","Any"),risk_factor_1&amp;"|"&amp;risk_factor_2,risk_factor_corr),
                             _xlfn.XLOOKUP(_xlfn.TEXTJOIN("|",FALSE,$C70,LEFT($D70,FIND("_",$D70)-1) &amp;"_=","Any","Any",AE$12,LEFT($D70,FIND("_",$D70)-1) &amp;"_=","Any","Any"),risk_factor_1&amp;"|"&amp;risk_factor_2,risk_factor_corr)),
"n/a"),0)
),
IF(_xlfn.TEXTJOIN("|",FALSE,AE$12:AE$13)&lt;&gt;_xlfn.TEXTJOIN("|",FALSE,$C70:$D70),0,
_xlfn.XLOOKUP(_xlfn.TEXTJOIN("|",FALSE,$C70:$F70,AE$12:AE$15),risk_factor_1&amp;"|"&amp;risk_factor_2,risk_factor_corr,
_xlfn.XLOOKUP(_xlfn.TEXTJOIN("|",FALSE,$C70:$F70,AE$12:AE$15),risk_factor_2&amp;"|"&amp;risk_factor_1,risk_factor_corr,
_xlfn.XLOOKUP(_xlfn.TEXTJOIN("|",FALSE,$C70:$D70,"Any"),risk_factor_1&amp;"|"&amp;risk_factor_2,risk_factor_corr,
_xlfn.XLOOKUP(_xlfn.TEXTJOIN("|",FALSE,$C70:$D70,"Any"),risk_factor_2&amp;"|"&amp;risk_factor_1,risk_factor_corr)))))))</f>
        <v>0</v>
      </c>
      <c r="AF70" s="32" cm="1">
        <f t="array" ref="AF70" xml:space="preserve"> IF(_xlfn.TEXTJOIN("|",FALSE,AF$12:AF$15)=_xlfn.TEXTJOIN("|",FALSE,$C70:$F70),0,
IF(AND($C70="Delta|CR_Cpty",AF$12="Delta|CR_Cpty"),
IF($F70=AF$15,
      _xlfn.XLOOKUP(_xlfn.TEXTJOIN("|",FALSE,$C70,"=","Any","=",AF$12,"=","Any","="),risk_factor_1&amp;"|"&amp;risk_factor_2,risk_factor_corr),
       IF(RIGHT($D70,LEN($D70)-FIND("_",$D70))=RIGHT(AF$13,LEN(AF$13)-FIND("_",AF$13)),
              IF(LEFT($D70,FIND("_",$D70)-1)=LEFT(AF$13,FIND("_",AF$13)-1),
                    IF($E70=AF$14,
                             _xlfn.XLOOKUP(_xlfn.TEXTJOIN("|",FALSE,$C70,LEFT($D70,FIND("_",$D70)-1) &amp;"_=","=","Any",AF$12,LEFT($D70,FIND("_",$D70)-1) &amp;"_=","=","Any"),risk_factor_1&amp;"|"&amp;risk_factor_2,risk_factor_corr),
                             _xlfn.XLOOKUP(_xlfn.TEXTJOIN("|",FALSE,$C70,LEFT($D70,FIND("_",$D70)-1) &amp;"_=","Any","Any",AF$12,LEFT($D70,FIND("_",$D70)-1) &amp;"_=","Any","Any"),risk_factor_1&amp;"|"&amp;risk_factor_2,risk_factor_corr)),
"n/a"),0)
),
IF(_xlfn.TEXTJOIN("|",FALSE,AF$12:AF$13)&lt;&gt;_xlfn.TEXTJOIN("|",FALSE,$C70:$D70),0,
_xlfn.XLOOKUP(_xlfn.TEXTJOIN("|",FALSE,$C70:$F70,AF$12:AF$15),risk_factor_1&amp;"|"&amp;risk_factor_2,risk_factor_corr,
_xlfn.XLOOKUP(_xlfn.TEXTJOIN("|",FALSE,$C70:$F70,AF$12:AF$15),risk_factor_2&amp;"|"&amp;risk_factor_1,risk_factor_corr,
_xlfn.XLOOKUP(_xlfn.TEXTJOIN("|",FALSE,$C70:$D70,"Any"),risk_factor_1&amp;"|"&amp;risk_factor_2,risk_factor_corr,
_xlfn.XLOOKUP(_xlfn.TEXTJOIN("|",FALSE,$C70:$D70,"Any"),risk_factor_2&amp;"|"&amp;risk_factor_1,risk_factor_corr)))))))</f>
        <v>0</v>
      </c>
      <c r="AG70" s="32" cm="1">
        <f t="array" ref="AG70" xml:space="preserve"> IF(_xlfn.TEXTJOIN("|",FALSE,AG$12:AG$15)=_xlfn.TEXTJOIN("|",FALSE,$C70:$F70),0,
IF(AND($C70="Delta|CR_Cpty",AG$12="Delta|CR_Cpty"),
IF($F70=AG$15,
      _xlfn.XLOOKUP(_xlfn.TEXTJOIN("|",FALSE,$C70,"=","Any","=",AG$12,"=","Any","="),risk_factor_1&amp;"|"&amp;risk_factor_2,risk_factor_corr),
       IF(RIGHT($D70,LEN($D70)-FIND("_",$D70))=RIGHT(AG$13,LEN(AG$13)-FIND("_",AG$13)),
              IF(LEFT($D70,FIND("_",$D70)-1)=LEFT(AG$13,FIND("_",AG$13)-1),
                    IF($E70=AG$14,
                             _xlfn.XLOOKUP(_xlfn.TEXTJOIN("|",FALSE,$C70,LEFT($D70,FIND("_",$D70)-1) &amp;"_=","=","Any",AG$12,LEFT($D70,FIND("_",$D70)-1) &amp;"_=","=","Any"),risk_factor_1&amp;"|"&amp;risk_factor_2,risk_factor_corr),
                             _xlfn.XLOOKUP(_xlfn.TEXTJOIN("|",FALSE,$C70,LEFT($D70,FIND("_",$D70)-1) &amp;"_=","Any","Any",AG$12,LEFT($D70,FIND("_",$D70)-1) &amp;"_=","Any","Any"),risk_factor_1&amp;"|"&amp;risk_factor_2,risk_factor_corr)),
"n/a"),0)
),
IF(_xlfn.TEXTJOIN("|",FALSE,AG$12:AG$13)&lt;&gt;_xlfn.TEXTJOIN("|",FALSE,$C70:$D70),0,
_xlfn.XLOOKUP(_xlfn.TEXTJOIN("|",FALSE,$C70:$F70,AG$12:AG$15),risk_factor_1&amp;"|"&amp;risk_factor_2,risk_factor_corr,
_xlfn.XLOOKUP(_xlfn.TEXTJOIN("|",FALSE,$C70:$F70,AG$12:AG$15),risk_factor_2&amp;"|"&amp;risk_factor_1,risk_factor_corr,
_xlfn.XLOOKUP(_xlfn.TEXTJOIN("|",FALSE,$C70:$D70,"Any"),risk_factor_1&amp;"|"&amp;risk_factor_2,risk_factor_corr,
_xlfn.XLOOKUP(_xlfn.TEXTJOIN("|",FALSE,$C70:$D70,"Any"),risk_factor_2&amp;"|"&amp;risk_factor_1,risk_factor_corr)))))))</f>
        <v>0</v>
      </c>
      <c r="AH70" s="32" cm="1">
        <f t="array" ref="AH70" xml:space="preserve"> IF(_xlfn.TEXTJOIN("|",FALSE,AH$12:AH$15)=_xlfn.TEXTJOIN("|",FALSE,$C70:$F70),0,
IF(AND($C70="Delta|CR_Cpty",AH$12="Delta|CR_Cpty"),
IF($F70=AH$15,
      _xlfn.XLOOKUP(_xlfn.TEXTJOIN("|",FALSE,$C70,"=","Any","=",AH$12,"=","Any","="),risk_factor_1&amp;"|"&amp;risk_factor_2,risk_factor_corr),
       IF(RIGHT($D70,LEN($D70)-FIND("_",$D70))=RIGHT(AH$13,LEN(AH$13)-FIND("_",AH$13)),
              IF(LEFT($D70,FIND("_",$D70)-1)=LEFT(AH$13,FIND("_",AH$13)-1),
                    IF($E70=AH$14,
                             _xlfn.XLOOKUP(_xlfn.TEXTJOIN("|",FALSE,$C70,LEFT($D70,FIND("_",$D70)-1) &amp;"_=","=","Any",AH$12,LEFT($D70,FIND("_",$D70)-1) &amp;"_=","=","Any"),risk_factor_1&amp;"|"&amp;risk_factor_2,risk_factor_corr),
                             _xlfn.XLOOKUP(_xlfn.TEXTJOIN("|",FALSE,$C70,LEFT($D70,FIND("_",$D70)-1) &amp;"_=","Any","Any",AH$12,LEFT($D70,FIND("_",$D70)-1) &amp;"_=","Any","Any"),risk_factor_1&amp;"|"&amp;risk_factor_2,risk_factor_corr)),
"n/a"),0)
),
IF(_xlfn.TEXTJOIN("|",FALSE,AH$12:AH$13)&lt;&gt;_xlfn.TEXTJOIN("|",FALSE,$C70:$D70),0,
_xlfn.XLOOKUP(_xlfn.TEXTJOIN("|",FALSE,$C70:$F70,AH$12:AH$15),risk_factor_1&amp;"|"&amp;risk_factor_2,risk_factor_corr,
_xlfn.XLOOKUP(_xlfn.TEXTJOIN("|",FALSE,$C70:$F70,AH$12:AH$15),risk_factor_2&amp;"|"&amp;risk_factor_1,risk_factor_corr,
_xlfn.XLOOKUP(_xlfn.TEXTJOIN("|",FALSE,$C70:$D70,"Any"),risk_factor_1&amp;"|"&amp;risk_factor_2,risk_factor_corr,
_xlfn.XLOOKUP(_xlfn.TEXTJOIN("|",FALSE,$C70:$D70,"Any"),risk_factor_2&amp;"|"&amp;risk_factor_1,risk_factor_corr)))))))</f>
        <v>0</v>
      </c>
      <c r="AI70" s="32" cm="1">
        <f t="array" ref="AI70" xml:space="preserve"> IF(_xlfn.TEXTJOIN("|",FALSE,AI$12:AI$15)=_xlfn.TEXTJOIN("|",FALSE,$C70:$F70),0,
IF(AND($C70="Delta|CR_Cpty",AI$12="Delta|CR_Cpty"),
IF($F70=AI$15,
      _xlfn.XLOOKUP(_xlfn.TEXTJOIN("|",FALSE,$C70,"=","Any","=",AI$12,"=","Any","="),risk_factor_1&amp;"|"&amp;risk_factor_2,risk_factor_corr),
       IF(RIGHT($D70,LEN($D70)-FIND("_",$D70))=RIGHT(AI$13,LEN(AI$13)-FIND("_",AI$13)),
              IF(LEFT($D70,FIND("_",$D70)-1)=LEFT(AI$13,FIND("_",AI$13)-1),
                    IF($E70=AI$14,
                             _xlfn.XLOOKUP(_xlfn.TEXTJOIN("|",FALSE,$C70,LEFT($D70,FIND("_",$D70)-1) &amp;"_=","=","Any",AI$12,LEFT($D70,FIND("_",$D70)-1) &amp;"_=","=","Any"),risk_factor_1&amp;"|"&amp;risk_factor_2,risk_factor_corr),
                             _xlfn.XLOOKUP(_xlfn.TEXTJOIN("|",FALSE,$C70,LEFT($D70,FIND("_",$D70)-1) &amp;"_=","Any","Any",AI$12,LEFT($D70,FIND("_",$D70)-1) &amp;"_=","Any","Any"),risk_factor_1&amp;"|"&amp;risk_factor_2,risk_factor_corr)),
"n/a"),0)
),
IF(_xlfn.TEXTJOIN("|",FALSE,AI$12:AI$13)&lt;&gt;_xlfn.TEXTJOIN("|",FALSE,$C70:$D70),0,
_xlfn.XLOOKUP(_xlfn.TEXTJOIN("|",FALSE,$C70:$F70,AI$12:AI$15),risk_factor_1&amp;"|"&amp;risk_factor_2,risk_factor_corr,
_xlfn.XLOOKUP(_xlfn.TEXTJOIN("|",FALSE,$C70:$F70,AI$12:AI$15),risk_factor_2&amp;"|"&amp;risk_factor_1,risk_factor_corr,
_xlfn.XLOOKUP(_xlfn.TEXTJOIN("|",FALSE,$C70:$D70,"Any"),risk_factor_1&amp;"|"&amp;risk_factor_2,risk_factor_corr,
_xlfn.XLOOKUP(_xlfn.TEXTJOIN("|",FALSE,$C70:$D70,"Any"),risk_factor_2&amp;"|"&amp;risk_factor_1,risk_factor_corr)))))))</f>
        <v>0</v>
      </c>
      <c r="AJ70" s="32" cm="1">
        <f t="array" ref="AJ70" xml:space="preserve"> IF(_xlfn.TEXTJOIN("|",FALSE,AJ$12:AJ$15)=_xlfn.TEXTJOIN("|",FALSE,$C70:$F70),0,
IF(AND($C70="Delta|CR_Cpty",AJ$12="Delta|CR_Cpty"),
IF($F70=AJ$15,
      _xlfn.XLOOKUP(_xlfn.TEXTJOIN("|",FALSE,$C70,"=","Any","=",AJ$12,"=","Any","="),risk_factor_1&amp;"|"&amp;risk_factor_2,risk_factor_corr),
       IF(RIGHT($D70,LEN($D70)-FIND("_",$D70))=RIGHT(AJ$13,LEN(AJ$13)-FIND("_",AJ$13)),
              IF(LEFT($D70,FIND("_",$D70)-1)=LEFT(AJ$13,FIND("_",AJ$13)-1),
                    IF($E70=AJ$14,
                             _xlfn.XLOOKUP(_xlfn.TEXTJOIN("|",FALSE,$C70,LEFT($D70,FIND("_",$D70)-1) &amp;"_=","=","Any",AJ$12,LEFT($D70,FIND("_",$D70)-1) &amp;"_=","=","Any"),risk_factor_1&amp;"|"&amp;risk_factor_2,risk_factor_corr),
                             _xlfn.XLOOKUP(_xlfn.TEXTJOIN("|",FALSE,$C70,LEFT($D70,FIND("_",$D70)-1) &amp;"_=","Any","Any",AJ$12,LEFT($D70,FIND("_",$D70)-1) &amp;"_=","Any","Any"),risk_factor_1&amp;"|"&amp;risk_factor_2,risk_factor_corr)),
"n/a"),0)
),
IF(_xlfn.TEXTJOIN("|",FALSE,AJ$12:AJ$13)&lt;&gt;_xlfn.TEXTJOIN("|",FALSE,$C70:$D70),0,
_xlfn.XLOOKUP(_xlfn.TEXTJOIN("|",FALSE,$C70:$F70,AJ$12:AJ$15),risk_factor_1&amp;"|"&amp;risk_factor_2,risk_factor_corr,
_xlfn.XLOOKUP(_xlfn.TEXTJOIN("|",FALSE,$C70:$F70,AJ$12:AJ$15),risk_factor_2&amp;"|"&amp;risk_factor_1,risk_factor_corr,
_xlfn.XLOOKUP(_xlfn.TEXTJOIN("|",FALSE,$C70:$D70,"Any"),risk_factor_1&amp;"|"&amp;risk_factor_2,risk_factor_corr,
_xlfn.XLOOKUP(_xlfn.TEXTJOIN("|",FALSE,$C70:$D70,"Any"),risk_factor_2&amp;"|"&amp;risk_factor_1,risk_factor_corr)))))))</f>
        <v>0</v>
      </c>
      <c r="AK70" s="32" cm="1">
        <f t="array" ref="AK70" xml:space="preserve"> IF(_xlfn.TEXTJOIN("|",FALSE,AK$12:AK$15)=_xlfn.TEXTJOIN("|",FALSE,$C70:$F70),0,
IF(AND($C70="Delta|CR_Cpty",AK$12="Delta|CR_Cpty"),
IF($F70=AK$15,
      _xlfn.XLOOKUP(_xlfn.TEXTJOIN("|",FALSE,$C70,"=","Any","=",AK$12,"=","Any","="),risk_factor_1&amp;"|"&amp;risk_factor_2,risk_factor_corr),
       IF(RIGHT($D70,LEN($D70)-FIND("_",$D70))=RIGHT(AK$13,LEN(AK$13)-FIND("_",AK$13)),
              IF(LEFT($D70,FIND("_",$D70)-1)=LEFT(AK$13,FIND("_",AK$13)-1),
                    IF($E70=AK$14,
                             _xlfn.XLOOKUP(_xlfn.TEXTJOIN("|",FALSE,$C70,LEFT($D70,FIND("_",$D70)-1) &amp;"_=","=","Any",AK$12,LEFT($D70,FIND("_",$D70)-1) &amp;"_=","=","Any"),risk_factor_1&amp;"|"&amp;risk_factor_2,risk_factor_corr),
                             _xlfn.XLOOKUP(_xlfn.TEXTJOIN("|",FALSE,$C70,LEFT($D70,FIND("_",$D70)-1) &amp;"_=","Any","Any",AK$12,LEFT($D70,FIND("_",$D70)-1) &amp;"_=","Any","Any"),risk_factor_1&amp;"|"&amp;risk_factor_2,risk_factor_corr)),
"n/a"),0)
),
IF(_xlfn.TEXTJOIN("|",FALSE,AK$12:AK$13)&lt;&gt;_xlfn.TEXTJOIN("|",FALSE,$C70:$D70),0,
_xlfn.XLOOKUP(_xlfn.TEXTJOIN("|",FALSE,$C70:$F70,AK$12:AK$15),risk_factor_1&amp;"|"&amp;risk_factor_2,risk_factor_corr,
_xlfn.XLOOKUP(_xlfn.TEXTJOIN("|",FALSE,$C70:$F70,AK$12:AK$15),risk_factor_2&amp;"|"&amp;risk_factor_1,risk_factor_corr,
_xlfn.XLOOKUP(_xlfn.TEXTJOIN("|",FALSE,$C70:$D70,"Any"),risk_factor_1&amp;"|"&amp;risk_factor_2,risk_factor_corr,
_xlfn.XLOOKUP(_xlfn.TEXTJOIN("|",FALSE,$C70:$D70,"Any"),risk_factor_2&amp;"|"&amp;risk_factor_1,risk_factor_corr)))))))</f>
        <v>0</v>
      </c>
      <c r="AL70" s="32" cm="1">
        <f t="array" ref="AL70" xml:space="preserve"> IF(_xlfn.TEXTJOIN("|",FALSE,AL$12:AL$15)=_xlfn.TEXTJOIN("|",FALSE,$C70:$F70),0,
IF(AND($C70="Delta|CR_Cpty",AL$12="Delta|CR_Cpty"),
IF($F70=AL$15,
      _xlfn.XLOOKUP(_xlfn.TEXTJOIN("|",FALSE,$C70,"=","Any","=",AL$12,"=","Any","="),risk_factor_1&amp;"|"&amp;risk_factor_2,risk_factor_corr),
       IF(RIGHT($D70,LEN($D70)-FIND("_",$D70))=RIGHT(AL$13,LEN(AL$13)-FIND("_",AL$13)),
              IF(LEFT($D70,FIND("_",$D70)-1)=LEFT(AL$13,FIND("_",AL$13)-1),
                    IF($E70=AL$14,
                             _xlfn.XLOOKUP(_xlfn.TEXTJOIN("|",FALSE,$C70,LEFT($D70,FIND("_",$D70)-1) &amp;"_=","=","Any",AL$12,LEFT($D70,FIND("_",$D70)-1) &amp;"_=","=","Any"),risk_factor_1&amp;"|"&amp;risk_factor_2,risk_factor_corr),
                             _xlfn.XLOOKUP(_xlfn.TEXTJOIN("|",FALSE,$C70,LEFT($D70,FIND("_",$D70)-1) &amp;"_=","Any","Any",AL$12,LEFT($D70,FIND("_",$D70)-1) &amp;"_=","Any","Any"),risk_factor_1&amp;"|"&amp;risk_factor_2,risk_factor_corr)),
"n/a"),0)
),
IF(_xlfn.TEXTJOIN("|",FALSE,AL$12:AL$13)&lt;&gt;_xlfn.TEXTJOIN("|",FALSE,$C70:$D70),0,
_xlfn.XLOOKUP(_xlfn.TEXTJOIN("|",FALSE,$C70:$F70,AL$12:AL$15),risk_factor_1&amp;"|"&amp;risk_factor_2,risk_factor_corr,
_xlfn.XLOOKUP(_xlfn.TEXTJOIN("|",FALSE,$C70:$F70,AL$12:AL$15),risk_factor_2&amp;"|"&amp;risk_factor_1,risk_factor_corr,
_xlfn.XLOOKUP(_xlfn.TEXTJOIN("|",FALSE,$C70:$D70,"Any"),risk_factor_1&amp;"|"&amp;risk_factor_2,risk_factor_corr,
_xlfn.XLOOKUP(_xlfn.TEXTJOIN("|",FALSE,$C70:$D70,"Any"),risk_factor_2&amp;"|"&amp;risk_factor_1,risk_factor_corr)))))))</f>
        <v>0</v>
      </c>
      <c r="AM70" s="32" cm="1">
        <f t="array" ref="AM70" xml:space="preserve"> IF(_xlfn.TEXTJOIN("|",FALSE,AM$12:AM$15)=_xlfn.TEXTJOIN("|",FALSE,$C70:$F70),0,
IF(AND($C70="Delta|CR_Cpty",AM$12="Delta|CR_Cpty"),
IF($F70=AM$15,
      _xlfn.XLOOKUP(_xlfn.TEXTJOIN("|",FALSE,$C70,"=","Any","=",AM$12,"=","Any","="),risk_factor_1&amp;"|"&amp;risk_factor_2,risk_factor_corr),
       IF(RIGHT($D70,LEN($D70)-FIND("_",$D70))=RIGHT(AM$13,LEN(AM$13)-FIND("_",AM$13)),
              IF(LEFT($D70,FIND("_",$D70)-1)=LEFT(AM$13,FIND("_",AM$13)-1),
                    IF($E70=AM$14,
                             _xlfn.XLOOKUP(_xlfn.TEXTJOIN("|",FALSE,$C70,LEFT($D70,FIND("_",$D70)-1) &amp;"_=","=","Any",AM$12,LEFT($D70,FIND("_",$D70)-1) &amp;"_=","=","Any"),risk_factor_1&amp;"|"&amp;risk_factor_2,risk_factor_corr),
                             _xlfn.XLOOKUP(_xlfn.TEXTJOIN("|",FALSE,$C70,LEFT($D70,FIND("_",$D70)-1) &amp;"_=","Any","Any",AM$12,LEFT($D70,FIND("_",$D70)-1) &amp;"_=","Any","Any"),risk_factor_1&amp;"|"&amp;risk_factor_2,risk_factor_corr)),
"n/a"),0)
),
IF(_xlfn.TEXTJOIN("|",FALSE,AM$12:AM$13)&lt;&gt;_xlfn.TEXTJOIN("|",FALSE,$C70:$D70),0,
_xlfn.XLOOKUP(_xlfn.TEXTJOIN("|",FALSE,$C70:$F70,AM$12:AM$15),risk_factor_1&amp;"|"&amp;risk_factor_2,risk_factor_corr,
_xlfn.XLOOKUP(_xlfn.TEXTJOIN("|",FALSE,$C70:$F70,AM$12:AM$15),risk_factor_2&amp;"|"&amp;risk_factor_1,risk_factor_corr,
_xlfn.XLOOKUP(_xlfn.TEXTJOIN("|",FALSE,$C70:$D70,"Any"),risk_factor_1&amp;"|"&amp;risk_factor_2,risk_factor_corr,
_xlfn.XLOOKUP(_xlfn.TEXTJOIN("|",FALSE,$C70:$D70,"Any"),risk_factor_2&amp;"|"&amp;risk_factor_1,risk_factor_corr)))))))</f>
        <v>0</v>
      </c>
      <c r="AN70" s="32" cm="1">
        <f t="array" ref="AN70" xml:space="preserve"> IF(_xlfn.TEXTJOIN("|",FALSE,AN$12:AN$15)=_xlfn.TEXTJOIN("|",FALSE,$C70:$F70),0,
IF(AND($C70="Delta|CR_Cpty",AN$12="Delta|CR_Cpty"),
IF($F70=AN$15,
      _xlfn.XLOOKUP(_xlfn.TEXTJOIN("|",FALSE,$C70,"=","Any","=",AN$12,"=","Any","="),risk_factor_1&amp;"|"&amp;risk_factor_2,risk_factor_corr),
       IF(RIGHT($D70,LEN($D70)-FIND("_",$D70))=RIGHT(AN$13,LEN(AN$13)-FIND("_",AN$13)),
              IF(LEFT($D70,FIND("_",$D70)-1)=LEFT(AN$13,FIND("_",AN$13)-1),
                    IF($E70=AN$14,
                             _xlfn.XLOOKUP(_xlfn.TEXTJOIN("|",FALSE,$C70,LEFT($D70,FIND("_",$D70)-1) &amp;"_=","=","Any",AN$12,LEFT($D70,FIND("_",$D70)-1) &amp;"_=","=","Any"),risk_factor_1&amp;"|"&amp;risk_factor_2,risk_factor_corr),
                             _xlfn.XLOOKUP(_xlfn.TEXTJOIN("|",FALSE,$C70,LEFT($D70,FIND("_",$D70)-1) &amp;"_=","Any","Any",AN$12,LEFT($D70,FIND("_",$D70)-1) &amp;"_=","Any","Any"),risk_factor_1&amp;"|"&amp;risk_factor_2,risk_factor_corr)),
"n/a"),0)
),
IF(_xlfn.TEXTJOIN("|",FALSE,AN$12:AN$13)&lt;&gt;_xlfn.TEXTJOIN("|",FALSE,$C70:$D70),0,
_xlfn.XLOOKUP(_xlfn.TEXTJOIN("|",FALSE,$C70:$F70,AN$12:AN$15),risk_factor_1&amp;"|"&amp;risk_factor_2,risk_factor_corr,
_xlfn.XLOOKUP(_xlfn.TEXTJOIN("|",FALSE,$C70:$F70,AN$12:AN$15),risk_factor_2&amp;"|"&amp;risk_factor_1,risk_factor_corr,
_xlfn.XLOOKUP(_xlfn.TEXTJOIN("|",FALSE,$C70:$D70,"Any"),risk_factor_1&amp;"|"&amp;risk_factor_2,risk_factor_corr,
_xlfn.XLOOKUP(_xlfn.TEXTJOIN("|",FALSE,$C70:$D70,"Any"),risk_factor_2&amp;"|"&amp;risk_factor_1,risk_factor_corr)))))))</f>
        <v>0</v>
      </c>
      <c r="AO70" s="32" cm="1">
        <f t="array" ref="AO70" xml:space="preserve"> IF(_xlfn.TEXTJOIN("|",FALSE,AO$12:AO$15)=_xlfn.TEXTJOIN("|",FALSE,$C70:$F70),0,
IF(AND($C70="Delta|CR_Cpty",AO$12="Delta|CR_Cpty"),
IF($F70=AO$15,
      _xlfn.XLOOKUP(_xlfn.TEXTJOIN("|",FALSE,$C70,"=","Any","=",AO$12,"=","Any","="),risk_factor_1&amp;"|"&amp;risk_factor_2,risk_factor_corr),
       IF(RIGHT($D70,LEN($D70)-FIND("_",$D70))=RIGHT(AO$13,LEN(AO$13)-FIND("_",AO$13)),
              IF(LEFT($D70,FIND("_",$D70)-1)=LEFT(AO$13,FIND("_",AO$13)-1),
                    IF($E70=AO$14,
                             _xlfn.XLOOKUP(_xlfn.TEXTJOIN("|",FALSE,$C70,LEFT($D70,FIND("_",$D70)-1) &amp;"_=","=","Any",AO$12,LEFT($D70,FIND("_",$D70)-1) &amp;"_=","=","Any"),risk_factor_1&amp;"|"&amp;risk_factor_2,risk_factor_corr),
                             _xlfn.XLOOKUP(_xlfn.TEXTJOIN("|",FALSE,$C70,LEFT($D70,FIND("_",$D70)-1) &amp;"_=","Any","Any",AO$12,LEFT($D70,FIND("_",$D70)-1) &amp;"_=","Any","Any"),risk_factor_1&amp;"|"&amp;risk_factor_2,risk_factor_corr)),
"n/a"),0)
),
IF(_xlfn.TEXTJOIN("|",FALSE,AO$12:AO$13)&lt;&gt;_xlfn.TEXTJOIN("|",FALSE,$C70:$D70),0,
_xlfn.XLOOKUP(_xlfn.TEXTJOIN("|",FALSE,$C70:$F70,AO$12:AO$15),risk_factor_1&amp;"|"&amp;risk_factor_2,risk_factor_corr,
_xlfn.XLOOKUP(_xlfn.TEXTJOIN("|",FALSE,$C70:$F70,AO$12:AO$15),risk_factor_2&amp;"|"&amp;risk_factor_1,risk_factor_corr,
_xlfn.XLOOKUP(_xlfn.TEXTJOIN("|",FALSE,$C70:$D70,"Any"),risk_factor_1&amp;"|"&amp;risk_factor_2,risk_factor_corr,
_xlfn.XLOOKUP(_xlfn.TEXTJOIN("|",FALSE,$C70:$D70,"Any"),risk_factor_2&amp;"|"&amp;risk_factor_1,risk_factor_corr)))))))</f>
        <v>0</v>
      </c>
      <c r="AP70" s="32" cm="1">
        <f t="array" ref="AP70" xml:space="preserve"> IF(_xlfn.TEXTJOIN("|",FALSE,AP$12:AP$15)=_xlfn.TEXTJOIN("|",FALSE,$C70:$F70),0,
IF(AND($C70="Delta|CR_Cpty",AP$12="Delta|CR_Cpty"),
IF($F70=AP$15,
      _xlfn.XLOOKUP(_xlfn.TEXTJOIN("|",FALSE,$C70,"=","Any","=",AP$12,"=","Any","="),risk_factor_1&amp;"|"&amp;risk_factor_2,risk_factor_corr),
       IF(RIGHT($D70,LEN($D70)-FIND("_",$D70))=RIGHT(AP$13,LEN(AP$13)-FIND("_",AP$13)),
              IF(LEFT($D70,FIND("_",$D70)-1)=LEFT(AP$13,FIND("_",AP$13)-1),
                    IF($E70=AP$14,
                             _xlfn.XLOOKUP(_xlfn.TEXTJOIN("|",FALSE,$C70,LEFT($D70,FIND("_",$D70)-1) &amp;"_=","=","Any",AP$12,LEFT($D70,FIND("_",$D70)-1) &amp;"_=","=","Any"),risk_factor_1&amp;"|"&amp;risk_factor_2,risk_factor_corr),
                             _xlfn.XLOOKUP(_xlfn.TEXTJOIN("|",FALSE,$C70,LEFT($D70,FIND("_",$D70)-1) &amp;"_=","Any","Any",AP$12,LEFT($D70,FIND("_",$D70)-1) &amp;"_=","Any","Any"),risk_factor_1&amp;"|"&amp;risk_factor_2,risk_factor_corr)),
"n/a"),0)
),
IF(_xlfn.TEXTJOIN("|",FALSE,AP$12:AP$13)&lt;&gt;_xlfn.TEXTJOIN("|",FALSE,$C70:$D70),0,
_xlfn.XLOOKUP(_xlfn.TEXTJOIN("|",FALSE,$C70:$F70,AP$12:AP$15),risk_factor_1&amp;"|"&amp;risk_factor_2,risk_factor_corr,
_xlfn.XLOOKUP(_xlfn.TEXTJOIN("|",FALSE,$C70:$F70,AP$12:AP$15),risk_factor_2&amp;"|"&amp;risk_factor_1,risk_factor_corr,
_xlfn.XLOOKUP(_xlfn.TEXTJOIN("|",FALSE,$C70:$D70,"Any"),risk_factor_1&amp;"|"&amp;risk_factor_2,risk_factor_corr,
_xlfn.XLOOKUP(_xlfn.TEXTJOIN("|",FALSE,$C70:$D70,"Any"),risk_factor_2&amp;"|"&amp;risk_factor_1,risk_factor_corr)))))))</f>
        <v>0</v>
      </c>
      <c r="AQ70" s="32" cm="1">
        <f t="array" ref="AQ70" xml:space="preserve"> IF(_xlfn.TEXTJOIN("|",FALSE,AQ$12:AQ$15)=_xlfn.TEXTJOIN("|",FALSE,$C70:$F70),0,
IF(AND($C70="Delta|CR_Cpty",AQ$12="Delta|CR_Cpty"),
IF($F70=AQ$15,
      _xlfn.XLOOKUP(_xlfn.TEXTJOIN("|",FALSE,$C70,"=","Any","=",AQ$12,"=","Any","="),risk_factor_1&amp;"|"&amp;risk_factor_2,risk_factor_corr),
       IF(RIGHT($D70,LEN($D70)-FIND("_",$D70))=RIGHT(AQ$13,LEN(AQ$13)-FIND("_",AQ$13)),
              IF(LEFT($D70,FIND("_",$D70)-1)=LEFT(AQ$13,FIND("_",AQ$13)-1),
                    IF($E70=AQ$14,
                             _xlfn.XLOOKUP(_xlfn.TEXTJOIN("|",FALSE,$C70,LEFT($D70,FIND("_",$D70)-1) &amp;"_=","=","Any",AQ$12,LEFT($D70,FIND("_",$D70)-1) &amp;"_=","=","Any"),risk_factor_1&amp;"|"&amp;risk_factor_2,risk_factor_corr),
                             _xlfn.XLOOKUP(_xlfn.TEXTJOIN("|",FALSE,$C70,LEFT($D70,FIND("_",$D70)-1) &amp;"_=","Any","Any",AQ$12,LEFT($D70,FIND("_",$D70)-1) &amp;"_=","Any","Any"),risk_factor_1&amp;"|"&amp;risk_factor_2,risk_factor_corr)),
"n/a"),0)
),
IF(_xlfn.TEXTJOIN("|",FALSE,AQ$12:AQ$13)&lt;&gt;_xlfn.TEXTJOIN("|",FALSE,$C70:$D70),0,
_xlfn.XLOOKUP(_xlfn.TEXTJOIN("|",FALSE,$C70:$F70,AQ$12:AQ$15),risk_factor_1&amp;"|"&amp;risk_factor_2,risk_factor_corr,
_xlfn.XLOOKUP(_xlfn.TEXTJOIN("|",FALSE,$C70:$F70,AQ$12:AQ$15),risk_factor_2&amp;"|"&amp;risk_factor_1,risk_factor_corr,
_xlfn.XLOOKUP(_xlfn.TEXTJOIN("|",FALSE,$C70:$D70,"Any"),risk_factor_1&amp;"|"&amp;risk_factor_2,risk_factor_corr,
_xlfn.XLOOKUP(_xlfn.TEXTJOIN("|",FALSE,$C70:$D70,"Any"),risk_factor_2&amp;"|"&amp;risk_factor_1,risk_factor_corr)))))))</f>
        <v>0</v>
      </c>
      <c r="AR70" s="32" cm="1">
        <f t="array" ref="AR70" xml:space="preserve"> IF(_xlfn.TEXTJOIN("|",FALSE,AR$12:AR$15)=_xlfn.TEXTJOIN("|",FALSE,$C70:$F70),0,
IF(AND($C70="Delta|CR_Cpty",AR$12="Delta|CR_Cpty"),
IF($F70=AR$15,
      _xlfn.XLOOKUP(_xlfn.TEXTJOIN("|",FALSE,$C70,"=","Any","=",AR$12,"=","Any","="),risk_factor_1&amp;"|"&amp;risk_factor_2,risk_factor_corr),
       IF(RIGHT($D70,LEN($D70)-FIND("_",$D70))=RIGHT(AR$13,LEN(AR$13)-FIND("_",AR$13)),
              IF(LEFT($D70,FIND("_",$D70)-1)=LEFT(AR$13,FIND("_",AR$13)-1),
                    IF($E70=AR$14,
                             _xlfn.XLOOKUP(_xlfn.TEXTJOIN("|",FALSE,$C70,LEFT($D70,FIND("_",$D70)-1) &amp;"_=","=","Any",AR$12,LEFT($D70,FIND("_",$D70)-1) &amp;"_=","=","Any"),risk_factor_1&amp;"|"&amp;risk_factor_2,risk_factor_corr),
                             _xlfn.XLOOKUP(_xlfn.TEXTJOIN("|",FALSE,$C70,LEFT($D70,FIND("_",$D70)-1) &amp;"_=","Any","Any",AR$12,LEFT($D70,FIND("_",$D70)-1) &amp;"_=","Any","Any"),risk_factor_1&amp;"|"&amp;risk_factor_2,risk_factor_corr)),
"n/a"),0)
),
IF(_xlfn.TEXTJOIN("|",FALSE,AR$12:AR$13)&lt;&gt;_xlfn.TEXTJOIN("|",FALSE,$C70:$D70),0,
_xlfn.XLOOKUP(_xlfn.TEXTJOIN("|",FALSE,$C70:$F70,AR$12:AR$15),risk_factor_1&amp;"|"&amp;risk_factor_2,risk_factor_corr,
_xlfn.XLOOKUP(_xlfn.TEXTJOIN("|",FALSE,$C70:$F70,AR$12:AR$15),risk_factor_2&amp;"|"&amp;risk_factor_1,risk_factor_corr,
_xlfn.XLOOKUP(_xlfn.TEXTJOIN("|",FALSE,$C70:$D70,"Any"),risk_factor_1&amp;"|"&amp;risk_factor_2,risk_factor_corr,
_xlfn.XLOOKUP(_xlfn.TEXTJOIN("|",FALSE,$C70:$D70,"Any"),risk_factor_2&amp;"|"&amp;risk_factor_1,risk_factor_corr)))))))</f>
        <v>0</v>
      </c>
      <c r="AS70" s="32" cm="1">
        <f t="array" ref="AS70" xml:space="preserve"> IF(_xlfn.TEXTJOIN("|",FALSE,AS$12:AS$15)=_xlfn.TEXTJOIN("|",FALSE,$C70:$F70),0,
IF(AND($C70="Delta|CR_Cpty",AS$12="Delta|CR_Cpty"),
IF($F70=AS$15,
      _xlfn.XLOOKUP(_xlfn.TEXTJOIN("|",FALSE,$C70,"=","Any","=",AS$12,"=","Any","="),risk_factor_1&amp;"|"&amp;risk_factor_2,risk_factor_corr),
       IF(RIGHT($D70,LEN($D70)-FIND("_",$D70))=RIGHT(AS$13,LEN(AS$13)-FIND("_",AS$13)),
              IF(LEFT($D70,FIND("_",$D70)-1)=LEFT(AS$13,FIND("_",AS$13)-1),
                    IF($E70=AS$14,
                             _xlfn.XLOOKUP(_xlfn.TEXTJOIN("|",FALSE,$C70,LEFT($D70,FIND("_",$D70)-1) &amp;"_=","=","Any",AS$12,LEFT($D70,FIND("_",$D70)-1) &amp;"_=","=","Any"),risk_factor_1&amp;"|"&amp;risk_factor_2,risk_factor_corr),
                             _xlfn.XLOOKUP(_xlfn.TEXTJOIN("|",FALSE,$C70,LEFT($D70,FIND("_",$D70)-1) &amp;"_=","Any","Any",AS$12,LEFT($D70,FIND("_",$D70)-1) &amp;"_=","Any","Any"),risk_factor_1&amp;"|"&amp;risk_factor_2,risk_factor_corr)),
"n/a"),0)
),
IF(_xlfn.TEXTJOIN("|",FALSE,AS$12:AS$13)&lt;&gt;_xlfn.TEXTJOIN("|",FALSE,$C70:$D70),0,
_xlfn.XLOOKUP(_xlfn.TEXTJOIN("|",FALSE,$C70:$F70,AS$12:AS$15),risk_factor_1&amp;"|"&amp;risk_factor_2,risk_factor_corr,
_xlfn.XLOOKUP(_xlfn.TEXTJOIN("|",FALSE,$C70:$F70,AS$12:AS$15),risk_factor_2&amp;"|"&amp;risk_factor_1,risk_factor_corr,
_xlfn.XLOOKUP(_xlfn.TEXTJOIN("|",FALSE,$C70:$D70,"Any"),risk_factor_1&amp;"|"&amp;risk_factor_2,risk_factor_corr,
_xlfn.XLOOKUP(_xlfn.TEXTJOIN("|",FALSE,$C70:$D70,"Any"),risk_factor_2&amp;"|"&amp;risk_factor_1,risk_factor_corr)))))))</f>
        <v>0</v>
      </c>
      <c r="AT70" s="32" cm="1">
        <f t="array" ref="AT70" xml:space="preserve"> IF(_xlfn.TEXTJOIN("|",FALSE,AT$12:AT$15)=_xlfn.TEXTJOIN("|",FALSE,$C70:$F70),0,
IF(AND($C70="Delta|CR_Cpty",AT$12="Delta|CR_Cpty"),
IF($F70=AT$15,
      _xlfn.XLOOKUP(_xlfn.TEXTJOIN("|",FALSE,$C70,"=","Any","=",AT$12,"=","Any","="),risk_factor_1&amp;"|"&amp;risk_factor_2,risk_factor_corr),
       IF(RIGHT($D70,LEN($D70)-FIND("_",$D70))=RIGHT(AT$13,LEN(AT$13)-FIND("_",AT$13)),
              IF(LEFT($D70,FIND("_",$D70)-1)=LEFT(AT$13,FIND("_",AT$13)-1),
                    IF($E70=AT$14,
                             _xlfn.XLOOKUP(_xlfn.TEXTJOIN("|",FALSE,$C70,LEFT($D70,FIND("_",$D70)-1) &amp;"_=","=","Any",AT$12,LEFT($D70,FIND("_",$D70)-1) &amp;"_=","=","Any"),risk_factor_1&amp;"|"&amp;risk_factor_2,risk_factor_corr),
                             _xlfn.XLOOKUP(_xlfn.TEXTJOIN("|",FALSE,$C70,LEFT($D70,FIND("_",$D70)-1) &amp;"_=","Any","Any",AT$12,LEFT($D70,FIND("_",$D70)-1) &amp;"_=","Any","Any"),risk_factor_1&amp;"|"&amp;risk_factor_2,risk_factor_corr)),
"n/a"),0)
),
IF(_xlfn.TEXTJOIN("|",FALSE,AT$12:AT$13)&lt;&gt;_xlfn.TEXTJOIN("|",FALSE,$C70:$D70),0,
_xlfn.XLOOKUP(_xlfn.TEXTJOIN("|",FALSE,$C70:$F70,AT$12:AT$15),risk_factor_1&amp;"|"&amp;risk_factor_2,risk_factor_corr,
_xlfn.XLOOKUP(_xlfn.TEXTJOIN("|",FALSE,$C70:$F70,AT$12:AT$15),risk_factor_2&amp;"|"&amp;risk_factor_1,risk_factor_corr,
_xlfn.XLOOKUP(_xlfn.TEXTJOIN("|",FALSE,$C70:$D70,"Any"),risk_factor_1&amp;"|"&amp;risk_factor_2,risk_factor_corr,
_xlfn.XLOOKUP(_xlfn.TEXTJOIN("|",FALSE,$C70:$D70,"Any"),risk_factor_2&amp;"|"&amp;risk_factor_1,risk_factor_corr)))))))</f>
        <v>0</v>
      </c>
      <c r="AU70" s="32" cm="1">
        <f t="array" ref="AU70" xml:space="preserve"> IF(_xlfn.TEXTJOIN("|",FALSE,AU$12:AU$15)=_xlfn.TEXTJOIN("|",FALSE,$C70:$F70),0,
IF(AND($C70="Delta|CR_Cpty",AU$12="Delta|CR_Cpty"),
IF($F70=AU$15,
      _xlfn.XLOOKUP(_xlfn.TEXTJOIN("|",FALSE,$C70,"=","Any","=",AU$12,"=","Any","="),risk_factor_1&amp;"|"&amp;risk_factor_2,risk_factor_corr),
       IF(RIGHT($D70,LEN($D70)-FIND("_",$D70))=RIGHT(AU$13,LEN(AU$13)-FIND("_",AU$13)),
              IF(LEFT($D70,FIND("_",$D70)-1)=LEFT(AU$13,FIND("_",AU$13)-1),
                    IF($E70=AU$14,
                             _xlfn.XLOOKUP(_xlfn.TEXTJOIN("|",FALSE,$C70,LEFT($D70,FIND("_",$D70)-1) &amp;"_=","=","Any",AU$12,LEFT($D70,FIND("_",$D70)-1) &amp;"_=","=","Any"),risk_factor_1&amp;"|"&amp;risk_factor_2,risk_factor_corr),
                             _xlfn.XLOOKUP(_xlfn.TEXTJOIN("|",FALSE,$C70,LEFT($D70,FIND("_",$D70)-1) &amp;"_=","Any","Any",AU$12,LEFT($D70,FIND("_",$D70)-1) &amp;"_=","Any","Any"),risk_factor_1&amp;"|"&amp;risk_factor_2,risk_factor_corr)),
"n/a"),0)
),
IF(_xlfn.TEXTJOIN("|",FALSE,AU$12:AU$13)&lt;&gt;_xlfn.TEXTJOIN("|",FALSE,$C70:$D70),0,
_xlfn.XLOOKUP(_xlfn.TEXTJOIN("|",FALSE,$C70:$F70,AU$12:AU$15),risk_factor_1&amp;"|"&amp;risk_factor_2,risk_factor_corr,
_xlfn.XLOOKUP(_xlfn.TEXTJOIN("|",FALSE,$C70:$F70,AU$12:AU$15),risk_factor_2&amp;"|"&amp;risk_factor_1,risk_factor_corr,
_xlfn.XLOOKUP(_xlfn.TEXTJOIN("|",FALSE,$C70:$D70,"Any"),risk_factor_1&amp;"|"&amp;risk_factor_2,risk_factor_corr,
_xlfn.XLOOKUP(_xlfn.TEXTJOIN("|",FALSE,$C70:$D70,"Any"),risk_factor_2&amp;"|"&amp;risk_factor_1,risk_factor_corr)))))))</f>
        <v>0</v>
      </c>
      <c r="AV70" s="32" cm="1">
        <f t="array" ref="AV70" xml:space="preserve"> IF(_xlfn.TEXTJOIN("|",FALSE,AV$12:AV$15)=_xlfn.TEXTJOIN("|",FALSE,$C70:$F70),0,
IF(AND($C70="Delta|CR_Cpty",AV$12="Delta|CR_Cpty"),
IF($F70=AV$15,
      _xlfn.XLOOKUP(_xlfn.TEXTJOIN("|",FALSE,$C70,"=","Any","=",AV$12,"=","Any","="),risk_factor_1&amp;"|"&amp;risk_factor_2,risk_factor_corr),
       IF(RIGHT($D70,LEN($D70)-FIND("_",$D70))=RIGHT(AV$13,LEN(AV$13)-FIND("_",AV$13)),
              IF(LEFT($D70,FIND("_",$D70)-1)=LEFT(AV$13,FIND("_",AV$13)-1),
                    IF($E70=AV$14,
                             _xlfn.XLOOKUP(_xlfn.TEXTJOIN("|",FALSE,$C70,LEFT($D70,FIND("_",$D70)-1) &amp;"_=","=","Any",AV$12,LEFT($D70,FIND("_",$D70)-1) &amp;"_=","=","Any"),risk_factor_1&amp;"|"&amp;risk_factor_2,risk_factor_corr),
                             _xlfn.XLOOKUP(_xlfn.TEXTJOIN("|",FALSE,$C70,LEFT($D70,FIND("_",$D70)-1) &amp;"_=","Any","Any",AV$12,LEFT($D70,FIND("_",$D70)-1) &amp;"_=","Any","Any"),risk_factor_1&amp;"|"&amp;risk_factor_2,risk_factor_corr)),
"n/a"),0)
),
IF(_xlfn.TEXTJOIN("|",FALSE,AV$12:AV$13)&lt;&gt;_xlfn.TEXTJOIN("|",FALSE,$C70:$D70),0,
_xlfn.XLOOKUP(_xlfn.TEXTJOIN("|",FALSE,$C70:$F70,AV$12:AV$15),risk_factor_1&amp;"|"&amp;risk_factor_2,risk_factor_corr,
_xlfn.XLOOKUP(_xlfn.TEXTJOIN("|",FALSE,$C70:$F70,AV$12:AV$15),risk_factor_2&amp;"|"&amp;risk_factor_1,risk_factor_corr,
_xlfn.XLOOKUP(_xlfn.TEXTJOIN("|",FALSE,$C70:$D70,"Any"),risk_factor_1&amp;"|"&amp;risk_factor_2,risk_factor_corr,
_xlfn.XLOOKUP(_xlfn.TEXTJOIN("|",FALSE,$C70:$D70,"Any"),risk_factor_2&amp;"|"&amp;risk_factor_1,risk_factor_corr)))))))</f>
        <v>0</v>
      </c>
      <c r="AW70" s="32" cm="1">
        <f t="array" ref="AW70" xml:space="preserve"> IF(_xlfn.TEXTJOIN("|",FALSE,AW$12:AW$15)=_xlfn.TEXTJOIN("|",FALSE,$C70:$F70),0,
IF(AND($C70="Delta|CR_Cpty",AW$12="Delta|CR_Cpty"),
IF($F70=AW$15,
      _xlfn.XLOOKUP(_xlfn.TEXTJOIN("|",FALSE,$C70,"=","Any","=",AW$12,"=","Any","="),risk_factor_1&amp;"|"&amp;risk_factor_2,risk_factor_corr),
       IF(RIGHT($D70,LEN($D70)-FIND("_",$D70))=RIGHT(AW$13,LEN(AW$13)-FIND("_",AW$13)),
              IF(LEFT($D70,FIND("_",$D70)-1)=LEFT(AW$13,FIND("_",AW$13)-1),
                    IF($E70=AW$14,
                             _xlfn.XLOOKUP(_xlfn.TEXTJOIN("|",FALSE,$C70,LEFT($D70,FIND("_",$D70)-1) &amp;"_=","=","Any",AW$12,LEFT($D70,FIND("_",$D70)-1) &amp;"_=","=","Any"),risk_factor_1&amp;"|"&amp;risk_factor_2,risk_factor_corr),
                             _xlfn.XLOOKUP(_xlfn.TEXTJOIN("|",FALSE,$C70,LEFT($D70,FIND("_",$D70)-1) &amp;"_=","Any","Any",AW$12,LEFT($D70,FIND("_",$D70)-1) &amp;"_=","Any","Any"),risk_factor_1&amp;"|"&amp;risk_factor_2,risk_factor_corr)),
"n/a"),0)
),
IF(_xlfn.TEXTJOIN("|",FALSE,AW$12:AW$13)&lt;&gt;_xlfn.TEXTJOIN("|",FALSE,$C70:$D70),0,
_xlfn.XLOOKUP(_xlfn.TEXTJOIN("|",FALSE,$C70:$F70,AW$12:AW$15),risk_factor_1&amp;"|"&amp;risk_factor_2,risk_factor_corr,
_xlfn.XLOOKUP(_xlfn.TEXTJOIN("|",FALSE,$C70:$F70,AW$12:AW$15),risk_factor_2&amp;"|"&amp;risk_factor_1,risk_factor_corr,
_xlfn.XLOOKUP(_xlfn.TEXTJOIN("|",FALSE,$C70:$D70,"Any"),risk_factor_1&amp;"|"&amp;risk_factor_2,risk_factor_corr,
_xlfn.XLOOKUP(_xlfn.TEXTJOIN("|",FALSE,$C70:$D70,"Any"),risk_factor_2&amp;"|"&amp;risk_factor_1,risk_factor_corr)))))))</f>
        <v>0</v>
      </c>
      <c r="AX70" s="32" cm="1">
        <f t="array" ref="AX70" xml:space="preserve"> IF(_xlfn.TEXTJOIN("|",FALSE,AX$12:AX$15)=_xlfn.TEXTJOIN("|",FALSE,$C70:$F70),0,
IF(AND($C70="Delta|CR_Cpty",AX$12="Delta|CR_Cpty"),
IF($F70=AX$15,
      _xlfn.XLOOKUP(_xlfn.TEXTJOIN("|",FALSE,$C70,"=","Any","=",AX$12,"=","Any","="),risk_factor_1&amp;"|"&amp;risk_factor_2,risk_factor_corr),
       IF(RIGHT($D70,LEN($D70)-FIND("_",$D70))=RIGHT(AX$13,LEN(AX$13)-FIND("_",AX$13)),
              IF(LEFT($D70,FIND("_",$D70)-1)=LEFT(AX$13,FIND("_",AX$13)-1),
                    IF($E70=AX$14,
                             _xlfn.XLOOKUP(_xlfn.TEXTJOIN("|",FALSE,$C70,LEFT($D70,FIND("_",$D70)-1) &amp;"_=","=","Any",AX$12,LEFT($D70,FIND("_",$D70)-1) &amp;"_=","=","Any"),risk_factor_1&amp;"|"&amp;risk_factor_2,risk_factor_corr),
                             _xlfn.XLOOKUP(_xlfn.TEXTJOIN("|",FALSE,$C70,LEFT($D70,FIND("_",$D70)-1) &amp;"_=","Any","Any",AX$12,LEFT($D70,FIND("_",$D70)-1) &amp;"_=","Any","Any"),risk_factor_1&amp;"|"&amp;risk_factor_2,risk_factor_corr)),
"n/a"),0)
),
IF(_xlfn.TEXTJOIN("|",FALSE,AX$12:AX$13)&lt;&gt;_xlfn.TEXTJOIN("|",FALSE,$C70:$D70),0,
_xlfn.XLOOKUP(_xlfn.TEXTJOIN("|",FALSE,$C70:$F70,AX$12:AX$15),risk_factor_1&amp;"|"&amp;risk_factor_2,risk_factor_corr,
_xlfn.XLOOKUP(_xlfn.TEXTJOIN("|",FALSE,$C70:$F70,AX$12:AX$15),risk_factor_2&amp;"|"&amp;risk_factor_1,risk_factor_corr,
_xlfn.XLOOKUP(_xlfn.TEXTJOIN("|",FALSE,$C70:$D70,"Any"),risk_factor_1&amp;"|"&amp;risk_factor_2,risk_factor_corr,
_xlfn.XLOOKUP(_xlfn.TEXTJOIN("|",FALSE,$C70:$D70,"Any"),risk_factor_2&amp;"|"&amp;risk_factor_1,risk_factor_corr)))))))</f>
        <v>0</v>
      </c>
      <c r="AY70" s="32" cm="1">
        <f t="array" ref="AY70" xml:space="preserve"> IF(_xlfn.TEXTJOIN("|",FALSE,AY$12:AY$15)=_xlfn.TEXTJOIN("|",FALSE,$C70:$F70),0,
IF(AND($C70="Delta|CR_Cpty",AY$12="Delta|CR_Cpty"),
IF($F70=AY$15,
      _xlfn.XLOOKUP(_xlfn.TEXTJOIN("|",FALSE,$C70,"=","Any","=",AY$12,"=","Any","="),risk_factor_1&amp;"|"&amp;risk_factor_2,risk_factor_corr),
       IF(RIGHT($D70,LEN($D70)-FIND("_",$D70))=RIGHT(AY$13,LEN(AY$13)-FIND("_",AY$13)),
              IF(LEFT($D70,FIND("_",$D70)-1)=LEFT(AY$13,FIND("_",AY$13)-1),
                    IF($E70=AY$14,
                             _xlfn.XLOOKUP(_xlfn.TEXTJOIN("|",FALSE,$C70,LEFT($D70,FIND("_",$D70)-1) &amp;"_=","=","Any",AY$12,LEFT($D70,FIND("_",$D70)-1) &amp;"_=","=","Any"),risk_factor_1&amp;"|"&amp;risk_factor_2,risk_factor_corr),
                             _xlfn.XLOOKUP(_xlfn.TEXTJOIN("|",FALSE,$C70,LEFT($D70,FIND("_",$D70)-1) &amp;"_=","Any","Any",AY$12,LEFT($D70,FIND("_",$D70)-1) &amp;"_=","Any","Any"),risk_factor_1&amp;"|"&amp;risk_factor_2,risk_factor_corr)),
"n/a"),0)
),
IF(_xlfn.TEXTJOIN("|",FALSE,AY$12:AY$13)&lt;&gt;_xlfn.TEXTJOIN("|",FALSE,$C70:$D70),0,
_xlfn.XLOOKUP(_xlfn.TEXTJOIN("|",FALSE,$C70:$F70,AY$12:AY$15),risk_factor_1&amp;"|"&amp;risk_factor_2,risk_factor_corr,
_xlfn.XLOOKUP(_xlfn.TEXTJOIN("|",FALSE,$C70:$F70,AY$12:AY$15),risk_factor_2&amp;"|"&amp;risk_factor_1,risk_factor_corr,
_xlfn.XLOOKUP(_xlfn.TEXTJOIN("|",FALSE,$C70:$D70,"Any"),risk_factor_1&amp;"|"&amp;risk_factor_2,risk_factor_corr,
_xlfn.XLOOKUP(_xlfn.TEXTJOIN("|",FALSE,$C70:$D70,"Any"),risk_factor_2&amp;"|"&amp;risk_factor_1,risk_factor_corr)))))))</f>
        <v>0</v>
      </c>
      <c r="AZ70" s="32" cm="1">
        <f t="array" ref="AZ70" xml:space="preserve"> IF(_xlfn.TEXTJOIN("|",FALSE,AZ$12:AZ$15)=_xlfn.TEXTJOIN("|",FALSE,$C70:$F70),0,
IF(AND($C70="Delta|CR_Cpty",AZ$12="Delta|CR_Cpty"),
IF($F70=AZ$15,
      _xlfn.XLOOKUP(_xlfn.TEXTJOIN("|",FALSE,$C70,"=","Any","=",AZ$12,"=","Any","="),risk_factor_1&amp;"|"&amp;risk_factor_2,risk_factor_corr),
       IF(RIGHT($D70,LEN($D70)-FIND("_",$D70))=RIGHT(AZ$13,LEN(AZ$13)-FIND("_",AZ$13)),
              IF(LEFT($D70,FIND("_",$D70)-1)=LEFT(AZ$13,FIND("_",AZ$13)-1),
                    IF($E70=AZ$14,
                             _xlfn.XLOOKUP(_xlfn.TEXTJOIN("|",FALSE,$C70,LEFT($D70,FIND("_",$D70)-1) &amp;"_=","=","Any",AZ$12,LEFT($D70,FIND("_",$D70)-1) &amp;"_=","=","Any"),risk_factor_1&amp;"|"&amp;risk_factor_2,risk_factor_corr),
                             _xlfn.XLOOKUP(_xlfn.TEXTJOIN("|",FALSE,$C70,LEFT($D70,FIND("_",$D70)-1) &amp;"_=","Any","Any",AZ$12,LEFT($D70,FIND("_",$D70)-1) &amp;"_=","Any","Any"),risk_factor_1&amp;"|"&amp;risk_factor_2,risk_factor_corr)),
"n/a"),0)
),
IF(_xlfn.TEXTJOIN("|",FALSE,AZ$12:AZ$13)&lt;&gt;_xlfn.TEXTJOIN("|",FALSE,$C70:$D70),0,
_xlfn.XLOOKUP(_xlfn.TEXTJOIN("|",FALSE,$C70:$F70,AZ$12:AZ$15),risk_factor_1&amp;"|"&amp;risk_factor_2,risk_factor_corr,
_xlfn.XLOOKUP(_xlfn.TEXTJOIN("|",FALSE,$C70:$F70,AZ$12:AZ$15),risk_factor_2&amp;"|"&amp;risk_factor_1,risk_factor_corr,
_xlfn.XLOOKUP(_xlfn.TEXTJOIN("|",FALSE,$C70:$D70,"Any"),risk_factor_1&amp;"|"&amp;risk_factor_2,risk_factor_corr,
_xlfn.XLOOKUP(_xlfn.TEXTJOIN("|",FALSE,$C70:$D70,"Any"),risk_factor_2&amp;"|"&amp;risk_factor_1,risk_factor_corr)))))))</f>
        <v>0</v>
      </c>
      <c r="BA70" s="32" cm="1">
        <f t="array" ref="BA70" xml:space="preserve"> IF(_xlfn.TEXTJOIN("|",FALSE,BA$12:BA$15)=_xlfn.TEXTJOIN("|",FALSE,$C70:$F70),0,
IF(AND($C70="Delta|CR_Cpty",BA$12="Delta|CR_Cpty"),
IF($F70=BA$15,
      _xlfn.XLOOKUP(_xlfn.TEXTJOIN("|",FALSE,$C70,"=","Any","=",BA$12,"=","Any","="),risk_factor_1&amp;"|"&amp;risk_factor_2,risk_factor_corr),
       IF(RIGHT($D70,LEN($D70)-FIND("_",$D70))=RIGHT(BA$13,LEN(BA$13)-FIND("_",BA$13)),
              IF(LEFT($D70,FIND("_",$D70)-1)=LEFT(BA$13,FIND("_",BA$13)-1),
                    IF($E70=BA$14,
                             _xlfn.XLOOKUP(_xlfn.TEXTJOIN("|",FALSE,$C70,LEFT($D70,FIND("_",$D70)-1) &amp;"_=","=","Any",BA$12,LEFT($D70,FIND("_",$D70)-1) &amp;"_=","=","Any"),risk_factor_1&amp;"|"&amp;risk_factor_2,risk_factor_corr),
                             _xlfn.XLOOKUP(_xlfn.TEXTJOIN("|",FALSE,$C70,LEFT($D70,FIND("_",$D70)-1) &amp;"_=","Any","Any",BA$12,LEFT($D70,FIND("_",$D70)-1) &amp;"_=","Any","Any"),risk_factor_1&amp;"|"&amp;risk_factor_2,risk_factor_corr)),
"n/a"),0)
),
IF(_xlfn.TEXTJOIN("|",FALSE,BA$12:BA$13)&lt;&gt;_xlfn.TEXTJOIN("|",FALSE,$C70:$D70),0,
_xlfn.XLOOKUP(_xlfn.TEXTJOIN("|",FALSE,$C70:$F70,BA$12:BA$15),risk_factor_1&amp;"|"&amp;risk_factor_2,risk_factor_corr,
_xlfn.XLOOKUP(_xlfn.TEXTJOIN("|",FALSE,$C70:$F70,BA$12:BA$15),risk_factor_2&amp;"|"&amp;risk_factor_1,risk_factor_corr,
_xlfn.XLOOKUP(_xlfn.TEXTJOIN("|",FALSE,$C70:$D70,"Any"),risk_factor_1&amp;"|"&amp;risk_factor_2,risk_factor_corr,
_xlfn.XLOOKUP(_xlfn.TEXTJOIN("|",FALSE,$C70:$D70,"Any"),risk_factor_2&amp;"|"&amp;risk_factor_1,risk_factor_corr)))))))</f>
        <v>0</v>
      </c>
      <c r="BB70" s="32" cm="1">
        <f t="array" ref="BB70" xml:space="preserve"> IF(_xlfn.TEXTJOIN("|",FALSE,BB$12:BB$15)=_xlfn.TEXTJOIN("|",FALSE,$C70:$F70),0,
IF(AND($C70="Delta|CR_Cpty",BB$12="Delta|CR_Cpty"),
IF($F70=BB$15,
      _xlfn.XLOOKUP(_xlfn.TEXTJOIN("|",FALSE,$C70,"=","Any","=",BB$12,"=","Any","="),risk_factor_1&amp;"|"&amp;risk_factor_2,risk_factor_corr),
       IF(RIGHT($D70,LEN($D70)-FIND("_",$D70))=RIGHT(BB$13,LEN(BB$13)-FIND("_",BB$13)),
              IF(LEFT($D70,FIND("_",$D70)-1)=LEFT(BB$13,FIND("_",BB$13)-1),
                    IF($E70=BB$14,
                             _xlfn.XLOOKUP(_xlfn.TEXTJOIN("|",FALSE,$C70,LEFT($D70,FIND("_",$D70)-1) &amp;"_=","=","Any",BB$12,LEFT($D70,FIND("_",$D70)-1) &amp;"_=","=","Any"),risk_factor_1&amp;"|"&amp;risk_factor_2,risk_factor_corr),
                             _xlfn.XLOOKUP(_xlfn.TEXTJOIN("|",FALSE,$C70,LEFT($D70,FIND("_",$D70)-1) &amp;"_=","Any","Any",BB$12,LEFT($D70,FIND("_",$D70)-1) &amp;"_=","Any","Any"),risk_factor_1&amp;"|"&amp;risk_factor_2,risk_factor_corr)),
"n/a"),0)
),
IF(_xlfn.TEXTJOIN("|",FALSE,BB$12:BB$13)&lt;&gt;_xlfn.TEXTJOIN("|",FALSE,$C70:$D70),0,
_xlfn.XLOOKUP(_xlfn.TEXTJOIN("|",FALSE,$C70:$F70,BB$12:BB$15),risk_factor_1&amp;"|"&amp;risk_factor_2,risk_factor_corr,
_xlfn.XLOOKUP(_xlfn.TEXTJOIN("|",FALSE,$C70:$F70,BB$12:BB$15),risk_factor_2&amp;"|"&amp;risk_factor_1,risk_factor_corr,
_xlfn.XLOOKUP(_xlfn.TEXTJOIN("|",FALSE,$C70:$D70,"Any"),risk_factor_1&amp;"|"&amp;risk_factor_2,risk_factor_corr,
_xlfn.XLOOKUP(_xlfn.TEXTJOIN("|",FALSE,$C70:$D70,"Any"),risk_factor_2&amp;"|"&amp;risk_factor_1,risk_factor_corr)))))))</f>
        <v>0</v>
      </c>
      <c r="BC70" s="32" cm="1">
        <f t="array" ref="BC70" xml:space="preserve"> IF(_xlfn.TEXTJOIN("|",FALSE,BC$12:BC$15)=_xlfn.TEXTJOIN("|",FALSE,$C70:$F70),0,
IF(AND($C70="Delta|CR_Cpty",BC$12="Delta|CR_Cpty"),
IF($F70=BC$15,
      _xlfn.XLOOKUP(_xlfn.TEXTJOIN("|",FALSE,$C70,"=","Any","=",BC$12,"=","Any","="),risk_factor_1&amp;"|"&amp;risk_factor_2,risk_factor_corr),
       IF(RIGHT($D70,LEN($D70)-FIND("_",$D70))=RIGHT(BC$13,LEN(BC$13)-FIND("_",BC$13)),
              IF(LEFT($D70,FIND("_",$D70)-1)=LEFT(BC$13,FIND("_",BC$13)-1),
                    IF($E70=BC$14,
                             _xlfn.XLOOKUP(_xlfn.TEXTJOIN("|",FALSE,$C70,LEFT($D70,FIND("_",$D70)-1) &amp;"_=","=","Any",BC$12,LEFT($D70,FIND("_",$D70)-1) &amp;"_=","=","Any"),risk_factor_1&amp;"|"&amp;risk_factor_2,risk_factor_corr),
                             _xlfn.XLOOKUP(_xlfn.TEXTJOIN("|",FALSE,$C70,LEFT($D70,FIND("_",$D70)-1) &amp;"_=","Any","Any",BC$12,LEFT($D70,FIND("_",$D70)-1) &amp;"_=","Any","Any"),risk_factor_1&amp;"|"&amp;risk_factor_2,risk_factor_corr)),
"n/a"),0)
),
IF(_xlfn.TEXTJOIN("|",FALSE,BC$12:BC$13)&lt;&gt;_xlfn.TEXTJOIN("|",FALSE,$C70:$D70),0,
_xlfn.XLOOKUP(_xlfn.TEXTJOIN("|",FALSE,$C70:$F70,BC$12:BC$15),risk_factor_1&amp;"|"&amp;risk_factor_2,risk_factor_corr,
_xlfn.XLOOKUP(_xlfn.TEXTJOIN("|",FALSE,$C70:$F70,BC$12:BC$15),risk_factor_2&amp;"|"&amp;risk_factor_1,risk_factor_corr,
_xlfn.XLOOKUP(_xlfn.TEXTJOIN("|",FALSE,$C70:$D70,"Any"),risk_factor_1&amp;"|"&amp;risk_factor_2,risk_factor_corr,
_xlfn.XLOOKUP(_xlfn.TEXTJOIN("|",FALSE,$C70:$D70,"Any"),risk_factor_2&amp;"|"&amp;risk_factor_1,risk_factor_corr)))))))</f>
        <v>0</v>
      </c>
      <c r="BD70" s="32" cm="1">
        <f t="array" ref="BD70" xml:space="preserve"> IF(_xlfn.TEXTJOIN("|",FALSE,BD$12:BD$15)=_xlfn.TEXTJOIN("|",FALSE,$C70:$F70),0,
IF(AND($C70="Delta|CR_Cpty",BD$12="Delta|CR_Cpty"),
IF($F70=BD$15,
      _xlfn.XLOOKUP(_xlfn.TEXTJOIN("|",FALSE,$C70,"=","Any","=",BD$12,"=","Any","="),risk_factor_1&amp;"|"&amp;risk_factor_2,risk_factor_corr),
       IF(RIGHT($D70,LEN($D70)-FIND("_",$D70))=RIGHT(BD$13,LEN(BD$13)-FIND("_",BD$13)),
              IF(LEFT($D70,FIND("_",$D70)-1)=LEFT(BD$13,FIND("_",BD$13)-1),
                    IF($E70=BD$14,
                             _xlfn.XLOOKUP(_xlfn.TEXTJOIN("|",FALSE,$C70,LEFT($D70,FIND("_",$D70)-1) &amp;"_=","=","Any",BD$12,LEFT($D70,FIND("_",$D70)-1) &amp;"_=","=","Any"),risk_factor_1&amp;"|"&amp;risk_factor_2,risk_factor_corr),
                             _xlfn.XLOOKUP(_xlfn.TEXTJOIN("|",FALSE,$C70,LEFT($D70,FIND("_",$D70)-1) &amp;"_=","Any","Any",BD$12,LEFT($D70,FIND("_",$D70)-1) &amp;"_=","Any","Any"),risk_factor_1&amp;"|"&amp;risk_factor_2,risk_factor_corr)),
"n/a"),0)
),
IF(_xlfn.TEXTJOIN("|",FALSE,BD$12:BD$13)&lt;&gt;_xlfn.TEXTJOIN("|",FALSE,$C70:$D70),0,
_xlfn.XLOOKUP(_xlfn.TEXTJOIN("|",FALSE,$C70:$F70,BD$12:BD$15),risk_factor_1&amp;"|"&amp;risk_factor_2,risk_factor_corr,
_xlfn.XLOOKUP(_xlfn.TEXTJOIN("|",FALSE,$C70:$F70,BD$12:BD$15),risk_factor_2&amp;"|"&amp;risk_factor_1,risk_factor_corr,
_xlfn.XLOOKUP(_xlfn.TEXTJOIN("|",FALSE,$C70:$D70,"Any"),risk_factor_1&amp;"|"&amp;risk_factor_2,risk_factor_corr,
_xlfn.XLOOKUP(_xlfn.TEXTJOIN("|",FALSE,$C70:$D70,"Any"),risk_factor_2&amp;"|"&amp;risk_factor_1,risk_factor_corr)))))))</f>
        <v>0</v>
      </c>
      <c r="BE70" s="32" cm="1">
        <f t="array" ref="BE70" xml:space="preserve"> IF(_xlfn.TEXTJOIN("|",FALSE,BE$12:BE$15)=_xlfn.TEXTJOIN("|",FALSE,$C70:$F70),0,
IF(AND($C70="Delta|CR_Cpty",BE$12="Delta|CR_Cpty"),
IF($F70=BE$15,
      _xlfn.XLOOKUP(_xlfn.TEXTJOIN("|",FALSE,$C70,"=","Any","=",BE$12,"=","Any","="),risk_factor_1&amp;"|"&amp;risk_factor_2,risk_factor_corr),
       IF(RIGHT($D70,LEN($D70)-FIND("_",$D70))=RIGHT(BE$13,LEN(BE$13)-FIND("_",BE$13)),
              IF(LEFT($D70,FIND("_",$D70)-1)=LEFT(BE$13,FIND("_",BE$13)-1),
                    IF($E70=BE$14,
                             _xlfn.XLOOKUP(_xlfn.TEXTJOIN("|",FALSE,$C70,LEFT($D70,FIND("_",$D70)-1) &amp;"_=","=","Any",BE$12,LEFT($D70,FIND("_",$D70)-1) &amp;"_=","=","Any"),risk_factor_1&amp;"|"&amp;risk_factor_2,risk_factor_corr),
                             _xlfn.XLOOKUP(_xlfn.TEXTJOIN("|",FALSE,$C70,LEFT($D70,FIND("_",$D70)-1) &amp;"_=","Any","Any",BE$12,LEFT($D70,FIND("_",$D70)-1) &amp;"_=","Any","Any"),risk_factor_1&amp;"|"&amp;risk_factor_2,risk_factor_corr)),
"n/a"),0)
),
IF(_xlfn.TEXTJOIN("|",FALSE,BE$12:BE$13)&lt;&gt;_xlfn.TEXTJOIN("|",FALSE,$C70:$D70),0,
_xlfn.XLOOKUP(_xlfn.TEXTJOIN("|",FALSE,$C70:$F70,BE$12:BE$15),risk_factor_1&amp;"|"&amp;risk_factor_2,risk_factor_corr,
_xlfn.XLOOKUP(_xlfn.TEXTJOIN("|",FALSE,$C70:$F70,BE$12:BE$15),risk_factor_2&amp;"|"&amp;risk_factor_1,risk_factor_corr,
_xlfn.XLOOKUP(_xlfn.TEXTJOIN("|",FALSE,$C70:$D70,"Any"),risk_factor_1&amp;"|"&amp;risk_factor_2,risk_factor_corr,
_xlfn.XLOOKUP(_xlfn.TEXTJOIN("|",FALSE,$C70:$D70,"Any"),risk_factor_2&amp;"|"&amp;risk_factor_1,risk_factor_corr)))))))</f>
        <v>0</v>
      </c>
      <c r="BF70" s="32" cm="1">
        <f t="array" ref="BF70" xml:space="preserve"> IF(_xlfn.TEXTJOIN("|",FALSE,BF$12:BF$15)=_xlfn.TEXTJOIN("|",FALSE,$C70:$F70),0,
IF(AND($C70="Delta|CR_Cpty",BF$12="Delta|CR_Cpty"),
IF($F70=BF$15,
      _xlfn.XLOOKUP(_xlfn.TEXTJOIN("|",FALSE,$C70,"=","Any","=",BF$12,"=","Any","="),risk_factor_1&amp;"|"&amp;risk_factor_2,risk_factor_corr),
       IF(RIGHT($D70,LEN($D70)-FIND("_",$D70))=RIGHT(BF$13,LEN(BF$13)-FIND("_",BF$13)),
              IF(LEFT($D70,FIND("_",$D70)-1)=LEFT(BF$13,FIND("_",BF$13)-1),
                    IF($E70=BF$14,
                             _xlfn.XLOOKUP(_xlfn.TEXTJOIN("|",FALSE,$C70,LEFT($D70,FIND("_",$D70)-1) &amp;"_=","=","Any",BF$12,LEFT($D70,FIND("_",$D70)-1) &amp;"_=","=","Any"),risk_factor_1&amp;"|"&amp;risk_factor_2,risk_factor_corr),
                             _xlfn.XLOOKUP(_xlfn.TEXTJOIN("|",FALSE,$C70,LEFT($D70,FIND("_",$D70)-1) &amp;"_=","Any","Any",BF$12,LEFT($D70,FIND("_",$D70)-1) &amp;"_=","Any","Any"),risk_factor_1&amp;"|"&amp;risk_factor_2,risk_factor_corr)),
"n/a"),0)
),
IF(_xlfn.TEXTJOIN("|",FALSE,BF$12:BF$13)&lt;&gt;_xlfn.TEXTJOIN("|",FALSE,$C70:$D70),0,
_xlfn.XLOOKUP(_xlfn.TEXTJOIN("|",FALSE,$C70:$F70,BF$12:BF$15),risk_factor_1&amp;"|"&amp;risk_factor_2,risk_factor_corr,
_xlfn.XLOOKUP(_xlfn.TEXTJOIN("|",FALSE,$C70:$F70,BF$12:BF$15),risk_factor_2&amp;"|"&amp;risk_factor_1,risk_factor_corr,
_xlfn.XLOOKUP(_xlfn.TEXTJOIN("|",FALSE,$C70:$D70,"Any"),risk_factor_1&amp;"|"&amp;risk_factor_2,risk_factor_corr,
_xlfn.XLOOKUP(_xlfn.TEXTJOIN("|",FALSE,$C70:$D70,"Any"),risk_factor_2&amp;"|"&amp;risk_factor_1,risk_factor_corr)))))))</f>
        <v>0</v>
      </c>
      <c r="BG70" s="32" cm="1">
        <f t="array" ref="BG70" xml:space="preserve"> IF(_xlfn.TEXTJOIN("|",FALSE,BG$12:BG$15)=_xlfn.TEXTJOIN("|",FALSE,$C70:$F70),0,
IF(AND($C70="Delta|CR_Cpty",BG$12="Delta|CR_Cpty"),
IF($F70=BG$15,
      _xlfn.XLOOKUP(_xlfn.TEXTJOIN("|",FALSE,$C70,"=","Any","=",BG$12,"=","Any","="),risk_factor_1&amp;"|"&amp;risk_factor_2,risk_factor_corr),
       IF(RIGHT($D70,LEN($D70)-FIND("_",$D70))=RIGHT(BG$13,LEN(BG$13)-FIND("_",BG$13)),
              IF(LEFT($D70,FIND("_",$D70)-1)=LEFT(BG$13,FIND("_",BG$13)-1),
                    IF($E70=BG$14,
                             _xlfn.XLOOKUP(_xlfn.TEXTJOIN("|",FALSE,$C70,LEFT($D70,FIND("_",$D70)-1) &amp;"_=","=","Any",BG$12,LEFT($D70,FIND("_",$D70)-1) &amp;"_=","=","Any"),risk_factor_1&amp;"|"&amp;risk_factor_2,risk_factor_corr),
                             _xlfn.XLOOKUP(_xlfn.TEXTJOIN("|",FALSE,$C70,LEFT($D70,FIND("_",$D70)-1) &amp;"_=","Any","Any",BG$12,LEFT($D70,FIND("_",$D70)-1) &amp;"_=","Any","Any"),risk_factor_1&amp;"|"&amp;risk_factor_2,risk_factor_corr)),
"n/a"),0)
),
IF(_xlfn.TEXTJOIN("|",FALSE,BG$12:BG$13)&lt;&gt;_xlfn.TEXTJOIN("|",FALSE,$C70:$D70),0,
_xlfn.XLOOKUP(_xlfn.TEXTJOIN("|",FALSE,$C70:$F70,BG$12:BG$15),risk_factor_1&amp;"|"&amp;risk_factor_2,risk_factor_corr,
_xlfn.XLOOKUP(_xlfn.TEXTJOIN("|",FALSE,$C70:$F70,BG$12:BG$15),risk_factor_2&amp;"|"&amp;risk_factor_1,risk_factor_corr,
_xlfn.XLOOKUP(_xlfn.TEXTJOIN("|",FALSE,$C70:$D70,"Any"),risk_factor_1&amp;"|"&amp;risk_factor_2,risk_factor_corr,
_xlfn.XLOOKUP(_xlfn.TEXTJOIN("|",FALSE,$C70:$D70,"Any"),risk_factor_2&amp;"|"&amp;risk_factor_1,risk_factor_corr)))))))</f>
        <v>0</v>
      </c>
      <c r="BH70" s="32" cm="1">
        <f t="array" ref="BH70" xml:space="preserve"> IF(_xlfn.TEXTJOIN("|",FALSE,BH$12:BH$15)=_xlfn.TEXTJOIN("|",FALSE,$C70:$F70),0,
IF(AND($C70="Delta|CR_Cpty",BH$12="Delta|CR_Cpty"),
IF($F70=BH$15,
      _xlfn.XLOOKUP(_xlfn.TEXTJOIN("|",FALSE,$C70,"=","Any","=",BH$12,"=","Any","="),risk_factor_1&amp;"|"&amp;risk_factor_2,risk_factor_corr),
       IF(RIGHT($D70,LEN($D70)-FIND("_",$D70))=RIGHT(BH$13,LEN(BH$13)-FIND("_",BH$13)),
              IF(LEFT($D70,FIND("_",$D70)-1)=LEFT(BH$13,FIND("_",BH$13)-1),
                    IF($E70=BH$14,
                             _xlfn.XLOOKUP(_xlfn.TEXTJOIN("|",FALSE,$C70,LEFT($D70,FIND("_",$D70)-1) &amp;"_=","=","Any",BH$12,LEFT($D70,FIND("_",$D70)-1) &amp;"_=","=","Any"),risk_factor_1&amp;"|"&amp;risk_factor_2,risk_factor_corr),
                             _xlfn.XLOOKUP(_xlfn.TEXTJOIN("|",FALSE,$C70,LEFT($D70,FIND("_",$D70)-1) &amp;"_=","Any","Any",BH$12,LEFT($D70,FIND("_",$D70)-1) &amp;"_=","Any","Any"),risk_factor_1&amp;"|"&amp;risk_factor_2,risk_factor_corr)),
"n/a"),0)
),
IF(_xlfn.TEXTJOIN("|",FALSE,BH$12:BH$13)&lt;&gt;_xlfn.TEXTJOIN("|",FALSE,$C70:$D70),0,
_xlfn.XLOOKUP(_xlfn.TEXTJOIN("|",FALSE,$C70:$F70,BH$12:BH$15),risk_factor_1&amp;"|"&amp;risk_factor_2,risk_factor_corr,
_xlfn.XLOOKUP(_xlfn.TEXTJOIN("|",FALSE,$C70:$F70,BH$12:BH$15),risk_factor_2&amp;"|"&amp;risk_factor_1,risk_factor_corr,
_xlfn.XLOOKUP(_xlfn.TEXTJOIN("|",FALSE,$C70:$D70,"Any"),risk_factor_1&amp;"|"&amp;risk_factor_2,risk_factor_corr,
_xlfn.XLOOKUP(_xlfn.TEXTJOIN("|",FALSE,$C70:$D70,"Any"),risk_factor_2&amp;"|"&amp;risk_factor_1,risk_factor_corr)))))))</f>
        <v>0</v>
      </c>
      <c r="BI70" s="32" cm="1">
        <f t="array" ref="BI70" xml:space="preserve"> IF(_xlfn.TEXTJOIN("|",FALSE,BI$12:BI$15)=_xlfn.TEXTJOIN("|",FALSE,$C70:$F70),0,
IF(AND($C70="Delta|CR_Cpty",BI$12="Delta|CR_Cpty"),
IF($F70=BI$15,
      _xlfn.XLOOKUP(_xlfn.TEXTJOIN("|",FALSE,$C70,"=","Any","=",BI$12,"=","Any","="),risk_factor_1&amp;"|"&amp;risk_factor_2,risk_factor_corr),
       IF(RIGHT($D70,LEN($D70)-FIND("_",$D70))=RIGHT(BI$13,LEN(BI$13)-FIND("_",BI$13)),
              IF(LEFT($D70,FIND("_",$D70)-1)=LEFT(BI$13,FIND("_",BI$13)-1),
                    IF($E70=BI$14,
                             _xlfn.XLOOKUP(_xlfn.TEXTJOIN("|",FALSE,$C70,LEFT($D70,FIND("_",$D70)-1) &amp;"_=","=","Any",BI$12,LEFT($D70,FIND("_",$D70)-1) &amp;"_=","=","Any"),risk_factor_1&amp;"|"&amp;risk_factor_2,risk_factor_corr),
                             _xlfn.XLOOKUP(_xlfn.TEXTJOIN("|",FALSE,$C70,LEFT($D70,FIND("_",$D70)-1) &amp;"_=","Any","Any",BI$12,LEFT($D70,FIND("_",$D70)-1) &amp;"_=","Any","Any"),risk_factor_1&amp;"|"&amp;risk_factor_2,risk_factor_corr)),
"n/a"),0)
),
IF(_xlfn.TEXTJOIN("|",FALSE,BI$12:BI$13)&lt;&gt;_xlfn.TEXTJOIN("|",FALSE,$C70:$D70),0,
_xlfn.XLOOKUP(_xlfn.TEXTJOIN("|",FALSE,$C70:$F70,BI$12:BI$15),risk_factor_1&amp;"|"&amp;risk_factor_2,risk_factor_corr,
_xlfn.XLOOKUP(_xlfn.TEXTJOIN("|",FALSE,$C70:$F70,BI$12:BI$15),risk_factor_2&amp;"|"&amp;risk_factor_1,risk_factor_corr,
_xlfn.XLOOKUP(_xlfn.TEXTJOIN("|",FALSE,$C70:$D70,"Any"),risk_factor_1&amp;"|"&amp;risk_factor_2,risk_factor_corr,
_xlfn.XLOOKUP(_xlfn.TEXTJOIN("|",FALSE,$C70:$D70,"Any"),risk_factor_2&amp;"|"&amp;risk_factor_1,risk_factor_corr)))))))</f>
        <v>0</v>
      </c>
      <c r="BJ70" s="32" cm="1">
        <f t="array" ref="BJ70" xml:space="preserve"> IF(_xlfn.TEXTJOIN("|",FALSE,BJ$12:BJ$15)=_xlfn.TEXTJOIN("|",FALSE,$C70:$F70),0,
IF(AND($C70="Delta|CR_Cpty",BJ$12="Delta|CR_Cpty"),
IF($F70=BJ$15,
      _xlfn.XLOOKUP(_xlfn.TEXTJOIN("|",FALSE,$C70,"=","Any","=",BJ$12,"=","Any","="),risk_factor_1&amp;"|"&amp;risk_factor_2,risk_factor_corr),
       IF(RIGHT($D70,LEN($D70)-FIND("_",$D70))=RIGHT(BJ$13,LEN(BJ$13)-FIND("_",BJ$13)),
              IF(LEFT($D70,FIND("_",$D70)-1)=LEFT(BJ$13,FIND("_",BJ$13)-1),
                    IF($E70=BJ$14,
                             _xlfn.XLOOKUP(_xlfn.TEXTJOIN("|",FALSE,$C70,LEFT($D70,FIND("_",$D70)-1) &amp;"_=","=","Any",BJ$12,LEFT($D70,FIND("_",$D70)-1) &amp;"_=","=","Any"),risk_factor_1&amp;"|"&amp;risk_factor_2,risk_factor_corr),
                             _xlfn.XLOOKUP(_xlfn.TEXTJOIN("|",FALSE,$C70,LEFT($D70,FIND("_",$D70)-1) &amp;"_=","Any","Any",BJ$12,LEFT($D70,FIND("_",$D70)-1) &amp;"_=","Any","Any"),risk_factor_1&amp;"|"&amp;risk_factor_2,risk_factor_corr)),
"n/a"),0)
),
IF(_xlfn.TEXTJOIN("|",FALSE,BJ$12:BJ$13)&lt;&gt;_xlfn.TEXTJOIN("|",FALSE,$C70:$D70),0,
_xlfn.XLOOKUP(_xlfn.TEXTJOIN("|",FALSE,$C70:$F70,BJ$12:BJ$15),risk_factor_1&amp;"|"&amp;risk_factor_2,risk_factor_corr,
_xlfn.XLOOKUP(_xlfn.TEXTJOIN("|",FALSE,$C70:$F70,BJ$12:BJ$15),risk_factor_2&amp;"|"&amp;risk_factor_1,risk_factor_corr,
_xlfn.XLOOKUP(_xlfn.TEXTJOIN("|",FALSE,$C70:$D70,"Any"),risk_factor_1&amp;"|"&amp;risk_factor_2,risk_factor_corr,
_xlfn.XLOOKUP(_xlfn.TEXTJOIN("|",FALSE,$C70:$D70,"Any"),risk_factor_2&amp;"|"&amp;risk_factor_1,risk_factor_corr)))))))</f>
        <v>0</v>
      </c>
      <c r="BK70" s="32" cm="1">
        <f t="array" ref="BK70" xml:space="preserve"> IF(_xlfn.TEXTJOIN("|",FALSE,BK$12:BK$15)=_xlfn.TEXTJOIN("|",FALSE,$C70:$F70),0,
IF(AND($C70="Delta|CR_Cpty",BK$12="Delta|CR_Cpty"),
IF($F70=BK$15,
      _xlfn.XLOOKUP(_xlfn.TEXTJOIN("|",FALSE,$C70,"=","Any","=",BK$12,"=","Any","="),risk_factor_1&amp;"|"&amp;risk_factor_2,risk_factor_corr),
       IF(RIGHT($D70,LEN($D70)-FIND("_",$D70))=RIGHT(BK$13,LEN(BK$13)-FIND("_",BK$13)),
              IF(LEFT($D70,FIND("_",$D70)-1)=LEFT(BK$13,FIND("_",BK$13)-1),
                    IF($E70=BK$14,
                             _xlfn.XLOOKUP(_xlfn.TEXTJOIN("|",FALSE,$C70,LEFT($D70,FIND("_",$D70)-1) &amp;"_=","=","Any",BK$12,LEFT($D70,FIND("_",$D70)-1) &amp;"_=","=","Any"),risk_factor_1&amp;"|"&amp;risk_factor_2,risk_factor_corr),
                             _xlfn.XLOOKUP(_xlfn.TEXTJOIN("|",FALSE,$C70,LEFT($D70,FIND("_",$D70)-1) &amp;"_=","Any","Any",BK$12,LEFT($D70,FIND("_",$D70)-1) &amp;"_=","Any","Any"),risk_factor_1&amp;"|"&amp;risk_factor_2,risk_factor_corr)),
"n/a"),0)
),
IF(_xlfn.TEXTJOIN("|",FALSE,BK$12:BK$13)&lt;&gt;_xlfn.TEXTJOIN("|",FALSE,$C70:$D70),0,
_xlfn.XLOOKUP(_xlfn.TEXTJOIN("|",FALSE,$C70:$F70,BK$12:BK$15),risk_factor_1&amp;"|"&amp;risk_factor_2,risk_factor_corr,
_xlfn.XLOOKUP(_xlfn.TEXTJOIN("|",FALSE,$C70:$F70,BK$12:BK$15),risk_factor_2&amp;"|"&amp;risk_factor_1,risk_factor_corr,
_xlfn.XLOOKUP(_xlfn.TEXTJOIN("|",FALSE,$C70:$D70,"Any"),risk_factor_1&amp;"|"&amp;risk_factor_2,risk_factor_corr,
_xlfn.XLOOKUP(_xlfn.TEXTJOIN("|",FALSE,$C70:$D70,"Any"),risk_factor_2&amp;"|"&amp;risk_factor_1,risk_factor_corr)))))))</f>
        <v>0</v>
      </c>
      <c r="BL70" s="32" cm="1">
        <f t="array" ref="BL70" xml:space="preserve"> IF(_xlfn.TEXTJOIN("|",FALSE,BL$12:BL$15)=_xlfn.TEXTJOIN("|",FALSE,$C70:$F70),0,
IF(AND($C70="Delta|CR_Cpty",BL$12="Delta|CR_Cpty"),
IF($F70=BL$15,
      _xlfn.XLOOKUP(_xlfn.TEXTJOIN("|",FALSE,$C70,"=","Any","=",BL$12,"=","Any","="),risk_factor_1&amp;"|"&amp;risk_factor_2,risk_factor_corr),
       IF(RIGHT($D70,LEN($D70)-FIND("_",$D70))=RIGHT(BL$13,LEN(BL$13)-FIND("_",BL$13)),
              IF(LEFT($D70,FIND("_",$D70)-1)=LEFT(BL$13,FIND("_",BL$13)-1),
                    IF($E70=BL$14,
                             _xlfn.XLOOKUP(_xlfn.TEXTJOIN("|",FALSE,$C70,LEFT($D70,FIND("_",$D70)-1) &amp;"_=","=","Any",BL$12,LEFT($D70,FIND("_",$D70)-1) &amp;"_=","=","Any"),risk_factor_1&amp;"|"&amp;risk_factor_2,risk_factor_corr),
                             _xlfn.XLOOKUP(_xlfn.TEXTJOIN("|",FALSE,$C70,LEFT($D70,FIND("_",$D70)-1) &amp;"_=","Any","Any",BL$12,LEFT($D70,FIND("_",$D70)-1) &amp;"_=","Any","Any"),risk_factor_1&amp;"|"&amp;risk_factor_2,risk_factor_corr)),
"n/a"),0)
),
IF(_xlfn.TEXTJOIN("|",FALSE,BL$12:BL$13)&lt;&gt;_xlfn.TEXTJOIN("|",FALSE,$C70:$D70),0,
_xlfn.XLOOKUP(_xlfn.TEXTJOIN("|",FALSE,$C70:$F70,BL$12:BL$15),risk_factor_1&amp;"|"&amp;risk_factor_2,risk_factor_corr,
_xlfn.XLOOKUP(_xlfn.TEXTJOIN("|",FALSE,$C70:$F70,BL$12:BL$15),risk_factor_2&amp;"|"&amp;risk_factor_1,risk_factor_corr,
_xlfn.XLOOKUP(_xlfn.TEXTJOIN("|",FALSE,$C70:$D70,"Any"),risk_factor_1&amp;"|"&amp;risk_factor_2,risk_factor_corr,
_xlfn.XLOOKUP(_xlfn.TEXTJOIN("|",FALSE,$C70:$D70,"Any"),risk_factor_2&amp;"|"&amp;risk_factor_1,risk_factor_corr)))))))</f>
        <v>0</v>
      </c>
      <c r="BM70" s="32" cm="1">
        <f t="array" ref="BM70" xml:space="preserve"> IF(_xlfn.TEXTJOIN("|",FALSE,BM$12:BM$15)=_xlfn.TEXTJOIN("|",FALSE,$C70:$F70),0,
IF(AND($C70="Delta|CR_Cpty",BM$12="Delta|CR_Cpty"),
IF($F70=BM$15,
      _xlfn.XLOOKUP(_xlfn.TEXTJOIN("|",FALSE,$C70,"=","Any","=",BM$12,"=","Any","="),risk_factor_1&amp;"|"&amp;risk_factor_2,risk_factor_corr),
       IF(RIGHT($D70,LEN($D70)-FIND("_",$D70))=RIGHT(BM$13,LEN(BM$13)-FIND("_",BM$13)),
              IF(LEFT($D70,FIND("_",$D70)-1)=LEFT(BM$13,FIND("_",BM$13)-1),
                    IF($E70=BM$14,
                             _xlfn.XLOOKUP(_xlfn.TEXTJOIN("|",FALSE,$C70,LEFT($D70,FIND("_",$D70)-1) &amp;"_=","=","Any",BM$12,LEFT($D70,FIND("_",$D70)-1) &amp;"_=","=","Any"),risk_factor_1&amp;"|"&amp;risk_factor_2,risk_factor_corr),
                             _xlfn.XLOOKUP(_xlfn.TEXTJOIN("|",FALSE,$C70,LEFT($D70,FIND("_",$D70)-1) &amp;"_=","Any","Any",BM$12,LEFT($D70,FIND("_",$D70)-1) &amp;"_=","Any","Any"),risk_factor_1&amp;"|"&amp;risk_factor_2,risk_factor_corr)),
"n/a"),0)
),
IF(_xlfn.TEXTJOIN("|",FALSE,BM$12:BM$13)&lt;&gt;_xlfn.TEXTJOIN("|",FALSE,$C70:$D70),0,
_xlfn.XLOOKUP(_xlfn.TEXTJOIN("|",FALSE,$C70:$F70,BM$12:BM$15),risk_factor_1&amp;"|"&amp;risk_factor_2,risk_factor_corr,
_xlfn.XLOOKUP(_xlfn.TEXTJOIN("|",FALSE,$C70:$F70,BM$12:BM$15),risk_factor_2&amp;"|"&amp;risk_factor_1,risk_factor_corr,
_xlfn.XLOOKUP(_xlfn.TEXTJOIN("|",FALSE,$C70:$D70,"Any"),risk_factor_1&amp;"|"&amp;risk_factor_2,risk_factor_corr,
_xlfn.XLOOKUP(_xlfn.TEXTJOIN("|",FALSE,$C70:$D70,"Any"),risk_factor_2&amp;"|"&amp;risk_factor_1,risk_factor_corr)))))))</f>
        <v>0</v>
      </c>
      <c r="BN70" s="32" cm="1">
        <f t="array" ref="BN70" xml:space="preserve"> IF(_xlfn.TEXTJOIN("|",FALSE,BN$12:BN$15)=_xlfn.TEXTJOIN("|",FALSE,$C70:$F70),0,
IF(AND($C70="Delta|CR_Cpty",BN$12="Delta|CR_Cpty"),
IF($F70=BN$15,
      _xlfn.XLOOKUP(_xlfn.TEXTJOIN("|",FALSE,$C70,"=","Any","=",BN$12,"=","Any","="),risk_factor_1&amp;"|"&amp;risk_factor_2,risk_factor_corr),
       IF(RIGHT($D70,LEN($D70)-FIND("_",$D70))=RIGHT(BN$13,LEN(BN$13)-FIND("_",BN$13)),
              IF(LEFT($D70,FIND("_",$D70)-1)=LEFT(BN$13,FIND("_",BN$13)-1),
                    IF($E70=BN$14,
                             _xlfn.XLOOKUP(_xlfn.TEXTJOIN("|",FALSE,$C70,LEFT($D70,FIND("_",$D70)-1) &amp;"_=","=","Any",BN$12,LEFT($D70,FIND("_",$D70)-1) &amp;"_=","=","Any"),risk_factor_1&amp;"|"&amp;risk_factor_2,risk_factor_corr),
                             _xlfn.XLOOKUP(_xlfn.TEXTJOIN("|",FALSE,$C70,LEFT($D70,FIND("_",$D70)-1) &amp;"_=","Any","Any",BN$12,LEFT($D70,FIND("_",$D70)-1) &amp;"_=","Any","Any"),risk_factor_1&amp;"|"&amp;risk_factor_2,risk_factor_corr)),
"n/a"),0)
),
IF(_xlfn.TEXTJOIN("|",FALSE,BN$12:BN$13)&lt;&gt;_xlfn.TEXTJOIN("|",FALSE,$C70:$D70),0,
_xlfn.XLOOKUP(_xlfn.TEXTJOIN("|",FALSE,$C70:$F70,BN$12:BN$15),risk_factor_1&amp;"|"&amp;risk_factor_2,risk_factor_corr,
_xlfn.XLOOKUP(_xlfn.TEXTJOIN("|",FALSE,$C70:$F70,BN$12:BN$15),risk_factor_2&amp;"|"&amp;risk_factor_1,risk_factor_corr,
_xlfn.XLOOKUP(_xlfn.TEXTJOIN("|",FALSE,$C70:$D70,"Any"),risk_factor_1&amp;"|"&amp;risk_factor_2,risk_factor_corr,
_xlfn.XLOOKUP(_xlfn.TEXTJOIN("|",FALSE,$C70:$D70,"Any"),risk_factor_2&amp;"|"&amp;risk_factor_1,risk_factor_corr)))))))</f>
        <v>0</v>
      </c>
      <c r="BO70" s="32" cm="1">
        <f t="array" ref="BO70" xml:space="preserve"> IF(_xlfn.TEXTJOIN("|",FALSE,BO$12:BO$15)=_xlfn.TEXTJOIN("|",FALSE,$C70:$F70),0,
IF(AND($C70="Delta|CR_Cpty",BO$12="Delta|CR_Cpty"),
IF($F70=BO$15,
      _xlfn.XLOOKUP(_xlfn.TEXTJOIN("|",FALSE,$C70,"=","Any","=",BO$12,"=","Any","="),risk_factor_1&amp;"|"&amp;risk_factor_2,risk_factor_corr),
       IF(RIGHT($D70,LEN($D70)-FIND("_",$D70))=RIGHT(BO$13,LEN(BO$13)-FIND("_",BO$13)),
              IF(LEFT($D70,FIND("_",$D70)-1)=LEFT(BO$13,FIND("_",BO$13)-1),
                    IF($E70=BO$14,
                             _xlfn.XLOOKUP(_xlfn.TEXTJOIN("|",FALSE,$C70,LEFT($D70,FIND("_",$D70)-1) &amp;"_=","=","Any",BO$12,LEFT($D70,FIND("_",$D70)-1) &amp;"_=","=","Any"),risk_factor_1&amp;"|"&amp;risk_factor_2,risk_factor_corr),
                             _xlfn.XLOOKUP(_xlfn.TEXTJOIN("|",FALSE,$C70,LEFT($D70,FIND("_",$D70)-1) &amp;"_=","Any","Any",BO$12,LEFT($D70,FIND("_",$D70)-1) &amp;"_=","Any","Any"),risk_factor_1&amp;"|"&amp;risk_factor_2,risk_factor_corr)),
"n/a"),0)
),
IF(_xlfn.TEXTJOIN("|",FALSE,BO$12:BO$13)&lt;&gt;_xlfn.TEXTJOIN("|",FALSE,$C70:$D70),0,
_xlfn.XLOOKUP(_xlfn.TEXTJOIN("|",FALSE,$C70:$F70,BO$12:BO$15),risk_factor_1&amp;"|"&amp;risk_factor_2,risk_factor_corr,
_xlfn.XLOOKUP(_xlfn.TEXTJOIN("|",FALSE,$C70:$F70,BO$12:BO$15),risk_factor_2&amp;"|"&amp;risk_factor_1,risk_factor_corr,
_xlfn.XLOOKUP(_xlfn.TEXTJOIN("|",FALSE,$C70:$D70,"Any"),risk_factor_1&amp;"|"&amp;risk_factor_2,risk_factor_corr,
_xlfn.XLOOKUP(_xlfn.TEXTJOIN("|",FALSE,$C70:$D70,"Any"),risk_factor_2&amp;"|"&amp;risk_factor_1,risk_factor_corr)))))))</f>
        <v>0</v>
      </c>
      <c r="BP70" s="32" cm="1">
        <f t="array" ref="BP70" xml:space="preserve"> IF(_xlfn.TEXTJOIN("|",FALSE,BP$12:BP$15)=_xlfn.TEXTJOIN("|",FALSE,$C70:$F70),0,
IF(AND($C70="Delta|CR_Cpty",BP$12="Delta|CR_Cpty"),
IF($F70=BP$15,
      _xlfn.XLOOKUP(_xlfn.TEXTJOIN("|",FALSE,$C70,"=","Any","=",BP$12,"=","Any","="),risk_factor_1&amp;"|"&amp;risk_factor_2,risk_factor_corr),
       IF(RIGHT($D70,LEN($D70)-FIND("_",$D70))=RIGHT(BP$13,LEN(BP$13)-FIND("_",BP$13)),
              IF(LEFT($D70,FIND("_",$D70)-1)=LEFT(BP$13,FIND("_",BP$13)-1),
                    IF($E70=BP$14,
                             _xlfn.XLOOKUP(_xlfn.TEXTJOIN("|",FALSE,$C70,LEFT($D70,FIND("_",$D70)-1) &amp;"_=","=","Any",BP$12,LEFT($D70,FIND("_",$D70)-1) &amp;"_=","=","Any"),risk_factor_1&amp;"|"&amp;risk_factor_2,risk_factor_corr),
                             _xlfn.XLOOKUP(_xlfn.TEXTJOIN("|",FALSE,$C70,LEFT($D70,FIND("_",$D70)-1) &amp;"_=","Any","Any",BP$12,LEFT($D70,FIND("_",$D70)-1) &amp;"_=","Any","Any"),risk_factor_1&amp;"|"&amp;risk_factor_2,risk_factor_corr)),
"n/a"),0)
),
IF(_xlfn.TEXTJOIN("|",FALSE,BP$12:BP$13)&lt;&gt;_xlfn.TEXTJOIN("|",FALSE,$C70:$D70),0,
_xlfn.XLOOKUP(_xlfn.TEXTJOIN("|",FALSE,$C70:$F70,BP$12:BP$15),risk_factor_1&amp;"|"&amp;risk_factor_2,risk_factor_corr,
_xlfn.XLOOKUP(_xlfn.TEXTJOIN("|",FALSE,$C70:$F70,BP$12:BP$15),risk_factor_2&amp;"|"&amp;risk_factor_1,risk_factor_corr,
_xlfn.XLOOKUP(_xlfn.TEXTJOIN("|",FALSE,$C70:$D70,"Any"),risk_factor_1&amp;"|"&amp;risk_factor_2,risk_factor_corr,
_xlfn.XLOOKUP(_xlfn.TEXTJOIN("|",FALSE,$C70:$D70,"Any"),risk_factor_2&amp;"|"&amp;risk_factor_1,risk_factor_corr)))))))</f>
        <v>0</v>
      </c>
      <c r="BQ70" s="32" cm="1">
        <f t="array" ref="BQ70" xml:space="preserve"> IF(_xlfn.TEXTJOIN("|",FALSE,BQ$12:BQ$15)=_xlfn.TEXTJOIN("|",FALSE,$C70:$F70),0,
IF(AND($C70="Delta|CR_Cpty",BQ$12="Delta|CR_Cpty"),
IF($F70=BQ$15,
      _xlfn.XLOOKUP(_xlfn.TEXTJOIN("|",FALSE,$C70,"=","Any","=",BQ$12,"=","Any","="),risk_factor_1&amp;"|"&amp;risk_factor_2,risk_factor_corr),
       IF(RIGHT($D70,LEN($D70)-FIND("_",$D70))=RIGHT(BQ$13,LEN(BQ$13)-FIND("_",BQ$13)),
              IF(LEFT($D70,FIND("_",$D70)-1)=LEFT(BQ$13,FIND("_",BQ$13)-1),
                    IF($E70=BQ$14,
                             _xlfn.XLOOKUP(_xlfn.TEXTJOIN("|",FALSE,$C70,LEFT($D70,FIND("_",$D70)-1) &amp;"_=","=","Any",BQ$12,LEFT($D70,FIND("_",$D70)-1) &amp;"_=","=","Any"),risk_factor_1&amp;"|"&amp;risk_factor_2,risk_factor_corr),
                             _xlfn.XLOOKUP(_xlfn.TEXTJOIN("|",FALSE,$C70,LEFT($D70,FIND("_",$D70)-1) &amp;"_=","Any","Any",BQ$12,LEFT($D70,FIND("_",$D70)-1) &amp;"_=","Any","Any"),risk_factor_1&amp;"|"&amp;risk_factor_2,risk_factor_corr)),
"n/a"),0)
),
IF(_xlfn.TEXTJOIN("|",FALSE,BQ$12:BQ$13)&lt;&gt;_xlfn.TEXTJOIN("|",FALSE,$C70:$D70),0,
_xlfn.XLOOKUP(_xlfn.TEXTJOIN("|",FALSE,$C70:$F70,BQ$12:BQ$15),risk_factor_1&amp;"|"&amp;risk_factor_2,risk_factor_corr,
_xlfn.XLOOKUP(_xlfn.TEXTJOIN("|",FALSE,$C70:$F70,BQ$12:BQ$15),risk_factor_2&amp;"|"&amp;risk_factor_1,risk_factor_corr,
_xlfn.XLOOKUP(_xlfn.TEXTJOIN("|",FALSE,$C70:$D70,"Any"),risk_factor_1&amp;"|"&amp;risk_factor_2,risk_factor_corr,
_xlfn.XLOOKUP(_xlfn.TEXTJOIN("|",FALSE,$C70:$D70,"Any"),risk_factor_2&amp;"|"&amp;risk_factor_1,risk_factor_corr)))))))</f>
        <v>0</v>
      </c>
      <c r="BR70" s="32" cm="1">
        <f t="array" ref="BR70" xml:space="preserve"> IF(_xlfn.TEXTJOIN("|",FALSE,BR$12:BR$15)=_xlfn.TEXTJOIN("|",FALSE,$C70:$F70),0,
IF(AND($C70="Delta|CR_Cpty",BR$12="Delta|CR_Cpty"),
IF($F70=BR$15,
      _xlfn.XLOOKUP(_xlfn.TEXTJOIN("|",FALSE,$C70,"=","Any","=",BR$12,"=","Any","="),risk_factor_1&amp;"|"&amp;risk_factor_2,risk_factor_corr),
       IF(RIGHT($D70,LEN($D70)-FIND("_",$D70))=RIGHT(BR$13,LEN(BR$13)-FIND("_",BR$13)),
              IF(LEFT($D70,FIND("_",$D70)-1)=LEFT(BR$13,FIND("_",BR$13)-1),
                    IF($E70=BR$14,
                             _xlfn.XLOOKUP(_xlfn.TEXTJOIN("|",FALSE,$C70,LEFT($D70,FIND("_",$D70)-1) &amp;"_=","=","Any",BR$12,LEFT($D70,FIND("_",$D70)-1) &amp;"_=","=","Any"),risk_factor_1&amp;"|"&amp;risk_factor_2,risk_factor_corr),
                             _xlfn.XLOOKUP(_xlfn.TEXTJOIN("|",FALSE,$C70,LEFT($D70,FIND("_",$D70)-1) &amp;"_=","Any","Any",BR$12,LEFT($D70,FIND("_",$D70)-1) &amp;"_=","Any","Any"),risk_factor_1&amp;"|"&amp;risk_factor_2,risk_factor_corr)),
"n/a"),0)
),
IF(_xlfn.TEXTJOIN("|",FALSE,BR$12:BR$13)&lt;&gt;_xlfn.TEXTJOIN("|",FALSE,$C70:$D70),0,
_xlfn.XLOOKUP(_xlfn.TEXTJOIN("|",FALSE,$C70:$F70,BR$12:BR$15),risk_factor_1&amp;"|"&amp;risk_factor_2,risk_factor_corr,
_xlfn.XLOOKUP(_xlfn.TEXTJOIN("|",FALSE,$C70:$F70,BR$12:BR$15),risk_factor_2&amp;"|"&amp;risk_factor_1,risk_factor_corr,
_xlfn.XLOOKUP(_xlfn.TEXTJOIN("|",FALSE,$C70:$D70,"Any"),risk_factor_1&amp;"|"&amp;risk_factor_2,risk_factor_corr,
_xlfn.XLOOKUP(_xlfn.TEXTJOIN("|",FALSE,$C70:$D70,"Any"),risk_factor_2&amp;"|"&amp;risk_factor_1,risk_factor_corr)))))))</f>
        <v>0</v>
      </c>
      <c r="BS70" s="32" cm="1">
        <f t="array" ref="BS70" xml:space="preserve"> IF(_xlfn.TEXTJOIN("|",FALSE,BS$12:BS$15)=_xlfn.TEXTJOIN("|",FALSE,$C70:$F70),0,
IF(AND($C70="Delta|CR_Cpty",BS$12="Delta|CR_Cpty"),
IF($F70=BS$15,
      _xlfn.XLOOKUP(_xlfn.TEXTJOIN("|",FALSE,$C70,"=","Any","=",BS$12,"=","Any","="),risk_factor_1&amp;"|"&amp;risk_factor_2,risk_factor_corr),
       IF(RIGHT($D70,LEN($D70)-FIND("_",$D70))=RIGHT(BS$13,LEN(BS$13)-FIND("_",BS$13)),
              IF(LEFT($D70,FIND("_",$D70)-1)=LEFT(BS$13,FIND("_",BS$13)-1),
                    IF($E70=BS$14,
                             _xlfn.XLOOKUP(_xlfn.TEXTJOIN("|",FALSE,$C70,LEFT($D70,FIND("_",$D70)-1) &amp;"_=","=","Any",BS$12,LEFT($D70,FIND("_",$D70)-1) &amp;"_=","=","Any"),risk_factor_1&amp;"|"&amp;risk_factor_2,risk_factor_corr),
                             _xlfn.XLOOKUP(_xlfn.TEXTJOIN("|",FALSE,$C70,LEFT($D70,FIND("_",$D70)-1) &amp;"_=","Any","Any",BS$12,LEFT($D70,FIND("_",$D70)-1) &amp;"_=","Any","Any"),risk_factor_1&amp;"|"&amp;risk_factor_2,risk_factor_corr)),
"n/a"),0)
),
IF(_xlfn.TEXTJOIN("|",FALSE,BS$12:BS$13)&lt;&gt;_xlfn.TEXTJOIN("|",FALSE,$C70:$D70),0,
_xlfn.XLOOKUP(_xlfn.TEXTJOIN("|",FALSE,$C70:$F70,BS$12:BS$15),risk_factor_1&amp;"|"&amp;risk_factor_2,risk_factor_corr,
_xlfn.XLOOKUP(_xlfn.TEXTJOIN("|",FALSE,$C70:$F70,BS$12:BS$15),risk_factor_2&amp;"|"&amp;risk_factor_1,risk_factor_corr,
_xlfn.XLOOKUP(_xlfn.TEXTJOIN("|",FALSE,$C70:$D70,"Any"),risk_factor_1&amp;"|"&amp;risk_factor_2,risk_factor_corr,
_xlfn.XLOOKUP(_xlfn.TEXTJOIN("|",FALSE,$C70:$D70,"Any"),risk_factor_2&amp;"|"&amp;risk_factor_1,risk_factor_corr)))))))</f>
        <v>0</v>
      </c>
      <c r="BT70" s="32" cm="1">
        <f t="array" ref="BT70" xml:space="preserve"> IF(_xlfn.TEXTJOIN("|",FALSE,BT$12:BT$15)=_xlfn.TEXTJOIN("|",FALSE,$C70:$F70),0,
IF(AND($C70="Delta|CR_Cpty",BT$12="Delta|CR_Cpty"),
IF($F70=BT$15,
      _xlfn.XLOOKUP(_xlfn.TEXTJOIN("|",FALSE,$C70,"=","Any","=",BT$12,"=","Any","="),risk_factor_1&amp;"|"&amp;risk_factor_2,risk_factor_corr),
       IF(RIGHT($D70,LEN($D70)-FIND("_",$D70))=RIGHT(BT$13,LEN(BT$13)-FIND("_",BT$13)),
              IF(LEFT($D70,FIND("_",$D70)-1)=LEFT(BT$13,FIND("_",BT$13)-1),
                    IF($E70=BT$14,
                             _xlfn.XLOOKUP(_xlfn.TEXTJOIN("|",FALSE,$C70,LEFT($D70,FIND("_",$D70)-1) &amp;"_=","=","Any",BT$12,LEFT($D70,FIND("_",$D70)-1) &amp;"_=","=","Any"),risk_factor_1&amp;"|"&amp;risk_factor_2,risk_factor_corr),
                             _xlfn.XLOOKUP(_xlfn.TEXTJOIN("|",FALSE,$C70,LEFT($D70,FIND("_",$D70)-1) &amp;"_=","Any","Any",BT$12,LEFT($D70,FIND("_",$D70)-1) &amp;"_=","Any","Any"),risk_factor_1&amp;"|"&amp;risk_factor_2,risk_factor_corr)),
"n/a"),0)
),
IF(_xlfn.TEXTJOIN("|",FALSE,BT$12:BT$13)&lt;&gt;_xlfn.TEXTJOIN("|",FALSE,$C70:$D70),0,
_xlfn.XLOOKUP(_xlfn.TEXTJOIN("|",FALSE,$C70:$F70,BT$12:BT$15),risk_factor_1&amp;"|"&amp;risk_factor_2,risk_factor_corr,
_xlfn.XLOOKUP(_xlfn.TEXTJOIN("|",FALSE,$C70:$F70,BT$12:BT$15),risk_factor_2&amp;"|"&amp;risk_factor_1,risk_factor_corr,
_xlfn.XLOOKUP(_xlfn.TEXTJOIN("|",FALSE,$C70:$D70,"Any"),risk_factor_1&amp;"|"&amp;risk_factor_2,risk_factor_corr,
_xlfn.XLOOKUP(_xlfn.TEXTJOIN("|",FALSE,$C70:$D70,"Any"),risk_factor_2&amp;"|"&amp;risk_factor_1,risk_factor_corr)))))))</f>
        <v>0</v>
      </c>
      <c r="BU70" s="32" cm="1">
        <f t="array" ref="BU70" xml:space="preserve"> IF(_xlfn.TEXTJOIN("|",FALSE,BU$12:BU$15)=_xlfn.TEXTJOIN("|",FALSE,$C70:$F70),0,
IF(AND($C70="Delta|CR_Cpty",BU$12="Delta|CR_Cpty"),
IF($F70=BU$15,
      _xlfn.XLOOKUP(_xlfn.TEXTJOIN("|",FALSE,$C70,"=","Any","=",BU$12,"=","Any","="),risk_factor_1&amp;"|"&amp;risk_factor_2,risk_factor_corr),
       IF(RIGHT($D70,LEN($D70)-FIND("_",$D70))=RIGHT(BU$13,LEN(BU$13)-FIND("_",BU$13)),
              IF(LEFT($D70,FIND("_",$D70)-1)=LEFT(BU$13,FIND("_",BU$13)-1),
                    IF($E70=BU$14,
                             _xlfn.XLOOKUP(_xlfn.TEXTJOIN("|",FALSE,$C70,LEFT($D70,FIND("_",$D70)-1) &amp;"_=","=","Any",BU$12,LEFT($D70,FIND("_",$D70)-1) &amp;"_=","=","Any"),risk_factor_1&amp;"|"&amp;risk_factor_2,risk_factor_corr),
                             _xlfn.XLOOKUP(_xlfn.TEXTJOIN("|",FALSE,$C70,LEFT($D70,FIND("_",$D70)-1) &amp;"_=","Any","Any",BU$12,LEFT($D70,FIND("_",$D70)-1) &amp;"_=","Any","Any"),risk_factor_1&amp;"|"&amp;risk_factor_2,risk_factor_corr)),
"n/a"),0)
),
IF(_xlfn.TEXTJOIN("|",FALSE,BU$12:BU$13)&lt;&gt;_xlfn.TEXTJOIN("|",FALSE,$C70:$D70),0,
_xlfn.XLOOKUP(_xlfn.TEXTJOIN("|",FALSE,$C70:$F70,BU$12:BU$15),risk_factor_1&amp;"|"&amp;risk_factor_2,risk_factor_corr,
_xlfn.XLOOKUP(_xlfn.TEXTJOIN("|",FALSE,$C70:$F70,BU$12:BU$15),risk_factor_2&amp;"|"&amp;risk_factor_1,risk_factor_corr,
_xlfn.XLOOKUP(_xlfn.TEXTJOIN("|",FALSE,$C70:$D70,"Any"),risk_factor_1&amp;"|"&amp;risk_factor_2,risk_factor_corr,
_xlfn.XLOOKUP(_xlfn.TEXTJOIN("|",FALSE,$C70:$D70,"Any"),risk_factor_2&amp;"|"&amp;risk_factor_1,risk_factor_corr)))))))</f>
        <v>0</v>
      </c>
    </row>
    <row r="71" spans="3:73" x14ac:dyDescent="0.25">
      <c r="C71" s="31" t="s">
        <v>195</v>
      </c>
      <c r="D71" s="31" t="s">
        <v>52</v>
      </c>
      <c r="E71" s="31"/>
      <c r="F71" s="31"/>
      <c r="G71" s="32" cm="1">
        <f t="array" ref="G71" xml:space="preserve"> IF(_xlfn.TEXTJOIN("|",FALSE,G$12:G$15)=_xlfn.TEXTJOIN("|",FALSE,$C71:$F71),0,
IF(AND($C71="Delta|CR_Cpty",G$12="Delta|CR_Cpty"),
IF($F71=G$15,
      _xlfn.XLOOKUP(_xlfn.TEXTJOIN("|",FALSE,$C71,"=","Any","=",G$12,"=","Any","="),risk_factor_1&amp;"|"&amp;risk_factor_2,risk_factor_corr),
       IF(RIGHT($D71,LEN($D71)-FIND("_",$D71))=RIGHT(G$13,LEN(G$13)-FIND("_",G$13)),
              IF(LEFT($D71,FIND("_",$D71)-1)=LEFT(G$13,FIND("_",G$13)-1),
                    IF($E71=G$14,
                             _xlfn.XLOOKUP(_xlfn.TEXTJOIN("|",FALSE,$C71,LEFT($D71,FIND("_",$D71)-1) &amp;"_=","=","Any",G$12,LEFT($D71,FIND("_",$D71)-1) &amp;"_=","=","Any"),risk_factor_1&amp;"|"&amp;risk_factor_2,risk_factor_corr),
                             _xlfn.XLOOKUP(_xlfn.TEXTJOIN("|",FALSE,$C71,LEFT($D71,FIND("_",$D71)-1) &amp;"_=","Any","Any",G$12,LEFT($D71,FIND("_",$D71)-1) &amp;"_=","Any","Any"),risk_factor_1&amp;"|"&amp;risk_factor_2,risk_factor_corr)),
"n/a"),0)
),
IF(_xlfn.TEXTJOIN("|",FALSE,G$12:G$13)&lt;&gt;_xlfn.TEXTJOIN("|",FALSE,$C71:$D71),0,
_xlfn.XLOOKUP(_xlfn.TEXTJOIN("|",FALSE,$C71:$F71,G$12:G$15),risk_factor_1&amp;"|"&amp;risk_factor_2,risk_factor_corr,
_xlfn.XLOOKUP(_xlfn.TEXTJOIN("|",FALSE,$C71:$F71,G$12:G$15),risk_factor_2&amp;"|"&amp;risk_factor_1,risk_factor_corr,
_xlfn.XLOOKUP(_xlfn.TEXTJOIN("|",FALSE,$C71:$D71,"Any"),risk_factor_1&amp;"|"&amp;risk_factor_2,risk_factor_corr,
_xlfn.XLOOKUP(_xlfn.TEXTJOIN("|",FALSE,$C71:$D71,"Any"),risk_factor_2&amp;"|"&amp;risk_factor_1,risk_factor_corr)))))))</f>
        <v>0</v>
      </c>
      <c r="H71" s="32" cm="1">
        <f t="array" ref="H71" xml:space="preserve"> IF(_xlfn.TEXTJOIN("|",FALSE,H$12:H$15)=_xlfn.TEXTJOIN("|",FALSE,$C71:$F71),0,
IF(AND($C71="Delta|CR_Cpty",H$12="Delta|CR_Cpty"),
IF($F71=H$15,
      _xlfn.XLOOKUP(_xlfn.TEXTJOIN("|",FALSE,$C71,"=","Any","=",H$12,"=","Any","="),risk_factor_1&amp;"|"&amp;risk_factor_2,risk_factor_corr),
       IF(RIGHT($D71,LEN($D71)-FIND("_",$D71))=RIGHT(H$13,LEN(H$13)-FIND("_",H$13)),
              IF(LEFT($D71,FIND("_",$D71)-1)=LEFT(H$13,FIND("_",H$13)-1),
                    IF($E71=H$14,
                             _xlfn.XLOOKUP(_xlfn.TEXTJOIN("|",FALSE,$C71,LEFT($D71,FIND("_",$D71)-1) &amp;"_=","=","Any",H$12,LEFT($D71,FIND("_",$D71)-1) &amp;"_=","=","Any"),risk_factor_1&amp;"|"&amp;risk_factor_2,risk_factor_corr),
                             _xlfn.XLOOKUP(_xlfn.TEXTJOIN("|",FALSE,$C71,LEFT($D71,FIND("_",$D71)-1) &amp;"_=","Any","Any",H$12,LEFT($D71,FIND("_",$D71)-1) &amp;"_=","Any","Any"),risk_factor_1&amp;"|"&amp;risk_factor_2,risk_factor_corr)),
"n/a"),0)
),
IF(_xlfn.TEXTJOIN("|",FALSE,H$12:H$13)&lt;&gt;_xlfn.TEXTJOIN("|",FALSE,$C71:$D71),0,
_xlfn.XLOOKUP(_xlfn.TEXTJOIN("|",FALSE,$C71:$F71,H$12:H$15),risk_factor_1&amp;"|"&amp;risk_factor_2,risk_factor_corr,
_xlfn.XLOOKUP(_xlfn.TEXTJOIN("|",FALSE,$C71:$F71,H$12:H$15),risk_factor_2&amp;"|"&amp;risk_factor_1,risk_factor_corr,
_xlfn.XLOOKUP(_xlfn.TEXTJOIN("|",FALSE,$C71:$D71,"Any"),risk_factor_1&amp;"|"&amp;risk_factor_2,risk_factor_corr,
_xlfn.XLOOKUP(_xlfn.TEXTJOIN("|",FALSE,$C71:$D71,"Any"),risk_factor_2&amp;"|"&amp;risk_factor_1,risk_factor_corr)))))))</f>
        <v>0</v>
      </c>
      <c r="I71" s="32" cm="1">
        <f t="array" ref="I71" xml:space="preserve"> IF(_xlfn.TEXTJOIN("|",FALSE,I$12:I$15)=_xlfn.TEXTJOIN("|",FALSE,$C71:$F71),0,
IF(AND($C71="Delta|CR_Cpty",I$12="Delta|CR_Cpty"),
IF($F71=I$15,
      _xlfn.XLOOKUP(_xlfn.TEXTJOIN("|",FALSE,$C71,"=","Any","=",I$12,"=","Any","="),risk_factor_1&amp;"|"&amp;risk_factor_2,risk_factor_corr),
       IF(RIGHT($D71,LEN($D71)-FIND("_",$D71))=RIGHT(I$13,LEN(I$13)-FIND("_",I$13)),
              IF(LEFT($D71,FIND("_",$D71)-1)=LEFT(I$13,FIND("_",I$13)-1),
                    IF($E71=I$14,
                             _xlfn.XLOOKUP(_xlfn.TEXTJOIN("|",FALSE,$C71,LEFT($D71,FIND("_",$D71)-1) &amp;"_=","=","Any",I$12,LEFT($D71,FIND("_",$D71)-1) &amp;"_=","=","Any"),risk_factor_1&amp;"|"&amp;risk_factor_2,risk_factor_corr),
                             _xlfn.XLOOKUP(_xlfn.TEXTJOIN("|",FALSE,$C71,LEFT($D71,FIND("_",$D71)-1) &amp;"_=","Any","Any",I$12,LEFT($D71,FIND("_",$D71)-1) &amp;"_=","Any","Any"),risk_factor_1&amp;"|"&amp;risk_factor_2,risk_factor_corr)),
"n/a"),0)
),
IF(_xlfn.TEXTJOIN("|",FALSE,I$12:I$13)&lt;&gt;_xlfn.TEXTJOIN("|",FALSE,$C71:$D71),0,
_xlfn.XLOOKUP(_xlfn.TEXTJOIN("|",FALSE,$C71:$F71,I$12:I$15),risk_factor_1&amp;"|"&amp;risk_factor_2,risk_factor_corr,
_xlfn.XLOOKUP(_xlfn.TEXTJOIN("|",FALSE,$C71:$F71,I$12:I$15),risk_factor_2&amp;"|"&amp;risk_factor_1,risk_factor_corr,
_xlfn.XLOOKUP(_xlfn.TEXTJOIN("|",FALSE,$C71:$D71,"Any"),risk_factor_1&amp;"|"&amp;risk_factor_2,risk_factor_corr,
_xlfn.XLOOKUP(_xlfn.TEXTJOIN("|",FALSE,$C71:$D71,"Any"),risk_factor_2&amp;"|"&amp;risk_factor_1,risk_factor_corr)))))))</f>
        <v>0</v>
      </c>
      <c r="J71" s="32" cm="1">
        <f t="array" ref="J71" xml:space="preserve"> IF(_xlfn.TEXTJOIN("|",FALSE,J$12:J$15)=_xlfn.TEXTJOIN("|",FALSE,$C71:$F71),0,
IF(AND($C71="Delta|CR_Cpty",J$12="Delta|CR_Cpty"),
IF($F71=J$15,
      _xlfn.XLOOKUP(_xlfn.TEXTJOIN("|",FALSE,$C71,"=","Any","=",J$12,"=","Any","="),risk_factor_1&amp;"|"&amp;risk_factor_2,risk_factor_corr),
       IF(RIGHT($D71,LEN($D71)-FIND("_",$D71))=RIGHT(J$13,LEN(J$13)-FIND("_",J$13)),
              IF(LEFT($D71,FIND("_",$D71)-1)=LEFT(J$13,FIND("_",J$13)-1),
                    IF($E71=J$14,
                             _xlfn.XLOOKUP(_xlfn.TEXTJOIN("|",FALSE,$C71,LEFT($D71,FIND("_",$D71)-1) &amp;"_=","=","Any",J$12,LEFT($D71,FIND("_",$D71)-1) &amp;"_=","=","Any"),risk_factor_1&amp;"|"&amp;risk_factor_2,risk_factor_corr),
                             _xlfn.XLOOKUP(_xlfn.TEXTJOIN("|",FALSE,$C71,LEFT($D71,FIND("_",$D71)-1) &amp;"_=","Any","Any",J$12,LEFT($D71,FIND("_",$D71)-1) &amp;"_=","Any","Any"),risk_factor_1&amp;"|"&amp;risk_factor_2,risk_factor_corr)),
"n/a"),0)
),
IF(_xlfn.TEXTJOIN("|",FALSE,J$12:J$13)&lt;&gt;_xlfn.TEXTJOIN("|",FALSE,$C71:$D71),0,
_xlfn.XLOOKUP(_xlfn.TEXTJOIN("|",FALSE,$C71:$F71,J$12:J$15),risk_factor_1&amp;"|"&amp;risk_factor_2,risk_factor_corr,
_xlfn.XLOOKUP(_xlfn.TEXTJOIN("|",FALSE,$C71:$F71,J$12:J$15),risk_factor_2&amp;"|"&amp;risk_factor_1,risk_factor_corr,
_xlfn.XLOOKUP(_xlfn.TEXTJOIN("|",FALSE,$C71:$D71,"Any"),risk_factor_1&amp;"|"&amp;risk_factor_2,risk_factor_corr,
_xlfn.XLOOKUP(_xlfn.TEXTJOIN("|",FALSE,$C71:$D71,"Any"),risk_factor_2&amp;"|"&amp;risk_factor_1,risk_factor_corr)))))))</f>
        <v>0</v>
      </c>
      <c r="K71" s="32" cm="1">
        <f t="array" ref="K71" xml:space="preserve"> IF(_xlfn.TEXTJOIN("|",FALSE,K$12:K$15)=_xlfn.TEXTJOIN("|",FALSE,$C71:$F71),0,
IF(AND($C71="Delta|CR_Cpty",K$12="Delta|CR_Cpty"),
IF($F71=K$15,
      _xlfn.XLOOKUP(_xlfn.TEXTJOIN("|",FALSE,$C71,"=","Any","=",K$12,"=","Any","="),risk_factor_1&amp;"|"&amp;risk_factor_2,risk_factor_corr),
       IF(RIGHT($D71,LEN($D71)-FIND("_",$D71))=RIGHT(K$13,LEN(K$13)-FIND("_",K$13)),
              IF(LEFT($D71,FIND("_",$D71)-1)=LEFT(K$13,FIND("_",K$13)-1),
                    IF($E71=K$14,
                             _xlfn.XLOOKUP(_xlfn.TEXTJOIN("|",FALSE,$C71,LEFT($D71,FIND("_",$D71)-1) &amp;"_=","=","Any",K$12,LEFT($D71,FIND("_",$D71)-1) &amp;"_=","=","Any"),risk_factor_1&amp;"|"&amp;risk_factor_2,risk_factor_corr),
                             _xlfn.XLOOKUP(_xlfn.TEXTJOIN("|",FALSE,$C71,LEFT($D71,FIND("_",$D71)-1) &amp;"_=","Any","Any",K$12,LEFT($D71,FIND("_",$D71)-1) &amp;"_=","Any","Any"),risk_factor_1&amp;"|"&amp;risk_factor_2,risk_factor_corr)),
"n/a"),0)
),
IF(_xlfn.TEXTJOIN("|",FALSE,K$12:K$13)&lt;&gt;_xlfn.TEXTJOIN("|",FALSE,$C71:$D71),0,
_xlfn.XLOOKUP(_xlfn.TEXTJOIN("|",FALSE,$C71:$F71,K$12:K$15),risk_factor_1&amp;"|"&amp;risk_factor_2,risk_factor_corr,
_xlfn.XLOOKUP(_xlfn.TEXTJOIN("|",FALSE,$C71:$F71,K$12:K$15),risk_factor_2&amp;"|"&amp;risk_factor_1,risk_factor_corr,
_xlfn.XLOOKUP(_xlfn.TEXTJOIN("|",FALSE,$C71:$D71,"Any"),risk_factor_1&amp;"|"&amp;risk_factor_2,risk_factor_corr,
_xlfn.XLOOKUP(_xlfn.TEXTJOIN("|",FALSE,$C71:$D71,"Any"),risk_factor_2&amp;"|"&amp;risk_factor_1,risk_factor_corr)))))))</f>
        <v>0</v>
      </c>
      <c r="L71" s="32" cm="1">
        <f t="array" ref="L71" xml:space="preserve"> IF(_xlfn.TEXTJOIN("|",FALSE,L$12:L$15)=_xlfn.TEXTJOIN("|",FALSE,$C71:$F71),0,
IF(AND($C71="Delta|CR_Cpty",L$12="Delta|CR_Cpty"),
IF($F71=L$15,
      _xlfn.XLOOKUP(_xlfn.TEXTJOIN("|",FALSE,$C71,"=","Any","=",L$12,"=","Any","="),risk_factor_1&amp;"|"&amp;risk_factor_2,risk_factor_corr),
       IF(RIGHT($D71,LEN($D71)-FIND("_",$D71))=RIGHT(L$13,LEN(L$13)-FIND("_",L$13)),
              IF(LEFT($D71,FIND("_",$D71)-1)=LEFT(L$13,FIND("_",L$13)-1),
                    IF($E71=L$14,
                             _xlfn.XLOOKUP(_xlfn.TEXTJOIN("|",FALSE,$C71,LEFT($D71,FIND("_",$D71)-1) &amp;"_=","=","Any",L$12,LEFT($D71,FIND("_",$D71)-1) &amp;"_=","=","Any"),risk_factor_1&amp;"|"&amp;risk_factor_2,risk_factor_corr),
                             _xlfn.XLOOKUP(_xlfn.TEXTJOIN("|",FALSE,$C71,LEFT($D71,FIND("_",$D71)-1) &amp;"_=","Any","Any",L$12,LEFT($D71,FIND("_",$D71)-1) &amp;"_=","Any","Any"),risk_factor_1&amp;"|"&amp;risk_factor_2,risk_factor_corr)),
"n/a"),0)
),
IF(_xlfn.TEXTJOIN("|",FALSE,L$12:L$13)&lt;&gt;_xlfn.TEXTJOIN("|",FALSE,$C71:$D71),0,
_xlfn.XLOOKUP(_xlfn.TEXTJOIN("|",FALSE,$C71:$F71,L$12:L$15),risk_factor_1&amp;"|"&amp;risk_factor_2,risk_factor_corr,
_xlfn.XLOOKUP(_xlfn.TEXTJOIN("|",FALSE,$C71:$F71,L$12:L$15),risk_factor_2&amp;"|"&amp;risk_factor_1,risk_factor_corr,
_xlfn.XLOOKUP(_xlfn.TEXTJOIN("|",FALSE,$C71:$D71,"Any"),risk_factor_1&amp;"|"&amp;risk_factor_2,risk_factor_corr,
_xlfn.XLOOKUP(_xlfn.TEXTJOIN("|",FALSE,$C71:$D71,"Any"),risk_factor_2&amp;"|"&amp;risk_factor_1,risk_factor_corr)))))))</f>
        <v>0</v>
      </c>
      <c r="M71" s="32" cm="1">
        <f t="array" ref="M71" xml:space="preserve"> IF(_xlfn.TEXTJOIN("|",FALSE,M$12:M$15)=_xlfn.TEXTJOIN("|",FALSE,$C71:$F71),0,
IF(AND($C71="Delta|CR_Cpty",M$12="Delta|CR_Cpty"),
IF($F71=M$15,
      _xlfn.XLOOKUP(_xlfn.TEXTJOIN("|",FALSE,$C71,"=","Any","=",M$12,"=","Any","="),risk_factor_1&amp;"|"&amp;risk_factor_2,risk_factor_corr),
       IF(RIGHT($D71,LEN($D71)-FIND("_",$D71))=RIGHT(M$13,LEN(M$13)-FIND("_",M$13)),
              IF(LEFT($D71,FIND("_",$D71)-1)=LEFT(M$13,FIND("_",M$13)-1),
                    IF($E71=M$14,
                             _xlfn.XLOOKUP(_xlfn.TEXTJOIN("|",FALSE,$C71,LEFT($D71,FIND("_",$D71)-1) &amp;"_=","=","Any",M$12,LEFT($D71,FIND("_",$D71)-1) &amp;"_=","=","Any"),risk_factor_1&amp;"|"&amp;risk_factor_2,risk_factor_corr),
                             _xlfn.XLOOKUP(_xlfn.TEXTJOIN("|",FALSE,$C71,LEFT($D71,FIND("_",$D71)-1) &amp;"_=","Any","Any",M$12,LEFT($D71,FIND("_",$D71)-1) &amp;"_=","Any","Any"),risk_factor_1&amp;"|"&amp;risk_factor_2,risk_factor_corr)),
"n/a"),0)
),
IF(_xlfn.TEXTJOIN("|",FALSE,M$12:M$13)&lt;&gt;_xlfn.TEXTJOIN("|",FALSE,$C71:$D71),0,
_xlfn.XLOOKUP(_xlfn.TEXTJOIN("|",FALSE,$C71:$F71,M$12:M$15),risk_factor_1&amp;"|"&amp;risk_factor_2,risk_factor_corr,
_xlfn.XLOOKUP(_xlfn.TEXTJOIN("|",FALSE,$C71:$F71,M$12:M$15),risk_factor_2&amp;"|"&amp;risk_factor_1,risk_factor_corr,
_xlfn.XLOOKUP(_xlfn.TEXTJOIN("|",FALSE,$C71:$D71,"Any"),risk_factor_1&amp;"|"&amp;risk_factor_2,risk_factor_corr,
_xlfn.XLOOKUP(_xlfn.TEXTJOIN("|",FALSE,$C71:$D71,"Any"),risk_factor_2&amp;"|"&amp;risk_factor_1,risk_factor_corr)))))))</f>
        <v>0</v>
      </c>
      <c r="N71" s="32" cm="1">
        <f t="array" ref="N71" xml:space="preserve"> IF(_xlfn.TEXTJOIN("|",FALSE,N$12:N$15)=_xlfn.TEXTJOIN("|",FALSE,$C71:$F71),0,
IF(AND($C71="Delta|CR_Cpty",N$12="Delta|CR_Cpty"),
IF($F71=N$15,
      _xlfn.XLOOKUP(_xlfn.TEXTJOIN("|",FALSE,$C71,"=","Any","=",N$12,"=","Any","="),risk_factor_1&amp;"|"&amp;risk_factor_2,risk_factor_corr),
       IF(RIGHT($D71,LEN($D71)-FIND("_",$D71))=RIGHT(N$13,LEN(N$13)-FIND("_",N$13)),
              IF(LEFT($D71,FIND("_",$D71)-1)=LEFT(N$13,FIND("_",N$13)-1),
                    IF($E71=N$14,
                             _xlfn.XLOOKUP(_xlfn.TEXTJOIN("|",FALSE,$C71,LEFT($D71,FIND("_",$D71)-1) &amp;"_=","=","Any",N$12,LEFT($D71,FIND("_",$D71)-1) &amp;"_=","=","Any"),risk_factor_1&amp;"|"&amp;risk_factor_2,risk_factor_corr),
                             _xlfn.XLOOKUP(_xlfn.TEXTJOIN("|",FALSE,$C71,LEFT($D71,FIND("_",$D71)-1) &amp;"_=","Any","Any",N$12,LEFT($D71,FIND("_",$D71)-1) &amp;"_=","Any","Any"),risk_factor_1&amp;"|"&amp;risk_factor_2,risk_factor_corr)),
"n/a"),0)
),
IF(_xlfn.TEXTJOIN("|",FALSE,N$12:N$13)&lt;&gt;_xlfn.TEXTJOIN("|",FALSE,$C71:$D71),0,
_xlfn.XLOOKUP(_xlfn.TEXTJOIN("|",FALSE,$C71:$F71,N$12:N$15),risk_factor_1&amp;"|"&amp;risk_factor_2,risk_factor_corr,
_xlfn.XLOOKUP(_xlfn.TEXTJOIN("|",FALSE,$C71:$F71,N$12:N$15),risk_factor_2&amp;"|"&amp;risk_factor_1,risk_factor_corr,
_xlfn.XLOOKUP(_xlfn.TEXTJOIN("|",FALSE,$C71:$D71,"Any"),risk_factor_1&amp;"|"&amp;risk_factor_2,risk_factor_corr,
_xlfn.XLOOKUP(_xlfn.TEXTJOIN("|",FALSE,$C71:$D71,"Any"),risk_factor_2&amp;"|"&amp;risk_factor_1,risk_factor_corr)))))))</f>
        <v>0</v>
      </c>
      <c r="O71" s="32" cm="1">
        <f t="array" ref="O71" xml:space="preserve"> IF(_xlfn.TEXTJOIN("|",FALSE,O$12:O$15)=_xlfn.TEXTJOIN("|",FALSE,$C71:$F71),0,
IF(AND($C71="Delta|CR_Cpty",O$12="Delta|CR_Cpty"),
IF($F71=O$15,
      _xlfn.XLOOKUP(_xlfn.TEXTJOIN("|",FALSE,$C71,"=","Any","=",O$12,"=","Any","="),risk_factor_1&amp;"|"&amp;risk_factor_2,risk_factor_corr),
       IF(RIGHT($D71,LEN($D71)-FIND("_",$D71))=RIGHT(O$13,LEN(O$13)-FIND("_",O$13)),
              IF(LEFT($D71,FIND("_",$D71)-1)=LEFT(O$13,FIND("_",O$13)-1),
                    IF($E71=O$14,
                             _xlfn.XLOOKUP(_xlfn.TEXTJOIN("|",FALSE,$C71,LEFT($D71,FIND("_",$D71)-1) &amp;"_=","=","Any",O$12,LEFT($D71,FIND("_",$D71)-1) &amp;"_=","=","Any"),risk_factor_1&amp;"|"&amp;risk_factor_2,risk_factor_corr),
                             _xlfn.XLOOKUP(_xlfn.TEXTJOIN("|",FALSE,$C71,LEFT($D71,FIND("_",$D71)-1) &amp;"_=","Any","Any",O$12,LEFT($D71,FIND("_",$D71)-1) &amp;"_=","Any","Any"),risk_factor_1&amp;"|"&amp;risk_factor_2,risk_factor_corr)),
"n/a"),0)
),
IF(_xlfn.TEXTJOIN("|",FALSE,O$12:O$13)&lt;&gt;_xlfn.TEXTJOIN("|",FALSE,$C71:$D71),0,
_xlfn.XLOOKUP(_xlfn.TEXTJOIN("|",FALSE,$C71:$F71,O$12:O$15),risk_factor_1&amp;"|"&amp;risk_factor_2,risk_factor_corr,
_xlfn.XLOOKUP(_xlfn.TEXTJOIN("|",FALSE,$C71:$F71,O$12:O$15),risk_factor_2&amp;"|"&amp;risk_factor_1,risk_factor_corr,
_xlfn.XLOOKUP(_xlfn.TEXTJOIN("|",FALSE,$C71:$D71,"Any"),risk_factor_1&amp;"|"&amp;risk_factor_2,risk_factor_corr,
_xlfn.XLOOKUP(_xlfn.TEXTJOIN("|",FALSE,$C71:$D71,"Any"),risk_factor_2&amp;"|"&amp;risk_factor_1,risk_factor_corr)))))))</f>
        <v>0</v>
      </c>
      <c r="P71" s="32" cm="1">
        <f t="array" ref="P71" xml:space="preserve"> IF(_xlfn.TEXTJOIN("|",FALSE,P$12:P$15)=_xlfn.TEXTJOIN("|",FALSE,$C71:$F71),0,
IF(AND($C71="Delta|CR_Cpty",P$12="Delta|CR_Cpty"),
IF($F71=P$15,
      _xlfn.XLOOKUP(_xlfn.TEXTJOIN("|",FALSE,$C71,"=","Any","=",P$12,"=","Any","="),risk_factor_1&amp;"|"&amp;risk_factor_2,risk_factor_corr),
       IF(RIGHT($D71,LEN($D71)-FIND("_",$D71))=RIGHT(P$13,LEN(P$13)-FIND("_",P$13)),
              IF(LEFT($D71,FIND("_",$D71)-1)=LEFT(P$13,FIND("_",P$13)-1),
                    IF($E71=P$14,
                             _xlfn.XLOOKUP(_xlfn.TEXTJOIN("|",FALSE,$C71,LEFT($D71,FIND("_",$D71)-1) &amp;"_=","=","Any",P$12,LEFT($D71,FIND("_",$D71)-1) &amp;"_=","=","Any"),risk_factor_1&amp;"|"&amp;risk_factor_2,risk_factor_corr),
                             _xlfn.XLOOKUP(_xlfn.TEXTJOIN("|",FALSE,$C71,LEFT($D71,FIND("_",$D71)-1) &amp;"_=","Any","Any",P$12,LEFT($D71,FIND("_",$D71)-1) &amp;"_=","Any","Any"),risk_factor_1&amp;"|"&amp;risk_factor_2,risk_factor_corr)),
"n/a"),0)
),
IF(_xlfn.TEXTJOIN("|",FALSE,P$12:P$13)&lt;&gt;_xlfn.TEXTJOIN("|",FALSE,$C71:$D71),0,
_xlfn.XLOOKUP(_xlfn.TEXTJOIN("|",FALSE,$C71:$F71,P$12:P$15),risk_factor_1&amp;"|"&amp;risk_factor_2,risk_factor_corr,
_xlfn.XLOOKUP(_xlfn.TEXTJOIN("|",FALSE,$C71:$F71,P$12:P$15),risk_factor_2&amp;"|"&amp;risk_factor_1,risk_factor_corr,
_xlfn.XLOOKUP(_xlfn.TEXTJOIN("|",FALSE,$C71:$D71,"Any"),risk_factor_1&amp;"|"&amp;risk_factor_2,risk_factor_corr,
_xlfn.XLOOKUP(_xlfn.TEXTJOIN("|",FALSE,$C71:$D71,"Any"),risk_factor_2&amp;"|"&amp;risk_factor_1,risk_factor_corr)))))))</f>
        <v>0</v>
      </c>
      <c r="Q71" s="32" cm="1">
        <f t="array" ref="Q71" xml:space="preserve"> IF(_xlfn.TEXTJOIN("|",FALSE,Q$12:Q$15)=_xlfn.TEXTJOIN("|",FALSE,$C71:$F71),0,
IF(AND($C71="Delta|CR_Cpty",Q$12="Delta|CR_Cpty"),
IF($F71=Q$15,
      _xlfn.XLOOKUP(_xlfn.TEXTJOIN("|",FALSE,$C71,"=","Any","=",Q$12,"=","Any","="),risk_factor_1&amp;"|"&amp;risk_factor_2,risk_factor_corr),
       IF(RIGHT($D71,LEN($D71)-FIND("_",$D71))=RIGHT(Q$13,LEN(Q$13)-FIND("_",Q$13)),
              IF(LEFT($D71,FIND("_",$D71)-1)=LEFT(Q$13,FIND("_",Q$13)-1),
                    IF($E71=Q$14,
                             _xlfn.XLOOKUP(_xlfn.TEXTJOIN("|",FALSE,$C71,LEFT($D71,FIND("_",$D71)-1) &amp;"_=","=","Any",Q$12,LEFT($D71,FIND("_",$D71)-1) &amp;"_=","=","Any"),risk_factor_1&amp;"|"&amp;risk_factor_2,risk_factor_corr),
                             _xlfn.XLOOKUP(_xlfn.TEXTJOIN("|",FALSE,$C71,LEFT($D71,FIND("_",$D71)-1) &amp;"_=","Any","Any",Q$12,LEFT($D71,FIND("_",$D71)-1) &amp;"_=","Any","Any"),risk_factor_1&amp;"|"&amp;risk_factor_2,risk_factor_corr)),
"n/a"),0)
),
IF(_xlfn.TEXTJOIN("|",FALSE,Q$12:Q$13)&lt;&gt;_xlfn.TEXTJOIN("|",FALSE,$C71:$D71),0,
_xlfn.XLOOKUP(_xlfn.TEXTJOIN("|",FALSE,$C71:$F71,Q$12:Q$15),risk_factor_1&amp;"|"&amp;risk_factor_2,risk_factor_corr,
_xlfn.XLOOKUP(_xlfn.TEXTJOIN("|",FALSE,$C71:$F71,Q$12:Q$15),risk_factor_2&amp;"|"&amp;risk_factor_1,risk_factor_corr,
_xlfn.XLOOKUP(_xlfn.TEXTJOIN("|",FALSE,$C71:$D71,"Any"),risk_factor_1&amp;"|"&amp;risk_factor_2,risk_factor_corr,
_xlfn.XLOOKUP(_xlfn.TEXTJOIN("|",FALSE,$C71:$D71,"Any"),risk_factor_2&amp;"|"&amp;risk_factor_1,risk_factor_corr)))))))</f>
        <v>0</v>
      </c>
      <c r="R71" s="32" cm="1">
        <f t="array" ref="R71" xml:space="preserve"> IF(_xlfn.TEXTJOIN("|",FALSE,R$12:R$15)=_xlfn.TEXTJOIN("|",FALSE,$C71:$F71),0,
IF(AND($C71="Delta|CR_Cpty",R$12="Delta|CR_Cpty"),
IF($F71=R$15,
      _xlfn.XLOOKUP(_xlfn.TEXTJOIN("|",FALSE,$C71,"=","Any","=",R$12,"=","Any","="),risk_factor_1&amp;"|"&amp;risk_factor_2,risk_factor_corr),
       IF(RIGHT($D71,LEN($D71)-FIND("_",$D71))=RIGHT(R$13,LEN(R$13)-FIND("_",R$13)),
              IF(LEFT($D71,FIND("_",$D71)-1)=LEFT(R$13,FIND("_",R$13)-1),
                    IF($E71=R$14,
                             _xlfn.XLOOKUP(_xlfn.TEXTJOIN("|",FALSE,$C71,LEFT($D71,FIND("_",$D71)-1) &amp;"_=","=","Any",R$12,LEFT($D71,FIND("_",$D71)-1) &amp;"_=","=","Any"),risk_factor_1&amp;"|"&amp;risk_factor_2,risk_factor_corr),
                             _xlfn.XLOOKUP(_xlfn.TEXTJOIN("|",FALSE,$C71,LEFT($D71,FIND("_",$D71)-1) &amp;"_=","Any","Any",R$12,LEFT($D71,FIND("_",$D71)-1) &amp;"_=","Any","Any"),risk_factor_1&amp;"|"&amp;risk_factor_2,risk_factor_corr)),
"n/a"),0)
),
IF(_xlfn.TEXTJOIN("|",FALSE,R$12:R$13)&lt;&gt;_xlfn.TEXTJOIN("|",FALSE,$C71:$D71),0,
_xlfn.XLOOKUP(_xlfn.TEXTJOIN("|",FALSE,$C71:$F71,R$12:R$15),risk_factor_1&amp;"|"&amp;risk_factor_2,risk_factor_corr,
_xlfn.XLOOKUP(_xlfn.TEXTJOIN("|",FALSE,$C71:$F71,R$12:R$15),risk_factor_2&amp;"|"&amp;risk_factor_1,risk_factor_corr,
_xlfn.XLOOKUP(_xlfn.TEXTJOIN("|",FALSE,$C71:$D71,"Any"),risk_factor_1&amp;"|"&amp;risk_factor_2,risk_factor_corr,
_xlfn.XLOOKUP(_xlfn.TEXTJOIN("|",FALSE,$C71:$D71,"Any"),risk_factor_2&amp;"|"&amp;risk_factor_1,risk_factor_corr)))))))</f>
        <v>0</v>
      </c>
      <c r="S71" s="32" cm="1">
        <f t="array" ref="S71" xml:space="preserve"> IF(_xlfn.TEXTJOIN("|",FALSE,S$12:S$15)=_xlfn.TEXTJOIN("|",FALSE,$C71:$F71),0,
IF(AND($C71="Delta|CR_Cpty",S$12="Delta|CR_Cpty"),
IF($F71=S$15,
      _xlfn.XLOOKUP(_xlfn.TEXTJOIN("|",FALSE,$C71,"=","Any","=",S$12,"=","Any","="),risk_factor_1&amp;"|"&amp;risk_factor_2,risk_factor_corr),
       IF(RIGHT($D71,LEN($D71)-FIND("_",$D71))=RIGHT(S$13,LEN(S$13)-FIND("_",S$13)),
              IF(LEFT($D71,FIND("_",$D71)-1)=LEFT(S$13,FIND("_",S$13)-1),
                    IF($E71=S$14,
                             _xlfn.XLOOKUP(_xlfn.TEXTJOIN("|",FALSE,$C71,LEFT($D71,FIND("_",$D71)-1) &amp;"_=","=","Any",S$12,LEFT($D71,FIND("_",$D71)-1) &amp;"_=","=","Any"),risk_factor_1&amp;"|"&amp;risk_factor_2,risk_factor_corr),
                             _xlfn.XLOOKUP(_xlfn.TEXTJOIN("|",FALSE,$C71,LEFT($D71,FIND("_",$D71)-1) &amp;"_=","Any","Any",S$12,LEFT($D71,FIND("_",$D71)-1) &amp;"_=","Any","Any"),risk_factor_1&amp;"|"&amp;risk_factor_2,risk_factor_corr)),
"n/a"),0)
),
IF(_xlfn.TEXTJOIN("|",FALSE,S$12:S$13)&lt;&gt;_xlfn.TEXTJOIN("|",FALSE,$C71:$D71),0,
_xlfn.XLOOKUP(_xlfn.TEXTJOIN("|",FALSE,$C71:$F71,S$12:S$15),risk_factor_1&amp;"|"&amp;risk_factor_2,risk_factor_corr,
_xlfn.XLOOKUP(_xlfn.TEXTJOIN("|",FALSE,$C71:$F71,S$12:S$15),risk_factor_2&amp;"|"&amp;risk_factor_1,risk_factor_corr,
_xlfn.XLOOKUP(_xlfn.TEXTJOIN("|",FALSE,$C71:$D71,"Any"),risk_factor_1&amp;"|"&amp;risk_factor_2,risk_factor_corr,
_xlfn.XLOOKUP(_xlfn.TEXTJOIN("|",FALSE,$C71:$D71,"Any"),risk_factor_2&amp;"|"&amp;risk_factor_1,risk_factor_corr)))))))</f>
        <v>0</v>
      </c>
      <c r="T71" s="32" cm="1">
        <f t="array" ref="T71" xml:space="preserve"> IF(_xlfn.TEXTJOIN("|",FALSE,T$12:T$15)=_xlfn.TEXTJOIN("|",FALSE,$C71:$F71),0,
IF(AND($C71="Delta|CR_Cpty",T$12="Delta|CR_Cpty"),
IF($F71=T$15,
      _xlfn.XLOOKUP(_xlfn.TEXTJOIN("|",FALSE,$C71,"=","Any","=",T$12,"=","Any","="),risk_factor_1&amp;"|"&amp;risk_factor_2,risk_factor_corr),
       IF(RIGHT($D71,LEN($D71)-FIND("_",$D71))=RIGHT(T$13,LEN(T$13)-FIND("_",T$13)),
              IF(LEFT($D71,FIND("_",$D71)-1)=LEFT(T$13,FIND("_",T$13)-1),
                    IF($E71=T$14,
                             _xlfn.XLOOKUP(_xlfn.TEXTJOIN("|",FALSE,$C71,LEFT($D71,FIND("_",$D71)-1) &amp;"_=","=","Any",T$12,LEFT($D71,FIND("_",$D71)-1) &amp;"_=","=","Any"),risk_factor_1&amp;"|"&amp;risk_factor_2,risk_factor_corr),
                             _xlfn.XLOOKUP(_xlfn.TEXTJOIN("|",FALSE,$C71,LEFT($D71,FIND("_",$D71)-1) &amp;"_=","Any","Any",T$12,LEFT($D71,FIND("_",$D71)-1) &amp;"_=","Any","Any"),risk_factor_1&amp;"|"&amp;risk_factor_2,risk_factor_corr)),
"n/a"),0)
),
IF(_xlfn.TEXTJOIN("|",FALSE,T$12:T$13)&lt;&gt;_xlfn.TEXTJOIN("|",FALSE,$C71:$D71),0,
_xlfn.XLOOKUP(_xlfn.TEXTJOIN("|",FALSE,$C71:$F71,T$12:T$15),risk_factor_1&amp;"|"&amp;risk_factor_2,risk_factor_corr,
_xlfn.XLOOKUP(_xlfn.TEXTJOIN("|",FALSE,$C71:$F71,T$12:T$15),risk_factor_2&amp;"|"&amp;risk_factor_1,risk_factor_corr,
_xlfn.XLOOKUP(_xlfn.TEXTJOIN("|",FALSE,$C71:$D71,"Any"),risk_factor_1&amp;"|"&amp;risk_factor_2,risk_factor_corr,
_xlfn.XLOOKUP(_xlfn.TEXTJOIN("|",FALSE,$C71:$D71,"Any"),risk_factor_2&amp;"|"&amp;risk_factor_1,risk_factor_corr)))))))</f>
        <v>0</v>
      </c>
      <c r="U71" s="32" cm="1">
        <f t="array" ref="U71" xml:space="preserve"> IF(_xlfn.TEXTJOIN("|",FALSE,U$12:U$15)=_xlfn.TEXTJOIN("|",FALSE,$C71:$F71),0,
IF(AND($C71="Delta|CR_Cpty",U$12="Delta|CR_Cpty"),
IF($F71=U$15,
      _xlfn.XLOOKUP(_xlfn.TEXTJOIN("|",FALSE,$C71,"=","Any","=",U$12,"=","Any","="),risk_factor_1&amp;"|"&amp;risk_factor_2,risk_factor_corr),
       IF(RIGHT($D71,LEN($D71)-FIND("_",$D71))=RIGHT(U$13,LEN(U$13)-FIND("_",U$13)),
              IF(LEFT($D71,FIND("_",$D71)-1)=LEFT(U$13,FIND("_",U$13)-1),
                    IF($E71=U$14,
                             _xlfn.XLOOKUP(_xlfn.TEXTJOIN("|",FALSE,$C71,LEFT($D71,FIND("_",$D71)-1) &amp;"_=","=","Any",U$12,LEFT($D71,FIND("_",$D71)-1) &amp;"_=","=","Any"),risk_factor_1&amp;"|"&amp;risk_factor_2,risk_factor_corr),
                             _xlfn.XLOOKUP(_xlfn.TEXTJOIN("|",FALSE,$C71,LEFT($D71,FIND("_",$D71)-1) &amp;"_=","Any","Any",U$12,LEFT($D71,FIND("_",$D71)-1) &amp;"_=","Any","Any"),risk_factor_1&amp;"|"&amp;risk_factor_2,risk_factor_corr)),
"n/a"),0)
),
IF(_xlfn.TEXTJOIN("|",FALSE,U$12:U$13)&lt;&gt;_xlfn.TEXTJOIN("|",FALSE,$C71:$D71),0,
_xlfn.XLOOKUP(_xlfn.TEXTJOIN("|",FALSE,$C71:$F71,U$12:U$15),risk_factor_1&amp;"|"&amp;risk_factor_2,risk_factor_corr,
_xlfn.XLOOKUP(_xlfn.TEXTJOIN("|",FALSE,$C71:$F71,U$12:U$15),risk_factor_2&amp;"|"&amp;risk_factor_1,risk_factor_corr,
_xlfn.XLOOKUP(_xlfn.TEXTJOIN("|",FALSE,$C71:$D71,"Any"),risk_factor_1&amp;"|"&amp;risk_factor_2,risk_factor_corr,
_xlfn.XLOOKUP(_xlfn.TEXTJOIN("|",FALSE,$C71:$D71,"Any"),risk_factor_2&amp;"|"&amp;risk_factor_1,risk_factor_corr)))))))</f>
        <v>0</v>
      </c>
      <c r="V71" s="32" cm="1">
        <f t="array" ref="V71" xml:space="preserve"> IF(_xlfn.TEXTJOIN("|",FALSE,V$12:V$15)=_xlfn.TEXTJOIN("|",FALSE,$C71:$F71),0,
IF(AND($C71="Delta|CR_Cpty",V$12="Delta|CR_Cpty"),
IF($F71=V$15,
      _xlfn.XLOOKUP(_xlfn.TEXTJOIN("|",FALSE,$C71,"=","Any","=",V$12,"=","Any","="),risk_factor_1&amp;"|"&amp;risk_factor_2,risk_factor_corr),
       IF(RIGHT($D71,LEN($D71)-FIND("_",$D71))=RIGHT(V$13,LEN(V$13)-FIND("_",V$13)),
              IF(LEFT($D71,FIND("_",$D71)-1)=LEFT(V$13,FIND("_",V$13)-1),
                    IF($E71=V$14,
                             _xlfn.XLOOKUP(_xlfn.TEXTJOIN("|",FALSE,$C71,LEFT($D71,FIND("_",$D71)-1) &amp;"_=","=","Any",V$12,LEFT($D71,FIND("_",$D71)-1) &amp;"_=","=","Any"),risk_factor_1&amp;"|"&amp;risk_factor_2,risk_factor_corr),
                             _xlfn.XLOOKUP(_xlfn.TEXTJOIN("|",FALSE,$C71,LEFT($D71,FIND("_",$D71)-1) &amp;"_=","Any","Any",V$12,LEFT($D71,FIND("_",$D71)-1) &amp;"_=","Any","Any"),risk_factor_1&amp;"|"&amp;risk_factor_2,risk_factor_corr)),
"n/a"),0)
),
IF(_xlfn.TEXTJOIN("|",FALSE,V$12:V$13)&lt;&gt;_xlfn.TEXTJOIN("|",FALSE,$C71:$D71),0,
_xlfn.XLOOKUP(_xlfn.TEXTJOIN("|",FALSE,$C71:$F71,V$12:V$15),risk_factor_1&amp;"|"&amp;risk_factor_2,risk_factor_corr,
_xlfn.XLOOKUP(_xlfn.TEXTJOIN("|",FALSE,$C71:$F71,V$12:V$15),risk_factor_2&amp;"|"&amp;risk_factor_1,risk_factor_corr,
_xlfn.XLOOKUP(_xlfn.TEXTJOIN("|",FALSE,$C71:$D71,"Any"),risk_factor_1&amp;"|"&amp;risk_factor_2,risk_factor_corr,
_xlfn.XLOOKUP(_xlfn.TEXTJOIN("|",FALSE,$C71:$D71,"Any"),risk_factor_2&amp;"|"&amp;risk_factor_1,risk_factor_corr)))))))</f>
        <v>0</v>
      </c>
      <c r="W71" s="32" cm="1">
        <f t="array" ref="W71" xml:space="preserve"> IF(_xlfn.TEXTJOIN("|",FALSE,W$12:W$15)=_xlfn.TEXTJOIN("|",FALSE,$C71:$F71),0,
IF(AND($C71="Delta|CR_Cpty",W$12="Delta|CR_Cpty"),
IF($F71=W$15,
      _xlfn.XLOOKUP(_xlfn.TEXTJOIN("|",FALSE,$C71,"=","Any","=",W$12,"=","Any","="),risk_factor_1&amp;"|"&amp;risk_factor_2,risk_factor_corr),
       IF(RIGHT($D71,LEN($D71)-FIND("_",$D71))=RIGHT(W$13,LEN(W$13)-FIND("_",W$13)),
              IF(LEFT($D71,FIND("_",$D71)-1)=LEFT(W$13,FIND("_",W$13)-1),
                    IF($E71=W$14,
                             _xlfn.XLOOKUP(_xlfn.TEXTJOIN("|",FALSE,$C71,LEFT($D71,FIND("_",$D71)-1) &amp;"_=","=","Any",W$12,LEFT($D71,FIND("_",$D71)-1) &amp;"_=","=","Any"),risk_factor_1&amp;"|"&amp;risk_factor_2,risk_factor_corr),
                             _xlfn.XLOOKUP(_xlfn.TEXTJOIN("|",FALSE,$C71,LEFT($D71,FIND("_",$D71)-1) &amp;"_=","Any","Any",W$12,LEFT($D71,FIND("_",$D71)-1) &amp;"_=","Any","Any"),risk_factor_1&amp;"|"&amp;risk_factor_2,risk_factor_corr)),
"n/a"),0)
),
IF(_xlfn.TEXTJOIN("|",FALSE,W$12:W$13)&lt;&gt;_xlfn.TEXTJOIN("|",FALSE,$C71:$D71),0,
_xlfn.XLOOKUP(_xlfn.TEXTJOIN("|",FALSE,$C71:$F71,W$12:W$15),risk_factor_1&amp;"|"&amp;risk_factor_2,risk_factor_corr,
_xlfn.XLOOKUP(_xlfn.TEXTJOIN("|",FALSE,$C71:$F71,W$12:W$15),risk_factor_2&amp;"|"&amp;risk_factor_1,risk_factor_corr,
_xlfn.XLOOKUP(_xlfn.TEXTJOIN("|",FALSE,$C71:$D71,"Any"),risk_factor_1&amp;"|"&amp;risk_factor_2,risk_factor_corr,
_xlfn.XLOOKUP(_xlfn.TEXTJOIN("|",FALSE,$C71:$D71,"Any"),risk_factor_2&amp;"|"&amp;risk_factor_1,risk_factor_corr)))))))</f>
        <v>0</v>
      </c>
      <c r="X71" s="32" cm="1">
        <f t="array" ref="X71" xml:space="preserve"> IF(_xlfn.TEXTJOIN("|",FALSE,X$12:X$15)=_xlfn.TEXTJOIN("|",FALSE,$C71:$F71),0,
IF(AND($C71="Delta|CR_Cpty",X$12="Delta|CR_Cpty"),
IF($F71=X$15,
      _xlfn.XLOOKUP(_xlfn.TEXTJOIN("|",FALSE,$C71,"=","Any","=",X$12,"=","Any","="),risk_factor_1&amp;"|"&amp;risk_factor_2,risk_factor_corr),
       IF(RIGHT($D71,LEN($D71)-FIND("_",$D71))=RIGHT(X$13,LEN(X$13)-FIND("_",X$13)),
              IF(LEFT($D71,FIND("_",$D71)-1)=LEFT(X$13,FIND("_",X$13)-1),
                    IF($E71=X$14,
                             _xlfn.XLOOKUP(_xlfn.TEXTJOIN("|",FALSE,$C71,LEFT($D71,FIND("_",$D71)-1) &amp;"_=","=","Any",X$12,LEFT($D71,FIND("_",$D71)-1) &amp;"_=","=","Any"),risk_factor_1&amp;"|"&amp;risk_factor_2,risk_factor_corr),
                             _xlfn.XLOOKUP(_xlfn.TEXTJOIN("|",FALSE,$C71,LEFT($D71,FIND("_",$D71)-1) &amp;"_=","Any","Any",X$12,LEFT($D71,FIND("_",$D71)-1) &amp;"_=","Any","Any"),risk_factor_1&amp;"|"&amp;risk_factor_2,risk_factor_corr)),
"n/a"),0)
),
IF(_xlfn.TEXTJOIN("|",FALSE,X$12:X$13)&lt;&gt;_xlfn.TEXTJOIN("|",FALSE,$C71:$D71),0,
_xlfn.XLOOKUP(_xlfn.TEXTJOIN("|",FALSE,$C71:$F71,X$12:X$15),risk_factor_1&amp;"|"&amp;risk_factor_2,risk_factor_corr,
_xlfn.XLOOKUP(_xlfn.TEXTJOIN("|",FALSE,$C71:$F71,X$12:X$15),risk_factor_2&amp;"|"&amp;risk_factor_1,risk_factor_corr,
_xlfn.XLOOKUP(_xlfn.TEXTJOIN("|",FALSE,$C71:$D71,"Any"),risk_factor_1&amp;"|"&amp;risk_factor_2,risk_factor_corr,
_xlfn.XLOOKUP(_xlfn.TEXTJOIN("|",FALSE,$C71:$D71,"Any"),risk_factor_2&amp;"|"&amp;risk_factor_1,risk_factor_corr)))))))</f>
        <v>0</v>
      </c>
      <c r="Y71" s="32" cm="1">
        <f t="array" ref="Y71" xml:space="preserve"> IF(_xlfn.TEXTJOIN("|",FALSE,Y$12:Y$15)=_xlfn.TEXTJOIN("|",FALSE,$C71:$F71),0,
IF(AND($C71="Delta|CR_Cpty",Y$12="Delta|CR_Cpty"),
IF($F71=Y$15,
      _xlfn.XLOOKUP(_xlfn.TEXTJOIN("|",FALSE,$C71,"=","Any","=",Y$12,"=","Any","="),risk_factor_1&amp;"|"&amp;risk_factor_2,risk_factor_corr),
       IF(RIGHT($D71,LEN($D71)-FIND("_",$D71))=RIGHT(Y$13,LEN(Y$13)-FIND("_",Y$13)),
              IF(LEFT($D71,FIND("_",$D71)-1)=LEFT(Y$13,FIND("_",Y$13)-1),
                    IF($E71=Y$14,
                             _xlfn.XLOOKUP(_xlfn.TEXTJOIN("|",FALSE,$C71,LEFT($D71,FIND("_",$D71)-1) &amp;"_=","=","Any",Y$12,LEFT($D71,FIND("_",$D71)-1) &amp;"_=","=","Any"),risk_factor_1&amp;"|"&amp;risk_factor_2,risk_factor_corr),
                             _xlfn.XLOOKUP(_xlfn.TEXTJOIN("|",FALSE,$C71,LEFT($D71,FIND("_",$D71)-1) &amp;"_=","Any","Any",Y$12,LEFT($D71,FIND("_",$D71)-1) &amp;"_=","Any","Any"),risk_factor_1&amp;"|"&amp;risk_factor_2,risk_factor_corr)),
"n/a"),0)
),
IF(_xlfn.TEXTJOIN("|",FALSE,Y$12:Y$13)&lt;&gt;_xlfn.TEXTJOIN("|",FALSE,$C71:$D71),0,
_xlfn.XLOOKUP(_xlfn.TEXTJOIN("|",FALSE,$C71:$F71,Y$12:Y$15),risk_factor_1&amp;"|"&amp;risk_factor_2,risk_factor_corr,
_xlfn.XLOOKUP(_xlfn.TEXTJOIN("|",FALSE,$C71:$F71,Y$12:Y$15),risk_factor_2&amp;"|"&amp;risk_factor_1,risk_factor_corr,
_xlfn.XLOOKUP(_xlfn.TEXTJOIN("|",FALSE,$C71:$D71,"Any"),risk_factor_1&amp;"|"&amp;risk_factor_2,risk_factor_corr,
_xlfn.XLOOKUP(_xlfn.TEXTJOIN("|",FALSE,$C71:$D71,"Any"),risk_factor_2&amp;"|"&amp;risk_factor_1,risk_factor_corr)))))))</f>
        <v>0</v>
      </c>
      <c r="Z71" s="32" cm="1">
        <f t="array" ref="Z71" xml:space="preserve"> IF(_xlfn.TEXTJOIN("|",FALSE,Z$12:Z$15)=_xlfn.TEXTJOIN("|",FALSE,$C71:$F71),0,
IF(AND($C71="Delta|CR_Cpty",Z$12="Delta|CR_Cpty"),
IF($F71=Z$15,
      _xlfn.XLOOKUP(_xlfn.TEXTJOIN("|",FALSE,$C71,"=","Any","=",Z$12,"=","Any","="),risk_factor_1&amp;"|"&amp;risk_factor_2,risk_factor_corr),
       IF(RIGHT($D71,LEN($D71)-FIND("_",$D71))=RIGHT(Z$13,LEN(Z$13)-FIND("_",Z$13)),
              IF(LEFT($D71,FIND("_",$D71)-1)=LEFT(Z$13,FIND("_",Z$13)-1),
                    IF($E71=Z$14,
                             _xlfn.XLOOKUP(_xlfn.TEXTJOIN("|",FALSE,$C71,LEFT($D71,FIND("_",$D71)-1) &amp;"_=","=","Any",Z$12,LEFT($D71,FIND("_",$D71)-1) &amp;"_=","=","Any"),risk_factor_1&amp;"|"&amp;risk_factor_2,risk_factor_corr),
                             _xlfn.XLOOKUP(_xlfn.TEXTJOIN("|",FALSE,$C71,LEFT($D71,FIND("_",$D71)-1) &amp;"_=","Any","Any",Z$12,LEFT($D71,FIND("_",$D71)-1) &amp;"_=","Any","Any"),risk_factor_1&amp;"|"&amp;risk_factor_2,risk_factor_corr)),
"n/a"),0)
),
IF(_xlfn.TEXTJOIN("|",FALSE,Z$12:Z$13)&lt;&gt;_xlfn.TEXTJOIN("|",FALSE,$C71:$D71),0,
_xlfn.XLOOKUP(_xlfn.TEXTJOIN("|",FALSE,$C71:$F71,Z$12:Z$15),risk_factor_1&amp;"|"&amp;risk_factor_2,risk_factor_corr,
_xlfn.XLOOKUP(_xlfn.TEXTJOIN("|",FALSE,$C71:$F71,Z$12:Z$15),risk_factor_2&amp;"|"&amp;risk_factor_1,risk_factor_corr,
_xlfn.XLOOKUP(_xlfn.TEXTJOIN("|",FALSE,$C71:$D71,"Any"),risk_factor_1&amp;"|"&amp;risk_factor_2,risk_factor_corr,
_xlfn.XLOOKUP(_xlfn.TEXTJOIN("|",FALSE,$C71:$D71,"Any"),risk_factor_2&amp;"|"&amp;risk_factor_1,risk_factor_corr)))))))</f>
        <v>0</v>
      </c>
      <c r="AA71" s="32" cm="1">
        <f t="array" ref="AA71" xml:space="preserve"> IF(_xlfn.TEXTJOIN("|",FALSE,AA$12:AA$15)=_xlfn.TEXTJOIN("|",FALSE,$C71:$F71),0,
IF(AND($C71="Delta|CR_Cpty",AA$12="Delta|CR_Cpty"),
IF($F71=AA$15,
      _xlfn.XLOOKUP(_xlfn.TEXTJOIN("|",FALSE,$C71,"=","Any","=",AA$12,"=","Any","="),risk_factor_1&amp;"|"&amp;risk_factor_2,risk_factor_corr),
       IF(RIGHT($D71,LEN($D71)-FIND("_",$D71))=RIGHT(AA$13,LEN(AA$13)-FIND("_",AA$13)),
              IF(LEFT($D71,FIND("_",$D71)-1)=LEFT(AA$13,FIND("_",AA$13)-1),
                    IF($E71=AA$14,
                             _xlfn.XLOOKUP(_xlfn.TEXTJOIN("|",FALSE,$C71,LEFT($D71,FIND("_",$D71)-1) &amp;"_=","=","Any",AA$12,LEFT($D71,FIND("_",$D71)-1) &amp;"_=","=","Any"),risk_factor_1&amp;"|"&amp;risk_factor_2,risk_factor_corr),
                             _xlfn.XLOOKUP(_xlfn.TEXTJOIN("|",FALSE,$C71,LEFT($D71,FIND("_",$D71)-1) &amp;"_=","Any","Any",AA$12,LEFT($D71,FIND("_",$D71)-1) &amp;"_=","Any","Any"),risk_factor_1&amp;"|"&amp;risk_factor_2,risk_factor_corr)),
"n/a"),0)
),
IF(_xlfn.TEXTJOIN("|",FALSE,AA$12:AA$13)&lt;&gt;_xlfn.TEXTJOIN("|",FALSE,$C71:$D71),0,
_xlfn.XLOOKUP(_xlfn.TEXTJOIN("|",FALSE,$C71:$F71,AA$12:AA$15),risk_factor_1&amp;"|"&amp;risk_factor_2,risk_factor_corr,
_xlfn.XLOOKUP(_xlfn.TEXTJOIN("|",FALSE,$C71:$F71,AA$12:AA$15),risk_factor_2&amp;"|"&amp;risk_factor_1,risk_factor_corr,
_xlfn.XLOOKUP(_xlfn.TEXTJOIN("|",FALSE,$C71:$D71,"Any"),risk_factor_1&amp;"|"&amp;risk_factor_2,risk_factor_corr,
_xlfn.XLOOKUP(_xlfn.TEXTJOIN("|",FALSE,$C71:$D71,"Any"),risk_factor_2&amp;"|"&amp;risk_factor_1,risk_factor_corr)))))))</f>
        <v>0</v>
      </c>
      <c r="AB71" s="32" cm="1">
        <f t="array" ref="AB71" xml:space="preserve"> IF(_xlfn.TEXTJOIN("|",FALSE,AB$12:AB$15)=_xlfn.TEXTJOIN("|",FALSE,$C71:$F71),0,
IF(AND($C71="Delta|CR_Cpty",AB$12="Delta|CR_Cpty"),
IF($F71=AB$15,
      _xlfn.XLOOKUP(_xlfn.TEXTJOIN("|",FALSE,$C71,"=","Any","=",AB$12,"=","Any","="),risk_factor_1&amp;"|"&amp;risk_factor_2,risk_factor_corr),
       IF(RIGHT($D71,LEN($D71)-FIND("_",$D71))=RIGHT(AB$13,LEN(AB$13)-FIND("_",AB$13)),
              IF(LEFT($D71,FIND("_",$D71)-1)=LEFT(AB$13,FIND("_",AB$13)-1),
                    IF($E71=AB$14,
                             _xlfn.XLOOKUP(_xlfn.TEXTJOIN("|",FALSE,$C71,LEFT($D71,FIND("_",$D71)-1) &amp;"_=","=","Any",AB$12,LEFT($D71,FIND("_",$D71)-1) &amp;"_=","=","Any"),risk_factor_1&amp;"|"&amp;risk_factor_2,risk_factor_corr),
                             _xlfn.XLOOKUP(_xlfn.TEXTJOIN("|",FALSE,$C71,LEFT($D71,FIND("_",$D71)-1) &amp;"_=","Any","Any",AB$12,LEFT($D71,FIND("_",$D71)-1) &amp;"_=","Any","Any"),risk_factor_1&amp;"|"&amp;risk_factor_2,risk_factor_corr)),
"n/a"),0)
),
IF(_xlfn.TEXTJOIN("|",FALSE,AB$12:AB$13)&lt;&gt;_xlfn.TEXTJOIN("|",FALSE,$C71:$D71),0,
_xlfn.XLOOKUP(_xlfn.TEXTJOIN("|",FALSE,$C71:$F71,AB$12:AB$15),risk_factor_1&amp;"|"&amp;risk_factor_2,risk_factor_corr,
_xlfn.XLOOKUP(_xlfn.TEXTJOIN("|",FALSE,$C71:$F71,AB$12:AB$15),risk_factor_2&amp;"|"&amp;risk_factor_1,risk_factor_corr,
_xlfn.XLOOKUP(_xlfn.TEXTJOIN("|",FALSE,$C71:$D71,"Any"),risk_factor_1&amp;"|"&amp;risk_factor_2,risk_factor_corr,
_xlfn.XLOOKUP(_xlfn.TEXTJOIN("|",FALSE,$C71:$D71,"Any"),risk_factor_2&amp;"|"&amp;risk_factor_1,risk_factor_corr)))))))</f>
        <v>0</v>
      </c>
      <c r="AC71" s="32" cm="1">
        <f t="array" ref="AC71" xml:space="preserve"> IF(_xlfn.TEXTJOIN("|",FALSE,AC$12:AC$15)=_xlfn.TEXTJOIN("|",FALSE,$C71:$F71),0,
IF(AND($C71="Delta|CR_Cpty",AC$12="Delta|CR_Cpty"),
IF($F71=AC$15,
      _xlfn.XLOOKUP(_xlfn.TEXTJOIN("|",FALSE,$C71,"=","Any","=",AC$12,"=","Any","="),risk_factor_1&amp;"|"&amp;risk_factor_2,risk_factor_corr),
       IF(RIGHT($D71,LEN($D71)-FIND("_",$D71))=RIGHT(AC$13,LEN(AC$13)-FIND("_",AC$13)),
              IF(LEFT($D71,FIND("_",$D71)-1)=LEFT(AC$13,FIND("_",AC$13)-1),
                    IF($E71=AC$14,
                             _xlfn.XLOOKUP(_xlfn.TEXTJOIN("|",FALSE,$C71,LEFT($D71,FIND("_",$D71)-1) &amp;"_=","=","Any",AC$12,LEFT($D71,FIND("_",$D71)-1) &amp;"_=","=","Any"),risk_factor_1&amp;"|"&amp;risk_factor_2,risk_factor_corr),
                             _xlfn.XLOOKUP(_xlfn.TEXTJOIN("|",FALSE,$C71,LEFT($D71,FIND("_",$D71)-1) &amp;"_=","Any","Any",AC$12,LEFT($D71,FIND("_",$D71)-1) &amp;"_=","Any","Any"),risk_factor_1&amp;"|"&amp;risk_factor_2,risk_factor_corr)),
"n/a"),0)
),
IF(_xlfn.TEXTJOIN("|",FALSE,AC$12:AC$13)&lt;&gt;_xlfn.TEXTJOIN("|",FALSE,$C71:$D71),0,
_xlfn.XLOOKUP(_xlfn.TEXTJOIN("|",FALSE,$C71:$F71,AC$12:AC$15),risk_factor_1&amp;"|"&amp;risk_factor_2,risk_factor_corr,
_xlfn.XLOOKUP(_xlfn.TEXTJOIN("|",FALSE,$C71:$F71,AC$12:AC$15),risk_factor_2&amp;"|"&amp;risk_factor_1,risk_factor_corr,
_xlfn.XLOOKUP(_xlfn.TEXTJOIN("|",FALSE,$C71:$D71,"Any"),risk_factor_1&amp;"|"&amp;risk_factor_2,risk_factor_corr,
_xlfn.XLOOKUP(_xlfn.TEXTJOIN("|",FALSE,$C71:$D71,"Any"),risk_factor_2&amp;"|"&amp;risk_factor_1,risk_factor_corr)))))))</f>
        <v>0</v>
      </c>
      <c r="AD71" s="32" cm="1">
        <f t="array" ref="AD71" xml:space="preserve"> IF(_xlfn.TEXTJOIN("|",FALSE,AD$12:AD$15)=_xlfn.TEXTJOIN("|",FALSE,$C71:$F71),0,
IF(AND($C71="Delta|CR_Cpty",AD$12="Delta|CR_Cpty"),
IF($F71=AD$15,
      _xlfn.XLOOKUP(_xlfn.TEXTJOIN("|",FALSE,$C71,"=","Any","=",AD$12,"=","Any","="),risk_factor_1&amp;"|"&amp;risk_factor_2,risk_factor_corr),
       IF(RIGHT($D71,LEN($D71)-FIND("_",$D71))=RIGHT(AD$13,LEN(AD$13)-FIND("_",AD$13)),
              IF(LEFT($D71,FIND("_",$D71)-1)=LEFT(AD$13,FIND("_",AD$13)-1),
                    IF($E71=AD$14,
                             _xlfn.XLOOKUP(_xlfn.TEXTJOIN("|",FALSE,$C71,LEFT($D71,FIND("_",$D71)-1) &amp;"_=","=","Any",AD$12,LEFT($D71,FIND("_",$D71)-1) &amp;"_=","=","Any"),risk_factor_1&amp;"|"&amp;risk_factor_2,risk_factor_corr),
                             _xlfn.XLOOKUP(_xlfn.TEXTJOIN("|",FALSE,$C71,LEFT($D71,FIND("_",$D71)-1) &amp;"_=","Any","Any",AD$12,LEFT($D71,FIND("_",$D71)-1) &amp;"_=","Any","Any"),risk_factor_1&amp;"|"&amp;risk_factor_2,risk_factor_corr)),
"n/a"),0)
),
IF(_xlfn.TEXTJOIN("|",FALSE,AD$12:AD$13)&lt;&gt;_xlfn.TEXTJOIN("|",FALSE,$C71:$D71),0,
_xlfn.XLOOKUP(_xlfn.TEXTJOIN("|",FALSE,$C71:$F71,AD$12:AD$15),risk_factor_1&amp;"|"&amp;risk_factor_2,risk_factor_corr,
_xlfn.XLOOKUP(_xlfn.TEXTJOIN("|",FALSE,$C71:$F71,AD$12:AD$15),risk_factor_2&amp;"|"&amp;risk_factor_1,risk_factor_corr,
_xlfn.XLOOKUP(_xlfn.TEXTJOIN("|",FALSE,$C71:$D71,"Any"),risk_factor_1&amp;"|"&amp;risk_factor_2,risk_factor_corr,
_xlfn.XLOOKUP(_xlfn.TEXTJOIN("|",FALSE,$C71:$D71,"Any"),risk_factor_2&amp;"|"&amp;risk_factor_1,risk_factor_corr)))))))</f>
        <v>0</v>
      </c>
      <c r="AE71" s="32" cm="1">
        <f t="array" ref="AE71" xml:space="preserve"> IF(_xlfn.TEXTJOIN("|",FALSE,AE$12:AE$15)=_xlfn.TEXTJOIN("|",FALSE,$C71:$F71),0,
IF(AND($C71="Delta|CR_Cpty",AE$12="Delta|CR_Cpty"),
IF($F71=AE$15,
      _xlfn.XLOOKUP(_xlfn.TEXTJOIN("|",FALSE,$C71,"=","Any","=",AE$12,"=","Any","="),risk_factor_1&amp;"|"&amp;risk_factor_2,risk_factor_corr),
       IF(RIGHT($D71,LEN($D71)-FIND("_",$D71))=RIGHT(AE$13,LEN(AE$13)-FIND("_",AE$13)),
              IF(LEFT($D71,FIND("_",$D71)-1)=LEFT(AE$13,FIND("_",AE$13)-1),
                    IF($E71=AE$14,
                             _xlfn.XLOOKUP(_xlfn.TEXTJOIN("|",FALSE,$C71,LEFT($D71,FIND("_",$D71)-1) &amp;"_=","=","Any",AE$12,LEFT($D71,FIND("_",$D71)-1) &amp;"_=","=","Any"),risk_factor_1&amp;"|"&amp;risk_factor_2,risk_factor_corr),
                             _xlfn.XLOOKUP(_xlfn.TEXTJOIN("|",FALSE,$C71,LEFT($D71,FIND("_",$D71)-1) &amp;"_=","Any","Any",AE$12,LEFT($D71,FIND("_",$D71)-1) &amp;"_=","Any","Any"),risk_factor_1&amp;"|"&amp;risk_factor_2,risk_factor_corr)),
"n/a"),0)
),
IF(_xlfn.TEXTJOIN("|",FALSE,AE$12:AE$13)&lt;&gt;_xlfn.TEXTJOIN("|",FALSE,$C71:$D71),0,
_xlfn.XLOOKUP(_xlfn.TEXTJOIN("|",FALSE,$C71:$F71,AE$12:AE$15),risk_factor_1&amp;"|"&amp;risk_factor_2,risk_factor_corr,
_xlfn.XLOOKUP(_xlfn.TEXTJOIN("|",FALSE,$C71:$F71,AE$12:AE$15),risk_factor_2&amp;"|"&amp;risk_factor_1,risk_factor_corr,
_xlfn.XLOOKUP(_xlfn.TEXTJOIN("|",FALSE,$C71:$D71,"Any"),risk_factor_1&amp;"|"&amp;risk_factor_2,risk_factor_corr,
_xlfn.XLOOKUP(_xlfn.TEXTJOIN("|",FALSE,$C71:$D71,"Any"),risk_factor_2&amp;"|"&amp;risk_factor_1,risk_factor_corr)))))))</f>
        <v>0</v>
      </c>
      <c r="AF71" s="32" cm="1">
        <f t="array" ref="AF71" xml:space="preserve"> IF(_xlfn.TEXTJOIN("|",FALSE,AF$12:AF$15)=_xlfn.TEXTJOIN("|",FALSE,$C71:$F71),0,
IF(AND($C71="Delta|CR_Cpty",AF$12="Delta|CR_Cpty"),
IF($F71=AF$15,
      _xlfn.XLOOKUP(_xlfn.TEXTJOIN("|",FALSE,$C71,"=","Any","=",AF$12,"=","Any","="),risk_factor_1&amp;"|"&amp;risk_factor_2,risk_factor_corr),
       IF(RIGHT($D71,LEN($D71)-FIND("_",$D71))=RIGHT(AF$13,LEN(AF$13)-FIND("_",AF$13)),
              IF(LEFT($D71,FIND("_",$D71)-1)=LEFT(AF$13,FIND("_",AF$13)-1),
                    IF($E71=AF$14,
                             _xlfn.XLOOKUP(_xlfn.TEXTJOIN("|",FALSE,$C71,LEFT($D71,FIND("_",$D71)-1) &amp;"_=","=","Any",AF$12,LEFT($D71,FIND("_",$D71)-1) &amp;"_=","=","Any"),risk_factor_1&amp;"|"&amp;risk_factor_2,risk_factor_corr),
                             _xlfn.XLOOKUP(_xlfn.TEXTJOIN("|",FALSE,$C71,LEFT($D71,FIND("_",$D71)-1) &amp;"_=","Any","Any",AF$12,LEFT($D71,FIND("_",$D71)-1) &amp;"_=","Any","Any"),risk_factor_1&amp;"|"&amp;risk_factor_2,risk_factor_corr)),
"n/a"),0)
),
IF(_xlfn.TEXTJOIN("|",FALSE,AF$12:AF$13)&lt;&gt;_xlfn.TEXTJOIN("|",FALSE,$C71:$D71),0,
_xlfn.XLOOKUP(_xlfn.TEXTJOIN("|",FALSE,$C71:$F71,AF$12:AF$15),risk_factor_1&amp;"|"&amp;risk_factor_2,risk_factor_corr,
_xlfn.XLOOKUP(_xlfn.TEXTJOIN("|",FALSE,$C71:$F71,AF$12:AF$15),risk_factor_2&amp;"|"&amp;risk_factor_1,risk_factor_corr,
_xlfn.XLOOKUP(_xlfn.TEXTJOIN("|",FALSE,$C71:$D71,"Any"),risk_factor_1&amp;"|"&amp;risk_factor_2,risk_factor_corr,
_xlfn.XLOOKUP(_xlfn.TEXTJOIN("|",FALSE,$C71:$D71,"Any"),risk_factor_2&amp;"|"&amp;risk_factor_1,risk_factor_corr)))))))</f>
        <v>0</v>
      </c>
      <c r="AG71" s="32" cm="1">
        <f t="array" ref="AG71" xml:space="preserve"> IF(_xlfn.TEXTJOIN("|",FALSE,AG$12:AG$15)=_xlfn.TEXTJOIN("|",FALSE,$C71:$F71),0,
IF(AND($C71="Delta|CR_Cpty",AG$12="Delta|CR_Cpty"),
IF($F71=AG$15,
      _xlfn.XLOOKUP(_xlfn.TEXTJOIN("|",FALSE,$C71,"=","Any","=",AG$12,"=","Any","="),risk_factor_1&amp;"|"&amp;risk_factor_2,risk_factor_corr),
       IF(RIGHT($D71,LEN($D71)-FIND("_",$D71))=RIGHT(AG$13,LEN(AG$13)-FIND("_",AG$13)),
              IF(LEFT($D71,FIND("_",$D71)-1)=LEFT(AG$13,FIND("_",AG$13)-1),
                    IF($E71=AG$14,
                             _xlfn.XLOOKUP(_xlfn.TEXTJOIN("|",FALSE,$C71,LEFT($D71,FIND("_",$D71)-1) &amp;"_=","=","Any",AG$12,LEFT($D71,FIND("_",$D71)-1) &amp;"_=","=","Any"),risk_factor_1&amp;"|"&amp;risk_factor_2,risk_factor_corr),
                             _xlfn.XLOOKUP(_xlfn.TEXTJOIN("|",FALSE,$C71,LEFT($D71,FIND("_",$D71)-1) &amp;"_=","Any","Any",AG$12,LEFT($D71,FIND("_",$D71)-1) &amp;"_=","Any","Any"),risk_factor_1&amp;"|"&amp;risk_factor_2,risk_factor_corr)),
"n/a"),0)
),
IF(_xlfn.TEXTJOIN("|",FALSE,AG$12:AG$13)&lt;&gt;_xlfn.TEXTJOIN("|",FALSE,$C71:$D71),0,
_xlfn.XLOOKUP(_xlfn.TEXTJOIN("|",FALSE,$C71:$F71,AG$12:AG$15),risk_factor_1&amp;"|"&amp;risk_factor_2,risk_factor_corr,
_xlfn.XLOOKUP(_xlfn.TEXTJOIN("|",FALSE,$C71:$F71,AG$12:AG$15),risk_factor_2&amp;"|"&amp;risk_factor_1,risk_factor_corr,
_xlfn.XLOOKUP(_xlfn.TEXTJOIN("|",FALSE,$C71:$D71,"Any"),risk_factor_1&amp;"|"&amp;risk_factor_2,risk_factor_corr,
_xlfn.XLOOKUP(_xlfn.TEXTJOIN("|",FALSE,$C71:$D71,"Any"),risk_factor_2&amp;"|"&amp;risk_factor_1,risk_factor_corr)))))))</f>
        <v>0</v>
      </c>
      <c r="AH71" s="32" cm="1">
        <f t="array" ref="AH71" xml:space="preserve"> IF(_xlfn.TEXTJOIN("|",FALSE,AH$12:AH$15)=_xlfn.TEXTJOIN("|",FALSE,$C71:$F71),0,
IF(AND($C71="Delta|CR_Cpty",AH$12="Delta|CR_Cpty"),
IF($F71=AH$15,
      _xlfn.XLOOKUP(_xlfn.TEXTJOIN("|",FALSE,$C71,"=","Any","=",AH$12,"=","Any","="),risk_factor_1&amp;"|"&amp;risk_factor_2,risk_factor_corr),
       IF(RIGHT($D71,LEN($D71)-FIND("_",$D71))=RIGHT(AH$13,LEN(AH$13)-FIND("_",AH$13)),
              IF(LEFT($D71,FIND("_",$D71)-1)=LEFT(AH$13,FIND("_",AH$13)-1),
                    IF($E71=AH$14,
                             _xlfn.XLOOKUP(_xlfn.TEXTJOIN("|",FALSE,$C71,LEFT($D71,FIND("_",$D71)-1) &amp;"_=","=","Any",AH$12,LEFT($D71,FIND("_",$D71)-1) &amp;"_=","=","Any"),risk_factor_1&amp;"|"&amp;risk_factor_2,risk_factor_corr),
                             _xlfn.XLOOKUP(_xlfn.TEXTJOIN("|",FALSE,$C71,LEFT($D71,FIND("_",$D71)-1) &amp;"_=","Any","Any",AH$12,LEFT($D71,FIND("_",$D71)-1) &amp;"_=","Any","Any"),risk_factor_1&amp;"|"&amp;risk_factor_2,risk_factor_corr)),
"n/a"),0)
),
IF(_xlfn.TEXTJOIN("|",FALSE,AH$12:AH$13)&lt;&gt;_xlfn.TEXTJOIN("|",FALSE,$C71:$D71),0,
_xlfn.XLOOKUP(_xlfn.TEXTJOIN("|",FALSE,$C71:$F71,AH$12:AH$15),risk_factor_1&amp;"|"&amp;risk_factor_2,risk_factor_corr,
_xlfn.XLOOKUP(_xlfn.TEXTJOIN("|",FALSE,$C71:$F71,AH$12:AH$15),risk_factor_2&amp;"|"&amp;risk_factor_1,risk_factor_corr,
_xlfn.XLOOKUP(_xlfn.TEXTJOIN("|",FALSE,$C71:$D71,"Any"),risk_factor_1&amp;"|"&amp;risk_factor_2,risk_factor_corr,
_xlfn.XLOOKUP(_xlfn.TEXTJOIN("|",FALSE,$C71:$D71,"Any"),risk_factor_2&amp;"|"&amp;risk_factor_1,risk_factor_corr)))))))</f>
        <v>0</v>
      </c>
      <c r="AI71" s="32" cm="1">
        <f t="array" ref="AI71" xml:space="preserve"> IF(_xlfn.TEXTJOIN("|",FALSE,AI$12:AI$15)=_xlfn.TEXTJOIN("|",FALSE,$C71:$F71),0,
IF(AND($C71="Delta|CR_Cpty",AI$12="Delta|CR_Cpty"),
IF($F71=AI$15,
      _xlfn.XLOOKUP(_xlfn.TEXTJOIN("|",FALSE,$C71,"=","Any","=",AI$12,"=","Any","="),risk_factor_1&amp;"|"&amp;risk_factor_2,risk_factor_corr),
       IF(RIGHT($D71,LEN($D71)-FIND("_",$D71))=RIGHT(AI$13,LEN(AI$13)-FIND("_",AI$13)),
              IF(LEFT($D71,FIND("_",$D71)-1)=LEFT(AI$13,FIND("_",AI$13)-1),
                    IF($E71=AI$14,
                             _xlfn.XLOOKUP(_xlfn.TEXTJOIN("|",FALSE,$C71,LEFT($D71,FIND("_",$D71)-1) &amp;"_=","=","Any",AI$12,LEFT($D71,FIND("_",$D71)-1) &amp;"_=","=","Any"),risk_factor_1&amp;"|"&amp;risk_factor_2,risk_factor_corr),
                             _xlfn.XLOOKUP(_xlfn.TEXTJOIN("|",FALSE,$C71,LEFT($D71,FIND("_",$D71)-1) &amp;"_=","Any","Any",AI$12,LEFT($D71,FIND("_",$D71)-1) &amp;"_=","Any","Any"),risk_factor_1&amp;"|"&amp;risk_factor_2,risk_factor_corr)),
"n/a"),0)
),
IF(_xlfn.TEXTJOIN("|",FALSE,AI$12:AI$13)&lt;&gt;_xlfn.TEXTJOIN("|",FALSE,$C71:$D71),0,
_xlfn.XLOOKUP(_xlfn.TEXTJOIN("|",FALSE,$C71:$F71,AI$12:AI$15),risk_factor_1&amp;"|"&amp;risk_factor_2,risk_factor_corr,
_xlfn.XLOOKUP(_xlfn.TEXTJOIN("|",FALSE,$C71:$F71,AI$12:AI$15),risk_factor_2&amp;"|"&amp;risk_factor_1,risk_factor_corr,
_xlfn.XLOOKUP(_xlfn.TEXTJOIN("|",FALSE,$C71:$D71,"Any"),risk_factor_1&amp;"|"&amp;risk_factor_2,risk_factor_corr,
_xlfn.XLOOKUP(_xlfn.TEXTJOIN("|",FALSE,$C71:$D71,"Any"),risk_factor_2&amp;"|"&amp;risk_factor_1,risk_factor_corr)))))))</f>
        <v>0</v>
      </c>
      <c r="AJ71" s="32" cm="1">
        <f t="array" ref="AJ71" xml:space="preserve"> IF(_xlfn.TEXTJOIN("|",FALSE,AJ$12:AJ$15)=_xlfn.TEXTJOIN("|",FALSE,$C71:$F71),0,
IF(AND($C71="Delta|CR_Cpty",AJ$12="Delta|CR_Cpty"),
IF($F71=AJ$15,
      _xlfn.XLOOKUP(_xlfn.TEXTJOIN("|",FALSE,$C71,"=","Any","=",AJ$12,"=","Any","="),risk_factor_1&amp;"|"&amp;risk_factor_2,risk_factor_corr),
       IF(RIGHT($D71,LEN($D71)-FIND("_",$D71))=RIGHT(AJ$13,LEN(AJ$13)-FIND("_",AJ$13)),
              IF(LEFT($D71,FIND("_",$D71)-1)=LEFT(AJ$13,FIND("_",AJ$13)-1),
                    IF($E71=AJ$14,
                             _xlfn.XLOOKUP(_xlfn.TEXTJOIN("|",FALSE,$C71,LEFT($D71,FIND("_",$D71)-1) &amp;"_=","=","Any",AJ$12,LEFT($D71,FIND("_",$D71)-1) &amp;"_=","=","Any"),risk_factor_1&amp;"|"&amp;risk_factor_2,risk_factor_corr),
                             _xlfn.XLOOKUP(_xlfn.TEXTJOIN("|",FALSE,$C71,LEFT($D71,FIND("_",$D71)-1) &amp;"_=","Any","Any",AJ$12,LEFT($D71,FIND("_",$D71)-1) &amp;"_=","Any","Any"),risk_factor_1&amp;"|"&amp;risk_factor_2,risk_factor_corr)),
"n/a"),0)
),
IF(_xlfn.TEXTJOIN("|",FALSE,AJ$12:AJ$13)&lt;&gt;_xlfn.TEXTJOIN("|",FALSE,$C71:$D71),0,
_xlfn.XLOOKUP(_xlfn.TEXTJOIN("|",FALSE,$C71:$F71,AJ$12:AJ$15),risk_factor_1&amp;"|"&amp;risk_factor_2,risk_factor_corr,
_xlfn.XLOOKUP(_xlfn.TEXTJOIN("|",FALSE,$C71:$F71,AJ$12:AJ$15),risk_factor_2&amp;"|"&amp;risk_factor_1,risk_factor_corr,
_xlfn.XLOOKUP(_xlfn.TEXTJOIN("|",FALSE,$C71:$D71,"Any"),risk_factor_1&amp;"|"&amp;risk_factor_2,risk_factor_corr,
_xlfn.XLOOKUP(_xlfn.TEXTJOIN("|",FALSE,$C71:$D71,"Any"),risk_factor_2&amp;"|"&amp;risk_factor_1,risk_factor_corr)))))))</f>
        <v>0</v>
      </c>
      <c r="AK71" s="32" cm="1">
        <f t="array" ref="AK71" xml:space="preserve"> IF(_xlfn.TEXTJOIN("|",FALSE,AK$12:AK$15)=_xlfn.TEXTJOIN("|",FALSE,$C71:$F71),0,
IF(AND($C71="Delta|CR_Cpty",AK$12="Delta|CR_Cpty"),
IF($F71=AK$15,
      _xlfn.XLOOKUP(_xlfn.TEXTJOIN("|",FALSE,$C71,"=","Any","=",AK$12,"=","Any","="),risk_factor_1&amp;"|"&amp;risk_factor_2,risk_factor_corr),
       IF(RIGHT($D71,LEN($D71)-FIND("_",$D71))=RIGHT(AK$13,LEN(AK$13)-FIND("_",AK$13)),
              IF(LEFT($D71,FIND("_",$D71)-1)=LEFT(AK$13,FIND("_",AK$13)-1),
                    IF($E71=AK$14,
                             _xlfn.XLOOKUP(_xlfn.TEXTJOIN("|",FALSE,$C71,LEFT($D71,FIND("_",$D71)-1) &amp;"_=","=","Any",AK$12,LEFT($D71,FIND("_",$D71)-1) &amp;"_=","=","Any"),risk_factor_1&amp;"|"&amp;risk_factor_2,risk_factor_corr),
                             _xlfn.XLOOKUP(_xlfn.TEXTJOIN("|",FALSE,$C71,LEFT($D71,FIND("_",$D71)-1) &amp;"_=","Any","Any",AK$12,LEFT($D71,FIND("_",$D71)-1) &amp;"_=","Any","Any"),risk_factor_1&amp;"|"&amp;risk_factor_2,risk_factor_corr)),
"n/a"),0)
),
IF(_xlfn.TEXTJOIN("|",FALSE,AK$12:AK$13)&lt;&gt;_xlfn.TEXTJOIN("|",FALSE,$C71:$D71),0,
_xlfn.XLOOKUP(_xlfn.TEXTJOIN("|",FALSE,$C71:$F71,AK$12:AK$15),risk_factor_1&amp;"|"&amp;risk_factor_2,risk_factor_corr,
_xlfn.XLOOKUP(_xlfn.TEXTJOIN("|",FALSE,$C71:$F71,AK$12:AK$15),risk_factor_2&amp;"|"&amp;risk_factor_1,risk_factor_corr,
_xlfn.XLOOKUP(_xlfn.TEXTJOIN("|",FALSE,$C71:$D71,"Any"),risk_factor_1&amp;"|"&amp;risk_factor_2,risk_factor_corr,
_xlfn.XLOOKUP(_xlfn.TEXTJOIN("|",FALSE,$C71:$D71,"Any"),risk_factor_2&amp;"|"&amp;risk_factor_1,risk_factor_corr)))))))</f>
        <v>0</v>
      </c>
      <c r="AL71" s="32" cm="1">
        <f t="array" ref="AL71" xml:space="preserve"> IF(_xlfn.TEXTJOIN("|",FALSE,AL$12:AL$15)=_xlfn.TEXTJOIN("|",FALSE,$C71:$F71),0,
IF(AND($C71="Delta|CR_Cpty",AL$12="Delta|CR_Cpty"),
IF($F71=AL$15,
      _xlfn.XLOOKUP(_xlfn.TEXTJOIN("|",FALSE,$C71,"=","Any","=",AL$12,"=","Any","="),risk_factor_1&amp;"|"&amp;risk_factor_2,risk_factor_corr),
       IF(RIGHT($D71,LEN($D71)-FIND("_",$D71))=RIGHT(AL$13,LEN(AL$13)-FIND("_",AL$13)),
              IF(LEFT($D71,FIND("_",$D71)-1)=LEFT(AL$13,FIND("_",AL$13)-1),
                    IF($E71=AL$14,
                             _xlfn.XLOOKUP(_xlfn.TEXTJOIN("|",FALSE,$C71,LEFT($D71,FIND("_",$D71)-1) &amp;"_=","=","Any",AL$12,LEFT($D71,FIND("_",$D71)-1) &amp;"_=","=","Any"),risk_factor_1&amp;"|"&amp;risk_factor_2,risk_factor_corr),
                             _xlfn.XLOOKUP(_xlfn.TEXTJOIN("|",FALSE,$C71,LEFT($D71,FIND("_",$D71)-1) &amp;"_=","Any","Any",AL$12,LEFT($D71,FIND("_",$D71)-1) &amp;"_=","Any","Any"),risk_factor_1&amp;"|"&amp;risk_factor_2,risk_factor_corr)),
"n/a"),0)
),
IF(_xlfn.TEXTJOIN("|",FALSE,AL$12:AL$13)&lt;&gt;_xlfn.TEXTJOIN("|",FALSE,$C71:$D71),0,
_xlfn.XLOOKUP(_xlfn.TEXTJOIN("|",FALSE,$C71:$F71,AL$12:AL$15),risk_factor_1&amp;"|"&amp;risk_factor_2,risk_factor_corr,
_xlfn.XLOOKUP(_xlfn.TEXTJOIN("|",FALSE,$C71:$F71,AL$12:AL$15),risk_factor_2&amp;"|"&amp;risk_factor_1,risk_factor_corr,
_xlfn.XLOOKUP(_xlfn.TEXTJOIN("|",FALSE,$C71:$D71,"Any"),risk_factor_1&amp;"|"&amp;risk_factor_2,risk_factor_corr,
_xlfn.XLOOKUP(_xlfn.TEXTJOIN("|",FALSE,$C71:$D71,"Any"),risk_factor_2&amp;"|"&amp;risk_factor_1,risk_factor_corr)))))))</f>
        <v>0</v>
      </c>
      <c r="AM71" s="32" cm="1">
        <f t="array" ref="AM71" xml:space="preserve"> IF(_xlfn.TEXTJOIN("|",FALSE,AM$12:AM$15)=_xlfn.TEXTJOIN("|",FALSE,$C71:$F71),0,
IF(AND($C71="Delta|CR_Cpty",AM$12="Delta|CR_Cpty"),
IF($F71=AM$15,
      _xlfn.XLOOKUP(_xlfn.TEXTJOIN("|",FALSE,$C71,"=","Any","=",AM$12,"=","Any","="),risk_factor_1&amp;"|"&amp;risk_factor_2,risk_factor_corr),
       IF(RIGHT($D71,LEN($D71)-FIND("_",$D71))=RIGHT(AM$13,LEN(AM$13)-FIND("_",AM$13)),
              IF(LEFT($D71,FIND("_",$D71)-1)=LEFT(AM$13,FIND("_",AM$13)-1),
                    IF($E71=AM$14,
                             _xlfn.XLOOKUP(_xlfn.TEXTJOIN("|",FALSE,$C71,LEFT($D71,FIND("_",$D71)-1) &amp;"_=","=","Any",AM$12,LEFT($D71,FIND("_",$D71)-1) &amp;"_=","=","Any"),risk_factor_1&amp;"|"&amp;risk_factor_2,risk_factor_corr),
                             _xlfn.XLOOKUP(_xlfn.TEXTJOIN("|",FALSE,$C71,LEFT($D71,FIND("_",$D71)-1) &amp;"_=","Any","Any",AM$12,LEFT($D71,FIND("_",$D71)-1) &amp;"_=","Any","Any"),risk_factor_1&amp;"|"&amp;risk_factor_2,risk_factor_corr)),
"n/a"),0)
),
IF(_xlfn.TEXTJOIN("|",FALSE,AM$12:AM$13)&lt;&gt;_xlfn.TEXTJOIN("|",FALSE,$C71:$D71),0,
_xlfn.XLOOKUP(_xlfn.TEXTJOIN("|",FALSE,$C71:$F71,AM$12:AM$15),risk_factor_1&amp;"|"&amp;risk_factor_2,risk_factor_corr,
_xlfn.XLOOKUP(_xlfn.TEXTJOIN("|",FALSE,$C71:$F71,AM$12:AM$15),risk_factor_2&amp;"|"&amp;risk_factor_1,risk_factor_corr,
_xlfn.XLOOKUP(_xlfn.TEXTJOIN("|",FALSE,$C71:$D71,"Any"),risk_factor_1&amp;"|"&amp;risk_factor_2,risk_factor_corr,
_xlfn.XLOOKUP(_xlfn.TEXTJOIN("|",FALSE,$C71:$D71,"Any"),risk_factor_2&amp;"|"&amp;risk_factor_1,risk_factor_corr)))))))</f>
        <v>0</v>
      </c>
      <c r="AN71" s="32" cm="1">
        <f t="array" ref="AN71" xml:space="preserve"> IF(_xlfn.TEXTJOIN("|",FALSE,AN$12:AN$15)=_xlfn.TEXTJOIN("|",FALSE,$C71:$F71),0,
IF(AND($C71="Delta|CR_Cpty",AN$12="Delta|CR_Cpty"),
IF($F71=AN$15,
      _xlfn.XLOOKUP(_xlfn.TEXTJOIN("|",FALSE,$C71,"=","Any","=",AN$12,"=","Any","="),risk_factor_1&amp;"|"&amp;risk_factor_2,risk_factor_corr),
       IF(RIGHT($D71,LEN($D71)-FIND("_",$D71))=RIGHT(AN$13,LEN(AN$13)-FIND("_",AN$13)),
              IF(LEFT($D71,FIND("_",$D71)-1)=LEFT(AN$13,FIND("_",AN$13)-1),
                    IF($E71=AN$14,
                             _xlfn.XLOOKUP(_xlfn.TEXTJOIN("|",FALSE,$C71,LEFT($D71,FIND("_",$D71)-1) &amp;"_=","=","Any",AN$12,LEFT($D71,FIND("_",$D71)-1) &amp;"_=","=","Any"),risk_factor_1&amp;"|"&amp;risk_factor_2,risk_factor_corr),
                             _xlfn.XLOOKUP(_xlfn.TEXTJOIN("|",FALSE,$C71,LEFT($D71,FIND("_",$D71)-1) &amp;"_=","Any","Any",AN$12,LEFT($D71,FIND("_",$D71)-1) &amp;"_=","Any","Any"),risk_factor_1&amp;"|"&amp;risk_factor_2,risk_factor_corr)),
"n/a"),0)
),
IF(_xlfn.TEXTJOIN("|",FALSE,AN$12:AN$13)&lt;&gt;_xlfn.TEXTJOIN("|",FALSE,$C71:$D71),0,
_xlfn.XLOOKUP(_xlfn.TEXTJOIN("|",FALSE,$C71:$F71,AN$12:AN$15),risk_factor_1&amp;"|"&amp;risk_factor_2,risk_factor_corr,
_xlfn.XLOOKUP(_xlfn.TEXTJOIN("|",FALSE,$C71:$F71,AN$12:AN$15),risk_factor_2&amp;"|"&amp;risk_factor_1,risk_factor_corr,
_xlfn.XLOOKUP(_xlfn.TEXTJOIN("|",FALSE,$C71:$D71,"Any"),risk_factor_1&amp;"|"&amp;risk_factor_2,risk_factor_corr,
_xlfn.XLOOKUP(_xlfn.TEXTJOIN("|",FALSE,$C71:$D71,"Any"),risk_factor_2&amp;"|"&amp;risk_factor_1,risk_factor_corr)))))))</f>
        <v>0</v>
      </c>
      <c r="AO71" s="32" cm="1">
        <f t="array" ref="AO71" xml:space="preserve"> IF(_xlfn.TEXTJOIN("|",FALSE,AO$12:AO$15)=_xlfn.TEXTJOIN("|",FALSE,$C71:$F71),0,
IF(AND($C71="Delta|CR_Cpty",AO$12="Delta|CR_Cpty"),
IF($F71=AO$15,
      _xlfn.XLOOKUP(_xlfn.TEXTJOIN("|",FALSE,$C71,"=","Any","=",AO$12,"=","Any","="),risk_factor_1&amp;"|"&amp;risk_factor_2,risk_factor_corr),
       IF(RIGHT($D71,LEN($D71)-FIND("_",$D71))=RIGHT(AO$13,LEN(AO$13)-FIND("_",AO$13)),
              IF(LEFT($D71,FIND("_",$D71)-1)=LEFT(AO$13,FIND("_",AO$13)-1),
                    IF($E71=AO$14,
                             _xlfn.XLOOKUP(_xlfn.TEXTJOIN("|",FALSE,$C71,LEFT($D71,FIND("_",$D71)-1) &amp;"_=","=","Any",AO$12,LEFT($D71,FIND("_",$D71)-1) &amp;"_=","=","Any"),risk_factor_1&amp;"|"&amp;risk_factor_2,risk_factor_corr),
                             _xlfn.XLOOKUP(_xlfn.TEXTJOIN("|",FALSE,$C71,LEFT($D71,FIND("_",$D71)-1) &amp;"_=","Any","Any",AO$12,LEFT($D71,FIND("_",$D71)-1) &amp;"_=","Any","Any"),risk_factor_1&amp;"|"&amp;risk_factor_2,risk_factor_corr)),
"n/a"),0)
),
IF(_xlfn.TEXTJOIN("|",FALSE,AO$12:AO$13)&lt;&gt;_xlfn.TEXTJOIN("|",FALSE,$C71:$D71),0,
_xlfn.XLOOKUP(_xlfn.TEXTJOIN("|",FALSE,$C71:$F71,AO$12:AO$15),risk_factor_1&amp;"|"&amp;risk_factor_2,risk_factor_corr,
_xlfn.XLOOKUP(_xlfn.TEXTJOIN("|",FALSE,$C71:$F71,AO$12:AO$15),risk_factor_2&amp;"|"&amp;risk_factor_1,risk_factor_corr,
_xlfn.XLOOKUP(_xlfn.TEXTJOIN("|",FALSE,$C71:$D71,"Any"),risk_factor_1&amp;"|"&amp;risk_factor_2,risk_factor_corr,
_xlfn.XLOOKUP(_xlfn.TEXTJOIN("|",FALSE,$C71:$D71,"Any"),risk_factor_2&amp;"|"&amp;risk_factor_1,risk_factor_corr)))))))</f>
        <v>0</v>
      </c>
      <c r="AP71" s="32" cm="1">
        <f t="array" ref="AP71" xml:space="preserve"> IF(_xlfn.TEXTJOIN("|",FALSE,AP$12:AP$15)=_xlfn.TEXTJOIN("|",FALSE,$C71:$F71),0,
IF(AND($C71="Delta|CR_Cpty",AP$12="Delta|CR_Cpty"),
IF($F71=AP$15,
      _xlfn.XLOOKUP(_xlfn.TEXTJOIN("|",FALSE,$C71,"=","Any","=",AP$12,"=","Any","="),risk_factor_1&amp;"|"&amp;risk_factor_2,risk_factor_corr),
       IF(RIGHT($D71,LEN($D71)-FIND("_",$D71))=RIGHT(AP$13,LEN(AP$13)-FIND("_",AP$13)),
              IF(LEFT($D71,FIND("_",$D71)-1)=LEFT(AP$13,FIND("_",AP$13)-1),
                    IF($E71=AP$14,
                             _xlfn.XLOOKUP(_xlfn.TEXTJOIN("|",FALSE,$C71,LEFT($D71,FIND("_",$D71)-1) &amp;"_=","=","Any",AP$12,LEFT($D71,FIND("_",$D71)-1) &amp;"_=","=","Any"),risk_factor_1&amp;"|"&amp;risk_factor_2,risk_factor_corr),
                             _xlfn.XLOOKUP(_xlfn.TEXTJOIN("|",FALSE,$C71,LEFT($D71,FIND("_",$D71)-1) &amp;"_=","Any","Any",AP$12,LEFT($D71,FIND("_",$D71)-1) &amp;"_=","Any","Any"),risk_factor_1&amp;"|"&amp;risk_factor_2,risk_factor_corr)),
"n/a"),0)
),
IF(_xlfn.TEXTJOIN("|",FALSE,AP$12:AP$13)&lt;&gt;_xlfn.TEXTJOIN("|",FALSE,$C71:$D71),0,
_xlfn.XLOOKUP(_xlfn.TEXTJOIN("|",FALSE,$C71:$F71,AP$12:AP$15),risk_factor_1&amp;"|"&amp;risk_factor_2,risk_factor_corr,
_xlfn.XLOOKUP(_xlfn.TEXTJOIN("|",FALSE,$C71:$F71,AP$12:AP$15),risk_factor_2&amp;"|"&amp;risk_factor_1,risk_factor_corr,
_xlfn.XLOOKUP(_xlfn.TEXTJOIN("|",FALSE,$C71:$D71,"Any"),risk_factor_1&amp;"|"&amp;risk_factor_2,risk_factor_corr,
_xlfn.XLOOKUP(_xlfn.TEXTJOIN("|",FALSE,$C71:$D71,"Any"),risk_factor_2&amp;"|"&amp;risk_factor_1,risk_factor_corr)))))))</f>
        <v>0</v>
      </c>
      <c r="AQ71" s="32" cm="1">
        <f t="array" ref="AQ71" xml:space="preserve"> IF(_xlfn.TEXTJOIN("|",FALSE,AQ$12:AQ$15)=_xlfn.TEXTJOIN("|",FALSE,$C71:$F71),0,
IF(AND($C71="Delta|CR_Cpty",AQ$12="Delta|CR_Cpty"),
IF($F71=AQ$15,
      _xlfn.XLOOKUP(_xlfn.TEXTJOIN("|",FALSE,$C71,"=","Any","=",AQ$12,"=","Any","="),risk_factor_1&amp;"|"&amp;risk_factor_2,risk_factor_corr),
       IF(RIGHT($D71,LEN($D71)-FIND("_",$D71))=RIGHT(AQ$13,LEN(AQ$13)-FIND("_",AQ$13)),
              IF(LEFT($D71,FIND("_",$D71)-1)=LEFT(AQ$13,FIND("_",AQ$13)-1),
                    IF($E71=AQ$14,
                             _xlfn.XLOOKUP(_xlfn.TEXTJOIN("|",FALSE,$C71,LEFT($D71,FIND("_",$D71)-1) &amp;"_=","=","Any",AQ$12,LEFT($D71,FIND("_",$D71)-1) &amp;"_=","=","Any"),risk_factor_1&amp;"|"&amp;risk_factor_2,risk_factor_corr),
                             _xlfn.XLOOKUP(_xlfn.TEXTJOIN("|",FALSE,$C71,LEFT($D71,FIND("_",$D71)-1) &amp;"_=","Any","Any",AQ$12,LEFT($D71,FIND("_",$D71)-1) &amp;"_=","Any","Any"),risk_factor_1&amp;"|"&amp;risk_factor_2,risk_factor_corr)),
"n/a"),0)
),
IF(_xlfn.TEXTJOIN("|",FALSE,AQ$12:AQ$13)&lt;&gt;_xlfn.TEXTJOIN("|",FALSE,$C71:$D71),0,
_xlfn.XLOOKUP(_xlfn.TEXTJOIN("|",FALSE,$C71:$F71,AQ$12:AQ$15),risk_factor_1&amp;"|"&amp;risk_factor_2,risk_factor_corr,
_xlfn.XLOOKUP(_xlfn.TEXTJOIN("|",FALSE,$C71:$F71,AQ$12:AQ$15),risk_factor_2&amp;"|"&amp;risk_factor_1,risk_factor_corr,
_xlfn.XLOOKUP(_xlfn.TEXTJOIN("|",FALSE,$C71:$D71,"Any"),risk_factor_1&amp;"|"&amp;risk_factor_2,risk_factor_corr,
_xlfn.XLOOKUP(_xlfn.TEXTJOIN("|",FALSE,$C71:$D71,"Any"),risk_factor_2&amp;"|"&amp;risk_factor_1,risk_factor_corr)))))))</f>
        <v>0</v>
      </c>
      <c r="AR71" s="32" cm="1">
        <f t="array" ref="AR71" xml:space="preserve"> IF(_xlfn.TEXTJOIN("|",FALSE,AR$12:AR$15)=_xlfn.TEXTJOIN("|",FALSE,$C71:$F71),0,
IF(AND($C71="Delta|CR_Cpty",AR$12="Delta|CR_Cpty"),
IF($F71=AR$15,
      _xlfn.XLOOKUP(_xlfn.TEXTJOIN("|",FALSE,$C71,"=","Any","=",AR$12,"=","Any","="),risk_factor_1&amp;"|"&amp;risk_factor_2,risk_factor_corr),
       IF(RIGHT($D71,LEN($D71)-FIND("_",$D71))=RIGHT(AR$13,LEN(AR$13)-FIND("_",AR$13)),
              IF(LEFT($D71,FIND("_",$D71)-1)=LEFT(AR$13,FIND("_",AR$13)-1),
                    IF($E71=AR$14,
                             _xlfn.XLOOKUP(_xlfn.TEXTJOIN("|",FALSE,$C71,LEFT($D71,FIND("_",$D71)-1) &amp;"_=","=","Any",AR$12,LEFT($D71,FIND("_",$D71)-1) &amp;"_=","=","Any"),risk_factor_1&amp;"|"&amp;risk_factor_2,risk_factor_corr),
                             _xlfn.XLOOKUP(_xlfn.TEXTJOIN("|",FALSE,$C71,LEFT($D71,FIND("_",$D71)-1) &amp;"_=","Any","Any",AR$12,LEFT($D71,FIND("_",$D71)-1) &amp;"_=","Any","Any"),risk_factor_1&amp;"|"&amp;risk_factor_2,risk_factor_corr)),
"n/a"),0)
),
IF(_xlfn.TEXTJOIN("|",FALSE,AR$12:AR$13)&lt;&gt;_xlfn.TEXTJOIN("|",FALSE,$C71:$D71),0,
_xlfn.XLOOKUP(_xlfn.TEXTJOIN("|",FALSE,$C71:$F71,AR$12:AR$15),risk_factor_1&amp;"|"&amp;risk_factor_2,risk_factor_corr,
_xlfn.XLOOKUP(_xlfn.TEXTJOIN("|",FALSE,$C71:$F71,AR$12:AR$15),risk_factor_2&amp;"|"&amp;risk_factor_1,risk_factor_corr,
_xlfn.XLOOKUP(_xlfn.TEXTJOIN("|",FALSE,$C71:$D71,"Any"),risk_factor_1&amp;"|"&amp;risk_factor_2,risk_factor_corr,
_xlfn.XLOOKUP(_xlfn.TEXTJOIN("|",FALSE,$C71:$D71,"Any"),risk_factor_2&amp;"|"&amp;risk_factor_1,risk_factor_corr)))))))</f>
        <v>0</v>
      </c>
      <c r="AS71" s="32" cm="1">
        <f t="array" ref="AS71" xml:space="preserve"> IF(_xlfn.TEXTJOIN("|",FALSE,AS$12:AS$15)=_xlfn.TEXTJOIN("|",FALSE,$C71:$F71),0,
IF(AND($C71="Delta|CR_Cpty",AS$12="Delta|CR_Cpty"),
IF($F71=AS$15,
      _xlfn.XLOOKUP(_xlfn.TEXTJOIN("|",FALSE,$C71,"=","Any","=",AS$12,"=","Any","="),risk_factor_1&amp;"|"&amp;risk_factor_2,risk_factor_corr),
       IF(RIGHT($D71,LEN($D71)-FIND("_",$D71))=RIGHT(AS$13,LEN(AS$13)-FIND("_",AS$13)),
              IF(LEFT($D71,FIND("_",$D71)-1)=LEFT(AS$13,FIND("_",AS$13)-1),
                    IF($E71=AS$14,
                             _xlfn.XLOOKUP(_xlfn.TEXTJOIN("|",FALSE,$C71,LEFT($D71,FIND("_",$D71)-1) &amp;"_=","=","Any",AS$12,LEFT($D71,FIND("_",$D71)-1) &amp;"_=","=","Any"),risk_factor_1&amp;"|"&amp;risk_factor_2,risk_factor_corr),
                             _xlfn.XLOOKUP(_xlfn.TEXTJOIN("|",FALSE,$C71,LEFT($D71,FIND("_",$D71)-1) &amp;"_=","Any","Any",AS$12,LEFT($D71,FIND("_",$D71)-1) &amp;"_=","Any","Any"),risk_factor_1&amp;"|"&amp;risk_factor_2,risk_factor_corr)),
"n/a"),0)
),
IF(_xlfn.TEXTJOIN("|",FALSE,AS$12:AS$13)&lt;&gt;_xlfn.TEXTJOIN("|",FALSE,$C71:$D71),0,
_xlfn.XLOOKUP(_xlfn.TEXTJOIN("|",FALSE,$C71:$F71,AS$12:AS$15),risk_factor_1&amp;"|"&amp;risk_factor_2,risk_factor_corr,
_xlfn.XLOOKUP(_xlfn.TEXTJOIN("|",FALSE,$C71:$F71,AS$12:AS$15),risk_factor_2&amp;"|"&amp;risk_factor_1,risk_factor_corr,
_xlfn.XLOOKUP(_xlfn.TEXTJOIN("|",FALSE,$C71:$D71,"Any"),risk_factor_1&amp;"|"&amp;risk_factor_2,risk_factor_corr,
_xlfn.XLOOKUP(_xlfn.TEXTJOIN("|",FALSE,$C71:$D71,"Any"),risk_factor_2&amp;"|"&amp;risk_factor_1,risk_factor_corr)))))))</f>
        <v>0</v>
      </c>
      <c r="AT71" s="32" cm="1">
        <f t="array" ref="AT71" xml:space="preserve"> IF(_xlfn.TEXTJOIN("|",FALSE,AT$12:AT$15)=_xlfn.TEXTJOIN("|",FALSE,$C71:$F71),0,
IF(AND($C71="Delta|CR_Cpty",AT$12="Delta|CR_Cpty"),
IF($F71=AT$15,
      _xlfn.XLOOKUP(_xlfn.TEXTJOIN("|",FALSE,$C71,"=","Any","=",AT$12,"=","Any","="),risk_factor_1&amp;"|"&amp;risk_factor_2,risk_factor_corr),
       IF(RIGHT($D71,LEN($D71)-FIND("_",$D71))=RIGHT(AT$13,LEN(AT$13)-FIND("_",AT$13)),
              IF(LEFT($D71,FIND("_",$D71)-1)=LEFT(AT$13,FIND("_",AT$13)-1),
                    IF($E71=AT$14,
                             _xlfn.XLOOKUP(_xlfn.TEXTJOIN("|",FALSE,$C71,LEFT($D71,FIND("_",$D71)-1) &amp;"_=","=","Any",AT$12,LEFT($D71,FIND("_",$D71)-1) &amp;"_=","=","Any"),risk_factor_1&amp;"|"&amp;risk_factor_2,risk_factor_corr),
                             _xlfn.XLOOKUP(_xlfn.TEXTJOIN("|",FALSE,$C71,LEFT($D71,FIND("_",$D71)-1) &amp;"_=","Any","Any",AT$12,LEFT($D71,FIND("_",$D71)-1) &amp;"_=","Any","Any"),risk_factor_1&amp;"|"&amp;risk_factor_2,risk_factor_corr)),
"n/a"),0)
),
IF(_xlfn.TEXTJOIN("|",FALSE,AT$12:AT$13)&lt;&gt;_xlfn.TEXTJOIN("|",FALSE,$C71:$D71),0,
_xlfn.XLOOKUP(_xlfn.TEXTJOIN("|",FALSE,$C71:$F71,AT$12:AT$15),risk_factor_1&amp;"|"&amp;risk_factor_2,risk_factor_corr,
_xlfn.XLOOKUP(_xlfn.TEXTJOIN("|",FALSE,$C71:$F71,AT$12:AT$15),risk_factor_2&amp;"|"&amp;risk_factor_1,risk_factor_corr,
_xlfn.XLOOKUP(_xlfn.TEXTJOIN("|",FALSE,$C71:$D71,"Any"),risk_factor_1&amp;"|"&amp;risk_factor_2,risk_factor_corr,
_xlfn.XLOOKUP(_xlfn.TEXTJOIN("|",FALSE,$C71:$D71,"Any"),risk_factor_2&amp;"|"&amp;risk_factor_1,risk_factor_corr)))))))</f>
        <v>0</v>
      </c>
      <c r="AU71" s="32" cm="1">
        <f t="array" ref="AU71" xml:space="preserve"> IF(_xlfn.TEXTJOIN("|",FALSE,AU$12:AU$15)=_xlfn.TEXTJOIN("|",FALSE,$C71:$F71),0,
IF(AND($C71="Delta|CR_Cpty",AU$12="Delta|CR_Cpty"),
IF($F71=AU$15,
      _xlfn.XLOOKUP(_xlfn.TEXTJOIN("|",FALSE,$C71,"=","Any","=",AU$12,"=","Any","="),risk_factor_1&amp;"|"&amp;risk_factor_2,risk_factor_corr),
       IF(RIGHT($D71,LEN($D71)-FIND("_",$D71))=RIGHT(AU$13,LEN(AU$13)-FIND("_",AU$13)),
              IF(LEFT($D71,FIND("_",$D71)-1)=LEFT(AU$13,FIND("_",AU$13)-1),
                    IF($E71=AU$14,
                             _xlfn.XLOOKUP(_xlfn.TEXTJOIN("|",FALSE,$C71,LEFT($D71,FIND("_",$D71)-1) &amp;"_=","=","Any",AU$12,LEFT($D71,FIND("_",$D71)-1) &amp;"_=","=","Any"),risk_factor_1&amp;"|"&amp;risk_factor_2,risk_factor_corr),
                             _xlfn.XLOOKUP(_xlfn.TEXTJOIN("|",FALSE,$C71,LEFT($D71,FIND("_",$D71)-1) &amp;"_=","Any","Any",AU$12,LEFT($D71,FIND("_",$D71)-1) &amp;"_=","Any","Any"),risk_factor_1&amp;"|"&amp;risk_factor_2,risk_factor_corr)),
"n/a"),0)
),
IF(_xlfn.TEXTJOIN("|",FALSE,AU$12:AU$13)&lt;&gt;_xlfn.TEXTJOIN("|",FALSE,$C71:$D71),0,
_xlfn.XLOOKUP(_xlfn.TEXTJOIN("|",FALSE,$C71:$F71,AU$12:AU$15),risk_factor_1&amp;"|"&amp;risk_factor_2,risk_factor_corr,
_xlfn.XLOOKUP(_xlfn.TEXTJOIN("|",FALSE,$C71:$F71,AU$12:AU$15),risk_factor_2&amp;"|"&amp;risk_factor_1,risk_factor_corr,
_xlfn.XLOOKUP(_xlfn.TEXTJOIN("|",FALSE,$C71:$D71,"Any"),risk_factor_1&amp;"|"&amp;risk_factor_2,risk_factor_corr,
_xlfn.XLOOKUP(_xlfn.TEXTJOIN("|",FALSE,$C71:$D71,"Any"),risk_factor_2&amp;"|"&amp;risk_factor_1,risk_factor_corr)))))))</f>
        <v>0</v>
      </c>
      <c r="AV71" s="32" cm="1">
        <f t="array" ref="AV71" xml:space="preserve"> IF(_xlfn.TEXTJOIN("|",FALSE,AV$12:AV$15)=_xlfn.TEXTJOIN("|",FALSE,$C71:$F71),0,
IF(AND($C71="Delta|CR_Cpty",AV$12="Delta|CR_Cpty"),
IF($F71=AV$15,
      _xlfn.XLOOKUP(_xlfn.TEXTJOIN("|",FALSE,$C71,"=","Any","=",AV$12,"=","Any","="),risk_factor_1&amp;"|"&amp;risk_factor_2,risk_factor_corr),
       IF(RIGHT($D71,LEN($D71)-FIND("_",$D71))=RIGHT(AV$13,LEN(AV$13)-FIND("_",AV$13)),
              IF(LEFT($D71,FIND("_",$D71)-1)=LEFT(AV$13,FIND("_",AV$13)-1),
                    IF($E71=AV$14,
                             _xlfn.XLOOKUP(_xlfn.TEXTJOIN("|",FALSE,$C71,LEFT($D71,FIND("_",$D71)-1) &amp;"_=","=","Any",AV$12,LEFT($D71,FIND("_",$D71)-1) &amp;"_=","=","Any"),risk_factor_1&amp;"|"&amp;risk_factor_2,risk_factor_corr),
                             _xlfn.XLOOKUP(_xlfn.TEXTJOIN("|",FALSE,$C71,LEFT($D71,FIND("_",$D71)-1) &amp;"_=","Any","Any",AV$12,LEFT($D71,FIND("_",$D71)-1) &amp;"_=","Any","Any"),risk_factor_1&amp;"|"&amp;risk_factor_2,risk_factor_corr)),
"n/a"),0)
),
IF(_xlfn.TEXTJOIN("|",FALSE,AV$12:AV$13)&lt;&gt;_xlfn.TEXTJOIN("|",FALSE,$C71:$D71),0,
_xlfn.XLOOKUP(_xlfn.TEXTJOIN("|",FALSE,$C71:$F71,AV$12:AV$15),risk_factor_1&amp;"|"&amp;risk_factor_2,risk_factor_corr,
_xlfn.XLOOKUP(_xlfn.TEXTJOIN("|",FALSE,$C71:$F71,AV$12:AV$15),risk_factor_2&amp;"|"&amp;risk_factor_1,risk_factor_corr,
_xlfn.XLOOKUP(_xlfn.TEXTJOIN("|",FALSE,$C71:$D71,"Any"),risk_factor_1&amp;"|"&amp;risk_factor_2,risk_factor_corr,
_xlfn.XLOOKUP(_xlfn.TEXTJOIN("|",FALSE,$C71:$D71,"Any"),risk_factor_2&amp;"|"&amp;risk_factor_1,risk_factor_corr)))))))</f>
        <v>0</v>
      </c>
      <c r="AW71" s="32" cm="1">
        <f t="array" ref="AW71" xml:space="preserve"> IF(_xlfn.TEXTJOIN("|",FALSE,AW$12:AW$15)=_xlfn.TEXTJOIN("|",FALSE,$C71:$F71),0,
IF(AND($C71="Delta|CR_Cpty",AW$12="Delta|CR_Cpty"),
IF($F71=AW$15,
      _xlfn.XLOOKUP(_xlfn.TEXTJOIN("|",FALSE,$C71,"=","Any","=",AW$12,"=","Any","="),risk_factor_1&amp;"|"&amp;risk_factor_2,risk_factor_corr),
       IF(RIGHT($D71,LEN($D71)-FIND("_",$D71))=RIGHT(AW$13,LEN(AW$13)-FIND("_",AW$13)),
              IF(LEFT($D71,FIND("_",$D71)-1)=LEFT(AW$13,FIND("_",AW$13)-1),
                    IF($E71=AW$14,
                             _xlfn.XLOOKUP(_xlfn.TEXTJOIN("|",FALSE,$C71,LEFT($D71,FIND("_",$D71)-1) &amp;"_=","=","Any",AW$12,LEFT($D71,FIND("_",$D71)-1) &amp;"_=","=","Any"),risk_factor_1&amp;"|"&amp;risk_factor_2,risk_factor_corr),
                             _xlfn.XLOOKUP(_xlfn.TEXTJOIN("|",FALSE,$C71,LEFT($D71,FIND("_",$D71)-1) &amp;"_=","Any","Any",AW$12,LEFT($D71,FIND("_",$D71)-1) &amp;"_=","Any","Any"),risk_factor_1&amp;"|"&amp;risk_factor_2,risk_factor_corr)),
"n/a"),0)
),
IF(_xlfn.TEXTJOIN("|",FALSE,AW$12:AW$13)&lt;&gt;_xlfn.TEXTJOIN("|",FALSE,$C71:$D71),0,
_xlfn.XLOOKUP(_xlfn.TEXTJOIN("|",FALSE,$C71:$F71,AW$12:AW$15),risk_factor_1&amp;"|"&amp;risk_factor_2,risk_factor_corr,
_xlfn.XLOOKUP(_xlfn.TEXTJOIN("|",FALSE,$C71:$F71,AW$12:AW$15),risk_factor_2&amp;"|"&amp;risk_factor_1,risk_factor_corr,
_xlfn.XLOOKUP(_xlfn.TEXTJOIN("|",FALSE,$C71:$D71,"Any"),risk_factor_1&amp;"|"&amp;risk_factor_2,risk_factor_corr,
_xlfn.XLOOKUP(_xlfn.TEXTJOIN("|",FALSE,$C71:$D71,"Any"),risk_factor_2&amp;"|"&amp;risk_factor_1,risk_factor_corr)))))))</f>
        <v>0</v>
      </c>
      <c r="AX71" s="32" cm="1">
        <f t="array" ref="AX71" xml:space="preserve"> IF(_xlfn.TEXTJOIN("|",FALSE,AX$12:AX$15)=_xlfn.TEXTJOIN("|",FALSE,$C71:$F71),0,
IF(AND($C71="Delta|CR_Cpty",AX$12="Delta|CR_Cpty"),
IF($F71=AX$15,
      _xlfn.XLOOKUP(_xlfn.TEXTJOIN("|",FALSE,$C71,"=","Any","=",AX$12,"=","Any","="),risk_factor_1&amp;"|"&amp;risk_factor_2,risk_factor_corr),
       IF(RIGHT($D71,LEN($D71)-FIND("_",$D71))=RIGHT(AX$13,LEN(AX$13)-FIND("_",AX$13)),
              IF(LEFT($D71,FIND("_",$D71)-1)=LEFT(AX$13,FIND("_",AX$13)-1),
                    IF($E71=AX$14,
                             _xlfn.XLOOKUP(_xlfn.TEXTJOIN("|",FALSE,$C71,LEFT($D71,FIND("_",$D71)-1) &amp;"_=","=","Any",AX$12,LEFT($D71,FIND("_",$D71)-1) &amp;"_=","=","Any"),risk_factor_1&amp;"|"&amp;risk_factor_2,risk_factor_corr),
                             _xlfn.XLOOKUP(_xlfn.TEXTJOIN("|",FALSE,$C71,LEFT($D71,FIND("_",$D71)-1) &amp;"_=","Any","Any",AX$12,LEFT($D71,FIND("_",$D71)-1) &amp;"_=","Any","Any"),risk_factor_1&amp;"|"&amp;risk_factor_2,risk_factor_corr)),
"n/a"),0)
),
IF(_xlfn.TEXTJOIN("|",FALSE,AX$12:AX$13)&lt;&gt;_xlfn.TEXTJOIN("|",FALSE,$C71:$D71),0,
_xlfn.XLOOKUP(_xlfn.TEXTJOIN("|",FALSE,$C71:$F71,AX$12:AX$15),risk_factor_1&amp;"|"&amp;risk_factor_2,risk_factor_corr,
_xlfn.XLOOKUP(_xlfn.TEXTJOIN("|",FALSE,$C71:$F71,AX$12:AX$15),risk_factor_2&amp;"|"&amp;risk_factor_1,risk_factor_corr,
_xlfn.XLOOKUP(_xlfn.TEXTJOIN("|",FALSE,$C71:$D71,"Any"),risk_factor_1&amp;"|"&amp;risk_factor_2,risk_factor_corr,
_xlfn.XLOOKUP(_xlfn.TEXTJOIN("|",FALSE,$C71:$D71,"Any"),risk_factor_2&amp;"|"&amp;risk_factor_1,risk_factor_corr)))))))</f>
        <v>0</v>
      </c>
      <c r="AY71" s="32" cm="1">
        <f t="array" ref="AY71" xml:space="preserve"> IF(_xlfn.TEXTJOIN("|",FALSE,AY$12:AY$15)=_xlfn.TEXTJOIN("|",FALSE,$C71:$F71),0,
IF(AND($C71="Delta|CR_Cpty",AY$12="Delta|CR_Cpty"),
IF($F71=AY$15,
      _xlfn.XLOOKUP(_xlfn.TEXTJOIN("|",FALSE,$C71,"=","Any","=",AY$12,"=","Any","="),risk_factor_1&amp;"|"&amp;risk_factor_2,risk_factor_corr),
       IF(RIGHT($D71,LEN($D71)-FIND("_",$D71))=RIGHT(AY$13,LEN(AY$13)-FIND("_",AY$13)),
              IF(LEFT($D71,FIND("_",$D71)-1)=LEFT(AY$13,FIND("_",AY$13)-1),
                    IF($E71=AY$14,
                             _xlfn.XLOOKUP(_xlfn.TEXTJOIN("|",FALSE,$C71,LEFT($D71,FIND("_",$D71)-1) &amp;"_=","=","Any",AY$12,LEFT($D71,FIND("_",$D71)-1) &amp;"_=","=","Any"),risk_factor_1&amp;"|"&amp;risk_factor_2,risk_factor_corr),
                             _xlfn.XLOOKUP(_xlfn.TEXTJOIN("|",FALSE,$C71,LEFT($D71,FIND("_",$D71)-1) &amp;"_=","Any","Any",AY$12,LEFT($D71,FIND("_",$D71)-1) &amp;"_=","Any","Any"),risk_factor_1&amp;"|"&amp;risk_factor_2,risk_factor_corr)),
"n/a"),0)
),
IF(_xlfn.TEXTJOIN("|",FALSE,AY$12:AY$13)&lt;&gt;_xlfn.TEXTJOIN("|",FALSE,$C71:$D71),0,
_xlfn.XLOOKUP(_xlfn.TEXTJOIN("|",FALSE,$C71:$F71,AY$12:AY$15),risk_factor_1&amp;"|"&amp;risk_factor_2,risk_factor_corr,
_xlfn.XLOOKUP(_xlfn.TEXTJOIN("|",FALSE,$C71:$F71,AY$12:AY$15),risk_factor_2&amp;"|"&amp;risk_factor_1,risk_factor_corr,
_xlfn.XLOOKUP(_xlfn.TEXTJOIN("|",FALSE,$C71:$D71,"Any"),risk_factor_1&amp;"|"&amp;risk_factor_2,risk_factor_corr,
_xlfn.XLOOKUP(_xlfn.TEXTJOIN("|",FALSE,$C71:$D71,"Any"),risk_factor_2&amp;"|"&amp;risk_factor_1,risk_factor_corr)))))))</f>
        <v>0</v>
      </c>
      <c r="AZ71" s="32" cm="1">
        <f t="array" ref="AZ71" xml:space="preserve"> IF(_xlfn.TEXTJOIN("|",FALSE,AZ$12:AZ$15)=_xlfn.TEXTJOIN("|",FALSE,$C71:$F71),0,
IF(AND($C71="Delta|CR_Cpty",AZ$12="Delta|CR_Cpty"),
IF($F71=AZ$15,
      _xlfn.XLOOKUP(_xlfn.TEXTJOIN("|",FALSE,$C71,"=","Any","=",AZ$12,"=","Any","="),risk_factor_1&amp;"|"&amp;risk_factor_2,risk_factor_corr),
       IF(RIGHT($D71,LEN($D71)-FIND("_",$D71))=RIGHT(AZ$13,LEN(AZ$13)-FIND("_",AZ$13)),
              IF(LEFT($D71,FIND("_",$D71)-1)=LEFT(AZ$13,FIND("_",AZ$13)-1),
                    IF($E71=AZ$14,
                             _xlfn.XLOOKUP(_xlfn.TEXTJOIN("|",FALSE,$C71,LEFT($D71,FIND("_",$D71)-1) &amp;"_=","=","Any",AZ$12,LEFT($D71,FIND("_",$D71)-1) &amp;"_=","=","Any"),risk_factor_1&amp;"|"&amp;risk_factor_2,risk_factor_corr),
                             _xlfn.XLOOKUP(_xlfn.TEXTJOIN("|",FALSE,$C71,LEFT($D71,FIND("_",$D71)-1) &amp;"_=","Any","Any",AZ$12,LEFT($D71,FIND("_",$D71)-1) &amp;"_=","Any","Any"),risk_factor_1&amp;"|"&amp;risk_factor_2,risk_factor_corr)),
"n/a"),0)
),
IF(_xlfn.TEXTJOIN("|",FALSE,AZ$12:AZ$13)&lt;&gt;_xlfn.TEXTJOIN("|",FALSE,$C71:$D71),0,
_xlfn.XLOOKUP(_xlfn.TEXTJOIN("|",FALSE,$C71:$F71,AZ$12:AZ$15),risk_factor_1&amp;"|"&amp;risk_factor_2,risk_factor_corr,
_xlfn.XLOOKUP(_xlfn.TEXTJOIN("|",FALSE,$C71:$F71,AZ$12:AZ$15),risk_factor_2&amp;"|"&amp;risk_factor_1,risk_factor_corr,
_xlfn.XLOOKUP(_xlfn.TEXTJOIN("|",FALSE,$C71:$D71,"Any"),risk_factor_1&amp;"|"&amp;risk_factor_2,risk_factor_corr,
_xlfn.XLOOKUP(_xlfn.TEXTJOIN("|",FALSE,$C71:$D71,"Any"),risk_factor_2&amp;"|"&amp;risk_factor_1,risk_factor_corr)))))))</f>
        <v>0</v>
      </c>
      <c r="BA71" s="32" cm="1">
        <f t="array" ref="BA71" xml:space="preserve"> IF(_xlfn.TEXTJOIN("|",FALSE,BA$12:BA$15)=_xlfn.TEXTJOIN("|",FALSE,$C71:$F71),0,
IF(AND($C71="Delta|CR_Cpty",BA$12="Delta|CR_Cpty"),
IF($F71=BA$15,
      _xlfn.XLOOKUP(_xlfn.TEXTJOIN("|",FALSE,$C71,"=","Any","=",BA$12,"=","Any","="),risk_factor_1&amp;"|"&amp;risk_factor_2,risk_factor_corr),
       IF(RIGHT($D71,LEN($D71)-FIND("_",$D71))=RIGHT(BA$13,LEN(BA$13)-FIND("_",BA$13)),
              IF(LEFT($D71,FIND("_",$D71)-1)=LEFT(BA$13,FIND("_",BA$13)-1),
                    IF($E71=BA$14,
                             _xlfn.XLOOKUP(_xlfn.TEXTJOIN("|",FALSE,$C71,LEFT($D71,FIND("_",$D71)-1) &amp;"_=","=","Any",BA$12,LEFT($D71,FIND("_",$D71)-1) &amp;"_=","=","Any"),risk_factor_1&amp;"|"&amp;risk_factor_2,risk_factor_corr),
                             _xlfn.XLOOKUP(_xlfn.TEXTJOIN("|",FALSE,$C71,LEFT($D71,FIND("_",$D71)-1) &amp;"_=","Any","Any",BA$12,LEFT($D71,FIND("_",$D71)-1) &amp;"_=","Any","Any"),risk_factor_1&amp;"|"&amp;risk_factor_2,risk_factor_corr)),
"n/a"),0)
),
IF(_xlfn.TEXTJOIN("|",FALSE,BA$12:BA$13)&lt;&gt;_xlfn.TEXTJOIN("|",FALSE,$C71:$D71),0,
_xlfn.XLOOKUP(_xlfn.TEXTJOIN("|",FALSE,$C71:$F71,BA$12:BA$15),risk_factor_1&amp;"|"&amp;risk_factor_2,risk_factor_corr,
_xlfn.XLOOKUP(_xlfn.TEXTJOIN("|",FALSE,$C71:$F71,BA$12:BA$15),risk_factor_2&amp;"|"&amp;risk_factor_1,risk_factor_corr,
_xlfn.XLOOKUP(_xlfn.TEXTJOIN("|",FALSE,$C71:$D71,"Any"),risk_factor_1&amp;"|"&amp;risk_factor_2,risk_factor_corr,
_xlfn.XLOOKUP(_xlfn.TEXTJOIN("|",FALSE,$C71:$D71,"Any"),risk_factor_2&amp;"|"&amp;risk_factor_1,risk_factor_corr)))))))</f>
        <v>0</v>
      </c>
      <c r="BB71" s="32" cm="1">
        <f t="array" ref="BB71" xml:space="preserve"> IF(_xlfn.TEXTJOIN("|",FALSE,BB$12:BB$15)=_xlfn.TEXTJOIN("|",FALSE,$C71:$F71),0,
IF(AND($C71="Delta|CR_Cpty",BB$12="Delta|CR_Cpty"),
IF($F71=BB$15,
      _xlfn.XLOOKUP(_xlfn.TEXTJOIN("|",FALSE,$C71,"=","Any","=",BB$12,"=","Any","="),risk_factor_1&amp;"|"&amp;risk_factor_2,risk_factor_corr),
       IF(RIGHT($D71,LEN($D71)-FIND("_",$D71))=RIGHT(BB$13,LEN(BB$13)-FIND("_",BB$13)),
              IF(LEFT($D71,FIND("_",$D71)-1)=LEFT(BB$13,FIND("_",BB$13)-1),
                    IF($E71=BB$14,
                             _xlfn.XLOOKUP(_xlfn.TEXTJOIN("|",FALSE,$C71,LEFT($D71,FIND("_",$D71)-1) &amp;"_=","=","Any",BB$12,LEFT($D71,FIND("_",$D71)-1) &amp;"_=","=","Any"),risk_factor_1&amp;"|"&amp;risk_factor_2,risk_factor_corr),
                             _xlfn.XLOOKUP(_xlfn.TEXTJOIN("|",FALSE,$C71,LEFT($D71,FIND("_",$D71)-1) &amp;"_=","Any","Any",BB$12,LEFT($D71,FIND("_",$D71)-1) &amp;"_=","Any","Any"),risk_factor_1&amp;"|"&amp;risk_factor_2,risk_factor_corr)),
"n/a"),0)
),
IF(_xlfn.TEXTJOIN("|",FALSE,BB$12:BB$13)&lt;&gt;_xlfn.TEXTJOIN("|",FALSE,$C71:$D71),0,
_xlfn.XLOOKUP(_xlfn.TEXTJOIN("|",FALSE,$C71:$F71,BB$12:BB$15),risk_factor_1&amp;"|"&amp;risk_factor_2,risk_factor_corr,
_xlfn.XLOOKUP(_xlfn.TEXTJOIN("|",FALSE,$C71:$F71,BB$12:BB$15),risk_factor_2&amp;"|"&amp;risk_factor_1,risk_factor_corr,
_xlfn.XLOOKUP(_xlfn.TEXTJOIN("|",FALSE,$C71:$D71,"Any"),risk_factor_1&amp;"|"&amp;risk_factor_2,risk_factor_corr,
_xlfn.XLOOKUP(_xlfn.TEXTJOIN("|",FALSE,$C71:$D71,"Any"),risk_factor_2&amp;"|"&amp;risk_factor_1,risk_factor_corr)))))))</f>
        <v>0</v>
      </c>
      <c r="BC71" s="32" cm="1">
        <f t="array" ref="BC71" xml:space="preserve"> IF(_xlfn.TEXTJOIN("|",FALSE,BC$12:BC$15)=_xlfn.TEXTJOIN("|",FALSE,$C71:$F71),0,
IF(AND($C71="Delta|CR_Cpty",BC$12="Delta|CR_Cpty"),
IF($F71=BC$15,
      _xlfn.XLOOKUP(_xlfn.TEXTJOIN("|",FALSE,$C71,"=","Any","=",BC$12,"=","Any","="),risk_factor_1&amp;"|"&amp;risk_factor_2,risk_factor_corr),
       IF(RIGHT($D71,LEN($D71)-FIND("_",$D71))=RIGHT(BC$13,LEN(BC$13)-FIND("_",BC$13)),
              IF(LEFT($D71,FIND("_",$D71)-1)=LEFT(BC$13,FIND("_",BC$13)-1),
                    IF($E71=BC$14,
                             _xlfn.XLOOKUP(_xlfn.TEXTJOIN("|",FALSE,$C71,LEFT($D71,FIND("_",$D71)-1) &amp;"_=","=","Any",BC$12,LEFT($D71,FIND("_",$D71)-1) &amp;"_=","=","Any"),risk_factor_1&amp;"|"&amp;risk_factor_2,risk_factor_corr),
                             _xlfn.XLOOKUP(_xlfn.TEXTJOIN("|",FALSE,$C71,LEFT($D71,FIND("_",$D71)-1) &amp;"_=","Any","Any",BC$12,LEFT($D71,FIND("_",$D71)-1) &amp;"_=","Any","Any"),risk_factor_1&amp;"|"&amp;risk_factor_2,risk_factor_corr)),
"n/a"),0)
),
IF(_xlfn.TEXTJOIN("|",FALSE,BC$12:BC$13)&lt;&gt;_xlfn.TEXTJOIN("|",FALSE,$C71:$D71),0,
_xlfn.XLOOKUP(_xlfn.TEXTJOIN("|",FALSE,$C71:$F71,BC$12:BC$15),risk_factor_1&amp;"|"&amp;risk_factor_2,risk_factor_corr,
_xlfn.XLOOKUP(_xlfn.TEXTJOIN("|",FALSE,$C71:$F71,BC$12:BC$15),risk_factor_2&amp;"|"&amp;risk_factor_1,risk_factor_corr,
_xlfn.XLOOKUP(_xlfn.TEXTJOIN("|",FALSE,$C71:$D71,"Any"),risk_factor_1&amp;"|"&amp;risk_factor_2,risk_factor_corr,
_xlfn.XLOOKUP(_xlfn.TEXTJOIN("|",FALSE,$C71:$D71,"Any"),risk_factor_2&amp;"|"&amp;risk_factor_1,risk_factor_corr)))))))</f>
        <v>0</v>
      </c>
      <c r="BD71" s="32" cm="1">
        <f t="array" ref="BD71" xml:space="preserve"> IF(_xlfn.TEXTJOIN("|",FALSE,BD$12:BD$15)=_xlfn.TEXTJOIN("|",FALSE,$C71:$F71),0,
IF(AND($C71="Delta|CR_Cpty",BD$12="Delta|CR_Cpty"),
IF($F71=BD$15,
      _xlfn.XLOOKUP(_xlfn.TEXTJOIN("|",FALSE,$C71,"=","Any","=",BD$12,"=","Any","="),risk_factor_1&amp;"|"&amp;risk_factor_2,risk_factor_corr),
       IF(RIGHT($D71,LEN($D71)-FIND("_",$D71))=RIGHT(BD$13,LEN(BD$13)-FIND("_",BD$13)),
              IF(LEFT($D71,FIND("_",$D71)-1)=LEFT(BD$13,FIND("_",BD$13)-1),
                    IF($E71=BD$14,
                             _xlfn.XLOOKUP(_xlfn.TEXTJOIN("|",FALSE,$C71,LEFT($D71,FIND("_",$D71)-1) &amp;"_=","=","Any",BD$12,LEFT($D71,FIND("_",$D71)-1) &amp;"_=","=","Any"),risk_factor_1&amp;"|"&amp;risk_factor_2,risk_factor_corr),
                             _xlfn.XLOOKUP(_xlfn.TEXTJOIN("|",FALSE,$C71,LEFT($D71,FIND("_",$D71)-1) &amp;"_=","Any","Any",BD$12,LEFT($D71,FIND("_",$D71)-1) &amp;"_=","Any","Any"),risk_factor_1&amp;"|"&amp;risk_factor_2,risk_factor_corr)),
"n/a"),0)
),
IF(_xlfn.TEXTJOIN("|",FALSE,BD$12:BD$13)&lt;&gt;_xlfn.TEXTJOIN("|",FALSE,$C71:$D71),0,
_xlfn.XLOOKUP(_xlfn.TEXTJOIN("|",FALSE,$C71:$F71,BD$12:BD$15),risk_factor_1&amp;"|"&amp;risk_factor_2,risk_factor_corr,
_xlfn.XLOOKUP(_xlfn.TEXTJOIN("|",FALSE,$C71:$F71,BD$12:BD$15),risk_factor_2&amp;"|"&amp;risk_factor_1,risk_factor_corr,
_xlfn.XLOOKUP(_xlfn.TEXTJOIN("|",FALSE,$C71:$D71,"Any"),risk_factor_1&amp;"|"&amp;risk_factor_2,risk_factor_corr,
_xlfn.XLOOKUP(_xlfn.TEXTJOIN("|",FALSE,$C71:$D71,"Any"),risk_factor_2&amp;"|"&amp;risk_factor_1,risk_factor_corr)))))))</f>
        <v>0</v>
      </c>
      <c r="BE71" s="32" cm="1">
        <f t="array" ref="BE71" xml:space="preserve"> IF(_xlfn.TEXTJOIN("|",FALSE,BE$12:BE$15)=_xlfn.TEXTJOIN("|",FALSE,$C71:$F71),0,
IF(AND($C71="Delta|CR_Cpty",BE$12="Delta|CR_Cpty"),
IF($F71=BE$15,
      _xlfn.XLOOKUP(_xlfn.TEXTJOIN("|",FALSE,$C71,"=","Any","=",BE$12,"=","Any","="),risk_factor_1&amp;"|"&amp;risk_factor_2,risk_factor_corr),
       IF(RIGHT($D71,LEN($D71)-FIND("_",$D71))=RIGHT(BE$13,LEN(BE$13)-FIND("_",BE$13)),
              IF(LEFT($D71,FIND("_",$D71)-1)=LEFT(BE$13,FIND("_",BE$13)-1),
                    IF($E71=BE$14,
                             _xlfn.XLOOKUP(_xlfn.TEXTJOIN("|",FALSE,$C71,LEFT($D71,FIND("_",$D71)-1) &amp;"_=","=","Any",BE$12,LEFT($D71,FIND("_",$D71)-1) &amp;"_=","=","Any"),risk_factor_1&amp;"|"&amp;risk_factor_2,risk_factor_corr),
                             _xlfn.XLOOKUP(_xlfn.TEXTJOIN("|",FALSE,$C71,LEFT($D71,FIND("_",$D71)-1) &amp;"_=","Any","Any",BE$12,LEFT($D71,FIND("_",$D71)-1) &amp;"_=","Any","Any"),risk_factor_1&amp;"|"&amp;risk_factor_2,risk_factor_corr)),
"n/a"),0)
),
IF(_xlfn.TEXTJOIN("|",FALSE,BE$12:BE$13)&lt;&gt;_xlfn.TEXTJOIN("|",FALSE,$C71:$D71),0,
_xlfn.XLOOKUP(_xlfn.TEXTJOIN("|",FALSE,$C71:$F71,BE$12:BE$15),risk_factor_1&amp;"|"&amp;risk_factor_2,risk_factor_corr,
_xlfn.XLOOKUP(_xlfn.TEXTJOIN("|",FALSE,$C71:$F71,BE$12:BE$15),risk_factor_2&amp;"|"&amp;risk_factor_1,risk_factor_corr,
_xlfn.XLOOKUP(_xlfn.TEXTJOIN("|",FALSE,$C71:$D71,"Any"),risk_factor_1&amp;"|"&amp;risk_factor_2,risk_factor_corr,
_xlfn.XLOOKUP(_xlfn.TEXTJOIN("|",FALSE,$C71:$D71,"Any"),risk_factor_2&amp;"|"&amp;risk_factor_1,risk_factor_corr)))))))</f>
        <v>0</v>
      </c>
      <c r="BF71" s="32" cm="1">
        <f t="array" ref="BF71" xml:space="preserve"> IF(_xlfn.TEXTJOIN("|",FALSE,BF$12:BF$15)=_xlfn.TEXTJOIN("|",FALSE,$C71:$F71),0,
IF(AND($C71="Delta|CR_Cpty",BF$12="Delta|CR_Cpty"),
IF($F71=BF$15,
      _xlfn.XLOOKUP(_xlfn.TEXTJOIN("|",FALSE,$C71,"=","Any","=",BF$12,"=","Any","="),risk_factor_1&amp;"|"&amp;risk_factor_2,risk_factor_corr),
       IF(RIGHT($D71,LEN($D71)-FIND("_",$D71))=RIGHT(BF$13,LEN(BF$13)-FIND("_",BF$13)),
              IF(LEFT($D71,FIND("_",$D71)-1)=LEFT(BF$13,FIND("_",BF$13)-1),
                    IF($E71=BF$14,
                             _xlfn.XLOOKUP(_xlfn.TEXTJOIN("|",FALSE,$C71,LEFT($D71,FIND("_",$D71)-1) &amp;"_=","=","Any",BF$12,LEFT($D71,FIND("_",$D71)-1) &amp;"_=","=","Any"),risk_factor_1&amp;"|"&amp;risk_factor_2,risk_factor_corr),
                             _xlfn.XLOOKUP(_xlfn.TEXTJOIN("|",FALSE,$C71,LEFT($D71,FIND("_",$D71)-1) &amp;"_=","Any","Any",BF$12,LEFT($D71,FIND("_",$D71)-1) &amp;"_=","Any","Any"),risk_factor_1&amp;"|"&amp;risk_factor_2,risk_factor_corr)),
"n/a"),0)
),
IF(_xlfn.TEXTJOIN("|",FALSE,BF$12:BF$13)&lt;&gt;_xlfn.TEXTJOIN("|",FALSE,$C71:$D71),0,
_xlfn.XLOOKUP(_xlfn.TEXTJOIN("|",FALSE,$C71:$F71,BF$12:BF$15),risk_factor_1&amp;"|"&amp;risk_factor_2,risk_factor_corr,
_xlfn.XLOOKUP(_xlfn.TEXTJOIN("|",FALSE,$C71:$F71,BF$12:BF$15),risk_factor_2&amp;"|"&amp;risk_factor_1,risk_factor_corr,
_xlfn.XLOOKUP(_xlfn.TEXTJOIN("|",FALSE,$C71:$D71,"Any"),risk_factor_1&amp;"|"&amp;risk_factor_2,risk_factor_corr,
_xlfn.XLOOKUP(_xlfn.TEXTJOIN("|",FALSE,$C71:$D71,"Any"),risk_factor_2&amp;"|"&amp;risk_factor_1,risk_factor_corr)))))))</f>
        <v>0</v>
      </c>
      <c r="BG71" s="32" cm="1">
        <f t="array" ref="BG71" xml:space="preserve"> IF(_xlfn.TEXTJOIN("|",FALSE,BG$12:BG$15)=_xlfn.TEXTJOIN("|",FALSE,$C71:$F71),0,
IF(AND($C71="Delta|CR_Cpty",BG$12="Delta|CR_Cpty"),
IF($F71=BG$15,
      _xlfn.XLOOKUP(_xlfn.TEXTJOIN("|",FALSE,$C71,"=","Any","=",BG$12,"=","Any","="),risk_factor_1&amp;"|"&amp;risk_factor_2,risk_factor_corr),
       IF(RIGHT($D71,LEN($D71)-FIND("_",$D71))=RIGHT(BG$13,LEN(BG$13)-FIND("_",BG$13)),
              IF(LEFT($D71,FIND("_",$D71)-1)=LEFT(BG$13,FIND("_",BG$13)-1),
                    IF($E71=BG$14,
                             _xlfn.XLOOKUP(_xlfn.TEXTJOIN("|",FALSE,$C71,LEFT($D71,FIND("_",$D71)-1) &amp;"_=","=","Any",BG$12,LEFT($D71,FIND("_",$D71)-1) &amp;"_=","=","Any"),risk_factor_1&amp;"|"&amp;risk_factor_2,risk_factor_corr),
                             _xlfn.XLOOKUP(_xlfn.TEXTJOIN("|",FALSE,$C71,LEFT($D71,FIND("_",$D71)-1) &amp;"_=","Any","Any",BG$12,LEFT($D71,FIND("_",$D71)-1) &amp;"_=","Any","Any"),risk_factor_1&amp;"|"&amp;risk_factor_2,risk_factor_corr)),
"n/a"),0)
),
IF(_xlfn.TEXTJOIN("|",FALSE,BG$12:BG$13)&lt;&gt;_xlfn.TEXTJOIN("|",FALSE,$C71:$D71),0,
_xlfn.XLOOKUP(_xlfn.TEXTJOIN("|",FALSE,$C71:$F71,BG$12:BG$15),risk_factor_1&amp;"|"&amp;risk_factor_2,risk_factor_corr,
_xlfn.XLOOKUP(_xlfn.TEXTJOIN("|",FALSE,$C71:$F71,BG$12:BG$15),risk_factor_2&amp;"|"&amp;risk_factor_1,risk_factor_corr,
_xlfn.XLOOKUP(_xlfn.TEXTJOIN("|",FALSE,$C71:$D71,"Any"),risk_factor_1&amp;"|"&amp;risk_factor_2,risk_factor_corr,
_xlfn.XLOOKUP(_xlfn.TEXTJOIN("|",FALSE,$C71:$D71,"Any"),risk_factor_2&amp;"|"&amp;risk_factor_1,risk_factor_corr)))))))</f>
        <v>0</v>
      </c>
      <c r="BH71" s="32" cm="1">
        <f t="array" ref="BH71" xml:space="preserve"> IF(_xlfn.TEXTJOIN("|",FALSE,BH$12:BH$15)=_xlfn.TEXTJOIN("|",FALSE,$C71:$F71),0,
IF(AND($C71="Delta|CR_Cpty",BH$12="Delta|CR_Cpty"),
IF($F71=BH$15,
      _xlfn.XLOOKUP(_xlfn.TEXTJOIN("|",FALSE,$C71,"=","Any","=",BH$12,"=","Any","="),risk_factor_1&amp;"|"&amp;risk_factor_2,risk_factor_corr),
       IF(RIGHT($D71,LEN($D71)-FIND("_",$D71))=RIGHT(BH$13,LEN(BH$13)-FIND("_",BH$13)),
              IF(LEFT($D71,FIND("_",$D71)-1)=LEFT(BH$13,FIND("_",BH$13)-1),
                    IF($E71=BH$14,
                             _xlfn.XLOOKUP(_xlfn.TEXTJOIN("|",FALSE,$C71,LEFT($D71,FIND("_",$D71)-1) &amp;"_=","=","Any",BH$12,LEFT($D71,FIND("_",$D71)-1) &amp;"_=","=","Any"),risk_factor_1&amp;"|"&amp;risk_factor_2,risk_factor_corr),
                             _xlfn.XLOOKUP(_xlfn.TEXTJOIN("|",FALSE,$C71,LEFT($D71,FIND("_",$D71)-1) &amp;"_=","Any","Any",BH$12,LEFT($D71,FIND("_",$D71)-1) &amp;"_=","Any","Any"),risk_factor_1&amp;"|"&amp;risk_factor_2,risk_factor_corr)),
"n/a"),0)
),
IF(_xlfn.TEXTJOIN("|",FALSE,BH$12:BH$13)&lt;&gt;_xlfn.TEXTJOIN("|",FALSE,$C71:$D71),0,
_xlfn.XLOOKUP(_xlfn.TEXTJOIN("|",FALSE,$C71:$F71,BH$12:BH$15),risk_factor_1&amp;"|"&amp;risk_factor_2,risk_factor_corr,
_xlfn.XLOOKUP(_xlfn.TEXTJOIN("|",FALSE,$C71:$F71,BH$12:BH$15),risk_factor_2&amp;"|"&amp;risk_factor_1,risk_factor_corr,
_xlfn.XLOOKUP(_xlfn.TEXTJOIN("|",FALSE,$C71:$D71,"Any"),risk_factor_1&amp;"|"&amp;risk_factor_2,risk_factor_corr,
_xlfn.XLOOKUP(_xlfn.TEXTJOIN("|",FALSE,$C71:$D71,"Any"),risk_factor_2&amp;"|"&amp;risk_factor_1,risk_factor_corr)))))))</f>
        <v>0</v>
      </c>
      <c r="BI71" s="32" cm="1">
        <f t="array" ref="BI71" xml:space="preserve"> IF(_xlfn.TEXTJOIN("|",FALSE,BI$12:BI$15)=_xlfn.TEXTJOIN("|",FALSE,$C71:$F71),0,
IF(AND($C71="Delta|CR_Cpty",BI$12="Delta|CR_Cpty"),
IF($F71=BI$15,
      _xlfn.XLOOKUP(_xlfn.TEXTJOIN("|",FALSE,$C71,"=","Any","=",BI$12,"=","Any","="),risk_factor_1&amp;"|"&amp;risk_factor_2,risk_factor_corr),
       IF(RIGHT($D71,LEN($D71)-FIND("_",$D71))=RIGHT(BI$13,LEN(BI$13)-FIND("_",BI$13)),
              IF(LEFT($D71,FIND("_",$D71)-1)=LEFT(BI$13,FIND("_",BI$13)-1),
                    IF($E71=BI$14,
                             _xlfn.XLOOKUP(_xlfn.TEXTJOIN("|",FALSE,$C71,LEFT($D71,FIND("_",$D71)-1) &amp;"_=","=","Any",BI$12,LEFT($D71,FIND("_",$D71)-1) &amp;"_=","=","Any"),risk_factor_1&amp;"|"&amp;risk_factor_2,risk_factor_corr),
                             _xlfn.XLOOKUP(_xlfn.TEXTJOIN("|",FALSE,$C71,LEFT($D71,FIND("_",$D71)-1) &amp;"_=","Any","Any",BI$12,LEFT($D71,FIND("_",$D71)-1) &amp;"_=","Any","Any"),risk_factor_1&amp;"|"&amp;risk_factor_2,risk_factor_corr)),
"n/a"),0)
),
IF(_xlfn.TEXTJOIN("|",FALSE,BI$12:BI$13)&lt;&gt;_xlfn.TEXTJOIN("|",FALSE,$C71:$D71),0,
_xlfn.XLOOKUP(_xlfn.TEXTJOIN("|",FALSE,$C71:$F71,BI$12:BI$15),risk_factor_1&amp;"|"&amp;risk_factor_2,risk_factor_corr,
_xlfn.XLOOKUP(_xlfn.TEXTJOIN("|",FALSE,$C71:$F71,BI$12:BI$15),risk_factor_2&amp;"|"&amp;risk_factor_1,risk_factor_corr,
_xlfn.XLOOKUP(_xlfn.TEXTJOIN("|",FALSE,$C71:$D71,"Any"),risk_factor_1&amp;"|"&amp;risk_factor_2,risk_factor_corr,
_xlfn.XLOOKUP(_xlfn.TEXTJOIN("|",FALSE,$C71:$D71,"Any"),risk_factor_2&amp;"|"&amp;risk_factor_1,risk_factor_corr)))))))</f>
        <v>0</v>
      </c>
      <c r="BJ71" s="32" cm="1">
        <f t="array" ref="BJ71" xml:space="preserve"> IF(_xlfn.TEXTJOIN("|",FALSE,BJ$12:BJ$15)=_xlfn.TEXTJOIN("|",FALSE,$C71:$F71),0,
IF(AND($C71="Delta|CR_Cpty",BJ$12="Delta|CR_Cpty"),
IF($F71=BJ$15,
      _xlfn.XLOOKUP(_xlfn.TEXTJOIN("|",FALSE,$C71,"=","Any","=",BJ$12,"=","Any","="),risk_factor_1&amp;"|"&amp;risk_factor_2,risk_factor_corr),
       IF(RIGHT($D71,LEN($D71)-FIND("_",$D71))=RIGHT(BJ$13,LEN(BJ$13)-FIND("_",BJ$13)),
              IF(LEFT($D71,FIND("_",$D71)-1)=LEFT(BJ$13,FIND("_",BJ$13)-1),
                    IF($E71=BJ$14,
                             _xlfn.XLOOKUP(_xlfn.TEXTJOIN("|",FALSE,$C71,LEFT($D71,FIND("_",$D71)-1) &amp;"_=","=","Any",BJ$12,LEFT($D71,FIND("_",$D71)-1) &amp;"_=","=","Any"),risk_factor_1&amp;"|"&amp;risk_factor_2,risk_factor_corr),
                             _xlfn.XLOOKUP(_xlfn.TEXTJOIN("|",FALSE,$C71,LEFT($D71,FIND("_",$D71)-1) &amp;"_=","Any","Any",BJ$12,LEFT($D71,FIND("_",$D71)-1) &amp;"_=","Any","Any"),risk_factor_1&amp;"|"&amp;risk_factor_2,risk_factor_corr)),
"n/a"),0)
),
IF(_xlfn.TEXTJOIN("|",FALSE,BJ$12:BJ$13)&lt;&gt;_xlfn.TEXTJOIN("|",FALSE,$C71:$D71),0,
_xlfn.XLOOKUP(_xlfn.TEXTJOIN("|",FALSE,$C71:$F71,BJ$12:BJ$15),risk_factor_1&amp;"|"&amp;risk_factor_2,risk_factor_corr,
_xlfn.XLOOKUP(_xlfn.TEXTJOIN("|",FALSE,$C71:$F71,BJ$12:BJ$15),risk_factor_2&amp;"|"&amp;risk_factor_1,risk_factor_corr,
_xlfn.XLOOKUP(_xlfn.TEXTJOIN("|",FALSE,$C71:$D71,"Any"),risk_factor_1&amp;"|"&amp;risk_factor_2,risk_factor_corr,
_xlfn.XLOOKUP(_xlfn.TEXTJOIN("|",FALSE,$C71:$D71,"Any"),risk_factor_2&amp;"|"&amp;risk_factor_1,risk_factor_corr)))))))</f>
        <v>0</v>
      </c>
      <c r="BK71" s="32" cm="1">
        <f t="array" ref="BK71" xml:space="preserve"> IF(_xlfn.TEXTJOIN("|",FALSE,BK$12:BK$15)=_xlfn.TEXTJOIN("|",FALSE,$C71:$F71),0,
IF(AND($C71="Delta|CR_Cpty",BK$12="Delta|CR_Cpty"),
IF($F71=BK$15,
      _xlfn.XLOOKUP(_xlfn.TEXTJOIN("|",FALSE,$C71,"=","Any","=",BK$12,"=","Any","="),risk_factor_1&amp;"|"&amp;risk_factor_2,risk_factor_corr),
       IF(RIGHT($D71,LEN($D71)-FIND("_",$D71))=RIGHT(BK$13,LEN(BK$13)-FIND("_",BK$13)),
              IF(LEFT($D71,FIND("_",$D71)-1)=LEFT(BK$13,FIND("_",BK$13)-1),
                    IF($E71=BK$14,
                             _xlfn.XLOOKUP(_xlfn.TEXTJOIN("|",FALSE,$C71,LEFT($D71,FIND("_",$D71)-1) &amp;"_=","=","Any",BK$12,LEFT($D71,FIND("_",$D71)-1) &amp;"_=","=","Any"),risk_factor_1&amp;"|"&amp;risk_factor_2,risk_factor_corr),
                             _xlfn.XLOOKUP(_xlfn.TEXTJOIN("|",FALSE,$C71,LEFT($D71,FIND("_",$D71)-1) &amp;"_=","Any","Any",BK$12,LEFT($D71,FIND("_",$D71)-1) &amp;"_=","Any","Any"),risk_factor_1&amp;"|"&amp;risk_factor_2,risk_factor_corr)),
"n/a"),0)
),
IF(_xlfn.TEXTJOIN("|",FALSE,BK$12:BK$13)&lt;&gt;_xlfn.TEXTJOIN("|",FALSE,$C71:$D71),0,
_xlfn.XLOOKUP(_xlfn.TEXTJOIN("|",FALSE,$C71:$F71,BK$12:BK$15),risk_factor_1&amp;"|"&amp;risk_factor_2,risk_factor_corr,
_xlfn.XLOOKUP(_xlfn.TEXTJOIN("|",FALSE,$C71:$F71,BK$12:BK$15),risk_factor_2&amp;"|"&amp;risk_factor_1,risk_factor_corr,
_xlfn.XLOOKUP(_xlfn.TEXTJOIN("|",FALSE,$C71:$D71,"Any"),risk_factor_1&amp;"|"&amp;risk_factor_2,risk_factor_corr,
_xlfn.XLOOKUP(_xlfn.TEXTJOIN("|",FALSE,$C71:$D71,"Any"),risk_factor_2&amp;"|"&amp;risk_factor_1,risk_factor_corr)))))))</f>
        <v>0</v>
      </c>
      <c r="BL71" s="32" cm="1">
        <f t="array" ref="BL71" xml:space="preserve"> IF(_xlfn.TEXTJOIN("|",FALSE,BL$12:BL$15)=_xlfn.TEXTJOIN("|",FALSE,$C71:$F71),0,
IF(AND($C71="Delta|CR_Cpty",BL$12="Delta|CR_Cpty"),
IF($F71=BL$15,
      _xlfn.XLOOKUP(_xlfn.TEXTJOIN("|",FALSE,$C71,"=","Any","=",BL$12,"=","Any","="),risk_factor_1&amp;"|"&amp;risk_factor_2,risk_factor_corr),
       IF(RIGHT($D71,LEN($D71)-FIND("_",$D71))=RIGHT(BL$13,LEN(BL$13)-FIND("_",BL$13)),
              IF(LEFT($D71,FIND("_",$D71)-1)=LEFT(BL$13,FIND("_",BL$13)-1),
                    IF($E71=BL$14,
                             _xlfn.XLOOKUP(_xlfn.TEXTJOIN("|",FALSE,$C71,LEFT($D71,FIND("_",$D71)-1) &amp;"_=","=","Any",BL$12,LEFT($D71,FIND("_",$D71)-1) &amp;"_=","=","Any"),risk_factor_1&amp;"|"&amp;risk_factor_2,risk_factor_corr),
                             _xlfn.XLOOKUP(_xlfn.TEXTJOIN("|",FALSE,$C71,LEFT($D71,FIND("_",$D71)-1) &amp;"_=","Any","Any",BL$12,LEFT($D71,FIND("_",$D71)-1) &amp;"_=","Any","Any"),risk_factor_1&amp;"|"&amp;risk_factor_2,risk_factor_corr)),
"n/a"),0)
),
IF(_xlfn.TEXTJOIN("|",FALSE,BL$12:BL$13)&lt;&gt;_xlfn.TEXTJOIN("|",FALSE,$C71:$D71),0,
_xlfn.XLOOKUP(_xlfn.TEXTJOIN("|",FALSE,$C71:$F71,BL$12:BL$15),risk_factor_1&amp;"|"&amp;risk_factor_2,risk_factor_corr,
_xlfn.XLOOKUP(_xlfn.TEXTJOIN("|",FALSE,$C71:$F71,BL$12:BL$15),risk_factor_2&amp;"|"&amp;risk_factor_1,risk_factor_corr,
_xlfn.XLOOKUP(_xlfn.TEXTJOIN("|",FALSE,$C71:$D71,"Any"),risk_factor_1&amp;"|"&amp;risk_factor_2,risk_factor_corr,
_xlfn.XLOOKUP(_xlfn.TEXTJOIN("|",FALSE,$C71:$D71,"Any"),risk_factor_2&amp;"|"&amp;risk_factor_1,risk_factor_corr)))))))</f>
        <v>0</v>
      </c>
      <c r="BM71" s="32" cm="1">
        <f t="array" ref="BM71" xml:space="preserve"> IF(_xlfn.TEXTJOIN("|",FALSE,BM$12:BM$15)=_xlfn.TEXTJOIN("|",FALSE,$C71:$F71),0,
IF(AND($C71="Delta|CR_Cpty",BM$12="Delta|CR_Cpty"),
IF($F71=BM$15,
      _xlfn.XLOOKUP(_xlfn.TEXTJOIN("|",FALSE,$C71,"=","Any","=",BM$12,"=","Any","="),risk_factor_1&amp;"|"&amp;risk_factor_2,risk_factor_corr),
       IF(RIGHT($D71,LEN($D71)-FIND("_",$D71))=RIGHT(BM$13,LEN(BM$13)-FIND("_",BM$13)),
              IF(LEFT($D71,FIND("_",$D71)-1)=LEFT(BM$13,FIND("_",BM$13)-1),
                    IF($E71=BM$14,
                             _xlfn.XLOOKUP(_xlfn.TEXTJOIN("|",FALSE,$C71,LEFT($D71,FIND("_",$D71)-1) &amp;"_=","=","Any",BM$12,LEFT($D71,FIND("_",$D71)-1) &amp;"_=","=","Any"),risk_factor_1&amp;"|"&amp;risk_factor_2,risk_factor_corr),
                             _xlfn.XLOOKUP(_xlfn.TEXTJOIN("|",FALSE,$C71,LEFT($D71,FIND("_",$D71)-1) &amp;"_=","Any","Any",BM$12,LEFT($D71,FIND("_",$D71)-1) &amp;"_=","Any","Any"),risk_factor_1&amp;"|"&amp;risk_factor_2,risk_factor_corr)),
"n/a"),0)
),
IF(_xlfn.TEXTJOIN("|",FALSE,BM$12:BM$13)&lt;&gt;_xlfn.TEXTJOIN("|",FALSE,$C71:$D71),0,
_xlfn.XLOOKUP(_xlfn.TEXTJOIN("|",FALSE,$C71:$F71,BM$12:BM$15),risk_factor_1&amp;"|"&amp;risk_factor_2,risk_factor_corr,
_xlfn.XLOOKUP(_xlfn.TEXTJOIN("|",FALSE,$C71:$F71,BM$12:BM$15),risk_factor_2&amp;"|"&amp;risk_factor_1,risk_factor_corr,
_xlfn.XLOOKUP(_xlfn.TEXTJOIN("|",FALSE,$C71:$D71,"Any"),risk_factor_1&amp;"|"&amp;risk_factor_2,risk_factor_corr,
_xlfn.XLOOKUP(_xlfn.TEXTJOIN("|",FALSE,$C71:$D71,"Any"),risk_factor_2&amp;"|"&amp;risk_factor_1,risk_factor_corr)))))))</f>
        <v>0</v>
      </c>
      <c r="BN71" s="32" cm="1">
        <f t="array" ref="BN71" xml:space="preserve"> IF(_xlfn.TEXTJOIN("|",FALSE,BN$12:BN$15)=_xlfn.TEXTJOIN("|",FALSE,$C71:$F71),0,
IF(AND($C71="Delta|CR_Cpty",BN$12="Delta|CR_Cpty"),
IF($F71=BN$15,
      _xlfn.XLOOKUP(_xlfn.TEXTJOIN("|",FALSE,$C71,"=","Any","=",BN$12,"=","Any","="),risk_factor_1&amp;"|"&amp;risk_factor_2,risk_factor_corr),
       IF(RIGHT($D71,LEN($D71)-FIND("_",$D71))=RIGHT(BN$13,LEN(BN$13)-FIND("_",BN$13)),
              IF(LEFT($D71,FIND("_",$D71)-1)=LEFT(BN$13,FIND("_",BN$13)-1),
                    IF($E71=BN$14,
                             _xlfn.XLOOKUP(_xlfn.TEXTJOIN("|",FALSE,$C71,LEFT($D71,FIND("_",$D71)-1) &amp;"_=","=","Any",BN$12,LEFT($D71,FIND("_",$D71)-1) &amp;"_=","=","Any"),risk_factor_1&amp;"|"&amp;risk_factor_2,risk_factor_corr),
                             _xlfn.XLOOKUP(_xlfn.TEXTJOIN("|",FALSE,$C71,LEFT($D71,FIND("_",$D71)-1) &amp;"_=","Any","Any",BN$12,LEFT($D71,FIND("_",$D71)-1) &amp;"_=","Any","Any"),risk_factor_1&amp;"|"&amp;risk_factor_2,risk_factor_corr)),
"n/a"),0)
),
IF(_xlfn.TEXTJOIN("|",FALSE,BN$12:BN$13)&lt;&gt;_xlfn.TEXTJOIN("|",FALSE,$C71:$D71),0,
_xlfn.XLOOKUP(_xlfn.TEXTJOIN("|",FALSE,$C71:$F71,BN$12:BN$15),risk_factor_1&amp;"|"&amp;risk_factor_2,risk_factor_corr,
_xlfn.XLOOKUP(_xlfn.TEXTJOIN("|",FALSE,$C71:$F71,BN$12:BN$15),risk_factor_2&amp;"|"&amp;risk_factor_1,risk_factor_corr,
_xlfn.XLOOKUP(_xlfn.TEXTJOIN("|",FALSE,$C71:$D71,"Any"),risk_factor_1&amp;"|"&amp;risk_factor_2,risk_factor_corr,
_xlfn.XLOOKUP(_xlfn.TEXTJOIN("|",FALSE,$C71:$D71,"Any"),risk_factor_2&amp;"|"&amp;risk_factor_1,risk_factor_corr)))))))</f>
        <v>0</v>
      </c>
      <c r="BO71" s="32" cm="1">
        <f t="array" ref="BO71" xml:space="preserve"> IF(_xlfn.TEXTJOIN("|",FALSE,BO$12:BO$15)=_xlfn.TEXTJOIN("|",FALSE,$C71:$F71),0,
IF(AND($C71="Delta|CR_Cpty",BO$12="Delta|CR_Cpty"),
IF($F71=BO$15,
      _xlfn.XLOOKUP(_xlfn.TEXTJOIN("|",FALSE,$C71,"=","Any","=",BO$12,"=","Any","="),risk_factor_1&amp;"|"&amp;risk_factor_2,risk_factor_corr),
       IF(RIGHT($D71,LEN($D71)-FIND("_",$D71))=RIGHT(BO$13,LEN(BO$13)-FIND("_",BO$13)),
              IF(LEFT($D71,FIND("_",$D71)-1)=LEFT(BO$13,FIND("_",BO$13)-1),
                    IF($E71=BO$14,
                             _xlfn.XLOOKUP(_xlfn.TEXTJOIN("|",FALSE,$C71,LEFT($D71,FIND("_",$D71)-1) &amp;"_=","=","Any",BO$12,LEFT($D71,FIND("_",$D71)-1) &amp;"_=","=","Any"),risk_factor_1&amp;"|"&amp;risk_factor_2,risk_factor_corr),
                             _xlfn.XLOOKUP(_xlfn.TEXTJOIN("|",FALSE,$C71,LEFT($D71,FIND("_",$D71)-1) &amp;"_=","Any","Any",BO$12,LEFT($D71,FIND("_",$D71)-1) &amp;"_=","Any","Any"),risk_factor_1&amp;"|"&amp;risk_factor_2,risk_factor_corr)),
"n/a"),0)
),
IF(_xlfn.TEXTJOIN("|",FALSE,BO$12:BO$13)&lt;&gt;_xlfn.TEXTJOIN("|",FALSE,$C71:$D71),0,
_xlfn.XLOOKUP(_xlfn.TEXTJOIN("|",FALSE,$C71:$F71,BO$12:BO$15),risk_factor_1&amp;"|"&amp;risk_factor_2,risk_factor_corr,
_xlfn.XLOOKUP(_xlfn.TEXTJOIN("|",FALSE,$C71:$F71,BO$12:BO$15),risk_factor_2&amp;"|"&amp;risk_factor_1,risk_factor_corr,
_xlfn.XLOOKUP(_xlfn.TEXTJOIN("|",FALSE,$C71:$D71,"Any"),risk_factor_1&amp;"|"&amp;risk_factor_2,risk_factor_corr,
_xlfn.XLOOKUP(_xlfn.TEXTJOIN("|",FALSE,$C71:$D71,"Any"),risk_factor_2&amp;"|"&amp;risk_factor_1,risk_factor_corr)))))))</f>
        <v>0</v>
      </c>
      <c r="BP71" s="32" cm="1">
        <f t="array" ref="BP71" xml:space="preserve"> IF(_xlfn.TEXTJOIN("|",FALSE,BP$12:BP$15)=_xlfn.TEXTJOIN("|",FALSE,$C71:$F71),0,
IF(AND($C71="Delta|CR_Cpty",BP$12="Delta|CR_Cpty"),
IF($F71=BP$15,
      _xlfn.XLOOKUP(_xlfn.TEXTJOIN("|",FALSE,$C71,"=","Any","=",BP$12,"=","Any","="),risk_factor_1&amp;"|"&amp;risk_factor_2,risk_factor_corr),
       IF(RIGHT($D71,LEN($D71)-FIND("_",$D71))=RIGHT(BP$13,LEN(BP$13)-FIND("_",BP$13)),
              IF(LEFT($D71,FIND("_",$D71)-1)=LEFT(BP$13,FIND("_",BP$13)-1),
                    IF($E71=BP$14,
                             _xlfn.XLOOKUP(_xlfn.TEXTJOIN("|",FALSE,$C71,LEFT($D71,FIND("_",$D71)-1) &amp;"_=","=","Any",BP$12,LEFT($D71,FIND("_",$D71)-1) &amp;"_=","=","Any"),risk_factor_1&amp;"|"&amp;risk_factor_2,risk_factor_corr),
                             _xlfn.XLOOKUP(_xlfn.TEXTJOIN("|",FALSE,$C71,LEFT($D71,FIND("_",$D71)-1) &amp;"_=","Any","Any",BP$12,LEFT($D71,FIND("_",$D71)-1) &amp;"_=","Any","Any"),risk_factor_1&amp;"|"&amp;risk_factor_2,risk_factor_corr)),
"n/a"),0)
),
IF(_xlfn.TEXTJOIN("|",FALSE,BP$12:BP$13)&lt;&gt;_xlfn.TEXTJOIN("|",FALSE,$C71:$D71),0,
_xlfn.XLOOKUP(_xlfn.TEXTJOIN("|",FALSE,$C71:$F71,BP$12:BP$15),risk_factor_1&amp;"|"&amp;risk_factor_2,risk_factor_corr,
_xlfn.XLOOKUP(_xlfn.TEXTJOIN("|",FALSE,$C71:$F71,BP$12:BP$15),risk_factor_2&amp;"|"&amp;risk_factor_1,risk_factor_corr,
_xlfn.XLOOKUP(_xlfn.TEXTJOIN("|",FALSE,$C71:$D71,"Any"),risk_factor_1&amp;"|"&amp;risk_factor_2,risk_factor_corr,
_xlfn.XLOOKUP(_xlfn.TEXTJOIN("|",FALSE,$C71:$D71,"Any"),risk_factor_2&amp;"|"&amp;risk_factor_1,risk_factor_corr)))))))</f>
        <v>0</v>
      </c>
      <c r="BQ71" s="32" cm="1">
        <f t="array" ref="BQ71" xml:space="preserve"> IF(_xlfn.TEXTJOIN("|",FALSE,BQ$12:BQ$15)=_xlfn.TEXTJOIN("|",FALSE,$C71:$F71),0,
IF(AND($C71="Delta|CR_Cpty",BQ$12="Delta|CR_Cpty"),
IF($F71=BQ$15,
      _xlfn.XLOOKUP(_xlfn.TEXTJOIN("|",FALSE,$C71,"=","Any","=",BQ$12,"=","Any","="),risk_factor_1&amp;"|"&amp;risk_factor_2,risk_factor_corr),
       IF(RIGHT($D71,LEN($D71)-FIND("_",$D71))=RIGHT(BQ$13,LEN(BQ$13)-FIND("_",BQ$13)),
              IF(LEFT($D71,FIND("_",$D71)-1)=LEFT(BQ$13,FIND("_",BQ$13)-1),
                    IF($E71=BQ$14,
                             _xlfn.XLOOKUP(_xlfn.TEXTJOIN("|",FALSE,$C71,LEFT($D71,FIND("_",$D71)-1) &amp;"_=","=","Any",BQ$12,LEFT($D71,FIND("_",$D71)-1) &amp;"_=","=","Any"),risk_factor_1&amp;"|"&amp;risk_factor_2,risk_factor_corr),
                             _xlfn.XLOOKUP(_xlfn.TEXTJOIN("|",FALSE,$C71,LEFT($D71,FIND("_",$D71)-1) &amp;"_=","Any","Any",BQ$12,LEFT($D71,FIND("_",$D71)-1) &amp;"_=","Any","Any"),risk_factor_1&amp;"|"&amp;risk_factor_2,risk_factor_corr)),
"n/a"),0)
),
IF(_xlfn.TEXTJOIN("|",FALSE,BQ$12:BQ$13)&lt;&gt;_xlfn.TEXTJOIN("|",FALSE,$C71:$D71),0,
_xlfn.XLOOKUP(_xlfn.TEXTJOIN("|",FALSE,$C71:$F71,BQ$12:BQ$15),risk_factor_1&amp;"|"&amp;risk_factor_2,risk_factor_corr,
_xlfn.XLOOKUP(_xlfn.TEXTJOIN("|",FALSE,$C71:$F71,BQ$12:BQ$15),risk_factor_2&amp;"|"&amp;risk_factor_1,risk_factor_corr,
_xlfn.XLOOKUP(_xlfn.TEXTJOIN("|",FALSE,$C71:$D71,"Any"),risk_factor_1&amp;"|"&amp;risk_factor_2,risk_factor_corr,
_xlfn.XLOOKUP(_xlfn.TEXTJOIN("|",FALSE,$C71:$D71,"Any"),risk_factor_2&amp;"|"&amp;risk_factor_1,risk_factor_corr)))))))</f>
        <v>0</v>
      </c>
      <c r="BR71" s="32" cm="1">
        <f t="array" ref="BR71" xml:space="preserve"> IF(_xlfn.TEXTJOIN("|",FALSE,BR$12:BR$15)=_xlfn.TEXTJOIN("|",FALSE,$C71:$F71),0,
IF(AND($C71="Delta|CR_Cpty",BR$12="Delta|CR_Cpty"),
IF($F71=BR$15,
      _xlfn.XLOOKUP(_xlfn.TEXTJOIN("|",FALSE,$C71,"=","Any","=",BR$12,"=","Any","="),risk_factor_1&amp;"|"&amp;risk_factor_2,risk_factor_corr),
       IF(RIGHT($D71,LEN($D71)-FIND("_",$D71))=RIGHT(BR$13,LEN(BR$13)-FIND("_",BR$13)),
              IF(LEFT($D71,FIND("_",$D71)-1)=LEFT(BR$13,FIND("_",BR$13)-1),
                    IF($E71=BR$14,
                             _xlfn.XLOOKUP(_xlfn.TEXTJOIN("|",FALSE,$C71,LEFT($D71,FIND("_",$D71)-1) &amp;"_=","=","Any",BR$12,LEFT($D71,FIND("_",$D71)-1) &amp;"_=","=","Any"),risk_factor_1&amp;"|"&amp;risk_factor_2,risk_factor_corr),
                             _xlfn.XLOOKUP(_xlfn.TEXTJOIN("|",FALSE,$C71,LEFT($D71,FIND("_",$D71)-1) &amp;"_=","Any","Any",BR$12,LEFT($D71,FIND("_",$D71)-1) &amp;"_=","Any","Any"),risk_factor_1&amp;"|"&amp;risk_factor_2,risk_factor_corr)),
"n/a"),0)
),
IF(_xlfn.TEXTJOIN("|",FALSE,BR$12:BR$13)&lt;&gt;_xlfn.TEXTJOIN("|",FALSE,$C71:$D71),0,
_xlfn.XLOOKUP(_xlfn.TEXTJOIN("|",FALSE,$C71:$F71,BR$12:BR$15),risk_factor_1&amp;"|"&amp;risk_factor_2,risk_factor_corr,
_xlfn.XLOOKUP(_xlfn.TEXTJOIN("|",FALSE,$C71:$F71,BR$12:BR$15),risk_factor_2&amp;"|"&amp;risk_factor_1,risk_factor_corr,
_xlfn.XLOOKUP(_xlfn.TEXTJOIN("|",FALSE,$C71:$D71,"Any"),risk_factor_1&amp;"|"&amp;risk_factor_2,risk_factor_corr,
_xlfn.XLOOKUP(_xlfn.TEXTJOIN("|",FALSE,$C71:$D71,"Any"),risk_factor_2&amp;"|"&amp;risk_factor_1,risk_factor_corr)))))))</f>
        <v>0</v>
      </c>
      <c r="BS71" s="32" cm="1">
        <f t="array" ref="BS71" xml:space="preserve"> IF(_xlfn.TEXTJOIN("|",FALSE,BS$12:BS$15)=_xlfn.TEXTJOIN("|",FALSE,$C71:$F71),0,
IF(AND($C71="Delta|CR_Cpty",BS$12="Delta|CR_Cpty"),
IF($F71=BS$15,
      _xlfn.XLOOKUP(_xlfn.TEXTJOIN("|",FALSE,$C71,"=","Any","=",BS$12,"=","Any","="),risk_factor_1&amp;"|"&amp;risk_factor_2,risk_factor_corr),
       IF(RIGHT($D71,LEN($D71)-FIND("_",$D71))=RIGHT(BS$13,LEN(BS$13)-FIND("_",BS$13)),
              IF(LEFT($D71,FIND("_",$D71)-1)=LEFT(BS$13,FIND("_",BS$13)-1),
                    IF($E71=BS$14,
                             _xlfn.XLOOKUP(_xlfn.TEXTJOIN("|",FALSE,$C71,LEFT($D71,FIND("_",$D71)-1) &amp;"_=","=","Any",BS$12,LEFT($D71,FIND("_",$D71)-1) &amp;"_=","=","Any"),risk_factor_1&amp;"|"&amp;risk_factor_2,risk_factor_corr),
                             _xlfn.XLOOKUP(_xlfn.TEXTJOIN("|",FALSE,$C71,LEFT($D71,FIND("_",$D71)-1) &amp;"_=","Any","Any",BS$12,LEFT($D71,FIND("_",$D71)-1) &amp;"_=","Any","Any"),risk_factor_1&amp;"|"&amp;risk_factor_2,risk_factor_corr)),
"n/a"),0)
),
IF(_xlfn.TEXTJOIN("|",FALSE,BS$12:BS$13)&lt;&gt;_xlfn.TEXTJOIN("|",FALSE,$C71:$D71),0,
_xlfn.XLOOKUP(_xlfn.TEXTJOIN("|",FALSE,$C71:$F71,BS$12:BS$15),risk_factor_1&amp;"|"&amp;risk_factor_2,risk_factor_corr,
_xlfn.XLOOKUP(_xlfn.TEXTJOIN("|",FALSE,$C71:$F71,BS$12:BS$15),risk_factor_2&amp;"|"&amp;risk_factor_1,risk_factor_corr,
_xlfn.XLOOKUP(_xlfn.TEXTJOIN("|",FALSE,$C71:$D71,"Any"),risk_factor_1&amp;"|"&amp;risk_factor_2,risk_factor_corr,
_xlfn.XLOOKUP(_xlfn.TEXTJOIN("|",FALSE,$C71:$D71,"Any"),risk_factor_2&amp;"|"&amp;risk_factor_1,risk_factor_corr)))))))</f>
        <v>0</v>
      </c>
      <c r="BT71" s="32" cm="1">
        <f t="array" ref="BT71" xml:space="preserve"> IF(_xlfn.TEXTJOIN("|",FALSE,BT$12:BT$15)=_xlfn.TEXTJOIN("|",FALSE,$C71:$F71),0,
IF(AND($C71="Delta|CR_Cpty",BT$12="Delta|CR_Cpty"),
IF($F71=BT$15,
      _xlfn.XLOOKUP(_xlfn.TEXTJOIN("|",FALSE,$C71,"=","Any","=",BT$12,"=","Any","="),risk_factor_1&amp;"|"&amp;risk_factor_2,risk_factor_corr),
       IF(RIGHT($D71,LEN($D71)-FIND("_",$D71))=RIGHT(BT$13,LEN(BT$13)-FIND("_",BT$13)),
              IF(LEFT($D71,FIND("_",$D71)-1)=LEFT(BT$13,FIND("_",BT$13)-1),
                    IF($E71=BT$14,
                             _xlfn.XLOOKUP(_xlfn.TEXTJOIN("|",FALSE,$C71,LEFT($D71,FIND("_",$D71)-1) &amp;"_=","=","Any",BT$12,LEFT($D71,FIND("_",$D71)-1) &amp;"_=","=","Any"),risk_factor_1&amp;"|"&amp;risk_factor_2,risk_factor_corr),
                             _xlfn.XLOOKUP(_xlfn.TEXTJOIN("|",FALSE,$C71,LEFT($D71,FIND("_",$D71)-1) &amp;"_=","Any","Any",BT$12,LEFT($D71,FIND("_",$D71)-1) &amp;"_=","Any","Any"),risk_factor_1&amp;"|"&amp;risk_factor_2,risk_factor_corr)),
"n/a"),0)
),
IF(_xlfn.TEXTJOIN("|",FALSE,BT$12:BT$13)&lt;&gt;_xlfn.TEXTJOIN("|",FALSE,$C71:$D71),0,
_xlfn.XLOOKUP(_xlfn.TEXTJOIN("|",FALSE,$C71:$F71,BT$12:BT$15),risk_factor_1&amp;"|"&amp;risk_factor_2,risk_factor_corr,
_xlfn.XLOOKUP(_xlfn.TEXTJOIN("|",FALSE,$C71:$F71,BT$12:BT$15),risk_factor_2&amp;"|"&amp;risk_factor_1,risk_factor_corr,
_xlfn.XLOOKUP(_xlfn.TEXTJOIN("|",FALSE,$C71:$D71,"Any"),risk_factor_1&amp;"|"&amp;risk_factor_2,risk_factor_corr,
_xlfn.XLOOKUP(_xlfn.TEXTJOIN("|",FALSE,$C71:$D71,"Any"),risk_factor_2&amp;"|"&amp;risk_factor_1,risk_factor_corr)))))))</f>
        <v>0</v>
      </c>
      <c r="BU71" s="32" cm="1">
        <f t="array" ref="BU71" xml:space="preserve"> IF(_xlfn.TEXTJOIN("|",FALSE,BU$12:BU$15)=_xlfn.TEXTJOIN("|",FALSE,$C71:$F71),0,
IF(AND($C71="Delta|CR_Cpty",BU$12="Delta|CR_Cpty"),
IF($F71=BU$15,
      _xlfn.XLOOKUP(_xlfn.TEXTJOIN("|",FALSE,$C71,"=","Any","=",BU$12,"=","Any","="),risk_factor_1&amp;"|"&amp;risk_factor_2,risk_factor_corr),
       IF(RIGHT($D71,LEN($D71)-FIND("_",$D71))=RIGHT(BU$13,LEN(BU$13)-FIND("_",BU$13)),
              IF(LEFT($D71,FIND("_",$D71)-1)=LEFT(BU$13,FIND("_",BU$13)-1),
                    IF($E71=BU$14,
                             _xlfn.XLOOKUP(_xlfn.TEXTJOIN("|",FALSE,$C71,LEFT($D71,FIND("_",$D71)-1) &amp;"_=","=","Any",BU$12,LEFT($D71,FIND("_",$D71)-1) &amp;"_=","=","Any"),risk_factor_1&amp;"|"&amp;risk_factor_2,risk_factor_corr),
                             _xlfn.XLOOKUP(_xlfn.TEXTJOIN("|",FALSE,$C71,LEFT($D71,FIND("_",$D71)-1) &amp;"_=","Any","Any",BU$12,LEFT($D71,FIND("_",$D71)-1) &amp;"_=","Any","Any"),risk_factor_1&amp;"|"&amp;risk_factor_2,risk_factor_corr)),
"n/a"),0)
),
IF(_xlfn.TEXTJOIN("|",FALSE,BU$12:BU$13)&lt;&gt;_xlfn.TEXTJOIN("|",FALSE,$C71:$D71),0,
_xlfn.XLOOKUP(_xlfn.TEXTJOIN("|",FALSE,$C71:$F71,BU$12:BU$15),risk_factor_1&amp;"|"&amp;risk_factor_2,risk_factor_corr,
_xlfn.XLOOKUP(_xlfn.TEXTJOIN("|",FALSE,$C71:$F71,BU$12:BU$15),risk_factor_2&amp;"|"&amp;risk_factor_1,risk_factor_corr,
_xlfn.XLOOKUP(_xlfn.TEXTJOIN("|",FALSE,$C71:$D71,"Any"),risk_factor_1&amp;"|"&amp;risk_factor_2,risk_factor_corr,
_xlfn.XLOOKUP(_xlfn.TEXTJOIN("|",FALSE,$C71:$D71,"Any"),risk_factor_2&amp;"|"&amp;risk_factor_1,risk_factor_corr)))))))</f>
        <v>0</v>
      </c>
    </row>
    <row r="72" spans="3:73" x14ac:dyDescent="0.25">
      <c r="C72" s="31" t="s">
        <v>195</v>
      </c>
      <c r="D72" s="31" t="s">
        <v>53</v>
      </c>
      <c r="E72" s="31"/>
      <c r="F72" s="31"/>
      <c r="G72" s="32" cm="1">
        <f t="array" ref="G72" xml:space="preserve"> IF(_xlfn.TEXTJOIN("|",FALSE,G$12:G$15)=_xlfn.TEXTJOIN("|",FALSE,$C72:$F72),0,
IF(AND($C72="Delta|CR_Cpty",G$12="Delta|CR_Cpty"),
IF($F72=G$15,
      _xlfn.XLOOKUP(_xlfn.TEXTJOIN("|",FALSE,$C72,"=","Any","=",G$12,"=","Any","="),risk_factor_1&amp;"|"&amp;risk_factor_2,risk_factor_corr),
       IF(RIGHT($D72,LEN($D72)-FIND("_",$D72))=RIGHT(G$13,LEN(G$13)-FIND("_",G$13)),
              IF(LEFT($D72,FIND("_",$D72)-1)=LEFT(G$13,FIND("_",G$13)-1),
                    IF($E72=G$14,
                             _xlfn.XLOOKUP(_xlfn.TEXTJOIN("|",FALSE,$C72,LEFT($D72,FIND("_",$D72)-1) &amp;"_=","=","Any",G$12,LEFT($D72,FIND("_",$D72)-1) &amp;"_=","=","Any"),risk_factor_1&amp;"|"&amp;risk_factor_2,risk_factor_corr),
                             _xlfn.XLOOKUP(_xlfn.TEXTJOIN("|",FALSE,$C72,LEFT($D72,FIND("_",$D72)-1) &amp;"_=","Any","Any",G$12,LEFT($D72,FIND("_",$D72)-1) &amp;"_=","Any","Any"),risk_factor_1&amp;"|"&amp;risk_factor_2,risk_factor_corr)),
"n/a"),0)
),
IF(_xlfn.TEXTJOIN("|",FALSE,G$12:G$13)&lt;&gt;_xlfn.TEXTJOIN("|",FALSE,$C72:$D72),0,
_xlfn.XLOOKUP(_xlfn.TEXTJOIN("|",FALSE,$C72:$F72,G$12:G$15),risk_factor_1&amp;"|"&amp;risk_factor_2,risk_factor_corr,
_xlfn.XLOOKUP(_xlfn.TEXTJOIN("|",FALSE,$C72:$F72,G$12:G$15),risk_factor_2&amp;"|"&amp;risk_factor_1,risk_factor_corr,
_xlfn.XLOOKUP(_xlfn.TEXTJOIN("|",FALSE,$C72:$D72,"Any"),risk_factor_1&amp;"|"&amp;risk_factor_2,risk_factor_corr,
_xlfn.XLOOKUP(_xlfn.TEXTJOIN("|",FALSE,$C72:$D72,"Any"),risk_factor_2&amp;"|"&amp;risk_factor_1,risk_factor_corr)))))))</f>
        <v>0</v>
      </c>
      <c r="H72" s="32" cm="1">
        <f t="array" ref="H72" xml:space="preserve"> IF(_xlfn.TEXTJOIN("|",FALSE,H$12:H$15)=_xlfn.TEXTJOIN("|",FALSE,$C72:$F72),0,
IF(AND($C72="Delta|CR_Cpty",H$12="Delta|CR_Cpty"),
IF($F72=H$15,
      _xlfn.XLOOKUP(_xlfn.TEXTJOIN("|",FALSE,$C72,"=","Any","=",H$12,"=","Any","="),risk_factor_1&amp;"|"&amp;risk_factor_2,risk_factor_corr),
       IF(RIGHT($D72,LEN($D72)-FIND("_",$D72))=RIGHT(H$13,LEN(H$13)-FIND("_",H$13)),
              IF(LEFT($D72,FIND("_",$D72)-1)=LEFT(H$13,FIND("_",H$13)-1),
                    IF($E72=H$14,
                             _xlfn.XLOOKUP(_xlfn.TEXTJOIN("|",FALSE,$C72,LEFT($D72,FIND("_",$D72)-1) &amp;"_=","=","Any",H$12,LEFT($D72,FIND("_",$D72)-1) &amp;"_=","=","Any"),risk_factor_1&amp;"|"&amp;risk_factor_2,risk_factor_corr),
                             _xlfn.XLOOKUP(_xlfn.TEXTJOIN("|",FALSE,$C72,LEFT($D72,FIND("_",$D72)-1) &amp;"_=","Any","Any",H$12,LEFT($D72,FIND("_",$D72)-1) &amp;"_=","Any","Any"),risk_factor_1&amp;"|"&amp;risk_factor_2,risk_factor_corr)),
"n/a"),0)
),
IF(_xlfn.TEXTJOIN("|",FALSE,H$12:H$13)&lt;&gt;_xlfn.TEXTJOIN("|",FALSE,$C72:$D72),0,
_xlfn.XLOOKUP(_xlfn.TEXTJOIN("|",FALSE,$C72:$F72,H$12:H$15),risk_factor_1&amp;"|"&amp;risk_factor_2,risk_factor_corr,
_xlfn.XLOOKUP(_xlfn.TEXTJOIN("|",FALSE,$C72:$F72,H$12:H$15),risk_factor_2&amp;"|"&amp;risk_factor_1,risk_factor_corr,
_xlfn.XLOOKUP(_xlfn.TEXTJOIN("|",FALSE,$C72:$D72,"Any"),risk_factor_1&amp;"|"&amp;risk_factor_2,risk_factor_corr,
_xlfn.XLOOKUP(_xlfn.TEXTJOIN("|",FALSE,$C72:$D72,"Any"),risk_factor_2&amp;"|"&amp;risk_factor_1,risk_factor_corr)))))))</f>
        <v>0</v>
      </c>
      <c r="I72" s="32" cm="1">
        <f t="array" ref="I72" xml:space="preserve"> IF(_xlfn.TEXTJOIN("|",FALSE,I$12:I$15)=_xlfn.TEXTJOIN("|",FALSE,$C72:$F72),0,
IF(AND($C72="Delta|CR_Cpty",I$12="Delta|CR_Cpty"),
IF($F72=I$15,
      _xlfn.XLOOKUP(_xlfn.TEXTJOIN("|",FALSE,$C72,"=","Any","=",I$12,"=","Any","="),risk_factor_1&amp;"|"&amp;risk_factor_2,risk_factor_corr),
       IF(RIGHT($D72,LEN($D72)-FIND("_",$D72))=RIGHT(I$13,LEN(I$13)-FIND("_",I$13)),
              IF(LEFT($D72,FIND("_",$D72)-1)=LEFT(I$13,FIND("_",I$13)-1),
                    IF($E72=I$14,
                             _xlfn.XLOOKUP(_xlfn.TEXTJOIN("|",FALSE,$C72,LEFT($D72,FIND("_",$D72)-1) &amp;"_=","=","Any",I$12,LEFT($D72,FIND("_",$D72)-1) &amp;"_=","=","Any"),risk_factor_1&amp;"|"&amp;risk_factor_2,risk_factor_corr),
                             _xlfn.XLOOKUP(_xlfn.TEXTJOIN("|",FALSE,$C72,LEFT($D72,FIND("_",$D72)-1) &amp;"_=","Any","Any",I$12,LEFT($D72,FIND("_",$D72)-1) &amp;"_=","Any","Any"),risk_factor_1&amp;"|"&amp;risk_factor_2,risk_factor_corr)),
"n/a"),0)
),
IF(_xlfn.TEXTJOIN("|",FALSE,I$12:I$13)&lt;&gt;_xlfn.TEXTJOIN("|",FALSE,$C72:$D72),0,
_xlfn.XLOOKUP(_xlfn.TEXTJOIN("|",FALSE,$C72:$F72,I$12:I$15),risk_factor_1&amp;"|"&amp;risk_factor_2,risk_factor_corr,
_xlfn.XLOOKUP(_xlfn.TEXTJOIN("|",FALSE,$C72:$F72,I$12:I$15),risk_factor_2&amp;"|"&amp;risk_factor_1,risk_factor_corr,
_xlfn.XLOOKUP(_xlfn.TEXTJOIN("|",FALSE,$C72:$D72,"Any"),risk_factor_1&amp;"|"&amp;risk_factor_2,risk_factor_corr,
_xlfn.XLOOKUP(_xlfn.TEXTJOIN("|",FALSE,$C72:$D72,"Any"),risk_factor_2&amp;"|"&amp;risk_factor_1,risk_factor_corr)))))))</f>
        <v>0</v>
      </c>
      <c r="J72" s="32" cm="1">
        <f t="array" ref="J72" xml:space="preserve"> IF(_xlfn.TEXTJOIN("|",FALSE,J$12:J$15)=_xlfn.TEXTJOIN("|",FALSE,$C72:$F72),0,
IF(AND($C72="Delta|CR_Cpty",J$12="Delta|CR_Cpty"),
IF($F72=J$15,
      _xlfn.XLOOKUP(_xlfn.TEXTJOIN("|",FALSE,$C72,"=","Any","=",J$12,"=","Any","="),risk_factor_1&amp;"|"&amp;risk_factor_2,risk_factor_corr),
       IF(RIGHT($D72,LEN($D72)-FIND("_",$D72))=RIGHT(J$13,LEN(J$13)-FIND("_",J$13)),
              IF(LEFT($D72,FIND("_",$D72)-1)=LEFT(J$13,FIND("_",J$13)-1),
                    IF($E72=J$14,
                             _xlfn.XLOOKUP(_xlfn.TEXTJOIN("|",FALSE,$C72,LEFT($D72,FIND("_",$D72)-1) &amp;"_=","=","Any",J$12,LEFT($D72,FIND("_",$D72)-1) &amp;"_=","=","Any"),risk_factor_1&amp;"|"&amp;risk_factor_2,risk_factor_corr),
                             _xlfn.XLOOKUP(_xlfn.TEXTJOIN("|",FALSE,$C72,LEFT($D72,FIND("_",$D72)-1) &amp;"_=","Any","Any",J$12,LEFT($D72,FIND("_",$D72)-1) &amp;"_=","Any","Any"),risk_factor_1&amp;"|"&amp;risk_factor_2,risk_factor_corr)),
"n/a"),0)
),
IF(_xlfn.TEXTJOIN("|",FALSE,J$12:J$13)&lt;&gt;_xlfn.TEXTJOIN("|",FALSE,$C72:$D72),0,
_xlfn.XLOOKUP(_xlfn.TEXTJOIN("|",FALSE,$C72:$F72,J$12:J$15),risk_factor_1&amp;"|"&amp;risk_factor_2,risk_factor_corr,
_xlfn.XLOOKUP(_xlfn.TEXTJOIN("|",FALSE,$C72:$F72,J$12:J$15),risk_factor_2&amp;"|"&amp;risk_factor_1,risk_factor_corr,
_xlfn.XLOOKUP(_xlfn.TEXTJOIN("|",FALSE,$C72:$D72,"Any"),risk_factor_1&amp;"|"&amp;risk_factor_2,risk_factor_corr,
_xlfn.XLOOKUP(_xlfn.TEXTJOIN("|",FALSE,$C72:$D72,"Any"),risk_factor_2&amp;"|"&amp;risk_factor_1,risk_factor_corr)))))))</f>
        <v>0</v>
      </c>
      <c r="K72" s="32" cm="1">
        <f t="array" ref="K72" xml:space="preserve"> IF(_xlfn.TEXTJOIN("|",FALSE,K$12:K$15)=_xlfn.TEXTJOIN("|",FALSE,$C72:$F72),0,
IF(AND($C72="Delta|CR_Cpty",K$12="Delta|CR_Cpty"),
IF($F72=K$15,
      _xlfn.XLOOKUP(_xlfn.TEXTJOIN("|",FALSE,$C72,"=","Any","=",K$12,"=","Any","="),risk_factor_1&amp;"|"&amp;risk_factor_2,risk_factor_corr),
       IF(RIGHT($D72,LEN($D72)-FIND("_",$D72))=RIGHT(K$13,LEN(K$13)-FIND("_",K$13)),
              IF(LEFT($D72,FIND("_",$D72)-1)=LEFT(K$13,FIND("_",K$13)-1),
                    IF($E72=K$14,
                             _xlfn.XLOOKUP(_xlfn.TEXTJOIN("|",FALSE,$C72,LEFT($D72,FIND("_",$D72)-1) &amp;"_=","=","Any",K$12,LEFT($D72,FIND("_",$D72)-1) &amp;"_=","=","Any"),risk_factor_1&amp;"|"&amp;risk_factor_2,risk_factor_corr),
                             _xlfn.XLOOKUP(_xlfn.TEXTJOIN("|",FALSE,$C72,LEFT($D72,FIND("_",$D72)-1) &amp;"_=","Any","Any",K$12,LEFT($D72,FIND("_",$D72)-1) &amp;"_=","Any","Any"),risk_factor_1&amp;"|"&amp;risk_factor_2,risk_factor_corr)),
"n/a"),0)
),
IF(_xlfn.TEXTJOIN("|",FALSE,K$12:K$13)&lt;&gt;_xlfn.TEXTJOIN("|",FALSE,$C72:$D72),0,
_xlfn.XLOOKUP(_xlfn.TEXTJOIN("|",FALSE,$C72:$F72,K$12:K$15),risk_factor_1&amp;"|"&amp;risk_factor_2,risk_factor_corr,
_xlfn.XLOOKUP(_xlfn.TEXTJOIN("|",FALSE,$C72:$F72,K$12:K$15),risk_factor_2&amp;"|"&amp;risk_factor_1,risk_factor_corr,
_xlfn.XLOOKUP(_xlfn.TEXTJOIN("|",FALSE,$C72:$D72,"Any"),risk_factor_1&amp;"|"&amp;risk_factor_2,risk_factor_corr,
_xlfn.XLOOKUP(_xlfn.TEXTJOIN("|",FALSE,$C72:$D72,"Any"),risk_factor_2&amp;"|"&amp;risk_factor_1,risk_factor_corr)))))))</f>
        <v>0</v>
      </c>
      <c r="L72" s="32" cm="1">
        <f t="array" ref="L72" xml:space="preserve"> IF(_xlfn.TEXTJOIN("|",FALSE,L$12:L$15)=_xlfn.TEXTJOIN("|",FALSE,$C72:$F72),0,
IF(AND($C72="Delta|CR_Cpty",L$12="Delta|CR_Cpty"),
IF($F72=L$15,
      _xlfn.XLOOKUP(_xlfn.TEXTJOIN("|",FALSE,$C72,"=","Any","=",L$12,"=","Any","="),risk_factor_1&amp;"|"&amp;risk_factor_2,risk_factor_corr),
       IF(RIGHT($D72,LEN($D72)-FIND("_",$D72))=RIGHT(L$13,LEN(L$13)-FIND("_",L$13)),
              IF(LEFT($D72,FIND("_",$D72)-1)=LEFT(L$13,FIND("_",L$13)-1),
                    IF($E72=L$14,
                             _xlfn.XLOOKUP(_xlfn.TEXTJOIN("|",FALSE,$C72,LEFT($D72,FIND("_",$D72)-1) &amp;"_=","=","Any",L$12,LEFT($D72,FIND("_",$D72)-1) &amp;"_=","=","Any"),risk_factor_1&amp;"|"&amp;risk_factor_2,risk_factor_corr),
                             _xlfn.XLOOKUP(_xlfn.TEXTJOIN("|",FALSE,$C72,LEFT($D72,FIND("_",$D72)-1) &amp;"_=","Any","Any",L$12,LEFT($D72,FIND("_",$D72)-1) &amp;"_=","Any","Any"),risk_factor_1&amp;"|"&amp;risk_factor_2,risk_factor_corr)),
"n/a"),0)
),
IF(_xlfn.TEXTJOIN("|",FALSE,L$12:L$13)&lt;&gt;_xlfn.TEXTJOIN("|",FALSE,$C72:$D72),0,
_xlfn.XLOOKUP(_xlfn.TEXTJOIN("|",FALSE,$C72:$F72,L$12:L$15),risk_factor_1&amp;"|"&amp;risk_factor_2,risk_factor_corr,
_xlfn.XLOOKUP(_xlfn.TEXTJOIN("|",FALSE,$C72:$F72,L$12:L$15),risk_factor_2&amp;"|"&amp;risk_factor_1,risk_factor_corr,
_xlfn.XLOOKUP(_xlfn.TEXTJOIN("|",FALSE,$C72:$D72,"Any"),risk_factor_1&amp;"|"&amp;risk_factor_2,risk_factor_corr,
_xlfn.XLOOKUP(_xlfn.TEXTJOIN("|",FALSE,$C72:$D72,"Any"),risk_factor_2&amp;"|"&amp;risk_factor_1,risk_factor_corr)))))))</f>
        <v>0</v>
      </c>
      <c r="M72" s="32" cm="1">
        <f t="array" ref="M72" xml:space="preserve"> IF(_xlfn.TEXTJOIN("|",FALSE,M$12:M$15)=_xlfn.TEXTJOIN("|",FALSE,$C72:$F72),0,
IF(AND($C72="Delta|CR_Cpty",M$12="Delta|CR_Cpty"),
IF($F72=M$15,
      _xlfn.XLOOKUP(_xlfn.TEXTJOIN("|",FALSE,$C72,"=","Any","=",M$12,"=","Any","="),risk_factor_1&amp;"|"&amp;risk_factor_2,risk_factor_corr),
       IF(RIGHT($D72,LEN($D72)-FIND("_",$D72))=RIGHT(M$13,LEN(M$13)-FIND("_",M$13)),
              IF(LEFT($D72,FIND("_",$D72)-1)=LEFT(M$13,FIND("_",M$13)-1),
                    IF($E72=M$14,
                             _xlfn.XLOOKUP(_xlfn.TEXTJOIN("|",FALSE,$C72,LEFT($D72,FIND("_",$D72)-1) &amp;"_=","=","Any",M$12,LEFT($D72,FIND("_",$D72)-1) &amp;"_=","=","Any"),risk_factor_1&amp;"|"&amp;risk_factor_2,risk_factor_corr),
                             _xlfn.XLOOKUP(_xlfn.TEXTJOIN("|",FALSE,$C72,LEFT($D72,FIND("_",$D72)-1) &amp;"_=","Any","Any",M$12,LEFT($D72,FIND("_",$D72)-1) &amp;"_=","Any","Any"),risk_factor_1&amp;"|"&amp;risk_factor_2,risk_factor_corr)),
"n/a"),0)
),
IF(_xlfn.TEXTJOIN("|",FALSE,M$12:M$13)&lt;&gt;_xlfn.TEXTJOIN("|",FALSE,$C72:$D72),0,
_xlfn.XLOOKUP(_xlfn.TEXTJOIN("|",FALSE,$C72:$F72,M$12:M$15),risk_factor_1&amp;"|"&amp;risk_factor_2,risk_factor_corr,
_xlfn.XLOOKUP(_xlfn.TEXTJOIN("|",FALSE,$C72:$F72,M$12:M$15),risk_factor_2&amp;"|"&amp;risk_factor_1,risk_factor_corr,
_xlfn.XLOOKUP(_xlfn.TEXTJOIN("|",FALSE,$C72:$D72,"Any"),risk_factor_1&amp;"|"&amp;risk_factor_2,risk_factor_corr,
_xlfn.XLOOKUP(_xlfn.TEXTJOIN("|",FALSE,$C72:$D72,"Any"),risk_factor_2&amp;"|"&amp;risk_factor_1,risk_factor_corr)))))))</f>
        <v>0</v>
      </c>
      <c r="N72" s="32" cm="1">
        <f t="array" ref="N72" xml:space="preserve"> IF(_xlfn.TEXTJOIN("|",FALSE,N$12:N$15)=_xlfn.TEXTJOIN("|",FALSE,$C72:$F72),0,
IF(AND($C72="Delta|CR_Cpty",N$12="Delta|CR_Cpty"),
IF($F72=N$15,
      _xlfn.XLOOKUP(_xlfn.TEXTJOIN("|",FALSE,$C72,"=","Any","=",N$12,"=","Any","="),risk_factor_1&amp;"|"&amp;risk_factor_2,risk_factor_corr),
       IF(RIGHT($D72,LEN($D72)-FIND("_",$D72))=RIGHT(N$13,LEN(N$13)-FIND("_",N$13)),
              IF(LEFT($D72,FIND("_",$D72)-1)=LEFT(N$13,FIND("_",N$13)-1),
                    IF($E72=N$14,
                             _xlfn.XLOOKUP(_xlfn.TEXTJOIN("|",FALSE,$C72,LEFT($D72,FIND("_",$D72)-1) &amp;"_=","=","Any",N$12,LEFT($D72,FIND("_",$D72)-1) &amp;"_=","=","Any"),risk_factor_1&amp;"|"&amp;risk_factor_2,risk_factor_corr),
                             _xlfn.XLOOKUP(_xlfn.TEXTJOIN("|",FALSE,$C72,LEFT($D72,FIND("_",$D72)-1) &amp;"_=","Any","Any",N$12,LEFT($D72,FIND("_",$D72)-1) &amp;"_=","Any","Any"),risk_factor_1&amp;"|"&amp;risk_factor_2,risk_factor_corr)),
"n/a"),0)
),
IF(_xlfn.TEXTJOIN("|",FALSE,N$12:N$13)&lt;&gt;_xlfn.TEXTJOIN("|",FALSE,$C72:$D72),0,
_xlfn.XLOOKUP(_xlfn.TEXTJOIN("|",FALSE,$C72:$F72,N$12:N$15),risk_factor_1&amp;"|"&amp;risk_factor_2,risk_factor_corr,
_xlfn.XLOOKUP(_xlfn.TEXTJOIN("|",FALSE,$C72:$F72,N$12:N$15),risk_factor_2&amp;"|"&amp;risk_factor_1,risk_factor_corr,
_xlfn.XLOOKUP(_xlfn.TEXTJOIN("|",FALSE,$C72:$D72,"Any"),risk_factor_1&amp;"|"&amp;risk_factor_2,risk_factor_corr,
_xlfn.XLOOKUP(_xlfn.TEXTJOIN("|",FALSE,$C72:$D72,"Any"),risk_factor_2&amp;"|"&amp;risk_factor_1,risk_factor_corr)))))))</f>
        <v>0</v>
      </c>
      <c r="O72" s="32" cm="1">
        <f t="array" ref="O72" xml:space="preserve"> IF(_xlfn.TEXTJOIN("|",FALSE,O$12:O$15)=_xlfn.TEXTJOIN("|",FALSE,$C72:$F72),0,
IF(AND($C72="Delta|CR_Cpty",O$12="Delta|CR_Cpty"),
IF($F72=O$15,
      _xlfn.XLOOKUP(_xlfn.TEXTJOIN("|",FALSE,$C72,"=","Any","=",O$12,"=","Any","="),risk_factor_1&amp;"|"&amp;risk_factor_2,risk_factor_corr),
       IF(RIGHT($D72,LEN($D72)-FIND("_",$D72))=RIGHT(O$13,LEN(O$13)-FIND("_",O$13)),
              IF(LEFT($D72,FIND("_",$D72)-1)=LEFT(O$13,FIND("_",O$13)-1),
                    IF($E72=O$14,
                             _xlfn.XLOOKUP(_xlfn.TEXTJOIN("|",FALSE,$C72,LEFT($D72,FIND("_",$D72)-1) &amp;"_=","=","Any",O$12,LEFT($D72,FIND("_",$D72)-1) &amp;"_=","=","Any"),risk_factor_1&amp;"|"&amp;risk_factor_2,risk_factor_corr),
                             _xlfn.XLOOKUP(_xlfn.TEXTJOIN("|",FALSE,$C72,LEFT($D72,FIND("_",$D72)-1) &amp;"_=","Any","Any",O$12,LEFT($D72,FIND("_",$D72)-1) &amp;"_=","Any","Any"),risk_factor_1&amp;"|"&amp;risk_factor_2,risk_factor_corr)),
"n/a"),0)
),
IF(_xlfn.TEXTJOIN("|",FALSE,O$12:O$13)&lt;&gt;_xlfn.TEXTJOIN("|",FALSE,$C72:$D72),0,
_xlfn.XLOOKUP(_xlfn.TEXTJOIN("|",FALSE,$C72:$F72,O$12:O$15),risk_factor_1&amp;"|"&amp;risk_factor_2,risk_factor_corr,
_xlfn.XLOOKUP(_xlfn.TEXTJOIN("|",FALSE,$C72:$F72,O$12:O$15),risk_factor_2&amp;"|"&amp;risk_factor_1,risk_factor_corr,
_xlfn.XLOOKUP(_xlfn.TEXTJOIN("|",FALSE,$C72:$D72,"Any"),risk_factor_1&amp;"|"&amp;risk_factor_2,risk_factor_corr,
_xlfn.XLOOKUP(_xlfn.TEXTJOIN("|",FALSE,$C72:$D72,"Any"),risk_factor_2&amp;"|"&amp;risk_factor_1,risk_factor_corr)))))))</f>
        <v>0</v>
      </c>
      <c r="P72" s="32" cm="1">
        <f t="array" ref="P72" xml:space="preserve"> IF(_xlfn.TEXTJOIN("|",FALSE,P$12:P$15)=_xlfn.TEXTJOIN("|",FALSE,$C72:$F72),0,
IF(AND($C72="Delta|CR_Cpty",P$12="Delta|CR_Cpty"),
IF($F72=P$15,
      _xlfn.XLOOKUP(_xlfn.TEXTJOIN("|",FALSE,$C72,"=","Any","=",P$12,"=","Any","="),risk_factor_1&amp;"|"&amp;risk_factor_2,risk_factor_corr),
       IF(RIGHT($D72,LEN($D72)-FIND("_",$D72))=RIGHT(P$13,LEN(P$13)-FIND("_",P$13)),
              IF(LEFT($D72,FIND("_",$D72)-1)=LEFT(P$13,FIND("_",P$13)-1),
                    IF($E72=P$14,
                             _xlfn.XLOOKUP(_xlfn.TEXTJOIN("|",FALSE,$C72,LEFT($D72,FIND("_",$D72)-1) &amp;"_=","=","Any",P$12,LEFT($D72,FIND("_",$D72)-1) &amp;"_=","=","Any"),risk_factor_1&amp;"|"&amp;risk_factor_2,risk_factor_corr),
                             _xlfn.XLOOKUP(_xlfn.TEXTJOIN("|",FALSE,$C72,LEFT($D72,FIND("_",$D72)-1) &amp;"_=","Any","Any",P$12,LEFT($D72,FIND("_",$D72)-1) &amp;"_=","Any","Any"),risk_factor_1&amp;"|"&amp;risk_factor_2,risk_factor_corr)),
"n/a"),0)
),
IF(_xlfn.TEXTJOIN("|",FALSE,P$12:P$13)&lt;&gt;_xlfn.TEXTJOIN("|",FALSE,$C72:$D72),0,
_xlfn.XLOOKUP(_xlfn.TEXTJOIN("|",FALSE,$C72:$F72,P$12:P$15),risk_factor_1&amp;"|"&amp;risk_factor_2,risk_factor_corr,
_xlfn.XLOOKUP(_xlfn.TEXTJOIN("|",FALSE,$C72:$F72,P$12:P$15),risk_factor_2&amp;"|"&amp;risk_factor_1,risk_factor_corr,
_xlfn.XLOOKUP(_xlfn.TEXTJOIN("|",FALSE,$C72:$D72,"Any"),risk_factor_1&amp;"|"&amp;risk_factor_2,risk_factor_corr,
_xlfn.XLOOKUP(_xlfn.TEXTJOIN("|",FALSE,$C72:$D72,"Any"),risk_factor_2&amp;"|"&amp;risk_factor_1,risk_factor_corr)))))))</f>
        <v>0</v>
      </c>
      <c r="Q72" s="32" cm="1">
        <f t="array" ref="Q72" xml:space="preserve"> IF(_xlfn.TEXTJOIN("|",FALSE,Q$12:Q$15)=_xlfn.TEXTJOIN("|",FALSE,$C72:$F72),0,
IF(AND($C72="Delta|CR_Cpty",Q$12="Delta|CR_Cpty"),
IF($F72=Q$15,
      _xlfn.XLOOKUP(_xlfn.TEXTJOIN("|",FALSE,$C72,"=","Any","=",Q$12,"=","Any","="),risk_factor_1&amp;"|"&amp;risk_factor_2,risk_factor_corr),
       IF(RIGHT($D72,LEN($D72)-FIND("_",$D72))=RIGHT(Q$13,LEN(Q$13)-FIND("_",Q$13)),
              IF(LEFT($D72,FIND("_",$D72)-1)=LEFT(Q$13,FIND("_",Q$13)-1),
                    IF($E72=Q$14,
                             _xlfn.XLOOKUP(_xlfn.TEXTJOIN("|",FALSE,$C72,LEFT($D72,FIND("_",$D72)-1) &amp;"_=","=","Any",Q$12,LEFT($D72,FIND("_",$D72)-1) &amp;"_=","=","Any"),risk_factor_1&amp;"|"&amp;risk_factor_2,risk_factor_corr),
                             _xlfn.XLOOKUP(_xlfn.TEXTJOIN("|",FALSE,$C72,LEFT($D72,FIND("_",$D72)-1) &amp;"_=","Any","Any",Q$12,LEFT($D72,FIND("_",$D72)-1) &amp;"_=","Any","Any"),risk_factor_1&amp;"|"&amp;risk_factor_2,risk_factor_corr)),
"n/a"),0)
),
IF(_xlfn.TEXTJOIN("|",FALSE,Q$12:Q$13)&lt;&gt;_xlfn.TEXTJOIN("|",FALSE,$C72:$D72),0,
_xlfn.XLOOKUP(_xlfn.TEXTJOIN("|",FALSE,$C72:$F72,Q$12:Q$15),risk_factor_1&amp;"|"&amp;risk_factor_2,risk_factor_corr,
_xlfn.XLOOKUP(_xlfn.TEXTJOIN("|",FALSE,$C72:$F72,Q$12:Q$15),risk_factor_2&amp;"|"&amp;risk_factor_1,risk_factor_corr,
_xlfn.XLOOKUP(_xlfn.TEXTJOIN("|",FALSE,$C72:$D72,"Any"),risk_factor_1&amp;"|"&amp;risk_factor_2,risk_factor_corr,
_xlfn.XLOOKUP(_xlfn.TEXTJOIN("|",FALSE,$C72:$D72,"Any"),risk_factor_2&amp;"|"&amp;risk_factor_1,risk_factor_corr)))))))</f>
        <v>0</v>
      </c>
      <c r="R72" s="32" cm="1">
        <f t="array" ref="R72" xml:space="preserve"> IF(_xlfn.TEXTJOIN("|",FALSE,R$12:R$15)=_xlfn.TEXTJOIN("|",FALSE,$C72:$F72),0,
IF(AND($C72="Delta|CR_Cpty",R$12="Delta|CR_Cpty"),
IF($F72=R$15,
      _xlfn.XLOOKUP(_xlfn.TEXTJOIN("|",FALSE,$C72,"=","Any","=",R$12,"=","Any","="),risk_factor_1&amp;"|"&amp;risk_factor_2,risk_factor_corr),
       IF(RIGHT($D72,LEN($D72)-FIND("_",$D72))=RIGHT(R$13,LEN(R$13)-FIND("_",R$13)),
              IF(LEFT($D72,FIND("_",$D72)-1)=LEFT(R$13,FIND("_",R$13)-1),
                    IF($E72=R$14,
                             _xlfn.XLOOKUP(_xlfn.TEXTJOIN("|",FALSE,$C72,LEFT($D72,FIND("_",$D72)-1) &amp;"_=","=","Any",R$12,LEFT($D72,FIND("_",$D72)-1) &amp;"_=","=","Any"),risk_factor_1&amp;"|"&amp;risk_factor_2,risk_factor_corr),
                             _xlfn.XLOOKUP(_xlfn.TEXTJOIN("|",FALSE,$C72,LEFT($D72,FIND("_",$D72)-1) &amp;"_=","Any","Any",R$12,LEFT($D72,FIND("_",$D72)-1) &amp;"_=","Any","Any"),risk_factor_1&amp;"|"&amp;risk_factor_2,risk_factor_corr)),
"n/a"),0)
),
IF(_xlfn.TEXTJOIN("|",FALSE,R$12:R$13)&lt;&gt;_xlfn.TEXTJOIN("|",FALSE,$C72:$D72),0,
_xlfn.XLOOKUP(_xlfn.TEXTJOIN("|",FALSE,$C72:$F72,R$12:R$15),risk_factor_1&amp;"|"&amp;risk_factor_2,risk_factor_corr,
_xlfn.XLOOKUP(_xlfn.TEXTJOIN("|",FALSE,$C72:$F72,R$12:R$15),risk_factor_2&amp;"|"&amp;risk_factor_1,risk_factor_corr,
_xlfn.XLOOKUP(_xlfn.TEXTJOIN("|",FALSE,$C72:$D72,"Any"),risk_factor_1&amp;"|"&amp;risk_factor_2,risk_factor_corr,
_xlfn.XLOOKUP(_xlfn.TEXTJOIN("|",FALSE,$C72:$D72,"Any"),risk_factor_2&amp;"|"&amp;risk_factor_1,risk_factor_corr)))))))</f>
        <v>0</v>
      </c>
      <c r="S72" s="32" cm="1">
        <f t="array" ref="S72" xml:space="preserve"> IF(_xlfn.TEXTJOIN("|",FALSE,S$12:S$15)=_xlfn.TEXTJOIN("|",FALSE,$C72:$F72),0,
IF(AND($C72="Delta|CR_Cpty",S$12="Delta|CR_Cpty"),
IF($F72=S$15,
      _xlfn.XLOOKUP(_xlfn.TEXTJOIN("|",FALSE,$C72,"=","Any","=",S$12,"=","Any","="),risk_factor_1&amp;"|"&amp;risk_factor_2,risk_factor_corr),
       IF(RIGHT($D72,LEN($D72)-FIND("_",$D72))=RIGHT(S$13,LEN(S$13)-FIND("_",S$13)),
              IF(LEFT($D72,FIND("_",$D72)-1)=LEFT(S$13,FIND("_",S$13)-1),
                    IF($E72=S$14,
                             _xlfn.XLOOKUP(_xlfn.TEXTJOIN("|",FALSE,$C72,LEFT($D72,FIND("_",$D72)-1) &amp;"_=","=","Any",S$12,LEFT($D72,FIND("_",$D72)-1) &amp;"_=","=","Any"),risk_factor_1&amp;"|"&amp;risk_factor_2,risk_factor_corr),
                             _xlfn.XLOOKUP(_xlfn.TEXTJOIN("|",FALSE,$C72,LEFT($D72,FIND("_",$D72)-1) &amp;"_=","Any","Any",S$12,LEFT($D72,FIND("_",$D72)-1) &amp;"_=","Any","Any"),risk_factor_1&amp;"|"&amp;risk_factor_2,risk_factor_corr)),
"n/a"),0)
),
IF(_xlfn.TEXTJOIN("|",FALSE,S$12:S$13)&lt;&gt;_xlfn.TEXTJOIN("|",FALSE,$C72:$D72),0,
_xlfn.XLOOKUP(_xlfn.TEXTJOIN("|",FALSE,$C72:$F72,S$12:S$15),risk_factor_1&amp;"|"&amp;risk_factor_2,risk_factor_corr,
_xlfn.XLOOKUP(_xlfn.TEXTJOIN("|",FALSE,$C72:$F72,S$12:S$15),risk_factor_2&amp;"|"&amp;risk_factor_1,risk_factor_corr,
_xlfn.XLOOKUP(_xlfn.TEXTJOIN("|",FALSE,$C72:$D72,"Any"),risk_factor_1&amp;"|"&amp;risk_factor_2,risk_factor_corr,
_xlfn.XLOOKUP(_xlfn.TEXTJOIN("|",FALSE,$C72:$D72,"Any"),risk_factor_2&amp;"|"&amp;risk_factor_1,risk_factor_corr)))))))</f>
        <v>0</v>
      </c>
      <c r="T72" s="32" cm="1">
        <f t="array" ref="T72" xml:space="preserve"> IF(_xlfn.TEXTJOIN("|",FALSE,T$12:T$15)=_xlfn.TEXTJOIN("|",FALSE,$C72:$F72),0,
IF(AND($C72="Delta|CR_Cpty",T$12="Delta|CR_Cpty"),
IF($F72=T$15,
      _xlfn.XLOOKUP(_xlfn.TEXTJOIN("|",FALSE,$C72,"=","Any","=",T$12,"=","Any","="),risk_factor_1&amp;"|"&amp;risk_factor_2,risk_factor_corr),
       IF(RIGHT($D72,LEN($D72)-FIND("_",$D72))=RIGHT(T$13,LEN(T$13)-FIND("_",T$13)),
              IF(LEFT($D72,FIND("_",$D72)-1)=LEFT(T$13,FIND("_",T$13)-1),
                    IF($E72=T$14,
                             _xlfn.XLOOKUP(_xlfn.TEXTJOIN("|",FALSE,$C72,LEFT($D72,FIND("_",$D72)-1) &amp;"_=","=","Any",T$12,LEFT($D72,FIND("_",$D72)-1) &amp;"_=","=","Any"),risk_factor_1&amp;"|"&amp;risk_factor_2,risk_factor_corr),
                             _xlfn.XLOOKUP(_xlfn.TEXTJOIN("|",FALSE,$C72,LEFT($D72,FIND("_",$D72)-1) &amp;"_=","Any","Any",T$12,LEFT($D72,FIND("_",$D72)-1) &amp;"_=","Any","Any"),risk_factor_1&amp;"|"&amp;risk_factor_2,risk_factor_corr)),
"n/a"),0)
),
IF(_xlfn.TEXTJOIN("|",FALSE,T$12:T$13)&lt;&gt;_xlfn.TEXTJOIN("|",FALSE,$C72:$D72),0,
_xlfn.XLOOKUP(_xlfn.TEXTJOIN("|",FALSE,$C72:$F72,T$12:T$15),risk_factor_1&amp;"|"&amp;risk_factor_2,risk_factor_corr,
_xlfn.XLOOKUP(_xlfn.TEXTJOIN("|",FALSE,$C72:$F72,T$12:T$15),risk_factor_2&amp;"|"&amp;risk_factor_1,risk_factor_corr,
_xlfn.XLOOKUP(_xlfn.TEXTJOIN("|",FALSE,$C72:$D72,"Any"),risk_factor_1&amp;"|"&amp;risk_factor_2,risk_factor_corr,
_xlfn.XLOOKUP(_xlfn.TEXTJOIN("|",FALSE,$C72:$D72,"Any"),risk_factor_2&amp;"|"&amp;risk_factor_1,risk_factor_corr)))))))</f>
        <v>0</v>
      </c>
      <c r="U72" s="32" cm="1">
        <f t="array" ref="U72" xml:space="preserve"> IF(_xlfn.TEXTJOIN("|",FALSE,U$12:U$15)=_xlfn.TEXTJOIN("|",FALSE,$C72:$F72),0,
IF(AND($C72="Delta|CR_Cpty",U$12="Delta|CR_Cpty"),
IF($F72=U$15,
      _xlfn.XLOOKUP(_xlfn.TEXTJOIN("|",FALSE,$C72,"=","Any","=",U$12,"=","Any","="),risk_factor_1&amp;"|"&amp;risk_factor_2,risk_factor_corr),
       IF(RIGHT($D72,LEN($D72)-FIND("_",$D72))=RIGHT(U$13,LEN(U$13)-FIND("_",U$13)),
              IF(LEFT($D72,FIND("_",$D72)-1)=LEFT(U$13,FIND("_",U$13)-1),
                    IF($E72=U$14,
                             _xlfn.XLOOKUP(_xlfn.TEXTJOIN("|",FALSE,$C72,LEFT($D72,FIND("_",$D72)-1) &amp;"_=","=","Any",U$12,LEFT($D72,FIND("_",$D72)-1) &amp;"_=","=","Any"),risk_factor_1&amp;"|"&amp;risk_factor_2,risk_factor_corr),
                             _xlfn.XLOOKUP(_xlfn.TEXTJOIN("|",FALSE,$C72,LEFT($D72,FIND("_",$D72)-1) &amp;"_=","Any","Any",U$12,LEFT($D72,FIND("_",$D72)-1) &amp;"_=","Any","Any"),risk_factor_1&amp;"|"&amp;risk_factor_2,risk_factor_corr)),
"n/a"),0)
),
IF(_xlfn.TEXTJOIN("|",FALSE,U$12:U$13)&lt;&gt;_xlfn.TEXTJOIN("|",FALSE,$C72:$D72),0,
_xlfn.XLOOKUP(_xlfn.TEXTJOIN("|",FALSE,$C72:$F72,U$12:U$15),risk_factor_1&amp;"|"&amp;risk_factor_2,risk_factor_corr,
_xlfn.XLOOKUP(_xlfn.TEXTJOIN("|",FALSE,$C72:$F72,U$12:U$15),risk_factor_2&amp;"|"&amp;risk_factor_1,risk_factor_corr,
_xlfn.XLOOKUP(_xlfn.TEXTJOIN("|",FALSE,$C72:$D72,"Any"),risk_factor_1&amp;"|"&amp;risk_factor_2,risk_factor_corr,
_xlfn.XLOOKUP(_xlfn.TEXTJOIN("|",FALSE,$C72:$D72,"Any"),risk_factor_2&amp;"|"&amp;risk_factor_1,risk_factor_corr)))))))</f>
        <v>0</v>
      </c>
      <c r="V72" s="32" cm="1">
        <f t="array" ref="V72" xml:space="preserve"> IF(_xlfn.TEXTJOIN("|",FALSE,V$12:V$15)=_xlfn.TEXTJOIN("|",FALSE,$C72:$F72),0,
IF(AND($C72="Delta|CR_Cpty",V$12="Delta|CR_Cpty"),
IF($F72=V$15,
      _xlfn.XLOOKUP(_xlfn.TEXTJOIN("|",FALSE,$C72,"=","Any","=",V$12,"=","Any","="),risk_factor_1&amp;"|"&amp;risk_factor_2,risk_factor_corr),
       IF(RIGHT($D72,LEN($D72)-FIND("_",$D72))=RIGHT(V$13,LEN(V$13)-FIND("_",V$13)),
              IF(LEFT($D72,FIND("_",$D72)-1)=LEFT(V$13,FIND("_",V$13)-1),
                    IF($E72=V$14,
                             _xlfn.XLOOKUP(_xlfn.TEXTJOIN("|",FALSE,$C72,LEFT($D72,FIND("_",$D72)-1) &amp;"_=","=","Any",V$12,LEFT($D72,FIND("_",$D72)-1) &amp;"_=","=","Any"),risk_factor_1&amp;"|"&amp;risk_factor_2,risk_factor_corr),
                             _xlfn.XLOOKUP(_xlfn.TEXTJOIN("|",FALSE,$C72,LEFT($D72,FIND("_",$D72)-1) &amp;"_=","Any","Any",V$12,LEFT($D72,FIND("_",$D72)-1) &amp;"_=","Any","Any"),risk_factor_1&amp;"|"&amp;risk_factor_2,risk_factor_corr)),
"n/a"),0)
),
IF(_xlfn.TEXTJOIN("|",FALSE,V$12:V$13)&lt;&gt;_xlfn.TEXTJOIN("|",FALSE,$C72:$D72),0,
_xlfn.XLOOKUP(_xlfn.TEXTJOIN("|",FALSE,$C72:$F72,V$12:V$15),risk_factor_1&amp;"|"&amp;risk_factor_2,risk_factor_corr,
_xlfn.XLOOKUP(_xlfn.TEXTJOIN("|",FALSE,$C72:$F72,V$12:V$15),risk_factor_2&amp;"|"&amp;risk_factor_1,risk_factor_corr,
_xlfn.XLOOKUP(_xlfn.TEXTJOIN("|",FALSE,$C72:$D72,"Any"),risk_factor_1&amp;"|"&amp;risk_factor_2,risk_factor_corr,
_xlfn.XLOOKUP(_xlfn.TEXTJOIN("|",FALSE,$C72:$D72,"Any"),risk_factor_2&amp;"|"&amp;risk_factor_1,risk_factor_corr)))))))</f>
        <v>0</v>
      </c>
      <c r="W72" s="32" cm="1">
        <f t="array" ref="W72" xml:space="preserve"> IF(_xlfn.TEXTJOIN("|",FALSE,W$12:W$15)=_xlfn.TEXTJOIN("|",FALSE,$C72:$F72),0,
IF(AND($C72="Delta|CR_Cpty",W$12="Delta|CR_Cpty"),
IF($F72=W$15,
      _xlfn.XLOOKUP(_xlfn.TEXTJOIN("|",FALSE,$C72,"=","Any","=",W$12,"=","Any","="),risk_factor_1&amp;"|"&amp;risk_factor_2,risk_factor_corr),
       IF(RIGHT($D72,LEN($D72)-FIND("_",$D72))=RIGHT(W$13,LEN(W$13)-FIND("_",W$13)),
              IF(LEFT($D72,FIND("_",$D72)-1)=LEFT(W$13,FIND("_",W$13)-1),
                    IF($E72=W$14,
                             _xlfn.XLOOKUP(_xlfn.TEXTJOIN("|",FALSE,$C72,LEFT($D72,FIND("_",$D72)-1) &amp;"_=","=","Any",W$12,LEFT($D72,FIND("_",$D72)-1) &amp;"_=","=","Any"),risk_factor_1&amp;"|"&amp;risk_factor_2,risk_factor_corr),
                             _xlfn.XLOOKUP(_xlfn.TEXTJOIN("|",FALSE,$C72,LEFT($D72,FIND("_",$D72)-1) &amp;"_=","Any","Any",W$12,LEFT($D72,FIND("_",$D72)-1) &amp;"_=","Any","Any"),risk_factor_1&amp;"|"&amp;risk_factor_2,risk_factor_corr)),
"n/a"),0)
),
IF(_xlfn.TEXTJOIN("|",FALSE,W$12:W$13)&lt;&gt;_xlfn.TEXTJOIN("|",FALSE,$C72:$D72),0,
_xlfn.XLOOKUP(_xlfn.TEXTJOIN("|",FALSE,$C72:$F72,W$12:W$15),risk_factor_1&amp;"|"&amp;risk_factor_2,risk_factor_corr,
_xlfn.XLOOKUP(_xlfn.TEXTJOIN("|",FALSE,$C72:$F72,W$12:W$15),risk_factor_2&amp;"|"&amp;risk_factor_1,risk_factor_corr,
_xlfn.XLOOKUP(_xlfn.TEXTJOIN("|",FALSE,$C72:$D72,"Any"),risk_factor_1&amp;"|"&amp;risk_factor_2,risk_factor_corr,
_xlfn.XLOOKUP(_xlfn.TEXTJOIN("|",FALSE,$C72:$D72,"Any"),risk_factor_2&amp;"|"&amp;risk_factor_1,risk_factor_corr)))))))</f>
        <v>0</v>
      </c>
      <c r="X72" s="32" cm="1">
        <f t="array" ref="X72" xml:space="preserve"> IF(_xlfn.TEXTJOIN("|",FALSE,X$12:X$15)=_xlfn.TEXTJOIN("|",FALSE,$C72:$F72),0,
IF(AND($C72="Delta|CR_Cpty",X$12="Delta|CR_Cpty"),
IF($F72=X$15,
      _xlfn.XLOOKUP(_xlfn.TEXTJOIN("|",FALSE,$C72,"=","Any","=",X$12,"=","Any","="),risk_factor_1&amp;"|"&amp;risk_factor_2,risk_factor_corr),
       IF(RIGHT($D72,LEN($D72)-FIND("_",$D72))=RIGHT(X$13,LEN(X$13)-FIND("_",X$13)),
              IF(LEFT($D72,FIND("_",$D72)-1)=LEFT(X$13,FIND("_",X$13)-1),
                    IF($E72=X$14,
                             _xlfn.XLOOKUP(_xlfn.TEXTJOIN("|",FALSE,$C72,LEFT($D72,FIND("_",$D72)-1) &amp;"_=","=","Any",X$12,LEFT($D72,FIND("_",$D72)-1) &amp;"_=","=","Any"),risk_factor_1&amp;"|"&amp;risk_factor_2,risk_factor_corr),
                             _xlfn.XLOOKUP(_xlfn.TEXTJOIN("|",FALSE,$C72,LEFT($D72,FIND("_",$D72)-1) &amp;"_=","Any","Any",X$12,LEFT($D72,FIND("_",$D72)-1) &amp;"_=","Any","Any"),risk_factor_1&amp;"|"&amp;risk_factor_2,risk_factor_corr)),
"n/a"),0)
),
IF(_xlfn.TEXTJOIN("|",FALSE,X$12:X$13)&lt;&gt;_xlfn.TEXTJOIN("|",FALSE,$C72:$D72),0,
_xlfn.XLOOKUP(_xlfn.TEXTJOIN("|",FALSE,$C72:$F72,X$12:X$15),risk_factor_1&amp;"|"&amp;risk_factor_2,risk_factor_corr,
_xlfn.XLOOKUP(_xlfn.TEXTJOIN("|",FALSE,$C72:$F72,X$12:X$15),risk_factor_2&amp;"|"&amp;risk_factor_1,risk_factor_corr,
_xlfn.XLOOKUP(_xlfn.TEXTJOIN("|",FALSE,$C72:$D72,"Any"),risk_factor_1&amp;"|"&amp;risk_factor_2,risk_factor_corr,
_xlfn.XLOOKUP(_xlfn.TEXTJOIN("|",FALSE,$C72:$D72,"Any"),risk_factor_2&amp;"|"&amp;risk_factor_1,risk_factor_corr)))))))</f>
        <v>0</v>
      </c>
      <c r="Y72" s="32" cm="1">
        <f t="array" ref="Y72" xml:space="preserve"> IF(_xlfn.TEXTJOIN("|",FALSE,Y$12:Y$15)=_xlfn.TEXTJOIN("|",FALSE,$C72:$F72),0,
IF(AND($C72="Delta|CR_Cpty",Y$12="Delta|CR_Cpty"),
IF($F72=Y$15,
      _xlfn.XLOOKUP(_xlfn.TEXTJOIN("|",FALSE,$C72,"=","Any","=",Y$12,"=","Any","="),risk_factor_1&amp;"|"&amp;risk_factor_2,risk_factor_corr),
       IF(RIGHT($D72,LEN($D72)-FIND("_",$D72))=RIGHT(Y$13,LEN(Y$13)-FIND("_",Y$13)),
              IF(LEFT($D72,FIND("_",$D72)-1)=LEFT(Y$13,FIND("_",Y$13)-1),
                    IF($E72=Y$14,
                             _xlfn.XLOOKUP(_xlfn.TEXTJOIN("|",FALSE,$C72,LEFT($D72,FIND("_",$D72)-1) &amp;"_=","=","Any",Y$12,LEFT($D72,FIND("_",$D72)-1) &amp;"_=","=","Any"),risk_factor_1&amp;"|"&amp;risk_factor_2,risk_factor_corr),
                             _xlfn.XLOOKUP(_xlfn.TEXTJOIN("|",FALSE,$C72,LEFT($D72,FIND("_",$D72)-1) &amp;"_=","Any","Any",Y$12,LEFT($D72,FIND("_",$D72)-1) &amp;"_=","Any","Any"),risk_factor_1&amp;"|"&amp;risk_factor_2,risk_factor_corr)),
"n/a"),0)
),
IF(_xlfn.TEXTJOIN("|",FALSE,Y$12:Y$13)&lt;&gt;_xlfn.TEXTJOIN("|",FALSE,$C72:$D72),0,
_xlfn.XLOOKUP(_xlfn.TEXTJOIN("|",FALSE,$C72:$F72,Y$12:Y$15),risk_factor_1&amp;"|"&amp;risk_factor_2,risk_factor_corr,
_xlfn.XLOOKUP(_xlfn.TEXTJOIN("|",FALSE,$C72:$F72,Y$12:Y$15),risk_factor_2&amp;"|"&amp;risk_factor_1,risk_factor_corr,
_xlfn.XLOOKUP(_xlfn.TEXTJOIN("|",FALSE,$C72:$D72,"Any"),risk_factor_1&amp;"|"&amp;risk_factor_2,risk_factor_corr,
_xlfn.XLOOKUP(_xlfn.TEXTJOIN("|",FALSE,$C72:$D72,"Any"),risk_factor_2&amp;"|"&amp;risk_factor_1,risk_factor_corr)))))))</f>
        <v>0</v>
      </c>
      <c r="Z72" s="32" cm="1">
        <f t="array" ref="Z72" xml:space="preserve"> IF(_xlfn.TEXTJOIN("|",FALSE,Z$12:Z$15)=_xlfn.TEXTJOIN("|",FALSE,$C72:$F72),0,
IF(AND($C72="Delta|CR_Cpty",Z$12="Delta|CR_Cpty"),
IF($F72=Z$15,
      _xlfn.XLOOKUP(_xlfn.TEXTJOIN("|",FALSE,$C72,"=","Any","=",Z$12,"=","Any","="),risk_factor_1&amp;"|"&amp;risk_factor_2,risk_factor_corr),
       IF(RIGHT($D72,LEN($D72)-FIND("_",$D72))=RIGHT(Z$13,LEN(Z$13)-FIND("_",Z$13)),
              IF(LEFT($D72,FIND("_",$D72)-1)=LEFT(Z$13,FIND("_",Z$13)-1),
                    IF($E72=Z$14,
                             _xlfn.XLOOKUP(_xlfn.TEXTJOIN("|",FALSE,$C72,LEFT($D72,FIND("_",$D72)-1) &amp;"_=","=","Any",Z$12,LEFT($D72,FIND("_",$D72)-1) &amp;"_=","=","Any"),risk_factor_1&amp;"|"&amp;risk_factor_2,risk_factor_corr),
                             _xlfn.XLOOKUP(_xlfn.TEXTJOIN("|",FALSE,$C72,LEFT($D72,FIND("_",$D72)-1) &amp;"_=","Any","Any",Z$12,LEFT($D72,FIND("_",$D72)-1) &amp;"_=","Any","Any"),risk_factor_1&amp;"|"&amp;risk_factor_2,risk_factor_corr)),
"n/a"),0)
),
IF(_xlfn.TEXTJOIN("|",FALSE,Z$12:Z$13)&lt;&gt;_xlfn.TEXTJOIN("|",FALSE,$C72:$D72),0,
_xlfn.XLOOKUP(_xlfn.TEXTJOIN("|",FALSE,$C72:$F72,Z$12:Z$15),risk_factor_1&amp;"|"&amp;risk_factor_2,risk_factor_corr,
_xlfn.XLOOKUP(_xlfn.TEXTJOIN("|",FALSE,$C72:$F72,Z$12:Z$15),risk_factor_2&amp;"|"&amp;risk_factor_1,risk_factor_corr,
_xlfn.XLOOKUP(_xlfn.TEXTJOIN("|",FALSE,$C72:$D72,"Any"),risk_factor_1&amp;"|"&amp;risk_factor_2,risk_factor_corr,
_xlfn.XLOOKUP(_xlfn.TEXTJOIN("|",FALSE,$C72:$D72,"Any"),risk_factor_2&amp;"|"&amp;risk_factor_1,risk_factor_corr)))))))</f>
        <v>0</v>
      </c>
      <c r="AA72" s="32" cm="1">
        <f t="array" ref="AA72" xml:space="preserve"> IF(_xlfn.TEXTJOIN("|",FALSE,AA$12:AA$15)=_xlfn.TEXTJOIN("|",FALSE,$C72:$F72),0,
IF(AND($C72="Delta|CR_Cpty",AA$12="Delta|CR_Cpty"),
IF($F72=AA$15,
      _xlfn.XLOOKUP(_xlfn.TEXTJOIN("|",FALSE,$C72,"=","Any","=",AA$12,"=","Any","="),risk_factor_1&amp;"|"&amp;risk_factor_2,risk_factor_corr),
       IF(RIGHT($D72,LEN($D72)-FIND("_",$D72))=RIGHT(AA$13,LEN(AA$13)-FIND("_",AA$13)),
              IF(LEFT($D72,FIND("_",$D72)-1)=LEFT(AA$13,FIND("_",AA$13)-1),
                    IF($E72=AA$14,
                             _xlfn.XLOOKUP(_xlfn.TEXTJOIN("|",FALSE,$C72,LEFT($D72,FIND("_",$D72)-1) &amp;"_=","=","Any",AA$12,LEFT($D72,FIND("_",$D72)-1) &amp;"_=","=","Any"),risk_factor_1&amp;"|"&amp;risk_factor_2,risk_factor_corr),
                             _xlfn.XLOOKUP(_xlfn.TEXTJOIN("|",FALSE,$C72,LEFT($D72,FIND("_",$D72)-1) &amp;"_=","Any","Any",AA$12,LEFT($D72,FIND("_",$D72)-1) &amp;"_=","Any","Any"),risk_factor_1&amp;"|"&amp;risk_factor_2,risk_factor_corr)),
"n/a"),0)
),
IF(_xlfn.TEXTJOIN("|",FALSE,AA$12:AA$13)&lt;&gt;_xlfn.TEXTJOIN("|",FALSE,$C72:$D72),0,
_xlfn.XLOOKUP(_xlfn.TEXTJOIN("|",FALSE,$C72:$F72,AA$12:AA$15),risk_factor_1&amp;"|"&amp;risk_factor_2,risk_factor_corr,
_xlfn.XLOOKUP(_xlfn.TEXTJOIN("|",FALSE,$C72:$F72,AA$12:AA$15),risk_factor_2&amp;"|"&amp;risk_factor_1,risk_factor_corr,
_xlfn.XLOOKUP(_xlfn.TEXTJOIN("|",FALSE,$C72:$D72,"Any"),risk_factor_1&amp;"|"&amp;risk_factor_2,risk_factor_corr,
_xlfn.XLOOKUP(_xlfn.TEXTJOIN("|",FALSE,$C72:$D72,"Any"),risk_factor_2&amp;"|"&amp;risk_factor_1,risk_factor_corr)))))))</f>
        <v>0</v>
      </c>
      <c r="AB72" s="32" cm="1">
        <f t="array" ref="AB72" xml:space="preserve"> IF(_xlfn.TEXTJOIN("|",FALSE,AB$12:AB$15)=_xlfn.TEXTJOIN("|",FALSE,$C72:$F72),0,
IF(AND($C72="Delta|CR_Cpty",AB$12="Delta|CR_Cpty"),
IF($F72=AB$15,
      _xlfn.XLOOKUP(_xlfn.TEXTJOIN("|",FALSE,$C72,"=","Any","=",AB$12,"=","Any","="),risk_factor_1&amp;"|"&amp;risk_factor_2,risk_factor_corr),
       IF(RIGHT($D72,LEN($D72)-FIND("_",$D72))=RIGHT(AB$13,LEN(AB$13)-FIND("_",AB$13)),
              IF(LEFT($D72,FIND("_",$D72)-1)=LEFT(AB$13,FIND("_",AB$13)-1),
                    IF($E72=AB$14,
                             _xlfn.XLOOKUP(_xlfn.TEXTJOIN("|",FALSE,$C72,LEFT($D72,FIND("_",$D72)-1) &amp;"_=","=","Any",AB$12,LEFT($D72,FIND("_",$D72)-1) &amp;"_=","=","Any"),risk_factor_1&amp;"|"&amp;risk_factor_2,risk_factor_corr),
                             _xlfn.XLOOKUP(_xlfn.TEXTJOIN("|",FALSE,$C72,LEFT($D72,FIND("_",$D72)-1) &amp;"_=","Any","Any",AB$12,LEFT($D72,FIND("_",$D72)-1) &amp;"_=","Any","Any"),risk_factor_1&amp;"|"&amp;risk_factor_2,risk_factor_corr)),
"n/a"),0)
),
IF(_xlfn.TEXTJOIN("|",FALSE,AB$12:AB$13)&lt;&gt;_xlfn.TEXTJOIN("|",FALSE,$C72:$D72),0,
_xlfn.XLOOKUP(_xlfn.TEXTJOIN("|",FALSE,$C72:$F72,AB$12:AB$15),risk_factor_1&amp;"|"&amp;risk_factor_2,risk_factor_corr,
_xlfn.XLOOKUP(_xlfn.TEXTJOIN("|",FALSE,$C72:$F72,AB$12:AB$15),risk_factor_2&amp;"|"&amp;risk_factor_1,risk_factor_corr,
_xlfn.XLOOKUP(_xlfn.TEXTJOIN("|",FALSE,$C72:$D72,"Any"),risk_factor_1&amp;"|"&amp;risk_factor_2,risk_factor_corr,
_xlfn.XLOOKUP(_xlfn.TEXTJOIN("|",FALSE,$C72:$D72,"Any"),risk_factor_2&amp;"|"&amp;risk_factor_1,risk_factor_corr)))))))</f>
        <v>0</v>
      </c>
      <c r="AC72" s="32" cm="1">
        <f t="array" ref="AC72" xml:space="preserve"> IF(_xlfn.TEXTJOIN("|",FALSE,AC$12:AC$15)=_xlfn.TEXTJOIN("|",FALSE,$C72:$F72),0,
IF(AND($C72="Delta|CR_Cpty",AC$12="Delta|CR_Cpty"),
IF($F72=AC$15,
      _xlfn.XLOOKUP(_xlfn.TEXTJOIN("|",FALSE,$C72,"=","Any","=",AC$12,"=","Any","="),risk_factor_1&amp;"|"&amp;risk_factor_2,risk_factor_corr),
       IF(RIGHT($D72,LEN($D72)-FIND("_",$D72))=RIGHT(AC$13,LEN(AC$13)-FIND("_",AC$13)),
              IF(LEFT($D72,FIND("_",$D72)-1)=LEFT(AC$13,FIND("_",AC$13)-1),
                    IF($E72=AC$14,
                             _xlfn.XLOOKUP(_xlfn.TEXTJOIN("|",FALSE,$C72,LEFT($D72,FIND("_",$D72)-1) &amp;"_=","=","Any",AC$12,LEFT($D72,FIND("_",$D72)-1) &amp;"_=","=","Any"),risk_factor_1&amp;"|"&amp;risk_factor_2,risk_factor_corr),
                             _xlfn.XLOOKUP(_xlfn.TEXTJOIN("|",FALSE,$C72,LEFT($D72,FIND("_",$D72)-1) &amp;"_=","Any","Any",AC$12,LEFT($D72,FIND("_",$D72)-1) &amp;"_=","Any","Any"),risk_factor_1&amp;"|"&amp;risk_factor_2,risk_factor_corr)),
"n/a"),0)
),
IF(_xlfn.TEXTJOIN("|",FALSE,AC$12:AC$13)&lt;&gt;_xlfn.TEXTJOIN("|",FALSE,$C72:$D72),0,
_xlfn.XLOOKUP(_xlfn.TEXTJOIN("|",FALSE,$C72:$F72,AC$12:AC$15),risk_factor_1&amp;"|"&amp;risk_factor_2,risk_factor_corr,
_xlfn.XLOOKUP(_xlfn.TEXTJOIN("|",FALSE,$C72:$F72,AC$12:AC$15),risk_factor_2&amp;"|"&amp;risk_factor_1,risk_factor_corr,
_xlfn.XLOOKUP(_xlfn.TEXTJOIN("|",FALSE,$C72:$D72,"Any"),risk_factor_1&amp;"|"&amp;risk_factor_2,risk_factor_corr,
_xlfn.XLOOKUP(_xlfn.TEXTJOIN("|",FALSE,$C72:$D72,"Any"),risk_factor_2&amp;"|"&amp;risk_factor_1,risk_factor_corr)))))))</f>
        <v>0</v>
      </c>
      <c r="AD72" s="32" cm="1">
        <f t="array" ref="AD72" xml:space="preserve"> IF(_xlfn.TEXTJOIN("|",FALSE,AD$12:AD$15)=_xlfn.TEXTJOIN("|",FALSE,$C72:$F72),0,
IF(AND($C72="Delta|CR_Cpty",AD$12="Delta|CR_Cpty"),
IF($F72=AD$15,
      _xlfn.XLOOKUP(_xlfn.TEXTJOIN("|",FALSE,$C72,"=","Any","=",AD$12,"=","Any","="),risk_factor_1&amp;"|"&amp;risk_factor_2,risk_factor_corr),
       IF(RIGHT($D72,LEN($D72)-FIND("_",$D72))=RIGHT(AD$13,LEN(AD$13)-FIND("_",AD$13)),
              IF(LEFT($D72,FIND("_",$D72)-1)=LEFT(AD$13,FIND("_",AD$13)-1),
                    IF($E72=AD$14,
                             _xlfn.XLOOKUP(_xlfn.TEXTJOIN("|",FALSE,$C72,LEFT($D72,FIND("_",$D72)-1) &amp;"_=","=","Any",AD$12,LEFT($D72,FIND("_",$D72)-1) &amp;"_=","=","Any"),risk_factor_1&amp;"|"&amp;risk_factor_2,risk_factor_corr),
                             _xlfn.XLOOKUP(_xlfn.TEXTJOIN("|",FALSE,$C72,LEFT($D72,FIND("_",$D72)-1) &amp;"_=","Any","Any",AD$12,LEFT($D72,FIND("_",$D72)-1) &amp;"_=","Any","Any"),risk_factor_1&amp;"|"&amp;risk_factor_2,risk_factor_corr)),
"n/a"),0)
),
IF(_xlfn.TEXTJOIN("|",FALSE,AD$12:AD$13)&lt;&gt;_xlfn.TEXTJOIN("|",FALSE,$C72:$D72),0,
_xlfn.XLOOKUP(_xlfn.TEXTJOIN("|",FALSE,$C72:$F72,AD$12:AD$15),risk_factor_1&amp;"|"&amp;risk_factor_2,risk_factor_corr,
_xlfn.XLOOKUP(_xlfn.TEXTJOIN("|",FALSE,$C72:$F72,AD$12:AD$15),risk_factor_2&amp;"|"&amp;risk_factor_1,risk_factor_corr,
_xlfn.XLOOKUP(_xlfn.TEXTJOIN("|",FALSE,$C72:$D72,"Any"),risk_factor_1&amp;"|"&amp;risk_factor_2,risk_factor_corr,
_xlfn.XLOOKUP(_xlfn.TEXTJOIN("|",FALSE,$C72:$D72,"Any"),risk_factor_2&amp;"|"&amp;risk_factor_1,risk_factor_corr)))))))</f>
        <v>0</v>
      </c>
      <c r="AE72" s="32" cm="1">
        <f t="array" ref="AE72" xml:space="preserve"> IF(_xlfn.TEXTJOIN("|",FALSE,AE$12:AE$15)=_xlfn.TEXTJOIN("|",FALSE,$C72:$F72),0,
IF(AND($C72="Delta|CR_Cpty",AE$12="Delta|CR_Cpty"),
IF($F72=AE$15,
      _xlfn.XLOOKUP(_xlfn.TEXTJOIN("|",FALSE,$C72,"=","Any","=",AE$12,"=","Any","="),risk_factor_1&amp;"|"&amp;risk_factor_2,risk_factor_corr),
       IF(RIGHT($D72,LEN($D72)-FIND("_",$D72))=RIGHT(AE$13,LEN(AE$13)-FIND("_",AE$13)),
              IF(LEFT($D72,FIND("_",$D72)-1)=LEFT(AE$13,FIND("_",AE$13)-1),
                    IF($E72=AE$14,
                             _xlfn.XLOOKUP(_xlfn.TEXTJOIN("|",FALSE,$C72,LEFT($D72,FIND("_",$D72)-1) &amp;"_=","=","Any",AE$12,LEFT($D72,FIND("_",$D72)-1) &amp;"_=","=","Any"),risk_factor_1&amp;"|"&amp;risk_factor_2,risk_factor_corr),
                             _xlfn.XLOOKUP(_xlfn.TEXTJOIN("|",FALSE,$C72,LEFT($D72,FIND("_",$D72)-1) &amp;"_=","Any","Any",AE$12,LEFT($D72,FIND("_",$D72)-1) &amp;"_=","Any","Any"),risk_factor_1&amp;"|"&amp;risk_factor_2,risk_factor_corr)),
"n/a"),0)
),
IF(_xlfn.TEXTJOIN("|",FALSE,AE$12:AE$13)&lt;&gt;_xlfn.TEXTJOIN("|",FALSE,$C72:$D72),0,
_xlfn.XLOOKUP(_xlfn.TEXTJOIN("|",FALSE,$C72:$F72,AE$12:AE$15),risk_factor_1&amp;"|"&amp;risk_factor_2,risk_factor_corr,
_xlfn.XLOOKUP(_xlfn.TEXTJOIN("|",FALSE,$C72:$F72,AE$12:AE$15),risk_factor_2&amp;"|"&amp;risk_factor_1,risk_factor_corr,
_xlfn.XLOOKUP(_xlfn.TEXTJOIN("|",FALSE,$C72:$D72,"Any"),risk_factor_1&amp;"|"&amp;risk_factor_2,risk_factor_corr,
_xlfn.XLOOKUP(_xlfn.TEXTJOIN("|",FALSE,$C72:$D72,"Any"),risk_factor_2&amp;"|"&amp;risk_factor_1,risk_factor_corr)))))))</f>
        <v>0</v>
      </c>
      <c r="AF72" s="32" cm="1">
        <f t="array" ref="AF72" xml:space="preserve"> IF(_xlfn.TEXTJOIN("|",FALSE,AF$12:AF$15)=_xlfn.TEXTJOIN("|",FALSE,$C72:$F72),0,
IF(AND($C72="Delta|CR_Cpty",AF$12="Delta|CR_Cpty"),
IF($F72=AF$15,
      _xlfn.XLOOKUP(_xlfn.TEXTJOIN("|",FALSE,$C72,"=","Any","=",AF$12,"=","Any","="),risk_factor_1&amp;"|"&amp;risk_factor_2,risk_factor_corr),
       IF(RIGHT($D72,LEN($D72)-FIND("_",$D72))=RIGHT(AF$13,LEN(AF$13)-FIND("_",AF$13)),
              IF(LEFT($D72,FIND("_",$D72)-1)=LEFT(AF$13,FIND("_",AF$13)-1),
                    IF($E72=AF$14,
                             _xlfn.XLOOKUP(_xlfn.TEXTJOIN("|",FALSE,$C72,LEFT($D72,FIND("_",$D72)-1) &amp;"_=","=","Any",AF$12,LEFT($D72,FIND("_",$D72)-1) &amp;"_=","=","Any"),risk_factor_1&amp;"|"&amp;risk_factor_2,risk_factor_corr),
                             _xlfn.XLOOKUP(_xlfn.TEXTJOIN("|",FALSE,$C72,LEFT($D72,FIND("_",$D72)-1) &amp;"_=","Any","Any",AF$12,LEFT($D72,FIND("_",$D72)-1) &amp;"_=","Any","Any"),risk_factor_1&amp;"|"&amp;risk_factor_2,risk_factor_corr)),
"n/a"),0)
),
IF(_xlfn.TEXTJOIN("|",FALSE,AF$12:AF$13)&lt;&gt;_xlfn.TEXTJOIN("|",FALSE,$C72:$D72),0,
_xlfn.XLOOKUP(_xlfn.TEXTJOIN("|",FALSE,$C72:$F72,AF$12:AF$15),risk_factor_1&amp;"|"&amp;risk_factor_2,risk_factor_corr,
_xlfn.XLOOKUP(_xlfn.TEXTJOIN("|",FALSE,$C72:$F72,AF$12:AF$15),risk_factor_2&amp;"|"&amp;risk_factor_1,risk_factor_corr,
_xlfn.XLOOKUP(_xlfn.TEXTJOIN("|",FALSE,$C72:$D72,"Any"),risk_factor_1&amp;"|"&amp;risk_factor_2,risk_factor_corr,
_xlfn.XLOOKUP(_xlfn.TEXTJOIN("|",FALSE,$C72:$D72,"Any"),risk_factor_2&amp;"|"&amp;risk_factor_1,risk_factor_corr)))))))</f>
        <v>0</v>
      </c>
      <c r="AG72" s="32" cm="1">
        <f t="array" ref="AG72" xml:space="preserve"> IF(_xlfn.TEXTJOIN("|",FALSE,AG$12:AG$15)=_xlfn.TEXTJOIN("|",FALSE,$C72:$F72),0,
IF(AND($C72="Delta|CR_Cpty",AG$12="Delta|CR_Cpty"),
IF($F72=AG$15,
      _xlfn.XLOOKUP(_xlfn.TEXTJOIN("|",FALSE,$C72,"=","Any","=",AG$12,"=","Any","="),risk_factor_1&amp;"|"&amp;risk_factor_2,risk_factor_corr),
       IF(RIGHT($D72,LEN($D72)-FIND("_",$D72))=RIGHT(AG$13,LEN(AG$13)-FIND("_",AG$13)),
              IF(LEFT($D72,FIND("_",$D72)-1)=LEFT(AG$13,FIND("_",AG$13)-1),
                    IF($E72=AG$14,
                             _xlfn.XLOOKUP(_xlfn.TEXTJOIN("|",FALSE,$C72,LEFT($D72,FIND("_",$D72)-1) &amp;"_=","=","Any",AG$12,LEFT($D72,FIND("_",$D72)-1) &amp;"_=","=","Any"),risk_factor_1&amp;"|"&amp;risk_factor_2,risk_factor_corr),
                             _xlfn.XLOOKUP(_xlfn.TEXTJOIN("|",FALSE,$C72,LEFT($D72,FIND("_",$D72)-1) &amp;"_=","Any","Any",AG$12,LEFT($D72,FIND("_",$D72)-1) &amp;"_=","Any","Any"),risk_factor_1&amp;"|"&amp;risk_factor_2,risk_factor_corr)),
"n/a"),0)
),
IF(_xlfn.TEXTJOIN("|",FALSE,AG$12:AG$13)&lt;&gt;_xlfn.TEXTJOIN("|",FALSE,$C72:$D72),0,
_xlfn.XLOOKUP(_xlfn.TEXTJOIN("|",FALSE,$C72:$F72,AG$12:AG$15),risk_factor_1&amp;"|"&amp;risk_factor_2,risk_factor_corr,
_xlfn.XLOOKUP(_xlfn.TEXTJOIN("|",FALSE,$C72:$F72,AG$12:AG$15),risk_factor_2&amp;"|"&amp;risk_factor_1,risk_factor_corr,
_xlfn.XLOOKUP(_xlfn.TEXTJOIN("|",FALSE,$C72:$D72,"Any"),risk_factor_1&amp;"|"&amp;risk_factor_2,risk_factor_corr,
_xlfn.XLOOKUP(_xlfn.TEXTJOIN("|",FALSE,$C72:$D72,"Any"),risk_factor_2&amp;"|"&amp;risk_factor_1,risk_factor_corr)))))))</f>
        <v>0</v>
      </c>
      <c r="AH72" s="32" cm="1">
        <f t="array" ref="AH72" xml:space="preserve"> IF(_xlfn.TEXTJOIN("|",FALSE,AH$12:AH$15)=_xlfn.TEXTJOIN("|",FALSE,$C72:$F72),0,
IF(AND($C72="Delta|CR_Cpty",AH$12="Delta|CR_Cpty"),
IF($F72=AH$15,
      _xlfn.XLOOKUP(_xlfn.TEXTJOIN("|",FALSE,$C72,"=","Any","=",AH$12,"=","Any","="),risk_factor_1&amp;"|"&amp;risk_factor_2,risk_factor_corr),
       IF(RIGHT($D72,LEN($D72)-FIND("_",$D72))=RIGHT(AH$13,LEN(AH$13)-FIND("_",AH$13)),
              IF(LEFT($D72,FIND("_",$D72)-1)=LEFT(AH$13,FIND("_",AH$13)-1),
                    IF($E72=AH$14,
                             _xlfn.XLOOKUP(_xlfn.TEXTJOIN("|",FALSE,$C72,LEFT($D72,FIND("_",$D72)-1) &amp;"_=","=","Any",AH$12,LEFT($D72,FIND("_",$D72)-1) &amp;"_=","=","Any"),risk_factor_1&amp;"|"&amp;risk_factor_2,risk_factor_corr),
                             _xlfn.XLOOKUP(_xlfn.TEXTJOIN("|",FALSE,$C72,LEFT($D72,FIND("_",$D72)-1) &amp;"_=","Any","Any",AH$12,LEFT($D72,FIND("_",$D72)-1) &amp;"_=","Any","Any"),risk_factor_1&amp;"|"&amp;risk_factor_2,risk_factor_corr)),
"n/a"),0)
),
IF(_xlfn.TEXTJOIN("|",FALSE,AH$12:AH$13)&lt;&gt;_xlfn.TEXTJOIN("|",FALSE,$C72:$D72),0,
_xlfn.XLOOKUP(_xlfn.TEXTJOIN("|",FALSE,$C72:$F72,AH$12:AH$15),risk_factor_1&amp;"|"&amp;risk_factor_2,risk_factor_corr,
_xlfn.XLOOKUP(_xlfn.TEXTJOIN("|",FALSE,$C72:$F72,AH$12:AH$15),risk_factor_2&amp;"|"&amp;risk_factor_1,risk_factor_corr,
_xlfn.XLOOKUP(_xlfn.TEXTJOIN("|",FALSE,$C72:$D72,"Any"),risk_factor_1&amp;"|"&amp;risk_factor_2,risk_factor_corr,
_xlfn.XLOOKUP(_xlfn.TEXTJOIN("|",FALSE,$C72:$D72,"Any"),risk_factor_2&amp;"|"&amp;risk_factor_1,risk_factor_corr)))))))</f>
        <v>0</v>
      </c>
      <c r="AI72" s="32" cm="1">
        <f t="array" ref="AI72" xml:space="preserve"> IF(_xlfn.TEXTJOIN("|",FALSE,AI$12:AI$15)=_xlfn.TEXTJOIN("|",FALSE,$C72:$F72),0,
IF(AND($C72="Delta|CR_Cpty",AI$12="Delta|CR_Cpty"),
IF($F72=AI$15,
      _xlfn.XLOOKUP(_xlfn.TEXTJOIN("|",FALSE,$C72,"=","Any","=",AI$12,"=","Any","="),risk_factor_1&amp;"|"&amp;risk_factor_2,risk_factor_corr),
       IF(RIGHT($D72,LEN($D72)-FIND("_",$D72))=RIGHT(AI$13,LEN(AI$13)-FIND("_",AI$13)),
              IF(LEFT($D72,FIND("_",$D72)-1)=LEFT(AI$13,FIND("_",AI$13)-1),
                    IF($E72=AI$14,
                             _xlfn.XLOOKUP(_xlfn.TEXTJOIN("|",FALSE,$C72,LEFT($D72,FIND("_",$D72)-1) &amp;"_=","=","Any",AI$12,LEFT($D72,FIND("_",$D72)-1) &amp;"_=","=","Any"),risk_factor_1&amp;"|"&amp;risk_factor_2,risk_factor_corr),
                             _xlfn.XLOOKUP(_xlfn.TEXTJOIN("|",FALSE,$C72,LEFT($D72,FIND("_",$D72)-1) &amp;"_=","Any","Any",AI$12,LEFT($D72,FIND("_",$D72)-1) &amp;"_=","Any","Any"),risk_factor_1&amp;"|"&amp;risk_factor_2,risk_factor_corr)),
"n/a"),0)
),
IF(_xlfn.TEXTJOIN("|",FALSE,AI$12:AI$13)&lt;&gt;_xlfn.TEXTJOIN("|",FALSE,$C72:$D72),0,
_xlfn.XLOOKUP(_xlfn.TEXTJOIN("|",FALSE,$C72:$F72,AI$12:AI$15),risk_factor_1&amp;"|"&amp;risk_factor_2,risk_factor_corr,
_xlfn.XLOOKUP(_xlfn.TEXTJOIN("|",FALSE,$C72:$F72,AI$12:AI$15),risk_factor_2&amp;"|"&amp;risk_factor_1,risk_factor_corr,
_xlfn.XLOOKUP(_xlfn.TEXTJOIN("|",FALSE,$C72:$D72,"Any"),risk_factor_1&amp;"|"&amp;risk_factor_2,risk_factor_corr,
_xlfn.XLOOKUP(_xlfn.TEXTJOIN("|",FALSE,$C72:$D72,"Any"),risk_factor_2&amp;"|"&amp;risk_factor_1,risk_factor_corr)))))))</f>
        <v>0</v>
      </c>
      <c r="AJ72" s="32" cm="1">
        <f t="array" ref="AJ72" xml:space="preserve"> IF(_xlfn.TEXTJOIN("|",FALSE,AJ$12:AJ$15)=_xlfn.TEXTJOIN("|",FALSE,$C72:$F72),0,
IF(AND($C72="Delta|CR_Cpty",AJ$12="Delta|CR_Cpty"),
IF($F72=AJ$15,
      _xlfn.XLOOKUP(_xlfn.TEXTJOIN("|",FALSE,$C72,"=","Any","=",AJ$12,"=","Any","="),risk_factor_1&amp;"|"&amp;risk_factor_2,risk_factor_corr),
       IF(RIGHT($D72,LEN($D72)-FIND("_",$D72))=RIGHT(AJ$13,LEN(AJ$13)-FIND("_",AJ$13)),
              IF(LEFT($D72,FIND("_",$D72)-1)=LEFT(AJ$13,FIND("_",AJ$13)-1),
                    IF($E72=AJ$14,
                             _xlfn.XLOOKUP(_xlfn.TEXTJOIN("|",FALSE,$C72,LEFT($D72,FIND("_",$D72)-1) &amp;"_=","=","Any",AJ$12,LEFT($D72,FIND("_",$D72)-1) &amp;"_=","=","Any"),risk_factor_1&amp;"|"&amp;risk_factor_2,risk_factor_corr),
                             _xlfn.XLOOKUP(_xlfn.TEXTJOIN("|",FALSE,$C72,LEFT($D72,FIND("_",$D72)-1) &amp;"_=","Any","Any",AJ$12,LEFT($D72,FIND("_",$D72)-1) &amp;"_=","Any","Any"),risk_factor_1&amp;"|"&amp;risk_factor_2,risk_factor_corr)),
"n/a"),0)
),
IF(_xlfn.TEXTJOIN("|",FALSE,AJ$12:AJ$13)&lt;&gt;_xlfn.TEXTJOIN("|",FALSE,$C72:$D72),0,
_xlfn.XLOOKUP(_xlfn.TEXTJOIN("|",FALSE,$C72:$F72,AJ$12:AJ$15),risk_factor_1&amp;"|"&amp;risk_factor_2,risk_factor_corr,
_xlfn.XLOOKUP(_xlfn.TEXTJOIN("|",FALSE,$C72:$F72,AJ$12:AJ$15),risk_factor_2&amp;"|"&amp;risk_factor_1,risk_factor_corr,
_xlfn.XLOOKUP(_xlfn.TEXTJOIN("|",FALSE,$C72:$D72,"Any"),risk_factor_1&amp;"|"&amp;risk_factor_2,risk_factor_corr,
_xlfn.XLOOKUP(_xlfn.TEXTJOIN("|",FALSE,$C72:$D72,"Any"),risk_factor_2&amp;"|"&amp;risk_factor_1,risk_factor_corr)))))))</f>
        <v>0</v>
      </c>
      <c r="AK72" s="32" cm="1">
        <f t="array" ref="AK72" xml:space="preserve"> IF(_xlfn.TEXTJOIN("|",FALSE,AK$12:AK$15)=_xlfn.TEXTJOIN("|",FALSE,$C72:$F72),0,
IF(AND($C72="Delta|CR_Cpty",AK$12="Delta|CR_Cpty"),
IF($F72=AK$15,
      _xlfn.XLOOKUP(_xlfn.TEXTJOIN("|",FALSE,$C72,"=","Any","=",AK$12,"=","Any","="),risk_factor_1&amp;"|"&amp;risk_factor_2,risk_factor_corr),
       IF(RIGHT($D72,LEN($D72)-FIND("_",$D72))=RIGHT(AK$13,LEN(AK$13)-FIND("_",AK$13)),
              IF(LEFT($D72,FIND("_",$D72)-1)=LEFT(AK$13,FIND("_",AK$13)-1),
                    IF($E72=AK$14,
                             _xlfn.XLOOKUP(_xlfn.TEXTJOIN("|",FALSE,$C72,LEFT($D72,FIND("_",$D72)-1) &amp;"_=","=","Any",AK$12,LEFT($D72,FIND("_",$D72)-1) &amp;"_=","=","Any"),risk_factor_1&amp;"|"&amp;risk_factor_2,risk_factor_corr),
                             _xlfn.XLOOKUP(_xlfn.TEXTJOIN("|",FALSE,$C72,LEFT($D72,FIND("_",$D72)-1) &amp;"_=","Any","Any",AK$12,LEFT($D72,FIND("_",$D72)-1) &amp;"_=","Any","Any"),risk_factor_1&amp;"|"&amp;risk_factor_2,risk_factor_corr)),
"n/a"),0)
),
IF(_xlfn.TEXTJOIN("|",FALSE,AK$12:AK$13)&lt;&gt;_xlfn.TEXTJOIN("|",FALSE,$C72:$D72),0,
_xlfn.XLOOKUP(_xlfn.TEXTJOIN("|",FALSE,$C72:$F72,AK$12:AK$15),risk_factor_1&amp;"|"&amp;risk_factor_2,risk_factor_corr,
_xlfn.XLOOKUP(_xlfn.TEXTJOIN("|",FALSE,$C72:$F72,AK$12:AK$15),risk_factor_2&amp;"|"&amp;risk_factor_1,risk_factor_corr,
_xlfn.XLOOKUP(_xlfn.TEXTJOIN("|",FALSE,$C72:$D72,"Any"),risk_factor_1&amp;"|"&amp;risk_factor_2,risk_factor_corr,
_xlfn.XLOOKUP(_xlfn.TEXTJOIN("|",FALSE,$C72:$D72,"Any"),risk_factor_2&amp;"|"&amp;risk_factor_1,risk_factor_corr)))))))</f>
        <v>0</v>
      </c>
      <c r="AL72" s="32" cm="1">
        <f t="array" ref="AL72" xml:space="preserve"> IF(_xlfn.TEXTJOIN("|",FALSE,AL$12:AL$15)=_xlfn.TEXTJOIN("|",FALSE,$C72:$F72),0,
IF(AND($C72="Delta|CR_Cpty",AL$12="Delta|CR_Cpty"),
IF($F72=AL$15,
      _xlfn.XLOOKUP(_xlfn.TEXTJOIN("|",FALSE,$C72,"=","Any","=",AL$12,"=","Any","="),risk_factor_1&amp;"|"&amp;risk_factor_2,risk_factor_corr),
       IF(RIGHT($D72,LEN($D72)-FIND("_",$D72))=RIGHT(AL$13,LEN(AL$13)-FIND("_",AL$13)),
              IF(LEFT($D72,FIND("_",$D72)-1)=LEFT(AL$13,FIND("_",AL$13)-1),
                    IF($E72=AL$14,
                             _xlfn.XLOOKUP(_xlfn.TEXTJOIN("|",FALSE,$C72,LEFT($D72,FIND("_",$D72)-1) &amp;"_=","=","Any",AL$12,LEFT($D72,FIND("_",$D72)-1) &amp;"_=","=","Any"),risk_factor_1&amp;"|"&amp;risk_factor_2,risk_factor_corr),
                             _xlfn.XLOOKUP(_xlfn.TEXTJOIN("|",FALSE,$C72,LEFT($D72,FIND("_",$D72)-1) &amp;"_=","Any","Any",AL$12,LEFT($D72,FIND("_",$D72)-1) &amp;"_=","Any","Any"),risk_factor_1&amp;"|"&amp;risk_factor_2,risk_factor_corr)),
"n/a"),0)
),
IF(_xlfn.TEXTJOIN("|",FALSE,AL$12:AL$13)&lt;&gt;_xlfn.TEXTJOIN("|",FALSE,$C72:$D72),0,
_xlfn.XLOOKUP(_xlfn.TEXTJOIN("|",FALSE,$C72:$F72,AL$12:AL$15),risk_factor_1&amp;"|"&amp;risk_factor_2,risk_factor_corr,
_xlfn.XLOOKUP(_xlfn.TEXTJOIN("|",FALSE,$C72:$F72,AL$12:AL$15),risk_factor_2&amp;"|"&amp;risk_factor_1,risk_factor_corr,
_xlfn.XLOOKUP(_xlfn.TEXTJOIN("|",FALSE,$C72:$D72,"Any"),risk_factor_1&amp;"|"&amp;risk_factor_2,risk_factor_corr,
_xlfn.XLOOKUP(_xlfn.TEXTJOIN("|",FALSE,$C72:$D72,"Any"),risk_factor_2&amp;"|"&amp;risk_factor_1,risk_factor_corr)))))))</f>
        <v>0</v>
      </c>
      <c r="AM72" s="32" cm="1">
        <f t="array" ref="AM72" xml:space="preserve"> IF(_xlfn.TEXTJOIN("|",FALSE,AM$12:AM$15)=_xlfn.TEXTJOIN("|",FALSE,$C72:$F72),0,
IF(AND($C72="Delta|CR_Cpty",AM$12="Delta|CR_Cpty"),
IF($F72=AM$15,
      _xlfn.XLOOKUP(_xlfn.TEXTJOIN("|",FALSE,$C72,"=","Any","=",AM$12,"=","Any","="),risk_factor_1&amp;"|"&amp;risk_factor_2,risk_factor_corr),
       IF(RIGHT($D72,LEN($D72)-FIND("_",$D72))=RIGHT(AM$13,LEN(AM$13)-FIND("_",AM$13)),
              IF(LEFT($D72,FIND("_",$D72)-1)=LEFT(AM$13,FIND("_",AM$13)-1),
                    IF($E72=AM$14,
                             _xlfn.XLOOKUP(_xlfn.TEXTJOIN("|",FALSE,$C72,LEFT($D72,FIND("_",$D72)-1) &amp;"_=","=","Any",AM$12,LEFT($D72,FIND("_",$D72)-1) &amp;"_=","=","Any"),risk_factor_1&amp;"|"&amp;risk_factor_2,risk_factor_corr),
                             _xlfn.XLOOKUP(_xlfn.TEXTJOIN("|",FALSE,$C72,LEFT($D72,FIND("_",$D72)-1) &amp;"_=","Any","Any",AM$12,LEFT($D72,FIND("_",$D72)-1) &amp;"_=","Any","Any"),risk_factor_1&amp;"|"&amp;risk_factor_2,risk_factor_corr)),
"n/a"),0)
),
IF(_xlfn.TEXTJOIN("|",FALSE,AM$12:AM$13)&lt;&gt;_xlfn.TEXTJOIN("|",FALSE,$C72:$D72),0,
_xlfn.XLOOKUP(_xlfn.TEXTJOIN("|",FALSE,$C72:$F72,AM$12:AM$15),risk_factor_1&amp;"|"&amp;risk_factor_2,risk_factor_corr,
_xlfn.XLOOKUP(_xlfn.TEXTJOIN("|",FALSE,$C72:$F72,AM$12:AM$15),risk_factor_2&amp;"|"&amp;risk_factor_1,risk_factor_corr,
_xlfn.XLOOKUP(_xlfn.TEXTJOIN("|",FALSE,$C72:$D72,"Any"),risk_factor_1&amp;"|"&amp;risk_factor_2,risk_factor_corr,
_xlfn.XLOOKUP(_xlfn.TEXTJOIN("|",FALSE,$C72:$D72,"Any"),risk_factor_2&amp;"|"&amp;risk_factor_1,risk_factor_corr)))))))</f>
        <v>0</v>
      </c>
      <c r="AN72" s="32" cm="1">
        <f t="array" ref="AN72" xml:space="preserve"> IF(_xlfn.TEXTJOIN("|",FALSE,AN$12:AN$15)=_xlfn.TEXTJOIN("|",FALSE,$C72:$F72),0,
IF(AND($C72="Delta|CR_Cpty",AN$12="Delta|CR_Cpty"),
IF($F72=AN$15,
      _xlfn.XLOOKUP(_xlfn.TEXTJOIN("|",FALSE,$C72,"=","Any","=",AN$12,"=","Any","="),risk_factor_1&amp;"|"&amp;risk_factor_2,risk_factor_corr),
       IF(RIGHT($D72,LEN($D72)-FIND("_",$D72))=RIGHT(AN$13,LEN(AN$13)-FIND("_",AN$13)),
              IF(LEFT($D72,FIND("_",$D72)-1)=LEFT(AN$13,FIND("_",AN$13)-1),
                    IF($E72=AN$14,
                             _xlfn.XLOOKUP(_xlfn.TEXTJOIN("|",FALSE,$C72,LEFT($D72,FIND("_",$D72)-1) &amp;"_=","=","Any",AN$12,LEFT($D72,FIND("_",$D72)-1) &amp;"_=","=","Any"),risk_factor_1&amp;"|"&amp;risk_factor_2,risk_factor_corr),
                             _xlfn.XLOOKUP(_xlfn.TEXTJOIN("|",FALSE,$C72,LEFT($D72,FIND("_",$D72)-1) &amp;"_=","Any","Any",AN$12,LEFT($D72,FIND("_",$D72)-1) &amp;"_=","Any","Any"),risk_factor_1&amp;"|"&amp;risk_factor_2,risk_factor_corr)),
"n/a"),0)
),
IF(_xlfn.TEXTJOIN("|",FALSE,AN$12:AN$13)&lt;&gt;_xlfn.TEXTJOIN("|",FALSE,$C72:$D72),0,
_xlfn.XLOOKUP(_xlfn.TEXTJOIN("|",FALSE,$C72:$F72,AN$12:AN$15),risk_factor_1&amp;"|"&amp;risk_factor_2,risk_factor_corr,
_xlfn.XLOOKUP(_xlfn.TEXTJOIN("|",FALSE,$C72:$F72,AN$12:AN$15),risk_factor_2&amp;"|"&amp;risk_factor_1,risk_factor_corr,
_xlfn.XLOOKUP(_xlfn.TEXTJOIN("|",FALSE,$C72:$D72,"Any"),risk_factor_1&amp;"|"&amp;risk_factor_2,risk_factor_corr,
_xlfn.XLOOKUP(_xlfn.TEXTJOIN("|",FALSE,$C72:$D72,"Any"),risk_factor_2&amp;"|"&amp;risk_factor_1,risk_factor_corr)))))))</f>
        <v>0</v>
      </c>
      <c r="AO72" s="32" cm="1">
        <f t="array" ref="AO72" xml:space="preserve"> IF(_xlfn.TEXTJOIN("|",FALSE,AO$12:AO$15)=_xlfn.TEXTJOIN("|",FALSE,$C72:$F72),0,
IF(AND($C72="Delta|CR_Cpty",AO$12="Delta|CR_Cpty"),
IF($F72=AO$15,
      _xlfn.XLOOKUP(_xlfn.TEXTJOIN("|",FALSE,$C72,"=","Any","=",AO$12,"=","Any","="),risk_factor_1&amp;"|"&amp;risk_factor_2,risk_factor_corr),
       IF(RIGHT($D72,LEN($D72)-FIND("_",$D72))=RIGHT(AO$13,LEN(AO$13)-FIND("_",AO$13)),
              IF(LEFT($D72,FIND("_",$D72)-1)=LEFT(AO$13,FIND("_",AO$13)-1),
                    IF($E72=AO$14,
                             _xlfn.XLOOKUP(_xlfn.TEXTJOIN("|",FALSE,$C72,LEFT($D72,FIND("_",$D72)-1) &amp;"_=","=","Any",AO$12,LEFT($D72,FIND("_",$D72)-1) &amp;"_=","=","Any"),risk_factor_1&amp;"|"&amp;risk_factor_2,risk_factor_corr),
                             _xlfn.XLOOKUP(_xlfn.TEXTJOIN("|",FALSE,$C72,LEFT($D72,FIND("_",$D72)-1) &amp;"_=","Any","Any",AO$12,LEFT($D72,FIND("_",$D72)-1) &amp;"_=","Any","Any"),risk_factor_1&amp;"|"&amp;risk_factor_2,risk_factor_corr)),
"n/a"),0)
),
IF(_xlfn.TEXTJOIN("|",FALSE,AO$12:AO$13)&lt;&gt;_xlfn.TEXTJOIN("|",FALSE,$C72:$D72),0,
_xlfn.XLOOKUP(_xlfn.TEXTJOIN("|",FALSE,$C72:$F72,AO$12:AO$15),risk_factor_1&amp;"|"&amp;risk_factor_2,risk_factor_corr,
_xlfn.XLOOKUP(_xlfn.TEXTJOIN("|",FALSE,$C72:$F72,AO$12:AO$15),risk_factor_2&amp;"|"&amp;risk_factor_1,risk_factor_corr,
_xlfn.XLOOKUP(_xlfn.TEXTJOIN("|",FALSE,$C72:$D72,"Any"),risk_factor_1&amp;"|"&amp;risk_factor_2,risk_factor_corr,
_xlfn.XLOOKUP(_xlfn.TEXTJOIN("|",FALSE,$C72:$D72,"Any"),risk_factor_2&amp;"|"&amp;risk_factor_1,risk_factor_corr)))))))</f>
        <v>0</v>
      </c>
      <c r="AP72" s="32" cm="1">
        <f t="array" ref="AP72" xml:space="preserve"> IF(_xlfn.TEXTJOIN("|",FALSE,AP$12:AP$15)=_xlfn.TEXTJOIN("|",FALSE,$C72:$F72),0,
IF(AND($C72="Delta|CR_Cpty",AP$12="Delta|CR_Cpty"),
IF($F72=AP$15,
      _xlfn.XLOOKUP(_xlfn.TEXTJOIN("|",FALSE,$C72,"=","Any","=",AP$12,"=","Any","="),risk_factor_1&amp;"|"&amp;risk_factor_2,risk_factor_corr),
       IF(RIGHT($D72,LEN($D72)-FIND("_",$D72))=RIGHT(AP$13,LEN(AP$13)-FIND("_",AP$13)),
              IF(LEFT($D72,FIND("_",$D72)-1)=LEFT(AP$13,FIND("_",AP$13)-1),
                    IF($E72=AP$14,
                             _xlfn.XLOOKUP(_xlfn.TEXTJOIN("|",FALSE,$C72,LEFT($D72,FIND("_",$D72)-1) &amp;"_=","=","Any",AP$12,LEFT($D72,FIND("_",$D72)-1) &amp;"_=","=","Any"),risk_factor_1&amp;"|"&amp;risk_factor_2,risk_factor_corr),
                             _xlfn.XLOOKUP(_xlfn.TEXTJOIN("|",FALSE,$C72,LEFT($D72,FIND("_",$D72)-1) &amp;"_=","Any","Any",AP$12,LEFT($D72,FIND("_",$D72)-1) &amp;"_=","Any","Any"),risk_factor_1&amp;"|"&amp;risk_factor_2,risk_factor_corr)),
"n/a"),0)
),
IF(_xlfn.TEXTJOIN("|",FALSE,AP$12:AP$13)&lt;&gt;_xlfn.TEXTJOIN("|",FALSE,$C72:$D72),0,
_xlfn.XLOOKUP(_xlfn.TEXTJOIN("|",FALSE,$C72:$F72,AP$12:AP$15),risk_factor_1&amp;"|"&amp;risk_factor_2,risk_factor_corr,
_xlfn.XLOOKUP(_xlfn.TEXTJOIN("|",FALSE,$C72:$F72,AP$12:AP$15),risk_factor_2&amp;"|"&amp;risk_factor_1,risk_factor_corr,
_xlfn.XLOOKUP(_xlfn.TEXTJOIN("|",FALSE,$C72:$D72,"Any"),risk_factor_1&amp;"|"&amp;risk_factor_2,risk_factor_corr,
_xlfn.XLOOKUP(_xlfn.TEXTJOIN("|",FALSE,$C72:$D72,"Any"),risk_factor_2&amp;"|"&amp;risk_factor_1,risk_factor_corr)))))))</f>
        <v>0</v>
      </c>
      <c r="AQ72" s="32" cm="1">
        <f t="array" ref="AQ72" xml:space="preserve"> IF(_xlfn.TEXTJOIN("|",FALSE,AQ$12:AQ$15)=_xlfn.TEXTJOIN("|",FALSE,$C72:$F72),0,
IF(AND($C72="Delta|CR_Cpty",AQ$12="Delta|CR_Cpty"),
IF($F72=AQ$15,
      _xlfn.XLOOKUP(_xlfn.TEXTJOIN("|",FALSE,$C72,"=","Any","=",AQ$12,"=","Any","="),risk_factor_1&amp;"|"&amp;risk_factor_2,risk_factor_corr),
       IF(RIGHT($D72,LEN($D72)-FIND("_",$D72))=RIGHT(AQ$13,LEN(AQ$13)-FIND("_",AQ$13)),
              IF(LEFT($D72,FIND("_",$D72)-1)=LEFT(AQ$13,FIND("_",AQ$13)-1),
                    IF($E72=AQ$14,
                             _xlfn.XLOOKUP(_xlfn.TEXTJOIN("|",FALSE,$C72,LEFT($D72,FIND("_",$D72)-1) &amp;"_=","=","Any",AQ$12,LEFT($D72,FIND("_",$D72)-1) &amp;"_=","=","Any"),risk_factor_1&amp;"|"&amp;risk_factor_2,risk_factor_corr),
                             _xlfn.XLOOKUP(_xlfn.TEXTJOIN("|",FALSE,$C72,LEFT($D72,FIND("_",$D72)-1) &amp;"_=","Any","Any",AQ$12,LEFT($D72,FIND("_",$D72)-1) &amp;"_=","Any","Any"),risk_factor_1&amp;"|"&amp;risk_factor_2,risk_factor_corr)),
"n/a"),0)
),
IF(_xlfn.TEXTJOIN("|",FALSE,AQ$12:AQ$13)&lt;&gt;_xlfn.TEXTJOIN("|",FALSE,$C72:$D72),0,
_xlfn.XLOOKUP(_xlfn.TEXTJOIN("|",FALSE,$C72:$F72,AQ$12:AQ$15),risk_factor_1&amp;"|"&amp;risk_factor_2,risk_factor_corr,
_xlfn.XLOOKUP(_xlfn.TEXTJOIN("|",FALSE,$C72:$F72,AQ$12:AQ$15),risk_factor_2&amp;"|"&amp;risk_factor_1,risk_factor_corr,
_xlfn.XLOOKUP(_xlfn.TEXTJOIN("|",FALSE,$C72:$D72,"Any"),risk_factor_1&amp;"|"&amp;risk_factor_2,risk_factor_corr,
_xlfn.XLOOKUP(_xlfn.TEXTJOIN("|",FALSE,$C72:$D72,"Any"),risk_factor_2&amp;"|"&amp;risk_factor_1,risk_factor_corr)))))))</f>
        <v>0</v>
      </c>
      <c r="AR72" s="32" cm="1">
        <f t="array" ref="AR72" xml:space="preserve"> IF(_xlfn.TEXTJOIN("|",FALSE,AR$12:AR$15)=_xlfn.TEXTJOIN("|",FALSE,$C72:$F72),0,
IF(AND($C72="Delta|CR_Cpty",AR$12="Delta|CR_Cpty"),
IF($F72=AR$15,
      _xlfn.XLOOKUP(_xlfn.TEXTJOIN("|",FALSE,$C72,"=","Any","=",AR$12,"=","Any","="),risk_factor_1&amp;"|"&amp;risk_factor_2,risk_factor_corr),
       IF(RIGHT($D72,LEN($D72)-FIND("_",$D72))=RIGHT(AR$13,LEN(AR$13)-FIND("_",AR$13)),
              IF(LEFT($D72,FIND("_",$D72)-1)=LEFT(AR$13,FIND("_",AR$13)-1),
                    IF($E72=AR$14,
                             _xlfn.XLOOKUP(_xlfn.TEXTJOIN("|",FALSE,$C72,LEFT($D72,FIND("_",$D72)-1) &amp;"_=","=","Any",AR$12,LEFT($D72,FIND("_",$D72)-1) &amp;"_=","=","Any"),risk_factor_1&amp;"|"&amp;risk_factor_2,risk_factor_corr),
                             _xlfn.XLOOKUP(_xlfn.TEXTJOIN("|",FALSE,$C72,LEFT($D72,FIND("_",$D72)-1) &amp;"_=","Any","Any",AR$12,LEFT($D72,FIND("_",$D72)-1) &amp;"_=","Any","Any"),risk_factor_1&amp;"|"&amp;risk_factor_2,risk_factor_corr)),
"n/a"),0)
),
IF(_xlfn.TEXTJOIN("|",FALSE,AR$12:AR$13)&lt;&gt;_xlfn.TEXTJOIN("|",FALSE,$C72:$D72),0,
_xlfn.XLOOKUP(_xlfn.TEXTJOIN("|",FALSE,$C72:$F72,AR$12:AR$15),risk_factor_1&amp;"|"&amp;risk_factor_2,risk_factor_corr,
_xlfn.XLOOKUP(_xlfn.TEXTJOIN("|",FALSE,$C72:$F72,AR$12:AR$15),risk_factor_2&amp;"|"&amp;risk_factor_1,risk_factor_corr,
_xlfn.XLOOKUP(_xlfn.TEXTJOIN("|",FALSE,$C72:$D72,"Any"),risk_factor_1&amp;"|"&amp;risk_factor_2,risk_factor_corr,
_xlfn.XLOOKUP(_xlfn.TEXTJOIN("|",FALSE,$C72:$D72,"Any"),risk_factor_2&amp;"|"&amp;risk_factor_1,risk_factor_corr)))))))</f>
        <v>0</v>
      </c>
      <c r="AS72" s="32" cm="1">
        <f t="array" ref="AS72" xml:space="preserve"> IF(_xlfn.TEXTJOIN("|",FALSE,AS$12:AS$15)=_xlfn.TEXTJOIN("|",FALSE,$C72:$F72),0,
IF(AND($C72="Delta|CR_Cpty",AS$12="Delta|CR_Cpty"),
IF($F72=AS$15,
      _xlfn.XLOOKUP(_xlfn.TEXTJOIN("|",FALSE,$C72,"=","Any","=",AS$12,"=","Any","="),risk_factor_1&amp;"|"&amp;risk_factor_2,risk_factor_corr),
       IF(RIGHT($D72,LEN($D72)-FIND("_",$D72))=RIGHT(AS$13,LEN(AS$13)-FIND("_",AS$13)),
              IF(LEFT($D72,FIND("_",$D72)-1)=LEFT(AS$13,FIND("_",AS$13)-1),
                    IF($E72=AS$14,
                             _xlfn.XLOOKUP(_xlfn.TEXTJOIN("|",FALSE,$C72,LEFT($D72,FIND("_",$D72)-1) &amp;"_=","=","Any",AS$12,LEFT($D72,FIND("_",$D72)-1) &amp;"_=","=","Any"),risk_factor_1&amp;"|"&amp;risk_factor_2,risk_factor_corr),
                             _xlfn.XLOOKUP(_xlfn.TEXTJOIN("|",FALSE,$C72,LEFT($D72,FIND("_",$D72)-1) &amp;"_=","Any","Any",AS$12,LEFT($D72,FIND("_",$D72)-1) &amp;"_=","Any","Any"),risk_factor_1&amp;"|"&amp;risk_factor_2,risk_factor_corr)),
"n/a"),0)
),
IF(_xlfn.TEXTJOIN("|",FALSE,AS$12:AS$13)&lt;&gt;_xlfn.TEXTJOIN("|",FALSE,$C72:$D72),0,
_xlfn.XLOOKUP(_xlfn.TEXTJOIN("|",FALSE,$C72:$F72,AS$12:AS$15),risk_factor_1&amp;"|"&amp;risk_factor_2,risk_factor_corr,
_xlfn.XLOOKUP(_xlfn.TEXTJOIN("|",FALSE,$C72:$F72,AS$12:AS$15),risk_factor_2&amp;"|"&amp;risk_factor_1,risk_factor_corr,
_xlfn.XLOOKUP(_xlfn.TEXTJOIN("|",FALSE,$C72:$D72,"Any"),risk_factor_1&amp;"|"&amp;risk_factor_2,risk_factor_corr,
_xlfn.XLOOKUP(_xlfn.TEXTJOIN("|",FALSE,$C72:$D72,"Any"),risk_factor_2&amp;"|"&amp;risk_factor_1,risk_factor_corr)))))))</f>
        <v>0</v>
      </c>
      <c r="AT72" s="32" cm="1">
        <f t="array" ref="AT72" xml:space="preserve"> IF(_xlfn.TEXTJOIN("|",FALSE,AT$12:AT$15)=_xlfn.TEXTJOIN("|",FALSE,$C72:$F72),0,
IF(AND($C72="Delta|CR_Cpty",AT$12="Delta|CR_Cpty"),
IF($F72=AT$15,
      _xlfn.XLOOKUP(_xlfn.TEXTJOIN("|",FALSE,$C72,"=","Any","=",AT$12,"=","Any","="),risk_factor_1&amp;"|"&amp;risk_factor_2,risk_factor_corr),
       IF(RIGHT($D72,LEN($D72)-FIND("_",$D72))=RIGHT(AT$13,LEN(AT$13)-FIND("_",AT$13)),
              IF(LEFT($D72,FIND("_",$D72)-1)=LEFT(AT$13,FIND("_",AT$13)-1),
                    IF($E72=AT$14,
                             _xlfn.XLOOKUP(_xlfn.TEXTJOIN("|",FALSE,$C72,LEFT($D72,FIND("_",$D72)-1) &amp;"_=","=","Any",AT$12,LEFT($D72,FIND("_",$D72)-1) &amp;"_=","=","Any"),risk_factor_1&amp;"|"&amp;risk_factor_2,risk_factor_corr),
                             _xlfn.XLOOKUP(_xlfn.TEXTJOIN("|",FALSE,$C72,LEFT($D72,FIND("_",$D72)-1) &amp;"_=","Any","Any",AT$12,LEFT($D72,FIND("_",$D72)-1) &amp;"_=","Any","Any"),risk_factor_1&amp;"|"&amp;risk_factor_2,risk_factor_corr)),
"n/a"),0)
),
IF(_xlfn.TEXTJOIN("|",FALSE,AT$12:AT$13)&lt;&gt;_xlfn.TEXTJOIN("|",FALSE,$C72:$D72),0,
_xlfn.XLOOKUP(_xlfn.TEXTJOIN("|",FALSE,$C72:$F72,AT$12:AT$15),risk_factor_1&amp;"|"&amp;risk_factor_2,risk_factor_corr,
_xlfn.XLOOKUP(_xlfn.TEXTJOIN("|",FALSE,$C72:$F72,AT$12:AT$15),risk_factor_2&amp;"|"&amp;risk_factor_1,risk_factor_corr,
_xlfn.XLOOKUP(_xlfn.TEXTJOIN("|",FALSE,$C72:$D72,"Any"),risk_factor_1&amp;"|"&amp;risk_factor_2,risk_factor_corr,
_xlfn.XLOOKUP(_xlfn.TEXTJOIN("|",FALSE,$C72:$D72,"Any"),risk_factor_2&amp;"|"&amp;risk_factor_1,risk_factor_corr)))))))</f>
        <v>0</v>
      </c>
      <c r="AU72" s="32" cm="1">
        <f t="array" ref="AU72" xml:space="preserve"> IF(_xlfn.TEXTJOIN("|",FALSE,AU$12:AU$15)=_xlfn.TEXTJOIN("|",FALSE,$C72:$F72),0,
IF(AND($C72="Delta|CR_Cpty",AU$12="Delta|CR_Cpty"),
IF($F72=AU$15,
      _xlfn.XLOOKUP(_xlfn.TEXTJOIN("|",FALSE,$C72,"=","Any","=",AU$12,"=","Any","="),risk_factor_1&amp;"|"&amp;risk_factor_2,risk_factor_corr),
       IF(RIGHT($D72,LEN($D72)-FIND("_",$D72))=RIGHT(AU$13,LEN(AU$13)-FIND("_",AU$13)),
              IF(LEFT($D72,FIND("_",$D72)-1)=LEFT(AU$13,FIND("_",AU$13)-1),
                    IF($E72=AU$14,
                             _xlfn.XLOOKUP(_xlfn.TEXTJOIN("|",FALSE,$C72,LEFT($D72,FIND("_",$D72)-1) &amp;"_=","=","Any",AU$12,LEFT($D72,FIND("_",$D72)-1) &amp;"_=","=","Any"),risk_factor_1&amp;"|"&amp;risk_factor_2,risk_factor_corr),
                             _xlfn.XLOOKUP(_xlfn.TEXTJOIN("|",FALSE,$C72,LEFT($D72,FIND("_",$D72)-1) &amp;"_=","Any","Any",AU$12,LEFT($D72,FIND("_",$D72)-1) &amp;"_=","Any","Any"),risk_factor_1&amp;"|"&amp;risk_factor_2,risk_factor_corr)),
"n/a"),0)
),
IF(_xlfn.TEXTJOIN("|",FALSE,AU$12:AU$13)&lt;&gt;_xlfn.TEXTJOIN("|",FALSE,$C72:$D72),0,
_xlfn.XLOOKUP(_xlfn.TEXTJOIN("|",FALSE,$C72:$F72,AU$12:AU$15),risk_factor_1&amp;"|"&amp;risk_factor_2,risk_factor_corr,
_xlfn.XLOOKUP(_xlfn.TEXTJOIN("|",FALSE,$C72:$F72,AU$12:AU$15),risk_factor_2&amp;"|"&amp;risk_factor_1,risk_factor_corr,
_xlfn.XLOOKUP(_xlfn.TEXTJOIN("|",FALSE,$C72:$D72,"Any"),risk_factor_1&amp;"|"&amp;risk_factor_2,risk_factor_corr,
_xlfn.XLOOKUP(_xlfn.TEXTJOIN("|",FALSE,$C72:$D72,"Any"),risk_factor_2&amp;"|"&amp;risk_factor_1,risk_factor_corr)))))))</f>
        <v>0</v>
      </c>
      <c r="AV72" s="32" cm="1">
        <f t="array" ref="AV72" xml:space="preserve"> IF(_xlfn.TEXTJOIN("|",FALSE,AV$12:AV$15)=_xlfn.TEXTJOIN("|",FALSE,$C72:$F72),0,
IF(AND($C72="Delta|CR_Cpty",AV$12="Delta|CR_Cpty"),
IF($F72=AV$15,
      _xlfn.XLOOKUP(_xlfn.TEXTJOIN("|",FALSE,$C72,"=","Any","=",AV$12,"=","Any","="),risk_factor_1&amp;"|"&amp;risk_factor_2,risk_factor_corr),
       IF(RIGHT($D72,LEN($D72)-FIND("_",$D72))=RIGHT(AV$13,LEN(AV$13)-FIND("_",AV$13)),
              IF(LEFT($D72,FIND("_",$D72)-1)=LEFT(AV$13,FIND("_",AV$13)-1),
                    IF($E72=AV$14,
                             _xlfn.XLOOKUP(_xlfn.TEXTJOIN("|",FALSE,$C72,LEFT($D72,FIND("_",$D72)-1) &amp;"_=","=","Any",AV$12,LEFT($D72,FIND("_",$D72)-1) &amp;"_=","=","Any"),risk_factor_1&amp;"|"&amp;risk_factor_2,risk_factor_corr),
                             _xlfn.XLOOKUP(_xlfn.TEXTJOIN("|",FALSE,$C72,LEFT($D72,FIND("_",$D72)-1) &amp;"_=","Any","Any",AV$12,LEFT($D72,FIND("_",$D72)-1) &amp;"_=","Any","Any"),risk_factor_1&amp;"|"&amp;risk_factor_2,risk_factor_corr)),
"n/a"),0)
),
IF(_xlfn.TEXTJOIN("|",FALSE,AV$12:AV$13)&lt;&gt;_xlfn.TEXTJOIN("|",FALSE,$C72:$D72),0,
_xlfn.XLOOKUP(_xlfn.TEXTJOIN("|",FALSE,$C72:$F72,AV$12:AV$15),risk_factor_1&amp;"|"&amp;risk_factor_2,risk_factor_corr,
_xlfn.XLOOKUP(_xlfn.TEXTJOIN("|",FALSE,$C72:$F72,AV$12:AV$15),risk_factor_2&amp;"|"&amp;risk_factor_1,risk_factor_corr,
_xlfn.XLOOKUP(_xlfn.TEXTJOIN("|",FALSE,$C72:$D72,"Any"),risk_factor_1&amp;"|"&amp;risk_factor_2,risk_factor_corr,
_xlfn.XLOOKUP(_xlfn.TEXTJOIN("|",FALSE,$C72:$D72,"Any"),risk_factor_2&amp;"|"&amp;risk_factor_1,risk_factor_corr)))))))</f>
        <v>0</v>
      </c>
      <c r="AW72" s="32" cm="1">
        <f t="array" ref="AW72" xml:space="preserve"> IF(_xlfn.TEXTJOIN("|",FALSE,AW$12:AW$15)=_xlfn.TEXTJOIN("|",FALSE,$C72:$F72),0,
IF(AND($C72="Delta|CR_Cpty",AW$12="Delta|CR_Cpty"),
IF($F72=AW$15,
      _xlfn.XLOOKUP(_xlfn.TEXTJOIN("|",FALSE,$C72,"=","Any","=",AW$12,"=","Any","="),risk_factor_1&amp;"|"&amp;risk_factor_2,risk_factor_corr),
       IF(RIGHT($D72,LEN($D72)-FIND("_",$D72))=RIGHT(AW$13,LEN(AW$13)-FIND("_",AW$13)),
              IF(LEFT($D72,FIND("_",$D72)-1)=LEFT(AW$13,FIND("_",AW$13)-1),
                    IF($E72=AW$14,
                             _xlfn.XLOOKUP(_xlfn.TEXTJOIN("|",FALSE,$C72,LEFT($D72,FIND("_",$D72)-1) &amp;"_=","=","Any",AW$12,LEFT($D72,FIND("_",$D72)-1) &amp;"_=","=","Any"),risk_factor_1&amp;"|"&amp;risk_factor_2,risk_factor_corr),
                             _xlfn.XLOOKUP(_xlfn.TEXTJOIN("|",FALSE,$C72,LEFT($D72,FIND("_",$D72)-1) &amp;"_=","Any","Any",AW$12,LEFT($D72,FIND("_",$D72)-1) &amp;"_=","Any","Any"),risk_factor_1&amp;"|"&amp;risk_factor_2,risk_factor_corr)),
"n/a"),0)
),
IF(_xlfn.TEXTJOIN("|",FALSE,AW$12:AW$13)&lt;&gt;_xlfn.TEXTJOIN("|",FALSE,$C72:$D72),0,
_xlfn.XLOOKUP(_xlfn.TEXTJOIN("|",FALSE,$C72:$F72,AW$12:AW$15),risk_factor_1&amp;"|"&amp;risk_factor_2,risk_factor_corr,
_xlfn.XLOOKUP(_xlfn.TEXTJOIN("|",FALSE,$C72:$F72,AW$12:AW$15),risk_factor_2&amp;"|"&amp;risk_factor_1,risk_factor_corr,
_xlfn.XLOOKUP(_xlfn.TEXTJOIN("|",FALSE,$C72:$D72,"Any"),risk_factor_1&amp;"|"&amp;risk_factor_2,risk_factor_corr,
_xlfn.XLOOKUP(_xlfn.TEXTJOIN("|",FALSE,$C72:$D72,"Any"),risk_factor_2&amp;"|"&amp;risk_factor_1,risk_factor_corr)))))))</f>
        <v>0</v>
      </c>
      <c r="AX72" s="32" cm="1">
        <f t="array" ref="AX72" xml:space="preserve"> IF(_xlfn.TEXTJOIN("|",FALSE,AX$12:AX$15)=_xlfn.TEXTJOIN("|",FALSE,$C72:$F72),0,
IF(AND($C72="Delta|CR_Cpty",AX$12="Delta|CR_Cpty"),
IF($F72=AX$15,
      _xlfn.XLOOKUP(_xlfn.TEXTJOIN("|",FALSE,$C72,"=","Any","=",AX$12,"=","Any","="),risk_factor_1&amp;"|"&amp;risk_factor_2,risk_factor_corr),
       IF(RIGHT($D72,LEN($D72)-FIND("_",$D72))=RIGHT(AX$13,LEN(AX$13)-FIND("_",AX$13)),
              IF(LEFT($D72,FIND("_",$D72)-1)=LEFT(AX$13,FIND("_",AX$13)-1),
                    IF($E72=AX$14,
                             _xlfn.XLOOKUP(_xlfn.TEXTJOIN("|",FALSE,$C72,LEFT($D72,FIND("_",$D72)-1) &amp;"_=","=","Any",AX$12,LEFT($D72,FIND("_",$D72)-1) &amp;"_=","=","Any"),risk_factor_1&amp;"|"&amp;risk_factor_2,risk_factor_corr),
                             _xlfn.XLOOKUP(_xlfn.TEXTJOIN("|",FALSE,$C72,LEFT($D72,FIND("_",$D72)-1) &amp;"_=","Any","Any",AX$12,LEFT($D72,FIND("_",$D72)-1) &amp;"_=","Any","Any"),risk_factor_1&amp;"|"&amp;risk_factor_2,risk_factor_corr)),
"n/a"),0)
),
IF(_xlfn.TEXTJOIN("|",FALSE,AX$12:AX$13)&lt;&gt;_xlfn.TEXTJOIN("|",FALSE,$C72:$D72),0,
_xlfn.XLOOKUP(_xlfn.TEXTJOIN("|",FALSE,$C72:$F72,AX$12:AX$15),risk_factor_1&amp;"|"&amp;risk_factor_2,risk_factor_corr,
_xlfn.XLOOKUP(_xlfn.TEXTJOIN("|",FALSE,$C72:$F72,AX$12:AX$15),risk_factor_2&amp;"|"&amp;risk_factor_1,risk_factor_corr,
_xlfn.XLOOKUP(_xlfn.TEXTJOIN("|",FALSE,$C72:$D72,"Any"),risk_factor_1&amp;"|"&amp;risk_factor_2,risk_factor_corr,
_xlfn.XLOOKUP(_xlfn.TEXTJOIN("|",FALSE,$C72:$D72,"Any"),risk_factor_2&amp;"|"&amp;risk_factor_1,risk_factor_corr)))))))</f>
        <v>0</v>
      </c>
      <c r="AY72" s="32" cm="1">
        <f t="array" ref="AY72" xml:space="preserve"> IF(_xlfn.TEXTJOIN("|",FALSE,AY$12:AY$15)=_xlfn.TEXTJOIN("|",FALSE,$C72:$F72),0,
IF(AND($C72="Delta|CR_Cpty",AY$12="Delta|CR_Cpty"),
IF($F72=AY$15,
      _xlfn.XLOOKUP(_xlfn.TEXTJOIN("|",FALSE,$C72,"=","Any","=",AY$12,"=","Any","="),risk_factor_1&amp;"|"&amp;risk_factor_2,risk_factor_corr),
       IF(RIGHT($D72,LEN($D72)-FIND("_",$D72))=RIGHT(AY$13,LEN(AY$13)-FIND("_",AY$13)),
              IF(LEFT($D72,FIND("_",$D72)-1)=LEFT(AY$13,FIND("_",AY$13)-1),
                    IF($E72=AY$14,
                             _xlfn.XLOOKUP(_xlfn.TEXTJOIN("|",FALSE,$C72,LEFT($D72,FIND("_",$D72)-1) &amp;"_=","=","Any",AY$12,LEFT($D72,FIND("_",$D72)-1) &amp;"_=","=","Any"),risk_factor_1&amp;"|"&amp;risk_factor_2,risk_factor_corr),
                             _xlfn.XLOOKUP(_xlfn.TEXTJOIN("|",FALSE,$C72,LEFT($D72,FIND("_",$D72)-1) &amp;"_=","Any","Any",AY$12,LEFT($D72,FIND("_",$D72)-1) &amp;"_=","Any","Any"),risk_factor_1&amp;"|"&amp;risk_factor_2,risk_factor_corr)),
"n/a"),0)
),
IF(_xlfn.TEXTJOIN("|",FALSE,AY$12:AY$13)&lt;&gt;_xlfn.TEXTJOIN("|",FALSE,$C72:$D72),0,
_xlfn.XLOOKUP(_xlfn.TEXTJOIN("|",FALSE,$C72:$F72,AY$12:AY$15),risk_factor_1&amp;"|"&amp;risk_factor_2,risk_factor_corr,
_xlfn.XLOOKUP(_xlfn.TEXTJOIN("|",FALSE,$C72:$F72,AY$12:AY$15),risk_factor_2&amp;"|"&amp;risk_factor_1,risk_factor_corr,
_xlfn.XLOOKUP(_xlfn.TEXTJOIN("|",FALSE,$C72:$D72,"Any"),risk_factor_1&amp;"|"&amp;risk_factor_2,risk_factor_corr,
_xlfn.XLOOKUP(_xlfn.TEXTJOIN("|",FALSE,$C72:$D72,"Any"),risk_factor_2&amp;"|"&amp;risk_factor_1,risk_factor_corr)))))))</f>
        <v>0</v>
      </c>
      <c r="AZ72" s="32" cm="1">
        <f t="array" ref="AZ72" xml:space="preserve"> IF(_xlfn.TEXTJOIN("|",FALSE,AZ$12:AZ$15)=_xlfn.TEXTJOIN("|",FALSE,$C72:$F72),0,
IF(AND($C72="Delta|CR_Cpty",AZ$12="Delta|CR_Cpty"),
IF($F72=AZ$15,
      _xlfn.XLOOKUP(_xlfn.TEXTJOIN("|",FALSE,$C72,"=","Any","=",AZ$12,"=","Any","="),risk_factor_1&amp;"|"&amp;risk_factor_2,risk_factor_corr),
       IF(RIGHT($D72,LEN($D72)-FIND("_",$D72))=RIGHT(AZ$13,LEN(AZ$13)-FIND("_",AZ$13)),
              IF(LEFT($D72,FIND("_",$D72)-1)=LEFT(AZ$13,FIND("_",AZ$13)-1),
                    IF($E72=AZ$14,
                             _xlfn.XLOOKUP(_xlfn.TEXTJOIN("|",FALSE,$C72,LEFT($D72,FIND("_",$D72)-1) &amp;"_=","=","Any",AZ$12,LEFT($D72,FIND("_",$D72)-1) &amp;"_=","=","Any"),risk_factor_1&amp;"|"&amp;risk_factor_2,risk_factor_corr),
                             _xlfn.XLOOKUP(_xlfn.TEXTJOIN("|",FALSE,$C72,LEFT($D72,FIND("_",$D72)-1) &amp;"_=","Any","Any",AZ$12,LEFT($D72,FIND("_",$D72)-1) &amp;"_=","Any","Any"),risk_factor_1&amp;"|"&amp;risk_factor_2,risk_factor_corr)),
"n/a"),0)
),
IF(_xlfn.TEXTJOIN("|",FALSE,AZ$12:AZ$13)&lt;&gt;_xlfn.TEXTJOIN("|",FALSE,$C72:$D72),0,
_xlfn.XLOOKUP(_xlfn.TEXTJOIN("|",FALSE,$C72:$F72,AZ$12:AZ$15),risk_factor_1&amp;"|"&amp;risk_factor_2,risk_factor_corr,
_xlfn.XLOOKUP(_xlfn.TEXTJOIN("|",FALSE,$C72:$F72,AZ$12:AZ$15),risk_factor_2&amp;"|"&amp;risk_factor_1,risk_factor_corr,
_xlfn.XLOOKUP(_xlfn.TEXTJOIN("|",FALSE,$C72:$D72,"Any"),risk_factor_1&amp;"|"&amp;risk_factor_2,risk_factor_corr,
_xlfn.XLOOKUP(_xlfn.TEXTJOIN("|",FALSE,$C72:$D72,"Any"),risk_factor_2&amp;"|"&amp;risk_factor_1,risk_factor_corr)))))))</f>
        <v>0</v>
      </c>
      <c r="BA72" s="32" cm="1">
        <f t="array" ref="BA72" xml:space="preserve"> IF(_xlfn.TEXTJOIN("|",FALSE,BA$12:BA$15)=_xlfn.TEXTJOIN("|",FALSE,$C72:$F72),0,
IF(AND($C72="Delta|CR_Cpty",BA$12="Delta|CR_Cpty"),
IF($F72=BA$15,
      _xlfn.XLOOKUP(_xlfn.TEXTJOIN("|",FALSE,$C72,"=","Any","=",BA$12,"=","Any","="),risk_factor_1&amp;"|"&amp;risk_factor_2,risk_factor_corr),
       IF(RIGHT($D72,LEN($D72)-FIND("_",$D72))=RIGHT(BA$13,LEN(BA$13)-FIND("_",BA$13)),
              IF(LEFT($D72,FIND("_",$D72)-1)=LEFT(BA$13,FIND("_",BA$13)-1),
                    IF($E72=BA$14,
                             _xlfn.XLOOKUP(_xlfn.TEXTJOIN("|",FALSE,$C72,LEFT($D72,FIND("_",$D72)-1) &amp;"_=","=","Any",BA$12,LEFT($D72,FIND("_",$D72)-1) &amp;"_=","=","Any"),risk_factor_1&amp;"|"&amp;risk_factor_2,risk_factor_corr),
                             _xlfn.XLOOKUP(_xlfn.TEXTJOIN("|",FALSE,$C72,LEFT($D72,FIND("_",$D72)-1) &amp;"_=","Any","Any",BA$12,LEFT($D72,FIND("_",$D72)-1) &amp;"_=","Any","Any"),risk_factor_1&amp;"|"&amp;risk_factor_2,risk_factor_corr)),
"n/a"),0)
),
IF(_xlfn.TEXTJOIN("|",FALSE,BA$12:BA$13)&lt;&gt;_xlfn.TEXTJOIN("|",FALSE,$C72:$D72),0,
_xlfn.XLOOKUP(_xlfn.TEXTJOIN("|",FALSE,$C72:$F72,BA$12:BA$15),risk_factor_1&amp;"|"&amp;risk_factor_2,risk_factor_corr,
_xlfn.XLOOKUP(_xlfn.TEXTJOIN("|",FALSE,$C72:$F72,BA$12:BA$15),risk_factor_2&amp;"|"&amp;risk_factor_1,risk_factor_corr,
_xlfn.XLOOKUP(_xlfn.TEXTJOIN("|",FALSE,$C72:$D72,"Any"),risk_factor_1&amp;"|"&amp;risk_factor_2,risk_factor_corr,
_xlfn.XLOOKUP(_xlfn.TEXTJOIN("|",FALSE,$C72:$D72,"Any"),risk_factor_2&amp;"|"&amp;risk_factor_1,risk_factor_corr)))))))</f>
        <v>0</v>
      </c>
      <c r="BB72" s="32" cm="1">
        <f t="array" ref="BB72" xml:space="preserve"> IF(_xlfn.TEXTJOIN("|",FALSE,BB$12:BB$15)=_xlfn.TEXTJOIN("|",FALSE,$C72:$F72),0,
IF(AND($C72="Delta|CR_Cpty",BB$12="Delta|CR_Cpty"),
IF($F72=BB$15,
      _xlfn.XLOOKUP(_xlfn.TEXTJOIN("|",FALSE,$C72,"=","Any","=",BB$12,"=","Any","="),risk_factor_1&amp;"|"&amp;risk_factor_2,risk_factor_corr),
       IF(RIGHT($D72,LEN($D72)-FIND("_",$D72))=RIGHT(BB$13,LEN(BB$13)-FIND("_",BB$13)),
              IF(LEFT($D72,FIND("_",$D72)-1)=LEFT(BB$13,FIND("_",BB$13)-1),
                    IF($E72=BB$14,
                             _xlfn.XLOOKUP(_xlfn.TEXTJOIN("|",FALSE,$C72,LEFT($D72,FIND("_",$D72)-1) &amp;"_=","=","Any",BB$12,LEFT($D72,FIND("_",$D72)-1) &amp;"_=","=","Any"),risk_factor_1&amp;"|"&amp;risk_factor_2,risk_factor_corr),
                             _xlfn.XLOOKUP(_xlfn.TEXTJOIN("|",FALSE,$C72,LEFT($D72,FIND("_",$D72)-1) &amp;"_=","Any","Any",BB$12,LEFT($D72,FIND("_",$D72)-1) &amp;"_=","Any","Any"),risk_factor_1&amp;"|"&amp;risk_factor_2,risk_factor_corr)),
"n/a"),0)
),
IF(_xlfn.TEXTJOIN("|",FALSE,BB$12:BB$13)&lt;&gt;_xlfn.TEXTJOIN("|",FALSE,$C72:$D72),0,
_xlfn.XLOOKUP(_xlfn.TEXTJOIN("|",FALSE,$C72:$F72,BB$12:BB$15),risk_factor_1&amp;"|"&amp;risk_factor_2,risk_factor_corr,
_xlfn.XLOOKUP(_xlfn.TEXTJOIN("|",FALSE,$C72:$F72,BB$12:BB$15),risk_factor_2&amp;"|"&amp;risk_factor_1,risk_factor_corr,
_xlfn.XLOOKUP(_xlfn.TEXTJOIN("|",FALSE,$C72:$D72,"Any"),risk_factor_1&amp;"|"&amp;risk_factor_2,risk_factor_corr,
_xlfn.XLOOKUP(_xlfn.TEXTJOIN("|",FALSE,$C72:$D72,"Any"),risk_factor_2&amp;"|"&amp;risk_factor_1,risk_factor_corr)))))))</f>
        <v>0</v>
      </c>
      <c r="BC72" s="32" cm="1">
        <f t="array" ref="BC72" xml:space="preserve"> IF(_xlfn.TEXTJOIN("|",FALSE,BC$12:BC$15)=_xlfn.TEXTJOIN("|",FALSE,$C72:$F72),0,
IF(AND($C72="Delta|CR_Cpty",BC$12="Delta|CR_Cpty"),
IF($F72=BC$15,
      _xlfn.XLOOKUP(_xlfn.TEXTJOIN("|",FALSE,$C72,"=","Any","=",BC$12,"=","Any","="),risk_factor_1&amp;"|"&amp;risk_factor_2,risk_factor_corr),
       IF(RIGHT($D72,LEN($D72)-FIND("_",$D72))=RIGHT(BC$13,LEN(BC$13)-FIND("_",BC$13)),
              IF(LEFT($D72,FIND("_",$D72)-1)=LEFT(BC$13,FIND("_",BC$13)-1),
                    IF($E72=BC$14,
                             _xlfn.XLOOKUP(_xlfn.TEXTJOIN("|",FALSE,$C72,LEFT($D72,FIND("_",$D72)-1) &amp;"_=","=","Any",BC$12,LEFT($D72,FIND("_",$D72)-1) &amp;"_=","=","Any"),risk_factor_1&amp;"|"&amp;risk_factor_2,risk_factor_corr),
                             _xlfn.XLOOKUP(_xlfn.TEXTJOIN("|",FALSE,$C72,LEFT($D72,FIND("_",$D72)-1) &amp;"_=","Any","Any",BC$12,LEFT($D72,FIND("_",$D72)-1) &amp;"_=","Any","Any"),risk_factor_1&amp;"|"&amp;risk_factor_2,risk_factor_corr)),
"n/a"),0)
),
IF(_xlfn.TEXTJOIN("|",FALSE,BC$12:BC$13)&lt;&gt;_xlfn.TEXTJOIN("|",FALSE,$C72:$D72),0,
_xlfn.XLOOKUP(_xlfn.TEXTJOIN("|",FALSE,$C72:$F72,BC$12:BC$15),risk_factor_1&amp;"|"&amp;risk_factor_2,risk_factor_corr,
_xlfn.XLOOKUP(_xlfn.TEXTJOIN("|",FALSE,$C72:$F72,BC$12:BC$15),risk_factor_2&amp;"|"&amp;risk_factor_1,risk_factor_corr,
_xlfn.XLOOKUP(_xlfn.TEXTJOIN("|",FALSE,$C72:$D72,"Any"),risk_factor_1&amp;"|"&amp;risk_factor_2,risk_factor_corr,
_xlfn.XLOOKUP(_xlfn.TEXTJOIN("|",FALSE,$C72:$D72,"Any"),risk_factor_2&amp;"|"&amp;risk_factor_1,risk_factor_corr)))))))</f>
        <v>0</v>
      </c>
      <c r="BD72" s="32" cm="1">
        <f t="array" ref="BD72" xml:space="preserve"> IF(_xlfn.TEXTJOIN("|",FALSE,BD$12:BD$15)=_xlfn.TEXTJOIN("|",FALSE,$C72:$F72),0,
IF(AND($C72="Delta|CR_Cpty",BD$12="Delta|CR_Cpty"),
IF($F72=BD$15,
      _xlfn.XLOOKUP(_xlfn.TEXTJOIN("|",FALSE,$C72,"=","Any","=",BD$12,"=","Any","="),risk_factor_1&amp;"|"&amp;risk_factor_2,risk_factor_corr),
       IF(RIGHT($D72,LEN($D72)-FIND("_",$D72))=RIGHT(BD$13,LEN(BD$13)-FIND("_",BD$13)),
              IF(LEFT($D72,FIND("_",$D72)-1)=LEFT(BD$13,FIND("_",BD$13)-1),
                    IF($E72=BD$14,
                             _xlfn.XLOOKUP(_xlfn.TEXTJOIN("|",FALSE,$C72,LEFT($D72,FIND("_",$D72)-1) &amp;"_=","=","Any",BD$12,LEFT($D72,FIND("_",$D72)-1) &amp;"_=","=","Any"),risk_factor_1&amp;"|"&amp;risk_factor_2,risk_factor_corr),
                             _xlfn.XLOOKUP(_xlfn.TEXTJOIN("|",FALSE,$C72,LEFT($D72,FIND("_",$D72)-1) &amp;"_=","Any","Any",BD$12,LEFT($D72,FIND("_",$D72)-1) &amp;"_=","Any","Any"),risk_factor_1&amp;"|"&amp;risk_factor_2,risk_factor_corr)),
"n/a"),0)
),
IF(_xlfn.TEXTJOIN("|",FALSE,BD$12:BD$13)&lt;&gt;_xlfn.TEXTJOIN("|",FALSE,$C72:$D72),0,
_xlfn.XLOOKUP(_xlfn.TEXTJOIN("|",FALSE,$C72:$F72,BD$12:BD$15),risk_factor_1&amp;"|"&amp;risk_factor_2,risk_factor_corr,
_xlfn.XLOOKUP(_xlfn.TEXTJOIN("|",FALSE,$C72:$F72,BD$12:BD$15),risk_factor_2&amp;"|"&amp;risk_factor_1,risk_factor_corr,
_xlfn.XLOOKUP(_xlfn.TEXTJOIN("|",FALSE,$C72:$D72,"Any"),risk_factor_1&amp;"|"&amp;risk_factor_2,risk_factor_corr,
_xlfn.XLOOKUP(_xlfn.TEXTJOIN("|",FALSE,$C72:$D72,"Any"),risk_factor_2&amp;"|"&amp;risk_factor_1,risk_factor_corr)))))))</f>
        <v>0</v>
      </c>
      <c r="BE72" s="32" cm="1">
        <f t="array" ref="BE72" xml:space="preserve"> IF(_xlfn.TEXTJOIN("|",FALSE,BE$12:BE$15)=_xlfn.TEXTJOIN("|",FALSE,$C72:$F72),0,
IF(AND($C72="Delta|CR_Cpty",BE$12="Delta|CR_Cpty"),
IF($F72=BE$15,
      _xlfn.XLOOKUP(_xlfn.TEXTJOIN("|",FALSE,$C72,"=","Any","=",BE$12,"=","Any","="),risk_factor_1&amp;"|"&amp;risk_factor_2,risk_factor_corr),
       IF(RIGHT($D72,LEN($D72)-FIND("_",$D72))=RIGHT(BE$13,LEN(BE$13)-FIND("_",BE$13)),
              IF(LEFT($D72,FIND("_",$D72)-1)=LEFT(BE$13,FIND("_",BE$13)-1),
                    IF($E72=BE$14,
                             _xlfn.XLOOKUP(_xlfn.TEXTJOIN("|",FALSE,$C72,LEFT($D72,FIND("_",$D72)-1) &amp;"_=","=","Any",BE$12,LEFT($D72,FIND("_",$D72)-1) &amp;"_=","=","Any"),risk_factor_1&amp;"|"&amp;risk_factor_2,risk_factor_corr),
                             _xlfn.XLOOKUP(_xlfn.TEXTJOIN("|",FALSE,$C72,LEFT($D72,FIND("_",$D72)-1) &amp;"_=","Any","Any",BE$12,LEFT($D72,FIND("_",$D72)-1) &amp;"_=","Any","Any"),risk_factor_1&amp;"|"&amp;risk_factor_2,risk_factor_corr)),
"n/a"),0)
),
IF(_xlfn.TEXTJOIN("|",FALSE,BE$12:BE$13)&lt;&gt;_xlfn.TEXTJOIN("|",FALSE,$C72:$D72),0,
_xlfn.XLOOKUP(_xlfn.TEXTJOIN("|",FALSE,$C72:$F72,BE$12:BE$15),risk_factor_1&amp;"|"&amp;risk_factor_2,risk_factor_corr,
_xlfn.XLOOKUP(_xlfn.TEXTJOIN("|",FALSE,$C72:$F72,BE$12:BE$15),risk_factor_2&amp;"|"&amp;risk_factor_1,risk_factor_corr,
_xlfn.XLOOKUP(_xlfn.TEXTJOIN("|",FALSE,$C72:$D72,"Any"),risk_factor_1&amp;"|"&amp;risk_factor_2,risk_factor_corr,
_xlfn.XLOOKUP(_xlfn.TEXTJOIN("|",FALSE,$C72:$D72,"Any"),risk_factor_2&amp;"|"&amp;risk_factor_1,risk_factor_corr)))))))</f>
        <v>0</v>
      </c>
      <c r="BF72" s="32" cm="1">
        <f t="array" ref="BF72" xml:space="preserve"> IF(_xlfn.TEXTJOIN("|",FALSE,BF$12:BF$15)=_xlfn.TEXTJOIN("|",FALSE,$C72:$F72),0,
IF(AND($C72="Delta|CR_Cpty",BF$12="Delta|CR_Cpty"),
IF($F72=BF$15,
      _xlfn.XLOOKUP(_xlfn.TEXTJOIN("|",FALSE,$C72,"=","Any","=",BF$12,"=","Any","="),risk_factor_1&amp;"|"&amp;risk_factor_2,risk_factor_corr),
       IF(RIGHT($D72,LEN($D72)-FIND("_",$D72))=RIGHT(BF$13,LEN(BF$13)-FIND("_",BF$13)),
              IF(LEFT($D72,FIND("_",$D72)-1)=LEFT(BF$13,FIND("_",BF$13)-1),
                    IF($E72=BF$14,
                             _xlfn.XLOOKUP(_xlfn.TEXTJOIN("|",FALSE,$C72,LEFT($D72,FIND("_",$D72)-1) &amp;"_=","=","Any",BF$12,LEFT($D72,FIND("_",$D72)-1) &amp;"_=","=","Any"),risk_factor_1&amp;"|"&amp;risk_factor_2,risk_factor_corr),
                             _xlfn.XLOOKUP(_xlfn.TEXTJOIN("|",FALSE,$C72,LEFT($D72,FIND("_",$D72)-1) &amp;"_=","Any","Any",BF$12,LEFT($D72,FIND("_",$D72)-1) &amp;"_=","Any","Any"),risk_factor_1&amp;"|"&amp;risk_factor_2,risk_factor_corr)),
"n/a"),0)
),
IF(_xlfn.TEXTJOIN("|",FALSE,BF$12:BF$13)&lt;&gt;_xlfn.TEXTJOIN("|",FALSE,$C72:$D72),0,
_xlfn.XLOOKUP(_xlfn.TEXTJOIN("|",FALSE,$C72:$F72,BF$12:BF$15),risk_factor_1&amp;"|"&amp;risk_factor_2,risk_factor_corr,
_xlfn.XLOOKUP(_xlfn.TEXTJOIN("|",FALSE,$C72:$F72,BF$12:BF$15),risk_factor_2&amp;"|"&amp;risk_factor_1,risk_factor_corr,
_xlfn.XLOOKUP(_xlfn.TEXTJOIN("|",FALSE,$C72:$D72,"Any"),risk_factor_1&amp;"|"&amp;risk_factor_2,risk_factor_corr,
_xlfn.XLOOKUP(_xlfn.TEXTJOIN("|",FALSE,$C72:$D72,"Any"),risk_factor_2&amp;"|"&amp;risk_factor_1,risk_factor_corr)))))))</f>
        <v>0</v>
      </c>
      <c r="BG72" s="32" cm="1">
        <f t="array" ref="BG72" xml:space="preserve"> IF(_xlfn.TEXTJOIN("|",FALSE,BG$12:BG$15)=_xlfn.TEXTJOIN("|",FALSE,$C72:$F72),0,
IF(AND($C72="Delta|CR_Cpty",BG$12="Delta|CR_Cpty"),
IF($F72=BG$15,
      _xlfn.XLOOKUP(_xlfn.TEXTJOIN("|",FALSE,$C72,"=","Any","=",BG$12,"=","Any","="),risk_factor_1&amp;"|"&amp;risk_factor_2,risk_factor_corr),
       IF(RIGHT($D72,LEN($D72)-FIND("_",$D72))=RIGHT(BG$13,LEN(BG$13)-FIND("_",BG$13)),
              IF(LEFT($D72,FIND("_",$D72)-1)=LEFT(BG$13,FIND("_",BG$13)-1),
                    IF($E72=BG$14,
                             _xlfn.XLOOKUP(_xlfn.TEXTJOIN("|",FALSE,$C72,LEFT($D72,FIND("_",$D72)-1) &amp;"_=","=","Any",BG$12,LEFT($D72,FIND("_",$D72)-1) &amp;"_=","=","Any"),risk_factor_1&amp;"|"&amp;risk_factor_2,risk_factor_corr),
                             _xlfn.XLOOKUP(_xlfn.TEXTJOIN("|",FALSE,$C72,LEFT($D72,FIND("_",$D72)-1) &amp;"_=","Any","Any",BG$12,LEFT($D72,FIND("_",$D72)-1) &amp;"_=","Any","Any"),risk_factor_1&amp;"|"&amp;risk_factor_2,risk_factor_corr)),
"n/a"),0)
),
IF(_xlfn.TEXTJOIN("|",FALSE,BG$12:BG$13)&lt;&gt;_xlfn.TEXTJOIN("|",FALSE,$C72:$D72),0,
_xlfn.XLOOKUP(_xlfn.TEXTJOIN("|",FALSE,$C72:$F72,BG$12:BG$15),risk_factor_1&amp;"|"&amp;risk_factor_2,risk_factor_corr,
_xlfn.XLOOKUP(_xlfn.TEXTJOIN("|",FALSE,$C72:$F72,BG$12:BG$15),risk_factor_2&amp;"|"&amp;risk_factor_1,risk_factor_corr,
_xlfn.XLOOKUP(_xlfn.TEXTJOIN("|",FALSE,$C72:$D72,"Any"),risk_factor_1&amp;"|"&amp;risk_factor_2,risk_factor_corr,
_xlfn.XLOOKUP(_xlfn.TEXTJOIN("|",FALSE,$C72:$D72,"Any"),risk_factor_2&amp;"|"&amp;risk_factor_1,risk_factor_corr)))))))</f>
        <v>0</v>
      </c>
      <c r="BH72" s="32" cm="1">
        <f t="array" ref="BH72" xml:space="preserve"> IF(_xlfn.TEXTJOIN("|",FALSE,BH$12:BH$15)=_xlfn.TEXTJOIN("|",FALSE,$C72:$F72),0,
IF(AND($C72="Delta|CR_Cpty",BH$12="Delta|CR_Cpty"),
IF($F72=BH$15,
      _xlfn.XLOOKUP(_xlfn.TEXTJOIN("|",FALSE,$C72,"=","Any","=",BH$12,"=","Any","="),risk_factor_1&amp;"|"&amp;risk_factor_2,risk_factor_corr),
       IF(RIGHT($D72,LEN($D72)-FIND("_",$D72))=RIGHT(BH$13,LEN(BH$13)-FIND("_",BH$13)),
              IF(LEFT($D72,FIND("_",$D72)-1)=LEFT(BH$13,FIND("_",BH$13)-1),
                    IF($E72=BH$14,
                             _xlfn.XLOOKUP(_xlfn.TEXTJOIN("|",FALSE,$C72,LEFT($D72,FIND("_",$D72)-1) &amp;"_=","=","Any",BH$12,LEFT($D72,FIND("_",$D72)-1) &amp;"_=","=","Any"),risk_factor_1&amp;"|"&amp;risk_factor_2,risk_factor_corr),
                             _xlfn.XLOOKUP(_xlfn.TEXTJOIN("|",FALSE,$C72,LEFT($D72,FIND("_",$D72)-1) &amp;"_=","Any","Any",BH$12,LEFT($D72,FIND("_",$D72)-1) &amp;"_=","Any","Any"),risk_factor_1&amp;"|"&amp;risk_factor_2,risk_factor_corr)),
"n/a"),0)
),
IF(_xlfn.TEXTJOIN("|",FALSE,BH$12:BH$13)&lt;&gt;_xlfn.TEXTJOIN("|",FALSE,$C72:$D72),0,
_xlfn.XLOOKUP(_xlfn.TEXTJOIN("|",FALSE,$C72:$F72,BH$12:BH$15),risk_factor_1&amp;"|"&amp;risk_factor_2,risk_factor_corr,
_xlfn.XLOOKUP(_xlfn.TEXTJOIN("|",FALSE,$C72:$F72,BH$12:BH$15),risk_factor_2&amp;"|"&amp;risk_factor_1,risk_factor_corr,
_xlfn.XLOOKUP(_xlfn.TEXTJOIN("|",FALSE,$C72:$D72,"Any"),risk_factor_1&amp;"|"&amp;risk_factor_2,risk_factor_corr,
_xlfn.XLOOKUP(_xlfn.TEXTJOIN("|",FALSE,$C72:$D72,"Any"),risk_factor_2&amp;"|"&amp;risk_factor_1,risk_factor_corr)))))))</f>
        <v>0</v>
      </c>
      <c r="BI72" s="32" cm="1">
        <f t="array" ref="BI72" xml:space="preserve"> IF(_xlfn.TEXTJOIN("|",FALSE,BI$12:BI$15)=_xlfn.TEXTJOIN("|",FALSE,$C72:$F72),0,
IF(AND($C72="Delta|CR_Cpty",BI$12="Delta|CR_Cpty"),
IF($F72=BI$15,
      _xlfn.XLOOKUP(_xlfn.TEXTJOIN("|",FALSE,$C72,"=","Any","=",BI$12,"=","Any","="),risk_factor_1&amp;"|"&amp;risk_factor_2,risk_factor_corr),
       IF(RIGHT($D72,LEN($D72)-FIND("_",$D72))=RIGHT(BI$13,LEN(BI$13)-FIND("_",BI$13)),
              IF(LEFT($D72,FIND("_",$D72)-1)=LEFT(BI$13,FIND("_",BI$13)-1),
                    IF($E72=BI$14,
                             _xlfn.XLOOKUP(_xlfn.TEXTJOIN("|",FALSE,$C72,LEFT($D72,FIND("_",$D72)-1) &amp;"_=","=","Any",BI$12,LEFT($D72,FIND("_",$D72)-1) &amp;"_=","=","Any"),risk_factor_1&amp;"|"&amp;risk_factor_2,risk_factor_corr),
                             _xlfn.XLOOKUP(_xlfn.TEXTJOIN("|",FALSE,$C72,LEFT($D72,FIND("_",$D72)-1) &amp;"_=","Any","Any",BI$12,LEFT($D72,FIND("_",$D72)-1) &amp;"_=","Any","Any"),risk_factor_1&amp;"|"&amp;risk_factor_2,risk_factor_corr)),
"n/a"),0)
),
IF(_xlfn.TEXTJOIN("|",FALSE,BI$12:BI$13)&lt;&gt;_xlfn.TEXTJOIN("|",FALSE,$C72:$D72),0,
_xlfn.XLOOKUP(_xlfn.TEXTJOIN("|",FALSE,$C72:$F72,BI$12:BI$15),risk_factor_1&amp;"|"&amp;risk_factor_2,risk_factor_corr,
_xlfn.XLOOKUP(_xlfn.TEXTJOIN("|",FALSE,$C72:$F72,BI$12:BI$15),risk_factor_2&amp;"|"&amp;risk_factor_1,risk_factor_corr,
_xlfn.XLOOKUP(_xlfn.TEXTJOIN("|",FALSE,$C72:$D72,"Any"),risk_factor_1&amp;"|"&amp;risk_factor_2,risk_factor_corr,
_xlfn.XLOOKUP(_xlfn.TEXTJOIN("|",FALSE,$C72:$D72,"Any"),risk_factor_2&amp;"|"&amp;risk_factor_1,risk_factor_corr)))))))</f>
        <v>0</v>
      </c>
      <c r="BJ72" s="32" cm="1">
        <f t="array" ref="BJ72" xml:space="preserve"> IF(_xlfn.TEXTJOIN("|",FALSE,BJ$12:BJ$15)=_xlfn.TEXTJOIN("|",FALSE,$C72:$F72),0,
IF(AND($C72="Delta|CR_Cpty",BJ$12="Delta|CR_Cpty"),
IF($F72=BJ$15,
      _xlfn.XLOOKUP(_xlfn.TEXTJOIN("|",FALSE,$C72,"=","Any","=",BJ$12,"=","Any","="),risk_factor_1&amp;"|"&amp;risk_factor_2,risk_factor_corr),
       IF(RIGHT($D72,LEN($D72)-FIND("_",$D72))=RIGHT(BJ$13,LEN(BJ$13)-FIND("_",BJ$13)),
              IF(LEFT($D72,FIND("_",$D72)-1)=LEFT(BJ$13,FIND("_",BJ$13)-1),
                    IF($E72=BJ$14,
                             _xlfn.XLOOKUP(_xlfn.TEXTJOIN("|",FALSE,$C72,LEFT($D72,FIND("_",$D72)-1) &amp;"_=","=","Any",BJ$12,LEFT($D72,FIND("_",$D72)-1) &amp;"_=","=","Any"),risk_factor_1&amp;"|"&amp;risk_factor_2,risk_factor_corr),
                             _xlfn.XLOOKUP(_xlfn.TEXTJOIN("|",FALSE,$C72,LEFT($D72,FIND("_",$D72)-1) &amp;"_=","Any","Any",BJ$12,LEFT($D72,FIND("_",$D72)-1) &amp;"_=","Any","Any"),risk_factor_1&amp;"|"&amp;risk_factor_2,risk_factor_corr)),
"n/a"),0)
),
IF(_xlfn.TEXTJOIN("|",FALSE,BJ$12:BJ$13)&lt;&gt;_xlfn.TEXTJOIN("|",FALSE,$C72:$D72),0,
_xlfn.XLOOKUP(_xlfn.TEXTJOIN("|",FALSE,$C72:$F72,BJ$12:BJ$15),risk_factor_1&amp;"|"&amp;risk_factor_2,risk_factor_corr,
_xlfn.XLOOKUP(_xlfn.TEXTJOIN("|",FALSE,$C72:$F72,BJ$12:BJ$15),risk_factor_2&amp;"|"&amp;risk_factor_1,risk_factor_corr,
_xlfn.XLOOKUP(_xlfn.TEXTJOIN("|",FALSE,$C72:$D72,"Any"),risk_factor_1&amp;"|"&amp;risk_factor_2,risk_factor_corr,
_xlfn.XLOOKUP(_xlfn.TEXTJOIN("|",FALSE,$C72:$D72,"Any"),risk_factor_2&amp;"|"&amp;risk_factor_1,risk_factor_corr)))))))</f>
        <v>0</v>
      </c>
      <c r="BK72" s="32" cm="1">
        <f t="array" ref="BK72" xml:space="preserve"> IF(_xlfn.TEXTJOIN("|",FALSE,BK$12:BK$15)=_xlfn.TEXTJOIN("|",FALSE,$C72:$F72),0,
IF(AND($C72="Delta|CR_Cpty",BK$12="Delta|CR_Cpty"),
IF($F72=BK$15,
      _xlfn.XLOOKUP(_xlfn.TEXTJOIN("|",FALSE,$C72,"=","Any","=",BK$12,"=","Any","="),risk_factor_1&amp;"|"&amp;risk_factor_2,risk_factor_corr),
       IF(RIGHT($D72,LEN($D72)-FIND("_",$D72))=RIGHT(BK$13,LEN(BK$13)-FIND("_",BK$13)),
              IF(LEFT($D72,FIND("_",$D72)-1)=LEFT(BK$13,FIND("_",BK$13)-1),
                    IF($E72=BK$14,
                             _xlfn.XLOOKUP(_xlfn.TEXTJOIN("|",FALSE,$C72,LEFT($D72,FIND("_",$D72)-1) &amp;"_=","=","Any",BK$12,LEFT($D72,FIND("_",$D72)-1) &amp;"_=","=","Any"),risk_factor_1&amp;"|"&amp;risk_factor_2,risk_factor_corr),
                             _xlfn.XLOOKUP(_xlfn.TEXTJOIN("|",FALSE,$C72,LEFT($D72,FIND("_",$D72)-1) &amp;"_=","Any","Any",BK$12,LEFT($D72,FIND("_",$D72)-1) &amp;"_=","Any","Any"),risk_factor_1&amp;"|"&amp;risk_factor_2,risk_factor_corr)),
"n/a"),0)
),
IF(_xlfn.TEXTJOIN("|",FALSE,BK$12:BK$13)&lt;&gt;_xlfn.TEXTJOIN("|",FALSE,$C72:$D72),0,
_xlfn.XLOOKUP(_xlfn.TEXTJOIN("|",FALSE,$C72:$F72,BK$12:BK$15),risk_factor_1&amp;"|"&amp;risk_factor_2,risk_factor_corr,
_xlfn.XLOOKUP(_xlfn.TEXTJOIN("|",FALSE,$C72:$F72,BK$12:BK$15),risk_factor_2&amp;"|"&amp;risk_factor_1,risk_factor_corr,
_xlfn.XLOOKUP(_xlfn.TEXTJOIN("|",FALSE,$C72:$D72,"Any"),risk_factor_1&amp;"|"&amp;risk_factor_2,risk_factor_corr,
_xlfn.XLOOKUP(_xlfn.TEXTJOIN("|",FALSE,$C72:$D72,"Any"),risk_factor_2&amp;"|"&amp;risk_factor_1,risk_factor_corr)))))))</f>
        <v>0</v>
      </c>
      <c r="BL72" s="32" cm="1">
        <f t="array" ref="BL72" xml:space="preserve"> IF(_xlfn.TEXTJOIN("|",FALSE,BL$12:BL$15)=_xlfn.TEXTJOIN("|",FALSE,$C72:$F72),0,
IF(AND($C72="Delta|CR_Cpty",BL$12="Delta|CR_Cpty"),
IF($F72=BL$15,
      _xlfn.XLOOKUP(_xlfn.TEXTJOIN("|",FALSE,$C72,"=","Any","=",BL$12,"=","Any","="),risk_factor_1&amp;"|"&amp;risk_factor_2,risk_factor_corr),
       IF(RIGHT($D72,LEN($D72)-FIND("_",$D72))=RIGHT(BL$13,LEN(BL$13)-FIND("_",BL$13)),
              IF(LEFT($D72,FIND("_",$D72)-1)=LEFT(BL$13,FIND("_",BL$13)-1),
                    IF($E72=BL$14,
                             _xlfn.XLOOKUP(_xlfn.TEXTJOIN("|",FALSE,$C72,LEFT($D72,FIND("_",$D72)-1) &amp;"_=","=","Any",BL$12,LEFT($D72,FIND("_",$D72)-1) &amp;"_=","=","Any"),risk_factor_1&amp;"|"&amp;risk_factor_2,risk_factor_corr),
                             _xlfn.XLOOKUP(_xlfn.TEXTJOIN("|",FALSE,$C72,LEFT($D72,FIND("_",$D72)-1) &amp;"_=","Any","Any",BL$12,LEFT($D72,FIND("_",$D72)-1) &amp;"_=","Any","Any"),risk_factor_1&amp;"|"&amp;risk_factor_2,risk_factor_corr)),
"n/a"),0)
),
IF(_xlfn.TEXTJOIN("|",FALSE,BL$12:BL$13)&lt;&gt;_xlfn.TEXTJOIN("|",FALSE,$C72:$D72),0,
_xlfn.XLOOKUP(_xlfn.TEXTJOIN("|",FALSE,$C72:$F72,BL$12:BL$15),risk_factor_1&amp;"|"&amp;risk_factor_2,risk_factor_corr,
_xlfn.XLOOKUP(_xlfn.TEXTJOIN("|",FALSE,$C72:$F72,BL$12:BL$15),risk_factor_2&amp;"|"&amp;risk_factor_1,risk_factor_corr,
_xlfn.XLOOKUP(_xlfn.TEXTJOIN("|",FALSE,$C72:$D72,"Any"),risk_factor_1&amp;"|"&amp;risk_factor_2,risk_factor_corr,
_xlfn.XLOOKUP(_xlfn.TEXTJOIN("|",FALSE,$C72:$D72,"Any"),risk_factor_2&amp;"|"&amp;risk_factor_1,risk_factor_corr)))))))</f>
        <v>0</v>
      </c>
      <c r="BM72" s="32" cm="1">
        <f t="array" ref="BM72" xml:space="preserve"> IF(_xlfn.TEXTJOIN("|",FALSE,BM$12:BM$15)=_xlfn.TEXTJOIN("|",FALSE,$C72:$F72),0,
IF(AND($C72="Delta|CR_Cpty",BM$12="Delta|CR_Cpty"),
IF($F72=BM$15,
      _xlfn.XLOOKUP(_xlfn.TEXTJOIN("|",FALSE,$C72,"=","Any","=",BM$12,"=","Any","="),risk_factor_1&amp;"|"&amp;risk_factor_2,risk_factor_corr),
       IF(RIGHT($D72,LEN($D72)-FIND("_",$D72))=RIGHT(BM$13,LEN(BM$13)-FIND("_",BM$13)),
              IF(LEFT($D72,FIND("_",$D72)-1)=LEFT(BM$13,FIND("_",BM$13)-1),
                    IF($E72=BM$14,
                             _xlfn.XLOOKUP(_xlfn.TEXTJOIN("|",FALSE,$C72,LEFT($D72,FIND("_",$D72)-1) &amp;"_=","=","Any",BM$12,LEFT($D72,FIND("_",$D72)-1) &amp;"_=","=","Any"),risk_factor_1&amp;"|"&amp;risk_factor_2,risk_factor_corr),
                             _xlfn.XLOOKUP(_xlfn.TEXTJOIN("|",FALSE,$C72,LEFT($D72,FIND("_",$D72)-1) &amp;"_=","Any","Any",BM$12,LEFT($D72,FIND("_",$D72)-1) &amp;"_=","Any","Any"),risk_factor_1&amp;"|"&amp;risk_factor_2,risk_factor_corr)),
"n/a"),0)
),
IF(_xlfn.TEXTJOIN("|",FALSE,BM$12:BM$13)&lt;&gt;_xlfn.TEXTJOIN("|",FALSE,$C72:$D72),0,
_xlfn.XLOOKUP(_xlfn.TEXTJOIN("|",FALSE,$C72:$F72,BM$12:BM$15),risk_factor_1&amp;"|"&amp;risk_factor_2,risk_factor_corr,
_xlfn.XLOOKUP(_xlfn.TEXTJOIN("|",FALSE,$C72:$F72,BM$12:BM$15),risk_factor_2&amp;"|"&amp;risk_factor_1,risk_factor_corr,
_xlfn.XLOOKUP(_xlfn.TEXTJOIN("|",FALSE,$C72:$D72,"Any"),risk_factor_1&amp;"|"&amp;risk_factor_2,risk_factor_corr,
_xlfn.XLOOKUP(_xlfn.TEXTJOIN("|",FALSE,$C72:$D72,"Any"),risk_factor_2&amp;"|"&amp;risk_factor_1,risk_factor_corr)))))))</f>
        <v>0</v>
      </c>
      <c r="BN72" s="32" cm="1">
        <f t="array" ref="BN72" xml:space="preserve"> IF(_xlfn.TEXTJOIN("|",FALSE,BN$12:BN$15)=_xlfn.TEXTJOIN("|",FALSE,$C72:$F72),0,
IF(AND($C72="Delta|CR_Cpty",BN$12="Delta|CR_Cpty"),
IF($F72=BN$15,
      _xlfn.XLOOKUP(_xlfn.TEXTJOIN("|",FALSE,$C72,"=","Any","=",BN$12,"=","Any","="),risk_factor_1&amp;"|"&amp;risk_factor_2,risk_factor_corr),
       IF(RIGHT($D72,LEN($D72)-FIND("_",$D72))=RIGHT(BN$13,LEN(BN$13)-FIND("_",BN$13)),
              IF(LEFT($D72,FIND("_",$D72)-1)=LEFT(BN$13,FIND("_",BN$13)-1),
                    IF($E72=BN$14,
                             _xlfn.XLOOKUP(_xlfn.TEXTJOIN("|",FALSE,$C72,LEFT($D72,FIND("_",$D72)-1) &amp;"_=","=","Any",BN$12,LEFT($D72,FIND("_",$D72)-1) &amp;"_=","=","Any"),risk_factor_1&amp;"|"&amp;risk_factor_2,risk_factor_corr),
                             _xlfn.XLOOKUP(_xlfn.TEXTJOIN("|",FALSE,$C72,LEFT($D72,FIND("_",$D72)-1) &amp;"_=","Any","Any",BN$12,LEFT($D72,FIND("_",$D72)-1) &amp;"_=","Any","Any"),risk_factor_1&amp;"|"&amp;risk_factor_2,risk_factor_corr)),
"n/a"),0)
),
IF(_xlfn.TEXTJOIN("|",FALSE,BN$12:BN$13)&lt;&gt;_xlfn.TEXTJOIN("|",FALSE,$C72:$D72),0,
_xlfn.XLOOKUP(_xlfn.TEXTJOIN("|",FALSE,$C72:$F72,BN$12:BN$15),risk_factor_1&amp;"|"&amp;risk_factor_2,risk_factor_corr,
_xlfn.XLOOKUP(_xlfn.TEXTJOIN("|",FALSE,$C72:$F72,BN$12:BN$15),risk_factor_2&amp;"|"&amp;risk_factor_1,risk_factor_corr,
_xlfn.XLOOKUP(_xlfn.TEXTJOIN("|",FALSE,$C72:$D72,"Any"),risk_factor_1&amp;"|"&amp;risk_factor_2,risk_factor_corr,
_xlfn.XLOOKUP(_xlfn.TEXTJOIN("|",FALSE,$C72:$D72,"Any"),risk_factor_2&amp;"|"&amp;risk_factor_1,risk_factor_corr)))))))</f>
        <v>0</v>
      </c>
      <c r="BO72" s="32" cm="1">
        <f t="array" ref="BO72" xml:space="preserve"> IF(_xlfn.TEXTJOIN("|",FALSE,BO$12:BO$15)=_xlfn.TEXTJOIN("|",FALSE,$C72:$F72),0,
IF(AND($C72="Delta|CR_Cpty",BO$12="Delta|CR_Cpty"),
IF($F72=BO$15,
      _xlfn.XLOOKUP(_xlfn.TEXTJOIN("|",FALSE,$C72,"=","Any","=",BO$12,"=","Any","="),risk_factor_1&amp;"|"&amp;risk_factor_2,risk_factor_corr),
       IF(RIGHT($D72,LEN($D72)-FIND("_",$D72))=RIGHT(BO$13,LEN(BO$13)-FIND("_",BO$13)),
              IF(LEFT($D72,FIND("_",$D72)-1)=LEFT(BO$13,FIND("_",BO$13)-1),
                    IF($E72=BO$14,
                             _xlfn.XLOOKUP(_xlfn.TEXTJOIN("|",FALSE,$C72,LEFT($D72,FIND("_",$D72)-1) &amp;"_=","=","Any",BO$12,LEFT($D72,FIND("_",$D72)-1) &amp;"_=","=","Any"),risk_factor_1&amp;"|"&amp;risk_factor_2,risk_factor_corr),
                             _xlfn.XLOOKUP(_xlfn.TEXTJOIN("|",FALSE,$C72,LEFT($D72,FIND("_",$D72)-1) &amp;"_=","Any","Any",BO$12,LEFT($D72,FIND("_",$D72)-1) &amp;"_=","Any","Any"),risk_factor_1&amp;"|"&amp;risk_factor_2,risk_factor_corr)),
"n/a"),0)
),
IF(_xlfn.TEXTJOIN("|",FALSE,BO$12:BO$13)&lt;&gt;_xlfn.TEXTJOIN("|",FALSE,$C72:$D72),0,
_xlfn.XLOOKUP(_xlfn.TEXTJOIN("|",FALSE,$C72:$F72,BO$12:BO$15),risk_factor_1&amp;"|"&amp;risk_factor_2,risk_factor_corr,
_xlfn.XLOOKUP(_xlfn.TEXTJOIN("|",FALSE,$C72:$F72,BO$12:BO$15),risk_factor_2&amp;"|"&amp;risk_factor_1,risk_factor_corr,
_xlfn.XLOOKUP(_xlfn.TEXTJOIN("|",FALSE,$C72:$D72,"Any"),risk_factor_1&amp;"|"&amp;risk_factor_2,risk_factor_corr,
_xlfn.XLOOKUP(_xlfn.TEXTJOIN("|",FALSE,$C72:$D72,"Any"),risk_factor_2&amp;"|"&amp;risk_factor_1,risk_factor_corr)))))))</f>
        <v>0</v>
      </c>
      <c r="BP72" s="32" cm="1">
        <f t="array" ref="BP72" xml:space="preserve"> IF(_xlfn.TEXTJOIN("|",FALSE,BP$12:BP$15)=_xlfn.TEXTJOIN("|",FALSE,$C72:$F72),0,
IF(AND($C72="Delta|CR_Cpty",BP$12="Delta|CR_Cpty"),
IF($F72=BP$15,
      _xlfn.XLOOKUP(_xlfn.TEXTJOIN("|",FALSE,$C72,"=","Any","=",BP$12,"=","Any","="),risk_factor_1&amp;"|"&amp;risk_factor_2,risk_factor_corr),
       IF(RIGHT($D72,LEN($D72)-FIND("_",$D72))=RIGHT(BP$13,LEN(BP$13)-FIND("_",BP$13)),
              IF(LEFT($D72,FIND("_",$D72)-1)=LEFT(BP$13,FIND("_",BP$13)-1),
                    IF($E72=BP$14,
                             _xlfn.XLOOKUP(_xlfn.TEXTJOIN("|",FALSE,$C72,LEFT($D72,FIND("_",$D72)-1) &amp;"_=","=","Any",BP$12,LEFT($D72,FIND("_",$D72)-1) &amp;"_=","=","Any"),risk_factor_1&amp;"|"&amp;risk_factor_2,risk_factor_corr),
                             _xlfn.XLOOKUP(_xlfn.TEXTJOIN("|",FALSE,$C72,LEFT($D72,FIND("_",$D72)-1) &amp;"_=","Any","Any",BP$12,LEFT($D72,FIND("_",$D72)-1) &amp;"_=","Any","Any"),risk_factor_1&amp;"|"&amp;risk_factor_2,risk_factor_corr)),
"n/a"),0)
),
IF(_xlfn.TEXTJOIN("|",FALSE,BP$12:BP$13)&lt;&gt;_xlfn.TEXTJOIN("|",FALSE,$C72:$D72),0,
_xlfn.XLOOKUP(_xlfn.TEXTJOIN("|",FALSE,$C72:$F72,BP$12:BP$15),risk_factor_1&amp;"|"&amp;risk_factor_2,risk_factor_corr,
_xlfn.XLOOKUP(_xlfn.TEXTJOIN("|",FALSE,$C72:$F72,BP$12:BP$15),risk_factor_2&amp;"|"&amp;risk_factor_1,risk_factor_corr,
_xlfn.XLOOKUP(_xlfn.TEXTJOIN("|",FALSE,$C72:$D72,"Any"),risk_factor_1&amp;"|"&amp;risk_factor_2,risk_factor_corr,
_xlfn.XLOOKUP(_xlfn.TEXTJOIN("|",FALSE,$C72:$D72,"Any"),risk_factor_2&amp;"|"&amp;risk_factor_1,risk_factor_corr)))))))</f>
        <v>0</v>
      </c>
      <c r="BQ72" s="32" cm="1">
        <f t="array" ref="BQ72" xml:space="preserve"> IF(_xlfn.TEXTJOIN("|",FALSE,BQ$12:BQ$15)=_xlfn.TEXTJOIN("|",FALSE,$C72:$F72),0,
IF(AND($C72="Delta|CR_Cpty",BQ$12="Delta|CR_Cpty"),
IF($F72=BQ$15,
      _xlfn.XLOOKUP(_xlfn.TEXTJOIN("|",FALSE,$C72,"=","Any","=",BQ$12,"=","Any","="),risk_factor_1&amp;"|"&amp;risk_factor_2,risk_factor_corr),
       IF(RIGHT($D72,LEN($D72)-FIND("_",$D72))=RIGHT(BQ$13,LEN(BQ$13)-FIND("_",BQ$13)),
              IF(LEFT($D72,FIND("_",$D72)-1)=LEFT(BQ$13,FIND("_",BQ$13)-1),
                    IF($E72=BQ$14,
                             _xlfn.XLOOKUP(_xlfn.TEXTJOIN("|",FALSE,$C72,LEFT($D72,FIND("_",$D72)-1) &amp;"_=","=","Any",BQ$12,LEFT($D72,FIND("_",$D72)-1) &amp;"_=","=","Any"),risk_factor_1&amp;"|"&amp;risk_factor_2,risk_factor_corr),
                             _xlfn.XLOOKUP(_xlfn.TEXTJOIN("|",FALSE,$C72,LEFT($D72,FIND("_",$D72)-1) &amp;"_=","Any","Any",BQ$12,LEFT($D72,FIND("_",$D72)-1) &amp;"_=","Any","Any"),risk_factor_1&amp;"|"&amp;risk_factor_2,risk_factor_corr)),
"n/a"),0)
),
IF(_xlfn.TEXTJOIN("|",FALSE,BQ$12:BQ$13)&lt;&gt;_xlfn.TEXTJOIN("|",FALSE,$C72:$D72),0,
_xlfn.XLOOKUP(_xlfn.TEXTJOIN("|",FALSE,$C72:$F72,BQ$12:BQ$15),risk_factor_1&amp;"|"&amp;risk_factor_2,risk_factor_corr,
_xlfn.XLOOKUP(_xlfn.TEXTJOIN("|",FALSE,$C72:$F72,BQ$12:BQ$15),risk_factor_2&amp;"|"&amp;risk_factor_1,risk_factor_corr,
_xlfn.XLOOKUP(_xlfn.TEXTJOIN("|",FALSE,$C72:$D72,"Any"),risk_factor_1&amp;"|"&amp;risk_factor_2,risk_factor_corr,
_xlfn.XLOOKUP(_xlfn.TEXTJOIN("|",FALSE,$C72:$D72,"Any"),risk_factor_2&amp;"|"&amp;risk_factor_1,risk_factor_corr)))))))</f>
        <v>0</v>
      </c>
      <c r="BR72" s="32" cm="1">
        <f t="array" ref="BR72" xml:space="preserve"> IF(_xlfn.TEXTJOIN("|",FALSE,BR$12:BR$15)=_xlfn.TEXTJOIN("|",FALSE,$C72:$F72),0,
IF(AND($C72="Delta|CR_Cpty",BR$12="Delta|CR_Cpty"),
IF($F72=BR$15,
      _xlfn.XLOOKUP(_xlfn.TEXTJOIN("|",FALSE,$C72,"=","Any","=",BR$12,"=","Any","="),risk_factor_1&amp;"|"&amp;risk_factor_2,risk_factor_corr),
       IF(RIGHT($D72,LEN($D72)-FIND("_",$D72))=RIGHT(BR$13,LEN(BR$13)-FIND("_",BR$13)),
              IF(LEFT($D72,FIND("_",$D72)-1)=LEFT(BR$13,FIND("_",BR$13)-1),
                    IF($E72=BR$14,
                             _xlfn.XLOOKUP(_xlfn.TEXTJOIN("|",FALSE,$C72,LEFT($D72,FIND("_",$D72)-1) &amp;"_=","=","Any",BR$12,LEFT($D72,FIND("_",$D72)-1) &amp;"_=","=","Any"),risk_factor_1&amp;"|"&amp;risk_factor_2,risk_factor_corr),
                             _xlfn.XLOOKUP(_xlfn.TEXTJOIN("|",FALSE,$C72,LEFT($D72,FIND("_",$D72)-1) &amp;"_=","Any","Any",BR$12,LEFT($D72,FIND("_",$D72)-1) &amp;"_=","Any","Any"),risk_factor_1&amp;"|"&amp;risk_factor_2,risk_factor_corr)),
"n/a"),0)
),
IF(_xlfn.TEXTJOIN("|",FALSE,BR$12:BR$13)&lt;&gt;_xlfn.TEXTJOIN("|",FALSE,$C72:$D72),0,
_xlfn.XLOOKUP(_xlfn.TEXTJOIN("|",FALSE,$C72:$F72,BR$12:BR$15),risk_factor_1&amp;"|"&amp;risk_factor_2,risk_factor_corr,
_xlfn.XLOOKUP(_xlfn.TEXTJOIN("|",FALSE,$C72:$F72,BR$12:BR$15),risk_factor_2&amp;"|"&amp;risk_factor_1,risk_factor_corr,
_xlfn.XLOOKUP(_xlfn.TEXTJOIN("|",FALSE,$C72:$D72,"Any"),risk_factor_1&amp;"|"&amp;risk_factor_2,risk_factor_corr,
_xlfn.XLOOKUP(_xlfn.TEXTJOIN("|",FALSE,$C72:$D72,"Any"),risk_factor_2&amp;"|"&amp;risk_factor_1,risk_factor_corr)))))))</f>
        <v>0</v>
      </c>
      <c r="BS72" s="32" cm="1">
        <f t="array" ref="BS72" xml:space="preserve"> IF(_xlfn.TEXTJOIN("|",FALSE,BS$12:BS$15)=_xlfn.TEXTJOIN("|",FALSE,$C72:$F72),0,
IF(AND($C72="Delta|CR_Cpty",BS$12="Delta|CR_Cpty"),
IF($F72=BS$15,
      _xlfn.XLOOKUP(_xlfn.TEXTJOIN("|",FALSE,$C72,"=","Any","=",BS$12,"=","Any","="),risk_factor_1&amp;"|"&amp;risk_factor_2,risk_factor_corr),
       IF(RIGHT($D72,LEN($D72)-FIND("_",$D72))=RIGHT(BS$13,LEN(BS$13)-FIND("_",BS$13)),
              IF(LEFT($D72,FIND("_",$D72)-1)=LEFT(BS$13,FIND("_",BS$13)-1),
                    IF($E72=BS$14,
                             _xlfn.XLOOKUP(_xlfn.TEXTJOIN("|",FALSE,$C72,LEFT($D72,FIND("_",$D72)-1) &amp;"_=","=","Any",BS$12,LEFT($D72,FIND("_",$D72)-1) &amp;"_=","=","Any"),risk_factor_1&amp;"|"&amp;risk_factor_2,risk_factor_corr),
                             _xlfn.XLOOKUP(_xlfn.TEXTJOIN("|",FALSE,$C72,LEFT($D72,FIND("_",$D72)-1) &amp;"_=","Any","Any",BS$12,LEFT($D72,FIND("_",$D72)-1) &amp;"_=","Any","Any"),risk_factor_1&amp;"|"&amp;risk_factor_2,risk_factor_corr)),
"n/a"),0)
),
IF(_xlfn.TEXTJOIN("|",FALSE,BS$12:BS$13)&lt;&gt;_xlfn.TEXTJOIN("|",FALSE,$C72:$D72),0,
_xlfn.XLOOKUP(_xlfn.TEXTJOIN("|",FALSE,$C72:$F72,BS$12:BS$15),risk_factor_1&amp;"|"&amp;risk_factor_2,risk_factor_corr,
_xlfn.XLOOKUP(_xlfn.TEXTJOIN("|",FALSE,$C72:$F72,BS$12:BS$15),risk_factor_2&amp;"|"&amp;risk_factor_1,risk_factor_corr,
_xlfn.XLOOKUP(_xlfn.TEXTJOIN("|",FALSE,$C72:$D72,"Any"),risk_factor_1&amp;"|"&amp;risk_factor_2,risk_factor_corr,
_xlfn.XLOOKUP(_xlfn.TEXTJOIN("|",FALSE,$C72:$D72,"Any"),risk_factor_2&amp;"|"&amp;risk_factor_1,risk_factor_corr)))))))</f>
        <v>0</v>
      </c>
      <c r="BT72" s="32" cm="1">
        <f t="array" ref="BT72" xml:space="preserve"> IF(_xlfn.TEXTJOIN("|",FALSE,BT$12:BT$15)=_xlfn.TEXTJOIN("|",FALSE,$C72:$F72),0,
IF(AND($C72="Delta|CR_Cpty",BT$12="Delta|CR_Cpty"),
IF($F72=BT$15,
      _xlfn.XLOOKUP(_xlfn.TEXTJOIN("|",FALSE,$C72,"=","Any","=",BT$12,"=","Any","="),risk_factor_1&amp;"|"&amp;risk_factor_2,risk_factor_corr),
       IF(RIGHT($D72,LEN($D72)-FIND("_",$D72))=RIGHT(BT$13,LEN(BT$13)-FIND("_",BT$13)),
              IF(LEFT($D72,FIND("_",$D72)-1)=LEFT(BT$13,FIND("_",BT$13)-1),
                    IF($E72=BT$14,
                             _xlfn.XLOOKUP(_xlfn.TEXTJOIN("|",FALSE,$C72,LEFT($D72,FIND("_",$D72)-1) &amp;"_=","=","Any",BT$12,LEFT($D72,FIND("_",$D72)-1) &amp;"_=","=","Any"),risk_factor_1&amp;"|"&amp;risk_factor_2,risk_factor_corr),
                             _xlfn.XLOOKUP(_xlfn.TEXTJOIN("|",FALSE,$C72,LEFT($D72,FIND("_",$D72)-1) &amp;"_=","Any","Any",BT$12,LEFT($D72,FIND("_",$D72)-1) &amp;"_=","Any","Any"),risk_factor_1&amp;"|"&amp;risk_factor_2,risk_factor_corr)),
"n/a"),0)
),
IF(_xlfn.TEXTJOIN("|",FALSE,BT$12:BT$13)&lt;&gt;_xlfn.TEXTJOIN("|",FALSE,$C72:$D72),0,
_xlfn.XLOOKUP(_xlfn.TEXTJOIN("|",FALSE,$C72:$F72,BT$12:BT$15),risk_factor_1&amp;"|"&amp;risk_factor_2,risk_factor_corr,
_xlfn.XLOOKUP(_xlfn.TEXTJOIN("|",FALSE,$C72:$F72,BT$12:BT$15),risk_factor_2&amp;"|"&amp;risk_factor_1,risk_factor_corr,
_xlfn.XLOOKUP(_xlfn.TEXTJOIN("|",FALSE,$C72:$D72,"Any"),risk_factor_1&amp;"|"&amp;risk_factor_2,risk_factor_corr,
_xlfn.XLOOKUP(_xlfn.TEXTJOIN("|",FALSE,$C72:$D72,"Any"),risk_factor_2&amp;"|"&amp;risk_factor_1,risk_factor_corr)))))))</f>
        <v>0</v>
      </c>
      <c r="BU72" s="32" cm="1">
        <f t="array" ref="BU72" xml:space="preserve"> IF(_xlfn.TEXTJOIN("|",FALSE,BU$12:BU$15)=_xlfn.TEXTJOIN("|",FALSE,$C72:$F72),0,
IF(AND($C72="Delta|CR_Cpty",BU$12="Delta|CR_Cpty"),
IF($F72=BU$15,
      _xlfn.XLOOKUP(_xlfn.TEXTJOIN("|",FALSE,$C72,"=","Any","=",BU$12,"=","Any","="),risk_factor_1&amp;"|"&amp;risk_factor_2,risk_factor_corr),
       IF(RIGHT($D72,LEN($D72)-FIND("_",$D72))=RIGHT(BU$13,LEN(BU$13)-FIND("_",BU$13)),
              IF(LEFT($D72,FIND("_",$D72)-1)=LEFT(BU$13,FIND("_",BU$13)-1),
                    IF($E72=BU$14,
                             _xlfn.XLOOKUP(_xlfn.TEXTJOIN("|",FALSE,$C72,LEFT($D72,FIND("_",$D72)-1) &amp;"_=","=","Any",BU$12,LEFT($D72,FIND("_",$D72)-1) &amp;"_=","=","Any"),risk_factor_1&amp;"|"&amp;risk_factor_2,risk_factor_corr),
                             _xlfn.XLOOKUP(_xlfn.TEXTJOIN("|",FALSE,$C72,LEFT($D72,FIND("_",$D72)-1) &amp;"_=","Any","Any",BU$12,LEFT($D72,FIND("_",$D72)-1) &amp;"_=","Any","Any"),risk_factor_1&amp;"|"&amp;risk_factor_2,risk_factor_corr)),
"n/a"),0)
),
IF(_xlfn.TEXTJOIN("|",FALSE,BU$12:BU$13)&lt;&gt;_xlfn.TEXTJOIN("|",FALSE,$C72:$D72),0,
_xlfn.XLOOKUP(_xlfn.TEXTJOIN("|",FALSE,$C72:$F72,BU$12:BU$15),risk_factor_1&amp;"|"&amp;risk_factor_2,risk_factor_corr,
_xlfn.XLOOKUP(_xlfn.TEXTJOIN("|",FALSE,$C72:$F72,BU$12:BU$15),risk_factor_2&amp;"|"&amp;risk_factor_1,risk_factor_corr,
_xlfn.XLOOKUP(_xlfn.TEXTJOIN("|",FALSE,$C72:$D72,"Any"),risk_factor_1&amp;"|"&amp;risk_factor_2,risk_factor_corr,
_xlfn.XLOOKUP(_xlfn.TEXTJOIN("|",FALSE,$C72:$D72,"Any"),risk_factor_2&amp;"|"&amp;risk_factor_1,risk_factor_corr)))))))</f>
        <v>0</v>
      </c>
    </row>
    <row r="73" spans="3:73" x14ac:dyDescent="0.25">
      <c r="C73" s="31" t="s">
        <v>195</v>
      </c>
      <c r="D73" s="31" t="s">
        <v>188</v>
      </c>
      <c r="E73" s="31"/>
      <c r="F73" s="31"/>
      <c r="G73" s="32" cm="1">
        <f t="array" ref="G73" xml:space="preserve"> IF(_xlfn.TEXTJOIN("|",FALSE,G$12:G$15)=_xlfn.TEXTJOIN("|",FALSE,$C73:$F73),0,
IF(AND($C73="Delta|CR_Cpty",G$12="Delta|CR_Cpty"),
IF($F73=G$15,
      _xlfn.XLOOKUP(_xlfn.TEXTJOIN("|",FALSE,$C73,"=","Any","=",G$12,"=","Any","="),risk_factor_1&amp;"|"&amp;risk_factor_2,risk_factor_corr),
       IF(RIGHT($D73,LEN($D73)-FIND("_",$D73))=RIGHT(G$13,LEN(G$13)-FIND("_",G$13)),
              IF(LEFT($D73,FIND("_",$D73)-1)=LEFT(G$13,FIND("_",G$13)-1),
                    IF($E73=G$14,
                             _xlfn.XLOOKUP(_xlfn.TEXTJOIN("|",FALSE,$C73,LEFT($D73,FIND("_",$D73)-1) &amp;"_=","=","Any",G$12,LEFT($D73,FIND("_",$D73)-1) &amp;"_=","=","Any"),risk_factor_1&amp;"|"&amp;risk_factor_2,risk_factor_corr),
                             _xlfn.XLOOKUP(_xlfn.TEXTJOIN("|",FALSE,$C73,LEFT($D73,FIND("_",$D73)-1) &amp;"_=","Any","Any",G$12,LEFT($D73,FIND("_",$D73)-1) &amp;"_=","Any","Any"),risk_factor_1&amp;"|"&amp;risk_factor_2,risk_factor_corr)),
"n/a"),0)
),
IF(_xlfn.TEXTJOIN("|",FALSE,G$12:G$13)&lt;&gt;_xlfn.TEXTJOIN("|",FALSE,$C73:$D73),0,
_xlfn.XLOOKUP(_xlfn.TEXTJOIN("|",FALSE,$C73:$F73,G$12:G$15),risk_factor_1&amp;"|"&amp;risk_factor_2,risk_factor_corr,
_xlfn.XLOOKUP(_xlfn.TEXTJOIN("|",FALSE,$C73:$F73,G$12:G$15),risk_factor_2&amp;"|"&amp;risk_factor_1,risk_factor_corr,
_xlfn.XLOOKUP(_xlfn.TEXTJOIN("|",FALSE,$C73:$D73,"Any"),risk_factor_1&amp;"|"&amp;risk_factor_2,risk_factor_corr,
_xlfn.XLOOKUP(_xlfn.TEXTJOIN("|",FALSE,$C73:$D73,"Any"),risk_factor_2&amp;"|"&amp;risk_factor_1,risk_factor_corr)))))))</f>
        <v>0</v>
      </c>
      <c r="H73" s="32" cm="1">
        <f t="array" ref="H73" xml:space="preserve"> IF(_xlfn.TEXTJOIN("|",FALSE,H$12:H$15)=_xlfn.TEXTJOIN("|",FALSE,$C73:$F73),0,
IF(AND($C73="Delta|CR_Cpty",H$12="Delta|CR_Cpty"),
IF($F73=H$15,
      _xlfn.XLOOKUP(_xlfn.TEXTJOIN("|",FALSE,$C73,"=","Any","=",H$12,"=","Any","="),risk_factor_1&amp;"|"&amp;risk_factor_2,risk_factor_corr),
       IF(RIGHT($D73,LEN($D73)-FIND("_",$D73))=RIGHT(H$13,LEN(H$13)-FIND("_",H$13)),
              IF(LEFT($D73,FIND("_",$D73)-1)=LEFT(H$13,FIND("_",H$13)-1),
                    IF($E73=H$14,
                             _xlfn.XLOOKUP(_xlfn.TEXTJOIN("|",FALSE,$C73,LEFT($D73,FIND("_",$D73)-1) &amp;"_=","=","Any",H$12,LEFT($D73,FIND("_",$D73)-1) &amp;"_=","=","Any"),risk_factor_1&amp;"|"&amp;risk_factor_2,risk_factor_corr),
                             _xlfn.XLOOKUP(_xlfn.TEXTJOIN("|",FALSE,$C73,LEFT($D73,FIND("_",$D73)-1) &amp;"_=","Any","Any",H$12,LEFT($D73,FIND("_",$D73)-1) &amp;"_=","Any","Any"),risk_factor_1&amp;"|"&amp;risk_factor_2,risk_factor_corr)),
"n/a"),0)
),
IF(_xlfn.TEXTJOIN("|",FALSE,H$12:H$13)&lt;&gt;_xlfn.TEXTJOIN("|",FALSE,$C73:$D73),0,
_xlfn.XLOOKUP(_xlfn.TEXTJOIN("|",FALSE,$C73:$F73,H$12:H$15),risk_factor_1&amp;"|"&amp;risk_factor_2,risk_factor_corr,
_xlfn.XLOOKUP(_xlfn.TEXTJOIN("|",FALSE,$C73:$F73,H$12:H$15),risk_factor_2&amp;"|"&amp;risk_factor_1,risk_factor_corr,
_xlfn.XLOOKUP(_xlfn.TEXTJOIN("|",FALSE,$C73:$D73,"Any"),risk_factor_1&amp;"|"&amp;risk_factor_2,risk_factor_corr,
_xlfn.XLOOKUP(_xlfn.TEXTJOIN("|",FALSE,$C73:$D73,"Any"),risk_factor_2&amp;"|"&amp;risk_factor_1,risk_factor_corr)))))))</f>
        <v>0</v>
      </c>
      <c r="I73" s="32" cm="1">
        <f t="array" ref="I73" xml:space="preserve"> IF(_xlfn.TEXTJOIN("|",FALSE,I$12:I$15)=_xlfn.TEXTJOIN("|",FALSE,$C73:$F73),0,
IF(AND($C73="Delta|CR_Cpty",I$12="Delta|CR_Cpty"),
IF($F73=I$15,
      _xlfn.XLOOKUP(_xlfn.TEXTJOIN("|",FALSE,$C73,"=","Any","=",I$12,"=","Any","="),risk_factor_1&amp;"|"&amp;risk_factor_2,risk_factor_corr),
       IF(RIGHT($D73,LEN($D73)-FIND("_",$D73))=RIGHT(I$13,LEN(I$13)-FIND("_",I$13)),
              IF(LEFT($D73,FIND("_",$D73)-1)=LEFT(I$13,FIND("_",I$13)-1),
                    IF($E73=I$14,
                             _xlfn.XLOOKUP(_xlfn.TEXTJOIN("|",FALSE,$C73,LEFT($D73,FIND("_",$D73)-1) &amp;"_=","=","Any",I$12,LEFT($D73,FIND("_",$D73)-1) &amp;"_=","=","Any"),risk_factor_1&amp;"|"&amp;risk_factor_2,risk_factor_corr),
                             _xlfn.XLOOKUP(_xlfn.TEXTJOIN("|",FALSE,$C73,LEFT($D73,FIND("_",$D73)-1) &amp;"_=","Any","Any",I$12,LEFT($D73,FIND("_",$D73)-1) &amp;"_=","Any","Any"),risk_factor_1&amp;"|"&amp;risk_factor_2,risk_factor_corr)),
"n/a"),0)
),
IF(_xlfn.TEXTJOIN("|",FALSE,I$12:I$13)&lt;&gt;_xlfn.TEXTJOIN("|",FALSE,$C73:$D73),0,
_xlfn.XLOOKUP(_xlfn.TEXTJOIN("|",FALSE,$C73:$F73,I$12:I$15),risk_factor_1&amp;"|"&amp;risk_factor_2,risk_factor_corr,
_xlfn.XLOOKUP(_xlfn.TEXTJOIN("|",FALSE,$C73:$F73,I$12:I$15),risk_factor_2&amp;"|"&amp;risk_factor_1,risk_factor_corr,
_xlfn.XLOOKUP(_xlfn.TEXTJOIN("|",FALSE,$C73:$D73,"Any"),risk_factor_1&amp;"|"&amp;risk_factor_2,risk_factor_corr,
_xlfn.XLOOKUP(_xlfn.TEXTJOIN("|",FALSE,$C73:$D73,"Any"),risk_factor_2&amp;"|"&amp;risk_factor_1,risk_factor_corr)))))))</f>
        <v>0</v>
      </c>
      <c r="J73" s="32" cm="1">
        <f t="array" ref="J73" xml:space="preserve"> IF(_xlfn.TEXTJOIN("|",FALSE,J$12:J$15)=_xlfn.TEXTJOIN("|",FALSE,$C73:$F73),0,
IF(AND($C73="Delta|CR_Cpty",J$12="Delta|CR_Cpty"),
IF($F73=J$15,
      _xlfn.XLOOKUP(_xlfn.TEXTJOIN("|",FALSE,$C73,"=","Any","=",J$12,"=","Any","="),risk_factor_1&amp;"|"&amp;risk_factor_2,risk_factor_corr),
       IF(RIGHT($D73,LEN($D73)-FIND("_",$D73))=RIGHT(J$13,LEN(J$13)-FIND("_",J$13)),
              IF(LEFT($D73,FIND("_",$D73)-1)=LEFT(J$13,FIND("_",J$13)-1),
                    IF($E73=J$14,
                             _xlfn.XLOOKUP(_xlfn.TEXTJOIN("|",FALSE,$C73,LEFT($D73,FIND("_",$D73)-1) &amp;"_=","=","Any",J$12,LEFT($D73,FIND("_",$D73)-1) &amp;"_=","=","Any"),risk_factor_1&amp;"|"&amp;risk_factor_2,risk_factor_corr),
                             _xlfn.XLOOKUP(_xlfn.TEXTJOIN("|",FALSE,$C73,LEFT($D73,FIND("_",$D73)-1) &amp;"_=","Any","Any",J$12,LEFT($D73,FIND("_",$D73)-1) &amp;"_=","Any","Any"),risk_factor_1&amp;"|"&amp;risk_factor_2,risk_factor_corr)),
"n/a"),0)
),
IF(_xlfn.TEXTJOIN("|",FALSE,J$12:J$13)&lt;&gt;_xlfn.TEXTJOIN("|",FALSE,$C73:$D73),0,
_xlfn.XLOOKUP(_xlfn.TEXTJOIN("|",FALSE,$C73:$F73,J$12:J$15),risk_factor_1&amp;"|"&amp;risk_factor_2,risk_factor_corr,
_xlfn.XLOOKUP(_xlfn.TEXTJOIN("|",FALSE,$C73:$F73,J$12:J$15),risk_factor_2&amp;"|"&amp;risk_factor_1,risk_factor_corr,
_xlfn.XLOOKUP(_xlfn.TEXTJOIN("|",FALSE,$C73:$D73,"Any"),risk_factor_1&amp;"|"&amp;risk_factor_2,risk_factor_corr,
_xlfn.XLOOKUP(_xlfn.TEXTJOIN("|",FALSE,$C73:$D73,"Any"),risk_factor_2&amp;"|"&amp;risk_factor_1,risk_factor_corr)))))))</f>
        <v>0</v>
      </c>
      <c r="K73" s="32" cm="1">
        <f t="array" ref="K73" xml:space="preserve"> IF(_xlfn.TEXTJOIN("|",FALSE,K$12:K$15)=_xlfn.TEXTJOIN("|",FALSE,$C73:$F73),0,
IF(AND($C73="Delta|CR_Cpty",K$12="Delta|CR_Cpty"),
IF($F73=K$15,
      _xlfn.XLOOKUP(_xlfn.TEXTJOIN("|",FALSE,$C73,"=","Any","=",K$12,"=","Any","="),risk_factor_1&amp;"|"&amp;risk_factor_2,risk_factor_corr),
       IF(RIGHT($D73,LEN($D73)-FIND("_",$D73))=RIGHT(K$13,LEN(K$13)-FIND("_",K$13)),
              IF(LEFT($D73,FIND("_",$D73)-1)=LEFT(K$13,FIND("_",K$13)-1),
                    IF($E73=K$14,
                             _xlfn.XLOOKUP(_xlfn.TEXTJOIN("|",FALSE,$C73,LEFT($D73,FIND("_",$D73)-1) &amp;"_=","=","Any",K$12,LEFT($D73,FIND("_",$D73)-1) &amp;"_=","=","Any"),risk_factor_1&amp;"|"&amp;risk_factor_2,risk_factor_corr),
                             _xlfn.XLOOKUP(_xlfn.TEXTJOIN("|",FALSE,$C73,LEFT($D73,FIND("_",$D73)-1) &amp;"_=","Any","Any",K$12,LEFT($D73,FIND("_",$D73)-1) &amp;"_=","Any","Any"),risk_factor_1&amp;"|"&amp;risk_factor_2,risk_factor_corr)),
"n/a"),0)
),
IF(_xlfn.TEXTJOIN("|",FALSE,K$12:K$13)&lt;&gt;_xlfn.TEXTJOIN("|",FALSE,$C73:$D73),0,
_xlfn.XLOOKUP(_xlfn.TEXTJOIN("|",FALSE,$C73:$F73,K$12:K$15),risk_factor_1&amp;"|"&amp;risk_factor_2,risk_factor_corr,
_xlfn.XLOOKUP(_xlfn.TEXTJOIN("|",FALSE,$C73:$F73,K$12:K$15),risk_factor_2&amp;"|"&amp;risk_factor_1,risk_factor_corr,
_xlfn.XLOOKUP(_xlfn.TEXTJOIN("|",FALSE,$C73:$D73,"Any"),risk_factor_1&amp;"|"&amp;risk_factor_2,risk_factor_corr,
_xlfn.XLOOKUP(_xlfn.TEXTJOIN("|",FALSE,$C73:$D73,"Any"),risk_factor_2&amp;"|"&amp;risk_factor_1,risk_factor_corr)))))))</f>
        <v>0</v>
      </c>
      <c r="L73" s="32" cm="1">
        <f t="array" ref="L73" xml:space="preserve"> IF(_xlfn.TEXTJOIN("|",FALSE,L$12:L$15)=_xlfn.TEXTJOIN("|",FALSE,$C73:$F73),0,
IF(AND($C73="Delta|CR_Cpty",L$12="Delta|CR_Cpty"),
IF($F73=L$15,
      _xlfn.XLOOKUP(_xlfn.TEXTJOIN("|",FALSE,$C73,"=","Any","=",L$12,"=","Any","="),risk_factor_1&amp;"|"&amp;risk_factor_2,risk_factor_corr),
       IF(RIGHT($D73,LEN($D73)-FIND("_",$D73))=RIGHT(L$13,LEN(L$13)-FIND("_",L$13)),
              IF(LEFT($D73,FIND("_",$D73)-1)=LEFT(L$13,FIND("_",L$13)-1),
                    IF($E73=L$14,
                             _xlfn.XLOOKUP(_xlfn.TEXTJOIN("|",FALSE,$C73,LEFT($D73,FIND("_",$D73)-1) &amp;"_=","=","Any",L$12,LEFT($D73,FIND("_",$D73)-1) &amp;"_=","=","Any"),risk_factor_1&amp;"|"&amp;risk_factor_2,risk_factor_corr),
                             _xlfn.XLOOKUP(_xlfn.TEXTJOIN("|",FALSE,$C73,LEFT($D73,FIND("_",$D73)-1) &amp;"_=","Any","Any",L$12,LEFT($D73,FIND("_",$D73)-1) &amp;"_=","Any","Any"),risk_factor_1&amp;"|"&amp;risk_factor_2,risk_factor_corr)),
"n/a"),0)
),
IF(_xlfn.TEXTJOIN("|",FALSE,L$12:L$13)&lt;&gt;_xlfn.TEXTJOIN("|",FALSE,$C73:$D73),0,
_xlfn.XLOOKUP(_xlfn.TEXTJOIN("|",FALSE,$C73:$F73,L$12:L$15),risk_factor_1&amp;"|"&amp;risk_factor_2,risk_factor_corr,
_xlfn.XLOOKUP(_xlfn.TEXTJOIN("|",FALSE,$C73:$F73,L$12:L$15),risk_factor_2&amp;"|"&amp;risk_factor_1,risk_factor_corr,
_xlfn.XLOOKUP(_xlfn.TEXTJOIN("|",FALSE,$C73:$D73,"Any"),risk_factor_1&amp;"|"&amp;risk_factor_2,risk_factor_corr,
_xlfn.XLOOKUP(_xlfn.TEXTJOIN("|",FALSE,$C73:$D73,"Any"),risk_factor_2&amp;"|"&amp;risk_factor_1,risk_factor_corr)))))))</f>
        <v>0</v>
      </c>
      <c r="M73" s="32" cm="1">
        <f t="array" ref="M73" xml:space="preserve"> IF(_xlfn.TEXTJOIN("|",FALSE,M$12:M$15)=_xlfn.TEXTJOIN("|",FALSE,$C73:$F73),0,
IF(AND($C73="Delta|CR_Cpty",M$12="Delta|CR_Cpty"),
IF($F73=M$15,
      _xlfn.XLOOKUP(_xlfn.TEXTJOIN("|",FALSE,$C73,"=","Any","=",M$12,"=","Any","="),risk_factor_1&amp;"|"&amp;risk_factor_2,risk_factor_corr),
       IF(RIGHT($D73,LEN($D73)-FIND("_",$D73))=RIGHT(M$13,LEN(M$13)-FIND("_",M$13)),
              IF(LEFT($D73,FIND("_",$D73)-1)=LEFT(M$13,FIND("_",M$13)-1),
                    IF($E73=M$14,
                             _xlfn.XLOOKUP(_xlfn.TEXTJOIN("|",FALSE,$C73,LEFT($D73,FIND("_",$D73)-1) &amp;"_=","=","Any",M$12,LEFT($D73,FIND("_",$D73)-1) &amp;"_=","=","Any"),risk_factor_1&amp;"|"&amp;risk_factor_2,risk_factor_corr),
                             _xlfn.XLOOKUP(_xlfn.TEXTJOIN("|",FALSE,$C73,LEFT($D73,FIND("_",$D73)-1) &amp;"_=","Any","Any",M$12,LEFT($D73,FIND("_",$D73)-1) &amp;"_=","Any","Any"),risk_factor_1&amp;"|"&amp;risk_factor_2,risk_factor_corr)),
"n/a"),0)
),
IF(_xlfn.TEXTJOIN("|",FALSE,M$12:M$13)&lt;&gt;_xlfn.TEXTJOIN("|",FALSE,$C73:$D73),0,
_xlfn.XLOOKUP(_xlfn.TEXTJOIN("|",FALSE,$C73:$F73,M$12:M$15),risk_factor_1&amp;"|"&amp;risk_factor_2,risk_factor_corr,
_xlfn.XLOOKUP(_xlfn.TEXTJOIN("|",FALSE,$C73:$F73,M$12:M$15),risk_factor_2&amp;"|"&amp;risk_factor_1,risk_factor_corr,
_xlfn.XLOOKUP(_xlfn.TEXTJOIN("|",FALSE,$C73:$D73,"Any"),risk_factor_1&amp;"|"&amp;risk_factor_2,risk_factor_corr,
_xlfn.XLOOKUP(_xlfn.TEXTJOIN("|",FALSE,$C73:$D73,"Any"),risk_factor_2&amp;"|"&amp;risk_factor_1,risk_factor_corr)))))))</f>
        <v>0</v>
      </c>
      <c r="N73" s="32" cm="1">
        <f t="array" ref="N73" xml:space="preserve"> IF(_xlfn.TEXTJOIN("|",FALSE,N$12:N$15)=_xlfn.TEXTJOIN("|",FALSE,$C73:$F73),0,
IF(AND($C73="Delta|CR_Cpty",N$12="Delta|CR_Cpty"),
IF($F73=N$15,
      _xlfn.XLOOKUP(_xlfn.TEXTJOIN("|",FALSE,$C73,"=","Any","=",N$12,"=","Any","="),risk_factor_1&amp;"|"&amp;risk_factor_2,risk_factor_corr),
       IF(RIGHT($D73,LEN($D73)-FIND("_",$D73))=RIGHT(N$13,LEN(N$13)-FIND("_",N$13)),
              IF(LEFT($D73,FIND("_",$D73)-1)=LEFT(N$13,FIND("_",N$13)-1),
                    IF($E73=N$14,
                             _xlfn.XLOOKUP(_xlfn.TEXTJOIN("|",FALSE,$C73,LEFT($D73,FIND("_",$D73)-1) &amp;"_=","=","Any",N$12,LEFT($D73,FIND("_",$D73)-1) &amp;"_=","=","Any"),risk_factor_1&amp;"|"&amp;risk_factor_2,risk_factor_corr),
                             _xlfn.XLOOKUP(_xlfn.TEXTJOIN("|",FALSE,$C73,LEFT($D73,FIND("_",$D73)-1) &amp;"_=","Any","Any",N$12,LEFT($D73,FIND("_",$D73)-1) &amp;"_=","Any","Any"),risk_factor_1&amp;"|"&amp;risk_factor_2,risk_factor_corr)),
"n/a"),0)
),
IF(_xlfn.TEXTJOIN("|",FALSE,N$12:N$13)&lt;&gt;_xlfn.TEXTJOIN("|",FALSE,$C73:$D73),0,
_xlfn.XLOOKUP(_xlfn.TEXTJOIN("|",FALSE,$C73:$F73,N$12:N$15),risk_factor_1&amp;"|"&amp;risk_factor_2,risk_factor_corr,
_xlfn.XLOOKUP(_xlfn.TEXTJOIN("|",FALSE,$C73:$F73,N$12:N$15),risk_factor_2&amp;"|"&amp;risk_factor_1,risk_factor_corr,
_xlfn.XLOOKUP(_xlfn.TEXTJOIN("|",FALSE,$C73:$D73,"Any"),risk_factor_1&amp;"|"&amp;risk_factor_2,risk_factor_corr,
_xlfn.XLOOKUP(_xlfn.TEXTJOIN("|",FALSE,$C73:$D73,"Any"),risk_factor_2&amp;"|"&amp;risk_factor_1,risk_factor_corr)))))))</f>
        <v>0</v>
      </c>
      <c r="O73" s="32" cm="1">
        <f t="array" ref="O73" xml:space="preserve"> IF(_xlfn.TEXTJOIN("|",FALSE,O$12:O$15)=_xlfn.TEXTJOIN("|",FALSE,$C73:$F73),0,
IF(AND($C73="Delta|CR_Cpty",O$12="Delta|CR_Cpty"),
IF($F73=O$15,
      _xlfn.XLOOKUP(_xlfn.TEXTJOIN("|",FALSE,$C73,"=","Any","=",O$12,"=","Any","="),risk_factor_1&amp;"|"&amp;risk_factor_2,risk_factor_corr),
       IF(RIGHT($D73,LEN($D73)-FIND("_",$D73))=RIGHT(O$13,LEN(O$13)-FIND("_",O$13)),
              IF(LEFT($D73,FIND("_",$D73)-1)=LEFT(O$13,FIND("_",O$13)-1),
                    IF($E73=O$14,
                             _xlfn.XLOOKUP(_xlfn.TEXTJOIN("|",FALSE,$C73,LEFT($D73,FIND("_",$D73)-1) &amp;"_=","=","Any",O$12,LEFT($D73,FIND("_",$D73)-1) &amp;"_=","=","Any"),risk_factor_1&amp;"|"&amp;risk_factor_2,risk_factor_corr),
                             _xlfn.XLOOKUP(_xlfn.TEXTJOIN("|",FALSE,$C73,LEFT($D73,FIND("_",$D73)-1) &amp;"_=","Any","Any",O$12,LEFT($D73,FIND("_",$D73)-1) &amp;"_=","Any","Any"),risk_factor_1&amp;"|"&amp;risk_factor_2,risk_factor_corr)),
"n/a"),0)
),
IF(_xlfn.TEXTJOIN("|",FALSE,O$12:O$13)&lt;&gt;_xlfn.TEXTJOIN("|",FALSE,$C73:$D73),0,
_xlfn.XLOOKUP(_xlfn.TEXTJOIN("|",FALSE,$C73:$F73,O$12:O$15),risk_factor_1&amp;"|"&amp;risk_factor_2,risk_factor_corr,
_xlfn.XLOOKUP(_xlfn.TEXTJOIN("|",FALSE,$C73:$F73,O$12:O$15),risk_factor_2&amp;"|"&amp;risk_factor_1,risk_factor_corr,
_xlfn.XLOOKUP(_xlfn.TEXTJOIN("|",FALSE,$C73:$D73,"Any"),risk_factor_1&amp;"|"&amp;risk_factor_2,risk_factor_corr,
_xlfn.XLOOKUP(_xlfn.TEXTJOIN("|",FALSE,$C73:$D73,"Any"),risk_factor_2&amp;"|"&amp;risk_factor_1,risk_factor_corr)))))))</f>
        <v>0</v>
      </c>
      <c r="P73" s="32" cm="1">
        <f t="array" ref="P73" xml:space="preserve"> IF(_xlfn.TEXTJOIN("|",FALSE,P$12:P$15)=_xlfn.TEXTJOIN("|",FALSE,$C73:$F73),0,
IF(AND($C73="Delta|CR_Cpty",P$12="Delta|CR_Cpty"),
IF($F73=P$15,
      _xlfn.XLOOKUP(_xlfn.TEXTJOIN("|",FALSE,$C73,"=","Any","=",P$12,"=","Any","="),risk_factor_1&amp;"|"&amp;risk_factor_2,risk_factor_corr),
       IF(RIGHT($D73,LEN($D73)-FIND("_",$D73))=RIGHT(P$13,LEN(P$13)-FIND("_",P$13)),
              IF(LEFT($D73,FIND("_",$D73)-1)=LEFT(P$13,FIND("_",P$13)-1),
                    IF($E73=P$14,
                             _xlfn.XLOOKUP(_xlfn.TEXTJOIN("|",FALSE,$C73,LEFT($D73,FIND("_",$D73)-1) &amp;"_=","=","Any",P$12,LEFT($D73,FIND("_",$D73)-1) &amp;"_=","=","Any"),risk_factor_1&amp;"|"&amp;risk_factor_2,risk_factor_corr),
                             _xlfn.XLOOKUP(_xlfn.TEXTJOIN("|",FALSE,$C73,LEFT($D73,FIND("_",$D73)-1) &amp;"_=","Any","Any",P$12,LEFT($D73,FIND("_",$D73)-1) &amp;"_=","Any","Any"),risk_factor_1&amp;"|"&amp;risk_factor_2,risk_factor_corr)),
"n/a"),0)
),
IF(_xlfn.TEXTJOIN("|",FALSE,P$12:P$13)&lt;&gt;_xlfn.TEXTJOIN("|",FALSE,$C73:$D73),0,
_xlfn.XLOOKUP(_xlfn.TEXTJOIN("|",FALSE,$C73:$F73,P$12:P$15),risk_factor_1&amp;"|"&amp;risk_factor_2,risk_factor_corr,
_xlfn.XLOOKUP(_xlfn.TEXTJOIN("|",FALSE,$C73:$F73,P$12:P$15),risk_factor_2&amp;"|"&amp;risk_factor_1,risk_factor_corr,
_xlfn.XLOOKUP(_xlfn.TEXTJOIN("|",FALSE,$C73:$D73,"Any"),risk_factor_1&amp;"|"&amp;risk_factor_2,risk_factor_corr,
_xlfn.XLOOKUP(_xlfn.TEXTJOIN("|",FALSE,$C73:$D73,"Any"),risk_factor_2&amp;"|"&amp;risk_factor_1,risk_factor_corr)))))))</f>
        <v>0</v>
      </c>
      <c r="Q73" s="32" cm="1">
        <f t="array" ref="Q73" xml:space="preserve"> IF(_xlfn.TEXTJOIN("|",FALSE,Q$12:Q$15)=_xlfn.TEXTJOIN("|",FALSE,$C73:$F73),0,
IF(AND($C73="Delta|CR_Cpty",Q$12="Delta|CR_Cpty"),
IF($F73=Q$15,
      _xlfn.XLOOKUP(_xlfn.TEXTJOIN("|",FALSE,$C73,"=","Any","=",Q$12,"=","Any","="),risk_factor_1&amp;"|"&amp;risk_factor_2,risk_factor_corr),
       IF(RIGHT($D73,LEN($D73)-FIND("_",$D73))=RIGHT(Q$13,LEN(Q$13)-FIND("_",Q$13)),
              IF(LEFT($D73,FIND("_",$D73)-1)=LEFT(Q$13,FIND("_",Q$13)-1),
                    IF($E73=Q$14,
                             _xlfn.XLOOKUP(_xlfn.TEXTJOIN("|",FALSE,$C73,LEFT($D73,FIND("_",$D73)-1) &amp;"_=","=","Any",Q$12,LEFT($D73,FIND("_",$D73)-1) &amp;"_=","=","Any"),risk_factor_1&amp;"|"&amp;risk_factor_2,risk_factor_corr),
                             _xlfn.XLOOKUP(_xlfn.TEXTJOIN("|",FALSE,$C73,LEFT($D73,FIND("_",$D73)-1) &amp;"_=","Any","Any",Q$12,LEFT($D73,FIND("_",$D73)-1) &amp;"_=","Any","Any"),risk_factor_1&amp;"|"&amp;risk_factor_2,risk_factor_corr)),
"n/a"),0)
),
IF(_xlfn.TEXTJOIN("|",FALSE,Q$12:Q$13)&lt;&gt;_xlfn.TEXTJOIN("|",FALSE,$C73:$D73),0,
_xlfn.XLOOKUP(_xlfn.TEXTJOIN("|",FALSE,$C73:$F73,Q$12:Q$15),risk_factor_1&amp;"|"&amp;risk_factor_2,risk_factor_corr,
_xlfn.XLOOKUP(_xlfn.TEXTJOIN("|",FALSE,$C73:$F73,Q$12:Q$15),risk_factor_2&amp;"|"&amp;risk_factor_1,risk_factor_corr,
_xlfn.XLOOKUP(_xlfn.TEXTJOIN("|",FALSE,$C73:$D73,"Any"),risk_factor_1&amp;"|"&amp;risk_factor_2,risk_factor_corr,
_xlfn.XLOOKUP(_xlfn.TEXTJOIN("|",FALSE,$C73:$D73,"Any"),risk_factor_2&amp;"|"&amp;risk_factor_1,risk_factor_corr)))))))</f>
        <v>0</v>
      </c>
      <c r="R73" s="32" cm="1">
        <f t="array" ref="R73" xml:space="preserve"> IF(_xlfn.TEXTJOIN("|",FALSE,R$12:R$15)=_xlfn.TEXTJOIN("|",FALSE,$C73:$F73),0,
IF(AND($C73="Delta|CR_Cpty",R$12="Delta|CR_Cpty"),
IF($F73=R$15,
      _xlfn.XLOOKUP(_xlfn.TEXTJOIN("|",FALSE,$C73,"=","Any","=",R$12,"=","Any","="),risk_factor_1&amp;"|"&amp;risk_factor_2,risk_factor_corr),
       IF(RIGHT($D73,LEN($D73)-FIND("_",$D73))=RIGHT(R$13,LEN(R$13)-FIND("_",R$13)),
              IF(LEFT($D73,FIND("_",$D73)-1)=LEFT(R$13,FIND("_",R$13)-1),
                    IF($E73=R$14,
                             _xlfn.XLOOKUP(_xlfn.TEXTJOIN("|",FALSE,$C73,LEFT($D73,FIND("_",$D73)-1) &amp;"_=","=","Any",R$12,LEFT($D73,FIND("_",$D73)-1) &amp;"_=","=","Any"),risk_factor_1&amp;"|"&amp;risk_factor_2,risk_factor_corr),
                             _xlfn.XLOOKUP(_xlfn.TEXTJOIN("|",FALSE,$C73,LEFT($D73,FIND("_",$D73)-1) &amp;"_=","Any","Any",R$12,LEFT($D73,FIND("_",$D73)-1) &amp;"_=","Any","Any"),risk_factor_1&amp;"|"&amp;risk_factor_2,risk_factor_corr)),
"n/a"),0)
),
IF(_xlfn.TEXTJOIN("|",FALSE,R$12:R$13)&lt;&gt;_xlfn.TEXTJOIN("|",FALSE,$C73:$D73),0,
_xlfn.XLOOKUP(_xlfn.TEXTJOIN("|",FALSE,$C73:$F73,R$12:R$15),risk_factor_1&amp;"|"&amp;risk_factor_2,risk_factor_corr,
_xlfn.XLOOKUP(_xlfn.TEXTJOIN("|",FALSE,$C73:$F73,R$12:R$15),risk_factor_2&amp;"|"&amp;risk_factor_1,risk_factor_corr,
_xlfn.XLOOKUP(_xlfn.TEXTJOIN("|",FALSE,$C73:$D73,"Any"),risk_factor_1&amp;"|"&amp;risk_factor_2,risk_factor_corr,
_xlfn.XLOOKUP(_xlfn.TEXTJOIN("|",FALSE,$C73:$D73,"Any"),risk_factor_2&amp;"|"&amp;risk_factor_1,risk_factor_corr)))))))</f>
        <v>0</v>
      </c>
      <c r="S73" s="32" cm="1">
        <f t="array" ref="S73" xml:space="preserve"> IF(_xlfn.TEXTJOIN("|",FALSE,S$12:S$15)=_xlfn.TEXTJOIN("|",FALSE,$C73:$F73),0,
IF(AND($C73="Delta|CR_Cpty",S$12="Delta|CR_Cpty"),
IF($F73=S$15,
      _xlfn.XLOOKUP(_xlfn.TEXTJOIN("|",FALSE,$C73,"=","Any","=",S$12,"=","Any","="),risk_factor_1&amp;"|"&amp;risk_factor_2,risk_factor_corr),
       IF(RIGHT($D73,LEN($D73)-FIND("_",$D73))=RIGHT(S$13,LEN(S$13)-FIND("_",S$13)),
              IF(LEFT($D73,FIND("_",$D73)-1)=LEFT(S$13,FIND("_",S$13)-1),
                    IF($E73=S$14,
                             _xlfn.XLOOKUP(_xlfn.TEXTJOIN("|",FALSE,$C73,LEFT($D73,FIND("_",$D73)-1) &amp;"_=","=","Any",S$12,LEFT($D73,FIND("_",$D73)-1) &amp;"_=","=","Any"),risk_factor_1&amp;"|"&amp;risk_factor_2,risk_factor_corr),
                             _xlfn.XLOOKUP(_xlfn.TEXTJOIN("|",FALSE,$C73,LEFT($D73,FIND("_",$D73)-1) &amp;"_=","Any","Any",S$12,LEFT($D73,FIND("_",$D73)-1) &amp;"_=","Any","Any"),risk_factor_1&amp;"|"&amp;risk_factor_2,risk_factor_corr)),
"n/a"),0)
),
IF(_xlfn.TEXTJOIN("|",FALSE,S$12:S$13)&lt;&gt;_xlfn.TEXTJOIN("|",FALSE,$C73:$D73),0,
_xlfn.XLOOKUP(_xlfn.TEXTJOIN("|",FALSE,$C73:$F73,S$12:S$15),risk_factor_1&amp;"|"&amp;risk_factor_2,risk_factor_corr,
_xlfn.XLOOKUP(_xlfn.TEXTJOIN("|",FALSE,$C73:$F73,S$12:S$15),risk_factor_2&amp;"|"&amp;risk_factor_1,risk_factor_corr,
_xlfn.XLOOKUP(_xlfn.TEXTJOIN("|",FALSE,$C73:$D73,"Any"),risk_factor_1&amp;"|"&amp;risk_factor_2,risk_factor_corr,
_xlfn.XLOOKUP(_xlfn.TEXTJOIN("|",FALSE,$C73:$D73,"Any"),risk_factor_2&amp;"|"&amp;risk_factor_1,risk_factor_corr)))))))</f>
        <v>0</v>
      </c>
      <c r="T73" s="32" cm="1">
        <f t="array" ref="T73" xml:space="preserve"> IF(_xlfn.TEXTJOIN("|",FALSE,T$12:T$15)=_xlfn.TEXTJOIN("|",FALSE,$C73:$F73),0,
IF(AND($C73="Delta|CR_Cpty",T$12="Delta|CR_Cpty"),
IF($F73=T$15,
      _xlfn.XLOOKUP(_xlfn.TEXTJOIN("|",FALSE,$C73,"=","Any","=",T$12,"=","Any","="),risk_factor_1&amp;"|"&amp;risk_factor_2,risk_factor_corr),
       IF(RIGHT($D73,LEN($D73)-FIND("_",$D73))=RIGHT(T$13,LEN(T$13)-FIND("_",T$13)),
              IF(LEFT($D73,FIND("_",$D73)-1)=LEFT(T$13,FIND("_",T$13)-1),
                    IF($E73=T$14,
                             _xlfn.XLOOKUP(_xlfn.TEXTJOIN("|",FALSE,$C73,LEFT($D73,FIND("_",$D73)-1) &amp;"_=","=","Any",T$12,LEFT($D73,FIND("_",$D73)-1) &amp;"_=","=","Any"),risk_factor_1&amp;"|"&amp;risk_factor_2,risk_factor_corr),
                             _xlfn.XLOOKUP(_xlfn.TEXTJOIN("|",FALSE,$C73,LEFT($D73,FIND("_",$D73)-1) &amp;"_=","Any","Any",T$12,LEFT($D73,FIND("_",$D73)-1) &amp;"_=","Any","Any"),risk_factor_1&amp;"|"&amp;risk_factor_2,risk_factor_corr)),
"n/a"),0)
),
IF(_xlfn.TEXTJOIN("|",FALSE,T$12:T$13)&lt;&gt;_xlfn.TEXTJOIN("|",FALSE,$C73:$D73),0,
_xlfn.XLOOKUP(_xlfn.TEXTJOIN("|",FALSE,$C73:$F73,T$12:T$15),risk_factor_1&amp;"|"&amp;risk_factor_2,risk_factor_corr,
_xlfn.XLOOKUP(_xlfn.TEXTJOIN("|",FALSE,$C73:$F73,T$12:T$15),risk_factor_2&amp;"|"&amp;risk_factor_1,risk_factor_corr,
_xlfn.XLOOKUP(_xlfn.TEXTJOIN("|",FALSE,$C73:$D73,"Any"),risk_factor_1&amp;"|"&amp;risk_factor_2,risk_factor_corr,
_xlfn.XLOOKUP(_xlfn.TEXTJOIN("|",FALSE,$C73:$D73,"Any"),risk_factor_2&amp;"|"&amp;risk_factor_1,risk_factor_corr)))))))</f>
        <v>0</v>
      </c>
      <c r="U73" s="32" cm="1">
        <f t="array" ref="U73" xml:space="preserve"> IF(_xlfn.TEXTJOIN("|",FALSE,U$12:U$15)=_xlfn.TEXTJOIN("|",FALSE,$C73:$F73),0,
IF(AND($C73="Delta|CR_Cpty",U$12="Delta|CR_Cpty"),
IF($F73=U$15,
      _xlfn.XLOOKUP(_xlfn.TEXTJOIN("|",FALSE,$C73,"=","Any","=",U$12,"=","Any","="),risk_factor_1&amp;"|"&amp;risk_factor_2,risk_factor_corr),
       IF(RIGHT($D73,LEN($D73)-FIND("_",$D73))=RIGHT(U$13,LEN(U$13)-FIND("_",U$13)),
              IF(LEFT($D73,FIND("_",$D73)-1)=LEFT(U$13,FIND("_",U$13)-1),
                    IF($E73=U$14,
                             _xlfn.XLOOKUP(_xlfn.TEXTJOIN("|",FALSE,$C73,LEFT($D73,FIND("_",$D73)-1) &amp;"_=","=","Any",U$12,LEFT($D73,FIND("_",$D73)-1) &amp;"_=","=","Any"),risk_factor_1&amp;"|"&amp;risk_factor_2,risk_factor_corr),
                             _xlfn.XLOOKUP(_xlfn.TEXTJOIN("|",FALSE,$C73,LEFT($D73,FIND("_",$D73)-1) &amp;"_=","Any","Any",U$12,LEFT($D73,FIND("_",$D73)-1) &amp;"_=","Any","Any"),risk_factor_1&amp;"|"&amp;risk_factor_2,risk_factor_corr)),
"n/a"),0)
),
IF(_xlfn.TEXTJOIN("|",FALSE,U$12:U$13)&lt;&gt;_xlfn.TEXTJOIN("|",FALSE,$C73:$D73),0,
_xlfn.XLOOKUP(_xlfn.TEXTJOIN("|",FALSE,$C73:$F73,U$12:U$15),risk_factor_1&amp;"|"&amp;risk_factor_2,risk_factor_corr,
_xlfn.XLOOKUP(_xlfn.TEXTJOIN("|",FALSE,$C73:$F73,U$12:U$15),risk_factor_2&amp;"|"&amp;risk_factor_1,risk_factor_corr,
_xlfn.XLOOKUP(_xlfn.TEXTJOIN("|",FALSE,$C73:$D73,"Any"),risk_factor_1&amp;"|"&amp;risk_factor_2,risk_factor_corr,
_xlfn.XLOOKUP(_xlfn.TEXTJOIN("|",FALSE,$C73:$D73,"Any"),risk_factor_2&amp;"|"&amp;risk_factor_1,risk_factor_corr)))))))</f>
        <v>0</v>
      </c>
      <c r="V73" s="32" cm="1">
        <f t="array" ref="V73" xml:space="preserve"> IF(_xlfn.TEXTJOIN("|",FALSE,V$12:V$15)=_xlfn.TEXTJOIN("|",FALSE,$C73:$F73),0,
IF(AND($C73="Delta|CR_Cpty",V$12="Delta|CR_Cpty"),
IF($F73=V$15,
      _xlfn.XLOOKUP(_xlfn.TEXTJOIN("|",FALSE,$C73,"=","Any","=",V$12,"=","Any","="),risk_factor_1&amp;"|"&amp;risk_factor_2,risk_factor_corr),
       IF(RIGHT($D73,LEN($D73)-FIND("_",$D73))=RIGHT(V$13,LEN(V$13)-FIND("_",V$13)),
              IF(LEFT($D73,FIND("_",$D73)-1)=LEFT(V$13,FIND("_",V$13)-1),
                    IF($E73=V$14,
                             _xlfn.XLOOKUP(_xlfn.TEXTJOIN("|",FALSE,$C73,LEFT($D73,FIND("_",$D73)-1) &amp;"_=","=","Any",V$12,LEFT($D73,FIND("_",$D73)-1) &amp;"_=","=","Any"),risk_factor_1&amp;"|"&amp;risk_factor_2,risk_factor_corr),
                             _xlfn.XLOOKUP(_xlfn.TEXTJOIN("|",FALSE,$C73,LEFT($D73,FIND("_",$D73)-1) &amp;"_=","Any","Any",V$12,LEFT($D73,FIND("_",$D73)-1) &amp;"_=","Any","Any"),risk_factor_1&amp;"|"&amp;risk_factor_2,risk_factor_corr)),
"n/a"),0)
),
IF(_xlfn.TEXTJOIN("|",FALSE,V$12:V$13)&lt;&gt;_xlfn.TEXTJOIN("|",FALSE,$C73:$D73),0,
_xlfn.XLOOKUP(_xlfn.TEXTJOIN("|",FALSE,$C73:$F73,V$12:V$15),risk_factor_1&amp;"|"&amp;risk_factor_2,risk_factor_corr,
_xlfn.XLOOKUP(_xlfn.TEXTJOIN("|",FALSE,$C73:$F73,V$12:V$15),risk_factor_2&amp;"|"&amp;risk_factor_1,risk_factor_corr,
_xlfn.XLOOKUP(_xlfn.TEXTJOIN("|",FALSE,$C73:$D73,"Any"),risk_factor_1&amp;"|"&amp;risk_factor_2,risk_factor_corr,
_xlfn.XLOOKUP(_xlfn.TEXTJOIN("|",FALSE,$C73:$D73,"Any"),risk_factor_2&amp;"|"&amp;risk_factor_1,risk_factor_corr)))))))</f>
        <v>0</v>
      </c>
      <c r="W73" s="32" cm="1">
        <f t="array" ref="W73" xml:space="preserve"> IF(_xlfn.TEXTJOIN("|",FALSE,W$12:W$15)=_xlfn.TEXTJOIN("|",FALSE,$C73:$F73),0,
IF(AND($C73="Delta|CR_Cpty",W$12="Delta|CR_Cpty"),
IF($F73=W$15,
      _xlfn.XLOOKUP(_xlfn.TEXTJOIN("|",FALSE,$C73,"=","Any","=",W$12,"=","Any","="),risk_factor_1&amp;"|"&amp;risk_factor_2,risk_factor_corr),
       IF(RIGHT($D73,LEN($D73)-FIND("_",$D73))=RIGHT(W$13,LEN(W$13)-FIND("_",W$13)),
              IF(LEFT($D73,FIND("_",$D73)-1)=LEFT(W$13,FIND("_",W$13)-1),
                    IF($E73=W$14,
                             _xlfn.XLOOKUP(_xlfn.TEXTJOIN("|",FALSE,$C73,LEFT($D73,FIND("_",$D73)-1) &amp;"_=","=","Any",W$12,LEFT($D73,FIND("_",$D73)-1) &amp;"_=","=","Any"),risk_factor_1&amp;"|"&amp;risk_factor_2,risk_factor_corr),
                             _xlfn.XLOOKUP(_xlfn.TEXTJOIN("|",FALSE,$C73,LEFT($D73,FIND("_",$D73)-1) &amp;"_=","Any","Any",W$12,LEFT($D73,FIND("_",$D73)-1) &amp;"_=","Any","Any"),risk_factor_1&amp;"|"&amp;risk_factor_2,risk_factor_corr)),
"n/a"),0)
),
IF(_xlfn.TEXTJOIN("|",FALSE,W$12:W$13)&lt;&gt;_xlfn.TEXTJOIN("|",FALSE,$C73:$D73),0,
_xlfn.XLOOKUP(_xlfn.TEXTJOIN("|",FALSE,$C73:$F73,W$12:W$15),risk_factor_1&amp;"|"&amp;risk_factor_2,risk_factor_corr,
_xlfn.XLOOKUP(_xlfn.TEXTJOIN("|",FALSE,$C73:$F73,W$12:W$15),risk_factor_2&amp;"|"&amp;risk_factor_1,risk_factor_corr,
_xlfn.XLOOKUP(_xlfn.TEXTJOIN("|",FALSE,$C73:$D73,"Any"),risk_factor_1&amp;"|"&amp;risk_factor_2,risk_factor_corr,
_xlfn.XLOOKUP(_xlfn.TEXTJOIN("|",FALSE,$C73:$D73,"Any"),risk_factor_2&amp;"|"&amp;risk_factor_1,risk_factor_corr)))))))</f>
        <v>0</v>
      </c>
      <c r="X73" s="32" cm="1">
        <f t="array" ref="X73" xml:space="preserve"> IF(_xlfn.TEXTJOIN("|",FALSE,X$12:X$15)=_xlfn.TEXTJOIN("|",FALSE,$C73:$F73),0,
IF(AND($C73="Delta|CR_Cpty",X$12="Delta|CR_Cpty"),
IF($F73=X$15,
      _xlfn.XLOOKUP(_xlfn.TEXTJOIN("|",FALSE,$C73,"=","Any","=",X$12,"=","Any","="),risk_factor_1&amp;"|"&amp;risk_factor_2,risk_factor_corr),
       IF(RIGHT($D73,LEN($D73)-FIND("_",$D73))=RIGHT(X$13,LEN(X$13)-FIND("_",X$13)),
              IF(LEFT($D73,FIND("_",$D73)-1)=LEFT(X$13,FIND("_",X$13)-1),
                    IF($E73=X$14,
                             _xlfn.XLOOKUP(_xlfn.TEXTJOIN("|",FALSE,$C73,LEFT($D73,FIND("_",$D73)-1) &amp;"_=","=","Any",X$12,LEFT($D73,FIND("_",$D73)-1) &amp;"_=","=","Any"),risk_factor_1&amp;"|"&amp;risk_factor_2,risk_factor_corr),
                             _xlfn.XLOOKUP(_xlfn.TEXTJOIN("|",FALSE,$C73,LEFT($D73,FIND("_",$D73)-1) &amp;"_=","Any","Any",X$12,LEFT($D73,FIND("_",$D73)-1) &amp;"_=","Any","Any"),risk_factor_1&amp;"|"&amp;risk_factor_2,risk_factor_corr)),
"n/a"),0)
),
IF(_xlfn.TEXTJOIN("|",FALSE,X$12:X$13)&lt;&gt;_xlfn.TEXTJOIN("|",FALSE,$C73:$D73),0,
_xlfn.XLOOKUP(_xlfn.TEXTJOIN("|",FALSE,$C73:$F73,X$12:X$15),risk_factor_1&amp;"|"&amp;risk_factor_2,risk_factor_corr,
_xlfn.XLOOKUP(_xlfn.TEXTJOIN("|",FALSE,$C73:$F73,X$12:X$15),risk_factor_2&amp;"|"&amp;risk_factor_1,risk_factor_corr,
_xlfn.XLOOKUP(_xlfn.TEXTJOIN("|",FALSE,$C73:$D73,"Any"),risk_factor_1&amp;"|"&amp;risk_factor_2,risk_factor_corr,
_xlfn.XLOOKUP(_xlfn.TEXTJOIN("|",FALSE,$C73:$D73,"Any"),risk_factor_2&amp;"|"&amp;risk_factor_1,risk_factor_corr)))))))</f>
        <v>0</v>
      </c>
      <c r="Y73" s="32" cm="1">
        <f t="array" ref="Y73" xml:space="preserve"> IF(_xlfn.TEXTJOIN("|",FALSE,Y$12:Y$15)=_xlfn.TEXTJOIN("|",FALSE,$C73:$F73),0,
IF(AND($C73="Delta|CR_Cpty",Y$12="Delta|CR_Cpty"),
IF($F73=Y$15,
      _xlfn.XLOOKUP(_xlfn.TEXTJOIN("|",FALSE,$C73,"=","Any","=",Y$12,"=","Any","="),risk_factor_1&amp;"|"&amp;risk_factor_2,risk_factor_corr),
       IF(RIGHT($D73,LEN($D73)-FIND("_",$D73))=RIGHT(Y$13,LEN(Y$13)-FIND("_",Y$13)),
              IF(LEFT($D73,FIND("_",$D73)-1)=LEFT(Y$13,FIND("_",Y$13)-1),
                    IF($E73=Y$14,
                             _xlfn.XLOOKUP(_xlfn.TEXTJOIN("|",FALSE,$C73,LEFT($D73,FIND("_",$D73)-1) &amp;"_=","=","Any",Y$12,LEFT($D73,FIND("_",$D73)-1) &amp;"_=","=","Any"),risk_factor_1&amp;"|"&amp;risk_factor_2,risk_factor_corr),
                             _xlfn.XLOOKUP(_xlfn.TEXTJOIN("|",FALSE,$C73,LEFT($D73,FIND("_",$D73)-1) &amp;"_=","Any","Any",Y$12,LEFT($D73,FIND("_",$D73)-1) &amp;"_=","Any","Any"),risk_factor_1&amp;"|"&amp;risk_factor_2,risk_factor_corr)),
"n/a"),0)
),
IF(_xlfn.TEXTJOIN("|",FALSE,Y$12:Y$13)&lt;&gt;_xlfn.TEXTJOIN("|",FALSE,$C73:$D73),0,
_xlfn.XLOOKUP(_xlfn.TEXTJOIN("|",FALSE,$C73:$F73,Y$12:Y$15),risk_factor_1&amp;"|"&amp;risk_factor_2,risk_factor_corr,
_xlfn.XLOOKUP(_xlfn.TEXTJOIN("|",FALSE,$C73:$F73,Y$12:Y$15),risk_factor_2&amp;"|"&amp;risk_factor_1,risk_factor_corr,
_xlfn.XLOOKUP(_xlfn.TEXTJOIN("|",FALSE,$C73:$D73,"Any"),risk_factor_1&amp;"|"&amp;risk_factor_2,risk_factor_corr,
_xlfn.XLOOKUP(_xlfn.TEXTJOIN("|",FALSE,$C73:$D73,"Any"),risk_factor_2&amp;"|"&amp;risk_factor_1,risk_factor_corr)))))))</f>
        <v>0</v>
      </c>
      <c r="Z73" s="32" cm="1">
        <f t="array" ref="Z73" xml:space="preserve"> IF(_xlfn.TEXTJOIN("|",FALSE,Z$12:Z$15)=_xlfn.TEXTJOIN("|",FALSE,$C73:$F73),0,
IF(AND($C73="Delta|CR_Cpty",Z$12="Delta|CR_Cpty"),
IF($F73=Z$15,
      _xlfn.XLOOKUP(_xlfn.TEXTJOIN("|",FALSE,$C73,"=","Any","=",Z$12,"=","Any","="),risk_factor_1&amp;"|"&amp;risk_factor_2,risk_factor_corr),
       IF(RIGHT($D73,LEN($D73)-FIND("_",$D73))=RIGHT(Z$13,LEN(Z$13)-FIND("_",Z$13)),
              IF(LEFT($D73,FIND("_",$D73)-1)=LEFT(Z$13,FIND("_",Z$13)-1),
                    IF($E73=Z$14,
                             _xlfn.XLOOKUP(_xlfn.TEXTJOIN("|",FALSE,$C73,LEFT($D73,FIND("_",$D73)-1) &amp;"_=","=","Any",Z$12,LEFT($D73,FIND("_",$D73)-1) &amp;"_=","=","Any"),risk_factor_1&amp;"|"&amp;risk_factor_2,risk_factor_corr),
                             _xlfn.XLOOKUP(_xlfn.TEXTJOIN("|",FALSE,$C73,LEFT($D73,FIND("_",$D73)-1) &amp;"_=","Any","Any",Z$12,LEFT($D73,FIND("_",$D73)-1) &amp;"_=","Any","Any"),risk_factor_1&amp;"|"&amp;risk_factor_2,risk_factor_corr)),
"n/a"),0)
),
IF(_xlfn.TEXTJOIN("|",FALSE,Z$12:Z$13)&lt;&gt;_xlfn.TEXTJOIN("|",FALSE,$C73:$D73),0,
_xlfn.XLOOKUP(_xlfn.TEXTJOIN("|",FALSE,$C73:$F73,Z$12:Z$15),risk_factor_1&amp;"|"&amp;risk_factor_2,risk_factor_corr,
_xlfn.XLOOKUP(_xlfn.TEXTJOIN("|",FALSE,$C73:$F73,Z$12:Z$15),risk_factor_2&amp;"|"&amp;risk_factor_1,risk_factor_corr,
_xlfn.XLOOKUP(_xlfn.TEXTJOIN("|",FALSE,$C73:$D73,"Any"),risk_factor_1&amp;"|"&amp;risk_factor_2,risk_factor_corr,
_xlfn.XLOOKUP(_xlfn.TEXTJOIN("|",FALSE,$C73:$D73,"Any"),risk_factor_2&amp;"|"&amp;risk_factor_1,risk_factor_corr)))))))</f>
        <v>0</v>
      </c>
      <c r="AA73" s="32" cm="1">
        <f t="array" ref="AA73" xml:space="preserve"> IF(_xlfn.TEXTJOIN("|",FALSE,AA$12:AA$15)=_xlfn.TEXTJOIN("|",FALSE,$C73:$F73),0,
IF(AND($C73="Delta|CR_Cpty",AA$12="Delta|CR_Cpty"),
IF($F73=AA$15,
      _xlfn.XLOOKUP(_xlfn.TEXTJOIN("|",FALSE,$C73,"=","Any","=",AA$12,"=","Any","="),risk_factor_1&amp;"|"&amp;risk_factor_2,risk_factor_corr),
       IF(RIGHT($D73,LEN($D73)-FIND("_",$D73))=RIGHT(AA$13,LEN(AA$13)-FIND("_",AA$13)),
              IF(LEFT($D73,FIND("_",$D73)-1)=LEFT(AA$13,FIND("_",AA$13)-1),
                    IF($E73=AA$14,
                             _xlfn.XLOOKUP(_xlfn.TEXTJOIN("|",FALSE,$C73,LEFT($D73,FIND("_",$D73)-1) &amp;"_=","=","Any",AA$12,LEFT($D73,FIND("_",$D73)-1) &amp;"_=","=","Any"),risk_factor_1&amp;"|"&amp;risk_factor_2,risk_factor_corr),
                             _xlfn.XLOOKUP(_xlfn.TEXTJOIN("|",FALSE,$C73,LEFT($D73,FIND("_",$D73)-1) &amp;"_=","Any","Any",AA$12,LEFT($D73,FIND("_",$D73)-1) &amp;"_=","Any","Any"),risk_factor_1&amp;"|"&amp;risk_factor_2,risk_factor_corr)),
"n/a"),0)
),
IF(_xlfn.TEXTJOIN("|",FALSE,AA$12:AA$13)&lt;&gt;_xlfn.TEXTJOIN("|",FALSE,$C73:$D73),0,
_xlfn.XLOOKUP(_xlfn.TEXTJOIN("|",FALSE,$C73:$F73,AA$12:AA$15),risk_factor_1&amp;"|"&amp;risk_factor_2,risk_factor_corr,
_xlfn.XLOOKUP(_xlfn.TEXTJOIN("|",FALSE,$C73:$F73,AA$12:AA$15),risk_factor_2&amp;"|"&amp;risk_factor_1,risk_factor_corr,
_xlfn.XLOOKUP(_xlfn.TEXTJOIN("|",FALSE,$C73:$D73,"Any"),risk_factor_1&amp;"|"&amp;risk_factor_2,risk_factor_corr,
_xlfn.XLOOKUP(_xlfn.TEXTJOIN("|",FALSE,$C73:$D73,"Any"),risk_factor_2&amp;"|"&amp;risk_factor_1,risk_factor_corr)))))))</f>
        <v>0</v>
      </c>
      <c r="AB73" s="32" cm="1">
        <f t="array" ref="AB73" xml:space="preserve"> IF(_xlfn.TEXTJOIN("|",FALSE,AB$12:AB$15)=_xlfn.TEXTJOIN("|",FALSE,$C73:$F73),0,
IF(AND($C73="Delta|CR_Cpty",AB$12="Delta|CR_Cpty"),
IF($F73=AB$15,
      _xlfn.XLOOKUP(_xlfn.TEXTJOIN("|",FALSE,$C73,"=","Any","=",AB$12,"=","Any","="),risk_factor_1&amp;"|"&amp;risk_factor_2,risk_factor_corr),
       IF(RIGHT($D73,LEN($D73)-FIND("_",$D73))=RIGHT(AB$13,LEN(AB$13)-FIND("_",AB$13)),
              IF(LEFT($D73,FIND("_",$D73)-1)=LEFT(AB$13,FIND("_",AB$13)-1),
                    IF($E73=AB$14,
                             _xlfn.XLOOKUP(_xlfn.TEXTJOIN("|",FALSE,$C73,LEFT($D73,FIND("_",$D73)-1) &amp;"_=","=","Any",AB$12,LEFT($D73,FIND("_",$D73)-1) &amp;"_=","=","Any"),risk_factor_1&amp;"|"&amp;risk_factor_2,risk_factor_corr),
                             _xlfn.XLOOKUP(_xlfn.TEXTJOIN("|",FALSE,$C73,LEFT($D73,FIND("_",$D73)-1) &amp;"_=","Any","Any",AB$12,LEFT($D73,FIND("_",$D73)-1) &amp;"_=","Any","Any"),risk_factor_1&amp;"|"&amp;risk_factor_2,risk_factor_corr)),
"n/a"),0)
),
IF(_xlfn.TEXTJOIN("|",FALSE,AB$12:AB$13)&lt;&gt;_xlfn.TEXTJOIN("|",FALSE,$C73:$D73),0,
_xlfn.XLOOKUP(_xlfn.TEXTJOIN("|",FALSE,$C73:$F73,AB$12:AB$15),risk_factor_1&amp;"|"&amp;risk_factor_2,risk_factor_corr,
_xlfn.XLOOKUP(_xlfn.TEXTJOIN("|",FALSE,$C73:$F73,AB$12:AB$15),risk_factor_2&amp;"|"&amp;risk_factor_1,risk_factor_corr,
_xlfn.XLOOKUP(_xlfn.TEXTJOIN("|",FALSE,$C73:$D73,"Any"),risk_factor_1&amp;"|"&amp;risk_factor_2,risk_factor_corr,
_xlfn.XLOOKUP(_xlfn.TEXTJOIN("|",FALSE,$C73:$D73,"Any"),risk_factor_2&amp;"|"&amp;risk_factor_1,risk_factor_corr)))))))</f>
        <v>0</v>
      </c>
      <c r="AC73" s="32" cm="1">
        <f t="array" ref="AC73" xml:space="preserve"> IF(_xlfn.TEXTJOIN("|",FALSE,AC$12:AC$15)=_xlfn.TEXTJOIN("|",FALSE,$C73:$F73),0,
IF(AND($C73="Delta|CR_Cpty",AC$12="Delta|CR_Cpty"),
IF($F73=AC$15,
      _xlfn.XLOOKUP(_xlfn.TEXTJOIN("|",FALSE,$C73,"=","Any","=",AC$12,"=","Any","="),risk_factor_1&amp;"|"&amp;risk_factor_2,risk_factor_corr),
       IF(RIGHT($D73,LEN($D73)-FIND("_",$D73))=RIGHT(AC$13,LEN(AC$13)-FIND("_",AC$13)),
              IF(LEFT($D73,FIND("_",$D73)-1)=LEFT(AC$13,FIND("_",AC$13)-1),
                    IF($E73=AC$14,
                             _xlfn.XLOOKUP(_xlfn.TEXTJOIN("|",FALSE,$C73,LEFT($D73,FIND("_",$D73)-1) &amp;"_=","=","Any",AC$12,LEFT($D73,FIND("_",$D73)-1) &amp;"_=","=","Any"),risk_factor_1&amp;"|"&amp;risk_factor_2,risk_factor_corr),
                             _xlfn.XLOOKUP(_xlfn.TEXTJOIN("|",FALSE,$C73,LEFT($D73,FIND("_",$D73)-1) &amp;"_=","Any","Any",AC$12,LEFT($D73,FIND("_",$D73)-1) &amp;"_=","Any","Any"),risk_factor_1&amp;"|"&amp;risk_factor_2,risk_factor_corr)),
"n/a"),0)
),
IF(_xlfn.TEXTJOIN("|",FALSE,AC$12:AC$13)&lt;&gt;_xlfn.TEXTJOIN("|",FALSE,$C73:$D73),0,
_xlfn.XLOOKUP(_xlfn.TEXTJOIN("|",FALSE,$C73:$F73,AC$12:AC$15),risk_factor_1&amp;"|"&amp;risk_factor_2,risk_factor_corr,
_xlfn.XLOOKUP(_xlfn.TEXTJOIN("|",FALSE,$C73:$F73,AC$12:AC$15),risk_factor_2&amp;"|"&amp;risk_factor_1,risk_factor_corr,
_xlfn.XLOOKUP(_xlfn.TEXTJOIN("|",FALSE,$C73:$D73,"Any"),risk_factor_1&amp;"|"&amp;risk_factor_2,risk_factor_corr,
_xlfn.XLOOKUP(_xlfn.TEXTJOIN("|",FALSE,$C73:$D73,"Any"),risk_factor_2&amp;"|"&amp;risk_factor_1,risk_factor_corr)))))))</f>
        <v>0</v>
      </c>
      <c r="AD73" s="32" cm="1">
        <f t="array" ref="AD73" xml:space="preserve"> IF(_xlfn.TEXTJOIN("|",FALSE,AD$12:AD$15)=_xlfn.TEXTJOIN("|",FALSE,$C73:$F73),0,
IF(AND($C73="Delta|CR_Cpty",AD$12="Delta|CR_Cpty"),
IF($F73=AD$15,
      _xlfn.XLOOKUP(_xlfn.TEXTJOIN("|",FALSE,$C73,"=","Any","=",AD$12,"=","Any","="),risk_factor_1&amp;"|"&amp;risk_factor_2,risk_factor_corr),
       IF(RIGHT($D73,LEN($D73)-FIND("_",$D73))=RIGHT(AD$13,LEN(AD$13)-FIND("_",AD$13)),
              IF(LEFT($D73,FIND("_",$D73)-1)=LEFT(AD$13,FIND("_",AD$13)-1),
                    IF($E73=AD$14,
                             _xlfn.XLOOKUP(_xlfn.TEXTJOIN("|",FALSE,$C73,LEFT($D73,FIND("_",$D73)-1) &amp;"_=","=","Any",AD$12,LEFT($D73,FIND("_",$D73)-1) &amp;"_=","=","Any"),risk_factor_1&amp;"|"&amp;risk_factor_2,risk_factor_corr),
                             _xlfn.XLOOKUP(_xlfn.TEXTJOIN("|",FALSE,$C73,LEFT($D73,FIND("_",$D73)-1) &amp;"_=","Any","Any",AD$12,LEFT($D73,FIND("_",$D73)-1) &amp;"_=","Any","Any"),risk_factor_1&amp;"|"&amp;risk_factor_2,risk_factor_corr)),
"n/a"),0)
),
IF(_xlfn.TEXTJOIN("|",FALSE,AD$12:AD$13)&lt;&gt;_xlfn.TEXTJOIN("|",FALSE,$C73:$D73),0,
_xlfn.XLOOKUP(_xlfn.TEXTJOIN("|",FALSE,$C73:$F73,AD$12:AD$15),risk_factor_1&amp;"|"&amp;risk_factor_2,risk_factor_corr,
_xlfn.XLOOKUP(_xlfn.TEXTJOIN("|",FALSE,$C73:$F73,AD$12:AD$15),risk_factor_2&amp;"|"&amp;risk_factor_1,risk_factor_corr,
_xlfn.XLOOKUP(_xlfn.TEXTJOIN("|",FALSE,$C73:$D73,"Any"),risk_factor_1&amp;"|"&amp;risk_factor_2,risk_factor_corr,
_xlfn.XLOOKUP(_xlfn.TEXTJOIN("|",FALSE,$C73:$D73,"Any"),risk_factor_2&amp;"|"&amp;risk_factor_1,risk_factor_corr)))))))</f>
        <v>0</v>
      </c>
      <c r="AE73" s="32" cm="1">
        <f t="array" ref="AE73" xml:space="preserve"> IF(_xlfn.TEXTJOIN("|",FALSE,AE$12:AE$15)=_xlfn.TEXTJOIN("|",FALSE,$C73:$F73),0,
IF(AND($C73="Delta|CR_Cpty",AE$12="Delta|CR_Cpty"),
IF($F73=AE$15,
      _xlfn.XLOOKUP(_xlfn.TEXTJOIN("|",FALSE,$C73,"=","Any","=",AE$12,"=","Any","="),risk_factor_1&amp;"|"&amp;risk_factor_2,risk_factor_corr),
       IF(RIGHT($D73,LEN($D73)-FIND("_",$D73))=RIGHT(AE$13,LEN(AE$13)-FIND("_",AE$13)),
              IF(LEFT($D73,FIND("_",$D73)-1)=LEFT(AE$13,FIND("_",AE$13)-1),
                    IF($E73=AE$14,
                             _xlfn.XLOOKUP(_xlfn.TEXTJOIN("|",FALSE,$C73,LEFT($D73,FIND("_",$D73)-1) &amp;"_=","=","Any",AE$12,LEFT($D73,FIND("_",$D73)-1) &amp;"_=","=","Any"),risk_factor_1&amp;"|"&amp;risk_factor_2,risk_factor_corr),
                             _xlfn.XLOOKUP(_xlfn.TEXTJOIN("|",FALSE,$C73,LEFT($D73,FIND("_",$D73)-1) &amp;"_=","Any","Any",AE$12,LEFT($D73,FIND("_",$D73)-1) &amp;"_=","Any","Any"),risk_factor_1&amp;"|"&amp;risk_factor_2,risk_factor_corr)),
"n/a"),0)
),
IF(_xlfn.TEXTJOIN("|",FALSE,AE$12:AE$13)&lt;&gt;_xlfn.TEXTJOIN("|",FALSE,$C73:$D73),0,
_xlfn.XLOOKUP(_xlfn.TEXTJOIN("|",FALSE,$C73:$F73,AE$12:AE$15),risk_factor_1&amp;"|"&amp;risk_factor_2,risk_factor_corr,
_xlfn.XLOOKUP(_xlfn.TEXTJOIN("|",FALSE,$C73:$F73,AE$12:AE$15),risk_factor_2&amp;"|"&amp;risk_factor_1,risk_factor_corr,
_xlfn.XLOOKUP(_xlfn.TEXTJOIN("|",FALSE,$C73:$D73,"Any"),risk_factor_1&amp;"|"&amp;risk_factor_2,risk_factor_corr,
_xlfn.XLOOKUP(_xlfn.TEXTJOIN("|",FALSE,$C73:$D73,"Any"),risk_factor_2&amp;"|"&amp;risk_factor_1,risk_factor_corr)))))))</f>
        <v>0</v>
      </c>
      <c r="AF73" s="32" cm="1">
        <f t="array" ref="AF73" xml:space="preserve"> IF(_xlfn.TEXTJOIN("|",FALSE,AF$12:AF$15)=_xlfn.TEXTJOIN("|",FALSE,$C73:$F73),0,
IF(AND($C73="Delta|CR_Cpty",AF$12="Delta|CR_Cpty"),
IF($F73=AF$15,
      _xlfn.XLOOKUP(_xlfn.TEXTJOIN("|",FALSE,$C73,"=","Any","=",AF$12,"=","Any","="),risk_factor_1&amp;"|"&amp;risk_factor_2,risk_factor_corr),
       IF(RIGHT($D73,LEN($D73)-FIND("_",$D73))=RIGHT(AF$13,LEN(AF$13)-FIND("_",AF$13)),
              IF(LEFT($D73,FIND("_",$D73)-1)=LEFT(AF$13,FIND("_",AF$13)-1),
                    IF($E73=AF$14,
                             _xlfn.XLOOKUP(_xlfn.TEXTJOIN("|",FALSE,$C73,LEFT($D73,FIND("_",$D73)-1) &amp;"_=","=","Any",AF$12,LEFT($D73,FIND("_",$D73)-1) &amp;"_=","=","Any"),risk_factor_1&amp;"|"&amp;risk_factor_2,risk_factor_corr),
                             _xlfn.XLOOKUP(_xlfn.TEXTJOIN("|",FALSE,$C73,LEFT($D73,FIND("_",$D73)-1) &amp;"_=","Any","Any",AF$12,LEFT($D73,FIND("_",$D73)-1) &amp;"_=","Any","Any"),risk_factor_1&amp;"|"&amp;risk_factor_2,risk_factor_corr)),
"n/a"),0)
),
IF(_xlfn.TEXTJOIN("|",FALSE,AF$12:AF$13)&lt;&gt;_xlfn.TEXTJOIN("|",FALSE,$C73:$D73),0,
_xlfn.XLOOKUP(_xlfn.TEXTJOIN("|",FALSE,$C73:$F73,AF$12:AF$15),risk_factor_1&amp;"|"&amp;risk_factor_2,risk_factor_corr,
_xlfn.XLOOKUP(_xlfn.TEXTJOIN("|",FALSE,$C73:$F73,AF$12:AF$15),risk_factor_2&amp;"|"&amp;risk_factor_1,risk_factor_corr,
_xlfn.XLOOKUP(_xlfn.TEXTJOIN("|",FALSE,$C73:$D73,"Any"),risk_factor_1&amp;"|"&amp;risk_factor_2,risk_factor_corr,
_xlfn.XLOOKUP(_xlfn.TEXTJOIN("|",FALSE,$C73:$D73,"Any"),risk_factor_2&amp;"|"&amp;risk_factor_1,risk_factor_corr)))))))</f>
        <v>0</v>
      </c>
      <c r="AG73" s="32" cm="1">
        <f t="array" ref="AG73" xml:space="preserve"> IF(_xlfn.TEXTJOIN("|",FALSE,AG$12:AG$15)=_xlfn.TEXTJOIN("|",FALSE,$C73:$F73),0,
IF(AND($C73="Delta|CR_Cpty",AG$12="Delta|CR_Cpty"),
IF($F73=AG$15,
      _xlfn.XLOOKUP(_xlfn.TEXTJOIN("|",FALSE,$C73,"=","Any","=",AG$12,"=","Any","="),risk_factor_1&amp;"|"&amp;risk_factor_2,risk_factor_corr),
       IF(RIGHT($D73,LEN($D73)-FIND("_",$D73))=RIGHT(AG$13,LEN(AG$13)-FIND("_",AG$13)),
              IF(LEFT($D73,FIND("_",$D73)-1)=LEFT(AG$13,FIND("_",AG$13)-1),
                    IF($E73=AG$14,
                             _xlfn.XLOOKUP(_xlfn.TEXTJOIN("|",FALSE,$C73,LEFT($D73,FIND("_",$D73)-1) &amp;"_=","=","Any",AG$12,LEFT($D73,FIND("_",$D73)-1) &amp;"_=","=","Any"),risk_factor_1&amp;"|"&amp;risk_factor_2,risk_factor_corr),
                             _xlfn.XLOOKUP(_xlfn.TEXTJOIN("|",FALSE,$C73,LEFT($D73,FIND("_",$D73)-1) &amp;"_=","Any","Any",AG$12,LEFT($D73,FIND("_",$D73)-1) &amp;"_=","Any","Any"),risk_factor_1&amp;"|"&amp;risk_factor_2,risk_factor_corr)),
"n/a"),0)
),
IF(_xlfn.TEXTJOIN("|",FALSE,AG$12:AG$13)&lt;&gt;_xlfn.TEXTJOIN("|",FALSE,$C73:$D73),0,
_xlfn.XLOOKUP(_xlfn.TEXTJOIN("|",FALSE,$C73:$F73,AG$12:AG$15),risk_factor_1&amp;"|"&amp;risk_factor_2,risk_factor_corr,
_xlfn.XLOOKUP(_xlfn.TEXTJOIN("|",FALSE,$C73:$F73,AG$12:AG$15),risk_factor_2&amp;"|"&amp;risk_factor_1,risk_factor_corr,
_xlfn.XLOOKUP(_xlfn.TEXTJOIN("|",FALSE,$C73:$D73,"Any"),risk_factor_1&amp;"|"&amp;risk_factor_2,risk_factor_corr,
_xlfn.XLOOKUP(_xlfn.TEXTJOIN("|",FALSE,$C73:$D73,"Any"),risk_factor_2&amp;"|"&amp;risk_factor_1,risk_factor_corr)))))))</f>
        <v>0</v>
      </c>
      <c r="AH73" s="32" cm="1">
        <f t="array" ref="AH73" xml:space="preserve"> IF(_xlfn.TEXTJOIN("|",FALSE,AH$12:AH$15)=_xlfn.TEXTJOIN("|",FALSE,$C73:$F73),0,
IF(AND($C73="Delta|CR_Cpty",AH$12="Delta|CR_Cpty"),
IF($F73=AH$15,
      _xlfn.XLOOKUP(_xlfn.TEXTJOIN("|",FALSE,$C73,"=","Any","=",AH$12,"=","Any","="),risk_factor_1&amp;"|"&amp;risk_factor_2,risk_factor_corr),
       IF(RIGHT($D73,LEN($D73)-FIND("_",$D73))=RIGHT(AH$13,LEN(AH$13)-FIND("_",AH$13)),
              IF(LEFT($D73,FIND("_",$D73)-1)=LEFT(AH$13,FIND("_",AH$13)-1),
                    IF($E73=AH$14,
                             _xlfn.XLOOKUP(_xlfn.TEXTJOIN("|",FALSE,$C73,LEFT($D73,FIND("_",$D73)-1) &amp;"_=","=","Any",AH$12,LEFT($D73,FIND("_",$D73)-1) &amp;"_=","=","Any"),risk_factor_1&amp;"|"&amp;risk_factor_2,risk_factor_corr),
                             _xlfn.XLOOKUP(_xlfn.TEXTJOIN("|",FALSE,$C73,LEFT($D73,FIND("_",$D73)-1) &amp;"_=","Any","Any",AH$12,LEFT($D73,FIND("_",$D73)-1) &amp;"_=","Any","Any"),risk_factor_1&amp;"|"&amp;risk_factor_2,risk_factor_corr)),
"n/a"),0)
),
IF(_xlfn.TEXTJOIN("|",FALSE,AH$12:AH$13)&lt;&gt;_xlfn.TEXTJOIN("|",FALSE,$C73:$D73),0,
_xlfn.XLOOKUP(_xlfn.TEXTJOIN("|",FALSE,$C73:$F73,AH$12:AH$15),risk_factor_1&amp;"|"&amp;risk_factor_2,risk_factor_corr,
_xlfn.XLOOKUP(_xlfn.TEXTJOIN("|",FALSE,$C73:$F73,AH$12:AH$15),risk_factor_2&amp;"|"&amp;risk_factor_1,risk_factor_corr,
_xlfn.XLOOKUP(_xlfn.TEXTJOIN("|",FALSE,$C73:$D73,"Any"),risk_factor_1&amp;"|"&amp;risk_factor_2,risk_factor_corr,
_xlfn.XLOOKUP(_xlfn.TEXTJOIN("|",FALSE,$C73:$D73,"Any"),risk_factor_2&amp;"|"&amp;risk_factor_1,risk_factor_corr)))))))</f>
        <v>0</v>
      </c>
      <c r="AI73" s="32" cm="1">
        <f t="array" ref="AI73" xml:space="preserve"> IF(_xlfn.TEXTJOIN("|",FALSE,AI$12:AI$15)=_xlfn.TEXTJOIN("|",FALSE,$C73:$F73),0,
IF(AND($C73="Delta|CR_Cpty",AI$12="Delta|CR_Cpty"),
IF($F73=AI$15,
      _xlfn.XLOOKUP(_xlfn.TEXTJOIN("|",FALSE,$C73,"=","Any","=",AI$12,"=","Any","="),risk_factor_1&amp;"|"&amp;risk_factor_2,risk_factor_corr),
       IF(RIGHT($D73,LEN($D73)-FIND("_",$D73))=RIGHT(AI$13,LEN(AI$13)-FIND("_",AI$13)),
              IF(LEFT($D73,FIND("_",$D73)-1)=LEFT(AI$13,FIND("_",AI$13)-1),
                    IF($E73=AI$14,
                             _xlfn.XLOOKUP(_xlfn.TEXTJOIN("|",FALSE,$C73,LEFT($D73,FIND("_",$D73)-1) &amp;"_=","=","Any",AI$12,LEFT($D73,FIND("_",$D73)-1) &amp;"_=","=","Any"),risk_factor_1&amp;"|"&amp;risk_factor_2,risk_factor_corr),
                             _xlfn.XLOOKUP(_xlfn.TEXTJOIN("|",FALSE,$C73,LEFT($D73,FIND("_",$D73)-1) &amp;"_=","Any","Any",AI$12,LEFT($D73,FIND("_",$D73)-1) &amp;"_=","Any","Any"),risk_factor_1&amp;"|"&amp;risk_factor_2,risk_factor_corr)),
"n/a"),0)
),
IF(_xlfn.TEXTJOIN("|",FALSE,AI$12:AI$13)&lt;&gt;_xlfn.TEXTJOIN("|",FALSE,$C73:$D73),0,
_xlfn.XLOOKUP(_xlfn.TEXTJOIN("|",FALSE,$C73:$F73,AI$12:AI$15),risk_factor_1&amp;"|"&amp;risk_factor_2,risk_factor_corr,
_xlfn.XLOOKUP(_xlfn.TEXTJOIN("|",FALSE,$C73:$F73,AI$12:AI$15),risk_factor_2&amp;"|"&amp;risk_factor_1,risk_factor_corr,
_xlfn.XLOOKUP(_xlfn.TEXTJOIN("|",FALSE,$C73:$D73,"Any"),risk_factor_1&amp;"|"&amp;risk_factor_2,risk_factor_corr,
_xlfn.XLOOKUP(_xlfn.TEXTJOIN("|",FALSE,$C73:$D73,"Any"),risk_factor_2&amp;"|"&amp;risk_factor_1,risk_factor_corr)))))))</f>
        <v>0</v>
      </c>
      <c r="AJ73" s="32" cm="1">
        <f t="array" ref="AJ73" xml:space="preserve"> IF(_xlfn.TEXTJOIN("|",FALSE,AJ$12:AJ$15)=_xlfn.TEXTJOIN("|",FALSE,$C73:$F73),0,
IF(AND($C73="Delta|CR_Cpty",AJ$12="Delta|CR_Cpty"),
IF($F73=AJ$15,
      _xlfn.XLOOKUP(_xlfn.TEXTJOIN("|",FALSE,$C73,"=","Any","=",AJ$12,"=","Any","="),risk_factor_1&amp;"|"&amp;risk_factor_2,risk_factor_corr),
       IF(RIGHT($D73,LEN($D73)-FIND("_",$D73))=RIGHT(AJ$13,LEN(AJ$13)-FIND("_",AJ$13)),
              IF(LEFT($D73,FIND("_",$D73)-1)=LEFT(AJ$13,FIND("_",AJ$13)-1),
                    IF($E73=AJ$14,
                             _xlfn.XLOOKUP(_xlfn.TEXTJOIN("|",FALSE,$C73,LEFT($D73,FIND("_",$D73)-1) &amp;"_=","=","Any",AJ$12,LEFT($D73,FIND("_",$D73)-1) &amp;"_=","=","Any"),risk_factor_1&amp;"|"&amp;risk_factor_2,risk_factor_corr),
                             _xlfn.XLOOKUP(_xlfn.TEXTJOIN("|",FALSE,$C73,LEFT($D73,FIND("_",$D73)-1) &amp;"_=","Any","Any",AJ$12,LEFT($D73,FIND("_",$D73)-1) &amp;"_=","Any","Any"),risk_factor_1&amp;"|"&amp;risk_factor_2,risk_factor_corr)),
"n/a"),0)
),
IF(_xlfn.TEXTJOIN("|",FALSE,AJ$12:AJ$13)&lt;&gt;_xlfn.TEXTJOIN("|",FALSE,$C73:$D73),0,
_xlfn.XLOOKUP(_xlfn.TEXTJOIN("|",FALSE,$C73:$F73,AJ$12:AJ$15),risk_factor_1&amp;"|"&amp;risk_factor_2,risk_factor_corr,
_xlfn.XLOOKUP(_xlfn.TEXTJOIN("|",FALSE,$C73:$F73,AJ$12:AJ$15),risk_factor_2&amp;"|"&amp;risk_factor_1,risk_factor_corr,
_xlfn.XLOOKUP(_xlfn.TEXTJOIN("|",FALSE,$C73:$D73,"Any"),risk_factor_1&amp;"|"&amp;risk_factor_2,risk_factor_corr,
_xlfn.XLOOKUP(_xlfn.TEXTJOIN("|",FALSE,$C73:$D73,"Any"),risk_factor_2&amp;"|"&amp;risk_factor_1,risk_factor_corr)))))))</f>
        <v>0</v>
      </c>
      <c r="AK73" s="32" cm="1">
        <f t="array" ref="AK73" xml:space="preserve"> IF(_xlfn.TEXTJOIN("|",FALSE,AK$12:AK$15)=_xlfn.TEXTJOIN("|",FALSE,$C73:$F73),0,
IF(AND($C73="Delta|CR_Cpty",AK$12="Delta|CR_Cpty"),
IF($F73=AK$15,
      _xlfn.XLOOKUP(_xlfn.TEXTJOIN("|",FALSE,$C73,"=","Any","=",AK$12,"=","Any","="),risk_factor_1&amp;"|"&amp;risk_factor_2,risk_factor_corr),
       IF(RIGHT($D73,LEN($D73)-FIND("_",$D73))=RIGHT(AK$13,LEN(AK$13)-FIND("_",AK$13)),
              IF(LEFT($D73,FIND("_",$D73)-1)=LEFT(AK$13,FIND("_",AK$13)-1),
                    IF($E73=AK$14,
                             _xlfn.XLOOKUP(_xlfn.TEXTJOIN("|",FALSE,$C73,LEFT($D73,FIND("_",$D73)-1) &amp;"_=","=","Any",AK$12,LEFT($D73,FIND("_",$D73)-1) &amp;"_=","=","Any"),risk_factor_1&amp;"|"&amp;risk_factor_2,risk_factor_corr),
                             _xlfn.XLOOKUP(_xlfn.TEXTJOIN("|",FALSE,$C73,LEFT($D73,FIND("_",$D73)-1) &amp;"_=","Any","Any",AK$12,LEFT($D73,FIND("_",$D73)-1) &amp;"_=","Any","Any"),risk_factor_1&amp;"|"&amp;risk_factor_2,risk_factor_corr)),
"n/a"),0)
),
IF(_xlfn.TEXTJOIN("|",FALSE,AK$12:AK$13)&lt;&gt;_xlfn.TEXTJOIN("|",FALSE,$C73:$D73),0,
_xlfn.XLOOKUP(_xlfn.TEXTJOIN("|",FALSE,$C73:$F73,AK$12:AK$15),risk_factor_1&amp;"|"&amp;risk_factor_2,risk_factor_corr,
_xlfn.XLOOKUP(_xlfn.TEXTJOIN("|",FALSE,$C73:$F73,AK$12:AK$15),risk_factor_2&amp;"|"&amp;risk_factor_1,risk_factor_corr,
_xlfn.XLOOKUP(_xlfn.TEXTJOIN("|",FALSE,$C73:$D73,"Any"),risk_factor_1&amp;"|"&amp;risk_factor_2,risk_factor_corr,
_xlfn.XLOOKUP(_xlfn.TEXTJOIN("|",FALSE,$C73:$D73,"Any"),risk_factor_2&amp;"|"&amp;risk_factor_1,risk_factor_corr)))))))</f>
        <v>0</v>
      </c>
      <c r="AL73" s="32" cm="1">
        <f t="array" ref="AL73" xml:space="preserve"> IF(_xlfn.TEXTJOIN("|",FALSE,AL$12:AL$15)=_xlfn.TEXTJOIN("|",FALSE,$C73:$F73),0,
IF(AND($C73="Delta|CR_Cpty",AL$12="Delta|CR_Cpty"),
IF($F73=AL$15,
      _xlfn.XLOOKUP(_xlfn.TEXTJOIN("|",FALSE,$C73,"=","Any","=",AL$12,"=","Any","="),risk_factor_1&amp;"|"&amp;risk_factor_2,risk_factor_corr),
       IF(RIGHT($D73,LEN($D73)-FIND("_",$D73))=RIGHT(AL$13,LEN(AL$13)-FIND("_",AL$13)),
              IF(LEFT($D73,FIND("_",$D73)-1)=LEFT(AL$13,FIND("_",AL$13)-1),
                    IF($E73=AL$14,
                             _xlfn.XLOOKUP(_xlfn.TEXTJOIN("|",FALSE,$C73,LEFT($D73,FIND("_",$D73)-1) &amp;"_=","=","Any",AL$12,LEFT($D73,FIND("_",$D73)-1) &amp;"_=","=","Any"),risk_factor_1&amp;"|"&amp;risk_factor_2,risk_factor_corr),
                             _xlfn.XLOOKUP(_xlfn.TEXTJOIN("|",FALSE,$C73,LEFT($D73,FIND("_",$D73)-1) &amp;"_=","Any","Any",AL$12,LEFT($D73,FIND("_",$D73)-1) &amp;"_=","Any","Any"),risk_factor_1&amp;"|"&amp;risk_factor_2,risk_factor_corr)),
"n/a"),0)
),
IF(_xlfn.TEXTJOIN("|",FALSE,AL$12:AL$13)&lt;&gt;_xlfn.TEXTJOIN("|",FALSE,$C73:$D73),0,
_xlfn.XLOOKUP(_xlfn.TEXTJOIN("|",FALSE,$C73:$F73,AL$12:AL$15),risk_factor_1&amp;"|"&amp;risk_factor_2,risk_factor_corr,
_xlfn.XLOOKUP(_xlfn.TEXTJOIN("|",FALSE,$C73:$F73,AL$12:AL$15),risk_factor_2&amp;"|"&amp;risk_factor_1,risk_factor_corr,
_xlfn.XLOOKUP(_xlfn.TEXTJOIN("|",FALSE,$C73:$D73,"Any"),risk_factor_1&amp;"|"&amp;risk_factor_2,risk_factor_corr,
_xlfn.XLOOKUP(_xlfn.TEXTJOIN("|",FALSE,$C73:$D73,"Any"),risk_factor_2&amp;"|"&amp;risk_factor_1,risk_factor_corr)))))))</f>
        <v>0</v>
      </c>
      <c r="AM73" s="32" cm="1">
        <f t="array" ref="AM73" xml:space="preserve"> IF(_xlfn.TEXTJOIN("|",FALSE,AM$12:AM$15)=_xlfn.TEXTJOIN("|",FALSE,$C73:$F73),0,
IF(AND($C73="Delta|CR_Cpty",AM$12="Delta|CR_Cpty"),
IF($F73=AM$15,
      _xlfn.XLOOKUP(_xlfn.TEXTJOIN("|",FALSE,$C73,"=","Any","=",AM$12,"=","Any","="),risk_factor_1&amp;"|"&amp;risk_factor_2,risk_factor_corr),
       IF(RIGHT($D73,LEN($D73)-FIND("_",$D73))=RIGHT(AM$13,LEN(AM$13)-FIND("_",AM$13)),
              IF(LEFT($D73,FIND("_",$D73)-1)=LEFT(AM$13,FIND("_",AM$13)-1),
                    IF($E73=AM$14,
                             _xlfn.XLOOKUP(_xlfn.TEXTJOIN("|",FALSE,$C73,LEFT($D73,FIND("_",$D73)-1) &amp;"_=","=","Any",AM$12,LEFT($D73,FIND("_",$D73)-1) &amp;"_=","=","Any"),risk_factor_1&amp;"|"&amp;risk_factor_2,risk_factor_corr),
                             _xlfn.XLOOKUP(_xlfn.TEXTJOIN("|",FALSE,$C73,LEFT($D73,FIND("_",$D73)-1) &amp;"_=","Any","Any",AM$12,LEFT($D73,FIND("_",$D73)-1) &amp;"_=","Any","Any"),risk_factor_1&amp;"|"&amp;risk_factor_2,risk_factor_corr)),
"n/a"),0)
),
IF(_xlfn.TEXTJOIN("|",FALSE,AM$12:AM$13)&lt;&gt;_xlfn.TEXTJOIN("|",FALSE,$C73:$D73),0,
_xlfn.XLOOKUP(_xlfn.TEXTJOIN("|",FALSE,$C73:$F73,AM$12:AM$15),risk_factor_1&amp;"|"&amp;risk_factor_2,risk_factor_corr,
_xlfn.XLOOKUP(_xlfn.TEXTJOIN("|",FALSE,$C73:$F73,AM$12:AM$15),risk_factor_2&amp;"|"&amp;risk_factor_1,risk_factor_corr,
_xlfn.XLOOKUP(_xlfn.TEXTJOIN("|",FALSE,$C73:$D73,"Any"),risk_factor_1&amp;"|"&amp;risk_factor_2,risk_factor_corr,
_xlfn.XLOOKUP(_xlfn.TEXTJOIN("|",FALSE,$C73:$D73,"Any"),risk_factor_2&amp;"|"&amp;risk_factor_1,risk_factor_corr)))))))</f>
        <v>0</v>
      </c>
      <c r="AN73" s="32" cm="1">
        <f t="array" ref="AN73" xml:space="preserve"> IF(_xlfn.TEXTJOIN("|",FALSE,AN$12:AN$15)=_xlfn.TEXTJOIN("|",FALSE,$C73:$F73),0,
IF(AND($C73="Delta|CR_Cpty",AN$12="Delta|CR_Cpty"),
IF($F73=AN$15,
      _xlfn.XLOOKUP(_xlfn.TEXTJOIN("|",FALSE,$C73,"=","Any","=",AN$12,"=","Any","="),risk_factor_1&amp;"|"&amp;risk_factor_2,risk_factor_corr),
       IF(RIGHT($D73,LEN($D73)-FIND("_",$D73))=RIGHT(AN$13,LEN(AN$13)-FIND("_",AN$13)),
              IF(LEFT($D73,FIND("_",$D73)-1)=LEFT(AN$13,FIND("_",AN$13)-1),
                    IF($E73=AN$14,
                             _xlfn.XLOOKUP(_xlfn.TEXTJOIN("|",FALSE,$C73,LEFT($D73,FIND("_",$D73)-1) &amp;"_=","=","Any",AN$12,LEFT($D73,FIND("_",$D73)-1) &amp;"_=","=","Any"),risk_factor_1&amp;"|"&amp;risk_factor_2,risk_factor_corr),
                             _xlfn.XLOOKUP(_xlfn.TEXTJOIN("|",FALSE,$C73,LEFT($D73,FIND("_",$D73)-1) &amp;"_=","Any","Any",AN$12,LEFT($D73,FIND("_",$D73)-1) &amp;"_=","Any","Any"),risk_factor_1&amp;"|"&amp;risk_factor_2,risk_factor_corr)),
"n/a"),0)
),
IF(_xlfn.TEXTJOIN("|",FALSE,AN$12:AN$13)&lt;&gt;_xlfn.TEXTJOIN("|",FALSE,$C73:$D73),0,
_xlfn.XLOOKUP(_xlfn.TEXTJOIN("|",FALSE,$C73:$F73,AN$12:AN$15),risk_factor_1&amp;"|"&amp;risk_factor_2,risk_factor_corr,
_xlfn.XLOOKUP(_xlfn.TEXTJOIN("|",FALSE,$C73:$F73,AN$12:AN$15),risk_factor_2&amp;"|"&amp;risk_factor_1,risk_factor_corr,
_xlfn.XLOOKUP(_xlfn.TEXTJOIN("|",FALSE,$C73:$D73,"Any"),risk_factor_1&amp;"|"&amp;risk_factor_2,risk_factor_corr,
_xlfn.XLOOKUP(_xlfn.TEXTJOIN("|",FALSE,$C73:$D73,"Any"),risk_factor_2&amp;"|"&amp;risk_factor_1,risk_factor_corr)))))))</f>
        <v>0</v>
      </c>
      <c r="AO73" s="32" cm="1">
        <f t="array" ref="AO73" xml:space="preserve"> IF(_xlfn.TEXTJOIN("|",FALSE,AO$12:AO$15)=_xlfn.TEXTJOIN("|",FALSE,$C73:$F73),0,
IF(AND($C73="Delta|CR_Cpty",AO$12="Delta|CR_Cpty"),
IF($F73=AO$15,
      _xlfn.XLOOKUP(_xlfn.TEXTJOIN("|",FALSE,$C73,"=","Any","=",AO$12,"=","Any","="),risk_factor_1&amp;"|"&amp;risk_factor_2,risk_factor_corr),
       IF(RIGHT($D73,LEN($D73)-FIND("_",$D73))=RIGHT(AO$13,LEN(AO$13)-FIND("_",AO$13)),
              IF(LEFT($D73,FIND("_",$D73)-1)=LEFT(AO$13,FIND("_",AO$13)-1),
                    IF($E73=AO$14,
                             _xlfn.XLOOKUP(_xlfn.TEXTJOIN("|",FALSE,$C73,LEFT($D73,FIND("_",$D73)-1) &amp;"_=","=","Any",AO$12,LEFT($D73,FIND("_",$D73)-1) &amp;"_=","=","Any"),risk_factor_1&amp;"|"&amp;risk_factor_2,risk_factor_corr),
                             _xlfn.XLOOKUP(_xlfn.TEXTJOIN("|",FALSE,$C73,LEFT($D73,FIND("_",$D73)-1) &amp;"_=","Any","Any",AO$12,LEFT($D73,FIND("_",$D73)-1) &amp;"_=","Any","Any"),risk_factor_1&amp;"|"&amp;risk_factor_2,risk_factor_corr)),
"n/a"),0)
),
IF(_xlfn.TEXTJOIN("|",FALSE,AO$12:AO$13)&lt;&gt;_xlfn.TEXTJOIN("|",FALSE,$C73:$D73),0,
_xlfn.XLOOKUP(_xlfn.TEXTJOIN("|",FALSE,$C73:$F73,AO$12:AO$15),risk_factor_1&amp;"|"&amp;risk_factor_2,risk_factor_corr,
_xlfn.XLOOKUP(_xlfn.TEXTJOIN("|",FALSE,$C73:$F73,AO$12:AO$15),risk_factor_2&amp;"|"&amp;risk_factor_1,risk_factor_corr,
_xlfn.XLOOKUP(_xlfn.TEXTJOIN("|",FALSE,$C73:$D73,"Any"),risk_factor_1&amp;"|"&amp;risk_factor_2,risk_factor_corr,
_xlfn.XLOOKUP(_xlfn.TEXTJOIN("|",FALSE,$C73:$D73,"Any"),risk_factor_2&amp;"|"&amp;risk_factor_1,risk_factor_corr)))))))</f>
        <v>0</v>
      </c>
      <c r="AP73" s="32" cm="1">
        <f t="array" ref="AP73" xml:space="preserve"> IF(_xlfn.TEXTJOIN("|",FALSE,AP$12:AP$15)=_xlfn.TEXTJOIN("|",FALSE,$C73:$F73),0,
IF(AND($C73="Delta|CR_Cpty",AP$12="Delta|CR_Cpty"),
IF($F73=AP$15,
      _xlfn.XLOOKUP(_xlfn.TEXTJOIN("|",FALSE,$C73,"=","Any","=",AP$12,"=","Any","="),risk_factor_1&amp;"|"&amp;risk_factor_2,risk_factor_corr),
       IF(RIGHT($D73,LEN($D73)-FIND("_",$D73))=RIGHT(AP$13,LEN(AP$13)-FIND("_",AP$13)),
              IF(LEFT($D73,FIND("_",$D73)-1)=LEFT(AP$13,FIND("_",AP$13)-1),
                    IF($E73=AP$14,
                             _xlfn.XLOOKUP(_xlfn.TEXTJOIN("|",FALSE,$C73,LEFT($D73,FIND("_",$D73)-1) &amp;"_=","=","Any",AP$12,LEFT($D73,FIND("_",$D73)-1) &amp;"_=","=","Any"),risk_factor_1&amp;"|"&amp;risk_factor_2,risk_factor_corr),
                             _xlfn.XLOOKUP(_xlfn.TEXTJOIN("|",FALSE,$C73,LEFT($D73,FIND("_",$D73)-1) &amp;"_=","Any","Any",AP$12,LEFT($D73,FIND("_",$D73)-1) &amp;"_=","Any","Any"),risk_factor_1&amp;"|"&amp;risk_factor_2,risk_factor_corr)),
"n/a"),0)
),
IF(_xlfn.TEXTJOIN("|",FALSE,AP$12:AP$13)&lt;&gt;_xlfn.TEXTJOIN("|",FALSE,$C73:$D73),0,
_xlfn.XLOOKUP(_xlfn.TEXTJOIN("|",FALSE,$C73:$F73,AP$12:AP$15),risk_factor_1&amp;"|"&amp;risk_factor_2,risk_factor_corr,
_xlfn.XLOOKUP(_xlfn.TEXTJOIN("|",FALSE,$C73:$F73,AP$12:AP$15),risk_factor_2&amp;"|"&amp;risk_factor_1,risk_factor_corr,
_xlfn.XLOOKUP(_xlfn.TEXTJOIN("|",FALSE,$C73:$D73,"Any"),risk_factor_1&amp;"|"&amp;risk_factor_2,risk_factor_corr,
_xlfn.XLOOKUP(_xlfn.TEXTJOIN("|",FALSE,$C73:$D73,"Any"),risk_factor_2&amp;"|"&amp;risk_factor_1,risk_factor_corr)))))))</f>
        <v>0</v>
      </c>
      <c r="AQ73" s="32" cm="1">
        <f t="array" ref="AQ73" xml:space="preserve"> IF(_xlfn.TEXTJOIN("|",FALSE,AQ$12:AQ$15)=_xlfn.TEXTJOIN("|",FALSE,$C73:$F73),0,
IF(AND($C73="Delta|CR_Cpty",AQ$12="Delta|CR_Cpty"),
IF($F73=AQ$15,
      _xlfn.XLOOKUP(_xlfn.TEXTJOIN("|",FALSE,$C73,"=","Any","=",AQ$12,"=","Any","="),risk_factor_1&amp;"|"&amp;risk_factor_2,risk_factor_corr),
       IF(RIGHT($D73,LEN($D73)-FIND("_",$D73))=RIGHT(AQ$13,LEN(AQ$13)-FIND("_",AQ$13)),
              IF(LEFT($D73,FIND("_",$D73)-1)=LEFT(AQ$13,FIND("_",AQ$13)-1),
                    IF($E73=AQ$14,
                             _xlfn.XLOOKUP(_xlfn.TEXTJOIN("|",FALSE,$C73,LEFT($D73,FIND("_",$D73)-1) &amp;"_=","=","Any",AQ$12,LEFT($D73,FIND("_",$D73)-1) &amp;"_=","=","Any"),risk_factor_1&amp;"|"&amp;risk_factor_2,risk_factor_corr),
                             _xlfn.XLOOKUP(_xlfn.TEXTJOIN("|",FALSE,$C73,LEFT($D73,FIND("_",$D73)-1) &amp;"_=","Any","Any",AQ$12,LEFT($D73,FIND("_",$D73)-1) &amp;"_=","Any","Any"),risk_factor_1&amp;"|"&amp;risk_factor_2,risk_factor_corr)),
"n/a"),0)
),
IF(_xlfn.TEXTJOIN("|",FALSE,AQ$12:AQ$13)&lt;&gt;_xlfn.TEXTJOIN("|",FALSE,$C73:$D73),0,
_xlfn.XLOOKUP(_xlfn.TEXTJOIN("|",FALSE,$C73:$F73,AQ$12:AQ$15),risk_factor_1&amp;"|"&amp;risk_factor_2,risk_factor_corr,
_xlfn.XLOOKUP(_xlfn.TEXTJOIN("|",FALSE,$C73:$F73,AQ$12:AQ$15),risk_factor_2&amp;"|"&amp;risk_factor_1,risk_factor_corr,
_xlfn.XLOOKUP(_xlfn.TEXTJOIN("|",FALSE,$C73:$D73,"Any"),risk_factor_1&amp;"|"&amp;risk_factor_2,risk_factor_corr,
_xlfn.XLOOKUP(_xlfn.TEXTJOIN("|",FALSE,$C73:$D73,"Any"),risk_factor_2&amp;"|"&amp;risk_factor_1,risk_factor_corr)))))))</f>
        <v>0</v>
      </c>
      <c r="AR73" s="32" cm="1">
        <f t="array" ref="AR73" xml:space="preserve"> IF(_xlfn.TEXTJOIN("|",FALSE,AR$12:AR$15)=_xlfn.TEXTJOIN("|",FALSE,$C73:$F73),0,
IF(AND($C73="Delta|CR_Cpty",AR$12="Delta|CR_Cpty"),
IF($F73=AR$15,
      _xlfn.XLOOKUP(_xlfn.TEXTJOIN("|",FALSE,$C73,"=","Any","=",AR$12,"=","Any","="),risk_factor_1&amp;"|"&amp;risk_factor_2,risk_factor_corr),
       IF(RIGHT($D73,LEN($D73)-FIND("_",$D73))=RIGHT(AR$13,LEN(AR$13)-FIND("_",AR$13)),
              IF(LEFT($D73,FIND("_",$D73)-1)=LEFT(AR$13,FIND("_",AR$13)-1),
                    IF($E73=AR$14,
                             _xlfn.XLOOKUP(_xlfn.TEXTJOIN("|",FALSE,$C73,LEFT($D73,FIND("_",$D73)-1) &amp;"_=","=","Any",AR$12,LEFT($D73,FIND("_",$D73)-1) &amp;"_=","=","Any"),risk_factor_1&amp;"|"&amp;risk_factor_2,risk_factor_corr),
                             _xlfn.XLOOKUP(_xlfn.TEXTJOIN("|",FALSE,$C73,LEFT($D73,FIND("_",$D73)-1) &amp;"_=","Any","Any",AR$12,LEFT($D73,FIND("_",$D73)-1) &amp;"_=","Any","Any"),risk_factor_1&amp;"|"&amp;risk_factor_2,risk_factor_corr)),
"n/a"),0)
),
IF(_xlfn.TEXTJOIN("|",FALSE,AR$12:AR$13)&lt;&gt;_xlfn.TEXTJOIN("|",FALSE,$C73:$D73),0,
_xlfn.XLOOKUP(_xlfn.TEXTJOIN("|",FALSE,$C73:$F73,AR$12:AR$15),risk_factor_1&amp;"|"&amp;risk_factor_2,risk_factor_corr,
_xlfn.XLOOKUP(_xlfn.TEXTJOIN("|",FALSE,$C73:$F73,AR$12:AR$15),risk_factor_2&amp;"|"&amp;risk_factor_1,risk_factor_corr,
_xlfn.XLOOKUP(_xlfn.TEXTJOIN("|",FALSE,$C73:$D73,"Any"),risk_factor_1&amp;"|"&amp;risk_factor_2,risk_factor_corr,
_xlfn.XLOOKUP(_xlfn.TEXTJOIN("|",FALSE,$C73:$D73,"Any"),risk_factor_2&amp;"|"&amp;risk_factor_1,risk_factor_corr)))))))</f>
        <v>0</v>
      </c>
      <c r="AS73" s="32" cm="1">
        <f t="array" ref="AS73" xml:space="preserve"> IF(_xlfn.TEXTJOIN("|",FALSE,AS$12:AS$15)=_xlfn.TEXTJOIN("|",FALSE,$C73:$F73),0,
IF(AND($C73="Delta|CR_Cpty",AS$12="Delta|CR_Cpty"),
IF($F73=AS$15,
      _xlfn.XLOOKUP(_xlfn.TEXTJOIN("|",FALSE,$C73,"=","Any","=",AS$12,"=","Any","="),risk_factor_1&amp;"|"&amp;risk_factor_2,risk_factor_corr),
       IF(RIGHT($D73,LEN($D73)-FIND("_",$D73))=RIGHT(AS$13,LEN(AS$13)-FIND("_",AS$13)),
              IF(LEFT($D73,FIND("_",$D73)-1)=LEFT(AS$13,FIND("_",AS$13)-1),
                    IF($E73=AS$14,
                             _xlfn.XLOOKUP(_xlfn.TEXTJOIN("|",FALSE,$C73,LEFT($D73,FIND("_",$D73)-1) &amp;"_=","=","Any",AS$12,LEFT($D73,FIND("_",$D73)-1) &amp;"_=","=","Any"),risk_factor_1&amp;"|"&amp;risk_factor_2,risk_factor_corr),
                             _xlfn.XLOOKUP(_xlfn.TEXTJOIN("|",FALSE,$C73,LEFT($D73,FIND("_",$D73)-1) &amp;"_=","Any","Any",AS$12,LEFT($D73,FIND("_",$D73)-1) &amp;"_=","Any","Any"),risk_factor_1&amp;"|"&amp;risk_factor_2,risk_factor_corr)),
"n/a"),0)
),
IF(_xlfn.TEXTJOIN("|",FALSE,AS$12:AS$13)&lt;&gt;_xlfn.TEXTJOIN("|",FALSE,$C73:$D73),0,
_xlfn.XLOOKUP(_xlfn.TEXTJOIN("|",FALSE,$C73:$F73,AS$12:AS$15),risk_factor_1&amp;"|"&amp;risk_factor_2,risk_factor_corr,
_xlfn.XLOOKUP(_xlfn.TEXTJOIN("|",FALSE,$C73:$F73,AS$12:AS$15),risk_factor_2&amp;"|"&amp;risk_factor_1,risk_factor_corr,
_xlfn.XLOOKUP(_xlfn.TEXTJOIN("|",FALSE,$C73:$D73,"Any"),risk_factor_1&amp;"|"&amp;risk_factor_2,risk_factor_corr,
_xlfn.XLOOKUP(_xlfn.TEXTJOIN("|",FALSE,$C73:$D73,"Any"),risk_factor_2&amp;"|"&amp;risk_factor_1,risk_factor_corr)))))))</f>
        <v>0</v>
      </c>
      <c r="AT73" s="32" cm="1">
        <f t="array" ref="AT73" xml:space="preserve"> IF(_xlfn.TEXTJOIN("|",FALSE,AT$12:AT$15)=_xlfn.TEXTJOIN("|",FALSE,$C73:$F73),0,
IF(AND($C73="Delta|CR_Cpty",AT$12="Delta|CR_Cpty"),
IF($F73=AT$15,
      _xlfn.XLOOKUP(_xlfn.TEXTJOIN("|",FALSE,$C73,"=","Any","=",AT$12,"=","Any","="),risk_factor_1&amp;"|"&amp;risk_factor_2,risk_factor_corr),
       IF(RIGHT($D73,LEN($D73)-FIND("_",$D73))=RIGHT(AT$13,LEN(AT$13)-FIND("_",AT$13)),
              IF(LEFT($D73,FIND("_",$D73)-1)=LEFT(AT$13,FIND("_",AT$13)-1),
                    IF($E73=AT$14,
                             _xlfn.XLOOKUP(_xlfn.TEXTJOIN("|",FALSE,$C73,LEFT($D73,FIND("_",$D73)-1) &amp;"_=","=","Any",AT$12,LEFT($D73,FIND("_",$D73)-1) &amp;"_=","=","Any"),risk_factor_1&amp;"|"&amp;risk_factor_2,risk_factor_corr),
                             _xlfn.XLOOKUP(_xlfn.TEXTJOIN("|",FALSE,$C73,LEFT($D73,FIND("_",$D73)-1) &amp;"_=","Any","Any",AT$12,LEFT($D73,FIND("_",$D73)-1) &amp;"_=","Any","Any"),risk_factor_1&amp;"|"&amp;risk_factor_2,risk_factor_corr)),
"n/a"),0)
),
IF(_xlfn.TEXTJOIN("|",FALSE,AT$12:AT$13)&lt;&gt;_xlfn.TEXTJOIN("|",FALSE,$C73:$D73),0,
_xlfn.XLOOKUP(_xlfn.TEXTJOIN("|",FALSE,$C73:$F73,AT$12:AT$15),risk_factor_1&amp;"|"&amp;risk_factor_2,risk_factor_corr,
_xlfn.XLOOKUP(_xlfn.TEXTJOIN("|",FALSE,$C73:$F73,AT$12:AT$15),risk_factor_2&amp;"|"&amp;risk_factor_1,risk_factor_corr,
_xlfn.XLOOKUP(_xlfn.TEXTJOIN("|",FALSE,$C73:$D73,"Any"),risk_factor_1&amp;"|"&amp;risk_factor_2,risk_factor_corr,
_xlfn.XLOOKUP(_xlfn.TEXTJOIN("|",FALSE,$C73:$D73,"Any"),risk_factor_2&amp;"|"&amp;risk_factor_1,risk_factor_corr)))))))</f>
        <v>0</v>
      </c>
      <c r="AU73" s="32" cm="1">
        <f t="array" ref="AU73" xml:space="preserve"> IF(_xlfn.TEXTJOIN("|",FALSE,AU$12:AU$15)=_xlfn.TEXTJOIN("|",FALSE,$C73:$F73),0,
IF(AND($C73="Delta|CR_Cpty",AU$12="Delta|CR_Cpty"),
IF($F73=AU$15,
      _xlfn.XLOOKUP(_xlfn.TEXTJOIN("|",FALSE,$C73,"=","Any","=",AU$12,"=","Any","="),risk_factor_1&amp;"|"&amp;risk_factor_2,risk_factor_corr),
       IF(RIGHT($D73,LEN($D73)-FIND("_",$D73))=RIGHT(AU$13,LEN(AU$13)-FIND("_",AU$13)),
              IF(LEFT($D73,FIND("_",$D73)-1)=LEFT(AU$13,FIND("_",AU$13)-1),
                    IF($E73=AU$14,
                             _xlfn.XLOOKUP(_xlfn.TEXTJOIN("|",FALSE,$C73,LEFT($D73,FIND("_",$D73)-1) &amp;"_=","=","Any",AU$12,LEFT($D73,FIND("_",$D73)-1) &amp;"_=","=","Any"),risk_factor_1&amp;"|"&amp;risk_factor_2,risk_factor_corr),
                             _xlfn.XLOOKUP(_xlfn.TEXTJOIN("|",FALSE,$C73,LEFT($D73,FIND("_",$D73)-1) &amp;"_=","Any","Any",AU$12,LEFT($D73,FIND("_",$D73)-1) &amp;"_=","Any","Any"),risk_factor_1&amp;"|"&amp;risk_factor_2,risk_factor_corr)),
"n/a"),0)
),
IF(_xlfn.TEXTJOIN("|",FALSE,AU$12:AU$13)&lt;&gt;_xlfn.TEXTJOIN("|",FALSE,$C73:$D73),0,
_xlfn.XLOOKUP(_xlfn.TEXTJOIN("|",FALSE,$C73:$F73,AU$12:AU$15),risk_factor_1&amp;"|"&amp;risk_factor_2,risk_factor_corr,
_xlfn.XLOOKUP(_xlfn.TEXTJOIN("|",FALSE,$C73:$F73,AU$12:AU$15),risk_factor_2&amp;"|"&amp;risk_factor_1,risk_factor_corr,
_xlfn.XLOOKUP(_xlfn.TEXTJOIN("|",FALSE,$C73:$D73,"Any"),risk_factor_1&amp;"|"&amp;risk_factor_2,risk_factor_corr,
_xlfn.XLOOKUP(_xlfn.TEXTJOIN("|",FALSE,$C73:$D73,"Any"),risk_factor_2&amp;"|"&amp;risk_factor_1,risk_factor_corr)))))))</f>
        <v>0</v>
      </c>
      <c r="AV73" s="32" cm="1">
        <f t="array" ref="AV73" xml:space="preserve"> IF(_xlfn.TEXTJOIN("|",FALSE,AV$12:AV$15)=_xlfn.TEXTJOIN("|",FALSE,$C73:$F73),0,
IF(AND($C73="Delta|CR_Cpty",AV$12="Delta|CR_Cpty"),
IF($F73=AV$15,
      _xlfn.XLOOKUP(_xlfn.TEXTJOIN("|",FALSE,$C73,"=","Any","=",AV$12,"=","Any","="),risk_factor_1&amp;"|"&amp;risk_factor_2,risk_factor_corr),
       IF(RIGHT($D73,LEN($D73)-FIND("_",$D73))=RIGHT(AV$13,LEN(AV$13)-FIND("_",AV$13)),
              IF(LEFT($D73,FIND("_",$D73)-1)=LEFT(AV$13,FIND("_",AV$13)-1),
                    IF($E73=AV$14,
                             _xlfn.XLOOKUP(_xlfn.TEXTJOIN("|",FALSE,$C73,LEFT($D73,FIND("_",$D73)-1) &amp;"_=","=","Any",AV$12,LEFT($D73,FIND("_",$D73)-1) &amp;"_=","=","Any"),risk_factor_1&amp;"|"&amp;risk_factor_2,risk_factor_corr),
                             _xlfn.XLOOKUP(_xlfn.TEXTJOIN("|",FALSE,$C73,LEFT($D73,FIND("_",$D73)-1) &amp;"_=","Any","Any",AV$12,LEFT($D73,FIND("_",$D73)-1) &amp;"_=","Any","Any"),risk_factor_1&amp;"|"&amp;risk_factor_2,risk_factor_corr)),
"n/a"),0)
),
IF(_xlfn.TEXTJOIN("|",FALSE,AV$12:AV$13)&lt;&gt;_xlfn.TEXTJOIN("|",FALSE,$C73:$D73),0,
_xlfn.XLOOKUP(_xlfn.TEXTJOIN("|",FALSE,$C73:$F73,AV$12:AV$15),risk_factor_1&amp;"|"&amp;risk_factor_2,risk_factor_corr,
_xlfn.XLOOKUP(_xlfn.TEXTJOIN("|",FALSE,$C73:$F73,AV$12:AV$15),risk_factor_2&amp;"|"&amp;risk_factor_1,risk_factor_corr,
_xlfn.XLOOKUP(_xlfn.TEXTJOIN("|",FALSE,$C73:$D73,"Any"),risk_factor_1&amp;"|"&amp;risk_factor_2,risk_factor_corr,
_xlfn.XLOOKUP(_xlfn.TEXTJOIN("|",FALSE,$C73:$D73,"Any"),risk_factor_2&amp;"|"&amp;risk_factor_1,risk_factor_corr)))))))</f>
        <v>0</v>
      </c>
      <c r="AW73" s="32" cm="1">
        <f t="array" ref="AW73" xml:space="preserve"> IF(_xlfn.TEXTJOIN("|",FALSE,AW$12:AW$15)=_xlfn.TEXTJOIN("|",FALSE,$C73:$F73),0,
IF(AND($C73="Delta|CR_Cpty",AW$12="Delta|CR_Cpty"),
IF($F73=AW$15,
      _xlfn.XLOOKUP(_xlfn.TEXTJOIN("|",FALSE,$C73,"=","Any","=",AW$12,"=","Any","="),risk_factor_1&amp;"|"&amp;risk_factor_2,risk_factor_corr),
       IF(RIGHT($D73,LEN($D73)-FIND("_",$D73))=RIGHT(AW$13,LEN(AW$13)-FIND("_",AW$13)),
              IF(LEFT($D73,FIND("_",$D73)-1)=LEFT(AW$13,FIND("_",AW$13)-1),
                    IF($E73=AW$14,
                             _xlfn.XLOOKUP(_xlfn.TEXTJOIN("|",FALSE,$C73,LEFT($D73,FIND("_",$D73)-1) &amp;"_=","=","Any",AW$12,LEFT($D73,FIND("_",$D73)-1) &amp;"_=","=","Any"),risk_factor_1&amp;"|"&amp;risk_factor_2,risk_factor_corr),
                             _xlfn.XLOOKUP(_xlfn.TEXTJOIN("|",FALSE,$C73,LEFT($D73,FIND("_",$D73)-1) &amp;"_=","Any","Any",AW$12,LEFT($D73,FIND("_",$D73)-1) &amp;"_=","Any","Any"),risk_factor_1&amp;"|"&amp;risk_factor_2,risk_factor_corr)),
"n/a"),0)
),
IF(_xlfn.TEXTJOIN("|",FALSE,AW$12:AW$13)&lt;&gt;_xlfn.TEXTJOIN("|",FALSE,$C73:$D73),0,
_xlfn.XLOOKUP(_xlfn.TEXTJOIN("|",FALSE,$C73:$F73,AW$12:AW$15),risk_factor_1&amp;"|"&amp;risk_factor_2,risk_factor_corr,
_xlfn.XLOOKUP(_xlfn.TEXTJOIN("|",FALSE,$C73:$F73,AW$12:AW$15),risk_factor_2&amp;"|"&amp;risk_factor_1,risk_factor_corr,
_xlfn.XLOOKUP(_xlfn.TEXTJOIN("|",FALSE,$C73:$D73,"Any"),risk_factor_1&amp;"|"&amp;risk_factor_2,risk_factor_corr,
_xlfn.XLOOKUP(_xlfn.TEXTJOIN("|",FALSE,$C73:$D73,"Any"),risk_factor_2&amp;"|"&amp;risk_factor_1,risk_factor_corr)))))))</f>
        <v>0</v>
      </c>
      <c r="AX73" s="32" cm="1">
        <f t="array" ref="AX73" xml:space="preserve"> IF(_xlfn.TEXTJOIN("|",FALSE,AX$12:AX$15)=_xlfn.TEXTJOIN("|",FALSE,$C73:$F73),0,
IF(AND($C73="Delta|CR_Cpty",AX$12="Delta|CR_Cpty"),
IF($F73=AX$15,
      _xlfn.XLOOKUP(_xlfn.TEXTJOIN("|",FALSE,$C73,"=","Any","=",AX$12,"=","Any","="),risk_factor_1&amp;"|"&amp;risk_factor_2,risk_factor_corr),
       IF(RIGHT($D73,LEN($D73)-FIND("_",$D73))=RIGHT(AX$13,LEN(AX$13)-FIND("_",AX$13)),
              IF(LEFT($D73,FIND("_",$D73)-1)=LEFT(AX$13,FIND("_",AX$13)-1),
                    IF($E73=AX$14,
                             _xlfn.XLOOKUP(_xlfn.TEXTJOIN("|",FALSE,$C73,LEFT($D73,FIND("_",$D73)-1) &amp;"_=","=","Any",AX$12,LEFT($D73,FIND("_",$D73)-1) &amp;"_=","=","Any"),risk_factor_1&amp;"|"&amp;risk_factor_2,risk_factor_corr),
                             _xlfn.XLOOKUP(_xlfn.TEXTJOIN("|",FALSE,$C73,LEFT($D73,FIND("_",$D73)-1) &amp;"_=","Any","Any",AX$12,LEFT($D73,FIND("_",$D73)-1) &amp;"_=","Any","Any"),risk_factor_1&amp;"|"&amp;risk_factor_2,risk_factor_corr)),
"n/a"),0)
),
IF(_xlfn.TEXTJOIN("|",FALSE,AX$12:AX$13)&lt;&gt;_xlfn.TEXTJOIN("|",FALSE,$C73:$D73),0,
_xlfn.XLOOKUP(_xlfn.TEXTJOIN("|",FALSE,$C73:$F73,AX$12:AX$15),risk_factor_1&amp;"|"&amp;risk_factor_2,risk_factor_corr,
_xlfn.XLOOKUP(_xlfn.TEXTJOIN("|",FALSE,$C73:$F73,AX$12:AX$15),risk_factor_2&amp;"|"&amp;risk_factor_1,risk_factor_corr,
_xlfn.XLOOKUP(_xlfn.TEXTJOIN("|",FALSE,$C73:$D73,"Any"),risk_factor_1&amp;"|"&amp;risk_factor_2,risk_factor_corr,
_xlfn.XLOOKUP(_xlfn.TEXTJOIN("|",FALSE,$C73:$D73,"Any"),risk_factor_2&amp;"|"&amp;risk_factor_1,risk_factor_corr)))))))</f>
        <v>0</v>
      </c>
      <c r="AY73" s="32" cm="1">
        <f t="array" ref="AY73" xml:space="preserve"> IF(_xlfn.TEXTJOIN("|",FALSE,AY$12:AY$15)=_xlfn.TEXTJOIN("|",FALSE,$C73:$F73),0,
IF(AND($C73="Delta|CR_Cpty",AY$12="Delta|CR_Cpty"),
IF($F73=AY$15,
      _xlfn.XLOOKUP(_xlfn.TEXTJOIN("|",FALSE,$C73,"=","Any","=",AY$12,"=","Any","="),risk_factor_1&amp;"|"&amp;risk_factor_2,risk_factor_corr),
       IF(RIGHT($D73,LEN($D73)-FIND("_",$D73))=RIGHT(AY$13,LEN(AY$13)-FIND("_",AY$13)),
              IF(LEFT($D73,FIND("_",$D73)-1)=LEFT(AY$13,FIND("_",AY$13)-1),
                    IF($E73=AY$14,
                             _xlfn.XLOOKUP(_xlfn.TEXTJOIN("|",FALSE,$C73,LEFT($D73,FIND("_",$D73)-1) &amp;"_=","=","Any",AY$12,LEFT($D73,FIND("_",$D73)-1) &amp;"_=","=","Any"),risk_factor_1&amp;"|"&amp;risk_factor_2,risk_factor_corr),
                             _xlfn.XLOOKUP(_xlfn.TEXTJOIN("|",FALSE,$C73,LEFT($D73,FIND("_",$D73)-1) &amp;"_=","Any","Any",AY$12,LEFT($D73,FIND("_",$D73)-1) &amp;"_=","Any","Any"),risk_factor_1&amp;"|"&amp;risk_factor_2,risk_factor_corr)),
"n/a"),0)
),
IF(_xlfn.TEXTJOIN("|",FALSE,AY$12:AY$13)&lt;&gt;_xlfn.TEXTJOIN("|",FALSE,$C73:$D73),0,
_xlfn.XLOOKUP(_xlfn.TEXTJOIN("|",FALSE,$C73:$F73,AY$12:AY$15),risk_factor_1&amp;"|"&amp;risk_factor_2,risk_factor_corr,
_xlfn.XLOOKUP(_xlfn.TEXTJOIN("|",FALSE,$C73:$F73,AY$12:AY$15),risk_factor_2&amp;"|"&amp;risk_factor_1,risk_factor_corr,
_xlfn.XLOOKUP(_xlfn.TEXTJOIN("|",FALSE,$C73:$D73,"Any"),risk_factor_1&amp;"|"&amp;risk_factor_2,risk_factor_corr,
_xlfn.XLOOKUP(_xlfn.TEXTJOIN("|",FALSE,$C73:$D73,"Any"),risk_factor_2&amp;"|"&amp;risk_factor_1,risk_factor_corr)))))))</f>
        <v>0</v>
      </c>
      <c r="AZ73" s="32" cm="1">
        <f t="array" ref="AZ73" xml:space="preserve"> IF(_xlfn.TEXTJOIN("|",FALSE,AZ$12:AZ$15)=_xlfn.TEXTJOIN("|",FALSE,$C73:$F73),0,
IF(AND($C73="Delta|CR_Cpty",AZ$12="Delta|CR_Cpty"),
IF($F73=AZ$15,
      _xlfn.XLOOKUP(_xlfn.TEXTJOIN("|",FALSE,$C73,"=","Any","=",AZ$12,"=","Any","="),risk_factor_1&amp;"|"&amp;risk_factor_2,risk_factor_corr),
       IF(RIGHT($D73,LEN($D73)-FIND("_",$D73))=RIGHT(AZ$13,LEN(AZ$13)-FIND("_",AZ$13)),
              IF(LEFT($D73,FIND("_",$D73)-1)=LEFT(AZ$13,FIND("_",AZ$13)-1),
                    IF($E73=AZ$14,
                             _xlfn.XLOOKUP(_xlfn.TEXTJOIN("|",FALSE,$C73,LEFT($D73,FIND("_",$D73)-1) &amp;"_=","=","Any",AZ$12,LEFT($D73,FIND("_",$D73)-1) &amp;"_=","=","Any"),risk_factor_1&amp;"|"&amp;risk_factor_2,risk_factor_corr),
                             _xlfn.XLOOKUP(_xlfn.TEXTJOIN("|",FALSE,$C73,LEFT($D73,FIND("_",$D73)-1) &amp;"_=","Any","Any",AZ$12,LEFT($D73,FIND("_",$D73)-1) &amp;"_=","Any","Any"),risk_factor_1&amp;"|"&amp;risk_factor_2,risk_factor_corr)),
"n/a"),0)
),
IF(_xlfn.TEXTJOIN("|",FALSE,AZ$12:AZ$13)&lt;&gt;_xlfn.TEXTJOIN("|",FALSE,$C73:$D73),0,
_xlfn.XLOOKUP(_xlfn.TEXTJOIN("|",FALSE,$C73:$F73,AZ$12:AZ$15),risk_factor_1&amp;"|"&amp;risk_factor_2,risk_factor_corr,
_xlfn.XLOOKUP(_xlfn.TEXTJOIN("|",FALSE,$C73:$F73,AZ$12:AZ$15),risk_factor_2&amp;"|"&amp;risk_factor_1,risk_factor_corr,
_xlfn.XLOOKUP(_xlfn.TEXTJOIN("|",FALSE,$C73:$D73,"Any"),risk_factor_1&amp;"|"&amp;risk_factor_2,risk_factor_corr,
_xlfn.XLOOKUP(_xlfn.TEXTJOIN("|",FALSE,$C73:$D73,"Any"),risk_factor_2&amp;"|"&amp;risk_factor_1,risk_factor_corr)))))))</f>
        <v>0</v>
      </c>
      <c r="BA73" s="32" cm="1">
        <f t="array" ref="BA73" xml:space="preserve"> IF(_xlfn.TEXTJOIN("|",FALSE,BA$12:BA$15)=_xlfn.TEXTJOIN("|",FALSE,$C73:$F73),0,
IF(AND($C73="Delta|CR_Cpty",BA$12="Delta|CR_Cpty"),
IF($F73=BA$15,
      _xlfn.XLOOKUP(_xlfn.TEXTJOIN("|",FALSE,$C73,"=","Any","=",BA$12,"=","Any","="),risk_factor_1&amp;"|"&amp;risk_factor_2,risk_factor_corr),
       IF(RIGHT($D73,LEN($D73)-FIND("_",$D73))=RIGHT(BA$13,LEN(BA$13)-FIND("_",BA$13)),
              IF(LEFT($D73,FIND("_",$D73)-1)=LEFT(BA$13,FIND("_",BA$13)-1),
                    IF($E73=BA$14,
                             _xlfn.XLOOKUP(_xlfn.TEXTJOIN("|",FALSE,$C73,LEFT($D73,FIND("_",$D73)-1) &amp;"_=","=","Any",BA$12,LEFT($D73,FIND("_",$D73)-1) &amp;"_=","=","Any"),risk_factor_1&amp;"|"&amp;risk_factor_2,risk_factor_corr),
                             _xlfn.XLOOKUP(_xlfn.TEXTJOIN("|",FALSE,$C73,LEFT($D73,FIND("_",$D73)-1) &amp;"_=","Any","Any",BA$12,LEFT($D73,FIND("_",$D73)-1) &amp;"_=","Any","Any"),risk_factor_1&amp;"|"&amp;risk_factor_2,risk_factor_corr)),
"n/a"),0)
),
IF(_xlfn.TEXTJOIN("|",FALSE,BA$12:BA$13)&lt;&gt;_xlfn.TEXTJOIN("|",FALSE,$C73:$D73),0,
_xlfn.XLOOKUP(_xlfn.TEXTJOIN("|",FALSE,$C73:$F73,BA$12:BA$15),risk_factor_1&amp;"|"&amp;risk_factor_2,risk_factor_corr,
_xlfn.XLOOKUP(_xlfn.TEXTJOIN("|",FALSE,$C73:$F73,BA$12:BA$15),risk_factor_2&amp;"|"&amp;risk_factor_1,risk_factor_corr,
_xlfn.XLOOKUP(_xlfn.TEXTJOIN("|",FALSE,$C73:$D73,"Any"),risk_factor_1&amp;"|"&amp;risk_factor_2,risk_factor_corr,
_xlfn.XLOOKUP(_xlfn.TEXTJOIN("|",FALSE,$C73:$D73,"Any"),risk_factor_2&amp;"|"&amp;risk_factor_1,risk_factor_corr)))))))</f>
        <v>0</v>
      </c>
      <c r="BB73" s="32" cm="1">
        <f t="array" ref="BB73" xml:space="preserve"> IF(_xlfn.TEXTJOIN("|",FALSE,BB$12:BB$15)=_xlfn.TEXTJOIN("|",FALSE,$C73:$F73),0,
IF(AND($C73="Delta|CR_Cpty",BB$12="Delta|CR_Cpty"),
IF($F73=BB$15,
      _xlfn.XLOOKUP(_xlfn.TEXTJOIN("|",FALSE,$C73,"=","Any","=",BB$12,"=","Any","="),risk_factor_1&amp;"|"&amp;risk_factor_2,risk_factor_corr),
       IF(RIGHT($D73,LEN($D73)-FIND("_",$D73))=RIGHT(BB$13,LEN(BB$13)-FIND("_",BB$13)),
              IF(LEFT($D73,FIND("_",$D73)-1)=LEFT(BB$13,FIND("_",BB$13)-1),
                    IF($E73=BB$14,
                             _xlfn.XLOOKUP(_xlfn.TEXTJOIN("|",FALSE,$C73,LEFT($D73,FIND("_",$D73)-1) &amp;"_=","=","Any",BB$12,LEFT($D73,FIND("_",$D73)-1) &amp;"_=","=","Any"),risk_factor_1&amp;"|"&amp;risk_factor_2,risk_factor_corr),
                             _xlfn.XLOOKUP(_xlfn.TEXTJOIN("|",FALSE,$C73,LEFT($D73,FIND("_",$D73)-1) &amp;"_=","Any","Any",BB$12,LEFT($D73,FIND("_",$D73)-1) &amp;"_=","Any","Any"),risk_factor_1&amp;"|"&amp;risk_factor_2,risk_factor_corr)),
"n/a"),0)
),
IF(_xlfn.TEXTJOIN("|",FALSE,BB$12:BB$13)&lt;&gt;_xlfn.TEXTJOIN("|",FALSE,$C73:$D73),0,
_xlfn.XLOOKUP(_xlfn.TEXTJOIN("|",FALSE,$C73:$F73,BB$12:BB$15),risk_factor_1&amp;"|"&amp;risk_factor_2,risk_factor_corr,
_xlfn.XLOOKUP(_xlfn.TEXTJOIN("|",FALSE,$C73:$F73,BB$12:BB$15),risk_factor_2&amp;"|"&amp;risk_factor_1,risk_factor_corr,
_xlfn.XLOOKUP(_xlfn.TEXTJOIN("|",FALSE,$C73:$D73,"Any"),risk_factor_1&amp;"|"&amp;risk_factor_2,risk_factor_corr,
_xlfn.XLOOKUP(_xlfn.TEXTJOIN("|",FALSE,$C73:$D73,"Any"),risk_factor_2&amp;"|"&amp;risk_factor_1,risk_factor_corr)))))))</f>
        <v>0</v>
      </c>
      <c r="BC73" s="32" cm="1">
        <f t="array" ref="BC73" xml:space="preserve"> IF(_xlfn.TEXTJOIN("|",FALSE,BC$12:BC$15)=_xlfn.TEXTJOIN("|",FALSE,$C73:$F73),0,
IF(AND($C73="Delta|CR_Cpty",BC$12="Delta|CR_Cpty"),
IF($F73=BC$15,
      _xlfn.XLOOKUP(_xlfn.TEXTJOIN("|",FALSE,$C73,"=","Any","=",BC$12,"=","Any","="),risk_factor_1&amp;"|"&amp;risk_factor_2,risk_factor_corr),
       IF(RIGHT($D73,LEN($D73)-FIND("_",$D73))=RIGHT(BC$13,LEN(BC$13)-FIND("_",BC$13)),
              IF(LEFT($D73,FIND("_",$D73)-1)=LEFT(BC$13,FIND("_",BC$13)-1),
                    IF($E73=BC$14,
                             _xlfn.XLOOKUP(_xlfn.TEXTJOIN("|",FALSE,$C73,LEFT($D73,FIND("_",$D73)-1) &amp;"_=","=","Any",BC$12,LEFT($D73,FIND("_",$D73)-1) &amp;"_=","=","Any"),risk_factor_1&amp;"|"&amp;risk_factor_2,risk_factor_corr),
                             _xlfn.XLOOKUP(_xlfn.TEXTJOIN("|",FALSE,$C73,LEFT($D73,FIND("_",$D73)-1) &amp;"_=","Any","Any",BC$12,LEFT($D73,FIND("_",$D73)-1) &amp;"_=","Any","Any"),risk_factor_1&amp;"|"&amp;risk_factor_2,risk_factor_corr)),
"n/a"),0)
),
IF(_xlfn.TEXTJOIN("|",FALSE,BC$12:BC$13)&lt;&gt;_xlfn.TEXTJOIN("|",FALSE,$C73:$D73),0,
_xlfn.XLOOKUP(_xlfn.TEXTJOIN("|",FALSE,$C73:$F73,BC$12:BC$15),risk_factor_1&amp;"|"&amp;risk_factor_2,risk_factor_corr,
_xlfn.XLOOKUP(_xlfn.TEXTJOIN("|",FALSE,$C73:$F73,BC$12:BC$15),risk_factor_2&amp;"|"&amp;risk_factor_1,risk_factor_corr,
_xlfn.XLOOKUP(_xlfn.TEXTJOIN("|",FALSE,$C73:$D73,"Any"),risk_factor_1&amp;"|"&amp;risk_factor_2,risk_factor_corr,
_xlfn.XLOOKUP(_xlfn.TEXTJOIN("|",FALSE,$C73:$D73,"Any"),risk_factor_2&amp;"|"&amp;risk_factor_1,risk_factor_corr)))))))</f>
        <v>0</v>
      </c>
      <c r="BD73" s="32" cm="1">
        <f t="array" ref="BD73" xml:space="preserve"> IF(_xlfn.TEXTJOIN("|",FALSE,BD$12:BD$15)=_xlfn.TEXTJOIN("|",FALSE,$C73:$F73),0,
IF(AND($C73="Delta|CR_Cpty",BD$12="Delta|CR_Cpty"),
IF($F73=BD$15,
      _xlfn.XLOOKUP(_xlfn.TEXTJOIN("|",FALSE,$C73,"=","Any","=",BD$12,"=","Any","="),risk_factor_1&amp;"|"&amp;risk_factor_2,risk_factor_corr),
       IF(RIGHT($D73,LEN($D73)-FIND("_",$D73))=RIGHT(BD$13,LEN(BD$13)-FIND("_",BD$13)),
              IF(LEFT($D73,FIND("_",$D73)-1)=LEFT(BD$13,FIND("_",BD$13)-1),
                    IF($E73=BD$14,
                             _xlfn.XLOOKUP(_xlfn.TEXTJOIN("|",FALSE,$C73,LEFT($D73,FIND("_",$D73)-1) &amp;"_=","=","Any",BD$12,LEFT($D73,FIND("_",$D73)-1) &amp;"_=","=","Any"),risk_factor_1&amp;"|"&amp;risk_factor_2,risk_factor_corr),
                             _xlfn.XLOOKUP(_xlfn.TEXTJOIN("|",FALSE,$C73,LEFT($D73,FIND("_",$D73)-1) &amp;"_=","Any","Any",BD$12,LEFT($D73,FIND("_",$D73)-1) &amp;"_=","Any","Any"),risk_factor_1&amp;"|"&amp;risk_factor_2,risk_factor_corr)),
"n/a"),0)
),
IF(_xlfn.TEXTJOIN("|",FALSE,BD$12:BD$13)&lt;&gt;_xlfn.TEXTJOIN("|",FALSE,$C73:$D73),0,
_xlfn.XLOOKUP(_xlfn.TEXTJOIN("|",FALSE,$C73:$F73,BD$12:BD$15),risk_factor_1&amp;"|"&amp;risk_factor_2,risk_factor_corr,
_xlfn.XLOOKUP(_xlfn.TEXTJOIN("|",FALSE,$C73:$F73,BD$12:BD$15),risk_factor_2&amp;"|"&amp;risk_factor_1,risk_factor_corr,
_xlfn.XLOOKUP(_xlfn.TEXTJOIN("|",FALSE,$C73:$D73,"Any"),risk_factor_1&amp;"|"&amp;risk_factor_2,risk_factor_corr,
_xlfn.XLOOKUP(_xlfn.TEXTJOIN("|",FALSE,$C73:$D73,"Any"),risk_factor_2&amp;"|"&amp;risk_factor_1,risk_factor_corr)))))))</f>
        <v>0</v>
      </c>
      <c r="BE73" s="32" cm="1">
        <f t="array" ref="BE73" xml:space="preserve"> IF(_xlfn.TEXTJOIN("|",FALSE,BE$12:BE$15)=_xlfn.TEXTJOIN("|",FALSE,$C73:$F73),0,
IF(AND($C73="Delta|CR_Cpty",BE$12="Delta|CR_Cpty"),
IF($F73=BE$15,
      _xlfn.XLOOKUP(_xlfn.TEXTJOIN("|",FALSE,$C73,"=","Any","=",BE$12,"=","Any","="),risk_factor_1&amp;"|"&amp;risk_factor_2,risk_factor_corr),
       IF(RIGHT($D73,LEN($D73)-FIND("_",$D73))=RIGHT(BE$13,LEN(BE$13)-FIND("_",BE$13)),
              IF(LEFT($D73,FIND("_",$D73)-1)=LEFT(BE$13,FIND("_",BE$13)-1),
                    IF($E73=BE$14,
                             _xlfn.XLOOKUP(_xlfn.TEXTJOIN("|",FALSE,$C73,LEFT($D73,FIND("_",$D73)-1) &amp;"_=","=","Any",BE$12,LEFT($D73,FIND("_",$D73)-1) &amp;"_=","=","Any"),risk_factor_1&amp;"|"&amp;risk_factor_2,risk_factor_corr),
                             _xlfn.XLOOKUP(_xlfn.TEXTJOIN("|",FALSE,$C73,LEFT($D73,FIND("_",$D73)-1) &amp;"_=","Any","Any",BE$12,LEFT($D73,FIND("_",$D73)-1) &amp;"_=","Any","Any"),risk_factor_1&amp;"|"&amp;risk_factor_2,risk_factor_corr)),
"n/a"),0)
),
IF(_xlfn.TEXTJOIN("|",FALSE,BE$12:BE$13)&lt;&gt;_xlfn.TEXTJOIN("|",FALSE,$C73:$D73),0,
_xlfn.XLOOKUP(_xlfn.TEXTJOIN("|",FALSE,$C73:$F73,BE$12:BE$15),risk_factor_1&amp;"|"&amp;risk_factor_2,risk_factor_corr,
_xlfn.XLOOKUP(_xlfn.TEXTJOIN("|",FALSE,$C73:$F73,BE$12:BE$15),risk_factor_2&amp;"|"&amp;risk_factor_1,risk_factor_corr,
_xlfn.XLOOKUP(_xlfn.TEXTJOIN("|",FALSE,$C73:$D73,"Any"),risk_factor_1&amp;"|"&amp;risk_factor_2,risk_factor_corr,
_xlfn.XLOOKUP(_xlfn.TEXTJOIN("|",FALSE,$C73:$D73,"Any"),risk_factor_2&amp;"|"&amp;risk_factor_1,risk_factor_corr)))))))</f>
        <v>0</v>
      </c>
      <c r="BF73" s="32" cm="1">
        <f t="array" ref="BF73" xml:space="preserve"> IF(_xlfn.TEXTJOIN("|",FALSE,BF$12:BF$15)=_xlfn.TEXTJOIN("|",FALSE,$C73:$F73),0,
IF(AND($C73="Delta|CR_Cpty",BF$12="Delta|CR_Cpty"),
IF($F73=BF$15,
      _xlfn.XLOOKUP(_xlfn.TEXTJOIN("|",FALSE,$C73,"=","Any","=",BF$12,"=","Any","="),risk_factor_1&amp;"|"&amp;risk_factor_2,risk_factor_corr),
       IF(RIGHT($D73,LEN($D73)-FIND("_",$D73))=RIGHT(BF$13,LEN(BF$13)-FIND("_",BF$13)),
              IF(LEFT($D73,FIND("_",$D73)-1)=LEFT(BF$13,FIND("_",BF$13)-1),
                    IF($E73=BF$14,
                             _xlfn.XLOOKUP(_xlfn.TEXTJOIN("|",FALSE,$C73,LEFT($D73,FIND("_",$D73)-1) &amp;"_=","=","Any",BF$12,LEFT($D73,FIND("_",$D73)-1) &amp;"_=","=","Any"),risk_factor_1&amp;"|"&amp;risk_factor_2,risk_factor_corr),
                             _xlfn.XLOOKUP(_xlfn.TEXTJOIN("|",FALSE,$C73,LEFT($D73,FIND("_",$D73)-1) &amp;"_=","Any","Any",BF$12,LEFT($D73,FIND("_",$D73)-1) &amp;"_=","Any","Any"),risk_factor_1&amp;"|"&amp;risk_factor_2,risk_factor_corr)),
"n/a"),0)
),
IF(_xlfn.TEXTJOIN("|",FALSE,BF$12:BF$13)&lt;&gt;_xlfn.TEXTJOIN("|",FALSE,$C73:$D73),0,
_xlfn.XLOOKUP(_xlfn.TEXTJOIN("|",FALSE,$C73:$F73,BF$12:BF$15),risk_factor_1&amp;"|"&amp;risk_factor_2,risk_factor_corr,
_xlfn.XLOOKUP(_xlfn.TEXTJOIN("|",FALSE,$C73:$F73,BF$12:BF$15),risk_factor_2&amp;"|"&amp;risk_factor_1,risk_factor_corr,
_xlfn.XLOOKUP(_xlfn.TEXTJOIN("|",FALSE,$C73:$D73,"Any"),risk_factor_1&amp;"|"&amp;risk_factor_2,risk_factor_corr,
_xlfn.XLOOKUP(_xlfn.TEXTJOIN("|",FALSE,$C73:$D73,"Any"),risk_factor_2&amp;"|"&amp;risk_factor_1,risk_factor_corr)))))))</f>
        <v>0</v>
      </c>
      <c r="BG73" s="32" cm="1">
        <f t="array" ref="BG73" xml:space="preserve"> IF(_xlfn.TEXTJOIN("|",FALSE,BG$12:BG$15)=_xlfn.TEXTJOIN("|",FALSE,$C73:$F73),0,
IF(AND($C73="Delta|CR_Cpty",BG$12="Delta|CR_Cpty"),
IF($F73=BG$15,
      _xlfn.XLOOKUP(_xlfn.TEXTJOIN("|",FALSE,$C73,"=","Any","=",BG$12,"=","Any","="),risk_factor_1&amp;"|"&amp;risk_factor_2,risk_factor_corr),
       IF(RIGHT($D73,LEN($D73)-FIND("_",$D73))=RIGHT(BG$13,LEN(BG$13)-FIND("_",BG$13)),
              IF(LEFT($D73,FIND("_",$D73)-1)=LEFT(BG$13,FIND("_",BG$13)-1),
                    IF($E73=BG$14,
                             _xlfn.XLOOKUP(_xlfn.TEXTJOIN("|",FALSE,$C73,LEFT($D73,FIND("_",$D73)-1) &amp;"_=","=","Any",BG$12,LEFT($D73,FIND("_",$D73)-1) &amp;"_=","=","Any"),risk_factor_1&amp;"|"&amp;risk_factor_2,risk_factor_corr),
                             _xlfn.XLOOKUP(_xlfn.TEXTJOIN("|",FALSE,$C73,LEFT($D73,FIND("_",$D73)-1) &amp;"_=","Any","Any",BG$12,LEFT($D73,FIND("_",$D73)-1) &amp;"_=","Any","Any"),risk_factor_1&amp;"|"&amp;risk_factor_2,risk_factor_corr)),
"n/a"),0)
),
IF(_xlfn.TEXTJOIN("|",FALSE,BG$12:BG$13)&lt;&gt;_xlfn.TEXTJOIN("|",FALSE,$C73:$D73),0,
_xlfn.XLOOKUP(_xlfn.TEXTJOIN("|",FALSE,$C73:$F73,BG$12:BG$15),risk_factor_1&amp;"|"&amp;risk_factor_2,risk_factor_corr,
_xlfn.XLOOKUP(_xlfn.TEXTJOIN("|",FALSE,$C73:$F73,BG$12:BG$15),risk_factor_2&amp;"|"&amp;risk_factor_1,risk_factor_corr,
_xlfn.XLOOKUP(_xlfn.TEXTJOIN("|",FALSE,$C73:$D73,"Any"),risk_factor_1&amp;"|"&amp;risk_factor_2,risk_factor_corr,
_xlfn.XLOOKUP(_xlfn.TEXTJOIN("|",FALSE,$C73:$D73,"Any"),risk_factor_2&amp;"|"&amp;risk_factor_1,risk_factor_corr)))))))</f>
        <v>0</v>
      </c>
      <c r="BH73" s="32" cm="1">
        <f t="array" ref="BH73" xml:space="preserve"> IF(_xlfn.TEXTJOIN("|",FALSE,BH$12:BH$15)=_xlfn.TEXTJOIN("|",FALSE,$C73:$F73),0,
IF(AND($C73="Delta|CR_Cpty",BH$12="Delta|CR_Cpty"),
IF($F73=BH$15,
      _xlfn.XLOOKUP(_xlfn.TEXTJOIN("|",FALSE,$C73,"=","Any","=",BH$12,"=","Any","="),risk_factor_1&amp;"|"&amp;risk_factor_2,risk_factor_corr),
       IF(RIGHT($D73,LEN($D73)-FIND("_",$D73))=RIGHT(BH$13,LEN(BH$13)-FIND("_",BH$13)),
              IF(LEFT($D73,FIND("_",$D73)-1)=LEFT(BH$13,FIND("_",BH$13)-1),
                    IF($E73=BH$14,
                             _xlfn.XLOOKUP(_xlfn.TEXTJOIN("|",FALSE,$C73,LEFT($D73,FIND("_",$D73)-1) &amp;"_=","=","Any",BH$12,LEFT($D73,FIND("_",$D73)-1) &amp;"_=","=","Any"),risk_factor_1&amp;"|"&amp;risk_factor_2,risk_factor_corr),
                             _xlfn.XLOOKUP(_xlfn.TEXTJOIN("|",FALSE,$C73,LEFT($D73,FIND("_",$D73)-1) &amp;"_=","Any","Any",BH$12,LEFT($D73,FIND("_",$D73)-1) &amp;"_=","Any","Any"),risk_factor_1&amp;"|"&amp;risk_factor_2,risk_factor_corr)),
"n/a"),0)
),
IF(_xlfn.TEXTJOIN("|",FALSE,BH$12:BH$13)&lt;&gt;_xlfn.TEXTJOIN("|",FALSE,$C73:$D73),0,
_xlfn.XLOOKUP(_xlfn.TEXTJOIN("|",FALSE,$C73:$F73,BH$12:BH$15),risk_factor_1&amp;"|"&amp;risk_factor_2,risk_factor_corr,
_xlfn.XLOOKUP(_xlfn.TEXTJOIN("|",FALSE,$C73:$F73,BH$12:BH$15),risk_factor_2&amp;"|"&amp;risk_factor_1,risk_factor_corr,
_xlfn.XLOOKUP(_xlfn.TEXTJOIN("|",FALSE,$C73:$D73,"Any"),risk_factor_1&amp;"|"&amp;risk_factor_2,risk_factor_corr,
_xlfn.XLOOKUP(_xlfn.TEXTJOIN("|",FALSE,$C73:$D73,"Any"),risk_factor_2&amp;"|"&amp;risk_factor_1,risk_factor_corr)))))))</f>
        <v>0</v>
      </c>
      <c r="BI73" s="32" cm="1">
        <f t="array" ref="BI73" xml:space="preserve"> IF(_xlfn.TEXTJOIN("|",FALSE,BI$12:BI$15)=_xlfn.TEXTJOIN("|",FALSE,$C73:$F73),0,
IF(AND($C73="Delta|CR_Cpty",BI$12="Delta|CR_Cpty"),
IF($F73=BI$15,
      _xlfn.XLOOKUP(_xlfn.TEXTJOIN("|",FALSE,$C73,"=","Any","=",BI$12,"=","Any","="),risk_factor_1&amp;"|"&amp;risk_factor_2,risk_factor_corr),
       IF(RIGHT($D73,LEN($D73)-FIND("_",$D73))=RIGHT(BI$13,LEN(BI$13)-FIND("_",BI$13)),
              IF(LEFT($D73,FIND("_",$D73)-1)=LEFT(BI$13,FIND("_",BI$13)-1),
                    IF($E73=BI$14,
                             _xlfn.XLOOKUP(_xlfn.TEXTJOIN("|",FALSE,$C73,LEFT($D73,FIND("_",$D73)-1) &amp;"_=","=","Any",BI$12,LEFT($D73,FIND("_",$D73)-1) &amp;"_=","=","Any"),risk_factor_1&amp;"|"&amp;risk_factor_2,risk_factor_corr),
                             _xlfn.XLOOKUP(_xlfn.TEXTJOIN("|",FALSE,$C73,LEFT($D73,FIND("_",$D73)-1) &amp;"_=","Any","Any",BI$12,LEFT($D73,FIND("_",$D73)-1) &amp;"_=","Any","Any"),risk_factor_1&amp;"|"&amp;risk_factor_2,risk_factor_corr)),
"n/a"),0)
),
IF(_xlfn.TEXTJOIN("|",FALSE,BI$12:BI$13)&lt;&gt;_xlfn.TEXTJOIN("|",FALSE,$C73:$D73),0,
_xlfn.XLOOKUP(_xlfn.TEXTJOIN("|",FALSE,$C73:$F73,BI$12:BI$15),risk_factor_1&amp;"|"&amp;risk_factor_2,risk_factor_corr,
_xlfn.XLOOKUP(_xlfn.TEXTJOIN("|",FALSE,$C73:$F73,BI$12:BI$15),risk_factor_2&amp;"|"&amp;risk_factor_1,risk_factor_corr,
_xlfn.XLOOKUP(_xlfn.TEXTJOIN("|",FALSE,$C73:$D73,"Any"),risk_factor_1&amp;"|"&amp;risk_factor_2,risk_factor_corr,
_xlfn.XLOOKUP(_xlfn.TEXTJOIN("|",FALSE,$C73:$D73,"Any"),risk_factor_2&amp;"|"&amp;risk_factor_1,risk_factor_corr)))))))</f>
        <v>0</v>
      </c>
      <c r="BJ73" s="32" cm="1">
        <f t="array" ref="BJ73" xml:space="preserve"> IF(_xlfn.TEXTJOIN("|",FALSE,BJ$12:BJ$15)=_xlfn.TEXTJOIN("|",FALSE,$C73:$F73),0,
IF(AND($C73="Delta|CR_Cpty",BJ$12="Delta|CR_Cpty"),
IF($F73=BJ$15,
      _xlfn.XLOOKUP(_xlfn.TEXTJOIN("|",FALSE,$C73,"=","Any","=",BJ$12,"=","Any","="),risk_factor_1&amp;"|"&amp;risk_factor_2,risk_factor_corr),
       IF(RIGHT($D73,LEN($D73)-FIND("_",$D73))=RIGHT(BJ$13,LEN(BJ$13)-FIND("_",BJ$13)),
              IF(LEFT($D73,FIND("_",$D73)-1)=LEFT(BJ$13,FIND("_",BJ$13)-1),
                    IF($E73=BJ$14,
                             _xlfn.XLOOKUP(_xlfn.TEXTJOIN("|",FALSE,$C73,LEFT($D73,FIND("_",$D73)-1) &amp;"_=","=","Any",BJ$12,LEFT($D73,FIND("_",$D73)-1) &amp;"_=","=","Any"),risk_factor_1&amp;"|"&amp;risk_factor_2,risk_factor_corr),
                             _xlfn.XLOOKUP(_xlfn.TEXTJOIN("|",FALSE,$C73,LEFT($D73,FIND("_",$D73)-1) &amp;"_=","Any","Any",BJ$12,LEFT($D73,FIND("_",$D73)-1) &amp;"_=","Any","Any"),risk_factor_1&amp;"|"&amp;risk_factor_2,risk_factor_corr)),
"n/a"),0)
),
IF(_xlfn.TEXTJOIN("|",FALSE,BJ$12:BJ$13)&lt;&gt;_xlfn.TEXTJOIN("|",FALSE,$C73:$D73),0,
_xlfn.XLOOKUP(_xlfn.TEXTJOIN("|",FALSE,$C73:$F73,BJ$12:BJ$15),risk_factor_1&amp;"|"&amp;risk_factor_2,risk_factor_corr,
_xlfn.XLOOKUP(_xlfn.TEXTJOIN("|",FALSE,$C73:$F73,BJ$12:BJ$15),risk_factor_2&amp;"|"&amp;risk_factor_1,risk_factor_corr,
_xlfn.XLOOKUP(_xlfn.TEXTJOIN("|",FALSE,$C73:$D73,"Any"),risk_factor_1&amp;"|"&amp;risk_factor_2,risk_factor_corr,
_xlfn.XLOOKUP(_xlfn.TEXTJOIN("|",FALSE,$C73:$D73,"Any"),risk_factor_2&amp;"|"&amp;risk_factor_1,risk_factor_corr)))))))</f>
        <v>0</v>
      </c>
      <c r="BK73" s="32" cm="1">
        <f t="array" ref="BK73" xml:space="preserve"> IF(_xlfn.TEXTJOIN("|",FALSE,BK$12:BK$15)=_xlfn.TEXTJOIN("|",FALSE,$C73:$F73),0,
IF(AND($C73="Delta|CR_Cpty",BK$12="Delta|CR_Cpty"),
IF($F73=BK$15,
      _xlfn.XLOOKUP(_xlfn.TEXTJOIN("|",FALSE,$C73,"=","Any","=",BK$12,"=","Any","="),risk_factor_1&amp;"|"&amp;risk_factor_2,risk_factor_corr),
       IF(RIGHT($D73,LEN($D73)-FIND("_",$D73))=RIGHT(BK$13,LEN(BK$13)-FIND("_",BK$13)),
              IF(LEFT($D73,FIND("_",$D73)-1)=LEFT(BK$13,FIND("_",BK$13)-1),
                    IF($E73=BK$14,
                             _xlfn.XLOOKUP(_xlfn.TEXTJOIN("|",FALSE,$C73,LEFT($D73,FIND("_",$D73)-1) &amp;"_=","=","Any",BK$12,LEFT($D73,FIND("_",$D73)-1) &amp;"_=","=","Any"),risk_factor_1&amp;"|"&amp;risk_factor_2,risk_factor_corr),
                             _xlfn.XLOOKUP(_xlfn.TEXTJOIN("|",FALSE,$C73,LEFT($D73,FIND("_",$D73)-1) &amp;"_=","Any","Any",BK$12,LEFT($D73,FIND("_",$D73)-1) &amp;"_=","Any","Any"),risk_factor_1&amp;"|"&amp;risk_factor_2,risk_factor_corr)),
"n/a"),0)
),
IF(_xlfn.TEXTJOIN("|",FALSE,BK$12:BK$13)&lt;&gt;_xlfn.TEXTJOIN("|",FALSE,$C73:$D73),0,
_xlfn.XLOOKUP(_xlfn.TEXTJOIN("|",FALSE,$C73:$F73,BK$12:BK$15),risk_factor_1&amp;"|"&amp;risk_factor_2,risk_factor_corr,
_xlfn.XLOOKUP(_xlfn.TEXTJOIN("|",FALSE,$C73:$F73,BK$12:BK$15),risk_factor_2&amp;"|"&amp;risk_factor_1,risk_factor_corr,
_xlfn.XLOOKUP(_xlfn.TEXTJOIN("|",FALSE,$C73:$D73,"Any"),risk_factor_1&amp;"|"&amp;risk_factor_2,risk_factor_corr,
_xlfn.XLOOKUP(_xlfn.TEXTJOIN("|",FALSE,$C73:$D73,"Any"),risk_factor_2&amp;"|"&amp;risk_factor_1,risk_factor_corr)))))))</f>
        <v>0</v>
      </c>
      <c r="BL73" s="32" cm="1">
        <f t="array" ref="BL73" xml:space="preserve"> IF(_xlfn.TEXTJOIN("|",FALSE,BL$12:BL$15)=_xlfn.TEXTJOIN("|",FALSE,$C73:$F73),0,
IF(AND($C73="Delta|CR_Cpty",BL$12="Delta|CR_Cpty"),
IF($F73=BL$15,
      _xlfn.XLOOKUP(_xlfn.TEXTJOIN("|",FALSE,$C73,"=","Any","=",BL$12,"=","Any","="),risk_factor_1&amp;"|"&amp;risk_factor_2,risk_factor_corr),
       IF(RIGHT($D73,LEN($D73)-FIND("_",$D73))=RIGHT(BL$13,LEN(BL$13)-FIND("_",BL$13)),
              IF(LEFT($D73,FIND("_",$D73)-1)=LEFT(BL$13,FIND("_",BL$13)-1),
                    IF($E73=BL$14,
                             _xlfn.XLOOKUP(_xlfn.TEXTJOIN("|",FALSE,$C73,LEFT($D73,FIND("_",$D73)-1) &amp;"_=","=","Any",BL$12,LEFT($D73,FIND("_",$D73)-1) &amp;"_=","=","Any"),risk_factor_1&amp;"|"&amp;risk_factor_2,risk_factor_corr),
                             _xlfn.XLOOKUP(_xlfn.TEXTJOIN("|",FALSE,$C73,LEFT($D73,FIND("_",$D73)-1) &amp;"_=","Any","Any",BL$12,LEFT($D73,FIND("_",$D73)-1) &amp;"_=","Any","Any"),risk_factor_1&amp;"|"&amp;risk_factor_2,risk_factor_corr)),
"n/a"),0)
),
IF(_xlfn.TEXTJOIN("|",FALSE,BL$12:BL$13)&lt;&gt;_xlfn.TEXTJOIN("|",FALSE,$C73:$D73),0,
_xlfn.XLOOKUP(_xlfn.TEXTJOIN("|",FALSE,$C73:$F73,BL$12:BL$15),risk_factor_1&amp;"|"&amp;risk_factor_2,risk_factor_corr,
_xlfn.XLOOKUP(_xlfn.TEXTJOIN("|",FALSE,$C73:$F73,BL$12:BL$15),risk_factor_2&amp;"|"&amp;risk_factor_1,risk_factor_corr,
_xlfn.XLOOKUP(_xlfn.TEXTJOIN("|",FALSE,$C73:$D73,"Any"),risk_factor_1&amp;"|"&amp;risk_factor_2,risk_factor_corr,
_xlfn.XLOOKUP(_xlfn.TEXTJOIN("|",FALSE,$C73:$D73,"Any"),risk_factor_2&amp;"|"&amp;risk_factor_1,risk_factor_corr)))))))</f>
        <v>0</v>
      </c>
      <c r="BM73" s="32" cm="1">
        <f t="array" ref="BM73" xml:space="preserve"> IF(_xlfn.TEXTJOIN("|",FALSE,BM$12:BM$15)=_xlfn.TEXTJOIN("|",FALSE,$C73:$F73),0,
IF(AND($C73="Delta|CR_Cpty",BM$12="Delta|CR_Cpty"),
IF($F73=BM$15,
      _xlfn.XLOOKUP(_xlfn.TEXTJOIN("|",FALSE,$C73,"=","Any","=",BM$12,"=","Any","="),risk_factor_1&amp;"|"&amp;risk_factor_2,risk_factor_corr),
       IF(RIGHT($D73,LEN($D73)-FIND("_",$D73))=RIGHT(BM$13,LEN(BM$13)-FIND("_",BM$13)),
              IF(LEFT($D73,FIND("_",$D73)-1)=LEFT(BM$13,FIND("_",BM$13)-1),
                    IF($E73=BM$14,
                             _xlfn.XLOOKUP(_xlfn.TEXTJOIN("|",FALSE,$C73,LEFT($D73,FIND("_",$D73)-1) &amp;"_=","=","Any",BM$12,LEFT($D73,FIND("_",$D73)-1) &amp;"_=","=","Any"),risk_factor_1&amp;"|"&amp;risk_factor_2,risk_factor_corr),
                             _xlfn.XLOOKUP(_xlfn.TEXTJOIN("|",FALSE,$C73,LEFT($D73,FIND("_",$D73)-1) &amp;"_=","Any","Any",BM$12,LEFT($D73,FIND("_",$D73)-1) &amp;"_=","Any","Any"),risk_factor_1&amp;"|"&amp;risk_factor_2,risk_factor_corr)),
"n/a"),0)
),
IF(_xlfn.TEXTJOIN("|",FALSE,BM$12:BM$13)&lt;&gt;_xlfn.TEXTJOIN("|",FALSE,$C73:$D73),0,
_xlfn.XLOOKUP(_xlfn.TEXTJOIN("|",FALSE,$C73:$F73,BM$12:BM$15),risk_factor_1&amp;"|"&amp;risk_factor_2,risk_factor_corr,
_xlfn.XLOOKUP(_xlfn.TEXTJOIN("|",FALSE,$C73:$F73,BM$12:BM$15),risk_factor_2&amp;"|"&amp;risk_factor_1,risk_factor_corr,
_xlfn.XLOOKUP(_xlfn.TEXTJOIN("|",FALSE,$C73:$D73,"Any"),risk_factor_1&amp;"|"&amp;risk_factor_2,risk_factor_corr,
_xlfn.XLOOKUP(_xlfn.TEXTJOIN("|",FALSE,$C73:$D73,"Any"),risk_factor_2&amp;"|"&amp;risk_factor_1,risk_factor_corr)))))))</f>
        <v>0</v>
      </c>
      <c r="BN73" s="32" cm="1">
        <f t="array" ref="BN73" xml:space="preserve"> IF(_xlfn.TEXTJOIN("|",FALSE,BN$12:BN$15)=_xlfn.TEXTJOIN("|",FALSE,$C73:$F73),0,
IF(AND($C73="Delta|CR_Cpty",BN$12="Delta|CR_Cpty"),
IF($F73=BN$15,
      _xlfn.XLOOKUP(_xlfn.TEXTJOIN("|",FALSE,$C73,"=","Any","=",BN$12,"=","Any","="),risk_factor_1&amp;"|"&amp;risk_factor_2,risk_factor_corr),
       IF(RIGHT($D73,LEN($D73)-FIND("_",$D73))=RIGHT(BN$13,LEN(BN$13)-FIND("_",BN$13)),
              IF(LEFT($D73,FIND("_",$D73)-1)=LEFT(BN$13,FIND("_",BN$13)-1),
                    IF($E73=BN$14,
                             _xlfn.XLOOKUP(_xlfn.TEXTJOIN("|",FALSE,$C73,LEFT($D73,FIND("_",$D73)-1) &amp;"_=","=","Any",BN$12,LEFT($D73,FIND("_",$D73)-1) &amp;"_=","=","Any"),risk_factor_1&amp;"|"&amp;risk_factor_2,risk_factor_corr),
                             _xlfn.XLOOKUP(_xlfn.TEXTJOIN("|",FALSE,$C73,LEFT($D73,FIND("_",$D73)-1) &amp;"_=","Any","Any",BN$12,LEFT($D73,FIND("_",$D73)-1) &amp;"_=","Any","Any"),risk_factor_1&amp;"|"&amp;risk_factor_2,risk_factor_corr)),
"n/a"),0)
),
IF(_xlfn.TEXTJOIN("|",FALSE,BN$12:BN$13)&lt;&gt;_xlfn.TEXTJOIN("|",FALSE,$C73:$D73),0,
_xlfn.XLOOKUP(_xlfn.TEXTJOIN("|",FALSE,$C73:$F73,BN$12:BN$15),risk_factor_1&amp;"|"&amp;risk_factor_2,risk_factor_corr,
_xlfn.XLOOKUP(_xlfn.TEXTJOIN("|",FALSE,$C73:$F73,BN$12:BN$15),risk_factor_2&amp;"|"&amp;risk_factor_1,risk_factor_corr,
_xlfn.XLOOKUP(_xlfn.TEXTJOIN("|",FALSE,$C73:$D73,"Any"),risk_factor_1&amp;"|"&amp;risk_factor_2,risk_factor_corr,
_xlfn.XLOOKUP(_xlfn.TEXTJOIN("|",FALSE,$C73:$D73,"Any"),risk_factor_2&amp;"|"&amp;risk_factor_1,risk_factor_corr)))))))</f>
        <v>0</v>
      </c>
      <c r="BO73" s="32" cm="1">
        <f t="array" ref="BO73" xml:space="preserve"> IF(_xlfn.TEXTJOIN("|",FALSE,BO$12:BO$15)=_xlfn.TEXTJOIN("|",FALSE,$C73:$F73),0,
IF(AND($C73="Delta|CR_Cpty",BO$12="Delta|CR_Cpty"),
IF($F73=BO$15,
      _xlfn.XLOOKUP(_xlfn.TEXTJOIN("|",FALSE,$C73,"=","Any","=",BO$12,"=","Any","="),risk_factor_1&amp;"|"&amp;risk_factor_2,risk_factor_corr),
       IF(RIGHT($D73,LEN($D73)-FIND("_",$D73))=RIGHT(BO$13,LEN(BO$13)-FIND("_",BO$13)),
              IF(LEFT($D73,FIND("_",$D73)-1)=LEFT(BO$13,FIND("_",BO$13)-1),
                    IF($E73=BO$14,
                             _xlfn.XLOOKUP(_xlfn.TEXTJOIN("|",FALSE,$C73,LEFT($D73,FIND("_",$D73)-1) &amp;"_=","=","Any",BO$12,LEFT($D73,FIND("_",$D73)-1) &amp;"_=","=","Any"),risk_factor_1&amp;"|"&amp;risk_factor_2,risk_factor_corr),
                             _xlfn.XLOOKUP(_xlfn.TEXTJOIN("|",FALSE,$C73,LEFT($D73,FIND("_",$D73)-1) &amp;"_=","Any","Any",BO$12,LEFT($D73,FIND("_",$D73)-1) &amp;"_=","Any","Any"),risk_factor_1&amp;"|"&amp;risk_factor_2,risk_factor_corr)),
"n/a"),0)
),
IF(_xlfn.TEXTJOIN("|",FALSE,BO$12:BO$13)&lt;&gt;_xlfn.TEXTJOIN("|",FALSE,$C73:$D73),0,
_xlfn.XLOOKUP(_xlfn.TEXTJOIN("|",FALSE,$C73:$F73,BO$12:BO$15),risk_factor_1&amp;"|"&amp;risk_factor_2,risk_factor_corr,
_xlfn.XLOOKUP(_xlfn.TEXTJOIN("|",FALSE,$C73:$F73,BO$12:BO$15),risk_factor_2&amp;"|"&amp;risk_factor_1,risk_factor_corr,
_xlfn.XLOOKUP(_xlfn.TEXTJOIN("|",FALSE,$C73:$D73,"Any"),risk_factor_1&amp;"|"&amp;risk_factor_2,risk_factor_corr,
_xlfn.XLOOKUP(_xlfn.TEXTJOIN("|",FALSE,$C73:$D73,"Any"),risk_factor_2&amp;"|"&amp;risk_factor_1,risk_factor_corr)))))))</f>
        <v>0</v>
      </c>
      <c r="BP73" s="32" cm="1">
        <f t="array" ref="BP73" xml:space="preserve"> IF(_xlfn.TEXTJOIN("|",FALSE,BP$12:BP$15)=_xlfn.TEXTJOIN("|",FALSE,$C73:$F73),0,
IF(AND($C73="Delta|CR_Cpty",BP$12="Delta|CR_Cpty"),
IF($F73=BP$15,
      _xlfn.XLOOKUP(_xlfn.TEXTJOIN("|",FALSE,$C73,"=","Any","=",BP$12,"=","Any","="),risk_factor_1&amp;"|"&amp;risk_factor_2,risk_factor_corr),
       IF(RIGHT($D73,LEN($D73)-FIND("_",$D73))=RIGHT(BP$13,LEN(BP$13)-FIND("_",BP$13)),
              IF(LEFT($D73,FIND("_",$D73)-1)=LEFT(BP$13,FIND("_",BP$13)-1),
                    IF($E73=BP$14,
                             _xlfn.XLOOKUP(_xlfn.TEXTJOIN("|",FALSE,$C73,LEFT($D73,FIND("_",$D73)-1) &amp;"_=","=","Any",BP$12,LEFT($D73,FIND("_",$D73)-1) &amp;"_=","=","Any"),risk_factor_1&amp;"|"&amp;risk_factor_2,risk_factor_corr),
                             _xlfn.XLOOKUP(_xlfn.TEXTJOIN("|",FALSE,$C73,LEFT($D73,FIND("_",$D73)-1) &amp;"_=","Any","Any",BP$12,LEFT($D73,FIND("_",$D73)-1) &amp;"_=","Any","Any"),risk_factor_1&amp;"|"&amp;risk_factor_2,risk_factor_corr)),
"n/a"),0)
),
IF(_xlfn.TEXTJOIN("|",FALSE,BP$12:BP$13)&lt;&gt;_xlfn.TEXTJOIN("|",FALSE,$C73:$D73),0,
_xlfn.XLOOKUP(_xlfn.TEXTJOIN("|",FALSE,$C73:$F73,BP$12:BP$15),risk_factor_1&amp;"|"&amp;risk_factor_2,risk_factor_corr,
_xlfn.XLOOKUP(_xlfn.TEXTJOIN("|",FALSE,$C73:$F73,BP$12:BP$15),risk_factor_2&amp;"|"&amp;risk_factor_1,risk_factor_corr,
_xlfn.XLOOKUP(_xlfn.TEXTJOIN("|",FALSE,$C73:$D73,"Any"),risk_factor_1&amp;"|"&amp;risk_factor_2,risk_factor_corr,
_xlfn.XLOOKUP(_xlfn.TEXTJOIN("|",FALSE,$C73:$D73,"Any"),risk_factor_2&amp;"|"&amp;risk_factor_1,risk_factor_corr)))))))</f>
        <v>0</v>
      </c>
      <c r="BQ73" s="32" cm="1">
        <f t="array" ref="BQ73" xml:space="preserve"> IF(_xlfn.TEXTJOIN("|",FALSE,BQ$12:BQ$15)=_xlfn.TEXTJOIN("|",FALSE,$C73:$F73),0,
IF(AND($C73="Delta|CR_Cpty",BQ$12="Delta|CR_Cpty"),
IF($F73=BQ$15,
      _xlfn.XLOOKUP(_xlfn.TEXTJOIN("|",FALSE,$C73,"=","Any","=",BQ$12,"=","Any","="),risk_factor_1&amp;"|"&amp;risk_factor_2,risk_factor_corr),
       IF(RIGHT($D73,LEN($D73)-FIND("_",$D73))=RIGHT(BQ$13,LEN(BQ$13)-FIND("_",BQ$13)),
              IF(LEFT($D73,FIND("_",$D73)-1)=LEFT(BQ$13,FIND("_",BQ$13)-1),
                    IF($E73=BQ$14,
                             _xlfn.XLOOKUP(_xlfn.TEXTJOIN("|",FALSE,$C73,LEFT($D73,FIND("_",$D73)-1) &amp;"_=","=","Any",BQ$12,LEFT($D73,FIND("_",$D73)-1) &amp;"_=","=","Any"),risk_factor_1&amp;"|"&amp;risk_factor_2,risk_factor_corr),
                             _xlfn.XLOOKUP(_xlfn.TEXTJOIN("|",FALSE,$C73,LEFT($D73,FIND("_",$D73)-1) &amp;"_=","Any","Any",BQ$12,LEFT($D73,FIND("_",$D73)-1) &amp;"_=","Any","Any"),risk_factor_1&amp;"|"&amp;risk_factor_2,risk_factor_corr)),
"n/a"),0)
),
IF(_xlfn.TEXTJOIN("|",FALSE,BQ$12:BQ$13)&lt;&gt;_xlfn.TEXTJOIN("|",FALSE,$C73:$D73),0,
_xlfn.XLOOKUP(_xlfn.TEXTJOIN("|",FALSE,$C73:$F73,BQ$12:BQ$15),risk_factor_1&amp;"|"&amp;risk_factor_2,risk_factor_corr,
_xlfn.XLOOKUP(_xlfn.TEXTJOIN("|",FALSE,$C73:$F73,BQ$12:BQ$15),risk_factor_2&amp;"|"&amp;risk_factor_1,risk_factor_corr,
_xlfn.XLOOKUP(_xlfn.TEXTJOIN("|",FALSE,$C73:$D73,"Any"),risk_factor_1&amp;"|"&amp;risk_factor_2,risk_factor_corr,
_xlfn.XLOOKUP(_xlfn.TEXTJOIN("|",FALSE,$C73:$D73,"Any"),risk_factor_2&amp;"|"&amp;risk_factor_1,risk_factor_corr)))))))</f>
        <v>0</v>
      </c>
      <c r="BR73" s="32" cm="1">
        <f t="array" ref="BR73" xml:space="preserve"> IF(_xlfn.TEXTJOIN("|",FALSE,BR$12:BR$15)=_xlfn.TEXTJOIN("|",FALSE,$C73:$F73),0,
IF(AND($C73="Delta|CR_Cpty",BR$12="Delta|CR_Cpty"),
IF($F73=BR$15,
      _xlfn.XLOOKUP(_xlfn.TEXTJOIN("|",FALSE,$C73,"=","Any","=",BR$12,"=","Any","="),risk_factor_1&amp;"|"&amp;risk_factor_2,risk_factor_corr),
       IF(RIGHT($D73,LEN($D73)-FIND("_",$D73))=RIGHT(BR$13,LEN(BR$13)-FIND("_",BR$13)),
              IF(LEFT($D73,FIND("_",$D73)-1)=LEFT(BR$13,FIND("_",BR$13)-1),
                    IF($E73=BR$14,
                             _xlfn.XLOOKUP(_xlfn.TEXTJOIN("|",FALSE,$C73,LEFT($D73,FIND("_",$D73)-1) &amp;"_=","=","Any",BR$12,LEFT($D73,FIND("_",$D73)-1) &amp;"_=","=","Any"),risk_factor_1&amp;"|"&amp;risk_factor_2,risk_factor_corr),
                             _xlfn.XLOOKUP(_xlfn.TEXTJOIN("|",FALSE,$C73,LEFT($D73,FIND("_",$D73)-1) &amp;"_=","Any","Any",BR$12,LEFT($D73,FIND("_",$D73)-1) &amp;"_=","Any","Any"),risk_factor_1&amp;"|"&amp;risk_factor_2,risk_factor_corr)),
"n/a"),0)
),
IF(_xlfn.TEXTJOIN("|",FALSE,BR$12:BR$13)&lt;&gt;_xlfn.TEXTJOIN("|",FALSE,$C73:$D73),0,
_xlfn.XLOOKUP(_xlfn.TEXTJOIN("|",FALSE,$C73:$F73,BR$12:BR$15),risk_factor_1&amp;"|"&amp;risk_factor_2,risk_factor_corr,
_xlfn.XLOOKUP(_xlfn.TEXTJOIN("|",FALSE,$C73:$F73,BR$12:BR$15),risk_factor_2&amp;"|"&amp;risk_factor_1,risk_factor_corr,
_xlfn.XLOOKUP(_xlfn.TEXTJOIN("|",FALSE,$C73:$D73,"Any"),risk_factor_1&amp;"|"&amp;risk_factor_2,risk_factor_corr,
_xlfn.XLOOKUP(_xlfn.TEXTJOIN("|",FALSE,$C73:$D73,"Any"),risk_factor_2&amp;"|"&amp;risk_factor_1,risk_factor_corr)))))))</f>
        <v>0</v>
      </c>
      <c r="BS73" s="32" cm="1">
        <f t="array" ref="BS73" xml:space="preserve"> IF(_xlfn.TEXTJOIN("|",FALSE,BS$12:BS$15)=_xlfn.TEXTJOIN("|",FALSE,$C73:$F73),0,
IF(AND($C73="Delta|CR_Cpty",BS$12="Delta|CR_Cpty"),
IF($F73=BS$15,
      _xlfn.XLOOKUP(_xlfn.TEXTJOIN("|",FALSE,$C73,"=","Any","=",BS$12,"=","Any","="),risk_factor_1&amp;"|"&amp;risk_factor_2,risk_factor_corr),
       IF(RIGHT($D73,LEN($D73)-FIND("_",$D73))=RIGHT(BS$13,LEN(BS$13)-FIND("_",BS$13)),
              IF(LEFT($D73,FIND("_",$D73)-1)=LEFT(BS$13,FIND("_",BS$13)-1),
                    IF($E73=BS$14,
                             _xlfn.XLOOKUP(_xlfn.TEXTJOIN("|",FALSE,$C73,LEFT($D73,FIND("_",$D73)-1) &amp;"_=","=","Any",BS$12,LEFT($D73,FIND("_",$D73)-1) &amp;"_=","=","Any"),risk_factor_1&amp;"|"&amp;risk_factor_2,risk_factor_corr),
                             _xlfn.XLOOKUP(_xlfn.TEXTJOIN("|",FALSE,$C73,LEFT($D73,FIND("_",$D73)-1) &amp;"_=","Any","Any",BS$12,LEFT($D73,FIND("_",$D73)-1) &amp;"_=","Any","Any"),risk_factor_1&amp;"|"&amp;risk_factor_2,risk_factor_corr)),
"n/a"),0)
),
IF(_xlfn.TEXTJOIN("|",FALSE,BS$12:BS$13)&lt;&gt;_xlfn.TEXTJOIN("|",FALSE,$C73:$D73),0,
_xlfn.XLOOKUP(_xlfn.TEXTJOIN("|",FALSE,$C73:$F73,BS$12:BS$15),risk_factor_1&amp;"|"&amp;risk_factor_2,risk_factor_corr,
_xlfn.XLOOKUP(_xlfn.TEXTJOIN("|",FALSE,$C73:$F73,BS$12:BS$15),risk_factor_2&amp;"|"&amp;risk_factor_1,risk_factor_corr,
_xlfn.XLOOKUP(_xlfn.TEXTJOIN("|",FALSE,$C73:$D73,"Any"),risk_factor_1&amp;"|"&amp;risk_factor_2,risk_factor_corr,
_xlfn.XLOOKUP(_xlfn.TEXTJOIN("|",FALSE,$C73:$D73,"Any"),risk_factor_2&amp;"|"&amp;risk_factor_1,risk_factor_corr)))))))</f>
        <v>0</v>
      </c>
      <c r="BT73" s="32" cm="1">
        <f t="array" ref="BT73" xml:space="preserve"> IF(_xlfn.TEXTJOIN("|",FALSE,BT$12:BT$15)=_xlfn.TEXTJOIN("|",FALSE,$C73:$F73),0,
IF(AND($C73="Delta|CR_Cpty",BT$12="Delta|CR_Cpty"),
IF($F73=BT$15,
      _xlfn.XLOOKUP(_xlfn.TEXTJOIN("|",FALSE,$C73,"=","Any","=",BT$12,"=","Any","="),risk_factor_1&amp;"|"&amp;risk_factor_2,risk_factor_corr),
       IF(RIGHT($D73,LEN($D73)-FIND("_",$D73))=RIGHT(BT$13,LEN(BT$13)-FIND("_",BT$13)),
              IF(LEFT($D73,FIND("_",$D73)-1)=LEFT(BT$13,FIND("_",BT$13)-1),
                    IF($E73=BT$14,
                             _xlfn.XLOOKUP(_xlfn.TEXTJOIN("|",FALSE,$C73,LEFT($D73,FIND("_",$D73)-1) &amp;"_=","=","Any",BT$12,LEFT($D73,FIND("_",$D73)-1) &amp;"_=","=","Any"),risk_factor_1&amp;"|"&amp;risk_factor_2,risk_factor_corr),
                             _xlfn.XLOOKUP(_xlfn.TEXTJOIN("|",FALSE,$C73,LEFT($D73,FIND("_",$D73)-1) &amp;"_=","Any","Any",BT$12,LEFT($D73,FIND("_",$D73)-1) &amp;"_=","Any","Any"),risk_factor_1&amp;"|"&amp;risk_factor_2,risk_factor_corr)),
"n/a"),0)
),
IF(_xlfn.TEXTJOIN("|",FALSE,BT$12:BT$13)&lt;&gt;_xlfn.TEXTJOIN("|",FALSE,$C73:$D73),0,
_xlfn.XLOOKUP(_xlfn.TEXTJOIN("|",FALSE,$C73:$F73,BT$12:BT$15),risk_factor_1&amp;"|"&amp;risk_factor_2,risk_factor_corr,
_xlfn.XLOOKUP(_xlfn.TEXTJOIN("|",FALSE,$C73:$F73,BT$12:BT$15),risk_factor_2&amp;"|"&amp;risk_factor_1,risk_factor_corr,
_xlfn.XLOOKUP(_xlfn.TEXTJOIN("|",FALSE,$C73:$D73,"Any"),risk_factor_1&amp;"|"&amp;risk_factor_2,risk_factor_corr,
_xlfn.XLOOKUP(_xlfn.TEXTJOIN("|",FALSE,$C73:$D73,"Any"),risk_factor_2&amp;"|"&amp;risk_factor_1,risk_factor_corr)))))))</f>
        <v>0</v>
      </c>
      <c r="BU73" s="32" cm="1">
        <f t="array" ref="BU73" xml:space="preserve"> IF(_xlfn.TEXTJOIN("|",FALSE,BU$12:BU$15)=_xlfn.TEXTJOIN("|",FALSE,$C73:$F73),0,
IF(AND($C73="Delta|CR_Cpty",BU$12="Delta|CR_Cpty"),
IF($F73=BU$15,
      _xlfn.XLOOKUP(_xlfn.TEXTJOIN("|",FALSE,$C73,"=","Any","=",BU$12,"=","Any","="),risk_factor_1&amp;"|"&amp;risk_factor_2,risk_factor_corr),
       IF(RIGHT($D73,LEN($D73)-FIND("_",$D73))=RIGHT(BU$13,LEN(BU$13)-FIND("_",BU$13)),
              IF(LEFT($D73,FIND("_",$D73)-1)=LEFT(BU$13,FIND("_",BU$13)-1),
                    IF($E73=BU$14,
                             _xlfn.XLOOKUP(_xlfn.TEXTJOIN("|",FALSE,$C73,LEFT($D73,FIND("_",$D73)-1) &amp;"_=","=","Any",BU$12,LEFT($D73,FIND("_",$D73)-1) &amp;"_=","=","Any"),risk_factor_1&amp;"|"&amp;risk_factor_2,risk_factor_corr),
                             _xlfn.XLOOKUP(_xlfn.TEXTJOIN("|",FALSE,$C73,LEFT($D73,FIND("_",$D73)-1) &amp;"_=","Any","Any",BU$12,LEFT($D73,FIND("_",$D73)-1) &amp;"_=","Any","Any"),risk_factor_1&amp;"|"&amp;risk_factor_2,risk_factor_corr)),
"n/a"),0)
),
IF(_xlfn.TEXTJOIN("|",FALSE,BU$12:BU$13)&lt;&gt;_xlfn.TEXTJOIN("|",FALSE,$C73:$D73),0,
_xlfn.XLOOKUP(_xlfn.TEXTJOIN("|",FALSE,$C73:$F73,BU$12:BU$15),risk_factor_1&amp;"|"&amp;risk_factor_2,risk_factor_corr,
_xlfn.XLOOKUP(_xlfn.TEXTJOIN("|",FALSE,$C73:$F73,BU$12:BU$15),risk_factor_2&amp;"|"&amp;risk_factor_1,risk_factor_corr,
_xlfn.XLOOKUP(_xlfn.TEXTJOIN("|",FALSE,$C73:$D73,"Any"),risk_factor_1&amp;"|"&amp;risk_factor_2,risk_factor_corr,
_xlfn.XLOOKUP(_xlfn.TEXTJOIN("|",FALSE,$C73:$D73,"Any"),risk_factor_2&amp;"|"&amp;risk_factor_1,risk_factor_corr)))))))</f>
        <v>0</v>
      </c>
    </row>
    <row r="74" spans="3:73" x14ac:dyDescent="0.25">
      <c r="C74" s="31" t="s">
        <v>196</v>
      </c>
      <c r="D74" s="31" t="s">
        <v>39</v>
      </c>
      <c r="E74" s="31"/>
      <c r="F74" s="31"/>
      <c r="G74" s="32" cm="1">
        <f t="array" ref="G74" xml:space="preserve"> IF(_xlfn.TEXTJOIN("|",FALSE,G$12:G$15)=_xlfn.TEXTJOIN("|",FALSE,$C74:$F74),0,
IF(AND($C74="Delta|CR_Cpty",G$12="Delta|CR_Cpty"),
IF($F74=G$15,
      _xlfn.XLOOKUP(_xlfn.TEXTJOIN("|",FALSE,$C74,"=","Any","=",G$12,"=","Any","="),risk_factor_1&amp;"|"&amp;risk_factor_2,risk_factor_corr),
       IF(RIGHT($D74,LEN($D74)-FIND("_",$D74))=RIGHT(G$13,LEN(G$13)-FIND("_",G$13)),
              IF(LEFT($D74,FIND("_",$D74)-1)=LEFT(G$13,FIND("_",G$13)-1),
                    IF($E74=G$14,
                             _xlfn.XLOOKUP(_xlfn.TEXTJOIN("|",FALSE,$C74,LEFT($D74,FIND("_",$D74)-1) &amp;"_=","=","Any",G$12,LEFT($D74,FIND("_",$D74)-1) &amp;"_=","=","Any"),risk_factor_1&amp;"|"&amp;risk_factor_2,risk_factor_corr),
                             _xlfn.XLOOKUP(_xlfn.TEXTJOIN("|",FALSE,$C74,LEFT($D74,FIND("_",$D74)-1) &amp;"_=","Any","Any",G$12,LEFT($D74,FIND("_",$D74)-1) &amp;"_=","Any","Any"),risk_factor_1&amp;"|"&amp;risk_factor_2,risk_factor_corr)),
"n/a"),0)
),
IF(_xlfn.TEXTJOIN("|",FALSE,G$12:G$13)&lt;&gt;_xlfn.TEXTJOIN("|",FALSE,$C74:$D74),0,
_xlfn.XLOOKUP(_xlfn.TEXTJOIN("|",FALSE,$C74:$F74,G$12:G$15),risk_factor_1&amp;"|"&amp;risk_factor_2,risk_factor_corr,
_xlfn.XLOOKUP(_xlfn.TEXTJOIN("|",FALSE,$C74:$F74,G$12:G$15),risk_factor_2&amp;"|"&amp;risk_factor_1,risk_factor_corr,
_xlfn.XLOOKUP(_xlfn.TEXTJOIN("|",FALSE,$C74:$D74,"Any"),risk_factor_1&amp;"|"&amp;risk_factor_2,risk_factor_corr,
_xlfn.XLOOKUP(_xlfn.TEXTJOIN("|",FALSE,$C74:$D74,"Any"),risk_factor_2&amp;"|"&amp;risk_factor_1,risk_factor_corr)))))))</f>
        <v>0</v>
      </c>
      <c r="H74" s="32" cm="1">
        <f t="array" ref="H74" xml:space="preserve"> IF(_xlfn.TEXTJOIN("|",FALSE,H$12:H$15)=_xlfn.TEXTJOIN("|",FALSE,$C74:$F74),0,
IF(AND($C74="Delta|CR_Cpty",H$12="Delta|CR_Cpty"),
IF($F74=H$15,
      _xlfn.XLOOKUP(_xlfn.TEXTJOIN("|",FALSE,$C74,"=","Any","=",H$12,"=","Any","="),risk_factor_1&amp;"|"&amp;risk_factor_2,risk_factor_corr),
       IF(RIGHT($D74,LEN($D74)-FIND("_",$D74))=RIGHT(H$13,LEN(H$13)-FIND("_",H$13)),
              IF(LEFT($D74,FIND("_",$D74)-1)=LEFT(H$13,FIND("_",H$13)-1),
                    IF($E74=H$14,
                             _xlfn.XLOOKUP(_xlfn.TEXTJOIN("|",FALSE,$C74,LEFT($D74,FIND("_",$D74)-1) &amp;"_=","=","Any",H$12,LEFT($D74,FIND("_",$D74)-1) &amp;"_=","=","Any"),risk_factor_1&amp;"|"&amp;risk_factor_2,risk_factor_corr),
                             _xlfn.XLOOKUP(_xlfn.TEXTJOIN("|",FALSE,$C74,LEFT($D74,FIND("_",$D74)-1) &amp;"_=","Any","Any",H$12,LEFT($D74,FIND("_",$D74)-1) &amp;"_=","Any","Any"),risk_factor_1&amp;"|"&amp;risk_factor_2,risk_factor_corr)),
"n/a"),0)
),
IF(_xlfn.TEXTJOIN("|",FALSE,H$12:H$13)&lt;&gt;_xlfn.TEXTJOIN("|",FALSE,$C74:$D74),0,
_xlfn.XLOOKUP(_xlfn.TEXTJOIN("|",FALSE,$C74:$F74,H$12:H$15),risk_factor_1&amp;"|"&amp;risk_factor_2,risk_factor_corr,
_xlfn.XLOOKUP(_xlfn.TEXTJOIN("|",FALSE,$C74:$F74,H$12:H$15),risk_factor_2&amp;"|"&amp;risk_factor_1,risk_factor_corr,
_xlfn.XLOOKUP(_xlfn.TEXTJOIN("|",FALSE,$C74:$D74,"Any"),risk_factor_1&amp;"|"&amp;risk_factor_2,risk_factor_corr,
_xlfn.XLOOKUP(_xlfn.TEXTJOIN("|",FALSE,$C74:$D74,"Any"),risk_factor_2&amp;"|"&amp;risk_factor_1,risk_factor_corr)))))))</f>
        <v>0</v>
      </c>
      <c r="I74" s="32" cm="1">
        <f t="array" ref="I74" xml:space="preserve"> IF(_xlfn.TEXTJOIN("|",FALSE,I$12:I$15)=_xlfn.TEXTJOIN("|",FALSE,$C74:$F74),0,
IF(AND($C74="Delta|CR_Cpty",I$12="Delta|CR_Cpty"),
IF($F74=I$15,
      _xlfn.XLOOKUP(_xlfn.TEXTJOIN("|",FALSE,$C74,"=","Any","=",I$12,"=","Any","="),risk_factor_1&amp;"|"&amp;risk_factor_2,risk_factor_corr),
       IF(RIGHT($D74,LEN($D74)-FIND("_",$D74))=RIGHT(I$13,LEN(I$13)-FIND("_",I$13)),
              IF(LEFT($D74,FIND("_",$D74)-1)=LEFT(I$13,FIND("_",I$13)-1),
                    IF($E74=I$14,
                             _xlfn.XLOOKUP(_xlfn.TEXTJOIN("|",FALSE,$C74,LEFT($D74,FIND("_",$D74)-1) &amp;"_=","=","Any",I$12,LEFT($D74,FIND("_",$D74)-1) &amp;"_=","=","Any"),risk_factor_1&amp;"|"&amp;risk_factor_2,risk_factor_corr),
                             _xlfn.XLOOKUP(_xlfn.TEXTJOIN("|",FALSE,$C74,LEFT($D74,FIND("_",$D74)-1) &amp;"_=","Any","Any",I$12,LEFT($D74,FIND("_",$D74)-1) &amp;"_=","Any","Any"),risk_factor_1&amp;"|"&amp;risk_factor_2,risk_factor_corr)),
"n/a"),0)
),
IF(_xlfn.TEXTJOIN("|",FALSE,I$12:I$13)&lt;&gt;_xlfn.TEXTJOIN("|",FALSE,$C74:$D74),0,
_xlfn.XLOOKUP(_xlfn.TEXTJOIN("|",FALSE,$C74:$F74,I$12:I$15),risk_factor_1&amp;"|"&amp;risk_factor_2,risk_factor_corr,
_xlfn.XLOOKUP(_xlfn.TEXTJOIN("|",FALSE,$C74:$F74,I$12:I$15),risk_factor_2&amp;"|"&amp;risk_factor_1,risk_factor_corr,
_xlfn.XLOOKUP(_xlfn.TEXTJOIN("|",FALSE,$C74:$D74,"Any"),risk_factor_1&amp;"|"&amp;risk_factor_2,risk_factor_corr,
_xlfn.XLOOKUP(_xlfn.TEXTJOIN("|",FALSE,$C74:$D74,"Any"),risk_factor_2&amp;"|"&amp;risk_factor_1,risk_factor_corr)))))))</f>
        <v>0</v>
      </c>
      <c r="J74" s="32" cm="1">
        <f t="array" ref="J74" xml:space="preserve"> IF(_xlfn.TEXTJOIN("|",FALSE,J$12:J$15)=_xlfn.TEXTJOIN("|",FALSE,$C74:$F74),0,
IF(AND($C74="Delta|CR_Cpty",J$12="Delta|CR_Cpty"),
IF($F74=J$15,
      _xlfn.XLOOKUP(_xlfn.TEXTJOIN("|",FALSE,$C74,"=","Any","=",J$12,"=","Any","="),risk_factor_1&amp;"|"&amp;risk_factor_2,risk_factor_corr),
       IF(RIGHT($D74,LEN($D74)-FIND("_",$D74))=RIGHT(J$13,LEN(J$13)-FIND("_",J$13)),
              IF(LEFT($D74,FIND("_",$D74)-1)=LEFT(J$13,FIND("_",J$13)-1),
                    IF($E74=J$14,
                             _xlfn.XLOOKUP(_xlfn.TEXTJOIN("|",FALSE,$C74,LEFT($D74,FIND("_",$D74)-1) &amp;"_=","=","Any",J$12,LEFT($D74,FIND("_",$D74)-1) &amp;"_=","=","Any"),risk_factor_1&amp;"|"&amp;risk_factor_2,risk_factor_corr),
                             _xlfn.XLOOKUP(_xlfn.TEXTJOIN("|",FALSE,$C74,LEFT($D74,FIND("_",$D74)-1) &amp;"_=","Any","Any",J$12,LEFT($D74,FIND("_",$D74)-1) &amp;"_=","Any","Any"),risk_factor_1&amp;"|"&amp;risk_factor_2,risk_factor_corr)),
"n/a"),0)
),
IF(_xlfn.TEXTJOIN("|",FALSE,J$12:J$13)&lt;&gt;_xlfn.TEXTJOIN("|",FALSE,$C74:$D74),0,
_xlfn.XLOOKUP(_xlfn.TEXTJOIN("|",FALSE,$C74:$F74,J$12:J$15),risk_factor_1&amp;"|"&amp;risk_factor_2,risk_factor_corr,
_xlfn.XLOOKUP(_xlfn.TEXTJOIN("|",FALSE,$C74:$F74,J$12:J$15),risk_factor_2&amp;"|"&amp;risk_factor_1,risk_factor_corr,
_xlfn.XLOOKUP(_xlfn.TEXTJOIN("|",FALSE,$C74:$D74,"Any"),risk_factor_1&amp;"|"&amp;risk_factor_2,risk_factor_corr,
_xlfn.XLOOKUP(_xlfn.TEXTJOIN("|",FALSE,$C74:$D74,"Any"),risk_factor_2&amp;"|"&amp;risk_factor_1,risk_factor_corr)))))))</f>
        <v>0</v>
      </c>
      <c r="K74" s="32" cm="1">
        <f t="array" ref="K74" xml:space="preserve"> IF(_xlfn.TEXTJOIN("|",FALSE,K$12:K$15)=_xlfn.TEXTJOIN("|",FALSE,$C74:$F74),0,
IF(AND($C74="Delta|CR_Cpty",K$12="Delta|CR_Cpty"),
IF($F74=K$15,
      _xlfn.XLOOKUP(_xlfn.TEXTJOIN("|",FALSE,$C74,"=","Any","=",K$12,"=","Any","="),risk_factor_1&amp;"|"&amp;risk_factor_2,risk_factor_corr),
       IF(RIGHT($D74,LEN($D74)-FIND("_",$D74))=RIGHT(K$13,LEN(K$13)-FIND("_",K$13)),
              IF(LEFT($D74,FIND("_",$D74)-1)=LEFT(K$13,FIND("_",K$13)-1),
                    IF($E74=K$14,
                             _xlfn.XLOOKUP(_xlfn.TEXTJOIN("|",FALSE,$C74,LEFT($D74,FIND("_",$D74)-1) &amp;"_=","=","Any",K$12,LEFT($D74,FIND("_",$D74)-1) &amp;"_=","=","Any"),risk_factor_1&amp;"|"&amp;risk_factor_2,risk_factor_corr),
                             _xlfn.XLOOKUP(_xlfn.TEXTJOIN("|",FALSE,$C74,LEFT($D74,FIND("_",$D74)-1) &amp;"_=","Any","Any",K$12,LEFT($D74,FIND("_",$D74)-1) &amp;"_=","Any","Any"),risk_factor_1&amp;"|"&amp;risk_factor_2,risk_factor_corr)),
"n/a"),0)
),
IF(_xlfn.TEXTJOIN("|",FALSE,K$12:K$13)&lt;&gt;_xlfn.TEXTJOIN("|",FALSE,$C74:$D74),0,
_xlfn.XLOOKUP(_xlfn.TEXTJOIN("|",FALSE,$C74:$F74,K$12:K$15),risk_factor_1&amp;"|"&amp;risk_factor_2,risk_factor_corr,
_xlfn.XLOOKUP(_xlfn.TEXTJOIN("|",FALSE,$C74:$F74,K$12:K$15),risk_factor_2&amp;"|"&amp;risk_factor_1,risk_factor_corr,
_xlfn.XLOOKUP(_xlfn.TEXTJOIN("|",FALSE,$C74:$D74,"Any"),risk_factor_1&amp;"|"&amp;risk_factor_2,risk_factor_corr,
_xlfn.XLOOKUP(_xlfn.TEXTJOIN("|",FALSE,$C74:$D74,"Any"),risk_factor_2&amp;"|"&amp;risk_factor_1,risk_factor_corr)))))))</f>
        <v>0</v>
      </c>
      <c r="L74" s="32" cm="1">
        <f t="array" ref="L74" xml:space="preserve"> IF(_xlfn.TEXTJOIN("|",FALSE,L$12:L$15)=_xlfn.TEXTJOIN("|",FALSE,$C74:$F74),0,
IF(AND($C74="Delta|CR_Cpty",L$12="Delta|CR_Cpty"),
IF($F74=L$15,
      _xlfn.XLOOKUP(_xlfn.TEXTJOIN("|",FALSE,$C74,"=","Any","=",L$12,"=","Any","="),risk_factor_1&amp;"|"&amp;risk_factor_2,risk_factor_corr),
       IF(RIGHT($D74,LEN($D74)-FIND("_",$D74))=RIGHT(L$13,LEN(L$13)-FIND("_",L$13)),
              IF(LEFT($D74,FIND("_",$D74)-1)=LEFT(L$13,FIND("_",L$13)-1),
                    IF($E74=L$14,
                             _xlfn.XLOOKUP(_xlfn.TEXTJOIN("|",FALSE,$C74,LEFT($D74,FIND("_",$D74)-1) &amp;"_=","=","Any",L$12,LEFT($D74,FIND("_",$D74)-1) &amp;"_=","=","Any"),risk_factor_1&amp;"|"&amp;risk_factor_2,risk_factor_corr),
                             _xlfn.XLOOKUP(_xlfn.TEXTJOIN("|",FALSE,$C74,LEFT($D74,FIND("_",$D74)-1) &amp;"_=","Any","Any",L$12,LEFT($D74,FIND("_",$D74)-1) &amp;"_=","Any","Any"),risk_factor_1&amp;"|"&amp;risk_factor_2,risk_factor_corr)),
"n/a"),0)
),
IF(_xlfn.TEXTJOIN("|",FALSE,L$12:L$13)&lt;&gt;_xlfn.TEXTJOIN("|",FALSE,$C74:$D74),0,
_xlfn.XLOOKUP(_xlfn.TEXTJOIN("|",FALSE,$C74:$F74,L$12:L$15),risk_factor_1&amp;"|"&amp;risk_factor_2,risk_factor_corr,
_xlfn.XLOOKUP(_xlfn.TEXTJOIN("|",FALSE,$C74:$F74,L$12:L$15),risk_factor_2&amp;"|"&amp;risk_factor_1,risk_factor_corr,
_xlfn.XLOOKUP(_xlfn.TEXTJOIN("|",FALSE,$C74:$D74,"Any"),risk_factor_1&amp;"|"&amp;risk_factor_2,risk_factor_corr,
_xlfn.XLOOKUP(_xlfn.TEXTJOIN("|",FALSE,$C74:$D74,"Any"),risk_factor_2&amp;"|"&amp;risk_factor_1,risk_factor_corr)))))))</f>
        <v>0</v>
      </c>
      <c r="M74" s="32" cm="1">
        <f t="array" ref="M74" xml:space="preserve"> IF(_xlfn.TEXTJOIN("|",FALSE,M$12:M$15)=_xlfn.TEXTJOIN("|",FALSE,$C74:$F74),0,
IF(AND($C74="Delta|CR_Cpty",M$12="Delta|CR_Cpty"),
IF($F74=M$15,
      _xlfn.XLOOKUP(_xlfn.TEXTJOIN("|",FALSE,$C74,"=","Any","=",M$12,"=","Any","="),risk_factor_1&amp;"|"&amp;risk_factor_2,risk_factor_corr),
       IF(RIGHT($D74,LEN($D74)-FIND("_",$D74))=RIGHT(M$13,LEN(M$13)-FIND("_",M$13)),
              IF(LEFT($D74,FIND("_",$D74)-1)=LEFT(M$13,FIND("_",M$13)-1),
                    IF($E74=M$14,
                             _xlfn.XLOOKUP(_xlfn.TEXTJOIN("|",FALSE,$C74,LEFT($D74,FIND("_",$D74)-1) &amp;"_=","=","Any",M$12,LEFT($D74,FIND("_",$D74)-1) &amp;"_=","=","Any"),risk_factor_1&amp;"|"&amp;risk_factor_2,risk_factor_corr),
                             _xlfn.XLOOKUP(_xlfn.TEXTJOIN("|",FALSE,$C74,LEFT($D74,FIND("_",$D74)-1) &amp;"_=","Any","Any",M$12,LEFT($D74,FIND("_",$D74)-1) &amp;"_=","Any","Any"),risk_factor_1&amp;"|"&amp;risk_factor_2,risk_factor_corr)),
"n/a"),0)
),
IF(_xlfn.TEXTJOIN("|",FALSE,M$12:M$13)&lt;&gt;_xlfn.TEXTJOIN("|",FALSE,$C74:$D74),0,
_xlfn.XLOOKUP(_xlfn.TEXTJOIN("|",FALSE,$C74:$F74,M$12:M$15),risk_factor_1&amp;"|"&amp;risk_factor_2,risk_factor_corr,
_xlfn.XLOOKUP(_xlfn.TEXTJOIN("|",FALSE,$C74:$F74,M$12:M$15),risk_factor_2&amp;"|"&amp;risk_factor_1,risk_factor_corr,
_xlfn.XLOOKUP(_xlfn.TEXTJOIN("|",FALSE,$C74:$D74,"Any"),risk_factor_1&amp;"|"&amp;risk_factor_2,risk_factor_corr,
_xlfn.XLOOKUP(_xlfn.TEXTJOIN("|",FALSE,$C74:$D74,"Any"),risk_factor_2&amp;"|"&amp;risk_factor_1,risk_factor_corr)))))))</f>
        <v>0</v>
      </c>
      <c r="N74" s="32" cm="1">
        <f t="array" ref="N74" xml:space="preserve"> IF(_xlfn.TEXTJOIN("|",FALSE,N$12:N$15)=_xlfn.TEXTJOIN("|",FALSE,$C74:$F74),0,
IF(AND($C74="Delta|CR_Cpty",N$12="Delta|CR_Cpty"),
IF($F74=N$15,
      _xlfn.XLOOKUP(_xlfn.TEXTJOIN("|",FALSE,$C74,"=","Any","=",N$12,"=","Any","="),risk_factor_1&amp;"|"&amp;risk_factor_2,risk_factor_corr),
       IF(RIGHT($D74,LEN($D74)-FIND("_",$D74))=RIGHT(N$13,LEN(N$13)-FIND("_",N$13)),
              IF(LEFT($D74,FIND("_",$D74)-1)=LEFT(N$13,FIND("_",N$13)-1),
                    IF($E74=N$14,
                             _xlfn.XLOOKUP(_xlfn.TEXTJOIN("|",FALSE,$C74,LEFT($D74,FIND("_",$D74)-1) &amp;"_=","=","Any",N$12,LEFT($D74,FIND("_",$D74)-1) &amp;"_=","=","Any"),risk_factor_1&amp;"|"&amp;risk_factor_2,risk_factor_corr),
                             _xlfn.XLOOKUP(_xlfn.TEXTJOIN("|",FALSE,$C74,LEFT($D74,FIND("_",$D74)-1) &amp;"_=","Any","Any",N$12,LEFT($D74,FIND("_",$D74)-1) &amp;"_=","Any","Any"),risk_factor_1&amp;"|"&amp;risk_factor_2,risk_factor_corr)),
"n/a"),0)
),
IF(_xlfn.TEXTJOIN("|",FALSE,N$12:N$13)&lt;&gt;_xlfn.TEXTJOIN("|",FALSE,$C74:$D74),0,
_xlfn.XLOOKUP(_xlfn.TEXTJOIN("|",FALSE,$C74:$F74,N$12:N$15),risk_factor_1&amp;"|"&amp;risk_factor_2,risk_factor_corr,
_xlfn.XLOOKUP(_xlfn.TEXTJOIN("|",FALSE,$C74:$F74,N$12:N$15),risk_factor_2&amp;"|"&amp;risk_factor_1,risk_factor_corr,
_xlfn.XLOOKUP(_xlfn.TEXTJOIN("|",FALSE,$C74:$D74,"Any"),risk_factor_1&amp;"|"&amp;risk_factor_2,risk_factor_corr,
_xlfn.XLOOKUP(_xlfn.TEXTJOIN("|",FALSE,$C74:$D74,"Any"),risk_factor_2&amp;"|"&amp;risk_factor_1,risk_factor_corr)))))))</f>
        <v>0</v>
      </c>
      <c r="O74" s="32" cm="1">
        <f t="array" ref="O74" xml:space="preserve"> IF(_xlfn.TEXTJOIN("|",FALSE,O$12:O$15)=_xlfn.TEXTJOIN("|",FALSE,$C74:$F74),0,
IF(AND($C74="Delta|CR_Cpty",O$12="Delta|CR_Cpty"),
IF($F74=O$15,
      _xlfn.XLOOKUP(_xlfn.TEXTJOIN("|",FALSE,$C74,"=","Any","=",O$12,"=","Any","="),risk_factor_1&amp;"|"&amp;risk_factor_2,risk_factor_corr),
       IF(RIGHT($D74,LEN($D74)-FIND("_",$D74))=RIGHT(O$13,LEN(O$13)-FIND("_",O$13)),
              IF(LEFT($D74,FIND("_",$D74)-1)=LEFT(O$13,FIND("_",O$13)-1),
                    IF($E74=O$14,
                             _xlfn.XLOOKUP(_xlfn.TEXTJOIN("|",FALSE,$C74,LEFT($D74,FIND("_",$D74)-1) &amp;"_=","=","Any",O$12,LEFT($D74,FIND("_",$D74)-1) &amp;"_=","=","Any"),risk_factor_1&amp;"|"&amp;risk_factor_2,risk_factor_corr),
                             _xlfn.XLOOKUP(_xlfn.TEXTJOIN("|",FALSE,$C74,LEFT($D74,FIND("_",$D74)-1) &amp;"_=","Any","Any",O$12,LEFT($D74,FIND("_",$D74)-1) &amp;"_=","Any","Any"),risk_factor_1&amp;"|"&amp;risk_factor_2,risk_factor_corr)),
"n/a"),0)
),
IF(_xlfn.TEXTJOIN("|",FALSE,O$12:O$13)&lt;&gt;_xlfn.TEXTJOIN("|",FALSE,$C74:$D74),0,
_xlfn.XLOOKUP(_xlfn.TEXTJOIN("|",FALSE,$C74:$F74,O$12:O$15),risk_factor_1&amp;"|"&amp;risk_factor_2,risk_factor_corr,
_xlfn.XLOOKUP(_xlfn.TEXTJOIN("|",FALSE,$C74:$F74,O$12:O$15),risk_factor_2&amp;"|"&amp;risk_factor_1,risk_factor_corr,
_xlfn.XLOOKUP(_xlfn.TEXTJOIN("|",FALSE,$C74:$D74,"Any"),risk_factor_1&amp;"|"&amp;risk_factor_2,risk_factor_corr,
_xlfn.XLOOKUP(_xlfn.TEXTJOIN("|",FALSE,$C74:$D74,"Any"),risk_factor_2&amp;"|"&amp;risk_factor_1,risk_factor_corr)))))))</f>
        <v>0</v>
      </c>
      <c r="P74" s="32" cm="1">
        <f t="array" ref="P74" xml:space="preserve"> IF(_xlfn.TEXTJOIN("|",FALSE,P$12:P$15)=_xlfn.TEXTJOIN("|",FALSE,$C74:$F74),0,
IF(AND($C74="Delta|CR_Cpty",P$12="Delta|CR_Cpty"),
IF($F74=P$15,
      _xlfn.XLOOKUP(_xlfn.TEXTJOIN("|",FALSE,$C74,"=","Any","=",P$12,"=","Any","="),risk_factor_1&amp;"|"&amp;risk_factor_2,risk_factor_corr),
       IF(RIGHT($D74,LEN($D74)-FIND("_",$D74))=RIGHT(P$13,LEN(P$13)-FIND("_",P$13)),
              IF(LEFT($D74,FIND("_",$D74)-1)=LEFT(P$13,FIND("_",P$13)-1),
                    IF($E74=P$14,
                             _xlfn.XLOOKUP(_xlfn.TEXTJOIN("|",FALSE,$C74,LEFT($D74,FIND("_",$D74)-1) &amp;"_=","=","Any",P$12,LEFT($D74,FIND("_",$D74)-1) &amp;"_=","=","Any"),risk_factor_1&amp;"|"&amp;risk_factor_2,risk_factor_corr),
                             _xlfn.XLOOKUP(_xlfn.TEXTJOIN("|",FALSE,$C74,LEFT($D74,FIND("_",$D74)-1) &amp;"_=","Any","Any",P$12,LEFT($D74,FIND("_",$D74)-1) &amp;"_=","Any","Any"),risk_factor_1&amp;"|"&amp;risk_factor_2,risk_factor_corr)),
"n/a"),0)
),
IF(_xlfn.TEXTJOIN("|",FALSE,P$12:P$13)&lt;&gt;_xlfn.TEXTJOIN("|",FALSE,$C74:$D74),0,
_xlfn.XLOOKUP(_xlfn.TEXTJOIN("|",FALSE,$C74:$F74,P$12:P$15),risk_factor_1&amp;"|"&amp;risk_factor_2,risk_factor_corr,
_xlfn.XLOOKUP(_xlfn.TEXTJOIN("|",FALSE,$C74:$F74,P$12:P$15),risk_factor_2&amp;"|"&amp;risk_factor_1,risk_factor_corr,
_xlfn.XLOOKUP(_xlfn.TEXTJOIN("|",FALSE,$C74:$D74,"Any"),risk_factor_1&amp;"|"&amp;risk_factor_2,risk_factor_corr,
_xlfn.XLOOKUP(_xlfn.TEXTJOIN("|",FALSE,$C74:$D74,"Any"),risk_factor_2&amp;"|"&amp;risk_factor_1,risk_factor_corr)))))))</f>
        <v>0</v>
      </c>
      <c r="Q74" s="32" cm="1">
        <f t="array" ref="Q74" xml:space="preserve"> IF(_xlfn.TEXTJOIN("|",FALSE,Q$12:Q$15)=_xlfn.TEXTJOIN("|",FALSE,$C74:$F74),0,
IF(AND($C74="Delta|CR_Cpty",Q$12="Delta|CR_Cpty"),
IF($F74=Q$15,
      _xlfn.XLOOKUP(_xlfn.TEXTJOIN("|",FALSE,$C74,"=","Any","=",Q$12,"=","Any","="),risk_factor_1&amp;"|"&amp;risk_factor_2,risk_factor_corr),
       IF(RIGHT($D74,LEN($D74)-FIND("_",$D74))=RIGHT(Q$13,LEN(Q$13)-FIND("_",Q$13)),
              IF(LEFT($D74,FIND("_",$D74)-1)=LEFT(Q$13,FIND("_",Q$13)-1),
                    IF($E74=Q$14,
                             _xlfn.XLOOKUP(_xlfn.TEXTJOIN("|",FALSE,$C74,LEFT($D74,FIND("_",$D74)-1) &amp;"_=","=","Any",Q$12,LEFT($D74,FIND("_",$D74)-1) &amp;"_=","=","Any"),risk_factor_1&amp;"|"&amp;risk_factor_2,risk_factor_corr),
                             _xlfn.XLOOKUP(_xlfn.TEXTJOIN("|",FALSE,$C74,LEFT($D74,FIND("_",$D74)-1) &amp;"_=","Any","Any",Q$12,LEFT($D74,FIND("_",$D74)-1) &amp;"_=","Any","Any"),risk_factor_1&amp;"|"&amp;risk_factor_2,risk_factor_corr)),
"n/a"),0)
),
IF(_xlfn.TEXTJOIN("|",FALSE,Q$12:Q$13)&lt;&gt;_xlfn.TEXTJOIN("|",FALSE,$C74:$D74),0,
_xlfn.XLOOKUP(_xlfn.TEXTJOIN("|",FALSE,$C74:$F74,Q$12:Q$15),risk_factor_1&amp;"|"&amp;risk_factor_2,risk_factor_corr,
_xlfn.XLOOKUP(_xlfn.TEXTJOIN("|",FALSE,$C74:$F74,Q$12:Q$15),risk_factor_2&amp;"|"&amp;risk_factor_1,risk_factor_corr,
_xlfn.XLOOKUP(_xlfn.TEXTJOIN("|",FALSE,$C74:$D74,"Any"),risk_factor_1&amp;"|"&amp;risk_factor_2,risk_factor_corr,
_xlfn.XLOOKUP(_xlfn.TEXTJOIN("|",FALSE,$C74:$D74,"Any"),risk_factor_2&amp;"|"&amp;risk_factor_1,risk_factor_corr)))))))</f>
        <v>0</v>
      </c>
      <c r="R74" s="32" cm="1">
        <f t="array" ref="R74" xml:space="preserve"> IF(_xlfn.TEXTJOIN("|",FALSE,R$12:R$15)=_xlfn.TEXTJOIN("|",FALSE,$C74:$F74),0,
IF(AND($C74="Delta|CR_Cpty",R$12="Delta|CR_Cpty"),
IF($F74=R$15,
      _xlfn.XLOOKUP(_xlfn.TEXTJOIN("|",FALSE,$C74,"=","Any","=",R$12,"=","Any","="),risk_factor_1&amp;"|"&amp;risk_factor_2,risk_factor_corr),
       IF(RIGHT($D74,LEN($D74)-FIND("_",$D74))=RIGHT(R$13,LEN(R$13)-FIND("_",R$13)),
              IF(LEFT($D74,FIND("_",$D74)-1)=LEFT(R$13,FIND("_",R$13)-1),
                    IF($E74=R$14,
                             _xlfn.XLOOKUP(_xlfn.TEXTJOIN("|",FALSE,$C74,LEFT($D74,FIND("_",$D74)-1) &amp;"_=","=","Any",R$12,LEFT($D74,FIND("_",$D74)-1) &amp;"_=","=","Any"),risk_factor_1&amp;"|"&amp;risk_factor_2,risk_factor_corr),
                             _xlfn.XLOOKUP(_xlfn.TEXTJOIN("|",FALSE,$C74,LEFT($D74,FIND("_",$D74)-1) &amp;"_=","Any","Any",R$12,LEFT($D74,FIND("_",$D74)-1) &amp;"_=","Any","Any"),risk_factor_1&amp;"|"&amp;risk_factor_2,risk_factor_corr)),
"n/a"),0)
),
IF(_xlfn.TEXTJOIN("|",FALSE,R$12:R$13)&lt;&gt;_xlfn.TEXTJOIN("|",FALSE,$C74:$D74),0,
_xlfn.XLOOKUP(_xlfn.TEXTJOIN("|",FALSE,$C74:$F74,R$12:R$15),risk_factor_1&amp;"|"&amp;risk_factor_2,risk_factor_corr,
_xlfn.XLOOKUP(_xlfn.TEXTJOIN("|",FALSE,$C74:$F74,R$12:R$15),risk_factor_2&amp;"|"&amp;risk_factor_1,risk_factor_corr,
_xlfn.XLOOKUP(_xlfn.TEXTJOIN("|",FALSE,$C74:$D74,"Any"),risk_factor_1&amp;"|"&amp;risk_factor_2,risk_factor_corr,
_xlfn.XLOOKUP(_xlfn.TEXTJOIN("|",FALSE,$C74:$D74,"Any"),risk_factor_2&amp;"|"&amp;risk_factor_1,risk_factor_corr)))))))</f>
        <v>0</v>
      </c>
      <c r="S74" s="32" cm="1">
        <f t="array" ref="S74" xml:space="preserve"> IF(_xlfn.TEXTJOIN("|",FALSE,S$12:S$15)=_xlfn.TEXTJOIN("|",FALSE,$C74:$F74),0,
IF(AND($C74="Delta|CR_Cpty",S$12="Delta|CR_Cpty"),
IF($F74=S$15,
      _xlfn.XLOOKUP(_xlfn.TEXTJOIN("|",FALSE,$C74,"=","Any","=",S$12,"=","Any","="),risk_factor_1&amp;"|"&amp;risk_factor_2,risk_factor_corr),
       IF(RIGHT($D74,LEN($D74)-FIND("_",$D74))=RIGHT(S$13,LEN(S$13)-FIND("_",S$13)),
              IF(LEFT($D74,FIND("_",$D74)-1)=LEFT(S$13,FIND("_",S$13)-1),
                    IF($E74=S$14,
                             _xlfn.XLOOKUP(_xlfn.TEXTJOIN("|",FALSE,$C74,LEFT($D74,FIND("_",$D74)-1) &amp;"_=","=","Any",S$12,LEFT($D74,FIND("_",$D74)-1) &amp;"_=","=","Any"),risk_factor_1&amp;"|"&amp;risk_factor_2,risk_factor_corr),
                             _xlfn.XLOOKUP(_xlfn.TEXTJOIN("|",FALSE,$C74,LEFT($D74,FIND("_",$D74)-1) &amp;"_=","Any","Any",S$12,LEFT($D74,FIND("_",$D74)-1) &amp;"_=","Any","Any"),risk_factor_1&amp;"|"&amp;risk_factor_2,risk_factor_corr)),
"n/a"),0)
),
IF(_xlfn.TEXTJOIN("|",FALSE,S$12:S$13)&lt;&gt;_xlfn.TEXTJOIN("|",FALSE,$C74:$D74),0,
_xlfn.XLOOKUP(_xlfn.TEXTJOIN("|",FALSE,$C74:$F74,S$12:S$15),risk_factor_1&amp;"|"&amp;risk_factor_2,risk_factor_corr,
_xlfn.XLOOKUP(_xlfn.TEXTJOIN("|",FALSE,$C74:$F74,S$12:S$15),risk_factor_2&amp;"|"&amp;risk_factor_1,risk_factor_corr,
_xlfn.XLOOKUP(_xlfn.TEXTJOIN("|",FALSE,$C74:$D74,"Any"),risk_factor_1&amp;"|"&amp;risk_factor_2,risk_factor_corr,
_xlfn.XLOOKUP(_xlfn.TEXTJOIN("|",FALSE,$C74:$D74,"Any"),risk_factor_2&amp;"|"&amp;risk_factor_1,risk_factor_corr)))))))</f>
        <v>0</v>
      </c>
      <c r="T74" s="32" cm="1">
        <f t="array" ref="T74" xml:space="preserve"> IF(_xlfn.TEXTJOIN("|",FALSE,T$12:T$15)=_xlfn.TEXTJOIN("|",FALSE,$C74:$F74),0,
IF(AND($C74="Delta|CR_Cpty",T$12="Delta|CR_Cpty"),
IF($F74=T$15,
      _xlfn.XLOOKUP(_xlfn.TEXTJOIN("|",FALSE,$C74,"=","Any","=",T$12,"=","Any","="),risk_factor_1&amp;"|"&amp;risk_factor_2,risk_factor_corr),
       IF(RIGHT($D74,LEN($D74)-FIND("_",$D74))=RIGHT(T$13,LEN(T$13)-FIND("_",T$13)),
              IF(LEFT($D74,FIND("_",$D74)-1)=LEFT(T$13,FIND("_",T$13)-1),
                    IF($E74=T$14,
                             _xlfn.XLOOKUP(_xlfn.TEXTJOIN("|",FALSE,$C74,LEFT($D74,FIND("_",$D74)-1) &amp;"_=","=","Any",T$12,LEFT($D74,FIND("_",$D74)-1) &amp;"_=","=","Any"),risk_factor_1&amp;"|"&amp;risk_factor_2,risk_factor_corr),
                             _xlfn.XLOOKUP(_xlfn.TEXTJOIN("|",FALSE,$C74,LEFT($D74,FIND("_",$D74)-1) &amp;"_=","Any","Any",T$12,LEFT($D74,FIND("_",$D74)-1) &amp;"_=","Any","Any"),risk_factor_1&amp;"|"&amp;risk_factor_2,risk_factor_corr)),
"n/a"),0)
),
IF(_xlfn.TEXTJOIN("|",FALSE,T$12:T$13)&lt;&gt;_xlfn.TEXTJOIN("|",FALSE,$C74:$D74),0,
_xlfn.XLOOKUP(_xlfn.TEXTJOIN("|",FALSE,$C74:$F74,T$12:T$15),risk_factor_1&amp;"|"&amp;risk_factor_2,risk_factor_corr,
_xlfn.XLOOKUP(_xlfn.TEXTJOIN("|",FALSE,$C74:$F74,T$12:T$15),risk_factor_2&amp;"|"&amp;risk_factor_1,risk_factor_corr,
_xlfn.XLOOKUP(_xlfn.TEXTJOIN("|",FALSE,$C74:$D74,"Any"),risk_factor_1&amp;"|"&amp;risk_factor_2,risk_factor_corr,
_xlfn.XLOOKUP(_xlfn.TEXTJOIN("|",FALSE,$C74:$D74,"Any"),risk_factor_2&amp;"|"&amp;risk_factor_1,risk_factor_corr)))))))</f>
        <v>0</v>
      </c>
      <c r="U74" s="32" cm="1">
        <f t="array" ref="U74" xml:space="preserve"> IF(_xlfn.TEXTJOIN("|",FALSE,U$12:U$15)=_xlfn.TEXTJOIN("|",FALSE,$C74:$F74),0,
IF(AND($C74="Delta|CR_Cpty",U$12="Delta|CR_Cpty"),
IF($F74=U$15,
      _xlfn.XLOOKUP(_xlfn.TEXTJOIN("|",FALSE,$C74,"=","Any","=",U$12,"=","Any","="),risk_factor_1&amp;"|"&amp;risk_factor_2,risk_factor_corr),
       IF(RIGHT($D74,LEN($D74)-FIND("_",$D74))=RIGHT(U$13,LEN(U$13)-FIND("_",U$13)),
              IF(LEFT($D74,FIND("_",$D74)-1)=LEFT(U$13,FIND("_",U$13)-1),
                    IF($E74=U$14,
                             _xlfn.XLOOKUP(_xlfn.TEXTJOIN("|",FALSE,$C74,LEFT($D74,FIND("_",$D74)-1) &amp;"_=","=","Any",U$12,LEFT($D74,FIND("_",$D74)-1) &amp;"_=","=","Any"),risk_factor_1&amp;"|"&amp;risk_factor_2,risk_factor_corr),
                             _xlfn.XLOOKUP(_xlfn.TEXTJOIN("|",FALSE,$C74,LEFT($D74,FIND("_",$D74)-1) &amp;"_=","Any","Any",U$12,LEFT($D74,FIND("_",$D74)-1) &amp;"_=","Any","Any"),risk_factor_1&amp;"|"&amp;risk_factor_2,risk_factor_corr)),
"n/a"),0)
),
IF(_xlfn.TEXTJOIN("|",FALSE,U$12:U$13)&lt;&gt;_xlfn.TEXTJOIN("|",FALSE,$C74:$D74),0,
_xlfn.XLOOKUP(_xlfn.TEXTJOIN("|",FALSE,$C74:$F74,U$12:U$15),risk_factor_1&amp;"|"&amp;risk_factor_2,risk_factor_corr,
_xlfn.XLOOKUP(_xlfn.TEXTJOIN("|",FALSE,$C74:$F74,U$12:U$15),risk_factor_2&amp;"|"&amp;risk_factor_1,risk_factor_corr,
_xlfn.XLOOKUP(_xlfn.TEXTJOIN("|",FALSE,$C74:$D74,"Any"),risk_factor_1&amp;"|"&amp;risk_factor_2,risk_factor_corr,
_xlfn.XLOOKUP(_xlfn.TEXTJOIN("|",FALSE,$C74:$D74,"Any"),risk_factor_2&amp;"|"&amp;risk_factor_1,risk_factor_corr)))))))</f>
        <v>0</v>
      </c>
      <c r="V74" s="32" cm="1">
        <f t="array" ref="V74" xml:space="preserve"> IF(_xlfn.TEXTJOIN("|",FALSE,V$12:V$15)=_xlfn.TEXTJOIN("|",FALSE,$C74:$F74),0,
IF(AND($C74="Delta|CR_Cpty",V$12="Delta|CR_Cpty"),
IF($F74=V$15,
      _xlfn.XLOOKUP(_xlfn.TEXTJOIN("|",FALSE,$C74,"=","Any","=",V$12,"=","Any","="),risk_factor_1&amp;"|"&amp;risk_factor_2,risk_factor_corr),
       IF(RIGHT($D74,LEN($D74)-FIND("_",$D74))=RIGHT(V$13,LEN(V$13)-FIND("_",V$13)),
              IF(LEFT($D74,FIND("_",$D74)-1)=LEFT(V$13,FIND("_",V$13)-1),
                    IF($E74=V$14,
                             _xlfn.XLOOKUP(_xlfn.TEXTJOIN("|",FALSE,$C74,LEFT($D74,FIND("_",$D74)-1) &amp;"_=","=","Any",V$12,LEFT($D74,FIND("_",$D74)-1) &amp;"_=","=","Any"),risk_factor_1&amp;"|"&amp;risk_factor_2,risk_factor_corr),
                             _xlfn.XLOOKUP(_xlfn.TEXTJOIN("|",FALSE,$C74,LEFT($D74,FIND("_",$D74)-1) &amp;"_=","Any","Any",V$12,LEFT($D74,FIND("_",$D74)-1) &amp;"_=","Any","Any"),risk_factor_1&amp;"|"&amp;risk_factor_2,risk_factor_corr)),
"n/a"),0)
),
IF(_xlfn.TEXTJOIN("|",FALSE,V$12:V$13)&lt;&gt;_xlfn.TEXTJOIN("|",FALSE,$C74:$D74),0,
_xlfn.XLOOKUP(_xlfn.TEXTJOIN("|",FALSE,$C74:$F74,V$12:V$15),risk_factor_1&amp;"|"&amp;risk_factor_2,risk_factor_corr,
_xlfn.XLOOKUP(_xlfn.TEXTJOIN("|",FALSE,$C74:$F74,V$12:V$15),risk_factor_2&amp;"|"&amp;risk_factor_1,risk_factor_corr,
_xlfn.XLOOKUP(_xlfn.TEXTJOIN("|",FALSE,$C74:$D74,"Any"),risk_factor_1&amp;"|"&amp;risk_factor_2,risk_factor_corr,
_xlfn.XLOOKUP(_xlfn.TEXTJOIN("|",FALSE,$C74:$D74,"Any"),risk_factor_2&amp;"|"&amp;risk_factor_1,risk_factor_corr)))))))</f>
        <v>0</v>
      </c>
      <c r="W74" s="32" cm="1">
        <f t="array" ref="W74" xml:space="preserve"> IF(_xlfn.TEXTJOIN("|",FALSE,W$12:W$15)=_xlfn.TEXTJOIN("|",FALSE,$C74:$F74),0,
IF(AND($C74="Delta|CR_Cpty",W$12="Delta|CR_Cpty"),
IF($F74=W$15,
      _xlfn.XLOOKUP(_xlfn.TEXTJOIN("|",FALSE,$C74,"=","Any","=",W$12,"=","Any","="),risk_factor_1&amp;"|"&amp;risk_factor_2,risk_factor_corr),
       IF(RIGHT($D74,LEN($D74)-FIND("_",$D74))=RIGHT(W$13,LEN(W$13)-FIND("_",W$13)),
              IF(LEFT($D74,FIND("_",$D74)-1)=LEFT(W$13,FIND("_",W$13)-1),
                    IF($E74=W$14,
                             _xlfn.XLOOKUP(_xlfn.TEXTJOIN("|",FALSE,$C74,LEFT($D74,FIND("_",$D74)-1) &amp;"_=","=","Any",W$12,LEFT($D74,FIND("_",$D74)-1) &amp;"_=","=","Any"),risk_factor_1&amp;"|"&amp;risk_factor_2,risk_factor_corr),
                             _xlfn.XLOOKUP(_xlfn.TEXTJOIN("|",FALSE,$C74,LEFT($D74,FIND("_",$D74)-1) &amp;"_=","Any","Any",W$12,LEFT($D74,FIND("_",$D74)-1) &amp;"_=","Any","Any"),risk_factor_1&amp;"|"&amp;risk_factor_2,risk_factor_corr)),
"n/a"),0)
),
IF(_xlfn.TEXTJOIN("|",FALSE,W$12:W$13)&lt;&gt;_xlfn.TEXTJOIN("|",FALSE,$C74:$D74),0,
_xlfn.XLOOKUP(_xlfn.TEXTJOIN("|",FALSE,$C74:$F74,W$12:W$15),risk_factor_1&amp;"|"&amp;risk_factor_2,risk_factor_corr,
_xlfn.XLOOKUP(_xlfn.TEXTJOIN("|",FALSE,$C74:$F74,W$12:W$15),risk_factor_2&amp;"|"&amp;risk_factor_1,risk_factor_corr,
_xlfn.XLOOKUP(_xlfn.TEXTJOIN("|",FALSE,$C74:$D74,"Any"),risk_factor_1&amp;"|"&amp;risk_factor_2,risk_factor_corr,
_xlfn.XLOOKUP(_xlfn.TEXTJOIN("|",FALSE,$C74:$D74,"Any"),risk_factor_2&amp;"|"&amp;risk_factor_1,risk_factor_corr)))))))</f>
        <v>0</v>
      </c>
      <c r="X74" s="32" cm="1">
        <f t="array" ref="X74" xml:space="preserve"> IF(_xlfn.TEXTJOIN("|",FALSE,X$12:X$15)=_xlfn.TEXTJOIN("|",FALSE,$C74:$F74),0,
IF(AND($C74="Delta|CR_Cpty",X$12="Delta|CR_Cpty"),
IF($F74=X$15,
      _xlfn.XLOOKUP(_xlfn.TEXTJOIN("|",FALSE,$C74,"=","Any","=",X$12,"=","Any","="),risk_factor_1&amp;"|"&amp;risk_factor_2,risk_factor_corr),
       IF(RIGHT($D74,LEN($D74)-FIND("_",$D74))=RIGHT(X$13,LEN(X$13)-FIND("_",X$13)),
              IF(LEFT($D74,FIND("_",$D74)-1)=LEFT(X$13,FIND("_",X$13)-1),
                    IF($E74=X$14,
                             _xlfn.XLOOKUP(_xlfn.TEXTJOIN("|",FALSE,$C74,LEFT($D74,FIND("_",$D74)-1) &amp;"_=","=","Any",X$12,LEFT($D74,FIND("_",$D74)-1) &amp;"_=","=","Any"),risk_factor_1&amp;"|"&amp;risk_factor_2,risk_factor_corr),
                             _xlfn.XLOOKUP(_xlfn.TEXTJOIN("|",FALSE,$C74,LEFT($D74,FIND("_",$D74)-1) &amp;"_=","Any","Any",X$12,LEFT($D74,FIND("_",$D74)-1) &amp;"_=","Any","Any"),risk_factor_1&amp;"|"&amp;risk_factor_2,risk_factor_corr)),
"n/a"),0)
),
IF(_xlfn.TEXTJOIN("|",FALSE,X$12:X$13)&lt;&gt;_xlfn.TEXTJOIN("|",FALSE,$C74:$D74),0,
_xlfn.XLOOKUP(_xlfn.TEXTJOIN("|",FALSE,$C74:$F74,X$12:X$15),risk_factor_1&amp;"|"&amp;risk_factor_2,risk_factor_corr,
_xlfn.XLOOKUP(_xlfn.TEXTJOIN("|",FALSE,$C74:$F74,X$12:X$15),risk_factor_2&amp;"|"&amp;risk_factor_1,risk_factor_corr,
_xlfn.XLOOKUP(_xlfn.TEXTJOIN("|",FALSE,$C74:$D74,"Any"),risk_factor_1&amp;"|"&amp;risk_factor_2,risk_factor_corr,
_xlfn.XLOOKUP(_xlfn.TEXTJOIN("|",FALSE,$C74:$D74,"Any"),risk_factor_2&amp;"|"&amp;risk_factor_1,risk_factor_corr)))))))</f>
        <v>0</v>
      </c>
      <c r="Y74" s="32" cm="1">
        <f t="array" ref="Y74" xml:space="preserve"> IF(_xlfn.TEXTJOIN("|",FALSE,Y$12:Y$15)=_xlfn.TEXTJOIN("|",FALSE,$C74:$F74),0,
IF(AND($C74="Delta|CR_Cpty",Y$12="Delta|CR_Cpty"),
IF($F74=Y$15,
      _xlfn.XLOOKUP(_xlfn.TEXTJOIN("|",FALSE,$C74,"=","Any","=",Y$12,"=","Any","="),risk_factor_1&amp;"|"&amp;risk_factor_2,risk_factor_corr),
       IF(RIGHT($D74,LEN($D74)-FIND("_",$D74))=RIGHT(Y$13,LEN(Y$13)-FIND("_",Y$13)),
              IF(LEFT($D74,FIND("_",$D74)-1)=LEFT(Y$13,FIND("_",Y$13)-1),
                    IF($E74=Y$14,
                             _xlfn.XLOOKUP(_xlfn.TEXTJOIN("|",FALSE,$C74,LEFT($D74,FIND("_",$D74)-1) &amp;"_=","=","Any",Y$12,LEFT($D74,FIND("_",$D74)-1) &amp;"_=","=","Any"),risk_factor_1&amp;"|"&amp;risk_factor_2,risk_factor_corr),
                             _xlfn.XLOOKUP(_xlfn.TEXTJOIN("|",FALSE,$C74,LEFT($D74,FIND("_",$D74)-1) &amp;"_=","Any","Any",Y$12,LEFT($D74,FIND("_",$D74)-1) &amp;"_=","Any","Any"),risk_factor_1&amp;"|"&amp;risk_factor_2,risk_factor_corr)),
"n/a"),0)
),
IF(_xlfn.TEXTJOIN("|",FALSE,Y$12:Y$13)&lt;&gt;_xlfn.TEXTJOIN("|",FALSE,$C74:$D74),0,
_xlfn.XLOOKUP(_xlfn.TEXTJOIN("|",FALSE,$C74:$F74,Y$12:Y$15),risk_factor_1&amp;"|"&amp;risk_factor_2,risk_factor_corr,
_xlfn.XLOOKUP(_xlfn.TEXTJOIN("|",FALSE,$C74:$F74,Y$12:Y$15),risk_factor_2&amp;"|"&amp;risk_factor_1,risk_factor_corr,
_xlfn.XLOOKUP(_xlfn.TEXTJOIN("|",FALSE,$C74:$D74,"Any"),risk_factor_1&amp;"|"&amp;risk_factor_2,risk_factor_corr,
_xlfn.XLOOKUP(_xlfn.TEXTJOIN("|",FALSE,$C74:$D74,"Any"),risk_factor_2&amp;"|"&amp;risk_factor_1,risk_factor_corr)))))))</f>
        <v>0</v>
      </c>
      <c r="Z74" s="32" cm="1">
        <f t="array" ref="Z74" xml:space="preserve"> IF(_xlfn.TEXTJOIN("|",FALSE,Z$12:Z$15)=_xlfn.TEXTJOIN("|",FALSE,$C74:$F74),0,
IF(AND($C74="Delta|CR_Cpty",Z$12="Delta|CR_Cpty"),
IF($F74=Z$15,
      _xlfn.XLOOKUP(_xlfn.TEXTJOIN("|",FALSE,$C74,"=","Any","=",Z$12,"=","Any","="),risk_factor_1&amp;"|"&amp;risk_factor_2,risk_factor_corr),
       IF(RIGHT($D74,LEN($D74)-FIND("_",$D74))=RIGHT(Z$13,LEN(Z$13)-FIND("_",Z$13)),
              IF(LEFT($D74,FIND("_",$D74)-1)=LEFT(Z$13,FIND("_",Z$13)-1),
                    IF($E74=Z$14,
                             _xlfn.XLOOKUP(_xlfn.TEXTJOIN("|",FALSE,$C74,LEFT($D74,FIND("_",$D74)-1) &amp;"_=","=","Any",Z$12,LEFT($D74,FIND("_",$D74)-1) &amp;"_=","=","Any"),risk_factor_1&amp;"|"&amp;risk_factor_2,risk_factor_corr),
                             _xlfn.XLOOKUP(_xlfn.TEXTJOIN("|",FALSE,$C74,LEFT($D74,FIND("_",$D74)-1) &amp;"_=","Any","Any",Z$12,LEFT($D74,FIND("_",$D74)-1) &amp;"_=","Any","Any"),risk_factor_1&amp;"|"&amp;risk_factor_2,risk_factor_corr)),
"n/a"),0)
),
IF(_xlfn.TEXTJOIN("|",FALSE,Z$12:Z$13)&lt;&gt;_xlfn.TEXTJOIN("|",FALSE,$C74:$D74),0,
_xlfn.XLOOKUP(_xlfn.TEXTJOIN("|",FALSE,$C74:$F74,Z$12:Z$15),risk_factor_1&amp;"|"&amp;risk_factor_2,risk_factor_corr,
_xlfn.XLOOKUP(_xlfn.TEXTJOIN("|",FALSE,$C74:$F74,Z$12:Z$15),risk_factor_2&amp;"|"&amp;risk_factor_1,risk_factor_corr,
_xlfn.XLOOKUP(_xlfn.TEXTJOIN("|",FALSE,$C74:$D74,"Any"),risk_factor_1&amp;"|"&amp;risk_factor_2,risk_factor_corr,
_xlfn.XLOOKUP(_xlfn.TEXTJOIN("|",FALSE,$C74:$D74,"Any"),risk_factor_2&amp;"|"&amp;risk_factor_1,risk_factor_corr)))))))</f>
        <v>0</v>
      </c>
      <c r="AA74" s="32" cm="1">
        <f t="array" ref="AA74" xml:space="preserve"> IF(_xlfn.TEXTJOIN("|",FALSE,AA$12:AA$15)=_xlfn.TEXTJOIN("|",FALSE,$C74:$F74),0,
IF(AND($C74="Delta|CR_Cpty",AA$12="Delta|CR_Cpty"),
IF($F74=AA$15,
      _xlfn.XLOOKUP(_xlfn.TEXTJOIN("|",FALSE,$C74,"=","Any","=",AA$12,"=","Any","="),risk_factor_1&amp;"|"&amp;risk_factor_2,risk_factor_corr),
       IF(RIGHT($D74,LEN($D74)-FIND("_",$D74))=RIGHT(AA$13,LEN(AA$13)-FIND("_",AA$13)),
              IF(LEFT($D74,FIND("_",$D74)-1)=LEFT(AA$13,FIND("_",AA$13)-1),
                    IF($E74=AA$14,
                             _xlfn.XLOOKUP(_xlfn.TEXTJOIN("|",FALSE,$C74,LEFT($D74,FIND("_",$D74)-1) &amp;"_=","=","Any",AA$12,LEFT($D74,FIND("_",$D74)-1) &amp;"_=","=","Any"),risk_factor_1&amp;"|"&amp;risk_factor_2,risk_factor_corr),
                             _xlfn.XLOOKUP(_xlfn.TEXTJOIN("|",FALSE,$C74,LEFT($D74,FIND("_",$D74)-1) &amp;"_=","Any","Any",AA$12,LEFT($D74,FIND("_",$D74)-1) &amp;"_=","Any","Any"),risk_factor_1&amp;"|"&amp;risk_factor_2,risk_factor_corr)),
"n/a"),0)
),
IF(_xlfn.TEXTJOIN("|",FALSE,AA$12:AA$13)&lt;&gt;_xlfn.TEXTJOIN("|",FALSE,$C74:$D74),0,
_xlfn.XLOOKUP(_xlfn.TEXTJOIN("|",FALSE,$C74:$F74,AA$12:AA$15),risk_factor_1&amp;"|"&amp;risk_factor_2,risk_factor_corr,
_xlfn.XLOOKUP(_xlfn.TEXTJOIN("|",FALSE,$C74:$F74,AA$12:AA$15),risk_factor_2&amp;"|"&amp;risk_factor_1,risk_factor_corr,
_xlfn.XLOOKUP(_xlfn.TEXTJOIN("|",FALSE,$C74:$D74,"Any"),risk_factor_1&amp;"|"&amp;risk_factor_2,risk_factor_corr,
_xlfn.XLOOKUP(_xlfn.TEXTJOIN("|",FALSE,$C74:$D74,"Any"),risk_factor_2&amp;"|"&amp;risk_factor_1,risk_factor_corr)))))))</f>
        <v>0</v>
      </c>
      <c r="AB74" s="32" cm="1">
        <f t="array" ref="AB74" xml:space="preserve"> IF(_xlfn.TEXTJOIN("|",FALSE,AB$12:AB$15)=_xlfn.TEXTJOIN("|",FALSE,$C74:$F74),0,
IF(AND($C74="Delta|CR_Cpty",AB$12="Delta|CR_Cpty"),
IF($F74=AB$15,
      _xlfn.XLOOKUP(_xlfn.TEXTJOIN("|",FALSE,$C74,"=","Any","=",AB$12,"=","Any","="),risk_factor_1&amp;"|"&amp;risk_factor_2,risk_factor_corr),
       IF(RIGHT($D74,LEN($D74)-FIND("_",$D74))=RIGHT(AB$13,LEN(AB$13)-FIND("_",AB$13)),
              IF(LEFT($D74,FIND("_",$D74)-1)=LEFT(AB$13,FIND("_",AB$13)-1),
                    IF($E74=AB$14,
                             _xlfn.XLOOKUP(_xlfn.TEXTJOIN("|",FALSE,$C74,LEFT($D74,FIND("_",$D74)-1) &amp;"_=","=","Any",AB$12,LEFT($D74,FIND("_",$D74)-1) &amp;"_=","=","Any"),risk_factor_1&amp;"|"&amp;risk_factor_2,risk_factor_corr),
                             _xlfn.XLOOKUP(_xlfn.TEXTJOIN("|",FALSE,$C74,LEFT($D74,FIND("_",$D74)-1) &amp;"_=","Any","Any",AB$12,LEFT($D74,FIND("_",$D74)-1) &amp;"_=","Any","Any"),risk_factor_1&amp;"|"&amp;risk_factor_2,risk_factor_corr)),
"n/a"),0)
),
IF(_xlfn.TEXTJOIN("|",FALSE,AB$12:AB$13)&lt;&gt;_xlfn.TEXTJOIN("|",FALSE,$C74:$D74),0,
_xlfn.XLOOKUP(_xlfn.TEXTJOIN("|",FALSE,$C74:$F74,AB$12:AB$15),risk_factor_1&amp;"|"&amp;risk_factor_2,risk_factor_corr,
_xlfn.XLOOKUP(_xlfn.TEXTJOIN("|",FALSE,$C74:$F74,AB$12:AB$15),risk_factor_2&amp;"|"&amp;risk_factor_1,risk_factor_corr,
_xlfn.XLOOKUP(_xlfn.TEXTJOIN("|",FALSE,$C74:$D74,"Any"),risk_factor_1&amp;"|"&amp;risk_factor_2,risk_factor_corr,
_xlfn.XLOOKUP(_xlfn.TEXTJOIN("|",FALSE,$C74:$D74,"Any"),risk_factor_2&amp;"|"&amp;risk_factor_1,risk_factor_corr)))))))</f>
        <v>0</v>
      </c>
      <c r="AC74" s="32" cm="1">
        <f t="array" ref="AC74" xml:space="preserve"> IF(_xlfn.TEXTJOIN("|",FALSE,AC$12:AC$15)=_xlfn.TEXTJOIN("|",FALSE,$C74:$F74),0,
IF(AND($C74="Delta|CR_Cpty",AC$12="Delta|CR_Cpty"),
IF($F74=AC$15,
      _xlfn.XLOOKUP(_xlfn.TEXTJOIN("|",FALSE,$C74,"=","Any","=",AC$12,"=","Any","="),risk_factor_1&amp;"|"&amp;risk_factor_2,risk_factor_corr),
       IF(RIGHT($D74,LEN($D74)-FIND("_",$D74))=RIGHT(AC$13,LEN(AC$13)-FIND("_",AC$13)),
              IF(LEFT($D74,FIND("_",$D74)-1)=LEFT(AC$13,FIND("_",AC$13)-1),
                    IF($E74=AC$14,
                             _xlfn.XLOOKUP(_xlfn.TEXTJOIN("|",FALSE,$C74,LEFT($D74,FIND("_",$D74)-1) &amp;"_=","=","Any",AC$12,LEFT($D74,FIND("_",$D74)-1) &amp;"_=","=","Any"),risk_factor_1&amp;"|"&amp;risk_factor_2,risk_factor_corr),
                             _xlfn.XLOOKUP(_xlfn.TEXTJOIN("|",FALSE,$C74,LEFT($D74,FIND("_",$D74)-1) &amp;"_=","Any","Any",AC$12,LEFT($D74,FIND("_",$D74)-1) &amp;"_=","Any","Any"),risk_factor_1&amp;"|"&amp;risk_factor_2,risk_factor_corr)),
"n/a"),0)
),
IF(_xlfn.TEXTJOIN("|",FALSE,AC$12:AC$13)&lt;&gt;_xlfn.TEXTJOIN("|",FALSE,$C74:$D74),0,
_xlfn.XLOOKUP(_xlfn.TEXTJOIN("|",FALSE,$C74:$F74,AC$12:AC$15),risk_factor_1&amp;"|"&amp;risk_factor_2,risk_factor_corr,
_xlfn.XLOOKUP(_xlfn.TEXTJOIN("|",FALSE,$C74:$F74,AC$12:AC$15),risk_factor_2&amp;"|"&amp;risk_factor_1,risk_factor_corr,
_xlfn.XLOOKUP(_xlfn.TEXTJOIN("|",FALSE,$C74:$D74,"Any"),risk_factor_1&amp;"|"&amp;risk_factor_2,risk_factor_corr,
_xlfn.XLOOKUP(_xlfn.TEXTJOIN("|",FALSE,$C74:$D74,"Any"),risk_factor_2&amp;"|"&amp;risk_factor_1,risk_factor_corr)))))))</f>
        <v>0</v>
      </c>
      <c r="AD74" s="32" cm="1">
        <f t="array" ref="AD74" xml:space="preserve"> IF(_xlfn.TEXTJOIN("|",FALSE,AD$12:AD$15)=_xlfn.TEXTJOIN("|",FALSE,$C74:$F74),0,
IF(AND($C74="Delta|CR_Cpty",AD$12="Delta|CR_Cpty"),
IF($F74=AD$15,
      _xlfn.XLOOKUP(_xlfn.TEXTJOIN("|",FALSE,$C74,"=","Any","=",AD$12,"=","Any","="),risk_factor_1&amp;"|"&amp;risk_factor_2,risk_factor_corr),
       IF(RIGHT($D74,LEN($D74)-FIND("_",$D74))=RIGHT(AD$13,LEN(AD$13)-FIND("_",AD$13)),
              IF(LEFT($D74,FIND("_",$D74)-1)=LEFT(AD$13,FIND("_",AD$13)-1),
                    IF($E74=AD$14,
                             _xlfn.XLOOKUP(_xlfn.TEXTJOIN("|",FALSE,$C74,LEFT($D74,FIND("_",$D74)-1) &amp;"_=","=","Any",AD$12,LEFT($D74,FIND("_",$D74)-1) &amp;"_=","=","Any"),risk_factor_1&amp;"|"&amp;risk_factor_2,risk_factor_corr),
                             _xlfn.XLOOKUP(_xlfn.TEXTJOIN("|",FALSE,$C74,LEFT($D74,FIND("_",$D74)-1) &amp;"_=","Any","Any",AD$12,LEFT($D74,FIND("_",$D74)-1) &amp;"_=","Any","Any"),risk_factor_1&amp;"|"&amp;risk_factor_2,risk_factor_corr)),
"n/a"),0)
),
IF(_xlfn.TEXTJOIN("|",FALSE,AD$12:AD$13)&lt;&gt;_xlfn.TEXTJOIN("|",FALSE,$C74:$D74),0,
_xlfn.XLOOKUP(_xlfn.TEXTJOIN("|",FALSE,$C74:$F74,AD$12:AD$15),risk_factor_1&amp;"|"&amp;risk_factor_2,risk_factor_corr,
_xlfn.XLOOKUP(_xlfn.TEXTJOIN("|",FALSE,$C74:$F74,AD$12:AD$15),risk_factor_2&amp;"|"&amp;risk_factor_1,risk_factor_corr,
_xlfn.XLOOKUP(_xlfn.TEXTJOIN("|",FALSE,$C74:$D74,"Any"),risk_factor_1&amp;"|"&amp;risk_factor_2,risk_factor_corr,
_xlfn.XLOOKUP(_xlfn.TEXTJOIN("|",FALSE,$C74:$D74,"Any"),risk_factor_2&amp;"|"&amp;risk_factor_1,risk_factor_corr)))))))</f>
        <v>0</v>
      </c>
      <c r="AE74" s="32" cm="1">
        <f t="array" ref="AE74" xml:space="preserve"> IF(_xlfn.TEXTJOIN("|",FALSE,AE$12:AE$15)=_xlfn.TEXTJOIN("|",FALSE,$C74:$F74),0,
IF(AND($C74="Delta|CR_Cpty",AE$12="Delta|CR_Cpty"),
IF($F74=AE$15,
      _xlfn.XLOOKUP(_xlfn.TEXTJOIN("|",FALSE,$C74,"=","Any","=",AE$12,"=","Any","="),risk_factor_1&amp;"|"&amp;risk_factor_2,risk_factor_corr),
       IF(RIGHT($D74,LEN($D74)-FIND("_",$D74))=RIGHT(AE$13,LEN(AE$13)-FIND("_",AE$13)),
              IF(LEFT($D74,FIND("_",$D74)-1)=LEFT(AE$13,FIND("_",AE$13)-1),
                    IF($E74=AE$14,
                             _xlfn.XLOOKUP(_xlfn.TEXTJOIN("|",FALSE,$C74,LEFT($D74,FIND("_",$D74)-1) &amp;"_=","=","Any",AE$12,LEFT($D74,FIND("_",$D74)-1) &amp;"_=","=","Any"),risk_factor_1&amp;"|"&amp;risk_factor_2,risk_factor_corr),
                             _xlfn.XLOOKUP(_xlfn.TEXTJOIN("|",FALSE,$C74,LEFT($D74,FIND("_",$D74)-1) &amp;"_=","Any","Any",AE$12,LEFT($D74,FIND("_",$D74)-1) &amp;"_=","Any","Any"),risk_factor_1&amp;"|"&amp;risk_factor_2,risk_factor_corr)),
"n/a"),0)
),
IF(_xlfn.TEXTJOIN("|",FALSE,AE$12:AE$13)&lt;&gt;_xlfn.TEXTJOIN("|",FALSE,$C74:$D74),0,
_xlfn.XLOOKUP(_xlfn.TEXTJOIN("|",FALSE,$C74:$F74,AE$12:AE$15),risk_factor_1&amp;"|"&amp;risk_factor_2,risk_factor_corr,
_xlfn.XLOOKUP(_xlfn.TEXTJOIN("|",FALSE,$C74:$F74,AE$12:AE$15),risk_factor_2&amp;"|"&amp;risk_factor_1,risk_factor_corr,
_xlfn.XLOOKUP(_xlfn.TEXTJOIN("|",FALSE,$C74:$D74,"Any"),risk_factor_1&amp;"|"&amp;risk_factor_2,risk_factor_corr,
_xlfn.XLOOKUP(_xlfn.TEXTJOIN("|",FALSE,$C74:$D74,"Any"),risk_factor_2&amp;"|"&amp;risk_factor_1,risk_factor_corr)))))))</f>
        <v>0</v>
      </c>
      <c r="AF74" s="32" cm="1">
        <f t="array" ref="AF74" xml:space="preserve"> IF(_xlfn.TEXTJOIN("|",FALSE,AF$12:AF$15)=_xlfn.TEXTJOIN("|",FALSE,$C74:$F74),0,
IF(AND($C74="Delta|CR_Cpty",AF$12="Delta|CR_Cpty"),
IF($F74=AF$15,
      _xlfn.XLOOKUP(_xlfn.TEXTJOIN("|",FALSE,$C74,"=","Any","=",AF$12,"=","Any","="),risk_factor_1&amp;"|"&amp;risk_factor_2,risk_factor_corr),
       IF(RIGHT($D74,LEN($D74)-FIND("_",$D74))=RIGHT(AF$13,LEN(AF$13)-FIND("_",AF$13)),
              IF(LEFT($D74,FIND("_",$D74)-1)=LEFT(AF$13,FIND("_",AF$13)-1),
                    IF($E74=AF$14,
                             _xlfn.XLOOKUP(_xlfn.TEXTJOIN("|",FALSE,$C74,LEFT($D74,FIND("_",$D74)-1) &amp;"_=","=","Any",AF$12,LEFT($D74,FIND("_",$D74)-1) &amp;"_=","=","Any"),risk_factor_1&amp;"|"&amp;risk_factor_2,risk_factor_corr),
                             _xlfn.XLOOKUP(_xlfn.TEXTJOIN("|",FALSE,$C74,LEFT($D74,FIND("_",$D74)-1) &amp;"_=","Any","Any",AF$12,LEFT($D74,FIND("_",$D74)-1) &amp;"_=","Any","Any"),risk_factor_1&amp;"|"&amp;risk_factor_2,risk_factor_corr)),
"n/a"),0)
),
IF(_xlfn.TEXTJOIN("|",FALSE,AF$12:AF$13)&lt;&gt;_xlfn.TEXTJOIN("|",FALSE,$C74:$D74),0,
_xlfn.XLOOKUP(_xlfn.TEXTJOIN("|",FALSE,$C74:$F74,AF$12:AF$15),risk_factor_1&amp;"|"&amp;risk_factor_2,risk_factor_corr,
_xlfn.XLOOKUP(_xlfn.TEXTJOIN("|",FALSE,$C74:$F74,AF$12:AF$15),risk_factor_2&amp;"|"&amp;risk_factor_1,risk_factor_corr,
_xlfn.XLOOKUP(_xlfn.TEXTJOIN("|",FALSE,$C74:$D74,"Any"),risk_factor_1&amp;"|"&amp;risk_factor_2,risk_factor_corr,
_xlfn.XLOOKUP(_xlfn.TEXTJOIN("|",FALSE,$C74:$D74,"Any"),risk_factor_2&amp;"|"&amp;risk_factor_1,risk_factor_corr)))))))</f>
        <v>0</v>
      </c>
      <c r="AG74" s="32" cm="1">
        <f t="array" ref="AG74" xml:space="preserve"> IF(_xlfn.TEXTJOIN("|",FALSE,AG$12:AG$15)=_xlfn.TEXTJOIN("|",FALSE,$C74:$F74),0,
IF(AND($C74="Delta|CR_Cpty",AG$12="Delta|CR_Cpty"),
IF($F74=AG$15,
      _xlfn.XLOOKUP(_xlfn.TEXTJOIN("|",FALSE,$C74,"=","Any","=",AG$12,"=","Any","="),risk_factor_1&amp;"|"&amp;risk_factor_2,risk_factor_corr),
       IF(RIGHT($D74,LEN($D74)-FIND("_",$D74))=RIGHT(AG$13,LEN(AG$13)-FIND("_",AG$13)),
              IF(LEFT($D74,FIND("_",$D74)-1)=LEFT(AG$13,FIND("_",AG$13)-1),
                    IF($E74=AG$14,
                             _xlfn.XLOOKUP(_xlfn.TEXTJOIN("|",FALSE,$C74,LEFT($D74,FIND("_",$D74)-1) &amp;"_=","=","Any",AG$12,LEFT($D74,FIND("_",$D74)-1) &amp;"_=","=","Any"),risk_factor_1&amp;"|"&amp;risk_factor_2,risk_factor_corr),
                             _xlfn.XLOOKUP(_xlfn.TEXTJOIN("|",FALSE,$C74,LEFT($D74,FIND("_",$D74)-1) &amp;"_=","Any","Any",AG$12,LEFT($D74,FIND("_",$D74)-1) &amp;"_=","Any","Any"),risk_factor_1&amp;"|"&amp;risk_factor_2,risk_factor_corr)),
"n/a"),0)
),
IF(_xlfn.TEXTJOIN("|",FALSE,AG$12:AG$13)&lt;&gt;_xlfn.TEXTJOIN("|",FALSE,$C74:$D74),0,
_xlfn.XLOOKUP(_xlfn.TEXTJOIN("|",FALSE,$C74:$F74,AG$12:AG$15),risk_factor_1&amp;"|"&amp;risk_factor_2,risk_factor_corr,
_xlfn.XLOOKUP(_xlfn.TEXTJOIN("|",FALSE,$C74:$F74,AG$12:AG$15),risk_factor_2&amp;"|"&amp;risk_factor_1,risk_factor_corr,
_xlfn.XLOOKUP(_xlfn.TEXTJOIN("|",FALSE,$C74:$D74,"Any"),risk_factor_1&amp;"|"&amp;risk_factor_2,risk_factor_corr,
_xlfn.XLOOKUP(_xlfn.TEXTJOIN("|",FALSE,$C74:$D74,"Any"),risk_factor_2&amp;"|"&amp;risk_factor_1,risk_factor_corr)))))))</f>
        <v>0</v>
      </c>
      <c r="AH74" s="32" cm="1">
        <f t="array" ref="AH74" xml:space="preserve"> IF(_xlfn.TEXTJOIN("|",FALSE,AH$12:AH$15)=_xlfn.TEXTJOIN("|",FALSE,$C74:$F74),0,
IF(AND($C74="Delta|CR_Cpty",AH$12="Delta|CR_Cpty"),
IF($F74=AH$15,
      _xlfn.XLOOKUP(_xlfn.TEXTJOIN("|",FALSE,$C74,"=","Any","=",AH$12,"=","Any","="),risk_factor_1&amp;"|"&amp;risk_factor_2,risk_factor_corr),
       IF(RIGHT($D74,LEN($D74)-FIND("_",$D74))=RIGHT(AH$13,LEN(AH$13)-FIND("_",AH$13)),
              IF(LEFT($D74,FIND("_",$D74)-1)=LEFT(AH$13,FIND("_",AH$13)-1),
                    IF($E74=AH$14,
                             _xlfn.XLOOKUP(_xlfn.TEXTJOIN("|",FALSE,$C74,LEFT($D74,FIND("_",$D74)-1) &amp;"_=","=","Any",AH$12,LEFT($D74,FIND("_",$D74)-1) &amp;"_=","=","Any"),risk_factor_1&amp;"|"&amp;risk_factor_2,risk_factor_corr),
                             _xlfn.XLOOKUP(_xlfn.TEXTJOIN("|",FALSE,$C74,LEFT($D74,FIND("_",$D74)-1) &amp;"_=","Any","Any",AH$12,LEFT($D74,FIND("_",$D74)-1) &amp;"_=","Any","Any"),risk_factor_1&amp;"|"&amp;risk_factor_2,risk_factor_corr)),
"n/a"),0)
),
IF(_xlfn.TEXTJOIN("|",FALSE,AH$12:AH$13)&lt;&gt;_xlfn.TEXTJOIN("|",FALSE,$C74:$D74),0,
_xlfn.XLOOKUP(_xlfn.TEXTJOIN("|",FALSE,$C74:$F74,AH$12:AH$15),risk_factor_1&amp;"|"&amp;risk_factor_2,risk_factor_corr,
_xlfn.XLOOKUP(_xlfn.TEXTJOIN("|",FALSE,$C74:$F74,AH$12:AH$15),risk_factor_2&amp;"|"&amp;risk_factor_1,risk_factor_corr,
_xlfn.XLOOKUP(_xlfn.TEXTJOIN("|",FALSE,$C74:$D74,"Any"),risk_factor_1&amp;"|"&amp;risk_factor_2,risk_factor_corr,
_xlfn.XLOOKUP(_xlfn.TEXTJOIN("|",FALSE,$C74:$D74,"Any"),risk_factor_2&amp;"|"&amp;risk_factor_1,risk_factor_corr)))))))</f>
        <v>0</v>
      </c>
      <c r="AI74" s="32" cm="1">
        <f t="array" ref="AI74" xml:space="preserve"> IF(_xlfn.TEXTJOIN("|",FALSE,AI$12:AI$15)=_xlfn.TEXTJOIN("|",FALSE,$C74:$F74),0,
IF(AND($C74="Delta|CR_Cpty",AI$12="Delta|CR_Cpty"),
IF($F74=AI$15,
      _xlfn.XLOOKUP(_xlfn.TEXTJOIN("|",FALSE,$C74,"=","Any","=",AI$12,"=","Any","="),risk_factor_1&amp;"|"&amp;risk_factor_2,risk_factor_corr),
       IF(RIGHT($D74,LEN($D74)-FIND("_",$D74))=RIGHT(AI$13,LEN(AI$13)-FIND("_",AI$13)),
              IF(LEFT($D74,FIND("_",$D74)-1)=LEFT(AI$13,FIND("_",AI$13)-1),
                    IF($E74=AI$14,
                             _xlfn.XLOOKUP(_xlfn.TEXTJOIN("|",FALSE,$C74,LEFT($D74,FIND("_",$D74)-1) &amp;"_=","=","Any",AI$12,LEFT($D74,FIND("_",$D74)-1) &amp;"_=","=","Any"),risk_factor_1&amp;"|"&amp;risk_factor_2,risk_factor_corr),
                             _xlfn.XLOOKUP(_xlfn.TEXTJOIN("|",FALSE,$C74,LEFT($D74,FIND("_",$D74)-1) &amp;"_=","Any","Any",AI$12,LEFT($D74,FIND("_",$D74)-1) &amp;"_=","Any","Any"),risk_factor_1&amp;"|"&amp;risk_factor_2,risk_factor_corr)),
"n/a"),0)
),
IF(_xlfn.TEXTJOIN("|",FALSE,AI$12:AI$13)&lt;&gt;_xlfn.TEXTJOIN("|",FALSE,$C74:$D74),0,
_xlfn.XLOOKUP(_xlfn.TEXTJOIN("|",FALSE,$C74:$F74,AI$12:AI$15),risk_factor_1&amp;"|"&amp;risk_factor_2,risk_factor_corr,
_xlfn.XLOOKUP(_xlfn.TEXTJOIN("|",FALSE,$C74:$F74,AI$12:AI$15),risk_factor_2&amp;"|"&amp;risk_factor_1,risk_factor_corr,
_xlfn.XLOOKUP(_xlfn.TEXTJOIN("|",FALSE,$C74:$D74,"Any"),risk_factor_1&amp;"|"&amp;risk_factor_2,risk_factor_corr,
_xlfn.XLOOKUP(_xlfn.TEXTJOIN("|",FALSE,$C74:$D74,"Any"),risk_factor_2&amp;"|"&amp;risk_factor_1,risk_factor_corr)))))))</f>
        <v>0</v>
      </c>
      <c r="AJ74" s="32" cm="1">
        <f t="array" ref="AJ74" xml:space="preserve"> IF(_xlfn.TEXTJOIN("|",FALSE,AJ$12:AJ$15)=_xlfn.TEXTJOIN("|",FALSE,$C74:$F74),0,
IF(AND($C74="Delta|CR_Cpty",AJ$12="Delta|CR_Cpty"),
IF($F74=AJ$15,
      _xlfn.XLOOKUP(_xlfn.TEXTJOIN("|",FALSE,$C74,"=","Any","=",AJ$12,"=","Any","="),risk_factor_1&amp;"|"&amp;risk_factor_2,risk_factor_corr),
       IF(RIGHT($D74,LEN($D74)-FIND("_",$D74))=RIGHT(AJ$13,LEN(AJ$13)-FIND("_",AJ$13)),
              IF(LEFT($D74,FIND("_",$D74)-1)=LEFT(AJ$13,FIND("_",AJ$13)-1),
                    IF($E74=AJ$14,
                             _xlfn.XLOOKUP(_xlfn.TEXTJOIN("|",FALSE,$C74,LEFT($D74,FIND("_",$D74)-1) &amp;"_=","=","Any",AJ$12,LEFT($D74,FIND("_",$D74)-1) &amp;"_=","=","Any"),risk_factor_1&amp;"|"&amp;risk_factor_2,risk_factor_corr),
                             _xlfn.XLOOKUP(_xlfn.TEXTJOIN("|",FALSE,$C74,LEFT($D74,FIND("_",$D74)-1) &amp;"_=","Any","Any",AJ$12,LEFT($D74,FIND("_",$D74)-1) &amp;"_=","Any","Any"),risk_factor_1&amp;"|"&amp;risk_factor_2,risk_factor_corr)),
"n/a"),0)
),
IF(_xlfn.TEXTJOIN("|",FALSE,AJ$12:AJ$13)&lt;&gt;_xlfn.TEXTJOIN("|",FALSE,$C74:$D74),0,
_xlfn.XLOOKUP(_xlfn.TEXTJOIN("|",FALSE,$C74:$F74,AJ$12:AJ$15),risk_factor_1&amp;"|"&amp;risk_factor_2,risk_factor_corr,
_xlfn.XLOOKUP(_xlfn.TEXTJOIN("|",FALSE,$C74:$F74,AJ$12:AJ$15),risk_factor_2&amp;"|"&amp;risk_factor_1,risk_factor_corr,
_xlfn.XLOOKUP(_xlfn.TEXTJOIN("|",FALSE,$C74:$D74,"Any"),risk_factor_1&amp;"|"&amp;risk_factor_2,risk_factor_corr,
_xlfn.XLOOKUP(_xlfn.TEXTJOIN("|",FALSE,$C74:$D74,"Any"),risk_factor_2&amp;"|"&amp;risk_factor_1,risk_factor_corr)))))))</f>
        <v>0</v>
      </c>
      <c r="AK74" s="32" cm="1">
        <f t="array" ref="AK74" xml:space="preserve"> IF(_xlfn.TEXTJOIN("|",FALSE,AK$12:AK$15)=_xlfn.TEXTJOIN("|",FALSE,$C74:$F74),0,
IF(AND($C74="Delta|CR_Cpty",AK$12="Delta|CR_Cpty"),
IF($F74=AK$15,
      _xlfn.XLOOKUP(_xlfn.TEXTJOIN("|",FALSE,$C74,"=","Any","=",AK$12,"=","Any","="),risk_factor_1&amp;"|"&amp;risk_factor_2,risk_factor_corr),
       IF(RIGHT($D74,LEN($D74)-FIND("_",$D74))=RIGHT(AK$13,LEN(AK$13)-FIND("_",AK$13)),
              IF(LEFT($D74,FIND("_",$D74)-1)=LEFT(AK$13,FIND("_",AK$13)-1),
                    IF($E74=AK$14,
                             _xlfn.XLOOKUP(_xlfn.TEXTJOIN("|",FALSE,$C74,LEFT($D74,FIND("_",$D74)-1) &amp;"_=","=","Any",AK$12,LEFT($D74,FIND("_",$D74)-1) &amp;"_=","=","Any"),risk_factor_1&amp;"|"&amp;risk_factor_2,risk_factor_corr),
                             _xlfn.XLOOKUP(_xlfn.TEXTJOIN("|",FALSE,$C74,LEFT($D74,FIND("_",$D74)-1) &amp;"_=","Any","Any",AK$12,LEFT($D74,FIND("_",$D74)-1) &amp;"_=","Any","Any"),risk_factor_1&amp;"|"&amp;risk_factor_2,risk_factor_corr)),
"n/a"),0)
),
IF(_xlfn.TEXTJOIN("|",FALSE,AK$12:AK$13)&lt;&gt;_xlfn.TEXTJOIN("|",FALSE,$C74:$D74),0,
_xlfn.XLOOKUP(_xlfn.TEXTJOIN("|",FALSE,$C74:$F74,AK$12:AK$15),risk_factor_1&amp;"|"&amp;risk_factor_2,risk_factor_corr,
_xlfn.XLOOKUP(_xlfn.TEXTJOIN("|",FALSE,$C74:$F74,AK$12:AK$15),risk_factor_2&amp;"|"&amp;risk_factor_1,risk_factor_corr,
_xlfn.XLOOKUP(_xlfn.TEXTJOIN("|",FALSE,$C74:$D74,"Any"),risk_factor_1&amp;"|"&amp;risk_factor_2,risk_factor_corr,
_xlfn.XLOOKUP(_xlfn.TEXTJOIN("|",FALSE,$C74:$D74,"Any"),risk_factor_2&amp;"|"&amp;risk_factor_1,risk_factor_corr)))))))</f>
        <v>0</v>
      </c>
      <c r="AL74" s="32" cm="1">
        <f t="array" ref="AL74" xml:space="preserve"> IF(_xlfn.TEXTJOIN("|",FALSE,AL$12:AL$15)=_xlfn.TEXTJOIN("|",FALSE,$C74:$F74),0,
IF(AND($C74="Delta|CR_Cpty",AL$12="Delta|CR_Cpty"),
IF($F74=AL$15,
      _xlfn.XLOOKUP(_xlfn.TEXTJOIN("|",FALSE,$C74,"=","Any","=",AL$12,"=","Any","="),risk_factor_1&amp;"|"&amp;risk_factor_2,risk_factor_corr),
       IF(RIGHT($D74,LEN($D74)-FIND("_",$D74))=RIGHT(AL$13,LEN(AL$13)-FIND("_",AL$13)),
              IF(LEFT($D74,FIND("_",$D74)-1)=LEFT(AL$13,FIND("_",AL$13)-1),
                    IF($E74=AL$14,
                             _xlfn.XLOOKUP(_xlfn.TEXTJOIN("|",FALSE,$C74,LEFT($D74,FIND("_",$D74)-1) &amp;"_=","=","Any",AL$12,LEFT($D74,FIND("_",$D74)-1) &amp;"_=","=","Any"),risk_factor_1&amp;"|"&amp;risk_factor_2,risk_factor_corr),
                             _xlfn.XLOOKUP(_xlfn.TEXTJOIN("|",FALSE,$C74,LEFT($D74,FIND("_",$D74)-1) &amp;"_=","Any","Any",AL$12,LEFT($D74,FIND("_",$D74)-1) &amp;"_=","Any","Any"),risk_factor_1&amp;"|"&amp;risk_factor_2,risk_factor_corr)),
"n/a"),0)
),
IF(_xlfn.TEXTJOIN("|",FALSE,AL$12:AL$13)&lt;&gt;_xlfn.TEXTJOIN("|",FALSE,$C74:$D74),0,
_xlfn.XLOOKUP(_xlfn.TEXTJOIN("|",FALSE,$C74:$F74,AL$12:AL$15),risk_factor_1&amp;"|"&amp;risk_factor_2,risk_factor_corr,
_xlfn.XLOOKUP(_xlfn.TEXTJOIN("|",FALSE,$C74:$F74,AL$12:AL$15),risk_factor_2&amp;"|"&amp;risk_factor_1,risk_factor_corr,
_xlfn.XLOOKUP(_xlfn.TEXTJOIN("|",FALSE,$C74:$D74,"Any"),risk_factor_1&amp;"|"&amp;risk_factor_2,risk_factor_corr,
_xlfn.XLOOKUP(_xlfn.TEXTJOIN("|",FALSE,$C74:$D74,"Any"),risk_factor_2&amp;"|"&amp;risk_factor_1,risk_factor_corr)))))))</f>
        <v>0</v>
      </c>
      <c r="AM74" s="32" cm="1">
        <f t="array" ref="AM74" xml:space="preserve"> IF(_xlfn.TEXTJOIN("|",FALSE,AM$12:AM$15)=_xlfn.TEXTJOIN("|",FALSE,$C74:$F74),0,
IF(AND($C74="Delta|CR_Cpty",AM$12="Delta|CR_Cpty"),
IF($F74=AM$15,
      _xlfn.XLOOKUP(_xlfn.TEXTJOIN("|",FALSE,$C74,"=","Any","=",AM$12,"=","Any","="),risk_factor_1&amp;"|"&amp;risk_factor_2,risk_factor_corr),
       IF(RIGHT($D74,LEN($D74)-FIND("_",$D74))=RIGHT(AM$13,LEN(AM$13)-FIND("_",AM$13)),
              IF(LEFT($D74,FIND("_",$D74)-1)=LEFT(AM$13,FIND("_",AM$13)-1),
                    IF($E74=AM$14,
                             _xlfn.XLOOKUP(_xlfn.TEXTJOIN("|",FALSE,$C74,LEFT($D74,FIND("_",$D74)-1) &amp;"_=","=","Any",AM$12,LEFT($D74,FIND("_",$D74)-1) &amp;"_=","=","Any"),risk_factor_1&amp;"|"&amp;risk_factor_2,risk_factor_corr),
                             _xlfn.XLOOKUP(_xlfn.TEXTJOIN("|",FALSE,$C74,LEFT($D74,FIND("_",$D74)-1) &amp;"_=","Any","Any",AM$12,LEFT($D74,FIND("_",$D74)-1) &amp;"_=","Any","Any"),risk_factor_1&amp;"|"&amp;risk_factor_2,risk_factor_corr)),
"n/a"),0)
),
IF(_xlfn.TEXTJOIN("|",FALSE,AM$12:AM$13)&lt;&gt;_xlfn.TEXTJOIN("|",FALSE,$C74:$D74),0,
_xlfn.XLOOKUP(_xlfn.TEXTJOIN("|",FALSE,$C74:$F74,AM$12:AM$15),risk_factor_1&amp;"|"&amp;risk_factor_2,risk_factor_corr,
_xlfn.XLOOKUP(_xlfn.TEXTJOIN("|",FALSE,$C74:$F74,AM$12:AM$15),risk_factor_2&amp;"|"&amp;risk_factor_1,risk_factor_corr,
_xlfn.XLOOKUP(_xlfn.TEXTJOIN("|",FALSE,$C74:$D74,"Any"),risk_factor_1&amp;"|"&amp;risk_factor_2,risk_factor_corr,
_xlfn.XLOOKUP(_xlfn.TEXTJOIN("|",FALSE,$C74:$D74,"Any"),risk_factor_2&amp;"|"&amp;risk_factor_1,risk_factor_corr)))))))</f>
        <v>0</v>
      </c>
      <c r="AN74" s="32" cm="1">
        <f t="array" ref="AN74" xml:space="preserve"> IF(_xlfn.TEXTJOIN("|",FALSE,AN$12:AN$15)=_xlfn.TEXTJOIN("|",FALSE,$C74:$F74),0,
IF(AND($C74="Delta|CR_Cpty",AN$12="Delta|CR_Cpty"),
IF($F74=AN$15,
      _xlfn.XLOOKUP(_xlfn.TEXTJOIN("|",FALSE,$C74,"=","Any","=",AN$12,"=","Any","="),risk_factor_1&amp;"|"&amp;risk_factor_2,risk_factor_corr),
       IF(RIGHT($D74,LEN($D74)-FIND("_",$D74))=RIGHT(AN$13,LEN(AN$13)-FIND("_",AN$13)),
              IF(LEFT($D74,FIND("_",$D74)-1)=LEFT(AN$13,FIND("_",AN$13)-1),
                    IF($E74=AN$14,
                             _xlfn.XLOOKUP(_xlfn.TEXTJOIN("|",FALSE,$C74,LEFT($D74,FIND("_",$D74)-1) &amp;"_=","=","Any",AN$12,LEFT($D74,FIND("_",$D74)-1) &amp;"_=","=","Any"),risk_factor_1&amp;"|"&amp;risk_factor_2,risk_factor_corr),
                             _xlfn.XLOOKUP(_xlfn.TEXTJOIN("|",FALSE,$C74,LEFT($D74,FIND("_",$D74)-1) &amp;"_=","Any","Any",AN$12,LEFT($D74,FIND("_",$D74)-1) &amp;"_=","Any","Any"),risk_factor_1&amp;"|"&amp;risk_factor_2,risk_factor_corr)),
"n/a"),0)
),
IF(_xlfn.TEXTJOIN("|",FALSE,AN$12:AN$13)&lt;&gt;_xlfn.TEXTJOIN("|",FALSE,$C74:$D74),0,
_xlfn.XLOOKUP(_xlfn.TEXTJOIN("|",FALSE,$C74:$F74,AN$12:AN$15),risk_factor_1&amp;"|"&amp;risk_factor_2,risk_factor_corr,
_xlfn.XLOOKUP(_xlfn.TEXTJOIN("|",FALSE,$C74:$F74,AN$12:AN$15),risk_factor_2&amp;"|"&amp;risk_factor_1,risk_factor_corr,
_xlfn.XLOOKUP(_xlfn.TEXTJOIN("|",FALSE,$C74:$D74,"Any"),risk_factor_1&amp;"|"&amp;risk_factor_2,risk_factor_corr,
_xlfn.XLOOKUP(_xlfn.TEXTJOIN("|",FALSE,$C74:$D74,"Any"),risk_factor_2&amp;"|"&amp;risk_factor_1,risk_factor_corr)))))))</f>
        <v>0</v>
      </c>
      <c r="AO74" s="32" cm="1">
        <f t="array" ref="AO74" xml:space="preserve"> IF(_xlfn.TEXTJOIN("|",FALSE,AO$12:AO$15)=_xlfn.TEXTJOIN("|",FALSE,$C74:$F74),0,
IF(AND($C74="Delta|CR_Cpty",AO$12="Delta|CR_Cpty"),
IF($F74=AO$15,
      _xlfn.XLOOKUP(_xlfn.TEXTJOIN("|",FALSE,$C74,"=","Any","=",AO$12,"=","Any","="),risk_factor_1&amp;"|"&amp;risk_factor_2,risk_factor_corr),
       IF(RIGHT($D74,LEN($D74)-FIND("_",$D74))=RIGHT(AO$13,LEN(AO$13)-FIND("_",AO$13)),
              IF(LEFT($D74,FIND("_",$D74)-1)=LEFT(AO$13,FIND("_",AO$13)-1),
                    IF($E74=AO$14,
                             _xlfn.XLOOKUP(_xlfn.TEXTJOIN("|",FALSE,$C74,LEFT($D74,FIND("_",$D74)-1) &amp;"_=","=","Any",AO$12,LEFT($D74,FIND("_",$D74)-1) &amp;"_=","=","Any"),risk_factor_1&amp;"|"&amp;risk_factor_2,risk_factor_corr),
                             _xlfn.XLOOKUP(_xlfn.TEXTJOIN("|",FALSE,$C74,LEFT($D74,FIND("_",$D74)-1) &amp;"_=","Any","Any",AO$12,LEFT($D74,FIND("_",$D74)-1) &amp;"_=","Any","Any"),risk_factor_1&amp;"|"&amp;risk_factor_2,risk_factor_corr)),
"n/a"),0)
),
IF(_xlfn.TEXTJOIN("|",FALSE,AO$12:AO$13)&lt;&gt;_xlfn.TEXTJOIN("|",FALSE,$C74:$D74),0,
_xlfn.XLOOKUP(_xlfn.TEXTJOIN("|",FALSE,$C74:$F74,AO$12:AO$15),risk_factor_1&amp;"|"&amp;risk_factor_2,risk_factor_corr,
_xlfn.XLOOKUP(_xlfn.TEXTJOIN("|",FALSE,$C74:$F74,AO$12:AO$15),risk_factor_2&amp;"|"&amp;risk_factor_1,risk_factor_corr,
_xlfn.XLOOKUP(_xlfn.TEXTJOIN("|",FALSE,$C74:$D74,"Any"),risk_factor_1&amp;"|"&amp;risk_factor_2,risk_factor_corr,
_xlfn.XLOOKUP(_xlfn.TEXTJOIN("|",FALSE,$C74:$D74,"Any"),risk_factor_2&amp;"|"&amp;risk_factor_1,risk_factor_corr)))))))</f>
        <v>0</v>
      </c>
      <c r="AP74" s="32" cm="1">
        <f t="array" ref="AP74" xml:space="preserve"> IF(_xlfn.TEXTJOIN("|",FALSE,AP$12:AP$15)=_xlfn.TEXTJOIN("|",FALSE,$C74:$F74),0,
IF(AND($C74="Delta|CR_Cpty",AP$12="Delta|CR_Cpty"),
IF($F74=AP$15,
      _xlfn.XLOOKUP(_xlfn.TEXTJOIN("|",FALSE,$C74,"=","Any","=",AP$12,"=","Any","="),risk_factor_1&amp;"|"&amp;risk_factor_2,risk_factor_corr),
       IF(RIGHT($D74,LEN($D74)-FIND("_",$D74))=RIGHT(AP$13,LEN(AP$13)-FIND("_",AP$13)),
              IF(LEFT($D74,FIND("_",$D74)-1)=LEFT(AP$13,FIND("_",AP$13)-1),
                    IF($E74=AP$14,
                             _xlfn.XLOOKUP(_xlfn.TEXTJOIN("|",FALSE,$C74,LEFT($D74,FIND("_",$D74)-1) &amp;"_=","=","Any",AP$12,LEFT($D74,FIND("_",$D74)-1) &amp;"_=","=","Any"),risk_factor_1&amp;"|"&amp;risk_factor_2,risk_factor_corr),
                             _xlfn.XLOOKUP(_xlfn.TEXTJOIN("|",FALSE,$C74,LEFT($D74,FIND("_",$D74)-1) &amp;"_=","Any","Any",AP$12,LEFT($D74,FIND("_",$D74)-1) &amp;"_=","Any","Any"),risk_factor_1&amp;"|"&amp;risk_factor_2,risk_factor_corr)),
"n/a"),0)
),
IF(_xlfn.TEXTJOIN("|",FALSE,AP$12:AP$13)&lt;&gt;_xlfn.TEXTJOIN("|",FALSE,$C74:$D74),0,
_xlfn.XLOOKUP(_xlfn.TEXTJOIN("|",FALSE,$C74:$F74,AP$12:AP$15),risk_factor_1&amp;"|"&amp;risk_factor_2,risk_factor_corr,
_xlfn.XLOOKUP(_xlfn.TEXTJOIN("|",FALSE,$C74:$F74,AP$12:AP$15),risk_factor_2&amp;"|"&amp;risk_factor_1,risk_factor_corr,
_xlfn.XLOOKUP(_xlfn.TEXTJOIN("|",FALSE,$C74:$D74,"Any"),risk_factor_1&amp;"|"&amp;risk_factor_2,risk_factor_corr,
_xlfn.XLOOKUP(_xlfn.TEXTJOIN("|",FALSE,$C74:$D74,"Any"),risk_factor_2&amp;"|"&amp;risk_factor_1,risk_factor_corr)))))))</f>
        <v>0</v>
      </c>
      <c r="AQ74" s="32" cm="1">
        <f t="array" ref="AQ74" xml:space="preserve"> IF(_xlfn.TEXTJOIN("|",FALSE,AQ$12:AQ$15)=_xlfn.TEXTJOIN("|",FALSE,$C74:$F74),0,
IF(AND($C74="Delta|CR_Cpty",AQ$12="Delta|CR_Cpty"),
IF($F74=AQ$15,
      _xlfn.XLOOKUP(_xlfn.TEXTJOIN("|",FALSE,$C74,"=","Any","=",AQ$12,"=","Any","="),risk_factor_1&amp;"|"&amp;risk_factor_2,risk_factor_corr),
       IF(RIGHT($D74,LEN($D74)-FIND("_",$D74))=RIGHT(AQ$13,LEN(AQ$13)-FIND("_",AQ$13)),
              IF(LEFT($D74,FIND("_",$D74)-1)=LEFT(AQ$13,FIND("_",AQ$13)-1),
                    IF($E74=AQ$14,
                             _xlfn.XLOOKUP(_xlfn.TEXTJOIN("|",FALSE,$C74,LEFT($D74,FIND("_",$D74)-1) &amp;"_=","=","Any",AQ$12,LEFT($D74,FIND("_",$D74)-1) &amp;"_=","=","Any"),risk_factor_1&amp;"|"&amp;risk_factor_2,risk_factor_corr),
                             _xlfn.XLOOKUP(_xlfn.TEXTJOIN("|",FALSE,$C74,LEFT($D74,FIND("_",$D74)-1) &amp;"_=","Any","Any",AQ$12,LEFT($D74,FIND("_",$D74)-1) &amp;"_=","Any","Any"),risk_factor_1&amp;"|"&amp;risk_factor_2,risk_factor_corr)),
"n/a"),0)
),
IF(_xlfn.TEXTJOIN("|",FALSE,AQ$12:AQ$13)&lt;&gt;_xlfn.TEXTJOIN("|",FALSE,$C74:$D74),0,
_xlfn.XLOOKUP(_xlfn.TEXTJOIN("|",FALSE,$C74:$F74,AQ$12:AQ$15),risk_factor_1&amp;"|"&amp;risk_factor_2,risk_factor_corr,
_xlfn.XLOOKUP(_xlfn.TEXTJOIN("|",FALSE,$C74:$F74,AQ$12:AQ$15),risk_factor_2&amp;"|"&amp;risk_factor_1,risk_factor_corr,
_xlfn.XLOOKUP(_xlfn.TEXTJOIN("|",FALSE,$C74:$D74,"Any"),risk_factor_1&amp;"|"&amp;risk_factor_2,risk_factor_corr,
_xlfn.XLOOKUP(_xlfn.TEXTJOIN("|",FALSE,$C74:$D74,"Any"),risk_factor_2&amp;"|"&amp;risk_factor_1,risk_factor_corr)))))))</f>
        <v>0</v>
      </c>
      <c r="AR74" s="32" cm="1">
        <f t="array" ref="AR74" xml:space="preserve"> IF(_xlfn.TEXTJOIN("|",FALSE,AR$12:AR$15)=_xlfn.TEXTJOIN("|",FALSE,$C74:$F74),0,
IF(AND($C74="Delta|CR_Cpty",AR$12="Delta|CR_Cpty"),
IF($F74=AR$15,
      _xlfn.XLOOKUP(_xlfn.TEXTJOIN("|",FALSE,$C74,"=","Any","=",AR$12,"=","Any","="),risk_factor_1&amp;"|"&amp;risk_factor_2,risk_factor_corr),
       IF(RIGHT($D74,LEN($D74)-FIND("_",$D74))=RIGHT(AR$13,LEN(AR$13)-FIND("_",AR$13)),
              IF(LEFT($D74,FIND("_",$D74)-1)=LEFT(AR$13,FIND("_",AR$13)-1),
                    IF($E74=AR$14,
                             _xlfn.XLOOKUP(_xlfn.TEXTJOIN("|",FALSE,$C74,LEFT($D74,FIND("_",$D74)-1) &amp;"_=","=","Any",AR$12,LEFT($D74,FIND("_",$D74)-1) &amp;"_=","=","Any"),risk_factor_1&amp;"|"&amp;risk_factor_2,risk_factor_corr),
                             _xlfn.XLOOKUP(_xlfn.TEXTJOIN("|",FALSE,$C74,LEFT($D74,FIND("_",$D74)-1) &amp;"_=","Any","Any",AR$12,LEFT($D74,FIND("_",$D74)-1) &amp;"_=","Any","Any"),risk_factor_1&amp;"|"&amp;risk_factor_2,risk_factor_corr)),
"n/a"),0)
),
IF(_xlfn.TEXTJOIN("|",FALSE,AR$12:AR$13)&lt;&gt;_xlfn.TEXTJOIN("|",FALSE,$C74:$D74),0,
_xlfn.XLOOKUP(_xlfn.TEXTJOIN("|",FALSE,$C74:$F74,AR$12:AR$15),risk_factor_1&amp;"|"&amp;risk_factor_2,risk_factor_corr,
_xlfn.XLOOKUP(_xlfn.TEXTJOIN("|",FALSE,$C74:$F74,AR$12:AR$15),risk_factor_2&amp;"|"&amp;risk_factor_1,risk_factor_corr,
_xlfn.XLOOKUP(_xlfn.TEXTJOIN("|",FALSE,$C74:$D74,"Any"),risk_factor_1&amp;"|"&amp;risk_factor_2,risk_factor_corr,
_xlfn.XLOOKUP(_xlfn.TEXTJOIN("|",FALSE,$C74:$D74,"Any"),risk_factor_2&amp;"|"&amp;risk_factor_1,risk_factor_corr)))))))</f>
        <v>0</v>
      </c>
      <c r="AS74" s="32" cm="1">
        <f t="array" ref="AS74" xml:space="preserve"> IF(_xlfn.TEXTJOIN("|",FALSE,AS$12:AS$15)=_xlfn.TEXTJOIN("|",FALSE,$C74:$F74),0,
IF(AND($C74="Delta|CR_Cpty",AS$12="Delta|CR_Cpty"),
IF($F74=AS$15,
      _xlfn.XLOOKUP(_xlfn.TEXTJOIN("|",FALSE,$C74,"=","Any","=",AS$12,"=","Any","="),risk_factor_1&amp;"|"&amp;risk_factor_2,risk_factor_corr),
       IF(RIGHT($D74,LEN($D74)-FIND("_",$D74))=RIGHT(AS$13,LEN(AS$13)-FIND("_",AS$13)),
              IF(LEFT($D74,FIND("_",$D74)-1)=LEFT(AS$13,FIND("_",AS$13)-1),
                    IF($E74=AS$14,
                             _xlfn.XLOOKUP(_xlfn.TEXTJOIN("|",FALSE,$C74,LEFT($D74,FIND("_",$D74)-1) &amp;"_=","=","Any",AS$12,LEFT($D74,FIND("_",$D74)-1) &amp;"_=","=","Any"),risk_factor_1&amp;"|"&amp;risk_factor_2,risk_factor_corr),
                             _xlfn.XLOOKUP(_xlfn.TEXTJOIN("|",FALSE,$C74,LEFT($D74,FIND("_",$D74)-1) &amp;"_=","Any","Any",AS$12,LEFT($D74,FIND("_",$D74)-1) &amp;"_=","Any","Any"),risk_factor_1&amp;"|"&amp;risk_factor_2,risk_factor_corr)),
"n/a"),0)
),
IF(_xlfn.TEXTJOIN("|",FALSE,AS$12:AS$13)&lt;&gt;_xlfn.TEXTJOIN("|",FALSE,$C74:$D74),0,
_xlfn.XLOOKUP(_xlfn.TEXTJOIN("|",FALSE,$C74:$F74,AS$12:AS$15),risk_factor_1&amp;"|"&amp;risk_factor_2,risk_factor_corr,
_xlfn.XLOOKUP(_xlfn.TEXTJOIN("|",FALSE,$C74:$F74,AS$12:AS$15),risk_factor_2&amp;"|"&amp;risk_factor_1,risk_factor_corr,
_xlfn.XLOOKUP(_xlfn.TEXTJOIN("|",FALSE,$C74:$D74,"Any"),risk_factor_1&amp;"|"&amp;risk_factor_2,risk_factor_corr,
_xlfn.XLOOKUP(_xlfn.TEXTJOIN("|",FALSE,$C74:$D74,"Any"),risk_factor_2&amp;"|"&amp;risk_factor_1,risk_factor_corr)))))))</f>
        <v>0</v>
      </c>
      <c r="AT74" s="32" cm="1">
        <f t="array" ref="AT74" xml:space="preserve"> IF(_xlfn.TEXTJOIN("|",FALSE,AT$12:AT$15)=_xlfn.TEXTJOIN("|",FALSE,$C74:$F74),0,
IF(AND($C74="Delta|CR_Cpty",AT$12="Delta|CR_Cpty"),
IF($F74=AT$15,
      _xlfn.XLOOKUP(_xlfn.TEXTJOIN("|",FALSE,$C74,"=","Any","=",AT$12,"=","Any","="),risk_factor_1&amp;"|"&amp;risk_factor_2,risk_factor_corr),
       IF(RIGHT($D74,LEN($D74)-FIND("_",$D74))=RIGHT(AT$13,LEN(AT$13)-FIND("_",AT$13)),
              IF(LEFT($D74,FIND("_",$D74)-1)=LEFT(AT$13,FIND("_",AT$13)-1),
                    IF($E74=AT$14,
                             _xlfn.XLOOKUP(_xlfn.TEXTJOIN("|",FALSE,$C74,LEFT($D74,FIND("_",$D74)-1) &amp;"_=","=","Any",AT$12,LEFT($D74,FIND("_",$D74)-1) &amp;"_=","=","Any"),risk_factor_1&amp;"|"&amp;risk_factor_2,risk_factor_corr),
                             _xlfn.XLOOKUP(_xlfn.TEXTJOIN("|",FALSE,$C74,LEFT($D74,FIND("_",$D74)-1) &amp;"_=","Any","Any",AT$12,LEFT($D74,FIND("_",$D74)-1) &amp;"_=","Any","Any"),risk_factor_1&amp;"|"&amp;risk_factor_2,risk_factor_corr)),
"n/a"),0)
),
IF(_xlfn.TEXTJOIN("|",FALSE,AT$12:AT$13)&lt;&gt;_xlfn.TEXTJOIN("|",FALSE,$C74:$D74),0,
_xlfn.XLOOKUP(_xlfn.TEXTJOIN("|",FALSE,$C74:$F74,AT$12:AT$15),risk_factor_1&amp;"|"&amp;risk_factor_2,risk_factor_corr,
_xlfn.XLOOKUP(_xlfn.TEXTJOIN("|",FALSE,$C74:$F74,AT$12:AT$15),risk_factor_2&amp;"|"&amp;risk_factor_1,risk_factor_corr,
_xlfn.XLOOKUP(_xlfn.TEXTJOIN("|",FALSE,$C74:$D74,"Any"),risk_factor_1&amp;"|"&amp;risk_factor_2,risk_factor_corr,
_xlfn.XLOOKUP(_xlfn.TEXTJOIN("|",FALSE,$C74:$D74,"Any"),risk_factor_2&amp;"|"&amp;risk_factor_1,risk_factor_corr)))))))</f>
        <v>0</v>
      </c>
      <c r="AU74" s="32" cm="1">
        <f t="array" ref="AU74" xml:space="preserve"> IF(_xlfn.TEXTJOIN("|",FALSE,AU$12:AU$15)=_xlfn.TEXTJOIN("|",FALSE,$C74:$F74),0,
IF(AND($C74="Delta|CR_Cpty",AU$12="Delta|CR_Cpty"),
IF($F74=AU$15,
      _xlfn.XLOOKUP(_xlfn.TEXTJOIN("|",FALSE,$C74,"=","Any","=",AU$12,"=","Any","="),risk_factor_1&amp;"|"&amp;risk_factor_2,risk_factor_corr),
       IF(RIGHT($D74,LEN($D74)-FIND("_",$D74))=RIGHT(AU$13,LEN(AU$13)-FIND("_",AU$13)),
              IF(LEFT($D74,FIND("_",$D74)-1)=LEFT(AU$13,FIND("_",AU$13)-1),
                    IF($E74=AU$14,
                             _xlfn.XLOOKUP(_xlfn.TEXTJOIN("|",FALSE,$C74,LEFT($D74,FIND("_",$D74)-1) &amp;"_=","=","Any",AU$12,LEFT($D74,FIND("_",$D74)-1) &amp;"_=","=","Any"),risk_factor_1&amp;"|"&amp;risk_factor_2,risk_factor_corr),
                             _xlfn.XLOOKUP(_xlfn.TEXTJOIN("|",FALSE,$C74,LEFT($D74,FIND("_",$D74)-1) &amp;"_=","Any","Any",AU$12,LEFT($D74,FIND("_",$D74)-1) &amp;"_=","Any","Any"),risk_factor_1&amp;"|"&amp;risk_factor_2,risk_factor_corr)),
"n/a"),0)
),
IF(_xlfn.TEXTJOIN("|",FALSE,AU$12:AU$13)&lt;&gt;_xlfn.TEXTJOIN("|",FALSE,$C74:$D74),0,
_xlfn.XLOOKUP(_xlfn.TEXTJOIN("|",FALSE,$C74:$F74,AU$12:AU$15),risk_factor_1&amp;"|"&amp;risk_factor_2,risk_factor_corr,
_xlfn.XLOOKUP(_xlfn.TEXTJOIN("|",FALSE,$C74:$F74,AU$12:AU$15),risk_factor_2&amp;"|"&amp;risk_factor_1,risk_factor_corr,
_xlfn.XLOOKUP(_xlfn.TEXTJOIN("|",FALSE,$C74:$D74,"Any"),risk_factor_1&amp;"|"&amp;risk_factor_2,risk_factor_corr,
_xlfn.XLOOKUP(_xlfn.TEXTJOIN("|",FALSE,$C74:$D74,"Any"),risk_factor_2&amp;"|"&amp;risk_factor_1,risk_factor_corr)))))))</f>
        <v>0</v>
      </c>
      <c r="AV74" s="32" cm="1">
        <f t="array" ref="AV74" xml:space="preserve"> IF(_xlfn.TEXTJOIN("|",FALSE,AV$12:AV$15)=_xlfn.TEXTJOIN("|",FALSE,$C74:$F74),0,
IF(AND($C74="Delta|CR_Cpty",AV$12="Delta|CR_Cpty"),
IF($F74=AV$15,
      _xlfn.XLOOKUP(_xlfn.TEXTJOIN("|",FALSE,$C74,"=","Any","=",AV$12,"=","Any","="),risk_factor_1&amp;"|"&amp;risk_factor_2,risk_factor_corr),
       IF(RIGHT($D74,LEN($D74)-FIND("_",$D74))=RIGHT(AV$13,LEN(AV$13)-FIND("_",AV$13)),
              IF(LEFT($D74,FIND("_",$D74)-1)=LEFT(AV$13,FIND("_",AV$13)-1),
                    IF($E74=AV$14,
                             _xlfn.XLOOKUP(_xlfn.TEXTJOIN("|",FALSE,$C74,LEFT($D74,FIND("_",$D74)-1) &amp;"_=","=","Any",AV$12,LEFT($D74,FIND("_",$D74)-1) &amp;"_=","=","Any"),risk_factor_1&amp;"|"&amp;risk_factor_2,risk_factor_corr),
                             _xlfn.XLOOKUP(_xlfn.TEXTJOIN("|",FALSE,$C74,LEFT($D74,FIND("_",$D74)-1) &amp;"_=","Any","Any",AV$12,LEFT($D74,FIND("_",$D74)-1) &amp;"_=","Any","Any"),risk_factor_1&amp;"|"&amp;risk_factor_2,risk_factor_corr)),
"n/a"),0)
),
IF(_xlfn.TEXTJOIN("|",FALSE,AV$12:AV$13)&lt;&gt;_xlfn.TEXTJOIN("|",FALSE,$C74:$D74),0,
_xlfn.XLOOKUP(_xlfn.TEXTJOIN("|",FALSE,$C74:$F74,AV$12:AV$15),risk_factor_1&amp;"|"&amp;risk_factor_2,risk_factor_corr,
_xlfn.XLOOKUP(_xlfn.TEXTJOIN("|",FALSE,$C74:$F74,AV$12:AV$15),risk_factor_2&amp;"|"&amp;risk_factor_1,risk_factor_corr,
_xlfn.XLOOKUP(_xlfn.TEXTJOIN("|",FALSE,$C74:$D74,"Any"),risk_factor_1&amp;"|"&amp;risk_factor_2,risk_factor_corr,
_xlfn.XLOOKUP(_xlfn.TEXTJOIN("|",FALSE,$C74:$D74,"Any"),risk_factor_2&amp;"|"&amp;risk_factor_1,risk_factor_corr)))))))</f>
        <v>0</v>
      </c>
      <c r="AW74" s="32" cm="1">
        <f t="array" ref="AW74" xml:space="preserve"> IF(_xlfn.TEXTJOIN("|",FALSE,AW$12:AW$15)=_xlfn.TEXTJOIN("|",FALSE,$C74:$F74),0,
IF(AND($C74="Delta|CR_Cpty",AW$12="Delta|CR_Cpty"),
IF($F74=AW$15,
      _xlfn.XLOOKUP(_xlfn.TEXTJOIN("|",FALSE,$C74,"=","Any","=",AW$12,"=","Any","="),risk_factor_1&amp;"|"&amp;risk_factor_2,risk_factor_corr),
       IF(RIGHT($D74,LEN($D74)-FIND("_",$D74))=RIGHT(AW$13,LEN(AW$13)-FIND("_",AW$13)),
              IF(LEFT($D74,FIND("_",$D74)-1)=LEFT(AW$13,FIND("_",AW$13)-1),
                    IF($E74=AW$14,
                             _xlfn.XLOOKUP(_xlfn.TEXTJOIN("|",FALSE,$C74,LEFT($D74,FIND("_",$D74)-1) &amp;"_=","=","Any",AW$12,LEFT($D74,FIND("_",$D74)-1) &amp;"_=","=","Any"),risk_factor_1&amp;"|"&amp;risk_factor_2,risk_factor_corr),
                             _xlfn.XLOOKUP(_xlfn.TEXTJOIN("|",FALSE,$C74,LEFT($D74,FIND("_",$D74)-1) &amp;"_=","Any","Any",AW$12,LEFT($D74,FIND("_",$D74)-1) &amp;"_=","Any","Any"),risk_factor_1&amp;"|"&amp;risk_factor_2,risk_factor_corr)),
"n/a"),0)
),
IF(_xlfn.TEXTJOIN("|",FALSE,AW$12:AW$13)&lt;&gt;_xlfn.TEXTJOIN("|",FALSE,$C74:$D74),0,
_xlfn.XLOOKUP(_xlfn.TEXTJOIN("|",FALSE,$C74:$F74,AW$12:AW$15),risk_factor_1&amp;"|"&amp;risk_factor_2,risk_factor_corr,
_xlfn.XLOOKUP(_xlfn.TEXTJOIN("|",FALSE,$C74:$F74,AW$12:AW$15),risk_factor_2&amp;"|"&amp;risk_factor_1,risk_factor_corr,
_xlfn.XLOOKUP(_xlfn.TEXTJOIN("|",FALSE,$C74:$D74,"Any"),risk_factor_1&amp;"|"&amp;risk_factor_2,risk_factor_corr,
_xlfn.XLOOKUP(_xlfn.TEXTJOIN("|",FALSE,$C74:$D74,"Any"),risk_factor_2&amp;"|"&amp;risk_factor_1,risk_factor_corr)))))))</f>
        <v>0</v>
      </c>
      <c r="AX74" s="32" cm="1">
        <f t="array" ref="AX74" xml:space="preserve"> IF(_xlfn.TEXTJOIN("|",FALSE,AX$12:AX$15)=_xlfn.TEXTJOIN("|",FALSE,$C74:$F74),0,
IF(AND($C74="Delta|CR_Cpty",AX$12="Delta|CR_Cpty"),
IF($F74=AX$15,
      _xlfn.XLOOKUP(_xlfn.TEXTJOIN("|",FALSE,$C74,"=","Any","=",AX$12,"=","Any","="),risk_factor_1&amp;"|"&amp;risk_factor_2,risk_factor_corr),
       IF(RIGHT($D74,LEN($D74)-FIND("_",$D74))=RIGHT(AX$13,LEN(AX$13)-FIND("_",AX$13)),
              IF(LEFT($D74,FIND("_",$D74)-1)=LEFT(AX$13,FIND("_",AX$13)-1),
                    IF($E74=AX$14,
                             _xlfn.XLOOKUP(_xlfn.TEXTJOIN("|",FALSE,$C74,LEFT($D74,FIND("_",$D74)-1) &amp;"_=","=","Any",AX$12,LEFT($D74,FIND("_",$D74)-1) &amp;"_=","=","Any"),risk_factor_1&amp;"|"&amp;risk_factor_2,risk_factor_corr),
                             _xlfn.XLOOKUP(_xlfn.TEXTJOIN("|",FALSE,$C74,LEFT($D74,FIND("_",$D74)-1) &amp;"_=","Any","Any",AX$12,LEFT($D74,FIND("_",$D74)-1) &amp;"_=","Any","Any"),risk_factor_1&amp;"|"&amp;risk_factor_2,risk_factor_corr)),
"n/a"),0)
),
IF(_xlfn.TEXTJOIN("|",FALSE,AX$12:AX$13)&lt;&gt;_xlfn.TEXTJOIN("|",FALSE,$C74:$D74),0,
_xlfn.XLOOKUP(_xlfn.TEXTJOIN("|",FALSE,$C74:$F74,AX$12:AX$15),risk_factor_1&amp;"|"&amp;risk_factor_2,risk_factor_corr,
_xlfn.XLOOKUP(_xlfn.TEXTJOIN("|",FALSE,$C74:$F74,AX$12:AX$15),risk_factor_2&amp;"|"&amp;risk_factor_1,risk_factor_corr,
_xlfn.XLOOKUP(_xlfn.TEXTJOIN("|",FALSE,$C74:$D74,"Any"),risk_factor_1&amp;"|"&amp;risk_factor_2,risk_factor_corr,
_xlfn.XLOOKUP(_xlfn.TEXTJOIN("|",FALSE,$C74:$D74,"Any"),risk_factor_2&amp;"|"&amp;risk_factor_1,risk_factor_corr)))))))</f>
        <v>0</v>
      </c>
      <c r="AY74" s="32" cm="1">
        <f t="array" ref="AY74" xml:space="preserve"> IF(_xlfn.TEXTJOIN("|",FALSE,AY$12:AY$15)=_xlfn.TEXTJOIN("|",FALSE,$C74:$F74),0,
IF(AND($C74="Delta|CR_Cpty",AY$12="Delta|CR_Cpty"),
IF($F74=AY$15,
      _xlfn.XLOOKUP(_xlfn.TEXTJOIN("|",FALSE,$C74,"=","Any","=",AY$12,"=","Any","="),risk_factor_1&amp;"|"&amp;risk_factor_2,risk_factor_corr),
       IF(RIGHT($D74,LEN($D74)-FIND("_",$D74))=RIGHT(AY$13,LEN(AY$13)-FIND("_",AY$13)),
              IF(LEFT($D74,FIND("_",$D74)-1)=LEFT(AY$13,FIND("_",AY$13)-1),
                    IF($E74=AY$14,
                             _xlfn.XLOOKUP(_xlfn.TEXTJOIN("|",FALSE,$C74,LEFT($D74,FIND("_",$D74)-1) &amp;"_=","=","Any",AY$12,LEFT($D74,FIND("_",$D74)-1) &amp;"_=","=","Any"),risk_factor_1&amp;"|"&amp;risk_factor_2,risk_factor_corr),
                             _xlfn.XLOOKUP(_xlfn.TEXTJOIN("|",FALSE,$C74,LEFT($D74,FIND("_",$D74)-1) &amp;"_=","Any","Any",AY$12,LEFT($D74,FIND("_",$D74)-1) &amp;"_=","Any","Any"),risk_factor_1&amp;"|"&amp;risk_factor_2,risk_factor_corr)),
"n/a"),0)
),
IF(_xlfn.TEXTJOIN("|",FALSE,AY$12:AY$13)&lt;&gt;_xlfn.TEXTJOIN("|",FALSE,$C74:$D74),0,
_xlfn.XLOOKUP(_xlfn.TEXTJOIN("|",FALSE,$C74:$F74,AY$12:AY$15),risk_factor_1&amp;"|"&amp;risk_factor_2,risk_factor_corr,
_xlfn.XLOOKUP(_xlfn.TEXTJOIN("|",FALSE,$C74:$F74,AY$12:AY$15),risk_factor_2&amp;"|"&amp;risk_factor_1,risk_factor_corr,
_xlfn.XLOOKUP(_xlfn.TEXTJOIN("|",FALSE,$C74:$D74,"Any"),risk_factor_1&amp;"|"&amp;risk_factor_2,risk_factor_corr,
_xlfn.XLOOKUP(_xlfn.TEXTJOIN("|",FALSE,$C74:$D74,"Any"),risk_factor_2&amp;"|"&amp;risk_factor_1,risk_factor_corr)))))))</f>
        <v>0</v>
      </c>
      <c r="AZ74" s="32" cm="1">
        <f t="array" ref="AZ74" xml:space="preserve"> IF(_xlfn.TEXTJOIN("|",FALSE,AZ$12:AZ$15)=_xlfn.TEXTJOIN("|",FALSE,$C74:$F74),0,
IF(AND($C74="Delta|CR_Cpty",AZ$12="Delta|CR_Cpty"),
IF($F74=AZ$15,
      _xlfn.XLOOKUP(_xlfn.TEXTJOIN("|",FALSE,$C74,"=","Any","=",AZ$12,"=","Any","="),risk_factor_1&amp;"|"&amp;risk_factor_2,risk_factor_corr),
       IF(RIGHT($D74,LEN($D74)-FIND("_",$D74))=RIGHT(AZ$13,LEN(AZ$13)-FIND("_",AZ$13)),
              IF(LEFT($D74,FIND("_",$D74)-1)=LEFT(AZ$13,FIND("_",AZ$13)-1),
                    IF($E74=AZ$14,
                             _xlfn.XLOOKUP(_xlfn.TEXTJOIN("|",FALSE,$C74,LEFT($D74,FIND("_",$D74)-1) &amp;"_=","=","Any",AZ$12,LEFT($D74,FIND("_",$D74)-1) &amp;"_=","=","Any"),risk_factor_1&amp;"|"&amp;risk_factor_2,risk_factor_corr),
                             _xlfn.XLOOKUP(_xlfn.TEXTJOIN("|",FALSE,$C74,LEFT($D74,FIND("_",$D74)-1) &amp;"_=","Any","Any",AZ$12,LEFT($D74,FIND("_",$D74)-1) &amp;"_=","Any","Any"),risk_factor_1&amp;"|"&amp;risk_factor_2,risk_factor_corr)),
"n/a"),0)
),
IF(_xlfn.TEXTJOIN("|",FALSE,AZ$12:AZ$13)&lt;&gt;_xlfn.TEXTJOIN("|",FALSE,$C74:$D74),0,
_xlfn.XLOOKUP(_xlfn.TEXTJOIN("|",FALSE,$C74:$F74,AZ$12:AZ$15),risk_factor_1&amp;"|"&amp;risk_factor_2,risk_factor_corr,
_xlfn.XLOOKUP(_xlfn.TEXTJOIN("|",FALSE,$C74:$F74,AZ$12:AZ$15),risk_factor_2&amp;"|"&amp;risk_factor_1,risk_factor_corr,
_xlfn.XLOOKUP(_xlfn.TEXTJOIN("|",FALSE,$C74:$D74,"Any"),risk_factor_1&amp;"|"&amp;risk_factor_2,risk_factor_corr,
_xlfn.XLOOKUP(_xlfn.TEXTJOIN("|",FALSE,$C74:$D74,"Any"),risk_factor_2&amp;"|"&amp;risk_factor_1,risk_factor_corr)))))))</f>
        <v>0</v>
      </c>
      <c r="BA74" s="32" cm="1">
        <f t="array" ref="BA74" xml:space="preserve"> IF(_xlfn.TEXTJOIN("|",FALSE,BA$12:BA$15)=_xlfn.TEXTJOIN("|",FALSE,$C74:$F74),0,
IF(AND($C74="Delta|CR_Cpty",BA$12="Delta|CR_Cpty"),
IF($F74=BA$15,
      _xlfn.XLOOKUP(_xlfn.TEXTJOIN("|",FALSE,$C74,"=","Any","=",BA$12,"=","Any","="),risk_factor_1&amp;"|"&amp;risk_factor_2,risk_factor_corr),
       IF(RIGHT($D74,LEN($D74)-FIND("_",$D74))=RIGHT(BA$13,LEN(BA$13)-FIND("_",BA$13)),
              IF(LEFT($D74,FIND("_",$D74)-1)=LEFT(BA$13,FIND("_",BA$13)-1),
                    IF($E74=BA$14,
                             _xlfn.XLOOKUP(_xlfn.TEXTJOIN("|",FALSE,$C74,LEFT($D74,FIND("_",$D74)-1) &amp;"_=","=","Any",BA$12,LEFT($D74,FIND("_",$D74)-1) &amp;"_=","=","Any"),risk_factor_1&amp;"|"&amp;risk_factor_2,risk_factor_corr),
                             _xlfn.XLOOKUP(_xlfn.TEXTJOIN("|",FALSE,$C74,LEFT($D74,FIND("_",$D74)-1) &amp;"_=","Any","Any",BA$12,LEFT($D74,FIND("_",$D74)-1) &amp;"_=","Any","Any"),risk_factor_1&amp;"|"&amp;risk_factor_2,risk_factor_corr)),
"n/a"),0)
),
IF(_xlfn.TEXTJOIN("|",FALSE,BA$12:BA$13)&lt;&gt;_xlfn.TEXTJOIN("|",FALSE,$C74:$D74),0,
_xlfn.XLOOKUP(_xlfn.TEXTJOIN("|",FALSE,$C74:$F74,BA$12:BA$15),risk_factor_1&amp;"|"&amp;risk_factor_2,risk_factor_corr,
_xlfn.XLOOKUP(_xlfn.TEXTJOIN("|",FALSE,$C74:$F74,BA$12:BA$15),risk_factor_2&amp;"|"&amp;risk_factor_1,risk_factor_corr,
_xlfn.XLOOKUP(_xlfn.TEXTJOIN("|",FALSE,$C74:$D74,"Any"),risk_factor_1&amp;"|"&amp;risk_factor_2,risk_factor_corr,
_xlfn.XLOOKUP(_xlfn.TEXTJOIN("|",FALSE,$C74:$D74,"Any"),risk_factor_2&amp;"|"&amp;risk_factor_1,risk_factor_corr)))))))</f>
        <v>0</v>
      </c>
      <c r="BB74" s="32" cm="1">
        <f t="array" ref="BB74" xml:space="preserve"> IF(_xlfn.TEXTJOIN("|",FALSE,BB$12:BB$15)=_xlfn.TEXTJOIN("|",FALSE,$C74:$F74),0,
IF(AND($C74="Delta|CR_Cpty",BB$12="Delta|CR_Cpty"),
IF($F74=BB$15,
      _xlfn.XLOOKUP(_xlfn.TEXTJOIN("|",FALSE,$C74,"=","Any","=",BB$12,"=","Any","="),risk_factor_1&amp;"|"&amp;risk_factor_2,risk_factor_corr),
       IF(RIGHT($D74,LEN($D74)-FIND("_",$D74))=RIGHT(BB$13,LEN(BB$13)-FIND("_",BB$13)),
              IF(LEFT($D74,FIND("_",$D74)-1)=LEFT(BB$13,FIND("_",BB$13)-1),
                    IF($E74=BB$14,
                             _xlfn.XLOOKUP(_xlfn.TEXTJOIN("|",FALSE,$C74,LEFT($D74,FIND("_",$D74)-1) &amp;"_=","=","Any",BB$12,LEFT($D74,FIND("_",$D74)-1) &amp;"_=","=","Any"),risk_factor_1&amp;"|"&amp;risk_factor_2,risk_factor_corr),
                             _xlfn.XLOOKUP(_xlfn.TEXTJOIN("|",FALSE,$C74,LEFT($D74,FIND("_",$D74)-1) &amp;"_=","Any","Any",BB$12,LEFT($D74,FIND("_",$D74)-1) &amp;"_=","Any","Any"),risk_factor_1&amp;"|"&amp;risk_factor_2,risk_factor_corr)),
"n/a"),0)
),
IF(_xlfn.TEXTJOIN("|",FALSE,BB$12:BB$13)&lt;&gt;_xlfn.TEXTJOIN("|",FALSE,$C74:$D74),0,
_xlfn.XLOOKUP(_xlfn.TEXTJOIN("|",FALSE,$C74:$F74,BB$12:BB$15),risk_factor_1&amp;"|"&amp;risk_factor_2,risk_factor_corr,
_xlfn.XLOOKUP(_xlfn.TEXTJOIN("|",FALSE,$C74:$F74,BB$12:BB$15),risk_factor_2&amp;"|"&amp;risk_factor_1,risk_factor_corr,
_xlfn.XLOOKUP(_xlfn.TEXTJOIN("|",FALSE,$C74:$D74,"Any"),risk_factor_1&amp;"|"&amp;risk_factor_2,risk_factor_corr,
_xlfn.XLOOKUP(_xlfn.TEXTJOIN("|",FALSE,$C74:$D74,"Any"),risk_factor_2&amp;"|"&amp;risk_factor_1,risk_factor_corr)))))))</f>
        <v>0</v>
      </c>
      <c r="BC74" s="32" cm="1">
        <f t="array" ref="BC74" xml:space="preserve"> IF(_xlfn.TEXTJOIN("|",FALSE,BC$12:BC$15)=_xlfn.TEXTJOIN("|",FALSE,$C74:$F74),0,
IF(AND($C74="Delta|CR_Cpty",BC$12="Delta|CR_Cpty"),
IF($F74=BC$15,
      _xlfn.XLOOKUP(_xlfn.TEXTJOIN("|",FALSE,$C74,"=","Any","=",BC$12,"=","Any","="),risk_factor_1&amp;"|"&amp;risk_factor_2,risk_factor_corr),
       IF(RIGHT($D74,LEN($D74)-FIND("_",$D74))=RIGHT(BC$13,LEN(BC$13)-FIND("_",BC$13)),
              IF(LEFT($D74,FIND("_",$D74)-1)=LEFT(BC$13,FIND("_",BC$13)-1),
                    IF($E74=BC$14,
                             _xlfn.XLOOKUP(_xlfn.TEXTJOIN("|",FALSE,$C74,LEFT($D74,FIND("_",$D74)-1) &amp;"_=","=","Any",BC$12,LEFT($D74,FIND("_",$D74)-1) &amp;"_=","=","Any"),risk_factor_1&amp;"|"&amp;risk_factor_2,risk_factor_corr),
                             _xlfn.XLOOKUP(_xlfn.TEXTJOIN("|",FALSE,$C74,LEFT($D74,FIND("_",$D74)-1) &amp;"_=","Any","Any",BC$12,LEFT($D74,FIND("_",$D74)-1) &amp;"_=","Any","Any"),risk_factor_1&amp;"|"&amp;risk_factor_2,risk_factor_corr)),
"n/a"),0)
),
IF(_xlfn.TEXTJOIN("|",FALSE,BC$12:BC$13)&lt;&gt;_xlfn.TEXTJOIN("|",FALSE,$C74:$D74),0,
_xlfn.XLOOKUP(_xlfn.TEXTJOIN("|",FALSE,$C74:$F74,BC$12:BC$15),risk_factor_1&amp;"|"&amp;risk_factor_2,risk_factor_corr,
_xlfn.XLOOKUP(_xlfn.TEXTJOIN("|",FALSE,$C74:$F74,BC$12:BC$15),risk_factor_2&amp;"|"&amp;risk_factor_1,risk_factor_corr,
_xlfn.XLOOKUP(_xlfn.TEXTJOIN("|",FALSE,$C74:$D74,"Any"),risk_factor_1&amp;"|"&amp;risk_factor_2,risk_factor_corr,
_xlfn.XLOOKUP(_xlfn.TEXTJOIN("|",FALSE,$C74:$D74,"Any"),risk_factor_2&amp;"|"&amp;risk_factor_1,risk_factor_corr)))))))</f>
        <v>0</v>
      </c>
      <c r="BD74" s="32" cm="1">
        <f t="array" ref="BD74" xml:space="preserve"> IF(_xlfn.TEXTJOIN("|",FALSE,BD$12:BD$15)=_xlfn.TEXTJOIN("|",FALSE,$C74:$F74),0,
IF(AND($C74="Delta|CR_Cpty",BD$12="Delta|CR_Cpty"),
IF($F74=BD$15,
      _xlfn.XLOOKUP(_xlfn.TEXTJOIN("|",FALSE,$C74,"=","Any","=",BD$12,"=","Any","="),risk_factor_1&amp;"|"&amp;risk_factor_2,risk_factor_corr),
       IF(RIGHT($D74,LEN($D74)-FIND("_",$D74))=RIGHT(BD$13,LEN(BD$13)-FIND("_",BD$13)),
              IF(LEFT($D74,FIND("_",$D74)-1)=LEFT(BD$13,FIND("_",BD$13)-1),
                    IF($E74=BD$14,
                             _xlfn.XLOOKUP(_xlfn.TEXTJOIN("|",FALSE,$C74,LEFT($D74,FIND("_",$D74)-1) &amp;"_=","=","Any",BD$12,LEFT($D74,FIND("_",$D74)-1) &amp;"_=","=","Any"),risk_factor_1&amp;"|"&amp;risk_factor_2,risk_factor_corr),
                             _xlfn.XLOOKUP(_xlfn.TEXTJOIN("|",FALSE,$C74,LEFT($D74,FIND("_",$D74)-1) &amp;"_=","Any","Any",BD$12,LEFT($D74,FIND("_",$D74)-1) &amp;"_=","Any","Any"),risk_factor_1&amp;"|"&amp;risk_factor_2,risk_factor_corr)),
"n/a"),0)
),
IF(_xlfn.TEXTJOIN("|",FALSE,BD$12:BD$13)&lt;&gt;_xlfn.TEXTJOIN("|",FALSE,$C74:$D74),0,
_xlfn.XLOOKUP(_xlfn.TEXTJOIN("|",FALSE,$C74:$F74,BD$12:BD$15),risk_factor_1&amp;"|"&amp;risk_factor_2,risk_factor_corr,
_xlfn.XLOOKUP(_xlfn.TEXTJOIN("|",FALSE,$C74:$F74,BD$12:BD$15),risk_factor_2&amp;"|"&amp;risk_factor_1,risk_factor_corr,
_xlfn.XLOOKUP(_xlfn.TEXTJOIN("|",FALSE,$C74:$D74,"Any"),risk_factor_1&amp;"|"&amp;risk_factor_2,risk_factor_corr,
_xlfn.XLOOKUP(_xlfn.TEXTJOIN("|",FALSE,$C74:$D74,"Any"),risk_factor_2&amp;"|"&amp;risk_factor_1,risk_factor_corr)))))))</f>
        <v>0</v>
      </c>
      <c r="BE74" s="32" cm="1">
        <f t="array" ref="BE74" xml:space="preserve"> IF(_xlfn.TEXTJOIN("|",FALSE,BE$12:BE$15)=_xlfn.TEXTJOIN("|",FALSE,$C74:$F74),0,
IF(AND($C74="Delta|CR_Cpty",BE$12="Delta|CR_Cpty"),
IF($F74=BE$15,
      _xlfn.XLOOKUP(_xlfn.TEXTJOIN("|",FALSE,$C74,"=","Any","=",BE$12,"=","Any","="),risk_factor_1&amp;"|"&amp;risk_factor_2,risk_factor_corr),
       IF(RIGHT($D74,LEN($D74)-FIND("_",$D74))=RIGHT(BE$13,LEN(BE$13)-FIND("_",BE$13)),
              IF(LEFT($D74,FIND("_",$D74)-1)=LEFT(BE$13,FIND("_",BE$13)-1),
                    IF($E74=BE$14,
                             _xlfn.XLOOKUP(_xlfn.TEXTJOIN("|",FALSE,$C74,LEFT($D74,FIND("_",$D74)-1) &amp;"_=","=","Any",BE$12,LEFT($D74,FIND("_",$D74)-1) &amp;"_=","=","Any"),risk_factor_1&amp;"|"&amp;risk_factor_2,risk_factor_corr),
                             _xlfn.XLOOKUP(_xlfn.TEXTJOIN("|",FALSE,$C74,LEFT($D74,FIND("_",$D74)-1) &amp;"_=","Any","Any",BE$12,LEFT($D74,FIND("_",$D74)-1) &amp;"_=","Any","Any"),risk_factor_1&amp;"|"&amp;risk_factor_2,risk_factor_corr)),
"n/a"),0)
),
IF(_xlfn.TEXTJOIN("|",FALSE,BE$12:BE$13)&lt;&gt;_xlfn.TEXTJOIN("|",FALSE,$C74:$D74),0,
_xlfn.XLOOKUP(_xlfn.TEXTJOIN("|",FALSE,$C74:$F74,BE$12:BE$15),risk_factor_1&amp;"|"&amp;risk_factor_2,risk_factor_corr,
_xlfn.XLOOKUP(_xlfn.TEXTJOIN("|",FALSE,$C74:$F74,BE$12:BE$15),risk_factor_2&amp;"|"&amp;risk_factor_1,risk_factor_corr,
_xlfn.XLOOKUP(_xlfn.TEXTJOIN("|",FALSE,$C74:$D74,"Any"),risk_factor_1&amp;"|"&amp;risk_factor_2,risk_factor_corr,
_xlfn.XLOOKUP(_xlfn.TEXTJOIN("|",FALSE,$C74:$D74,"Any"),risk_factor_2&amp;"|"&amp;risk_factor_1,risk_factor_corr)))))))</f>
        <v>0</v>
      </c>
      <c r="BF74" s="32" cm="1">
        <f t="array" ref="BF74" xml:space="preserve"> IF(_xlfn.TEXTJOIN("|",FALSE,BF$12:BF$15)=_xlfn.TEXTJOIN("|",FALSE,$C74:$F74),0,
IF(AND($C74="Delta|CR_Cpty",BF$12="Delta|CR_Cpty"),
IF($F74=BF$15,
      _xlfn.XLOOKUP(_xlfn.TEXTJOIN("|",FALSE,$C74,"=","Any","=",BF$12,"=","Any","="),risk_factor_1&amp;"|"&amp;risk_factor_2,risk_factor_corr),
       IF(RIGHT($D74,LEN($D74)-FIND("_",$D74))=RIGHT(BF$13,LEN(BF$13)-FIND("_",BF$13)),
              IF(LEFT($D74,FIND("_",$D74)-1)=LEFT(BF$13,FIND("_",BF$13)-1),
                    IF($E74=BF$14,
                             _xlfn.XLOOKUP(_xlfn.TEXTJOIN("|",FALSE,$C74,LEFT($D74,FIND("_",$D74)-1) &amp;"_=","=","Any",BF$12,LEFT($D74,FIND("_",$D74)-1) &amp;"_=","=","Any"),risk_factor_1&amp;"|"&amp;risk_factor_2,risk_factor_corr),
                             _xlfn.XLOOKUP(_xlfn.TEXTJOIN("|",FALSE,$C74,LEFT($D74,FIND("_",$D74)-1) &amp;"_=","Any","Any",BF$12,LEFT($D74,FIND("_",$D74)-1) &amp;"_=","Any","Any"),risk_factor_1&amp;"|"&amp;risk_factor_2,risk_factor_corr)),
"n/a"),0)
),
IF(_xlfn.TEXTJOIN("|",FALSE,BF$12:BF$13)&lt;&gt;_xlfn.TEXTJOIN("|",FALSE,$C74:$D74),0,
_xlfn.XLOOKUP(_xlfn.TEXTJOIN("|",FALSE,$C74:$F74,BF$12:BF$15),risk_factor_1&amp;"|"&amp;risk_factor_2,risk_factor_corr,
_xlfn.XLOOKUP(_xlfn.TEXTJOIN("|",FALSE,$C74:$F74,BF$12:BF$15),risk_factor_2&amp;"|"&amp;risk_factor_1,risk_factor_corr,
_xlfn.XLOOKUP(_xlfn.TEXTJOIN("|",FALSE,$C74:$D74,"Any"),risk_factor_1&amp;"|"&amp;risk_factor_2,risk_factor_corr,
_xlfn.XLOOKUP(_xlfn.TEXTJOIN("|",FALSE,$C74:$D74,"Any"),risk_factor_2&amp;"|"&amp;risk_factor_1,risk_factor_corr)))))))</f>
        <v>0</v>
      </c>
      <c r="BG74" s="32" cm="1">
        <f t="array" ref="BG74" xml:space="preserve"> IF(_xlfn.TEXTJOIN("|",FALSE,BG$12:BG$15)=_xlfn.TEXTJOIN("|",FALSE,$C74:$F74),0,
IF(AND($C74="Delta|CR_Cpty",BG$12="Delta|CR_Cpty"),
IF($F74=BG$15,
      _xlfn.XLOOKUP(_xlfn.TEXTJOIN("|",FALSE,$C74,"=","Any","=",BG$12,"=","Any","="),risk_factor_1&amp;"|"&amp;risk_factor_2,risk_factor_corr),
       IF(RIGHT($D74,LEN($D74)-FIND("_",$D74))=RIGHT(BG$13,LEN(BG$13)-FIND("_",BG$13)),
              IF(LEFT($D74,FIND("_",$D74)-1)=LEFT(BG$13,FIND("_",BG$13)-1),
                    IF($E74=BG$14,
                             _xlfn.XLOOKUP(_xlfn.TEXTJOIN("|",FALSE,$C74,LEFT($D74,FIND("_",$D74)-1) &amp;"_=","=","Any",BG$12,LEFT($D74,FIND("_",$D74)-1) &amp;"_=","=","Any"),risk_factor_1&amp;"|"&amp;risk_factor_2,risk_factor_corr),
                             _xlfn.XLOOKUP(_xlfn.TEXTJOIN("|",FALSE,$C74,LEFT($D74,FIND("_",$D74)-1) &amp;"_=","Any","Any",BG$12,LEFT($D74,FIND("_",$D74)-1) &amp;"_=","Any","Any"),risk_factor_1&amp;"|"&amp;risk_factor_2,risk_factor_corr)),
"n/a"),0)
),
IF(_xlfn.TEXTJOIN("|",FALSE,BG$12:BG$13)&lt;&gt;_xlfn.TEXTJOIN("|",FALSE,$C74:$D74),0,
_xlfn.XLOOKUP(_xlfn.TEXTJOIN("|",FALSE,$C74:$F74,BG$12:BG$15),risk_factor_1&amp;"|"&amp;risk_factor_2,risk_factor_corr,
_xlfn.XLOOKUP(_xlfn.TEXTJOIN("|",FALSE,$C74:$F74,BG$12:BG$15),risk_factor_2&amp;"|"&amp;risk_factor_1,risk_factor_corr,
_xlfn.XLOOKUP(_xlfn.TEXTJOIN("|",FALSE,$C74:$D74,"Any"),risk_factor_1&amp;"|"&amp;risk_factor_2,risk_factor_corr,
_xlfn.XLOOKUP(_xlfn.TEXTJOIN("|",FALSE,$C74:$D74,"Any"),risk_factor_2&amp;"|"&amp;risk_factor_1,risk_factor_corr)))))))</f>
        <v>0</v>
      </c>
      <c r="BH74" s="32" cm="1">
        <f t="array" ref="BH74" xml:space="preserve"> IF(_xlfn.TEXTJOIN("|",FALSE,BH$12:BH$15)=_xlfn.TEXTJOIN("|",FALSE,$C74:$F74),0,
IF(AND($C74="Delta|CR_Cpty",BH$12="Delta|CR_Cpty"),
IF($F74=BH$15,
      _xlfn.XLOOKUP(_xlfn.TEXTJOIN("|",FALSE,$C74,"=","Any","=",BH$12,"=","Any","="),risk_factor_1&amp;"|"&amp;risk_factor_2,risk_factor_corr),
       IF(RIGHT($D74,LEN($D74)-FIND("_",$D74))=RIGHT(BH$13,LEN(BH$13)-FIND("_",BH$13)),
              IF(LEFT($D74,FIND("_",$D74)-1)=LEFT(BH$13,FIND("_",BH$13)-1),
                    IF($E74=BH$14,
                             _xlfn.XLOOKUP(_xlfn.TEXTJOIN("|",FALSE,$C74,LEFT($D74,FIND("_",$D74)-1) &amp;"_=","=","Any",BH$12,LEFT($D74,FIND("_",$D74)-1) &amp;"_=","=","Any"),risk_factor_1&amp;"|"&amp;risk_factor_2,risk_factor_corr),
                             _xlfn.XLOOKUP(_xlfn.TEXTJOIN("|",FALSE,$C74,LEFT($D74,FIND("_",$D74)-1) &amp;"_=","Any","Any",BH$12,LEFT($D74,FIND("_",$D74)-1) &amp;"_=","Any","Any"),risk_factor_1&amp;"|"&amp;risk_factor_2,risk_factor_corr)),
"n/a"),0)
),
IF(_xlfn.TEXTJOIN("|",FALSE,BH$12:BH$13)&lt;&gt;_xlfn.TEXTJOIN("|",FALSE,$C74:$D74),0,
_xlfn.XLOOKUP(_xlfn.TEXTJOIN("|",FALSE,$C74:$F74,BH$12:BH$15),risk_factor_1&amp;"|"&amp;risk_factor_2,risk_factor_corr,
_xlfn.XLOOKUP(_xlfn.TEXTJOIN("|",FALSE,$C74:$F74,BH$12:BH$15),risk_factor_2&amp;"|"&amp;risk_factor_1,risk_factor_corr,
_xlfn.XLOOKUP(_xlfn.TEXTJOIN("|",FALSE,$C74:$D74,"Any"),risk_factor_1&amp;"|"&amp;risk_factor_2,risk_factor_corr,
_xlfn.XLOOKUP(_xlfn.TEXTJOIN("|",FALSE,$C74:$D74,"Any"),risk_factor_2&amp;"|"&amp;risk_factor_1,risk_factor_corr)))))))</f>
        <v>0</v>
      </c>
      <c r="BI74" s="32" cm="1">
        <f t="array" ref="BI74" xml:space="preserve"> IF(_xlfn.TEXTJOIN("|",FALSE,BI$12:BI$15)=_xlfn.TEXTJOIN("|",FALSE,$C74:$F74),0,
IF(AND($C74="Delta|CR_Cpty",BI$12="Delta|CR_Cpty"),
IF($F74=BI$15,
      _xlfn.XLOOKUP(_xlfn.TEXTJOIN("|",FALSE,$C74,"=","Any","=",BI$12,"=","Any","="),risk_factor_1&amp;"|"&amp;risk_factor_2,risk_factor_corr),
       IF(RIGHT($D74,LEN($D74)-FIND("_",$D74))=RIGHT(BI$13,LEN(BI$13)-FIND("_",BI$13)),
              IF(LEFT($D74,FIND("_",$D74)-1)=LEFT(BI$13,FIND("_",BI$13)-1),
                    IF($E74=BI$14,
                             _xlfn.XLOOKUP(_xlfn.TEXTJOIN("|",FALSE,$C74,LEFT($D74,FIND("_",$D74)-1) &amp;"_=","=","Any",BI$12,LEFT($D74,FIND("_",$D74)-1) &amp;"_=","=","Any"),risk_factor_1&amp;"|"&amp;risk_factor_2,risk_factor_corr),
                             _xlfn.XLOOKUP(_xlfn.TEXTJOIN("|",FALSE,$C74,LEFT($D74,FIND("_",$D74)-1) &amp;"_=","Any","Any",BI$12,LEFT($D74,FIND("_",$D74)-1) &amp;"_=","Any","Any"),risk_factor_1&amp;"|"&amp;risk_factor_2,risk_factor_corr)),
"n/a"),0)
),
IF(_xlfn.TEXTJOIN("|",FALSE,BI$12:BI$13)&lt;&gt;_xlfn.TEXTJOIN("|",FALSE,$C74:$D74),0,
_xlfn.XLOOKUP(_xlfn.TEXTJOIN("|",FALSE,$C74:$F74,BI$12:BI$15),risk_factor_1&amp;"|"&amp;risk_factor_2,risk_factor_corr,
_xlfn.XLOOKUP(_xlfn.TEXTJOIN("|",FALSE,$C74:$F74,BI$12:BI$15),risk_factor_2&amp;"|"&amp;risk_factor_1,risk_factor_corr,
_xlfn.XLOOKUP(_xlfn.TEXTJOIN("|",FALSE,$C74:$D74,"Any"),risk_factor_1&amp;"|"&amp;risk_factor_2,risk_factor_corr,
_xlfn.XLOOKUP(_xlfn.TEXTJOIN("|",FALSE,$C74:$D74,"Any"),risk_factor_2&amp;"|"&amp;risk_factor_1,risk_factor_corr)))))))</f>
        <v>0</v>
      </c>
      <c r="BJ74" s="32" cm="1">
        <f t="array" ref="BJ74" xml:space="preserve"> IF(_xlfn.TEXTJOIN("|",FALSE,BJ$12:BJ$15)=_xlfn.TEXTJOIN("|",FALSE,$C74:$F74),0,
IF(AND($C74="Delta|CR_Cpty",BJ$12="Delta|CR_Cpty"),
IF($F74=BJ$15,
      _xlfn.XLOOKUP(_xlfn.TEXTJOIN("|",FALSE,$C74,"=","Any","=",BJ$12,"=","Any","="),risk_factor_1&amp;"|"&amp;risk_factor_2,risk_factor_corr),
       IF(RIGHT($D74,LEN($D74)-FIND("_",$D74))=RIGHT(BJ$13,LEN(BJ$13)-FIND("_",BJ$13)),
              IF(LEFT($D74,FIND("_",$D74)-1)=LEFT(BJ$13,FIND("_",BJ$13)-1),
                    IF($E74=BJ$14,
                             _xlfn.XLOOKUP(_xlfn.TEXTJOIN("|",FALSE,$C74,LEFT($D74,FIND("_",$D74)-1) &amp;"_=","=","Any",BJ$12,LEFT($D74,FIND("_",$D74)-1) &amp;"_=","=","Any"),risk_factor_1&amp;"|"&amp;risk_factor_2,risk_factor_corr),
                             _xlfn.XLOOKUP(_xlfn.TEXTJOIN("|",FALSE,$C74,LEFT($D74,FIND("_",$D74)-1) &amp;"_=","Any","Any",BJ$12,LEFT($D74,FIND("_",$D74)-1) &amp;"_=","Any","Any"),risk_factor_1&amp;"|"&amp;risk_factor_2,risk_factor_corr)),
"n/a"),0)
),
IF(_xlfn.TEXTJOIN("|",FALSE,BJ$12:BJ$13)&lt;&gt;_xlfn.TEXTJOIN("|",FALSE,$C74:$D74),0,
_xlfn.XLOOKUP(_xlfn.TEXTJOIN("|",FALSE,$C74:$F74,BJ$12:BJ$15),risk_factor_1&amp;"|"&amp;risk_factor_2,risk_factor_corr,
_xlfn.XLOOKUP(_xlfn.TEXTJOIN("|",FALSE,$C74:$F74,BJ$12:BJ$15),risk_factor_2&amp;"|"&amp;risk_factor_1,risk_factor_corr,
_xlfn.XLOOKUP(_xlfn.TEXTJOIN("|",FALSE,$C74:$D74,"Any"),risk_factor_1&amp;"|"&amp;risk_factor_2,risk_factor_corr,
_xlfn.XLOOKUP(_xlfn.TEXTJOIN("|",FALSE,$C74:$D74,"Any"),risk_factor_2&amp;"|"&amp;risk_factor_1,risk_factor_corr)))))))</f>
        <v>0</v>
      </c>
      <c r="BK74" s="32" cm="1">
        <f t="array" ref="BK74" xml:space="preserve"> IF(_xlfn.TEXTJOIN("|",FALSE,BK$12:BK$15)=_xlfn.TEXTJOIN("|",FALSE,$C74:$F74),0,
IF(AND($C74="Delta|CR_Cpty",BK$12="Delta|CR_Cpty"),
IF($F74=BK$15,
      _xlfn.XLOOKUP(_xlfn.TEXTJOIN("|",FALSE,$C74,"=","Any","=",BK$12,"=","Any","="),risk_factor_1&amp;"|"&amp;risk_factor_2,risk_factor_corr),
       IF(RIGHT($D74,LEN($D74)-FIND("_",$D74))=RIGHT(BK$13,LEN(BK$13)-FIND("_",BK$13)),
              IF(LEFT($D74,FIND("_",$D74)-1)=LEFT(BK$13,FIND("_",BK$13)-1),
                    IF($E74=BK$14,
                             _xlfn.XLOOKUP(_xlfn.TEXTJOIN("|",FALSE,$C74,LEFT($D74,FIND("_",$D74)-1) &amp;"_=","=","Any",BK$12,LEFT($D74,FIND("_",$D74)-1) &amp;"_=","=","Any"),risk_factor_1&amp;"|"&amp;risk_factor_2,risk_factor_corr),
                             _xlfn.XLOOKUP(_xlfn.TEXTJOIN("|",FALSE,$C74,LEFT($D74,FIND("_",$D74)-1) &amp;"_=","Any","Any",BK$12,LEFT($D74,FIND("_",$D74)-1) &amp;"_=","Any","Any"),risk_factor_1&amp;"|"&amp;risk_factor_2,risk_factor_corr)),
"n/a"),0)
),
IF(_xlfn.TEXTJOIN("|",FALSE,BK$12:BK$13)&lt;&gt;_xlfn.TEXTJOIN("|",FALSE,$C74:$D74),0,
_xlfn.XLOOKUP(_xlfn.TEXTJOIN("|",FALSE,$C74:$F74,BK$12:BK$15),risk_factor_1&amp;"|"&amp;risk_factor_2,risk_factor_corr,
_xlfn.XLOOKUP(_xlfn.TEXTJOIN("|",FALSE,$C74:$F74,BK$12:BK$15),risk_factor_2&amp;"|"&amp;risk_factor_1,risk_factor_corr,
_xlfn.XLOOKUP(_xlfn.TEXTJOIN("|",FALSE,$C74:$D74,"Any"),risk_factor_1&amp;"|"&amp;risk_factor_2,risk_factor_corr,
_xlfn.XLOOKUP(_xlfn.TEXTJOIN("|",FALSE,$C74:$D74,"Any"),risk_factor_2&amp;"|"&amp;risk_factor_1,risk_factor_corr)))))))</f>
        <v>0</v>
      </c>
      <c r="BL74" s="32" cm="1">
        <f t="array" ref="BL74" xml:space="preserve"> IF(_xlfn.TEXTJOIN("|",FALSE,BL$12:BL$15)=_xlfn.TEXTJOIN("|",FALSE,$C74:$F74),0,
IF(AND($C74="Delta|CR_Cpty",BL$12="Delta|CR_Cpty"),
IF($F74=BL$15,
      _xlfn.XLOOKUP(_xlfn.TEXTJOIN("|",FALSE,$C74,"=","Any","=",BL$12,"=","Any","="),risk_factor_1&amp;"|"&amp;risk_factor_2,risk_factor_corr),
       IF(RIGHT($D74,LEN($D74)-FIND("_",$D74))=RIGHT(BL$13,LEN(BL$13)-FIND("_",BL$13)),
              IF(LEFT($D74,FIND("_",$D74)-1)=LEFT(BL$13,FIND("_",BL$13)-1),
                    IF($E74=BL$14,
                             _xlfn.XLOOKUP(_xlfn.TEXTJOIN("|",FALSE,$C74,LEFT($D74,FIND("_",$D74)-1) &amp;"_=","=","Any",BL$12,LEFT($D74,FIND("_",$D74)-1) &amp;"_=","=","Any"),risk_factor_1&amp;"|"&amp;risk_factor_2,risk_factor_corr),
                             _xlfn.XLOOKUP(_xlfn.TEXTJOIN("|",FALSE,$C74,LEFT($D74,FIND("_",$D74)-1) &amp;"_=","Any","Any",BL$12,LEFT($D74,FIND("_",$D74)-1) &amp;"_=","Any","Any"),risk_factor_1&amp;"|"&amp;risk_factor_2,risk_factor_corr)),
"n/a"),0)
),
IF(_xlfn.TEXTJOIN("|",FALSE,BL$12:BL$13)&lt;&gt;_xlfn.TEXTJOIN("|",FALSE,$C74:$D74),0,
_xlfn.XLOOKUP(_xlfn.TEXTJOIN("|",FALSE,$C74:$F74,BL$12:BL$15),risk_factor_1&amp;"|"&amp;risk_factor_2,risk_factor_corr,
_xlfn.XLOOKUP(_xlfn.TEXTJOIN("|",FALSE,$C74:$F74,BL$12:BL$15),risk_factor_2&amp;"|"&amp;risk_factor_1,risk_factor_corr,
_xlfn.XLOOKUP(_xlfn.TEXTJOIN("|",FALSE,$C74:$D74,"Any"),risk_factor_1&amp;"|"&amp;risk_factor_2,risk_factor_corr,
_xlfn.XLOOKUP(_xlfn.TEXTJOIN("|",FALSE,$C74:$D74,"Any"),risk_factor_2&amp;"|"&amp;risk_factor_1,risk_factor_corr)))))))</f>
        <v>0</v>
      </c>
      <c r="BM74" s="32" cm="1">
        <f t="array" ref="BM74" xml:space="preserve"> IF(_xlfn.TEXTJOIN("|",FALSE,BM$12:BM$15)=_xlfn.TEXTJOIN("|",FALSE,$C74:$F74),0,
IF(AND($C74="Delta|CR_Cpty",BM$12="Delta|CR_Cpty"),
IF($F74=BM$15,
      _xlfn.XLOOKUP(_xlfn.TEXTJOIN("|",FALSE,$C74,"=","Any","=",BM$12,"=","Any","="),risk_factor_1&amp;"|"&amp;risk_factor_2,risk_factor_corr),
       IF(RIGHT($D74,LEN($D74)-FIND("_",$D74))=RIGHT(BM$13,LEN(BM$13)-FIND("_",BM$13)),
              IF(LEFT($D74,FIND("_",$D74)-1)=LEFT(BM$13,FIND("_",BM$13)-1),
                    IF($E74=BM$14,
                             _xlfn.XLOOKUP(_xlfn.TEXTJOIN("|",FALSE,$C74,LEFT($D74,FIND("_",$D74)-1) &amp;"_=","=","Any",BM$12,LEFT($D74,FIND("_",$D74)-1) &amp;"_=","=","Any"),risk_factor_1&amp;"|"&amp;risk_factor_2,risk_factor_corr),
                             _xlfn.XLOOKUP(_xlfn.TEXTJOIN("|",FALSE,$C74,LEFT($D74,FIND("_",$D74)-1) &amp;"_=","Any","Any",BM$12,LEFT($D74,FIND("_",$D74)-1) &amp;"_=","Any","Any"),risk_factor_1&amp;"|"&amp;risk_factor_2,risk_factor_corr)),
"n/a"),0)
),
IF(_xlfn.TEXTJOIN("|",FALSE,BM$12:BM$13)&lt;&gt;_xlfn.TEXTJOIN("|",FALSE,$C74:$D74),0,
_xlfn.XLOOKUP(_xlfn.TEXTJOIN("|",FALSE,$C74:$F74,BM$12:BM$15),risk_factor_1&amp;"|"&amp;risk_factor_2,risk_factor_corr,
_xlfn.XLOOKUP(_xlfn.TEXTJOIN("|",FALSE,$C74:$F74,BM$12:BM$15),risk_factor_2&amp;"|"&amp;risk_factor_1,risk_factor_corr,
_xlfn.XLOOKUP(_xlfn.TEXTJOIN("|",FALSE,$C74:$D74,"Any"),risk_factor_1&amp;"|"&amp;risk_factor_2,risk_factor_corr,
_xlfn.XLOOKUP(_xlfn.TEXTJOIN("|",FALSE,$C74:$D74,"Any"),risk_factor_2&amp;"|"&amp;risk_factor_1,risk_factor_corr)))))))</f>
        <v>0</v>
      </c>
      <c r="BN74" s="32" cm="1">
        <f t="array" ref="BN74" xml:space="preserve"> IF(_xlfn.TEXTJOIN("|",FALSE,BN$12:BN$15)=_xlfn.TEXTJOIN("|",FALSE,$C74:$F74),0,
IF(AND($C74="Delta|CR_Cpty",BN$12="Delta|CR_Cpty"),
IF($F74=BN$15,
      _xlfn.XLOOKUP(_xlfn.TEXTJOIN("|",FALSE,$C74,"=","Any","=",BN$12,"=","Any","="),risk_factor_1&amp;"|"&amp;risk_factor_2,risk_factor_corr),
       IF(RIGHT($D74,LEN($D74)-FIND("_",$D74))=RIGHT(BN$13,LEN(BN$13)-FIND("_",BN$13)),
              IF(LEFT($D74,FIND("_",$D74)-1)=LEFT(BN$13,FIND("_",BN$13)-1),
                    IF($E74=BN$14,
                             _xlfn.XLOOKUP(_xlfn.TEXTJOIN("|",FALSE,$C74,LEFT($D74,FIND("_",$D74)-1) &amp;"_=","=","Any",BN$12,LEFT($D74,FIND("_",$D74)-1) &amp;"_=","=","Any"),risk_factor_1&amp;"|"&amp;risk_factor_2,risk_factor_corr),
                             _xlfn.XLOOKUP(_xlfn.TEXTJOIN("|",FALSE,$C74,LEFT($D74,FIND("_",$D74)-1) &amp;"_=","Any","Any",BN$12,LEFT($D74,FIND("_",$D74)-1) &amp;"_=","Any","Any"),risk_factor_1&amp;"|"&amp;risk_factor_2,risk_factor_corr)),
"n/a"),0)
),
IF(_xlfn.TEXTJOIN("|",FALSE,BN$12:BN$13)&lt;&gt;_xlfn.TEXTJOIN("|",FALSE,$C74:$D74),0,
_xlfn.XLOOKUP(_xlfn.TEXTJOIN("|",FALSE,$C74:$F74,BN$12:BN$15),risk_factor_1&amp;"|"&amp;risk_factor_2,risk_factor_corr,
_xlfn.XLOOKUP(_xlfn.TEXTJOIN("|",FALSE,$C74:$F74,BN$12:BN$15),risk_factor_2&amp;"|"&amp;risk_factor_1,risk_factor_corr,
_xlfn.XLOOKUP(_xlfn.TEXTJOIN("|",FALSE,$C74:$D74,"Any"),risk_factor_1&amp;"|"&amp;risk_factor_2,risk_factor_corr,
_xlfn.XLOOKUP(_xlfn.TEXTJOIN("|",FALSE,$C74:$D74,"Any"),risk_factor_2&amp;"|"&amp;risk_factor_1,risk_factor_corr)))))))</f>
        <v>0</v>
      </c>
      <c r="BO74" s="32" cm="1">
        <f t="array" ref="BO74" xml:space="preserve"> IF(_xlfn.TEXTJOIN("|",FALSE,BO$12:BO$15)=_xlfn.TEXTJOIN("|",FALSE,$C74:$F74),0,
IF(AND($C74="Delta|CR_Cpty",BO$12="Delta|CR_Cpty"),
IF($F74=BO$15,
      _xlfn.XLOOKUP(_xlfn.TEXTJOIN("|",FALSE,$C74,"=","Any","=",BO$12,"=","Any","="),risk_factor_1&amp;"|"&amp;risk_factor_2,risk_factor_corr),
       IF(RIGHT($D74,LEN($D74)-FIND("_",$D74))=RIGHT(BO$13,LEN(BO$13)-FIND("_",BO$13)),
              IF(LEFT($D74,FIND("_",$D74)-1)=LEFT(BO$13,FIND("_",BO$13)-1),
                    IF($E74=BO$14,
                             _xlfn.XLOOKUP(_xlfn.TEXTJOIN("|",FALSE,$C74,LEFT($D74,FIND("_",$D74)-1) &amp;"_=","=","Any",BO$12,LEFT($D74,FIND("_",$D74)-1) &amp;"_=","=","Any"),risk_factor_1&amp;"|"&amp;risk_factor_2,risk_factor_corr),
                             _xlfn.XLOOKUP(_xlfn.TEXTJOIN("|",FALSE,$C74,LEFT($D74,FIND("_",$D74)-1) &amp;"_=","Any","Any",BO$12,LEFT($D74,FIND("_",$D74)-1) &amp;"_=","Any","Any"),risk_factor_1&amp;"|"&amp;risk_factor_2,risk_factor_corr)),
"n/a"),0)
),
IF(_xlfn.TEXTJOIN("|",FALSE,BO$12:BO$13)&lt;&gt;_xlfn.TEXTJOIN("|",FALSE,$C74:$D74),0,
_xlfn.XLOOKUP(_xlfn.TEXTJOIN("|",FALSE,$C74:$F74,BO$12:BO$15),risk_factor_1&amp;"|"&amp;risk_factor_2,risk_factor_corr,
_xlfn.XLOOKUP(_xlfn.TEXTJOIN("|",FALSE,$C74:$F74,BO$12:BO$15),risk_factor_2&amp;"|"&amp;risk_factor_1,risk_factor_corr,
_xlfn.XLOOKUP(_xlfn.TEXTJOIN("|",FALSE,$C74:$D74,"Any"),risk_factor_1&amp;"|"&amp;risk_factor_2,risk_factor_corr,
_xlfn.XLOOKUP(_xlfn.TEXTJOIN("|",FALSE,$C74:$D74,"Any"),risk_factor_2&amp;"|"&amp;risk_factor_1,risk_factor_corr)))))))</f>
        <v>0</v>
      </c>
      <c r="BP74" s="32" cm="1">
        <f t="array" ref="BP74" xml:space="preserve"> IF(_xlfn.TEXTJOIN("|",FALSE,BP$12:BP$15)=_xlfn.TEXTJOIN("|",FALSE,$C74:$F74),0,
IF(AND($C74="Delta|CR_Cpty",BP$12="Delta|CR_Cpty"),
IF($F74=BP$15,
      _xlfn.XLOOKUP(_xlfn.TEXTJOIN("|",FALSE,$C74,"=","Any","=",BP$12,"=","Any","="),risk_factor_1&amp;"|"&amp;risk_factor_2,risk_factor_corr),
       IF(RIGHT($D74,LEN($D74)-FIND("_",$D74))=RIGHT(BP$13,LEN(BP$13)-FIND("_",BP$13)),
              IF(LEFT($D74,FIND("_",$D74)-1)=LEFT(BP$13,FIND("_",BP$13)-1),
                    IF($E74=BP$14,
                             _xlfn.XLOOKUP(_xlfn.TEXTJOIN("|",FALSE,$C74,LEFT($D74,FIND("_",$D74)-1) &amp;"_=","=","Any",BP$12,LEFT($D74,FIND("_",$D74)-1) &amp;"_=","=","Any"),risk_factor_1&amp;"|"&amp;risk_factor_2,risk_factor_corr),
                             _xlfn.XLOOKUP(_xlfn.TEXTJOIN("|",FALSE,$C74,LEFT($D74,FIND("_",$D74)-1) &amp;"_=","Any","Any",BP$12,LEFT($D74,FIND("_",$D74)-1) &amp;"_=","Any","Any"),risk_factor_1&amp;"|"&amp;risk_factor_2,risk_factor_corr)),
"n/a"),0)
),
IF(_xlfn.TEXTJOIN("|",FALSE,BP$12:BP$13)&lt;&gt;_xlfn.TEXTJOIN("|",FALSE,$C74:$D74),0,
_xlfn.XLOOKUP(_xlfn.TEXTJOIN("|",FALSE,$C74:$F74,BP$12:BP$15),risk_factor_1&amp;"|"&amp;risk_factor_2,risk_factor_corr,
_xlfn.XLOOKUP(_xlfn.TEXTJOIN("|",FALSE,$C74:$F74,BP$12:BP$15),risk_factor_2&amp;"|"&amp;risk_factor_1,risk_factor_corr,
_xlfn.XLOOKUP(_xlfn.TEXTJOIN("|",FALSE,$C74:$D74,"Any"),risk_factor_1&amp;"|"&amp;risk_factor_2,risk_factor_corr,
_xlfn.XLOOKUP(_xlfn.TEXTJOIN("|",FALSE,$C74:$D74,"Any"),risk_factor_2&amp;"|"&amp;risk_factor_1,risk_factor_corr)))))))</f>
        <v>0</v>
      </c>
      <c r="BQ74" s="32" cm="1">
        <f t="array" ref="BQ74" xml:space="preserve"> IF(_xlfn.TEXTJOIN("|",FALSE,BQ$12:BQ$15)=_xlfn.TEXTJOIN("|",FALSE,$C74:$F74),0,
IF(AND($C74="Delta|CR_Cpty",BQ$12="Delta|CR_Cpty"),
IF($F74=BQ$15,
      _xlfn.XLOOKUP(_xlfn.TEXTJOIN("|",FALSE,$C74,"=","Any","=",BQ$12,"=","Any","="),risk_factor_1&amp;"|"&amp;risk_factor_2,risk_factor_corr),
       IF(RIGHT($D74,LEN($D74)-FIND("_",$D74))=RIGHT(BQ$13,LEN(BQ$13)-FIND("_",BQ$13)),
              IF(LEFT($D74,FIND("_",$D74)-1)=LEFT(BQ$13,FIND("_",BQ$13)-1),
                    IF($E74=BQ$14,
                             _xlfn.XLOOKUP(_xlfn.TEXTJOIN("|",FALSE,$C74,LEFT($D74,FIND("_",$D74)-1) &amp;"_=","=","Any",BQ$12,LEFT($D74,FIND("_",$D74)-1) &amp;"_=","=","Any"),risk_factor_1&amp;"|"&amp;risk_factor_2,risk_factor_corr),
                             _xlfn.XLOOKUP(_xlfn.TEXTJOIN("|",FALSE,$C74,LEFT($D74,FIND("_",$D74)-1) &amp;"_=","Any","Any",BQ$12,LEFT($D74,FIND("_",$D74)-1) &amp;"_=","Any","Any"),risk_factor_1&amp;"|"&amp;risk_factor_2,risk_factor_corr)),
"n/a"),0)
),
IF(_xlfn.TEXTJOIN("|",FALSE,BQ$12:BQ$13)&lt;&gt;_xlfn.TEXTJOIN("|",FALSE,$C74:$D74),0,
_xlfn.XLOOKUP(_xlfn.TEXTJOIN("|",FALSE,$C74:$F74,BQ$12:BQ$15),risk_factor_1&amp;"|"&amp;risk_factor_2,risk_factor_corr,
_xlfn.XLOOKUP(_xlfn.TEXTJOIN("|",FALSE,$C74:$F74,BQ$12:BQ$15),risk_factor_2&amp;"|"&amp;risk_factor_1,risk_factor_corr,
_xlfn.XLOOKUP(_xlfn.TEXTJOIN("|",FALSE,$C74:$D74,"Any"),risk_factor_1&amp;"|"&amp;risk_factor_2,risk_factor_corr,
_xlfn.XLOOKUP(_xlfn.TEXTJOIN("|",FALSE,$C74:$D74,"Any"),risk_factor_2&amp;"|"&amp;risk_factor_1,risk_factor_corr)))))))</f>
        <v>0</v>
      </c>
      <c r="BR74" s="32" cm="1">
        <f t="array" ref="BR74" xml:space="preserve"> IF(_xlfn.TEXTJOIN("|",FALSE,BR$12:BR$15)=_xlfn.TEXTJOIN("|",FALSE,$C74:$F74),0,
IF(AND($C74="Delta|CR_Cpty",BR$12="Delta|CR_Cpty"),
IF($F74=BR$15,
      _xlfn.XLOOKUP(_xlfn.TEXTJOIN("|",FALSE,$C74,"=","Any","=",BR$12,"=","Any","="),risk_factor_1&amp;"|"&amp;risk_factor_2,risk_factor_corr),
       IF(RIGHT($D74,LEN($D74)-FIND("_",$D74))=RIGHT(BR$13,LEN(BR$13)-FIND("_",BR$13)),
              IF(LEFT($D74,FIND("_",$D74)-1)=LEFT(BR$13,FIND("_",BR$13)-1),
                    IF($E74=BR$14,
                             _xlfn.XLOOKUP(_xlfn.TEXTJOIN("|",FALSE,$C74,LEFT($D74,FIND("_",$D74)-1) &amp;"_=","=","Any",BR$12,LEFT($D74,FIND("_",$D74)-1) &amp;"_=","=","Any"),risk_factor_1&amp;"|"&amp;risk_factor_2,risk_factor_corr),
                             _xlfn.XLOOKUP(_xlfn.TEXTJOIN("|",FALSE,$C74,LEFT($D74,FIND("_",$D74)-1) &amp;"_=","Any","Any",BR$12,LEFT($D74,FIND("_",$D74)-1) &amp;"_=","Any","Any"),risk_factor_1&amp;"|"&amp;risk_factor_2,risk_factor_corr)),
"n/a"),0)
),
IF(_xlfn.TEXTJOIN("|",FALSE,BR$12:BR$13)&lt;&gt;_xlfn.TEXTJOIN("|",FALSE,$C74:$D74),0,
_xlfn.XLOOKUP(_xlfn.TEXTJOIN("|",FALSE,$C74:$F74,BR$12:BR$15),risk_factor_1&amp;"|"&amp;risk_factor_2,risk_factor_corr,
_xlfn.XLOOKUP(_xlfn.TEXTJOIN("|",FALSE,$C74:$F74,BR$12:BR$15),risk_factor_2&amp;"|"&amp;risk_factor_1,risk_factor_corr,
_xlfn.XLOOKUP(_xlfn.TEXTJOIN("|",FALSE,$C74:$D74,"Any"),risk_factor_1&amp;"|"&amp;risk_factor_2,risk_factor_corr,
_xlfn.XLOOKUP(_xlfn.TEXTJOIN("|",FALSE,$C74:$D74,"Any"),risk_factor_2&amp;"|"&amp;risk_factor_1,risk_factor_corr)))))))</f>
        <v>0</v>
      </c>
      <c r="BS74" s="32" cm="1">
        <f t="array" ref="BS74" xml:space="preserve"> IF(_xlfn.TEXTJOIN("|",FALSE,BS$12:BS$15)=_xlfn.TEXTJOIN("|",FALSE,$C74:$F74),0,
IF(AND($C74="Delta|CR_Cpty",BS$12="Delta|CR_Cpty"),
IF($F74=BS$15,
      _xlfn.XLOOKUP(_xlfn.TEXTJOIN("|",FALSE,$C74,"=","Any","=",BS$12,"=","Any","="),risk_factor_1&amp;"|"&amp;risk_factor_2,risk_factor_corr),
       IF(RIGHT($D74,LEN($D74)-FIND("_",$D74))=RIGHT(BS$13,LEN(BS$13)-FIND("_",BS$13)),
              IF(LEFT($D74,FIND("_",$D74)-1)=LEFT(BS$13,FIND("_",BS$13)-1),
                    IF($E74=BS$14,
                             _xlfn.XLOOKUP(_xlfn.TEXTJOIN("|",FALSE,$C74,LEFT($D74,FIND("_",$D74)-1) &amp;"_=","=","Any",BS$12,LEFT($D74,FIND("_",$D74)-1) &amp;"_=","=","Any"),risk_factor_1&amp;"|"&amp;risk_factor_2,risk_factor_corr),
                             _xlfn.XLOOKUP(_xlfn.TEXTJOIN("|",FALSE,$C74,LEFT($D74,FIND("_",$D74)-1) &amp;"_=","Any","Any",BS$12,LEFT($D74,FIND("_",$D74)-1) &amp;"_=","Any","Any"),risk_factor_1&amp;"|"&amp;risk_factor_2,risk_factor_corr)),
"n/a"),0)
),
IF(_xlfn.TEXTJOIN("|",FALSE,BS$12:BS$13)&lt;&gt;_xlfn.TEXTJOIN("|",FALSE,$C74:$D74),0,
_xlfn.XLOOKUP(_xlfn.TEXTJOIN("|",FALSE,$C74:$F74,BS$12:BS$15),risk_factor_1&amp;"|"&amp;risk_factor_2,risk_factor_corr,
_xlfn.XLOOKUP(_xlfn.TEXTJOIN("|",FALSE,$C74:$F74,BS$12:BS$15),risk_factor_2&amp;"|"&amp;risk_factor_1,risk_factor_corr,
_xlfn.XLOOKUP(_xlfn.TEXTJOIN("|",FALSE,$C74:$D74,"Any"),risk_factor_1&amp;"|"&amp;risk_factor_2,risk_factor_corr,
_xlfn.XLOOKUP(_xlfn.TEXTJOIN("|",FALSE,$C74:$D74,"Any"),risk_factor_2&amp;"|"&amp;risk_factor_1,risk_factor_corr)))))))</f>
        <v>0</v>
      </c>
      <c r="BT74" s="32" cm="1">
        <f t="array" ref="BT74" xml:space="preserve"> IF(_xlfn.TEXTJOIN("|",FALSE,BT$12:BT$15)=_xlfn.TEXTJOIN("|",FALSE,$C74:$F74),0,
IF(AND($C74="Delta|CR_Cpty",BT$12="Delta|CR_Cpty"),
IF($F74=BT$15,
      _xlfn.XLOOKUP(_xlfn.TEXTJOIN("|",FALSE,$C74,"=","Any","=",BT$12,"=","Any","="),risk_factor_1&amp;"|"&amp;risk_factor_2,risk_factor_corr),
       IF(RIGHT($D74,LEN($D74)-FIND("_",$D74))=RIGHT(BT$13,LEN(BT$13)-FIND("_",BT$13)),
              IF(LEFT($D74,FIND("_",$D74)-1)=LEFT(BT$13,FIND("_",BT$13)-1),
                    IF($E74=BT$14,
                             _xlfn.XLOOKUP(_xlfn.TEXTJOIN("|",FALSE,$C74,LEFT($D74,FIND("_",$D74)-1) &amp;"_=","=","Any",BT$12,LEFT($D74,FIND("_",$D74)-1) &amp;"_=","=","Any"),risk_factor_1&amp;"|"&amp;risk_factor_2,risk_factor_corr),
                             _xlfn.XLOOKUP(_xlfn.TEXTJOIN("|",FALSE,$C74,LEFT($D74,FIND("_",$D74)-1) &amp;"_=","Any","Any",BT$12,LEFT($D74,FIND("_",$D74)-1) &amp;"_=","Any","Any"),risk_factor_1&amp;"|"&amp;risk_factor_2,risk_factor_corr)),
"n/a"),0)
),
IF(_xlfn.TEXTJOIN("|",FALSE,BT$12:BT$13)&lt;&gt;_xlfn.TEXTJOIN("|",FALSE,$C74:$D74),0,
_xlfn.XLOOKUP(_xlfn.TEXTJOIN("|",FALSE,$C74:$F74,BT$12:BT$15),risk_factor_1&amp;"|"&amp;risk_factor_2,risk_factor_corr,
_xlfn.XLOOKUP(_xlfn.TEXTJOIN("|",FALSE,$C74:$F74,BT$12:BT$15),risk_factor_2&amp;"|"&amp;risk_factor_1,risk_factor_corr,
_xlfn.XLOOKUP(_xlfn.TEXTJOIN("|",FALSE,$C74:$D74,"Any"),risk_factor_1&amp;"|"&amp;risk_factor_2,risk_factor_corr,
_xlfn.XLOOKUP(_xlfn.TEXTJOIN("|",FALSE,$C74:$D74,"Any"),risk_factor_2&amp;"|"&amp;risk_factor_1,risk_factor_corr)))))))</f>
        <v>0</v>
      </c>
      <c r="BU74" s="32" cm="1">
        <f t="array" ref="BU74" xml:space="preserve"> IF(_xlfn.TEXTJOIN("|",FALSE,BU$12:BU$15)=_xlfn.TEXTJOIN("|",FALSE,$C74:$F74),0,
IF(AND($C74="Delta|CR_Cpty",BU$12="Delta|CR_Cpty"),
IF($F74=BU$15,
      _xlfn.XLOOKUP(_xlfn.TEXTJOIN("|",FALSE,$C74,"=","Any","=",BU$12,"=","Any","="),risk_factor_1&amp;"|"&amp;risk_factor_2,risk_factor_corr),
       IF(RIGHT($D74,LEN($D74)-FIND("_",$D74))=RIGHT(BU$13,LEN(BU$13)-FIND("_",BU$13)),
              IF(LEFT($D74,FIND("_",$D74)-1)=LEFT(BU$13,FIND("_",BU$13)-1),
                    IF($E74=BU$14,
                             _xlfn.XLOOKUP(_xlfn.TEXTJOIN("|",FALSE,$C74,LEFT($D74,FIND("_",$D74)-1) &amp;"_=","=","Any",BU$12,LEFT($D74,FIND("_",$D74)-1) &amp;"_=","=","Any"),risk_factor_1&amp;"|"&amp;risk_factor_2,risk_factor_corr),
                             _xlfn.XLOOKUP(_xlfn.TEXTJOIN("|",FALSE,$C74,LEFT($D74,FIND("_",$D74)-1) &amp;"_=","Any","Any",BU$12,LEFT($D74,FIND("_",$D74)-1) &amp;"_=","Any","Any"),risk_factor_1&amp;"|"&amp;risk_factor_2,risk_factor_corr)),
"n/a"),0)
),
IF(_xlfn.TEXTJOIN("|",FALSE,BU$12:BU$13)&lt;&gt;_xlfn.TEXTJOIN("|",FALSE,$C74:$D74),0,
_xlfn.XLOOKUP(_xlfn.TEXTJOIN("|",FALSE,$C74:$F74,BU$12:BU$15),risk_factor_1&amp;"|"&amp;risk_factor_2,risk_factor_corr,
_xlfn.XLOOKUP(_xlfn.TEXTJOIN("|",FALSE,$C74:$F74,BU$12:BU$15),risk_factor_2&amp;"|"&amp;risk_factor_1,risk_factor_corr,
_xlfn.XLOOKUP(_xlfn.TEXTJOIN("|",FALSE,$C74:$D74,"Any"),risk_factor_1&amp;"|"&amp;risk_factor_2,risk_factor_corr,
_xlfn.XLOOKUP(_xlfn.TEXTJOIN("|",FALSE,$C74:$D74,"Any"),risk_factor_2&amp;"|"&amp;risk_factor_1,risk_factor_corr)))))))</f>
        <v>0</v>
      </c>
    </row>
    <row r="75" spans="3:73" x14ac:dyDescent="0.25">
      <c r="C75" s="31" t="s">
        <v>196</v>
      </c>
      <c r="D75" s="31" t="s">
        <v>43</v>
      </c>
      <c r="E75" s="31"/>
      <c r="F75" s="31"/>
      <c r="G75" s="32" cm="1">
        <f t="array" ref="G75" xml:space="preserve"> IF(_xlfn.TEXTJOIN("|",FALSE,G$12:G$15)=_xlfn.TEXTJOIN("|",FALSE,$C75:$F75),0,
IF(AND($C75="Delta|CR_Cpty",G$12="Delta|CR_Cpty"),
IF($F75=G$15,
      _xlfn.XLOOKUP(_xlfn.TEXTJOIN("|",FALSE,$C75,"=","Any","=",G$12,"=","Any","="),risk_factor_1&amp;"|"&amp;risk_factor_2,risk_factor_corr),
       IF(RIGHT($D75,LEN($D75)-FIND("_",$D75))=RIGHT(G$13,LEN(G$13)-FIND("_",G$13)),
              IF(LEFT($D75,FIND("_",$D75)-1)=LEFT(G$13,FIND("_",G$13)-1),
                    IF($E75=G$14,
                             _xlfn.XLOOKUP(_xlfn.TEXTJOIN("|",FALSE,$C75,LEFT($D75,FIND("_",$D75)-1) &amp;"_=","=","Any",G$12,LEFT($D75,FIND("_",$D75)-1) &amp;"_=","=","Any"),risk_factor_1&amp;"|"&amp;risk_factor_2,risk_factor_corr),
                             _xlfn.XLOOKUP(_xlfn.TEXTJOIN("|",FALSE,$C75,LEFT($D75,FIND("_",$D75)-1) &amp;"_=","Any","Any",G$12,LEFT($D75,FIND("_",$D75)-1) &amp;"_=","Any","Any"),risk_factor_1&amp;"|"&amp;risk_factor_2,risk_factor_corr)),
"n/a"),0)
),
IF(_xlfn.TEXTJOIN("|",FALSE,G$12:G$13)&lt;&gt;_xlfn.TEXTJOIN("|",FALSE,$C75:$D75),0,
_xlfn.XLOOKUP(_xlfn.TEXTJOIN("|",FALSE,$C75:$F75,G$12:G$15),risk_factor_1&amp;"|"&amp;risk_factor_2,risk_factor_corr,
_xlfn.XLOOKUP(_xlfn.TEXTJOIN("|",FALSE,$C75:$F75,G$12:G$15),risk_factor_2&amp;"|"&amp;risk_factor_1,risk_factor_corr,
_xlfn.XLOOKUP(_xlfn.TEXTJOIN("|",FALSE,$C75:$D75,"Any"),risk_factor_1&amp;"|"&amp;risk_factor_2,risk_factor_corr,
_xlfn.XLOOKUP(_xlfn.TEXTJOIN("|",FALSE,$C75:$D75,"Any"),risk_factor_2&amp;"|"&amp;risk_factor_1,risk_factor_corr)))))))</f>
        <v>0</v>
      </c>
      <c r="H75" s="32" cm="1">
        <f t="array" ref="H75" xml:space="preserve"> IF(_xlfn.TEXTJOIN("|",FALSE,H$12:H$15)=_xlfn.TEXTJOIN("|",FALSE,$C75:$F75),0,
IF(AND($C75="Delta|CR_Cpty",H$12="Delta|CR_Cpty"),
IF($F75=H$15,
      _xlfn.XLOOKUP(_xlfn.TEXTJOIN("|",FALSE,$C75,"=","Any","=",H$12,"=","Any","="),risk_factor_1&amp;"|"&amp;risk_factor_2,risk_factor_corr),
       IF(RIGHT($D75,LEN($D75)-FIND("_",$D75))=RIGHT(H$13,LEN(H$13)-FIND("_",H$13)),
              IF(LEFT($D75,FIND("_",$D75)-1)=LEFT(H$13,FIND("_",H$13)-1),
                    IF($E75=H$14,
                             _xlfn.XLOOKUP(_xlfn.TEXTJOIN("|",FALSE,$C75,LEFT($D75,FIND("_",$D75)-1) &amp;"_=","=","Any",H$12,LEFT($D75,FIND("_",$D75)-1) &amp;"_=","=","Any"),risk_factor_1&amp;"|"&amp;risk_factor_2,risk_factor_corr),
                             _xlfn.XLOOKUP(_xlfn.TEXTJOIN("|",FALSE,$C75,LEFT($D75,FIND("_",$D75)-1) &amp;"_=","Any","Any",H$12,LEFT($D75,FIND("_",$D75)-1) &amp;"_=","Any","Any"),risk_factor_1&amp;"|"&amp;risk_factor_2,risk_factor_corr)),
"n/a"),0)
),
IF(_xlfn.TEXTJOIN("|",FALSE,H$12:H$13)&lt;&gt;_xlfn.TEXTJOIN("|",FALSE,$C75:$D75),0,
_xlfn.XLOOKUP(_xlfn.TEXTJOIN("|",FALSE,$C75:$F75,H$12:H$15),risk_factor_1&amp;"|"&amp;risk_factor_2,risk_factor_corr,
_xlfn.XLOOKUP(_xlfn.TEXTJOIN("|",FALSE,$C75:$F75,H$12:H$15),risk_factor_2&amp;"|"&amp;risk_factor_1,risk_factor_corr,
_xlfn.XLOOKUP(_xlfn.TEXTJOIN("|",FALSE,$C75:$D75,"Any"),risk_factor_1&amp;"|"&amp;risk_factor_2,risk_factor_corr,
_xlfn.XLOOKUP(_xlfn.TEXTJOIN("|",FALSE,$C75:$D75,"Any"),risk_factor_2&amp;"|"&amp;risk_factor_1,risk_factor_corr)))))))</f>
        <v>0</v>
      </c>
      <c r="I75" s="32" cm="1">
        <f t="array" ref="I75" xml:space="preserve"> IF(_xlfn.TEXTJOIN("|",FALSE,I$12:I$15)=_xlfn.TEXTJOIN("|",FALSE,$C75:$F75),0,
IF(AND($C75="Delta|CR_Cpty",I$12="Delta|CR_Cpty"),
IF($F75=I$15,
      _xlfn.XLOOKUP(_xlfn.TEXTJOIN("|",FALSE,$C75,"=","Any","=",I$12,"=","Any","="),risk_factor_1&amp;"|"&amp;risk_factor_2,risk_factor_corr),
       IF(RIGHT($D75,LEN($D75)-FIND("_",$D75))=RIGHT(I$13,LEN(I$13)-FIND("_",I$13)),
              IF(LEFT($D75,FIND("_",$D75)-1)=LEFT(I$13,FIND("_",I$13)-1),
                    IF($E75=I$14,
                             _xlfn.XLOOKUP(_xlfn.TEXTJOIN("|",FALSE,$C75,LEFT($D75,FIND("_",$D75)-1) &amp;"_=","=","Any",I$12,LEFT($D75,FIND("_",$D75)-1) &amp;"_=","=","Any"),risk_factor_1&amp;"|"&amp;risk_factor_2,risk_factor_corr),
                             _xlfn.XLOOKUP(_xlfn.TEXTJOIN("|",FALSE,$C75,LEFT($D75,FIND("_",$D75)-1) &amp;"_=","Any","Any",I$12,LEFT($D75,FIND("_",$D75)-1) &amp;"_=","Any","Any"),risk_factor_1&amp;"|"&amp;risk_factor_2,risk_factor_corr)),
"n/a"),0)
),
IF(_xlfn.TEXTJOIN("|",FALSE,I$12:I$13)&lt;&gt;_xlfn.TEXTJOIN("|",FALSE,$C75:$D75),0,
_xlfn.XLOOKUP(_xlfn.TEXTJOIN("|",FALSE,$C75:$F75,I$12:I$15),risk_factor_1&amp;"|"&amp;risk_factor_2,risk_factor_corr,
_xlfn.XLOOKUP(_xlfn.TEXTJOIN("|",FALSE,$C75:$F75,I$12:I$15),risk_factor_2&amp;"|"&amp;risk_factor_1,risk_factor_corr,
_xlfn.XLOOKUP(_xlfn.TEXTJOIN("|",FALSE,$C75:$D75,"Any"),risk_factor_1&amp;"|"&amp;risk_factor_2,risk_factor_corr,
_xlfn.XLOOKUP(_xlfn.TEXTJOIN("|",FALSE,$C75:$D75,"Any"),risk_factor_2&amp;"|"&amp;risk_factor_1,risk_factor_corr)))))))</f>
        <v>0</v>
      </c>
      <c r="J75" s="32" cm="1">
        <f t="array" ref="J75" xml:space="preserve"> IF(_xlfn.TEXTJOIN("|",FALSE,J$12:J$15)=_xlfn.TEXTJOIN("|",FALSE,$C75:$F75),0,
IF(AND($C75="Delta|CR_Cpty",J$12="Delta|CR_Cpty"),
IF($F75=J$15,
      _xlfn.XLOOKUP(_xlfn.TEXTJOIN("|",FALSE,$C75,"=","Any","=",J$12,"=","Any","="),risk_factor_1&amp;"|"&amp;risk_factor_2,risk_factor_corr),
       IF(RIGHT($D75,LEN($D75)-FIND("_",$D75))=RIGHT(J$13,LEN(J$13)-FIND("_",J$13)),
              IF(LEFT($D75,FIND("_",$D75)-1)=LEFT(J$13,FIND("_",J$13)-1),
                    IF($E75=J$14,
                             _xlfn.XLOOKUP(_xlfn.TEXTJOIN("|",FALSE,$C75,LEFT($D75,FIND("_",$D75)-1) &amp;"_=","=","Any",J$12,LEFT($D75,FIND("_",$D75)-1) &amp;"_=","=","Any"),risk_factor_1&amp;"|"&amp;risk_factor_2,risk_factor_corr),
                             _xlfn.XLOOKUP(_xlfn.TEXTJOIN("|",FALSE,$C75,LEFT($D75,FIND("_",$D75)-1) &amp;"_=","Any","Any",J$12,LEFT($D75,FIND("_",$D75)-1) &amp;"_=","Any","Any"),risk_factor_1&amp;"|"&amp;risk_factor_2,risk_factor_corr)),
"n/a"),0)
),
IF(_xlfn.TEXTJOIN("|",FALSE,J$12:J$13)&lt;&gt;_xlfn.TEXTJOIN("|",FALSE,$C75:$D75),0,
_xlfn.XLOOKUP(_xlfn.TEXTJOIN("|",FALSE,$C75:$F75,J$12:J$15),risk_factor_1&amp;"|"&amp;risk_factor_2,risk_factor_corr,
_xlfn.XLOOKUP(_xlfn.TEXTJOIN("|",FALSE,$C75:$F75,J$12:J$15),risk_factor_2&amp;"|"&amp;risk_factor_1,risk_factor_corr,
_xlfn.XLOOKUP(_xlfn.TEXTJOIN("|",FALSE,$C75:$D75,"Any"),risk_factor_1&amp;"|"&amp;risk_factor_2,risk_factor_corr,
_xlfn.XLOOKUP(_xlfn.TEXTJOIN("|",FALSE,$C75:$D75,"Any"),risk_factor_2&amp;"|"&amp;risk_factor_1,risk_factor_corr)))))))</f>
        <v>0</v>
      </c>
      <c r="K75" s="32" cm="1">
        <f t="array" ref="K75" xml:space="preserve"> IF(_xlfn.TEXTJOIN("|",FALSE,K$12:K$15)=_xlfn.TEXTJOIN("|",FALSE,$C75:$F75),0,
IF(AND($C75="Delta|CR_Cpty",K$12="Delta|CR_Cpty"),
IF($F75=K$15,
      _xlfn.XLOOKUP(_xlfn.TEXTJOIN("|",FALSE,$C75,"=","Any","=",K$12,"=","Any","="),risk_factor_1&amp;"|"&amp;risk_factor_2,risk_factor_corr),
       IF(RIGHT($D75,LEN($D75)-FIND("_",$D75))=RIGHT(K$13,LEN(K$13)-FIND("_",K$13)),
              IF(LEFT($D75,FIND("_",$D75)-1)=LEFT(K$13,FIND("_",K$13)-1),
                    IF($E75=K$14,
                             _xlfn.XLOOKUP(_xlfn.TEXTJOIN("|",FALSE,$C75,LEFT($D75,FIND("_",$D75)-1) &amp;"_=","=","Any",K$12,LEFT($D75,FIND("_",$D75)-1) &amp;"_=","=","Any"),risk_factor_1&amp;"|"&amp;risk_factor_2,risk_factor_corr),
                             _xlfn.XLOOKUP(_xlfn.TEXTJOIN("|",FALSE,$C75,LEFT($D75,FIND("_",$D75)-1) &amp;"_=","Any","Any",K$12,LEFT($D75,FIND("_",$D75)-1) &amp;"_=","Any","Any"),risk_factor_1&amp;"|"&amp;risk_factor_2,risk_factor_corr)),
"n/a"),0)
),
IF(_xlfn.TEXTJOIN("|",FALSE,K$12:K$13)&lt;&gt;_xlfn.TEXTJOIN("|",FALSE,$C75:$D75),0,
_xlfn.XLOOKUP(_xlfn.TEXTJOIN("|",FALSE,$C75:$F75,K$12:K$15),risk_factor_1&amp;"|"&amp;risk_factor_2,risk_factor_corr,
_xlfn.XLOOKUP(_xlfn.TEXTJOIN("|",FALSE,$C75:$F75,K$12:K$15),risk_factor_2&amp;"|"&amp;risk_factor_1,risk_factor_corr,
_xlfn.XLOOKUP(_xlfn.TEXTJOIN("|",FALSE,$C75:$D75,"Any"),risk_factor_1&amp;"|"&amp;risk_factor_2,risk_factor_corr,
_xlfn.XLOOKUP(_xlfn.TEXTJOIN("|",FALSE,$C75:$D75,"Any"),risk_factor_2&amp;"|"&amp;risk_factor_1,risk_factor_corr)))))))</f>
        <v>0</v>
      </c>
      <c r="L75" s="32" cm="1">
        <f t="array" ref="L75" xml:space="preserve"> IF(_xlfn.TEXTJOIN("|",FALSE,L$12:L$15)=_xlfn.TEXTJOIN("|",FALSE,$C75:$F75),0,
IF(AND($C75="Delta|CR_Cpty",L$12="Delta|CR_Cpty"),
IF($F75=L$15,
      _xlfn.XLOOKUP(_xlfn.TEXTJOIN("|",FALSE,$C75,"=","Any","=",L$12,"=","Any","="),risk_factor_1&amp;"|"&amp;risk_factor_2,risk_factor_corr),
       IF(RIGHT($D75,LEN($D75)-FIND("_",$D75))=RIGHT(L$13,LEN(L$13)-FIND("_",L$13)),
              IF(LEFT($D75,FIND("_",$D75)-1)=LEFT(L$13,FIND("_",L$13)-1),
                    IF($E75=L$14,
                             _xlfn.XLOOKUP(_xlfn.TEXTJOIN("|",FALSE,$C75,LEFT($D75,FIND("_",$D75)-1) &amp;"_=","=","Any",L$12,LEFT($D75,FIND("_",$D75)-1) &amp;"_=","=","Any"),risk_factor_1&amp;"|"&amp;risk_factor_2,risk_factor_corr),
                             _xlfn.XLOOKUP(_xlfn.TEXTJOIN("|",FALSE,$C75,LEFT($D75,FIND("_",$D75)-1) &amp;"_=","Any","Any",L$12,LEFT($D75,FIND("_",$D75)-1) &amp;"_=","Any","Any"),risk_factor_1&amp;"|"&amp;risk_factor_2,risk_factor_corr)),
"n/a"),0)
),
IF(_xlfn.TEXTJOIN("|",FALSE,L$12:L$13)&lt;&gt;_xlfn.TEXTJOIN("|",FALSE,$C75:$D75),0,
_xlfn.XLOOKUP(_xlfn.TEXTJOIN("|",FALSE,$C75:$F75,L$12:L$15),risk_factor_1&amp;"|"&amp;risk_factor_2,risk_factor_corr,
_xlfn.XLOOKUP(_xlfn.TEXTJOIN("|",FALSE,$C75:$F75,L$12:L$15),risk_factor_2&amp;"|"&amp;risk_factor_1,risk_factor_corr,
_xlfn.XLOOKUP(_xlfn.TEXTJOIN("|",FALSE,$C75:$D75,"Any"),risk_factor_1&amp;"|"&amp;risk_factor_2,risk_factor_corr,
_xlfn.XLOOKUP(_xlfn.TEXTJOIN("|",FALSE,$C75:$D75,"Any"),risk_factor_2&amp;"|"&amp;risk_factor_1,risk_factor_corr)))))))</f>
        <v>0</v>
      </c>
      <c r="M75" s="32" cm="1">
        <f t="array" ref="M75" xml:space="preserve"> IF(_xlfn.TEXTJOIN("|",FALSE,M$12:M$15)=_xlfn.TEXTJOIN("|",FALSE,$C75:$F75),0,
IF(AND($C75="Delta|CR_Cpty",M$12="Delta|CR_Cpty"),
IF($F75=M$15,
      _xlfn.XLOOKUP(_xlfn.TEXTJOIN("|",FALSE,$C75,"=","Any","=",M$12,"=","Any","="),risk_factor_1&amp;"|"&amp;risk_factor_2,risk_factor_corr),
       IF(RIGHT($D75,LEN($D75)-FIND("_",$D75))=RIGHT(M$13,LEN(M$13)-FIND("_",M$13)),
              IF(LEFT($D75,FIND("_",$D75)-1)=LEFT(M$13,FIND("_",M$13)-1),
                    IF($E75=M$14,
                             _xlfn.XLOOKUP(_xlfn.TEXTJOIN("|",FALSE,$C75,LEFT($D75,FIND("_",$D75)-1) &amp;"_=","=","Any",M$12,LEFT($D75,FIND("_",$D75)-1) &amp;"_=","=","Any"),risk_factor_1&amp;"|"&amp;risk_factor_2,risk_factor_corr),
                             _xlfn.XLOOKUP(_xlfn.TEXTJOIN("|",FALSE,$C75,LEFT($D75,FIND("_",$D75)-1) &amp;"_=","Any","Any",M$12,LEFT($D75,FIND("_",$D75)-1) &amp;"_=","Any","Any"),risk_factor_1&amp;"|"&amp;risk_factor_2,risk_factor_corr)),
"n/a"),0)
),
IF(_xlfn.TEXTJOIN("|",FALSE,M$12:M$13)&lt;&gt;_xlfn.TEXTJOIN("|",FALSE,$C75:$D75),0,
_xlfn.XLOOKUP(_xlfn.TEXTJOIN("|",FALSE,$C75:$F75,M$12:M$15),risk_factor_1&amp;"|"&amp;risk_factor_2,risk_factor_corr,
_xlfn.XLOOKUP(_xlfn.TEXTJOIN("|",FALSE,$C75:$F75,M$12:M$15),risk_factor_2&amp;"|"&amp;risk_factor_1,risk_factor_corr,
_xlfn.XLOOKUP(_xlfn.TEXTJOIN("|",FALSE,$C75:$D75,"Any"),risk_factor_1&amp;"|"&amp;risk_factor_2,risk_factor_corr,
_xlfn.XLOOKUP(_xlfn.TEXTJOIN("|",FALSE,$C75:$D75,"Any"),risk_factor_2&amp;"|"&amp;risk_factor_1,risk_factor_corr)))))))</f>
        <v>0</v>
      </c>
      <c r="N75" s="32" cm="1">
        <f t="array" ref="N75" xml:space="preserve"> IF(_xlfn.TEXTJOIN("|",FALSE,N$12:N$15)=_xlfn.TEXTJOIN("|",FALSE,$C75:$F75),0,
IF(AND($C75="Delta|CR_Cpty",N$12="Delta|CR_Cpty"),
IF($F75=N$15,
      _xlfn.XLOOKUP(_xlfn.TEXTJOIN("|",FALSE,$C75,"=","Any","=",N$12,"=","Any","="),risk_factor_1&amp;"|"&amp;risk_factor_2,risk_factor_corr),
       IF(RIGHT($D75,LEN($D75)-FIND("_",$D75))=RIGHT(N$13,LEN(N$13)-FIND("_",N$13)),
              IF(LEFT($D75,FIND("_",$D75)-1)=LEFT(N$13,FIND("_",N$13)-1),
                    IF($E75=N$14,
                             _xlfn.XLOOKUP(_xlfn.TEXTJOIN("|",FALSE,$C75,LEFT($D75,FIND("_",$D75)-1) &amp;"_=","=","Any",N$12,LEFT($D75,FIND("_",$D75)-1) &amp;"_=","=","Any"),risk_factor_1&amp;"|"&amp;risk_factor_2,risk_factor_corr),
                             _xlfn.XLOOKUP(_xlfn.TEXTJOIN("|",FALSE,$C75,LEFT($D75,FIND("_",$D75)-1) &amp;"_=","Any","Any",N$12,LEFT($D75,FIND("_",$D75)-1) &amp;"_=","Any","Any"),risk_factor_1&amp;"|"&amp;risk_factor_2,risk_factor_corr)),
"n/a"),0)
),
IF(_xlfn.TEXTJOIN("|",FALSE,N$12:N$13)&lt;&gt;_xlfn.TEXTJOIN("|",FALSE,$C75:$D75),0,
_xlfn.XLOOKUP(_xlfn.TEXTJOIN("|",FALSE,$C75:$F75,N$12:N$15),risk_factor_1&amp;"|"&amp;risk_factor_2,risk_factor_corr,
_xlfn.XLOOKUP(_xlfn.TEXTJOIN("|",FALSE,$C75:$F75,N$12:N$15),risk_factor_2&amp;"|"&amp;risk_factor_1,risk_factor_corr,
_xlfn.XLOOKUP(_xlfn.TEXTJOIN("|",FALSE,$C75:$D75,"Any"),risk_factor_1&amp;"|"&amp;risk_factor_2,risk_factor_corr,
_xlfn.XLOOKUP(_xlfn.TEXTJOIN("|",FALSE,$C75:$D75,"Any"),risk_factor_2&amp;"|"&amp;risk_factor_1,risk_factor_corr)))))))</f>
        <v>0</v>
      </c>
      <c r="O75" s="32" cm="1">
        <f t="array" ref="O75" xml:space="preserve"> IF(_xlfn.TEXTJOIN("|",FALSE,O$12:O$15)=_xlfn.TEXTJOIN("|",FALSE,$C75:$F75),0,
IF(AND($C75="Delta|CR_Cpty",O$12="Delta|CR_Cpty"),
IF($F75=O$15,
      _xlfn.XLOOKUP(_xlfn.TEXTJOIN("|",FALSE,$C75,"=","Any","=",O$12,"=","Any","="),risk_factor_1&amp;"|"&amp;risk_factor_2,risk_factor_corr),
       IF(RIGHT($D75,LEN($D75)-FIND("_",$D75))=RIGHT(O$13,LEN(O$13)-FIND("_",O$13)),
              IF(LEFT($D75,FIND("_",$D75)-1)=LEFT(O$13,FIND("_",O$13)-1),
                    IF($E75=O$14,
                             _xlfn.XLOOKUP(_xlfn.TEXTJOIN("|",FALSE,$C75,LEFT($D75,FIND("_",$D75)-1) &amp;"_=","=","Any",O$12,LEFT($D75,FIND("_",$D75)-1) &amp;"_=","=","Any"),risk_factor_1&amp;"|"&amp;risk_factor_2,risk_factor_corr),
                             _xlfn.XLOOKUP(_xlfn.TEXTJOIN("|",FALSE,$C75,LEFT($D75,FIND("_",$D75)-1) &amp;"_=","Any","Any",O$12,LEFT($D75,FIND("_",$D75)-1) &amp;"_=","Any","Any"),risk_factor_1&amp;"|"&amp;risk_factor_2,risk_factor_corr)),
"n/a"),0)
),
IF(_xlfn.TEXTJOIN("|",FALSE,O$12:O$13)&lt;&gt;_xlfn.TEXTJOIN("|",FALSE,$C75:$D75),0,
_xlfn.XLOOKUP(_xlfn.TEXTJOIN("|",FALSE,$C75:$F75,O$12:O$15),risk_factor_1&amp;"|"&amp;risk_factor_2,risk_factor_corr,
_xlfn.XLOOKUP(_xlfn.TEXTJOIN("|",FALSE,$C75:$F75,O$12:O$15),risk_factor_2&amp;"|"&amp;risk_factor_1,risk_factor_corr,
_xlfn.XLOOKUP(_xlfn.TEXTJOIN("|",FALSE,$C75:$D75,"Any"),risk_factor_1&amp;"|"&amp;risk_factor_2,risk_factor_corr,
_xlfn.XLOOKUP(_xlfn.TEXTJOIN("|",FALSE,$C75:$D75,"Any"),risk_factor_2&amp;"|"&amp;risk_factor_1,risk_factor_corr)))))))</f>
        <v>0</v>
      </c>
      <c r="P75" s="32" cm="1">
        <f t="array" ref="P75" xml:space="preserve"> IF(_xlfn.TEXTJOIN("|",FALSE,P$12:P$15)=_xlfn.TEXTJOIN("|",FALSE,$C75:$F75),0,
IF(AND($C75="Delta|CR_Cpty",P$12="Delta|CR_Cpty"),
IF($F75=P$15,
      _xlfn.XLOOKUP(_xlfn.TEXTJOIN("|",FALSE,$C75,"=","Any","=",P$12,"=","Any","="),risk_factor_1&amp;"|"&amp;risk_factor_2,risk_factor_corr),
       IF(RIGHT($D75,LEN($D75)-FIND("_",$D75))=RIGHT(P$13,LEN(P$13)-FIND("_",P$13)),
              IF(LEFT($D75,FIND("_",$D75)-1)=LEFT(P$13,FIND("_",P$13)-1),
                    IF($E75=P$14,
                             _xlfn.XLOOKUP(_xlfn.TEXTJOIN("|",FALSE,$C75,LEFT($D75,FIND("_",$D75)-1) &amp;"_=","=","Any",P$12,LEFT($D75,FIND("_",$D75)-1) &amp;"_=","=","Any"),risk_factor_1&amp;"|"&amp;risk_factor_2,risk_factor_corr),
                             _xlfn.XLOOKUP(_xlfn.TEXTJOIN("|",FALSE,$C75,LEFT($D75,FIND("_",$D75)-1) &amp;"_=","Any","Any",P$12,LEFT($D75,FIND("_",$D75)-1) &amp;"_=","Any","Any"),risk_factor_1&amp;"|"&amp;risk_factor_2,risk_factor_corr)),
"n/a"),0)
),
IF(_xlfn.TEXTJOIN("|",FALSE,P$12:P$13)&lt;&gt;_xlfn.TEXTJOIN("|",FALSE,$C75:$D75),0,
_xlfn.XLOOKUP(_xlfn.TEXTJOIN("|",FALSE,$C75:$F75,P$12:P$15),risk_factor_1&amp;"|"&amp;risk_factor_2,risk_factor_corr,
_xlfn.XLOOKUP(_xlfn.TEXTJOIN("|",FALSE,$C75:$F75,P$12:P$15),risk_factor_2&amp;"|"&amp;risk_factor_1,risk_factor_corr,
_xlfn.XLOOKUP(_xlfn.TEXTJOIN("|",FALSE,$C75:$D75,"Any"),risk_factor_1&amp;"|"&amp;risk_factor_2,risk_factor_corr,
_xlfn.XLOOKUP(_xlfn.TEXTJOIN("|",FALSE,$C75:$D75,"Any"),risk_factor_2&amp;"|"&amp;risk_factor_1,risk_factor_corr)))))))</f>
        <v>0</v>
      </c>
      <c r="Q75" s="32" cm="1">
        <f t="array" ref="Q75" xml:space="preserve"> IF(_xlfn.TEXTJOIN("|",FALSE,Q$12:Q$15)=_xlfn.TEXTJOIN("|",FALSE,$C75:$F75),0,
IF(AND($C75="Delta|CR_Cpty",Q$12="Delta|CR_Cpty"),
IF($F75=Q$15,
      _xlfn.XLOOKUP(_xlfn.TEXTJOIN("|",FALSE,$C75,"=","Any","=",Q$12,"=","Any","="),risk_factor_1&amp;"|"&amp;risk_factor_2,risk_factor_corr),
       IF(RIGHT($D75,LEN($D75)-FIND("_",$D75))=RIGHT(Q$13,LEN(Q$13)-FIND("_",Q$13)),
              IF(LEFT($D75,FIND("_",$D75)-1)=LEFT(Q$13,FIND("_",Q$13)-1),
                    IF($E75=Q$14,
                             _xlfn.XLOOKUP(_xlfn.TEXTJOIN("|",FALSE,$C75,LEFT($D75,FIND("_",$D75)-1) &amp;"_=","=","Any",Q$12,LEFT($D75,FIND("_",$D75)-1) &amp;"_=","=","Any"),risk_factor_1&amp;"|"&amp;risk_factor_2,risk_factor_corr),
                             _xlfn.XLOOKUP(_xlfn.TEXTJOIN("|",FALSE,$C75,LEFT($D75,FIND("_",$D75)-1) &amp;"_=","Any","Any",Q$12,LEFT($D75,FIND("_",$D75)-1) &amp;"_=","Any","Any"),risk_factor_1&amp;"|"&amp;risk_factor_2,risk_factor_corr)),
"n/a"),0)
),
IF(_xlfn.TEXTJOIN("|",FALSE,Q$12:Q$13)&lt;&gt;_xlfn.TEXTJOIN("|",FALSE,$C75:$D75),0,
_xlfn.XLOOKUP(_xlfn.TEXTJOIN("|",FALSE,$C75:$F75,Q$12:Q$15),risk_factor_1&amp;"|"&amp;risk_factor_2,risk_factor_corr,
_xlfn.XLOOKUP(_xlfn.TEXTJOIN("|",FALSE,$C75:$F75,Q$12:Q$15),risk_factor_2&amp;"|"&amp;risk_factor_1,risk_factor_corr,
_xlfn.XLOOKUP(_xlfn.TEXTJOIN("|",FALSE,$C75:$D75,"Any"),risk_factor_1&amp;"|"&amp;risk_factor_2,risk_factor_corr,
_xlfn.XLOOKUP(_xlfn.TEXTJOIN("|",FALSE,$C75:$D75,"Any"),risk_factor_2&amp;"|"&amp;risk_factor_1,risk_factor_corr)))))))</f>
        <v>0</v>
      </c>
      <c r="R75" s="32" cm="1">
        <f t="array" ref="R75" xml:space="preserve"> IF(_xlfn.TEXTJOIN("|",FALSE,R$12:R$15)=_xlfn.TEXTJOIN("|",FALSE,$C75:$F75),0,
IF(AND($C75="Delta|CR_Cpty",R$12="Delta|CR_Cpty"),
IF($F75=R$15,
      _xlfn.XLOOKUP(_xlfn.TEXTJOIN("|",FALSE,$C75,"=","Any","=",R$12,"=","Any","="),risk_factor_1&amp;"|"&amp;risk_factor_2,risk_factor_corr),
       IF(RIGHT($D75,LEN($D75)-FIND("_",$D75))=RIGHT(R$13,LEN(R$13)-FIND("_",R$13)),
              IF(LEFT($D75,FIND("_",$D75)-1)=LEFT(R$13,FIND("_",R$13)-1),
                    IF($E75=R$14,
                             _xlfn.XLOOKUP(_xlfn.TEXTJOIN("|",FALSE,$C75,LEFT($D75,FIND("_",$D75)-1) &amp;"_=","=","Any",R$12,LEFT($D75,FIND("_",$D75)-1) &amp;"_=","=","Any"),risk_factor_1&amp;"|"&amp;risk_factor_2,risk_factor_corr),
                             _xlfn.XLOOKUP(_xlfn.TEXTJOIN("|",FALSE,$C75,LEFT($D75,FIND("_",$D75)-1) &amp;"_=","Any","Any",R$12,LEFT($D75,FIND("_",$D75)-1) &amp;"_=","Any","Any"),risk_factor_1&amp;"|"&amp;risk_factor_2,risk_factor_corr)),
"n/a"),0)
),
IF(_xlfn.TEXTJOIN("|",FALSE,R$12:R$13)&lt;&gt;_xlfn.TEXTJOIN("|",FALSE,$C75:$D75),0,
_xlfn.XLOOKUP(_xlfn.TEXTJOIN("|",FALSE,$C75:$F75,R$12:R$15),risk_factor_1&amp;"|"&amp;risk_factor_2,risk_factor_corr,
_xlfn.XLOOKUP(_xlfn.TEXTJOIN("|",FALSE,$C75:$F75,R$12:R$15),risk_factor_2&amp;"|"&amp;risk_factor_1,risk_factor_corr,
_xlfn.XLOOKUP(_xlfn.TEXTJOIN("|",FALSE,$C75:$D75,"Any"),risk_factor_1&amp;"|"&amp;risk_factor_2,risk_factor_corr,
_xlfn.XLOOKUP(_xlfn.TEXTJOIN("|",FALSE,$C75:$D75,"Any"),risk_factor_2&amp;"|"&amp;risk_factor_1,risk_factor_corr)))))))</f>
        <v>0</v>
      </c>
      <c r="S75" s="32" cm="1">
        <f t="array" ref="S75" xml:space="preserve"> IF(_xlfn.TEXTJOIN("|",FALSE,S$12:S$15)=_xlfn.TEXTJOIN("|",FALSE,$C75:$F75),0,
IF(AND($C75="Delta|CR_Cpty",S$12="Delta|CR_Cpty"),
IF($F75=S$15,
      _xlfn.XLOOKUP(_xlfn.TEXTJOIN("|",FALSE,$C75,"=","Any","=",S$12,"=","Any","="),risk_factor_1&amp;"|"&amp;risk_factor_2,risk_factor_corr),
       IF(RIGHT($D75,LEN($D75)-FIND("_",$D75))=RIGHT(S$13,LEN(S$13)-FIND("_",S$13)),
              IF(LEFT($D75,FIND("_",$D75)-1)=LEFT(S$13,FIND("_",S$13)-1),
                    IF($E75=S$14,
                             _xlfn.XLOOKUP(_xlfn.TEXTJOIN("|",FALSE,$C75,LEFT($D75,FIND("_",$D75)-1) &amp;"_=","=","Any",S$12,LEFT($D75,FIND("_",$D75)-1) &amp;"_=","=","Any"),risk_factor_1&amp;"|"&amp;risk_factor_2,risk_factor_corr),
                             _xlfn.XLOOKUP(_xlfn.TEXTJOIN("|",FALSE,$C75,LEFT($D75,FIND("_",$D75)-1) &amp;"_=","Any","Any",S$12,LEFT($D75,FIND("_",$D75)-1) &amp;"_=","Any","Any"),risk_factor_1&amp;"|"&amp;risk_factor_2,risk_factor_corr)),
"n/a"),0)
),
IF(_xlfn.TEXTJOIN("|",FALSE,S$12:S$13)&lt;&gt;_xlfn.TEXTJOIN("|",FALSE,$C75:$D75),0,
_xlfn.XLOOKUP(_xlfn.TEXTJOIN("|",FALSE,$C75:$F75,S$12:S$15),risk_factor_1&amp;"|"&amp;risk_factor_2,risk_factor_corr,
_xlfn.XLOOKUP(_xlfn.TEXTJOIN("|",FALSE,$C75:$F75,S$12:S$15),risk_factor_2&amp;"|"&amp;risk_factor_1,risk_factor_corr,
_xlfn.XLOOKUP(_xlfn.TEXTJOIN("|",FALSE,$C75:$D75,"Any"),risk_factor_1&amp;"|"&amp;risk_factor_2,risk_factor_corr,
_xlfn.XLOOKUP(_xlfn.TEXTJOIN("|",FALSE,$C75:$D75,"Any"),risk_factor_2&amp;"|"&amp;risk_factor_1,risk_factor_corr)))))))</f>
        <v>0</v>
      </c>
      <c r="T75" s="32" cm="1">
        <f t="array" ref="T75" xml:space="preserve"> IF(_xlfn.TEXTJOIN("|",FALSE,T$12:T$15)=_xlfn.TEXTJOIN("|",FALSE,$C75:$F75),0,
IF(AND($C75="Delta|CR_Cpty",T$12="Delta|CR_Cpty"),
IF($F75=T$15,
      _xlfn.XLOOKUP(_xlfn.TEXTJOIN("|",FALSE,$C75,"=","Any","=",T$12,"=","Any","="),risk_factor_1&amp;"|"&amp;risk_factor_2,risk_factor_corr),
       IF(RIGHT($D75,LEN($D75)-FIND("_",$D75))=RIGHT(T$13,LEN(T$13)-FIND("_",T$13)),
              IF(LEFT($D75,FIND("_",$D75)-1)=LEFT(T$13,FIND("_",T$13)-1),
                    IF($E75=T$14,
                             _xlfn.XLOOKUP(_xlfn.TEXTJOIN("|",FALSE,$C75,LEFT($D75,FIND("_",$D75)-1) &amp;"_=","=","Any",T$12,LEFT($D75,FIND("_",$D75)-1) &amp;"_=","=","Any"),risk_factor_1&amp;"|"&amp;risk_factor_2,risk_factor_corr),
                             _xlfn.XLOOKUP(_xlfn.TEXTJOIN("|",FALSE,$C75,LEFT($D75,FIND("_",$D75)-1) &amp;"_=","Any","Any",T$12,LEFT($D75,FIND("_",$D75)-1) &amp;"_=","Any","Any"),risk_factor_1&amp;"|"&amp;risk_factor_2,risk_factor_corr)),
"n/a"),0)
),
IF(_xlfn.TEXTJOIN("|",FALSE,T$12:T$13)&lt;&gt;_xlfn.TEXTJOIN("|",FALSE,$C75:$D75),0,
_xlfn.XLOOKUP(_xlfn.TEXTJOIN("|",FALSE,$C75:$F75,T$12:T$15),risk_factor_1&amp;"|"&amp;risk_factor_2,risk_factor_corr,
_xlfn.XLOOKUP(_xlfn.TEXTJOIN("|",FALSE,$C75:$F75,T$12:T$15),risk_factor_2&amp;"|"&amp;risk_factor_1,risk_factor_corr,
_xlfn.XLOOKUP(_xlfn.TEXTJOIN("|",FALSE,$C75:$D75,"Any"),risk_factor_1&amp;"|"&amp;risk_factor_2,risk_factor_corr,
_xlfn.XLOOKUP(_xlfn.TEXTJOIN("|",FALSE,$C75:$D75,"Any"),risk_factor_2&amp;"|"&amp;risk_factor_1,risk_factor_corr)))))))</f>
        <v>0</v>
      </c>
      <c r="U75" s="32" cm="1">
        <f t="array" ref="U75" xml:space="preserve"> IF(_xlfn.TEXTJOIN("|",FALSE,U$12:U$15)=_xlfn.TEXTJOIN("|",FALSE,$C75:$F75),0,
IF(AND($C75="Delta|CR_Cpty",U$12="Delta|CR_Cpty"),
IF($F75=U$15,
      _xlfn.XLOOKUP(_xlfn.TEXTJOIN("|",FALSE,$C75,"=","Any","=",U$12,"=","Any","="),risk_factor_1&amp;"|"&amp;risk_factor_2,risk_factor_corr),
       IF(RIGHT($D75,LEN($D75)-FIND("_",$D75))=RIGHT(U$13,LEN(U$13)-FIND("_",U$13)),
              IF(LEFT($D75,FIND("_",$D75)-1)=LEFT(U$13,FIND("_",U$13)-1),
                    IF($E75=U$14,
                             _xlfn.XLOOKUP(_xlfn.TEXTJOIN("|",FALSE,$C75,LEFT($D75,FIND("_",$D75)-1) &amp;"_=","=","Any",U$12,LEFT($D75,FIND("_",$D75)-1) &amp;"_=","=","Any"),risk_factor_1&amp;"|"&amp;risk_factor_2,risk_factor_corr),
                             _xlfn.XLOOKUP(_xlfn.TEXTJOIN("|",FALSE,$C75,LEFT($D75,FIND("_",$D75)-1) &amp;"_=","Any","Any",U$12,LEFT($D75,FIND("_",$D75)-1) &amp;"_=","Any","Any"),risk_factor_1&amp;"|"&amp;risk_factor_2,risk_factor_corr)),
"n/a"),0)
),
IF(_xlfn.TEXTJOIN("|",FALSE,U$12:U$13)&lt;&gt;_xlfn.TEXTJOIN("|",FALSE,$C75:$D75),0,
_xlfn.XLOOKUP(_xlfn.TEXTJOIN("|",FALSE,$C75:$F75,U$12:U$15),risk_factor_1&amp;"|"&amp;risk_factor_2,risk_factor_corr,
_xlfn.XLOOKUP(_xlfn.TEXTJOIN("|",FALSE,$C75:$F75,U$12:U$15),risk_factor_2&amp;"|"&amp;risk_factor_1,risk_factor_corr,
_xlfn.XLOOKUP(_xlfn.TEXTJOIN("|",FALSE,$C75:$D75,"Any"),risk_factor_1&amp;"|"&amp;risk_factor_2,risk_factor_corr,
_xlfn.XLOOKUP(_xlfn.TEXTJOIN("|",FALSE,$C75:$D75,"Any"),risk_factor_2&amp;"|"&amp;risk_factor_1,risk_factor_corr)))))))</f>
        <v>0</v>
      </c>
      <c r="V75" s="32" cm="1">
        <f t="array" ref="V75" xml:space="preserve"> IF(_xlfn.TEXTJOIN("|",FALSE,V$12:V$15)=_xlfn.TEXTJOIN("|",FALSE,$C75:$F75),0,
IF(AND($C75="Delta|CR_Cpty",V$12="Delta|CR_Cpty"),
IF($F75=V$15,
      _xlfn.XLOOKUP(_xlfn.TEXTJOIN("|",FALSE,$C75,"=","Any","=",V$12,"=","Any","="),risk_factor_1&amp;"|"&amp;risk_factor_2,risk_factor_corr),
       IF(RIGHT($D75,LEN($D75)-FIND("_",$D75))=RIGHT(V$13,LEN(V$13)-FIND("_",V$13)),
              IF(LEFT($D75,FIND("_",$D75)-1)=LEFT(V$13,FIND("_",V$13)-1),
                    IF($E75=V$14,
                             _xlfn.XLOOKUP(_xlfn.TEXTJOIN("|",FALSE,$C75,LEFT($D75,FIND("_",$D75)-1) &amp;"_=","=","Any",V$12,LEFT($D75,FIND("_",$D75)-1) &amp;"_=","=","Any"),risk_factor_1&amp;"|"&amp;risk_factor_2,risk_factor_corr),
                             _xlfn.XLOOKUP(_xlfn.TEXTJOIN("|",FALSE,$C75,LEFT($D75,FIND("_",$D75)-1) &amp;"_=","Any","Any",V$12,LEFT($D75,FIND("_",$D75)-1) &amp;"_=","Any","Any"),risk_factor_1&amp;"|"&amp;risk_factor_2,risk_factor_corr)),
"n/a"),0)
),
IF(_xlfn.TEXTJOIN("|",FALSE,V$12:V$13)&lt;&gt;_xlfn.TEXTJOIN("|",FALSE,$C75:$D75),0,
_xlfn.XLOOKUP(_xlfn.TEXTJOIN("|",FALSE,$C75:$F75,V$12:V$15),risk_factor_1&amp;"|"&amp;risk_factor_2,risk_factor_corr,
_xlfn.XLOOKUP(_xlfn.TEXTJOIN("|",FALSE,$C75:$F75,V$12:V$15),risk_factor_2&amp;"|"&amp;risk_factor_1,risk_factor_corr,
_xlfn.XLOOKUP(_xlfn.TEXTJOIN("|",FALSE,$C75:$D75,"Any"),risk_factor_1&amp;"|"&amp;risk_factor_2,risk_factor_corr,
_xlfn.XLOOKUP(_xlfn.TEXTJOIN("|",FALSE,$C75:$D75,"Any"),risk_factor_2&amp;"|"&amp;risk_factor_1,risk_factor_corr)))))))</f>
        <v>0</v>
      </c>
      <c r="W75" s="32" cm="1">
        <f t="array" ref="W75" xml:space="preserve"> IF(_xlfn.TEXTJOIN("|",FALSE,W$12:W$15)=_xlfn.TEXTJOIN("|",FALSE,$C75:$F75),0,
IF(AND($C75="Delta|CR_Cpty",W$12="Delta|CR_Cpty"),
IF($F75=W$15,
      _xlfn.XLOOKUP(_xlfn.TEXTJOIN("|",FALSE,$C75,"=","Any","=",W$12,"=","Any","="),risk_factor_1&amp;"|"&amp;risk_factor_2,risk_factor_corr),
       IF(RIGHT($D75,LEN($D75)-FIND("_",$D75))=RIGHT(W$13,LEN(W$13)-FIND("_",W$13)),
              IF(LEFT($D75,FIND("_",$D75)-1)=LEFT(W$13,FIND("_",W$13)-1),
                    IF($E75=W$14,
                             _xlfn.XLOOKUP(_xlfn.TEXTJOIN("|",FALSE,$C75,LEFT($D75,FIND("_",$D75)-1) &amp;"_=","=","Any",W$12,LEFT($D75,FIND("_",$D75)-1) &amp;"_=","=","Any"),risk_factor_1&amp;"|"&amp;risk_factor_2,risk_factor_corr),
                             _xlfn.XLOOKUP(_xlfn.TEXTJOIN("|",FALSE,$C75,LEFT($D75,FIND("_",$D75)-1) &amp;"_=","Any","Any",W$12,LEFT($D75,FIND("_",$D75)-1) &amp;"_=","Any","Any"),risk_factor_1&amp;"|"&amp;risk_factor_2,risk_factor_corr)),
"n/a"),0)
),
IF(_xlfn.TEXTJOIN("|",FALSE,W$12:W$13)&lt;&gt;_xlfn.TEXTJOIN("|",FALSE,$C75:$D75),0,
_xlfn.XLOOKUP(_xlfn.TEXTJOIN("|",FALSE,$C75:$F75,W$12:W$15),risk_factor_1&amp;"|"&amp;risk_factor_2,risk_factor_corr,
_xlfn.XLOOKUP(_xlfn.TEXTJOIN("|",FALSE,$C75:$F75,W$12:W$15),risk_factor_2&amp;"|"&amp;risk_factor_1,risk_factor_corr,
_xlfn.XLOOKUP(_xlfn.TEXTJOIN("|",FALSE,$C75:$D75,"Any"),risk_factor_1&amp;"|"&amp;risk_factor_2,risk_factor_corr,
_xlfn.XLOOKUP(_xlfn.TEXTJOIN("|",FALSE,$C75:$D75,"Any"),risk_factor_2&amp;"|"&amp;risk_factor_1,risk_factor_corr)))))))</f>
        <v>0</v>
      </c>
      <c r="X75" s="32" cm="1">
        <f t="array" ref="X75" xml:space="preserve"> IF(_xlfn.TEXTJOIN("|",FALSE,X$12:X$15)=_xlfn.TEXTJOIN("|",FALSE,$C75:$F75),0,
IF(AND($C75="Delta|CR_Cpty",X$12="Delta|CR_Cpty"),
IF($F75=X$15,
      _xlfn.XLOOKUP(_xlfn.TEXTJOIN("|",FALSE,$C75,"=","Any","=",X$12,"=","Any","="),risk_factor_1&amp;"|"&amp;risk_factor_2,risk_factor_corr),
       IF(RIGHT($D75,LEN($D75)-FIND("_",$D75))=RIGHT(X$13,LEN(X$13)-FIND("_",X$13)),
              IF(LEFT($D75,FIND("_",$D75)-1)=LEFT(X$13,FIND("_",X$13)-1),
                    IF($E75=X$14,
                             _xlfn.XLOOKUP(_xlfn.TEXTJOIN("|",FALSE,$C75,LEFT($D75,FIND("_",$D75)-1) &amp;"_=","=","Any",X$12,LEFT($D75,FIND("_",$D75)-1) &amp;"_=","=","Any"),risk_factor_1&amp;"|"&amp;risk_factor_2,risk_factor_corr),
                             _xlfn.XLOOKUP(_xlfn.TEXTJOIN("|",FALSE,$C75,LEFT($D75,FIND("_",$D75)-1) &amp;"_=","Any","Any",X$12,LEFT($D75,FIND("_",$D75)-1) &amp;"_=","Any","Any"),risk_factor_1&amp;"|"&amp;risk_factor_2,risk_factor_corr)),
"n/a"),0)
),
IF(_xlfn.TEXTJOIN("|",FALSE,X$12:X$13)&lt;&gt;_xlfn.TEXTJOIN("|",FALSE,$C75:$D75),0,
_xlfn.XLOOKUP(_xlfn.TEXTJOIN("|",FALSE,$C75:$F75,X$12:X$15),risk_factor_1&amp;"|"&amp;risk_factor_2,risk_factor_corr,
_xlfn.XLOOKUP(_xlfn.TEXTJOIN("|",FALSE,$C75:$F75,X$12:X$15),risk_factor_2&amp;"|"&amp;risk_factor_1,risk_factor_corr,
_xlfn.XLOOKUP(_xlfn.TEXTJOIN("|",FALSE,$C75:$D75,"Any"),risk_factor_1&amp;"|"&amp;risk_factor_2,risk_factor_corr,
_xlfn.XLOOKUP(_xlfn.TEXTJOIN("|",FALSE,$C75:$D75,"Any"),risk_factor_2&amp;"|"&amp;risk_factor_1,risk_factor_corr)))))))</f>
        <v>0</v>
      </c>
      <c r="Y75" s="32" cm="1">
        <f t="array" ref="Y75" xml:space="preserve"> IF(_xlfn.TEXTJOIN("|",FALSE,Y$12:Y$15)=_xlfn.TEXTJOIN("|",FALSE,$C75:$F75),0,
IF(AND($C75="Delta|CR_Cpty",Y$12="Delta|CR_Cpty"),
IF($F75=Y$15,
      _xlfn.XLOOKUP(_xlfn.TEXTJOIN("|",FALSE,$C75,"=","Any","=",Y$12,"=","Any","="),risk_factor_1&amp;"|"&amp;risk_factor_2,risk_factor_corr),
       IF(RIGHT($D75,LEN($D75)-FIND("_",$D75))=RIGHT(Y$13,LEN(Y$13)-FIND("_",Y$13)),
              IF(LEFT($D75,FIND("_",$D75)-1)=LEFT(Y$13,FIND("_",Y$13)-1),
                    IF($E75=Y$14,
                             _xlfn.XLOOKUP(_xlfn.TEXTJOIN("|",FALSE,$C75,LEFT($D75,FIND("_",$D75)-1) &amp;"_=","=","Any",Y$12,LEFT($D75,FIND("_",$D75)-1) &amp;"_=","=","Any"),risk_factor_1&amp;"|"&amp;risk_factor_2,risk_factor_corr),
                             _xlfn.XLOOKUP(_xlfn.TEXTJOIN("|",FALSE,$C75,LEFT($D75,FIND("_",$D75)-1) &amp;"_=","Any","Any",Y$12,LEFT($D75,FIND("_",$D75)-1) &amp;"_=","Any","Any"),risk_factor_1&amp;"|"&amp;risk_factor_2,risk_factor_corr)),
"n/a"),0)
),
IF(_xlfn.TEXTJOIN("|",FALSE,Y$12:Y$13)&lt;&gt;_xlfn.TEXTJOIN("|",FALSE,$C75:$D75),0,
_xlfn.XLOOKUP(_xlfn.TEXTJOIN("|",FALSE,$C75:$F75,Y$12:Y$15),risk_factor_1&amp;"|"&amp;risk_factor_2,risk_factor_corr,
_xlfn.XLOOKUP(_xlfn.TEXTJOIN("|",FALSE,$C75:$F75,Y$12:Y$15),risk_factor_2&amp;"|"&amp;risk_factor_1,risk_factor_corr,
_xlfn.XLOOKUP(_xlfn.TEXTJOIN("|",FALSE,$C75:$D75,"Any"),risk_factor_1&amp;"|"&amp;risk_factor_2,risk_factor_corr,
_xlfn.XLOOKUP(_xlfn.TEXTJOIN("|",FALSE,$C75:$D75,"Any"),risk_factor_2&amp;"|"&amp;risk_factor_1,risk_factor_corr)))))))</f>
        <v>0</v>
      </c>
      <c r="Z75" s="32" cm="1">
        <f t="array" ref="Z75" xml:space="preserve"> IF(_xlfn.TEXTJOIN("|",FALSE,Z$12:Z$15)=_xlfn.TEXTJOIN("|",FALSE,$C75:$F75),0,
IF(AND($C75="Delta|CR_Cpty",Z$12="Delta|CR_Cpty"),
IF($F75=Z$15,
      _xlfn.XLOOKUP(_xlfn.TEXTJOIN("|",FALSE,$C75,"=","Any","=",Z$12,"=","Any","="),risk_factor_1&amp;"|"&amp;risk_factor_2,risk_factor_corr),
       IF(RIGHT($D75,LEN($D75)-FIND("_",$D75))=RIGHT(Z$13,LEN(Z$13)-FIND("_",Z$13)),
              IF(LEFT($D75,FIND("_",$D75)-1)=LEFT(Z$13,FIND("_",Z$13)-1),
                    IF($E75=Z$14,
                             _xlfn.XLOOKUP(_xlfn.TEXTJOIN("|",FALSE,$C75,LEFT($D75,FIND("_",$D75)-1) &amp;"_=","=","Any",Z$12,LEFT($D75,FIND("_",$D75)-1) &amp;"_=","=","Any"),risk_factor_1&amp;"|"&amp;risk_factor_2,risk_factor_corr),
                             _xlfn.XLOOKUP(_xlfn.TEXTJOIN("|",FALSE,$C75,LEFT($D75,FIND("_",$D75)-1) &amp;"_=","Any","Any",Z$12,LEFT($D75,FIND("_",$D75)-1) &amp;"_=","Any","Any"),risk_factor_1&amp;"|"&amp;risk_factor_2,risk_factor_corr)),
"n/a"),0)
),
IF(_xlfn.TEXTJOIN("|",FALSE,Z$12:Z$13)&lt;&gt;_xlfn.TEXTJOIN("|",FALSE,$C75:$D75),0,
_xlfn.XLOOKUP(_xlfn.TEXTJOIN("|",FALSE,$C75:$F75,Z$12:Z$15),risk_factor_1&amp;"|"&amp;risk_factor_2,risk_factor_corr,
_xlfn.XLOOKUP(_xlfn.TEXTJOIN("|",FALSE,$C75:$F75,Z$12:Z$15),risk_factor_2&amp;"|"&amp;risk_factor_1,risk_factor_corr,
_xlfn.XLOOKUP(_xlfn.TEXTJOIN("|",FALSE,$C75:$D75,"Any"),risk_factor_1&amp;"|"&amp;risk_factor_2,risk_factor_corr,
_xlfn.XLOOKUP(_xlfn.TEXTJOIN("|",FALSE,$C75:$D75,"Any"),risk_factor_2&amp;"|"&amp;risk_factor_1,risk_factor_corr)))))))</f>
        <v>0</v>
      </c>
      <c r="AA75" s="32" cm="1">
        <f t="array" ref="AA75" xml:space="preserve"> IF(_xlfn.TEXTJOIN("|",FALSE,AA$12:AA$15)=_xlfn.TEXTJOIN("|",FALSE,$C75:$F75),0,
IF(AND($C75="Delta|CR_Cpty",AA$12="Delta|CR_Cpty"),
IF($F75=AA$15,
      _xlfn.XLOOKUP(_xlfn.TEXTJOIN("|",FALSE,$C75,"=","Any","=",AA$12,"=","Any","="),risk_factor_1&amp;"|"&amp;risk_factor_2,risk_factor_corr),
       IF(RIGHT($D75,LEN($D75)-FIND("_",$D75))=RIGHT(AA$13,LEN(AA$13)-FIND("_",AA$13)),
              IF(LEFT($D75,FIND("_",$D75)-1)=LEFT(AA$13,FIND("_",AA$13)-1),
                    IF($E75=AA$14,
                             _xlfn.XLOOKUP(_xlfn.TEXTJOIN("|",FALSE,$C75,LEFT($D75,FIND("_",$D75)-1) &amp;"_=","=","Any",AA$12,LEFT($D75,FIND("_",$D75)-1) &amp;"_=","=","Any"),risk_factor_1&amp;"|"&amp;risk_factor_2,risk_factor_corr),
                             _xlfn.XLOOKUP(_xlfn.TEXTJOIN("|",FALSE,$C75,LEFT($D75,FIND("_",$D75)-1) &amp;"_=","Any","Any",AA$12,LEFT($D75,FIND("_",$D75)-1) &amp;"_=","Any","Any"),risk_factor_1&amp;"|"&amp;risk_factor_2,risk_factor_corr)),
"n/a"),0)
),
IF(_xlfn.TEXTJOIN("|",FALSE,AA$12:AA$13)&lt;&gt;_xlfn.TEXTJOIN("|",FALSE,$C75:$D75),0,
_xlfn.XLOOKUP(_xlfn.TEXTJOIN("|",FALSE,$C75:$F75,AA$12:AA$15),risk_factor_1&amp;"|"&amp;risk_factor_2,risk_factor_corr,
_xlfn.XLOOKUP(_xlfn.TEXTJOIN("|",FALSE,$C75:$F75,AA$12:AA$15),risk_factor_2&amp;"|"&amp;risk_factor_1,risk_factor_corr,
_xlfn.XLOOKUP(_xlfn.TEXTJOIN("|",FALSE,$C75:$D75,"Any"),risk_factor_1&amp;"|"&amp;risk_factor_2,risk_factor_corr,
_xlfn.XLOOKUP(_xlfn.TEXTJOIN("|",FALSE,$C75:$D75,"Any"),risk_factor_2&amp;"|"&amp;risk_factor_1,risk_factor_corr)))))))</f>
        <v>0</v>
      </c>
      <c r="AB75" s="32" cm="1">
        <f t="array" ref="AB75" xml:space="preserve"> IF(_xlfn.TEXTJOIN("|",FALSE,AB$12:AB$15)=_xlfn.TEXTJOIN("|",FALSE,$C75:$F75),0,
IF(AND($C75="Delta|CR_Cpty",AB$12="Delta|CR_Cpty"),
IF($F75=AB$15,
      _xlfn.XLOOKUP(_xlfn.TEXTJOIN("|",FALSE,$C75,"=","Any","=",AB$12,"=","Any","="),risk_factor_1&amp;"|"&amp;risk_factor_2,risk_factor_corr),
       IF(RIGHT($D75,LEN($D75)-FIND("_",$D75))=RIGHT(AB$13,LEN(AB$13)-FIND("_",AB$13)),
              IF(LEFT($D75,FIND("_",$D75)-1)=LEFT(AB$13,FIND("_",AB$13)-1),
                    IF($E75=AB$14,
                             _xlfn.XLOOKUP(_xlfn.TEXTJOIN("|",FALSE,$C75,LEFT($D75,FIND("_",$D75)-1) &amp;"_=","=","Any",AB$12,LEFT($D75,FIND("_",$D75)-1) &amp;"_=","=","Any"),risk_factor_1&amp;"|"&amp;risk_factor_2,risk_factor_corr),
                             _xlfn.XLOOKUP(_xlfn.TEXTJOIN("|",FALSE,$C75,LEFT($D75,FIND("_",$D75)-1) &amp;"_=","Any","Any",AB$12,LEFT($D75,FIND("_",$D75)-1) &amp;"_=","Any","Any"),risk_factor_1&amp;"|"&amp;risk_factor_2,risk_factor_corr)),
"n/a"),0)
),
IF(_xlfn.TEXTJOIN("|",FALSE,AB$12:AB$13)&lt;&gt;_xlfn.TEXTJOIN("|",FALSE,$C75:$D75),0,
_xlfn.XLOOKUP(_xlfn.TEXTJOIN("|",FALSE,$C75:$F75,AB$12:AB$15),risk_factor_1&amp;"|"&amp;risk_factor_2,risk_factor_corr,
_xlfn.XLOOKUP(_xlfn.TEXTJOIN("|",FALSE,$C75:$F75,AB$12:AB$15),risk_factor_2&amp;"|"&amp;risk_factor_1,risk_factor_corr,
_xlfn.XLOOKUP(_xlfn.TEXTJOIN("|",FALSE,$C75:$D75,"Any"),risk_factor_1&amp;"|"&amp;risk_factor_2,risk_factor_corr,
_xlfn.XLOOKUP(_xlfn.TEXTJOIN("|",FALSE,$C75:$D75,"Any"),risk_factor_2&amp;"|"&amp;risk_factor_1,risk_factor_corr)))))))</f>
        <v>0</v>
      </c>
      <c r="AC75" s="32" cm="1">
        <f t="array" ref="AC75" xml:space="preserve"> IF(_xlfn.TEXTJOIN("|",FALSE,AC$12:AC$15)=_xlfn.TEXTJOIN("|",FALSE,$C75:$F75),0,
IF(AND($C75="Delta|CR_Cpty",AC$12="Delta|CR_Cpty"),
IF($F75=AC$15,
      _xlfn.XLOOKUP(_xlfn.TEXTJOIN("|",FALSE,$C75,"=","Any","=",AC$12,"=","Any","="),risk_factor_1&amp;"|"&amp;risk_factor_2,risk_factor_corr),
       IF(RIGHT($D75,LEN($D75)-FIND("_",$D75))=RIGHT(AC$13,LEN(AC$13)-FIND("_",AC$13)),
              IF(LEFT($D75,FIND("_",$D75)-1)=LEFT(AC$13,FIND("_",AC$13)-1),
                    IF($E75=AC$14,
                             _xlfn.XLOOKUP(_xlfn.TEXTJOIN("|",FALSE,$C75,LEFT($D75,FIND("_",$D75)-1) &amp;"_=","=","Any",AC$12,LEFT($D75,FIND("_",$D75)-1) &amp;"_=","=","Any"),risk_factor_1&amp;"|"&amp;risk_factor_2,risk_factor_corr),
                             _xlfn.XLOOKUP(_xlfn.TEXTJOIN("|",FALSE,$C75,LEFT($D75,FIND("_",$D75)-1) &amp;"_=","Any","Any",AC$12,LEFT($D75,FIND("_",$D75)-1) &amp;"_=","Any","Any"),risk_factor_1&amp;"|"&amp;risk_factor_2,risk_factor_corr)),
"n/a"),0)
),
IF(_xlfn.TEXTJOIN("|",FALSE,AC$12:AC$13)&lt;&gt;_xlfn.TEXTJOIN("|",FALSE,$C75:$D75),0,
_xlfn.XLOOKUP(_xlfn.TEXTJOIN("|",FALSE,$C75:$F75,AC$12:AC$15),risk_factor_1&amp;"|"&amp;risk_factor_2,risk_factor_corr,
_xlfn.XLOOKUP(_xlfn.TEXTJOIN("|",FALSE,$C75:$F75,AC$12:AC$15),risk_factor_2&amp;"|"&amp;risk_factor_1,risk_factor_corr,
_xlfn.XLOOKUP(_xlfn.TEXTJOIN("|",FALSE,$C75:$D75,"Any"),risk_factor_1&amp;"|"&amp;risk_factor_2,risk_factor_corr,
_xlfn.XLOOKUP(_xlfn.TEXTJOIN("|",FALSE,$C75:$D75,"Any"),risk_factor_2&amp;"|"&amp;risk_factor_1,risk_factor_corr)))))))</f>
        <v>0</v>
      </c>
      <c r="AD75" s="32" cm="1">
        <f t="array" ref="AD75" xml:space="preserve"> IF(_xlfn.TEXTJOIN("|",FALSE,AD$12:AD$15)=_xlfn.TEXTJOIN("|",FALSE,$C75:$F75),0,
IF(AND($C75="Delta|CR_Cpty",AD$12="Delta|CR_Cpty"),
IF($F75=AD$15,
      _xlfn.XLOOKUP(_xlfn.TEXTJOIN("|",FALSE,$C75,"=","Any","=",AD$12,"=","Any","="),risk_factor_1&amp;"|"&amp;risk_factor_2,risk_factor_corr),
       IF(RIGHT($D75,LEN($D75)-FIND("_",$D75))=RIGHT(AD$13,LEN(AD$13)-FIND("_",AD$13)),
              IF(LEFT($D75,FIND("_",$D75)-1)=LEFT(AD$13,FIND("_",AD$13)-1),
                    IF($E75=AD$14,
                             _xlfn.XLOOKUP(_xlfn.TEXTJOIN("|",FALSE,$C75,LEFT($D75,FIND("_",$D75)-1) &amp;"_=","=","Any",AD$12,LEFT($D75,FIND("_",$D75)-1) &amp;"_=","=","Any"),risk_factor_1&amp;"|"&amp;risk_factor_2,risk_factor_corr),
                             _xlfn.XLOOKUP(_xlfn.TEXTJOIN("|",FALSE,$C75,LEFT($D75,FIND("_",$D75)-1) &amp;"_=","Any","Any",AD$12,LEFT($D75,FIND("_",$D75)-1) &amp;"_=","Any","Any"),risk_factor_1&amp;"|"&amp;risk_factor_2,risk_factor_corr)),
"n/a"),0)
),
IF(_xlfn.TEXTJOIN("|",FALSE,AD$12:AD$13)&lt;&gt;_xlfn.TEXTJOIN("|",FALSE,$C75:$D75),0,
_xlfn.XLOOKUP(_xlfn.TEXTJOIN("|",FALSE,$C75:$F75,AD$12:AD$15),risk_factor_1&amp;"|"&amp;risk_factor_2,risk_factor_corr,
_xlfn.XLOOKUP(_xlfn.TEXTJOIN("|",FALSE,$C75:$F75,AD$12:AD$15),risk_factor_2&amp;"|"&amp;risk_factor_1,risk_factor_corr,
_xlfn.XLOOKUP(_xlfn.TEXTJOIN("|",FALSE,$C75:$D75,"Any"),risk_factor_1&amp;"|"&amp;risk_factor_2,risk_factor_corr,
_xlfn.XLOOKUP(_xlfn.TEXTJOIN("|",FALSE,$C75:$D75,"Any"),risk_factor_2&amp;"|"&amp;risk_factor_1,risk_factor_corr)))))))</f>
        <v>0</v>
      </c>
      <c r="AE75" s="32" cm="1">
        <f t="array" ref="AE75" xml:space="preserve"> IF(_xlfn.TEXTJOIN("|",FALSE,AE$12:AE$15)=_xlfn.TEXTJOIN("|",FALSE,$C75:$F75),0,
IF(AND($C75="Delta|CR_Cpty",AE$12="Delta|CR_Cpty"),
IF($F75=AE$15,
      _xlfn.XLOOKUP(_xlfn.TEXTJOIN("|",FALSE,$C75,"=","Any","=",AE$12,"=","Any","="),risk_factor_1&amp;"|"&amp;risk_factor_2,risk_factor_corr),
       IF(RIGHT($D75,LEN($D75)-FIND("_",$D75))=RIGHT(AE$13,LEN(AE$13)-FIND("_",AE$13)),
              IF(LEFT($D75,FIND("_",$D75)-1)=LEFT(AE$13,FIND("_",AE$13)-1),
                    IF($E75=AE$14,
                             _xlfn.XLOOKUP(_xlfn.TEXTJOIN("|",FALSE,$C75,LEFT($D75,FIND("_",$D75)-1) &amp;"_=","=","Any",AE$12,LEFT($D75,FIND("_",$D75)-1) &amp;"_=","=","Any"),risk_factor_1&amp;"|"&amp;risk_factor_2,risk_factor_corr),
                             _xlfn.XLOOKUP(_xlfn.TEXTJOIN("|",FALSE,$C75,LEFT($D75,FIND("_",$D75)-1) &amp;"_=","Any","Any",AE$12,LEFT($D75,FIND("_",$D75)-1) &amp;"_=","Any","Any"),risk_factor_1&amp;"|"&amp;risk_factor_2,risk_factor_corr)),
"n/a"),0)
),
IF(_xlfn.TEXTJOIN("|",FALSE,AE$12:AE$13)&lt;&gt;_xlfn.TEXTJOIN("|",FALSE,$C75:$D75),0,
_xlfn.XLOOKUP(_xlfn.TEXTJOIN("|",FALSE,$C75:$F75,AE$12:AE$15),risk_factor_1&amp;"|"&amp;risk_factor_2,risk_factor_corr,
_xlfn.XLOOKUP(_xlfn.TEXTJOIN("|",FALSE,$C75:$F75,AE$12:AE$15),risk_factor_2&amp;"|"&amp;risk_factor_1,risk_factor_corr,
_xlfn.XLOOKUP(_xlfn.TEXTJOIN("|",FALSE,$C75:$D75,"Any"),risk_factor_1&amp;"|"&amp;risk_factor_2,risk_factor_corr,
_xlfn.XLOOKUP(_xlfn.TEXTJOIN("|",FALSE,$C75:$D75,"Any"),risk_factor_2&amp;"|"&amp;risk_factor_1,risk_factor_corr)))))))</f>
        <v>0</v>
      </c>
      <c r="AF75" s="32" cm="1">
        <f t="array" ref="AF75" xml:space="preserve"> IF(_xlfn.TEXTJOIN("|",FALSE,AF$12:AF$15)=_xlfn.TEXTJOIN("|",FALSE,$C75:$F75),0,
IF(AND($C75="Delta|CR_Cpty",AF$12="Delta|CR_Cpty"),
IF($F75=AF$15,
      _xlfn.XLOOKUP(_xlfn.TEXTJOIN("|",FALSE,$C75,"=","Any","=",AF$12,"=","Any","="),risk_factor_1&amp;"|"&amp;risk_factor_2,risk_factor_corr),
       IF(RIGHT($D75,LEN($D75)-FIND("_",$D75))=RIGHT(AF$13,LEN(AF$13)-FIND("_",AF$13)),
              IF(LEFT($D75,FIND("_",$D75)-1)=LEFT(AF$13,FIND("_",AF$13)-1),
                    IF($E75=AF$14,
                             _xlfn.XLOOKUP(_xlfn.TEXTJOIN("|",FALSE,$C75,LEFT($D75,FIND("_",$D75)-1) &amp;"_=","=","Any",AF$12,LEFT($D75,FIND("_",$D75)-1) &amp;"_=","=","Any"),risk_factor_1&amp;"|"&amp;risk_factor_2,risk_factor_corr),
                             _xlfn.XLOOKUP(_xlfn.TEXTJOIN("|",FALSE,$C75,LEFT($D75,FIND("_",$D75)-1) &amp;"_=","Any","Any",AF$12,LEFT($D75,FIND("_",$D75)-1) &amp;"_=","Any","Any"),risk_factor_1&amp;"|"&amp;risk_factor_2,risk_factor_corr)),
"n/a"),0)
),
IF(_xlfn.TEXTJOIN("|",FALSE,AF$12:AF$13)&lt;&gt;_xlfn.TEXTJOIN("|",FALSE,$C75:$D75),0,
_xlfn.XLOOKUP(_xlfn.TEXTJOIN("|",FALSE,$C75:$F75,AF$12:AF$15),risk_factor_1&amp;"|"&amp;risk_factor_2,risk_factor_corr,
_xlfn.XLOOKUP(_xlfn.TEXTJOIN("|",FALSE,$C75:$F75,AF$12:AF$15),risk_factor_2&amp;"|"&amp;risk_factor_1,risk_factor_corr,
_xlfn.XLOOKUP(_xlfn.TEXTJOIN("|",FALSE,$C75:$D75,"Any"),risk_factor_1&amp;"|"&amp;risk_factor_2,risk_factor_corr,
_xlfn.XLOOKUP(_xlfn.TEXTJOIN("|",FALSE,$C75:$D75,"Any"),risk_factor_2&amp;"|"&amp;risk_factor_1,risk_factor_corr)))))))</f>
        <v>0</v>
      </c>
      <c r="AG75" s="32" cm="1">
        <f t="array" ref="AG75" xml:space="preserve"> IF(_xlfn.TEXTJOIN("|",FALSE,AG$12:AG$15)=_xlfn.TEXTJOIN("|",FALSE,$C75:$F75),0,
IF(AND($C75="Delta|CR_Cpty",AG$12="Delta|CR_Cpty"),
IF($F75=AG$15,
      _xlfn.XLOOKUP(_xlfn.TEXTJOIN("|",FALSE,$C75,"=","Any","=",AG$12,"=","Any","="),risk_factor_1&amp;"|"&amp;risk_factor_2,risk_factor_corr),
       IF(RIGHT($D75,LEN($D75)-FIND("_",$D75))=RIGHT(AG$13,LEN(AG$13)-FIND("_",AG$13)),
              IF(LEFT($D75,FIND("_",$D75)-1)=LEFT(AG$13,FIND("_",AG$13)-1),
                    IF($E75=AG$14,
                             _xlfn.XLOOKUP(_xlfn.TEXTJOIN("|",FALSE,$C75,LEFT($D75,FIND("_",$D75)-1) &amp;"_=","=","Any",AG$12,LEFT($D75,FIND("_",$D75)-1) &amp;"_=","=","Any"),risk_factor_1&amp;"|"&amp;risk_factor_2,risk_factor_corr),
                             _xlfn.XLOOKUP(_xlfn.TEXTJOIN("|",FALSE,$C75,LEFT($D75,FIND("_",$D75)-1) &amp;"_=","Any","Any",AG$12,LEFT($D75,FIND("_",$D75)-1) &amp;"_=","Any","Any"),risk_factor_1&amp;"|"&amp;risk_factor_2,risk_factor_corr)),
"n/a"),0)
),
IF(_xlfn.TEXTJOIN("|",FALSE,AG$12:AG$13)&lt;&gt;_xlfn.TEXTJOIN("|",FALSE,$C75:$D75),0,
_xlfn.XLOOKUP(_xlfn.TEXTJOIN("|",FALSE,$C75:$F75,AG$12:AG$15),risk_factor_1&amp;"|"&amp;risk_factor_2,risk_factor_corr,
_xlfn.XLOOKUP(_xlfn.TEXTJOIN("|",FALSE,$C75:$F75,AG$12:AG$15),risk_factor_2&amp;"|"&amp;risk_factor_1,risk_factor_corr,
_xlfn.XLOOKUP(_xlfn.TEXTJOIN("|",FALSE,$C75:$D75,"Any"),risk_factor_1&amp;"|"&amp;risk_factor_2,risk_factor_corr,
_xlfn.XLOOKUP(_xlfn.TEXTJOIN("|",FALSE,$C75:$D75,"Any"),risk_factor_2&amp;"|"&amp;risk_factor_1,risk_factor_corr)))))))</f>
        <v>0</v>
      </c>
      <c r="AH75" s="32" cm="1">
        <f t="array" ref="AH75" xml:space="preserve"> IF(_xlfn.TEXTJOIN("|",FALSE,AH$12:AH$15)=_xlfn.TEXTJOIN("|",FALSE,$C75:$F75),0,
IF(AND($C75="Delta|CR_Cpty",AH$12="Delta|CR_Cpty"),
IF($F75=AH$15,
      _xlfn.XLOOKUP(_xlfn.TEXTJOIN("|",FALSE,$C75,"=","Any","=",AH$12,"=","Any","="),risk_factor_1&amp;"|"&amp;risk_factor_2,risk_factor_corr),
       IF(RIGHT($D75,LEN($D75)-FIND("_",$D75))=RIGHT(AH$13,LEN(AH$13)-FIND("_",AH$13)),
              IF(LEFT($D75,FIND("_",$D75)-1)=LEFT(AH$13,FIND("_",AH$13)-1),
                    IF($E75=AH$14,
                             _xlfn.XLOOKUP(_xlfn.TEXTJOIN("|",FALSE,$C75,LEFT($D75,FIND("_",$D75)-1) &amp;"_=","=","Any",AH$12,LEFT($D75,FIND("_",$D75)-1) &amp;"_=","=","Any"),risk_factor_1&amp;"|"&amp;risk_factor_2,risk_factor_corr),
                             _xlfn.XLOOKUP(_xlfn.TEXTJOIN("|",FALSE,$C75,LEFT($D75,FIND("_",$D75)-1) &amp;"_=","Any","Any",AH$12,LEFT($D75,FIND("_",$D75)-1) &amp;"_=","Any","Any"),risk_factor_1&amp;"|"&amp;risk_factor_2,risk_factor_corr)),
"n/a"),0)
),
IF(_xlfn.TEXTJOIN("|",FALSE,AH$12:AH$13)&lt;&gt;_xlfn.TEXTJOIN("|",FALSE,$C75:$D75),0,
_xlfn.XLOOKUP(_xlfn.TEXTJOIN("|",FALSE,$C75:$F75,AH$12:AH$15),risk_factor_1&amp;"|"&amp;risk_factor_2,risk_factor_corr,
_xlfn.XLOOKUP(_xlfn.TEXTJOIN("|",FALSE,$C75:$F75,AH$12:AH$15),risk_factor_2&amp;"|"&amp;risk_factor_1,risk_factor_corr,
_xlfn.XLOOKUP(_xlfn.TEXTJOIN("|",FALSE,$C75:$D75,"Any"),risk_factor_1&amp;"|"&amp;risk_factor_2,risk_factor_corr,
_xlfn.XLOOKUP(_xlfn.TEXTJOIN("|",FALSE,$C75:$D75,"Any"),risk_factor_2&amp;"|"&amp;risk_factor_1,risk_factor_corr)))))))</f>
        <v>0</v>
      </c>
      <c r="AI75" s="32" cm="1">
        <f t="array" ref="AI75" xml:space="preserve"> IF(_xlfn.TEXTJOIN("|",FALSE,AI$12:AI$15)=_xlfn.TEXTJOIN("|",FALSE,$C75:$F75),0,
IF(AND($C75="Delta|CR_Cpty",AI$12="Delta|CR_Cpty"),
IF($F75=AI$15,
      _xlfn.XLOOKUP(_xlfn.TEXTJOIN("|",FALSE,$C75,"=","Any","=",AI$12,"=","Any","="),risk_factor_1&amp;"|"&amp;risk_factor_2,risk_factor_corr),
       IF(RIGHT($D75,LEN($D75)-FIND("_",$D75))=RIGHT(AI$13,LEN(AI$13)-FIND("_",AI$13)),
              IF(LEFT($D75,FIND("_",$D75)-1)=LEFT(AI$13,FIND("_",AI$13)-1),
                    IF($E75=AI$14,
                             _xlfn.XLOOKUP(_xlfn.TEXTJOIN("|",FALSE,$C75,LEFT($D75,FIND("_",$D75)-1) &amp;"_=","=","Any",AI$12,LEFT($D75,FIND("_",$D75)-1) &amp;"_=","=","Any"),risk_factor_1&amp;"|"&amp;risk_factor_2,risk_factor_corr),
                             _xlfn.XLOOKUP(_xlfn.TEXTJOIN("|",FALSE,$C75,LEFT($D75,FIND("_",$D75)-1) &amp;"_=","Any","Any",AI$12,LEFT($D75,FIND("_",$D75)-1) &amp;"_=","Any","Any"),risk_factor_1&amp;"|"&amp;risk_factor_2,risk_factor_corr)),
"n/a"),0)
),
IF(_xlfn.TEXTJOIN("|",FALSE,AI$12:AI$13)&lt;&gt;_xlfn.TEXTJOIN("|",FALSE,$C75:$D75),0,
_xlfn.XLOOKUP(_xlfn.TEXTJOIN("|",FALSE,$C75:$F75,AI$12:AI$15),risk_factor_1&amp;"|"&amp;risk_factor_2,risk_factor_corr,
_xlfn.XLOOKUP(_xlfn.TEXTJOIN("|",FALSE,$C75:$F75,AI$12:AI$15),risk_factor_2&amp;"|"&amp;risk_factor_1,risk_factor_corr,
_xlfn.XLOOKUP(_xlfn.TEXTJOIN("|",FALSE,$C75:$D75,"Any"),risk_factor_1&amp;"|"&amp;risk_factor_2,risk_factor_corr,
_xlfn.XLOOKUP(_xlfn.TEXTJOIN("|",FALSE,$C75:$D75,"Any"),risk_factor_2&amp;"|"&amp;risk_factor_1,risk_factor_corr)))))))</f>
        <v>0</v>
      </c>
      <c r="AJ75" s="32" cm="1">
        <f t="array" ref="AJ75" xml:space="preserve"> IF(_xlfn.TEXTJOIN("|",FALSE,AJ$12:AJ$15)=_xlfn.TEXTJOIN("|",FALSE,$C75:$F75),0,
IF(AND($C75="Delta|CR_Cpty",AJ$12="Delta|CR_Cpty"),
IF($F75=AJ$15,
      _xlfn.XLOOKUP(_xlfn.TEXTJOIN("|",FALSE,$C75,"=","Any","=",AJ$12,"=","Any","="),risk_factor_1&amp;"|"&amp;risk_factor_2,risk_factor_corr),
       IF(RIGHT($D75,LEN($D75)-FIND("_",$D75))=RIGHT(AJ$13,LEN(AJ$13)-FIND("_",AJ$13)),
              IF(LEFT($D75,FIND("_",$D75)-1)=LEFT(AJ$13,FIND("_",AJ$13)-1),
                    IF($E75=AJ$14,
                             _xlfn.XLOOKUP(_xlfn.TEXTJOIN("|",FALSE,$C75,LEFT($D75,FIND("_",$D75)-1) &amp;"_=","=","Any",AJ$12,LEFT($D75,FIND("_",$D75)-1) &amp;"_=","=","Any"),risk_factor_1&amp;"|"&amp;risk_factor_2,risk_factor_corr),
                             _xlfn.XLOOKUP(_xlfn.TEXTJOIN("|",FALSE,$C75,LEFT($D75,FIND("_",$D75)-1) &amp;"_=","Any","Any",AJ$12,LEFT($D75,FIND("_",$D75)-1) &amp;"_=","Any","Any"),risk_factor_1&amp;"|"&amp;risk_factor_2,risk_factor_corr)),
"n/a"),0)
),
IF(_xlfn.TEXTJOIN("|",FALSE,AJ$12:AJ$13)&lt;&gt;_xlfn.TEXTJOIN("|",FALSE,$C75:$D75),0,
_xlfn.XLOOKUP(_xlfn.TEXTJOIN("|",FALSE,$C75:$F75,AJ$12:AJ$15),risk_factor_1&amp;"|"&amp;risk_factor_2,risk_factor_corr,
_xlfn.XLOOKUP(_xlfn.TEXTJOIN("|",FALSE,$C75:$F75,AJ$12:AJ$15),risk_factor_2&amp;"|"&amp;risk_factor_1,risk_factor_corr,
_xlfn.XLOOKUP(_xlfn.TEXTJOIN("|",FALSE,$C75:$D75,"Any"),risk_factor_1&amp;"|"&amp;risk_factor_2,risk_factor_corr,
_xlfn.XLOOKUP(_xlfn.TEXTJOIN("|",FALSE,$C75:$D75,"Any"),risk_factor_2&amp;"|"&amp;risk_factor_1,risk_factor_corr)))))))</f>
        <v>0</v>
      </c>
      <c r="AK75" s="32" cm="1">
        <f t="array" ref="AK75" xml:space="preserve"> IF(_xlfn.TEXTJOIN("|",FALSE,AK$12:AK$15)=_xlfn.TEXTJOIN("|",FALSE,$C75:$F75),0,
IF(AND($C75="Delta|CR_Cpty",AK$12="Delta|CR_Cpty"),
IF($F75=AK$15,
      _xlfn.XLOOKUP(_xlfn.TEXTJOIN("|",FALSE,$C75,"=","Any","=",AK$12,"=","Any","="),risk_factor_1&amp;"|"&amp;risk_factor_2,risk_factor_corr),
       IF(RIGHT($D75,LEN($D75)-FIND("_",$D75))=RIGHT(AK$13,LEN(AK$13)-FIND("_",AK$13)),
              IF(LEFT($D75,FIND("_",$D75)-1)=LEFT(AK$13,FIND("_",AK$13)-1),
                    IF($E75=AK$14,
                             _xlfn.XLOOKUP(_xlfn.TEXTJOIN("|",FALSE,$C75,LEFT($D75,FIND("_",$D75)-1) &amp;"_=","=","Any",AK$12,LEFT($D75,FIND("_",$D75)-1) &amp;"_=","=","Any"),risk_factor_1&amp;"|"&amp;risk_factor_2,risk_factor_corr),
                             _xlfn.XLOOKUP(_xlfn.TEXTJOIN("|",FALSE,$C75,LEFT($D75,FIND("_",$D75)-1) &amp;"_=","Any","Any",AK$12,LEFT($D75,FIND("_",$D75)-1) &amp;"_=","Any","Any"),risk_factor_1&amp;"|"&amp;risk_factor_2,risk_factor_corr)),
"n/a"),0)
),
IF(_xlfn.TEXTJOIN("|",FALSE,AK$12:AK$13)&lt;&gt;_xlfn.TEXTJOIN("|",FALSE,$C75:$D75),0,
_xlfn.XLOOKUP(_xlfn.TEXTJOIN("|",FALSE,$C75:$F75,AK$12:AK$15),risk_factor_1&amp;"|"&amp;risk_factor_2,risk_factor_corr,
_xlfn.XLOOKUP(_xlfn.TEXTJOIN("|",FALSE,$C75:$F75,AK$12:AK$15),risk_factor_2&amp;"|"&amp;risk_factor_1,risk_factor_corr,
_xlfn.XLOOKUP(_xlfn.TEXTJOIN("|",FALSE,$C75:$D75,"Any"),risk_factor_1&amp;"|"&amp;risk_factor_2,risk_factor_corr,
_xlfn.XLOOKUP(_xlfn.TEXTJOIN("|",FALSE,$C75:$D75,"Any"),risk_factor_2&amp;"|"&amp;risk_factor_1,risk_factor_corr)))))))</f>
        <v>0</v>
      </c>
      <c r="AL75" s="32" cm="1">
        <f t="array" ref="AL75" xml:space="preserve"> IF(_xlfn.TEXTJOIN("|",FALSE,AL$12:AL$15)=_xlfn.TEXTJOIN("|",FALSE,$C75:$F75),0,
IF(AND($C75="Delta|CR_Cpty",AL$12="Delta|CR_Cpty"),
IF($F75=AL$15,
      _xlfn.XLOOKUP(_xlfn.TEXTJOIN("|",FALSE,$C75,"=","Any","=",AL$12,"=","Any","="),risk_factor_1&amp;"|"&amp;risk_factor_2,risk_factor_corr),
       IF(RIGHT($D75,LEN($D75)-FIND("_",$D75))=RIGHT(AL$13,LEN(AL$13)-FIND("_",AL$13)),
              IF(LEFT($D75,FIND("_",$D75)-1)=LEFT(AL$13,FIND("_",AL$13)-1),
                    IF($E75=AL$14,
                             _xlfn.XLOOKUP(_xlfn.TEXTJOIN("|",FALSE,$C75,LEFT($D75,FIND("_",$D75)-1) &amp;"_=","=","Any",AL$12,LEFT($D75,FIND("_",$D75)-1) &amp;"_=","=","Any"),risk_factor_1&amp;"|"&amp;risk_factor_2,risk_factor_corr),
                             _xlfn.XLOOKUP(_xlfn.TEXTJOIN("|",FALSE,$C75,LEFT($D75,FIND("_",$D75)-1) &amp;"_=","Any","Any",AL$12,LEFT($D75,FIND("_",$D75)-1) &amp;"_=","Any","Any"),risk_factor_1&amp;"|"&amp;risk_factor_2,risk_factor_corr)),
"n/a"),0)
),
IF(_xlfn.TEXTJOIN("|",FALSE,AL$12:AL$13)&lt;&gt;_xlfn.TEXTJOIN("|",FALSE,$C75:$D75),0,
_xlfn.XLOOKUP(_xlfn.TEXTJOIN("|",FALSE,$C75:$F75,AL$12:AL$15),risk_factor_1&amp;"|"&amp;risk_factor_2,risk_factor_corr,
_xlfn.XLOOKUP(_xlfn.TEXTJOIN("|",FALSE,$C75:$F75,AL$12:AL$15),risk_factor_2&amp;"|"&amp;risk_factor_1,risk_factor_corr,
_xlfn.XLOOKUP(_xlfn.TEXTJOIN("|",FALSE,$C75:$D75,"Any"),risk_factor_1&amp;"|"&amp;risk_factor_2,risk_factor_corr,
_xlfn.XLOOKUP(_xlfn.TEXTJOIN("|",FALSE,$C75:$D75,"Any"),risk_factor_2&amp;"|"&amp;risk_factor_1,risk_factor_corr)))))))</f>
        <v>0</v>
      </c>
      <c r="AM75" s="32" cm="1">
        <f t="array" ref="AM75" xml:space="preserve"> IF(_xlfn.TEXTJOIN("|",FALSE,AM$12:AM$15)=_xlfn.TEXTJOIN("|",FALSE,$C75:$F75),0,
IF(AND($C75="Delta|CR_Cpty",AM$12="Delta|CR_Cpty"),
IF($F75=AM$15,
      _xlfn.XLOOKUP(_xlfn.TEXTJOIN("|",FALSE,$C75,"=","Any","=",AM$12,"=","Any","="),risk_factor_1&amp;"|"&amp;risk_factor_2,risk_factor_corr),
       IF(RIGHT($D75,LEN($D75)-FIND("_",$D75))=RIGHT(AM$13,LEN(AM$13)-FIND("_",AM$13)),
              IF(LEFT($D75,FIND("_",$D75)-1)=LEFT(AM$13,FIND("_",AM$13)-1),
                    IF($E75=AM$14,
                             _xlfn.XLOOKUP(_xlfn.TEXTJOIN("|",FALSE,$C75,LEFT($D75,FIND("_",$D75)-1) &amp;"_=","=","Any",AM$12,LEFT($D75,FIND("_",$D75)-1) &amp;"_=","=","Any"),risk_factor_1&amp;"|"&amp;risk_factor_2,risk_factor_corr),
                             _xlfn.XLOOKUP(_xlfn.TEXTJOIN("|",FALSE,$C75,LEFT($D75,FIND("_",$D75)-1) &amp;"_=","Any","Any",AM$12,LEFT($D75,FIND("_",$D75)-1) &amp;"_=","Any","Any"),risk_factor_1&amp;"|"&amp;risk_factor_2,risk_factor_corr)),
"n/a"),0)
),
IF(_xlfn.TEXTJOIN("|",FALSE,AM$12:AM$13)&lt;&gt;_xlfn.TEXTJOIN("|",FALSE,$C75:$D75),0,
_xlfn.XLOOKUP(_xlfn.TEXTJOIN("|",FALSE,$C75:$F75,AM$12:AM$15),risk_factor_1&amp;"|"&amp;risk_factor_2,risk_factor_corr,
_xlfn.XLOOKUP(_xlfn.TEXTJOIN("|",FALSE,$C75:$F75,AM$12:AM$15),risk_factor_2&amp;"|"&amp;risk_factor_1,risk_factor_corr,
_xlfn.XLOOKUP(_xlfn.TEXTJOIN("|",FALSE,$C75:$D75,"Any"),risk_factor_1&amp;"|"&amp;risk_factor_2,risk_factor_corr,
_xlfn.XLOOKUP(_xlfn.TEXTJOIN("|",FALSE,$C75:$D75,"Any"),risk_factor_2&amp;"|"&amp;risk_factor_1,risk_factor_corr)))))))</f>
        <v>0</v>
      </c>
      <c r="AN75" s="32" cm="1">
        <f t="array" ref="AN75" xml:space="preserve"> IF(_xlfn.TEXTJOIN("|",FALSE,AN$12:AN$15)=_xlfn.TEXTJOIN("|",FALSE,$C75:$F75),0,
IF(AND($C75="Delta|CR_Cpty",AN$12="Delta|CR_Cpty"),
IF($F75=AN$15,
      _xlfn.XLOOKUP(_xlfn.TEXTJOIN("|",FALSE,$C75,"=","Any","=",AN$12,"=","Any","="),risk_factor_1&amp;"|"&amp;risk_factor_2,risk_factor_corr),
       IF(RIGHT($D75,LEN($D75)-FIND("_",$D75))=RIGHT(AN$13,LEN(AN$13)-FIND("_",AN$13)),
              IF(LEFT($D75,FIND("_",$D75)-1)=LEFT(AN$13,FIND("_",AN$13)-1),
                    IF($E75=AN$14,
                             _xlfn.XLOOKUP(_xlfn.TEXTJOIN("|",FALSE,$C75,LEFT($D75,FIND("_",$D75)-1) &amp;"_=","=","Any",AN$12,LEFT($D75,FIND("_",$D75)-1) &amp;"_=","=","Any"),risk_factor_1&amp;"|"&amp;risk_factor_2,risk_factor_corr),
                             _xlfn.XLOOKUP(_xlfn.TEXTJOIN("|",FALSE,$C75,LEFT($D75,FIND("_",$D75)-1) &amp;"_=","Any","Any",AN$12,LEFT($D75,FIND("_",$D75)-1) &amp;"_=","Any","Any"),risk_factor_1&amp;"|"&amp;risk_factor_2,risk_factor_corr)),
"n/a"),0)
),
IF(_xlfn.TEXTJOIN("|",FALSE,AN$12:AN$13)&lt;&gt;_xlfn.TEXTJOIN("|",FALSE,$C75:$D75),0,
_xlfn.XLOOKUP(_xlfn.TEXTJOIN("|",FALSE,$C75:$F75,AN$12:AN$15),risk_factor_1&amp;"|"&amp;risk_factor_2,risk_factor_corr,
_xlfn.XLOOKUP(_xlfn.TEXTJOIN("|",FALSE,$C75:$F75,AN$12:AN$15),risk_factor_2&amp;"|"&amp;risk_factor_1,risk_factor_corr,
_xlfn.XLOOKUP(_xlfn.TEXTJOIN("|",FALSE,$C75:$D75,"Any"),risk_factor_1&amp;"|"&amp;risk_factor_2,risk_factor_corr,
_xlfn.XLOOKUP(_xlfn.TEXTJOIN("|",FALSE,$C75:$D75,"Any"),risk_factor_2&amp;"|"&amp;risk_factor_1,risk_factor_corr)))))))</f>
        <v>0</v>
      </c>
      <c r="AO75" s="32" cm="1">
        <f t="array" ref="AO75" xml:space="preserve"> IF(_xlfn.TEXTJOIN("|",FALSE,AO$12:AO$15)=_xlfn.TEXTJOIN("|",FALSE,$C75:$F75),0,
IF(AND($C75="Delta|CR_Cpty",AO$12="Delta|CR_Cpty"),
IF($F75=AO$15,
      _xlfn.XLOOKUP(_xlfn.TEXTJOIN("|",FALSE,$C75,"=","Any","=",AO$12,"=","Any","="),risk_factor_1&amp;"|"&amp;risk_factor_2,risk_factor_corr),
       IF(RIGHT($D75,LEN($D75)-FIND("_",$D75))=RIGHT(AO$13,LEN(AO$13)-FIND("_",AO$13)),
              IF(LEFT($D75,FIND("_",$D75)-1)=LEFT(AO$13,FIND("_",AO$13)-1),
                    IF($E75=AO$14,
                             _xlfn.XLOOKUP(_xlfn.TEXTJOIN("|",FALSE,$C75,LEFT($D75,FIND("_",$D75)-1) &amp;"_=","=","Any",AO$12,LEFT($D75,FIND("_",$D75)-1) &amp;"_=","=","Any"),risk_factor_1&amp;"|"&amp;risk_factor_2,risk_factor_corr),
                             _xlfn.XLOOKUP(_xlfn.TEXTJOIN("|",FALSE,$C75,LEFT($D75,FIND("_",$D75)-1) &amp;"_=","Any","Any",AO$12,LEFT($D75,FIND("_",$D75)-1) &amp;"_=","Any","Any"),risk_factor_1&amp;"|"&amp;risk_factor_2,risk_factor_corr)),
"n/a"),0)
),
IF(_xlfn.TEXTJOIN("|",FALSE,AO$12:AO$13)&lt;&gt;_xlfn.TEXTJOIN("|",FALSE,$C75:$D75),0,
_xlfn.XLOOKUP(_xlfn.TEXTJOIN("|",FALSE,$C75:$F75,AO$12:AO$15),risk_factor_1&amp;"|"&amp;risk_factor_2,risk_factor_corr,
_xlfn.XLOOKUP(_xlfn.TEXTJOIN("|",FALSE,$C75:$F75,AO$12:AO$15),risk_factor_2&amp;"|"&amp;risk_factor_1,risk_factor_corr,
_xlfn.XLOOKUP(_xlfn.TEXTJOIN("|",FALSE,$C75:$D75,"Any"),risk_factor_1&amp;"|"&amp;risk_factor_2,risk_factor_corr,
_xlfn.XLOOKUP(_xlfn.TEXTJOIN("|",FALSE,$C75:$D75,"Any"),risk_factor_2&amp;"|"&amp;risk_factor_1,risk_factor_corr)))))))</f>
        <v>0</v>
      </c>
      <c r="AP75" s="32" cm="1">
        <f t="array" ref="AP75" xml:space="preserve"> IF(_xlfn.TEXTJOIN("|",FALSE,AP$12:AP$15)=_xlfn.TEXTJOIN("|",FALSE,$C75:$F75),0,
IF(AND($C75="Delta|CR_Cpty",AP$12="Delta|CR_Cpty"),
IF($F75=AP$15,
      _xlfn.XLOOKUP(_xlfn.TEXTJOIN("|",FALSE,$C75,"=","Any","=",AP$12,"=","Any","="),risk_factor_1&amp;"|"&amp;risk_factor_2,risk_factor_corr),
       IF(RIGHT($D75,LEN($D75)-FIND("_",$D75))=RIGHT(AP$13,LEN(AP$13)-FIND("_",AP$13)),
              IF(LEFT($D75,FIND("_",$D75)-1)=LEFT(AP$13,FIND("_",AP$13)-1),
                    IF($E75=AP$14,
                             _xlfn.XLOOKUP(_xlfn.TEXTJOIN("|",FALSE,$C75,LEFT($D75,FIND("_",$D75)-1) &amp;"_=","=","Any",AP$12,LEFT($D75,FIND("_",$D75)-1) &amp;"_=","=","Any"),risk_factor_1&amp;"|"&amp;risk_factor_2,risk_factor_corr),
                             _xlfn.XLOOKUP(_xlfn.TEXTJOIN("|",FALSE,$C75,LEFT($D75,FIND("_",$D75)-1) &amp;"_=","Any","Any",AP$12,LEFT($D75,FIND("_",$D75)-1) &amp;"_=","Any","Any"),risk_factor_1&amp;"|"&amp;risk_factor_2,risk_factor_corr)),
"n/a"),0)
),
IF(_xlfn.TEXTJOIN("|",FALSE,AP$12:AP$13)&lt;&gt;_xlfn.TEXTJOIN("|",FALSE,$C75:$D75),0,
_xlfn.XLOOKUP(_xlfn.TEXTJOIN("|",FALSE,$C75:$F75,AP$12:AP$15),risk_factor_1&amp;"|"&amp;risk_factor_2,risk_factor_corr,
_xlfn.XLOOKUP(_xlfn.TEXTJOIN("|",FALSE,$C75:$F75,AP$12:AP$15),risk_factor_2&amp;"|"&amp;risk_factor_1,risk_factor_corr,
_xlfn.XLOOKUP(_xlfn.TEXTJOIN("|",FALSE,$C75:$D75,"Any"),risk_factor_1&amp;"|"&amp;risk_factor_2,risk_factor_corr,
_xlfn.XLOOKUP(_xlfn.TEXTJOIN("|",FALSE,$C75:$D75,"Any"),risk_factor_2&amp;"|"&amp;risk_factor_1,risk_factor_corr)))))))</f>
        <v>0</v>
      </c>
      <c r="AQ75" s="32" cm="1">
        <f t="array" ref="AQ75" xml:space="preserve"> IF(_xlfn.TEXTJOIN("|",FALSE,AQ$12:AQ$15)=_xlfn.TEXTJOIN("|",FALSE,$C75:$F75),0,
IF(AND($C75="Delta|CR_Cpty",AQ$12="Delta|CR_Cpty"),
IF($F75=AQ$15,
      _xlfn.XLOOKUP(_xlfn.TEXTJOIN("|",FALSE,$C75,"=","Any","=",AQ$12,"=","Any","="),risk_factor_1&amp;"|"&amp;risk_factor_2,risk_factor_corr),
       IF(RIGHT($D75,LEN($D75)-FIND("_",$D75))=RIGHT(AQ$13,LEN(AQ$13)-FIND("_",AQ$13)),
              IF(LEFT($D75,FIND("_",$D75)-1)=LEFT(AQ$13,FIND("_",AQ$13)-1),
                    IF($E75=AQ$14,
                             _xlfn.XLOOKUP(_xlfn.TEXTJOIN("|",FALSE,$C75,LEFT($D75,FIND("_",$D75)-1) &amp;"_=","=","Any",AQ$12,LEFT($D75,FIND("_",$D75)-1) &amp;"_=","=","Any"),risk_factor_1&amp;"|"&amp;risk_factor_2,risk_factor_corr),
                             _xlfn.XLOOKUP(_xlfn.TEXTJOIN("|",FALSE,$C75,LEFT($D75,FIND("_",$D75)-1) &amp;"_=","Any","Any",AQ$12,LEFT($D75,FIND("_",$D75)-1) &amp;"_=","Any","Any"),risk_factor_1&amp;"|"&amp;risk_factor_2,risk_factor_corr)),
"n/a"),0)
),
IF(_xlfn.TEXTJOIN("|",FALSE,AQ$12:AQ$13)&lt;&gt;_xlfn.TEXTJOIN("|",FALSE,$C75:$D75),0,
_xlfn.XLOOKUP(_xlfn.TEXTJOIN("|",FALSE,$C75:$F75,AQ$12:AQ$15),risk_factor_1&amp;"|"&amp;risk_factor_2,risk_factor_corr,
_xlfn.XLOOKUP(_xlfn.TEXTJOIN("|",FALSE,$C75:$F75,AQ$12:AQ$15),risk_factor_2&amp;"|"&amp;risk_factor_1,risk_factor_corr,
_xlfn.XLOOKUP(_xlfn.TEXTJOIN("|",FALSE,$C75:$D75,"Any"),risk_factor_1&amp;"|"&amp;risk_factor_2,risk_factor_corr,
_xlfn.XLOOKUP(_xlfn.TEXTJOIN("|",FALSE,$C75:$D75,"Any"),risk_factor_2&amp;"|"&amp;risk_factor_1,risk_factor_corr)))))))</f>
        <v>0</v>
      </c>
      <c r="AR75" s="32" cm="1">
        <f t="array" ref="AR75" xml:space="preserve"> IF(_xlfn.TEXTJOIN("|",FALSE,AR$12:AR$15)=_xlfn.TEXTJOIN("|",FALSE,$C75:$F75),0,
IF(AND($C75="Delta|CR_Cpty",AR$12="Delta|CR_Cpty"),
IF($F75=AR$15,
      _xlfn.XLOOKUP(_xlfn.TEXTJOIN("|",FALSE,$C75,"=","Any","=",AR$12,"=","Any","="),risk_factor_1&amp;"|"&amp;risk_factor_2,risk_factor_corr),
       IF(RIGHT($D75,LEN($D75)-FIND("_",$D75))=RIGHT(AR$13,LEN(AR$13)-FIND("_",AR$13)),
              IF(LEFT($D75,FIND("_",$D75)-1)=LEFT(AR$13,FIND("_",AR$13)-1),
                    IF($E75=AR$14,
                             _xlfn.XLOOKUP(_xlfn.TEXTJOIN("|",FALSE,$C75,LEFT($D75,FIND("_",$D75)-1) &amp;"_=","=","Any",AR$12,LEFT($D75,FIND("_",$D75)-1) &amp;"_=","=","Any"),risk_factor_1&amp;"|"&amp;risk_factor_2,risk_factor_corr),
                             _xlfn.XLOOKUP(_xlfn.TEXTJOIN("|",FALSE,$C75,LEFT($D75,FIND("_",$D75)-1) &amp;"_=","Any","Any",AR$12,LEFT($D75,FIND("_",$D75)-1) &amp;"_=","Any","Any"),risk_factor_1&amp;"|"&amp;risk_factor_2,risk_factor_corr)),
"n/a"),0)
),
IF(_xlfn.TEXTJOIN("|",FALSE,AR$12:AR$13)&lt;&gt;_xlfn.TEXTJOIN("|",FALSE,$C75:$D75),0,
_xlfn.XLOOKUP(_xlfn.TEXTJOIN("|",FALSE,$C75:$F75,AR$12:AR$15),risk_factor_1&amp;"|"&amp;risk_factor_2,risk_factor_corr,
_xlfn.XLOOKUP(_xlfn.TEXTJOIN("|",FALSE,$C75:$F75,AR$12:AR$15),risk_factor_2&amp;"|"&amp;risk_factor_1,risk_factor_corr,
_xlfn.XLOOKUP(_xlfn.TEXTJOIN("|",FALSE,$C75:$D75,"Any"),risk_factor_1&amp;"|"&amp;risk_factor_2,risk_factor_corr,
_xlfn.XLOOKUP(_xlfn.TEXTJOIN("|",FALSE,$C75:$D75,"Any"),risk_factor_2&amp;"|"&amp;risk_factor_1,risk_factor_corr)))))))</f>
        <v>0</v>
      </c>
      <c r="AS75" s="32" cm="1">
        <f t="array" ref="AS75" xml:space="preserve"> IF(_xlfn.TEXTJOIN("|",FALSE,AS$12:AS$15)=_xlfn.TEXTJOIN("|",FALSE,$C75:$F75),0,
IF(AND($C75="Delta|CR_Cpty",AS$12="Delta|CR_Cpty"),
IF($F75=AS$15,
      _xlfn.XLOOKUP(_xlfn.TEXTJOIN("|",FALSE,$C75,"=","Any","=",AS$12,"=","Any","="),risk_factor_1&amp;"|"&amp;risk_factor_2,risk_factor_corr),
       IF(RIGHT($D75,LEN($D75)-FIND("_",$D75))=RIGHT(AS$13,LEN(AS$13)-FIND("_",AS$13)),
              IF(LEFT($D75,FIND("_",$D75)-1)=LEFT(AS$13,FIND("_",AS$13)-1),
                    IF($E75=AS$14,
                             _xlfn.XLOOKUP(_xlfn.TEXTJOIN("|",FALSE,$C75,LEFT($D75,FIND("_",$D75)-1) &amp;"_=","=","Any",AS$12,LEFT($D75,FIND("_",$D75)-1) &amp;"_=","=","Any"),risk_factor_1&amp;"|"&amp;risk_factor_2,risk_factor_corr),
                             _xlfn.XLOOKUP(_xlfn.TEXTJOIN("|",FALSE,$C75,LEFT($D75,FIND("_",$D75)-1) &amp;"_=","Any","Any",AS$12,LEFT($D75,FIND("_",$D75)-1) &amp;"_=","Any","Any"),risk_factor_1&amp;"|"&amp;risk_factor_2,risk_factor_corr)),
"n/a"),0)
),
IF(_xlfn.TEXTJOIN("|",FALSE,AS$12:AS$13)&lt;&gt;_xlfn.TEXTJOIN("|",FALSE,$C75:$D75),0,
_xlfn.XLOOKUP(_xlfn.TEXTJOIN("|",FALSE,$C75:$F75,AS$12:AS$15),risk_factor_1&amp;"|"&amp;risk_factor_2,risk_factor_corr,
_xlfn.XLOOKUP(_xlfn.TEXTJOIN("|",FALSE,$C75:$F75,AS$12:AS$15),risk_factor_2&amp;"|"&amp;risk_factor_1,risk_factor_corr,
_xlfn.XLOOKUP(_xlfn.TEXTJOIN("|",FALSE,$C75:$D75,"Any"),risk_factor_1&amp;"|"&amp;risk_factor_2,risk_factor_corr,
_xlfn.XLOOKUP(_xlfn.TEXTJOIN("|",FALSE,$C75:$D75,"Any"),risk_factor_2&amp;"|"&amp;risk_factor_1,risk_factor_corr)))))))</f>
        <v>0</v>
      </c>
      <c r="AT75" s="32" cm="1">
        <f t="array" ref="AT75" xml:space="preserve"> IF(_xlfn.TEXTJOIN("|",FALSE,AT$12:AT$15)=_xlfn.TEXTJOIN("|",FALSE,$C75:$F75),0,
IF(AND($C75="Delta|CR_Cpty",AT$12="Delta|CR_Cpty"),
IF($F75=AT$15,
      _xlfn.XLOOKUP(_xlfn.TEXTJOIN("|",FALSE,$C75,"=","Any","=",AT$12,"=","Any","="),risk_factor_1&amp;"|"&amp;risk_factor_2,risk_factor_corr),
       IF(RIGHT($D75,LEN($D75)-FIND("_",$D75))=RIGHT(AT$13,LEN(AT$13)-FIND("_",AT$13)),
              IF(LEFT($D75,FIND("_",$D75)-1)=LEFT(AT$13,FIND("_",AT$13)-1),
                    IF($E75=AT$14,
                             _xlfn.XLOOKUP(_xlfn.TEXTJOIN("|",FALSE,$C75,LEFT($D75,FIND("_",$D75)-1) &amp;"_=","=","Any",AT$12,LEFT($D75,FIND("_",$D75)-1) &amp;"_=","=","Any"),risk_factor_1&amp;"|"&amp;risk_factor_2,risk_factor_corr),
                             _xlfn.XLOOKUP(_xlfn.TEXTJOIN("|",FALSE,$C75,LEFT($D75,FIND("_",$D75)-1) &amp;"_=","Any","Any",AT$12,LEFT($D75,FIND("_",$D75)-1) &amp;"_=","Any","Any"),risk_factor_1&amp;"|"&amp;risk_factor_2,risk_factor_corr)),
"n/a"),0)
),
IF(_xlfn.TEXTJOIN("|",FALSE,AT$12:AT$13)&lt;&gt;_xlfn.TEXTJOIN("|",FALSE,$C75:$D75),0,
_xlfn.XLOOKUP(_xlfn.TEXTJOIN("|",FALSE,$C75:$F75,AT$12:AT$15),risk_factor_1&amp;"|"&amp;risk_factor_2,risk_factor_corr,
_xlfn.XLOOKUP(_xlfn.TEXTJOIN("|",FALSE,$C75:$F75,AT$12:AT$15),risk_factor_2&amp;"|"&amp;risk_factor_1,risk_factor_corr,
_xlfn.XLOOKUP(_xlfn.TEXTJOIN("|",FALSE,$C75:$D75,"Any"),risk_factor_1&amp;"|"&amp;risk_factor_2,risk_factor_corr,
_xlfn.XLOOKUP(_xlfn.TEXTJOIN("|",FALSE,$C75:$D75,"Any"),risk_factor_2&amp;"|"&amp;risk_factor_1,risk_factor_corr)))))))</f>
        <v>0</v>
      </c>
      <c r="AU75" s="32" cm="1">
        <f t="array" ref="AU75" xml:space="preserve"> IF(_xlfn.TEXTJOIN("|",FALSE,AU$12:AU$15)=_xlfn.TEXTJOIN("|",FALSE,$C75:$F75),0,
IF(AND($C75="Delta|CR_Cpty",AU$12="Delta|CR_Cpty"),
IF($F75=AU$15,
      _xlfn.XLOOKUP(_xlfn.TEXTJOIN("|",FALSE,$C75,"=","Any","=",AU$12,"=","Any","="),risk_factor_1&amp;"|"&amp;risk_factor_2,risk_factor_corr),
       IF(RIGHT($D75,LEN($D75)-FIND("_",$D75))=RIGHT(AU$13,LEN(AU$13)-FIND("_",AU$13)),
              IF(LEFT($D75,FIND("_",$D75)-1)=LEFT(AU$13,FIND("_",AU$13)-1),
                    IF($E75=AU$14,
                             _xlfn.XLOOKUP(_xlfn.TEXTJOIN("|",FALSE,$C75,LEFT($D75,FIND("_",$D75)-1) &amp;"_=","=","Any",AU$12,LEFT($D75,FIND("_",$D75)-1) &amp;"_=","=","Any"),risk_factor_1&amp;"|"&amp;risk_factor_2,risk_factor_corr),
                             _xlfn.XLOOKUP(_xlfn.TEXTJOIN("|",FALSE,$C75,LEFT($D75,FIND("_",$D75)-1) &amp;"_=","Any","Any",AU$12,LEFT($D75,FIND("_",$D75)-1) &amp;"_=","Any","Any"),risk_factor_1&amp;"|"&amp;risk_factor_2,risk_factor_corr)),
"n/a"),0)
),
IF(_xlfn.TEXTJOIN("|",FALSE,AU$12:AU$13)&lt;&gt;_xlfn.TEXTJOIN("|",FALSE,$C75:$D75),0,
_xlfn.XLOOKUP(_xlfn.TEXTJOIN("|",FALSE,$C75:$F75,AU$12:AU$15),risk_factor_1&amp;"|"&amp;risk_factor_2,risk_factor_corr,
_xlfn.XLOOKUP(_xlfn.TEXTJOIN("|",FALSE,$C75:$F75,AU$12:AU$15),risk_factor_2&amp;"|"&amp;risk_factor_1,risk_factor_corr,
_xlfn.XLOOKUP(_xlfn.TEXTJOIN("|",FALSE,$C75:$D75,"Any"),risk_factor_1&amp;"|"&amp;risk_factor_2,risk_factor_corr,
_xlfn.XLOOKUP(_xlfn.TEXTJOIN("|",FALSE,$C75:$D75,"Any"),risk_factor_2&amp;"|"&amp;risk_factor_1,risk_factor_corr)))))))</f>
        <v>0</v>
      </c>
      <c r="AV75" s="32" cm="1">
        <f t="array" ref="AV75" xml:space="preserve"> IF(_xlfn.TEXTJOIN("|",FALSE,AV$12:AV$15)=_xlfn.TEXTJOIN("|",FALSE,$C75:$F75),0,
IF(AND($C75="Delta|CR_Cpty",AV$12="Delta|CR_Cpty"),
IF($F75=AV$15,
      _xlfn.XLOOKUP(_xlfn.TEXTJOIN("|",FALSE,$C75,"=","Any","=",AV$12,"=","Any","="),risk_factor_1&amp;"|"&amp;risk_factor_2,risk_factor_corr),
       IF(RIGHT($D75,LEN($D75)-FIND("_",$D75))=RIGHT(AV$13,LEN(AV$13)-FIND("_",AV$13)),
              IF(LEFT($D75,FIND("_",$D75)-1)=LEFT(AV$13,FIND("_",AV$13)-1),
                    IF($E75=AV$14,
                             _xlfn.XLOOKUP(_xlfn.TEXTJOIN("|",FALSE,$C75,LEFT($D75,FIND("_",$D75)-1) &amp;"_=","=","Any",AV$12,LEFT($D75,FIND("_",$D75)-1) &amp;"_=","=","Any"),risk_factor_1&amp;"|"&amp;risk_factor_2,risk_factor_corr),
                             _xlfn.XLOOKUP(_xlfn.TEXTJOIN("|",FALSE,$C75,LEFT($D75,FIND("_",$D75)-1) &amp;"_=","Any","Any",AV$12,LEFT($D75,FIND("_",$D75)-1) &amp;"_=","Any","Any"),risk_factor_1&amp;"|"&amp;risk_factor_2,risk_factor_corr)),
"n/a"),0)
),
IF(_xlfn.TEXTJOIN("|",FALSE,AV$12:AV$13)&lt;&gt;_xlfn.TEXTJOIN("|",FALSE,$C75:$D75),0,
_xlfn.XLOOKUP(_xlfn.TEXTJOIN("|",FALSE,$C75:$F75,AV$12:AV$15),risk_factor_1&amp;"|"&amp;risk_factor_2,risk_factor_corr,
_xlfn.XLOOKUP(_xlfn.TEXTJOIN("|",FALSE,$C75:$F75,AV$12:AV$15),risk_factor_2&amp;"|"&amp;risk_factor_1,risk_factor_corr,
_xlfn.XLOOKUP(_xlfn.TEXTJOIN("|",FALSE,$C75:$D75,"Any"),risk_factor_1&amp;"|"&amp;risk_factor_2,risk_factor_corr,
_xlfn.XLOOKUP(_xlfn.TEXTJOIN("|",FALSE,$C75:$D75,"Any"),risk_factor_2&amp;"|"&amp;risk_factor_1,risk_factor_corr)))))))</f>
        <v>0</v>
      </c>
      <c r="AW75" s="32" cm="1">
        <f t="array" ref="AW75" xml:space="preserve"> IF(_xlfn.TEXTJOIN("|",FALSE,AW$12:AW$15)=_xlfn.TEXTJOIN("|",FALSE,$C75:$F75),0,
IF(AND($C75="Delta|CR_Cpty",AW$12="Delta|CR_Cpty"),
IF($F75=AW$15,
      _xlfn.XLOOKUP(_xlfn.TEXTJOIN("|",FALSE,$C75,"=","Any","=",AW$12,"=","Any","="),risk_factor_1&amp;"|"&amp;risk_factor_2,risk_factor_corr),
       IF(RIGHT($D75,LEN($D75)-FIND("_",$D75))=RIGHT(AW$13,LEN(AW$13)-FIND("_",AW$13)),
              IF(LEFT($D75,FIND("_",$D75)-1)=LEFT(AW$13,FIND("_",AW$13)-1),
                    IF($E75=AW$14,
                             _xlfn.XLOOKUP(_xlfn.TEXTJOIN("|",FALSE,$C75,LEFT($D75,FIND("_",$D75)-1) &amp;"_=","=","Any",AW$12,LEFT($D75,FIND("_",$D75)-1) &amp;"_=","=","Any"),risk_factor_1&amp;"|"&amp;risk_factor_2,risk_factor_corr),
                             _xlfn.XLOOKUP(_xlfn.TEXTJOIN("|",FALSE,$C75,LEFT($D75,FIND("_",$D75)-1) &amp;"_=","Any","Any",AW$12,LEFT($D75,FIND("_",$D75)-1) &amp;"_=","Any","Any"),risk_factor_1&amp;"|"&amp;risk_factor_2,risk_factor_corr)),
"n/a"),0)
),
IF(_xlfn.TEXTJOIN("|",FALSE,AW$12:AW$13)&lt;&gt;_xlfn.TEXTJOIN("|",FALSE,$C75:$D75),0,
_xlfn.XLOOKUP(_xlfn.TEXTJOIN("|",FALSE,$C75:$F75,AW$12:AW$15),risk_factor_1&amp;"|"&amp;risk_factor_2,risk_factor_corr,
_xlfn.XLOOKUP(_xlfn.TEXTJOIN("|",FALSE,$C75:$F75,AW$12:AW$15),risk_factor_2&amp;"|"&amp;risk_factor_1,risk_factor_corr,
_xlfn.XLOOKUP(_xlfn.TEXTJOIN("|",FALSE,$C75:$D75,"Any"),risk_factor_1&amp;"|"&amp;risk_factor_2,risk_factor_corr,
_xlfn.XLOOKUP(_xlfn.TEXTJOIN("|",FALSE,$C75:$D75,"Any"),risk_factor_2&amp;"|"&amp;risk_factor_1,risk_factor_corr)))))))</f>
        <v>0</v>
      </c>
      <c r="AX75" s="32" cm="1">
        <f t="array" ref="AX75" xml:space="preserve"> IF(_xlfn.TEXTJOIN("|",FALSE,AX$12:AX$15)=_xlfn.TEXTJOIN("|",FALSE,$C75:$F75),0,
IF(AND($C75="Delta|CR_Cpty",AX$12="Delta|CR_Cpty"),
IF($F75=AX$15,
      _xlfn.XLOOKUP(_xlfn.TEXTJOIN("|",FALSE,$C75,"=","Any","=",AX$12,"=","Any","="),risk_factor_1&amp;"|"&amp;risk_factor_2,risk_factor_corr),
       IF(RIGHT($D75,LEN($D75)-FIND("_",$D75))=RIGHT(AX$13,LEN(AX$13)-FIND("_",AX$13)),
              IF(LEFT($D75,FIND("_",$D75)-1)=LEFT(AX$13,FIND("_",AX$13)-1),
                    IF($E75=AX$14,
                             _xlfn.XLOOKUP(_xlfn.TEXTJOIN("|",FALSE,$C75,LEFT($D75,FIND("_",$D75)-1) &amp;"_=","=","Any",AX$12,LEFT($D75,FIND("_",$D75)-1) &amp;"_=","=","Any"),risk_factor_1&amp;"|"&amp;risk_factor_2,risk_factor_corr),
                             _xlfn.XLOOKUP(_xlfn.TEXTJOIN("|",FALSE,$C75,LEFT($D75,FIND("_",$D75)-1) &amp;"_=","Any","Any",AX$12,LEFT($D75,FIND("_",$D75)-1) &amp;"_=","Any","Any"),risk_factor_1&amp;"|"&amp;risk_factor_2,risk_factor_corr)),
"n/a"),0)
),
IF(_xlfn.TEXTJOIN("|",FALSE,AX$12:AX$13)&lt;&gt;_xlfn.TEXTJOIN("|",FALSE,$C75:$D75),0,
_xlfn.XLOOKUP(_xlfn.TEXTJOIN("|",FALSE,$C75:$F75,AX$12:AX$15),risk_factor_1&amp;"|"&amp;risk_factor_2,risk_factor_corr,
_xlfn.XLOOKUP(_xlfn.TEXTJOIN("|",FALSE,$C75:$F75,AX$12:AX$15),risk_factor_2&amp;"|"&amp;risk_factor_1,risk_factor_corr,
_xlfn.XLOOKUP(_xlfn.TEXTJOIN("|",FALSE,$C75:$D75,"Any"),risk_factor_1&amp;"|"&amp;risk_factor_2,risk_factor_corr,
_xlfn.XLOOKUP(_xlfn.TEXTJOIN("|",FALSE,$C75:$D75,"Any"),risk_factor_2&amp;"|"&amp;risk_factor_1,risk_factor_corr)))))))</f>
        <v>0</v>
      </c>
      <c r="AY75" s="32" cm="1">
        <f t="array" ref="AY75" xml:space="preserve"> IF(_xlfn.TEXTJOIN("|",FALSE,AY$12:AY$15)=_xlfn.TEXTJOIN("|",FALSE,$C75:$F75),0,
IF(AND($C75="Delta|CR_Cpty",AY$12="Delta|CR_Cpty"),
IF($F75=AY$15,
      _xlfn.XLOOKUP(_xlfn.TEXTJOIN("|",FALSE,$C75,"=","Any","=",AY$12,"=","Any","="),risk_factor_1&amp;"|"&amp;risk_factor_2,risk_factor_corr),
       IF(RIGHT($D75,LEN($D75)-FIND("_",$D75))=RIGHT(AY$13,LEN(AY$13)-FIND("_",AY$13)),
              IF(LEFT($D75,FIND("_",$D75)-1)=LEFT(AY$13,FIND("_",AY$13)-1),
                    IF($E75=AY$14,
                             _xlfn.XLOOKUP(_xlfn.TEXTJOIN("|",FALSE,$C75,LEFT($D75,FIND("_",$D75)-1) &amp;"_=","=","Any",AY$12,LEFT($D75,FIND("_",$D75)-1) &amp;"_=","=","Any"),risk_factor_1&amp;"|"&amp;risk_factor_2,risk_factor_corr),
                             _xlfn.XLOOKUP(_xlfn.TEXTJOIN("|",FALSE,$C75,LEFT($D75,FIND("_",$D75)-1) &amp;"_=","Any","Any",AY$12,LEFT($D75,FIND("_",$D75)-1) &amp;"_=","Any","Any"),risk_factor_1&amp;"|"&amp;risk_factor_2,risk_factor_corr)),
"n/a"),0)
),
IF(_xlfn.TEXTJOIN("|",FALSE,AY$12:AY$13)&lt;&gt;_xlfn.TEXTJOIN("|",FALSE,$C75:$D75),0,
_xlfn.XLOOKUP(_xlfn.TEXTJOIN("|",FALSE,$C75:$F75,AY$12:AY$15),risk_factor_1&amp;"|"&amp;risk_factor_2,risk_factor_corr,
_xlfn.XLOOKUP(_xlfn.TEXTJOIN("|",FALSE,$C75:$F75,AY$12:AY$15),risk_factor_2&amp;"|"&amp;risk_factor_1,risk_factor_corr,
_xlfn.XLOOKUP(_xlfn.TEXTJOIN("|",FALSE,$C75:$D75,"Any"),risk_factor_1&amp;"|"&amp;risk_factor_2,risk_factor_corr,
_xlfn.XLOOKUP(_xlfn.TEXTJOIN("|",FALSE,$C75:$D75,"Any"),risk_factor_2&amp;"|"&amp;risk_factor_1,risk_factor_corr)))))))</f>
        <v>0</v>
      </c>
      <c r="AZ75" s="32" cm="1">
        <f t="array" ref="AZ75" xml:space="preserve"> IF(_xlfn.TEXTJOIN("|",FALSE,AZ$12:AZ$15)=_xlfn.TEXTJOIN("|",FALSE,$C75:$F75),0,
IF(AND($C75="Delta|CR_Cpty",AZ$12="Delta|CR_Cpty"),
IF($F75=AZ$15,
      _xlfn.XLOOKUP(_xlfn.TEXTJOIN("|",FALSE,$C75,"=","Any","=",AZ$12,"=","Any","="),risk_factor_1&amp;"|"&amp;risk_factor_2,risk_factor_corr),
       IF(RIGHT($D75,LEN($D75)-FIND("_",$D75))=RIGHT(AZ$13,LEN(AZ$13)-FIND("_",AZ$13)),
              IF(LEFT($D75,FIND("_",$D75)-1)=LEFT(AZ$13,FIND("_",AZ$13)-1),
                    IF($E75=AZ$14,
                             _xlfn.XLOOKUP(_xlfn.TEXTJOIN("|",FALSE,$C75,LEFT($D75,FIND("_",$D75)-1) &amp;"_=","=","Any",AZ$12,LEFT($D75,FIND("_",$D75)-1) &amp;"_=","=","Any"),risk_factor_1&amp;"|"&amp;risk_factor_2,risk_factor_corr),
                             _xlfn.XLOOKUP(_xlfn.TEXTJOIN("|",FALSE,$C75,LEFT($D75,FIND("_",$D75)-1) &amp;"_=","Any","Any",AZ$12,LEFT($D75,FIND("_",$D75)-1) &amp;"_=","Any","Any"),risk_factor_1&amp;"|"&amp;risk_factor_2,risk_factor_corr)),
"n/a"),0)
),
IF(_xlfn.TEXTJOIN("|",FALSE,AZ$12:AZ$13)&lt;&gt;_xlfn.TEXTJOIN("|",FALSE,$C75:$D75),0,
_xlfn.XLOOKUP(_xlfn.TEXTJOIN("|",FALSE,$C75:$F75,AZ$12:AZ$15),risk_factor_1&amp;"|"&amp;risk_factor_2,risk_factor_corr,
_xlfn.XLOOKUP(_xlfn.TEXTJOIN("|",FALSE,$C75:$F75,AZ$12:AZ$15),risk_factor_2&amp;"|"&amp;risk_factor_1,risk_factor_corr,
_xlfn.XLOOKUP(_xlfn.TEXTJOIN("|",FALSE,$C75:$D75,"Any"),risk_factor_1&amp;"|"&amp;risk_factor_2,risk_factor_corr,
_xlfn.XLOOKUP(_xlfn.TEXTJOIN("|",FALSE,$C75:$D75,"Any"),risk_factor_2&amp;"|"&amp;risk_factor_1,risk_factor_corr)))))))</f>
        <v>0</v>
      </c>
      <c r="BA75" s="32" cm="1">
        <f t="array" ref="BA75" xml:space="preserve"> IF(_xlfn.TEXTJOIN("|",FALSE,BA$12:BA$15)=_xlfn.TEXTJOIN("|",FALSE,$C75:$F75),0,
IF(AND($C75="Delta|CR_Cpty",BA$12="Delta|CR_Cpty"),
IF($F75=BA$15,
      _xlfn.XLOOKUP(_xlfn.TEXTJOIN("|",FALSE,$C75,"=","Any","=",BA$12,"=","Any","="),risk_factor_1&amp;"|"&amp;risk_factor_2,risk_factor_corr),
       IF(RIGHT($D75,LEN($D75)-FIND("_",$D75))=RIGHT(BA$13,LEN(BA$13)-FIND("_",BA$13)),
              IF(LEFT($D75,FIND("_",$D75)-1)=LEFT(BA$13,FIND("_",BA$13)-1),
                    IF($E75=BA$14,
                             _xlfn.XLOOKUP(_xlfn.TEXTJOIN("|",FALSE,$C75,LEFT($D75,FIND("_",$D75)-1) &amp;"_=","=","Any",BA$12,LEFT($D75,FIND("_",$D75)-1) &amp;"_=","=","Any"),risk_factor_1&amp;"|"&amp;risk_factor_2,risk_factor_corr),
                             _xlfn.XLOOKUP(_xlfn.TEXTJOIN("|",FALSE,$C75,LEFT($D75,FIND("_",$D75)-1) &amp;"_=","Any","Any",BA$12,LEFT($D75,FIND("_",$D75)-1) &amp;"_=","Any","Any"),risk_factor_1&amp;"|"&amp;risk_factor_2,risk_factor_corr)),
"n/a"),0)
),
IF(_xlfn.TEXTJOIN("|",FALSE,BA$12:BA$13)&lt;&gt;_xlfn.TEXTJOIN("|",FALSE,$C75:$D75),0,
_xlfn.XLOOKUP(_xlfn.TEXTJOIN("|",FALSE,$C75:$F75,BA$12:BA$15),risk_factor_1&amp;"|"&amp;risk_factor_2,risk_factor_corr,
_xlfn.XLOOKUP(_xlfn.TEXTJOIN("|",FALSE,$C75:$F75,BA$12:BA$15),risk_factor_2&amp;"|"&amp;risk_factor_1,risk_factor_corr,
_xlfn.XLOOKUP(_xlfn.TEXTJOIN("|",FALSE,$C75:$D75,"Any"),risk_factor_1&amp;"|"&amp;risk_factor_2,risk_factor_corr,
_xlfn.XLOOKUP(_xlfn.TEXTJOIN("|",FALSE,$C75:$D75,"Any"),risk_factor_2&amp;"|"&amp;risk_factor_1,risk_factor_corr)))))))</f>
        <v>0</v>
      </c>
      <c r="BB75" s="32" cm="1">
        <f t="array" ref="BB75" xml:space="preserve"> IF(_xlfn.TEXTJOIN("|",FALSE,BB$12:BB$15)=_xlfn.TEXTJOIN("|",FALSE,$C75:$F75),0,
IF(AND($C75="Delta|CR_Cpty",BB$12="Delta|CR_Cpty"),
IF($F75=BB$15,
      _xlfn.XLOOKUP(_xlfn.TEXTJOIN("|",FALSE,$C75,"=","Any","=",BB$12,"=","Any","="),risk_factor_1&amp;"|"&amp;risk_factor_2,risk_factor_corr),
       IF(RIGHT($D75,LEN($D75)-FIND("_",$D75))=RIGHT(BB$13,LEN(BB$13)-FIND("_",BB$13)),
              IF(LEFT($D75,FIND("_",$D75)-1)=LEFT(BB$13,FIND("_",BB$13)-1),
                    IF($E75=BB$14,
                             _xlfn.XLOOKUP(_xlfn.TEXTJOIN("|",FALSE,$C75,LEFT($D75,FIND("_",$D75)-1) &amp;"_=","=","Any",BB$12,LEFT($D75,FIND("_",$D75)-1) &amp;"_=","=","Any"),risk_factor_1&amp;"|"&amp;risk_factor_2,risk_factor_corr),
                             _xlfn.XLOOKUP(_xlfn.TEXTJOIN("|",FALSE,$C75,LEFT($D75,FIND("_",$D75)-1) &amp;"_=","Any","Any",BB$12,LEFT($D75,FIND("_",$D75)-1) &amp;"_=","Any","Any"),risk_factor_1&amp;"|"&amp;risk_factor_2,risk_factor_corr)),
"n/a"),0)
),
IF(_xlfn.TEXTJOIN("|",FALSE,BB$12:BB$13)&lt;&gt;_xlfn.TEXTJOIN("|",FALSE,$C75:$D75),0,
_xlfn.XLOOKUP(_xlfn.TEXTJOIN("|",FALSE,$C75:$F75,BB$12:BB$15),risk_factor_1&amp;"|"&amp;risk_factor_2,risk_factor_corr,
_xlfn.XLOOKUP(_xlfn.TEXTJOIN("|",FALSE,$C75:$F75,BB$12:BB$15),risk_factor_2&amp;"|"&amp;risk_factor_1,risk_factor_corr,
_xlfn.XLOOKUP(_xlfn.TEXTJOIN("|",FALSE,$C75:$D75,"Any"),risk_factor_1&amp;"|"&amp;risk_factor_2,risk_factor_corr,
_xlfn.XLOOKUP(_xlfn.TEXTJOIN("|",FALSE,$C75:$D75,"Any"),risk_factor_2&amp;"|"&amp;risk_factor_1,risk_factor_corr)))))))</f>
        <v>0</v>
      </c>
      <c r="BC75" s="32" cm="1">
        <f t="array" ref="BC75" xml:space="preserve"> IF(_xlfn.TEXTJOIN("|",FALSE,BC$12:BC$15)=_xlfn.TEXTJOIN("|",FALSE,$C75:$F75),0,
IF(AND($C75="Delta|CR_Cpty",BC$12="Delta|CR_Cpty"),
IF($F75=BC$15,
      _xlfn.XLOOKUP(_xlfn.TEXTJOIN("|",FALSE,$C75,"=","Any","=",BC$12,"=","Any","="),risk_factor_1&amp;"|"&amp;risk_factor_2,risk_factor_corr),
       IF(RIGHT($D75,LEN($D75)-FIND("_",$D75))=RIGHT(BC$13,LEN(BC$13)-FIND("_",BC$13)),
              IF(LEFT($D75,FIND("_",$D75)-1)=LEFT(BC$13,FIND("_",BC$13)-1),
                    IF($E75=BC$14,
                             _xlfn.XLOOKUP(_xlfn.TEXTJOIN("|",FALSE,$C75,LEFT($D75,FIND("_",$D75)-1) &amp;"_=","=","Any",BC$12,LEFT($D75,FIND("_",$D75)-1) &amp;"_=","=","Any"),risk_factor_1&amp;"|"&amp;risk_factor_2,risk_factor_corr),
                             _xlfn.XLOOKUP(_xlfn.TEXTJOIN("|",FALSE,$C75,LEFT($D75,FIND("_",$D75)-1) &amp;"_=","Any","Any",BC$12,LEFT($D75,FIND("_",$D75)-1) &amp;"_=","Any","Any"),risk_factor_1&amp;"|"&amp;risk_factor_2,risk_factor_corr)),
"n/a"),0)
),
IF(_xlfn.TEXTJOIN("|",FALSE,BC$12:BC$13)&lt;&gt;_xlfn.TEXTJOIN("|",FALSE,$C75:$D75),0,
_xlfn.XLOOKUP(_xlfn.TEXTJOIN("|",FALSE,$C75:$F75,BC$12:BC$15),risk_factor_1&amp;"|"&amp;risk_factor_2,risk_factor_corr,
_xlfn.XLOOKUP(_xlfn.TEXTJOIN("|",FALSE,$C75:$F75,BC$12:BC$15),risk_factor_2&amp;"|"&amp;risk_factor_1,risk_factor_corr,
_xlfn.XLOOKUP(_xlfn.TEXTJOIN("|",FALSE,$C75:$D75,"Any"),risk_factor_1&amp;"|"&amp;risk_factor_2,risk_factor_corr,
_xlfn.XLOOKUP(_xlfn.TEXTJOIN("|",FALSE,$C75:$D75,"Any"),risk_factor_2&amp;"|"&amp;risk_factor_1,risk_factor_corr)))))))</f>
        <v>0</v>
      </c>
      <c r="BD75" s="32" cm="1">
        <f t="array" ref="BD75" xml:space="preserve"> IF(_xlfn.TEXTJOIN("|",FALSE,BD$12:BD$15)=_xlfn.TEXTJOIN("|",FALSE,$C75:$F75),0,
IF(AND($C75="Delta|CR_Cpty",BD$12="Delta|CR_Cpty"),
IF($F75=BD$15,
      _xlfn.XLOOKUP(_xlfn.TEXTJOIN("|",FALSE,$C75,"=","Any","=",BD$12,"=","Any","="),risk_factor_1&amp;"|"&amp;risk_factor_2,risk_factor_corr),
       IF(RIGHT($D75,LEN($D75)-FIND("_",$D75))=RIGHT(BD$13,LEN(BD$13)-FIND("_",BD$13)),
              IF(LEFT($D75,FIND("_",$D75)-1)=LEFT(BD$13,FIND("_",BD$13)-1),
                    IF($E75=BD$14,
                             _xlfn.XLOOKUP(_xlfn.TEXTJOIN("|",FALSE,$C75,LEFT($D75,FIND("_",$D75)-1) &amp;"_=","=","Any",BD$12,LEFT($D75,FIND("_",$D75)-1) &amp;"_=","=","Any"),risk_factor_1&amp;"|"&amp;risk_factor_2,risk_factor_corr),
                             _xlfn.XLOOKUP(_xlfn.TEXTJOIN("|",FALSE,$C75,LEFT($D75,FIND("_",$D75)-1) &amp;"_=","Any","Any",BD$12,LEFT($D75,FIND("_",$D75)-1) &amp;"_=","Any","Any"),risk_factor_1&amp;"|"&amp;risk_factor_2,risk_factor_corr)),
"n/a"),0)
),
IF(_xlfn.TEXTJOIN("|",FALSE,BD$12:BD$13)&lt;&gt;_xlfn.TEXTJOIN("|",FALSE,$C75:$D75),0,
_xlfn.XLOOKUP(_xlfn.TEXTJOIN("|",FALSE,$C75:$F75,BD$12:BD$15),risk_factor_1&amp;"|"&amp;risk_factor_2,risk_factor_corr,
_xlfn.XLOOKUP(_xlfn.TEXTJOIN("|",FALSE,$C75:$F75,BD$12:BD$15),risk_factor_2&amp;"|"&amp;risk_factor_1,risk_factor_corr,
_xlfn.XLOOKUP(_xlfn.TEXTJOIN("|",FALSE,$C75:$D75,"Any"),risk_factor_1&amp;"|"&amp;risk_factor_2,risk_factor_corr,
_xlfn.XLOOKUP(_xlfn.TEXTJOIN("|",FALSE,$C75:$D75,"Any"),risk_factor_2&amp;"|"&amp;risk_factor_1,risk_factor_corr)))))))</f>
        <v>0</v>
      </c>
      <c r="BE75" s="32" cm="1">
        <f t="array" ref="BE75" xml:space="preserve"> IF(_xlfn.TEXTJOIN("|",FALSE,BE$12:BE$15)=_xlfn.TEXTJOIN("|",FALSE,$C75:$F75),0,
IF(AND($C75="Delta|CR_Cpty",BE$12="Delta|CR_Cpty"),
IF($F75=BE$15,
      _xlfn.XLOOKUP(_xlfn.TEXTJOIN("|",FALSE,$C75,"=","Any","=",BE$12,"=","Any","="),risk_factor_1&amp;"|"&amp;risk_factor_2,risk_factor_corr),
       IF(RIGHT($D75,LEN($D75)-FIND("_",$D75))=RIGHT(BE$13,LEN(BE$13)-FIND("_",BE$13)),
              IF(LEFT($D75,FIND("_",$D75)-1)=LEFT(BE$13,FIND("_",BE$13)-1),
                    IF($E75=BE$14,
                             _xlfn.XLOOKUP(_xlfn.TEXTJOIN("|",FALSE,$C75,LEFT($D75,FIND("_",$D75)-1) &amp;"_=","=","Any",BE$12,LEFT($D75,FIND("_",$D75)-1) &amp;"_=","=","Any"),risk_factor_1&amp;"|"&amp;risk_factor_2,risk_factor_corr),
                             _xlfn.XLOOKUP(_xlfn.TEXTJOIN("|",FALSE,$C75,LEFT($D75,FIND("_",$D75)-1) &amp;"_=","Any","Any",BE$12,LEFT($D75,FIND("_",$D75)-1) &amp;"_=","Any","Any"),risk_factor_1&amp;"|"&amp;risk_factor_2,risk_factor_corr)),
"n/a"),0)
),
IF(_xlfn.TEXTJOIN("|",FALSE,BE$12:BE$13)&lt;&gt;_xlfn.TEXTJOIN("|",FALSE,$C75:$D75),0,
_xlfn.XLOOKUP(_xlfn.TEXTJOIN("|",FALSE,$C75:$F75,BE$12:BE$15),risk_factor_1&amp;"|"&amp;risk_factor_2,risk_factor_corr,
_xlfn.XLOOKUP(_xlfn.TEXTJOIN("|",FALSE,$C75:$F75,BE$12:BE$15),risk_factor_2&amp;"|"&amp;risk_factor_1,risk_factor_corr,
_xlfn.XLOOKUP(_xlfn.TEXTJOIN("|",FALSE,$C75:$D75,"Any"),risk_factor_1&amp;"|"&amp;risk_factor_2,risk_factor_corr,
_xlfn.XLOOKUP(_xlfn.TEXTJOIN("|",FALSE,$C75:$D75,"Any"),risk_factor_2&amp;"|"&amp;risk_factor_1,risk_factor_corr)))))))</f>
        <v>0</v>
      </c>
      <c r="BF75" s="32" cm="1">
        <f t="array" ref="BF75" xml:space="preserve"> IF(_xlfn.TEXTJOIN("|",FALSE,BF$12:BF$15)=_xlfn.TEXTJOIN("|",FALSE,$C75:$F75),0,
IF(AND($C75="Delta|CR_Cpty",BF$12="Delta|CR_Cpty"),
IF($F75=BF$15,
      _xlfn.XLOOKUP(_xlfn.TEXTJOIN("|",FALSE,$C75,"=","Any","=",BF$12,"=","Any","="),risk_factor_1&amp;"|"&amp;risk_factor_2,risk_factor_corr),
       IF(RIGHT($D75,LEN($D75)-FIND("_",$D75))=RIGHT(BF$13,LEN(BF$13)-FIND("_",BF$13)),
              IF(LEFT($D75,FIND("_",$D75)-1)=LEFT(BF$13,FIND("_",BF$13)-1),
                    IF($E75=BF$14,
                             _xlfn.XLOOKUP(_xlfn.TEXTJOIN("|",FALSE,$C75,LEFT($D75,FIND("_",$D75)-1) &amp;"_=","=","Any",BF$12,LEFT($D75,FIND("_",$D75)-1) &amp;"_=","=","Any"),risk_factor_1&amp;"|"&amp;risk_factor_2,risk_factor_corr),
                             _xlfn.XLOOKUP(_xlfn.TEXTJOIN("|",FALSE,$C75,LEFT($D75,FIND("_",$D75)-1) &amp;"_=","Any","Any",BF$12,LEFT($D75,FIND("_",$D75)-1) &amp;"_=","Any","Any"),risk_factor_1&amp;"|"&amp;risk_factor_2,risk_factor_corr)),
"n/a"),0)
),
IF(_xlfn.TEXTJOIN("|",FALSE,BF$12:BF$13)&lt;&gt;_xlfn.TEXTJOIN("|",FALSE,$C75:$D75),0,
_xlfn.XLOOKUP(_xlfn.TEXTJOIN("|",FALSE,$C75:$F75,BF$12:BF$15),risk_factor_1&amp;"|"&amp;risk_factor_2,risk_factor_corr,
_xlfn.XLOOKUP(_xlfn.TEXTJOIN("|",FALSE,$C75:$F75,BF$12:BF$15),risk_factor_2&amp;"|"&amp;risk_factor_1,risk_factor_corr,
_xlfn.XLOOKUP(_xlfn.TEXTJOIN("|",FALSE,$C75:$D75,"Any"),risk_factor_1&amp;"|"&amp;risk_factor_2,risk_factor_corr,
_xlfn.XLOOKUP(_xlfn.TEXTJOIN("|",FALSE,$C75:$D75,"Any"),risk_factor_2&amp;"|"&amp;risk_factor_1,risk_factor_corr)))))))</f>
        <v>0</v>
      </c>
      <c r="BG75" s="32" cm="1">
        <f t="array" ref="BG75" xml:space="preserve"> IF(_xlfn.TEXTJOIN("|",FALSE,BG$12:BG$15)=_xlfn.TEXTJOIN("|",FALSE,$C75:$F75),0,
IF(AND($C75="Delta|CR_Cpty",BG$12="Delta|CR_Cpty"),
IF($F75=BG$15,
      _xlfn.XLOOKUP(_xlfn.TEXTJOIN("|",FALSE,$C75,"=","Any","=",BG$12,"=","Any","="),risk_factor_1&amp;"|"&amp;risk_factor_2,risk_factor_corr),
       IF(RIGHT($D75,LEN($D75)-FIND("_",$D75))=RIGHT(BG$13,LEN(BG$13)-FIND("_",BG$13)),
              IF(LEFT($D75,FIND("_",$D75)-1)=LEFT(BG$13,FIND("_",BG$13)-1),
                    IF($E75=BG$14,
                             _xlfn.XLOOKUP(_xlfn.TEXTJOIN("|",FALSE,$C75,LEFT($D75,FIND("_",$D75)-1) &amp;"_=","=","Any",BG$12,LEFT($D75,FIND("_",$D75)-1) &amp;"_=","=","Any"),risk_factor_1&amp;"|"&amp;risk_factor_2,risk_factor_corr),
                             _xlfn.XLOOKUP(_xlfn.TEXTJOIN("|",FALSE,$C75,LEFT($D75,FIND("_",$D75)-1) &amp;"_=","Any","Any",BG$12,LEFT($D75,FIND("_",$D75)-1) &amp;"_=","Any","Any"),risk_factor_1&amp;"|"&amp;risk_factor_2,risk_factor_corr)),
"n/a"),0)
),
IF(_xlfn.TEXTJOIN("|",FALSE,BG$12:BG$13)&lt;&gt;_xlfn.TEXTJOIN("|",FALSE,$C75:$D75),0,
_xlfn.XLOOKUP(_xlfn.TEXTJOIN("|",FALSE,$C75:$F75,BG$12:BG$15),risk_factor_1&amp;"|"&amp;risk_factor_2,risk_factor_corr,
_xlfn.XLOOKUP(_xlfn.TEXTJOIN("|",FALSE,$C75:$F75,BG$12:BG$15),risk_factor_2&amp;"|"&amp;risk_factor_1,risk_factor_corr,
_xlfn.XLOOKUP(_xlfn.TEXTJOIN("|",FALSE,$C75:$D75,"Any"),risk_factor_1&amp;"|"&amp;risk_factor_2,risk_factor_corr,
_xlfn.XLOOKUP(_xlfn.TEXTJOIN("|",FALSE,$C75:$D75,"Any"),risk_factor_2&amp;"|"&amp;risk_factor_1,risk_factor_corr)))))))</f>
        <v>0</v>
      </c>
      <c r="BH75" s="32" cm="1">
        <f t="array" ref="BH75" xml:space="preserve"> IF(_xlfn.TEXTJOIN("|",FALSE,BH$12:BH$15)=_xlfn.TEXTJOIN("|",FALSE,$C75:$F75),0,
IF(AND($C75="Delta|CR_Cpty",BH$12="Delta|CR_Cpty"),
IF($F75=BH$15,
      _xlfn.XLOOKUP(_xlfn.TEXTJOIN("|",FALSE,$C75,"=","Any","=",BH$12,"=","Any","="),risk_factor_1&amp;"|"&amp;risk_factor_2,risk_factor_corr),
       IF(RIGHT($D75,LEN($D75)-FIND("_",$D75))=RIGHT(BH$13,LEN(BH$13)-FIND("_",BH$13)),
              IF(LEFT($D75,FIND("_",$D75)-1)=LEFT(BH$13,FIND("_",BH$13)-1),
                    IF($E75=BH$14,
                             _xlfn.XLOOKUP(_xlfn.TEXTJOIN("|",FALSE,$C75,LEFT($D75,FIND("_",$D75)-1) &amp;"_=","=","Any",BH$12,LEFT($D75,FIND("_",$D75)-1) &amp;"_=","=","Any"),risk_factor_1&amp;"|"&amp;risk_factor_2,risk_factor_corr),
                             _xlfn.XLOOKUP(_xlfn.TEXTJOIN("|",FALSE,$C75,LEFT($D75,FIND("_",$D75)-1) &amp;"_=","Any","Any",BH$12,LEFT($D75,FIND("_",$D75)-1) &amp;"_=","Any","Any"),risk_factor_1&amp;"|"&amp;risk_factor_2,risk_factor_corr)),
"n/a"),0)
),
IF(_xlfn.TEXTJOIN("|",FALSE,BH$12:BH$13)&lt;&gt;_xlfn.TEXTJOIN("|",FALSE,$C75:$D75),0,
_xlfn.XLOOKUP(_xlfn.TEXTJOIN("|",FALSE,$C75:$F75,BH$12:BH$15),risk_factor_1&amp;"|"&amp;risk_factor_2,risk_factor_corr,
_xlfn.XLOOKUP(_xlfn.TEXTJOIN("|",FALSE,$C75:$F75,BH$12:BH$15),risk_factor_2&amp;"|"&amp;risk_factor_1,risk_factor_corr,
_xlfn.XLOOKUP(_xlfn.TEXTJOIN("|",FALSE,$C75:$D75,"Any"),risk_factor_1&amp;"|"&amp;risk_factor_2,risk_factor_corr,
_xlfn.XLOOKUP(_xlfn.TEXTJOIN("|",FALSE,$C75:$D75,"Any"),risk_factor_2&amp;"|"&amp;risk_factor_1,risk_factor_corr)))))))</f>
        <v>0</v>
      </c>
      <c r="BI75" s="32" cm="1">
        <f t="array" ref="BI75" xml:space="preserve"> IF(_xlfn.TEXTJOIN("|",FALSE,BI$12:BI$15)=_xlfn.TEXTJOIN("|",FALSE,$C75:$F75),0,
IF(AND($C75="Delta|CR_Cpty",BI$12="Delta|CR_Cpty"),
IF($F75=BI$15,
      _xlfn.XLOOKUP(_xlfn.TEXTJOIN("|",FALSE,$C75,"=","Any","=",BI$12,"=","Any","="),risk_factor_1&amp;"|"&amp;risk_factor_2,risk_factor_corr),
       IF(RIGHT($D75,LEN($D75)-FIND("_",$D75))=RIGHT(BI$13,LEN(BI$13)-FIND("_",BI$13)),
              IF(LEFT($D75,FIND("_",$D75)-1)=LEFT(BI$13,FIND("_",BI$13)-1),
                    IF($E75=BI$14,
                             _xlfn.XLOOKUP(_xlfn.TEXTJOIN("|",FALSE,$C75,LEFT($D75,FIND("_",$D75)-1) &amp;"_=","=","Any",BI$12,LEFT($D75,FIND("_",$D75)-1) &amp;"_=","=","Any"),risk_factor_1&amp;"|"&amp;risk_factor_2,risk_factor_corr),
                             _xlfn.XLOOKUP(_xlfn.TEXTJOIN("|",FALSE,$C75,LEFT($D75,FIND("_",$D75)-1) &amp;"_=","Any","Any",BI$12,LEFT($D75,FIND("_",$D75)-1) &amp;"_=","Any","Any"),risk_factor_1&amp;"|"&amp;risk_factor_2,risk_factor_corr)),
"n/a"),0)
),
IF(_xlfn.TEXTJOIN("|",FALSE,BI$12:BI$13)&lt;&gt;_xlfn.TEXTJOIN("|",FALSE,$C75:$D75),0,
_xlfn.XLOOKUP(_xlfn.TEXTJOIN("|",FALSE,$C75:$F75,BI$12:BI$15),risk_factor_1&amp;"|"&amp;risk_factor_2,risk_factor_corr,
_xlfn.XLOOKUP(_xlfn.TEXTJOIN("|",FALSE,$C75:$F75,BI$12:BI$15),risk_factor_2&amp;"|"&amp;risk_factor_1,risk_factor_corr,
_xlfn.XLOOKUP(_xlfn.TEXTJOIN("|",FALSE,$C75:$D75,"Any"),risk_factor_1&amp;"|"&amp;risk_factor_2,risk_factor_corr,
_xlfn.XLOOKUP(_xlfn.TEXTJOIN("|",FALSE,$C75:$D75,"Any"),risk_factor_2&amp;"|"&amp;risk_factor_1,risk_factor_corr)))))))</f>
        <v>0</v>
      </c>
      <c r="BJ75" s="32" cm="1">
        <f t="array" ref="BJ75" xml:space="preserve"> IF(_xlfn.TEXTJOIN("|",FALSE,BJ$12:BJ$15)=_xlfn.TEXTJOIN("|",FALSE,$C75:$F75),0,
IF(AND($C75="Delta|CR_Cpty",BJ$12="Delta|CR_Cpty"),
IF($F75=BJ$15,
      _xlfn.XLOOKUP(_xlfn.TEXTJOIN("|",FALSE,$C75,"=","Any","=",BJ$12,"=","Any","="),risk_factor_1&amp;"|"&amp;risk_factor_2,risk_factor_corr),
       IF(RIGHT($D75,LEN($D75)-FIND("_",$D75))=RIGHT(BJ$13,LEN(BJ$13)-FIND("_",BJ$13)),
              IF(LEFT($D75,FIND("_",$D75)-1)=LEFT(BJ$13,FIND("_",BJ$13)-1),
                    IF($E75=BJ$14,
                             _xlfn.XLOOKUP(_xlfn.TEXTJOIN("|",FALSE,$C75,LEFT($D75,FIND("_",$D75)-1) &amp;"_=","=","Any",BJ$12,LEFT($D75,FIND("_",$D75)-1) &amp;"_=","=","Any"),risk_factor_1&amp;"|"&amp;risk_factor_2,risk_factor_corr),
                             _xlfn.XLOOKUP(_xlfn.TEXTJOIN("|",FALSE,$C75,LEFT($D75,FIND("_",$D75)-1) &amp;"_=","Any","Any",BJ$12,LEFT($D75,FIND("_",$D75)-1) &amp;"_=","Any","Any"),risk_factor_1&amp;"|"&amp;risk_factor_2,risk_factor_corr)),
"n/a"),0)
),
IF(_xlfn.TEXTJOIN("|",FALSE,BJ$12:BJ$13)&lt;&gt;_xlfn.TEXTJOIN("|",FALSE,$C75:$D75),0,
_xlfn.XLOOKUP(_xlfn.TEXTJOIN("|",FALSE,$C75:$F75,BJ$12:BJ$15),risk_factor_1&amp;"|"&amp;risk_factor_2,risk_factor_corr,
_xlfn.XLOOKUP(_xlfn.TEXTJOIN("|",FALSE,$C75:$F75,BJ$12:BJ$15),risk_factor_2&amp;"|"&amp;risk_factor_1,risk_factor_corr,
_xlfn.XLOOKUP(_xlfn.TEXTJOIN("|",FALSE,$C75:$D75,"Any"),risk_factor_1&amp;"|"&amp;risk_factor_2,risk_factor_corr,
_xlfn.XLOOKUP(_xlfn.TEXTJOIN("|",FALSE,$C75:$D75,"Any"),risk_factor_2&amp;"|"&amp;risk_factor_1,risk_factor_corr)))))))</f>
        <v>0</v>
      </c>
      <c r="BK75" s="32" cm="1">
        <f t="array" ref="BK75" xml:space="preserve"> IF(_xlfn.TEXTJOIN("|",FALSE,BK$12:BK$15)=_xlfn.TEXTJOIN("|",FALSE,$C75:$F75),0,
IF(AND($C75="Delta|CR_Cpty",BK$12="Delta|CR_Cpty"),
IF($F75=BK$15,
      _xlfn.XLOOKUP(_xlfn.TEXTJOIN("|",FALSE,$C75,"=","Any","=",BK$12,"=","Any","="),risk_factor_1&amp;"|"&amp;risk_factor_2,risk_factor_corr),
       IF(RIGHT($D75,LEN($D75)-FIND("_",$D75))=RIGHT(BK$13,LEN(BK$13)-FIND("_",BK$13)),
              IF(LEFT($D75,FIND("_",$D75)-1)=LEFT(BK$13,FIND("_",BK$13)-1),
                    IF($E75=BK$14,
                             _xlfn.XLOOKUP(_xlfn.TEXTJOIN("|",FALSE,$C75,LEFT($D75,FIND("_",$D75)-1) &amp;"_=","=","Any",BK$12,LEFT($D75,FIND("_",$D75)-1) &amp;"_=","=","Any"),risk_factor_1&amp;"|"&amp;risk_factor_2,risk_factor_corr),
                             _xlfn.XLOOKUP(_xlfn.TEXTJOIN("|",FALSE,$C75,LEFT($D75,FIND("_",$D75)-1) &amp;"_=","Any","Any",BK$12,LEFT($D75,FIND("_",$D75)-1) &amp;"_=","Any","Any"),risk_factor_1&amp;"|"&amp;risk_factor_2,risk_factor_corr)),
"n/a"),0)
),
IF(_xlfn.TEXTJOIN("|",FALSE,BK$12:BK$13)&lt;&gt;_xlfn.TEXTJOIN("|",FALSE,$C75:$D75),0,
_xlfn.XLOOKUP(_xlfn.TEXTJOIN("|",FALSE,$C75:$F75,BK$12:BK$15),risk_factor_1&amp;"|"&amp;risk_factor_2,risk_factor_corr,
_xlfn.XLOOKUP(_xlfn.TEXTJOIN("|",FALSE,$C75:$F75,BK$12:BK$15),risk_factor_2&amp;"|"&amp;risk_factor_1,risk_factor_corr,
_xlfn.XLOOKUP(_xlfn.TEXTJOIN("|",FALSE,$C75:$D75,"Any"),risk_factor_1&amp;"|"&amp;risk_factor_2,risk_factor_corr,
_xlfn.XLOOKUP(_xlfn.TEXTJOIN("|",FALSE,$C75:$D75,"Any"),risk_factor_2&amp;"|"&amp;risk_factor_1,risk_factor_corr)))))))</f>
        <v>0</v>
      </c>
      <c r="BL75" s="32" cm="1">
        <f t="array" ref="BL75" xml:space="preserve"> IF(_xlfn.TEXTJOIN("|",FALSE,BL$12:BL$15)=_xlfn.TEXTJOIN("|",FALSE,$C75:$F75),0,
IF(AND($C75="Delta|CR_Cpty",BL$12="Delta|CR_Cpty"),
IF($F75=BL$15,
      _xlfn.XLOOKUP(_xlfn.TEXTJOIN("|",FALSE,$C75,"=","Any","=",BL$12,"=","Any","="),risk_factor_1&amp;"|"&amp;risk_factor_2,risk_factor_corr),
       IF(RIGHT($D75,LEN($D75)-FIND("_",$D75))=RIGHT(BL$13,LEN(BL$13)-FIND("_",BL$13)),
              IF(LEFT($D75,FIND("_",$D75)-1)=LEFT(BL$13,FIND("_",BL$13)-1),
                    IF($E75=BL$14,
                             _xlfn.XLOOKUP(_xlfn.TEXTJOIN("|",FALSE,$C75,LEFT($D75,FIND("_",$D75)-1) &amp;"_=","=","Any",BL$12,LEFT($D75,FIND("_",$D75)-1) &amp;"_=","=","Any"),risk_factor_1&amp;"|"&amp;risk_factor_2,risk_factor_corr),
                             _xlfn.XLOOKUP(_xlfn.TEXTJOIN("|",FALSE,$C75,LEFT($D75,FIND("_",$D75)-1) &amp;"_=","Any","Any",BL$12,LEFT($D75,FIND("_",$D75)-1) &amp;"_=","Any","Any"),risk_factor_1&amp;"|"&amp;risk_factor_2,risk_factor_corr)),
"n/a"),0)
),
IF(_xlfn.TEXTJOIN("|",FALSE,BL$12:BL$13)&lt;&gt;_xlfn.TEXTJOIN("|",FALSE,$C75:$D75),0,
_xlfn.XLOOKUP(_xlfn.TEXTJOIN("|",FALSE,$C75:$F75,BL$12:BL$15),risk_factor_1&amp;"|"&amp;risk_factor_2,risk_factor_corr,
_xlfn.XLOOKUP(_xlfn.TEXTJOIN("|",FALSE,$C75:$F75,BL$12:BL$15),risk_factor_2&amp;"|"&amp;risk_factor_1,risk_factor_corr,
_xlfn.XLOOKUP(_xlfn.TEXTJOIN("|",FALSE,$C75:$D75,"Any"),risk_factor_1&amp;"|"&amp;risk_factor_2,risk_factor_corr,
_xlfn.XLOOKUP(_xlfn.TEXTJOIN("|",FALSE,$C75:$D75,"Any"),risk_factor_2&amp;"|"&amp;risk_factor_1,risk_factor_corr)))))))</f>
        <v>0</v>
      </c>
      <c r="BM75" s="32" cm="1">
        <f t="array" ref="BM75" xml:space="preserve"> IF(_xlfn.TEXTJOIN("|",FALSE,BM$12:BM$15)=_xlfn.TEXTJOIN("|",FALSE,$C75:$F75),0,
IF(AND($C75="Delta|CR_Cpty",BM$12="Delta|CR_Cpty"),
IF($F75=BM$15,
      _xlfn.XLOOKUP(_xlfn.TEXTJOIN("|",FALSE,$C75,"=","Any","=",BM$12,"=","Any","="),risk_factor_1&amp;"|"&amp;risk_factor_2,risk_factor_corr),
       IF(RIGHT($D75,LEN($D75)-FIND("_",$D75))=RIGHT(BM$13,LEN(BM$13)-FIND("_",BM$13)),
              IF(LEFT($D75,FIND("_",$D75)-1)=LEFT(BM$13,FIND("_",BM$13)-1),
                    IF($E75=BM$14,
                             _xlfn.XLOOKUP(_xlfn.TEXTJOIN("|",FALSE,$C75,LEFT($D75,FIND("_",$D75)-1) &amp;"_=","=","Any",BM$12,LEFT($D75,FIND("_",$D75)-1) &amp;"_=","=","Any"),risk_factor_1&amp;"|"&amp;risk_factor_2,risk_factor_corr),
                             _xlfn.XLOOKUP(_xlfn.TEXTJOIN("|",FALSE,$C75,LEFT($D75,FIND("_",$D75)-1) &amp;"_=","Any","Any",BM$12,LEFT($D75,FIND("_",$D75)-1) &amp;"_=","Any","Any"),risk_factor_1&amp;"|"&amp;risk_factor_2,risk_factor_corr)),
"n/a"),0)
),
IF(_xlfn.TEXTJOIN("|",FALSE,BM$12:BM$13)&lt;&gt;_xlfn.TEXTJOIN("|",FALSE,$C75:$D75),0,
_xlfn.XLOOKUP(_xlfn.TEXTJOIN("|",FALSE,$C75:$F75,BM$12:BM$15),risk_factor_1&amp;"|"&amp;risk_factor_2,risk_factor_corr,
_xlfn.XLOOKUP(_xlfn.TEXTJOIN("|",FALSE,$C75:$F75,BM$12:BM$15),risk_factor_2&amp;"|"&amp;risk_factor_1,risk_factor_corr,
_xlfn.XLOOKUP(_xlfn.TEXTJOIN("|",FALSE,$C75:$D75,"Any"),risk_factor_1&amp;"|"&amp;risk_factor_2,risk_factor_corr,
_xlfn.XLOOKUP(_xlfn.TEXTJOIN("|",FALSE,$C75:$D75,"Any"),risk_factor_2&amp;"|"&amp;risk_factor_1,risk_factor_corr)))))))</f>
        <v>0</v>
      </c>
      <c r="BN75" s="32" cm="1">
        <f t="array" ref="BN75" xml:space="preserve"> IF(_xlfn.TEXTJOIN("|",FALSE,BN$12:BN$15)=_xlfn.TEXTJOIN("|",FALSE,$C75:$F75),0,
IF(AND($C75="Delta|CR_Cpty",BN$12="Delta|CR_Cpty"),
IF($F75=BN$15,
      _xlfn.XLOOKUP(_xlfn.TEXTJOIN("|",FALSE,$C75,"=","Any","=",BN$12,"=","Any","="),risk_factor_1&amp;"|"&amp;risk_factor_2,risk_factor_corr),
       IF(RIGHT($D75,LEN($D75)-FIND("_",$D75))=RIGHT(BN$13,LEN(BN$13)-FIND("_",BN$13)),
              IF(LEFT($D75,FIND("_",$D75)-1)=LEFT(BN$13,FIND("_",BN$13)-1),
                    IF($E75=BN$14,
                             _xlfn.XLOOKUP(_xlfn.TEXTJOIN("|",FALSE,$C75,LEFT($D75,FIND("_",$D75)-1) &amp;"_=","=","Any",BN$12,LEFT($D75,FIND("_",$D75)-1) &amp;"_=","=","Any"),risk_factor_1&amp;"|"&amp;risk_factor_2,risk_factor_corr),
                             _xlfn.XLOOKUP(_xlfn.TEXTJOIN("|",FALSE,$C75,LEFT($D75,FIND("_",$D75)-1) &amp;"_=","Any","Any",BN$12,LEFT($D75,FIND("_",$D75)-1) &amp;"_=","Any","Any"),risk_factor_1&amp;"|"&amp;risk_factor_2,risk_factor_corr)),
"n/a"),0)
),
IF(_xlfn.TEXTJOIN("|",FALSE,BN$12:BN$13)&lt;&gt;_xlfn.TEXTJOIN("|",FALSE,$C75:$D75),0,
_xlfn.XLOOKUP(_xlfn.TEXTJOIN("|",FALSE,$C75:$F75,BN$12:BN$15),risk_factor_1&amp;"|"&amp;risk_factor_2,risk_factor_corr,
_xlfn.XLOOKUP(_xlfn.TEXTJOIN("|",FALSE,$C75:$F75,BN$12:BN$15),risk_factor_2&amp;"|"&amp;risk_factor_1,risk_factor_corr,
_xlfn.XLOOKUP(_xlfn.TEXTJOIN("|",FALSE,$C75:$D75,"Any"),risk_factor_1&amp;"|"&amp;risk_factor_2,risk_factor_corr,
_xlfn.XLOOKUP(_xlfn.TEXTJOIN("|",FALSE,$C75:$D75,"Any"),risk_factor_2&amp;"|"&amp;risk_factor_1,risk_factor_corr)))))))</f>
        <v>0</v>
      </c>
      <c r="BO75" s="32" cm="1">
        <f t="array" ref="BO75" xml:space="preserve"> IF(_xlfn.TEXTJOIN("|",FALSE,BO$12:BO$15)=_xlfn.TEXTJOIN("|",FALSE,$C75:$F75),0,
IF(AND($C75="Delta|CR_Cpty",BO$12="Delta|CR_Cpty"),
IF($F75=BO$15,
      _xlfn.XLOOKUP(_xlfn.TEXTJOIN("|",FALSE,$C75,"=","Any","=",BO$12,"=","Any","="),risk_factor_1&amp;"|"&amp;risk_factor_2,risk_factor_corr),
       IF(RIGHT($D75,LEN($D75)-FIND("_",$D75))=RIGHT(BO$13,LEN(BO$13)-FIND("_",BO$13)),
              IF(LEFT($D75,FIND("_",$D75)-1)=LEFT(BO$13,FIND("_",BO$13)-1),
                    IF($E75=BO$14,
                             _xlfn.XLOOKUP(_xlfn.TEXTJOIN("|",FALSE,$C75,LEFT($D75,FIND("_",$D75)-1) &amp;"_=","=","Any",BO$12,LEFT($D75,FIND("_",$D75)-1) &amp;"_=","=","Any"),risk_factor_1&amp;"|"&amp;risk_factor_2,risk_factor_corr),
                             _xlfn.XLOOKUP(_xlfn.TEXTJOIN("|",FALSE,$C75,LEFT($D75,FIND("_",$D75)-1) &amp;"_=","Any","Any",BO$12,LEFT($D75,FIND("_",$D75)-1) &amp;"_=","Any","Any"),risk_factor_1&amp;"|"&amp;risk_factor_2,risk_factor_corr)),
"n/a"),0)
),
IF(_xlfn.TEXTJOIN("|",FALSE,BO$12:BO$13)&lt;&gt;_xlfn.TEXTJOIN("|",FALSE,$C75:$D75),0,
_xlfn.XLOOKUP(_xlfn.TEXTJOIN("|",FALSE,$C75:$F75,BO$12:BO$15),risk_factor_1&amp;"|"&amp;risk_factor_2,risk_factor_corr,
_xlfn.XLOOKUP(_xlfn.TEXTJOIN("|",FALSE,$C75:$F75,BO$12:BO$15),risk_factor_2&amp;"|"&amp;risk_factor_1,risk_factor_corr,
_xlfn.XLOOKUP(_xlfn.TEXTJOIN("|",FALSE,$C75:$D75,"Any"),risk_factor_1&amp;"|"&amp;risk_factor_2,risk_factor_corr,
_xlfn.XLOOKUP(_xlfn.TEXTJOIN("|",FALSE,$C75:$D75,"Any"),risk_factor_2&amp;"|"&amp;risk_factor_1,risk_factor_corr)))))))</f>
        <v>0</v>
      </c>
      <c r="BP75" s="32" cm="1">
        <f t="array" ref="BP75" xml:space="preserve"> IF(_xlfn.TEXTJOIN("|",FALSE,BP$12:BP$15)=_xlfn.TEXTJOIN("|",FALSE,$C75:$F75),0,
IF(AND($C75="Delta|CR_Cpty",BP$12="Delta|CR_Cpty"),
IF($F75=BP$15,
      _xlfn.XLOOKUP(_xlfn.TEXTJOIN("|",FALSE,$C75,"=","Any","=",BP$12,"=","Any","="),risk_factor_1&amp;"|"&amp;risk_factor_2,risk_factor_corr),
       IF(RIGHT($D75,LEN($D75)-FIND("_",$D75))=RIGHT(BP$13,LEN(BP$13)-FIND("_",BP$13)),
              IF(LEFT($D75,FIND("_",$D75)-1)=LEFT(BP$13,FIND("_",BP$13)-1),
                    IF($E75=BP$14,
                             _xlfn.XLOOKUP(_xlfn.TEXTJOIN("|",FALSE,$C75,LEFT($D75,FIND("_",$D75)-1) &amp;"_=","=","Any",BP$12,LEFT($D75,FIND("_",$D75)-1) &amp;"_=","=","Any"),risk_factor_1&amp;"|"&amp;risk_factor_2,risk_factor_corr),
                             _xlfn.XLOOKUP(_xlfn.TEXTJOIN("|",FALSE,$C75,LEFT($D75,FIND("_",$D75)-1) &amp;"_=","Any","Any",BP$12,LEFT($D75,FIND("_",$D75)-1) &amp;"_=","Any","Any"),risk_factor_1&amp;"|"&amp;risk_factor_2,risk_factor_corr)),
"n/a"),0)
),
IF(_xlfn.TEXTJOIN("|",FALSE,BP$12:BP$13)&lt;&gt;_xlfn.TEXTJOIN("|",FALSE,$C75:$D75),0,
_xlfn.XLOOKUP(_xlfn.TEXTJOIN("|",FALSE,$C75:$F75,BP$12:BP$15),risk_factor_1&amp;"|"&amp;risk_factor_2,risk_factor_corr,
_xlfn.XLOOKUP(_xlfn.TEXTJOIN("|",FALSE,$C75:$F75,BP$12:BP$15),risk_factor_2&amp;"|"&amp;risk_factor_1,risk_factor_corr,
_xlfn.XLOOKUP(_xlfn.TEXTJOIN("|",FALSE,$C75:$D75,"Any"),risk_factor_1&amp;"|"&amp;risk_factor_2,risk_factor_corr,
_xlfn.XLOOKUP(_xlfn.TEXTJOIN("|",FALSE,$C75:$D75,"Any"),risk_factor_2&amp;"|"&amp;risk_factor_1,risk_factor_corr)))))))</f>
        <v>0</v>
      </c>
      <c r="BQ75" s="32" cm="1">
        <f t="array" ref="BQ75" xml:space="preserve"> IF(_xlfn.TEXTJOIN("|",FALSE,BQ$12:BQ$15)=_xlfn.TEXTJOIN("|",FALSE,$C75:$F75),0,
IF(AND($C75="Delta|CR_Cpty",BQ$12="Delta|CR_Cpty"),
IF($F75=BQ$15,
      _xlfn.XLOOKUP(_xlfn.TEXTJOIN("|",FALSE,$C75,"=","Any","=",BQ$12,"=","Any","="),risk_factor_1&amp;"|"&amp;risk_factor_2,risk_factor_corr),
       IF(RIGHT($D75,LEN($D75)-FIND("_",$D75))=RIGHT(BQ$13,LEN(BQ$13)-FIND("_",BQ$13)),
              IF(LEFT($D75,FIND("_",$D75)-1)=LEFT(BQ$13,FIND("_",BQ$13)-1),
                    IF($E75=BQ$14,
                             _xlfn.XLOOKUP(_xlfn.TEXTJOIN("|",FALSE,$C75,LEFT($D75,FIND("_",$D75)-1) &amp;"_=","=","Any",BQ$12,LEFT($D75,FIND("_",$D75)-1) &amp;"_=","=","Any"),risk_factor_1&amp;"|"&amp;risk_factor_2,risk_factor_corr),
                             _xlfn.XLOOKUP(_xlfn.TEXTJOIN("|",FALSE,$C75,LEFT($D75,FIND("_",$D75)-1) &amp;"_=","Any","Any",BQ$12,LEFT($D75,FIND("_",$D75)-1) &amp;"_=","Any","Any"),risk_factor_1&amp;"|"&amp;risk_factor_2,risk_factor_corr)),
"n/a"),0)
),
IF(_xlfn.TEXTJOIN("|",FALSE,BQ$12:BQ$13)&lt;&gt;_xlfn.TEXTJOIN("|",FALSE,$C75:$D75),0,
_xlfn.XLOOKUP(_xlfn.TEXTJOIN("|",FALSE,$C75:$F75,BQ$12:BQ$15),risk_factor_1&amp;"|"&amp;risk_factor_2,risk_factor_corr,
_xlfn.XLOOKUP(_xlfn.TEXTJOIN("|",FALSE,$C75:$F75,BQ$12:BQ$15),risk_factor_2&amp;"|"&amp;risk_factor_1,risk_factor_corr,
_xlfn.XLOOKUP(_xlfn.TEXTJOIN("|",FALSE,$C75:$D75,"Any"),risk_factor_1&amp;"|"&amp;risk_factor_2,risk_factor_corr,
_xlfn.XLOOKUP(_xlfn.TEXTJOIN("|",FALSE,$C75:$D75,"Any"),risk_factor_2&amp;"|"&amp;risk_factor_1,risk_factor_corr)))))))</f>
        <v>0</v>
      </c>
      <c r="BR75" s="32" cm="1">
        <f t="array" ref="BR75" xml:space="preserve"> IF(_xlfn.TEXTJOIN("|",FALSE,BR$12:BR$15)=_xlfn.TEXTJOIN("|",FALSE,$C75:$F75),0,
IF(AND($C75="Delta|CR_Cpty",BR$12="Delta|CR_Cpty"),
IF($F75=BR$15,
      _xlfn.XLOOKUP(_xlfn.TEXTJOIN("|",FALSE,$C75,"=","Any","=",BR$12,"=","Any","="),risk_factor_1&amp;"|"&amp;risk_factor_2,risk_factor_corr),
       IF(RIGHT($D75,LEN($D75)-FIND("_",$D75))=RIGHT(BR$13,LEN(BR$13)-FIND("_",BR$13)),
              IF(LEFT($D75,FIND("_",$D75)-1)=LEFT(BR$13,FIND("_",BR$13)-1),
                    IF($E75=BR$14,
                             _xlfn.XLOOKUP(_xlfn.TEXTJOIN("|",FALSE,$C75,LEFT($D75,FIND("_",$D75)-1) &amp;"_=","=","Any",BR$12,LEFT($D75,FIND("_",$D75)-1) &amp;"_=","=","Any"),risk_factor_1&amp;"|"&amp;risk_factor_2,risk_factor_corr),
                             _xlfn.XLOOKUP(_xlfn.TEXTJOIN("|",FALSE,$C75,LEFT($D75,FIND("_",$D75)-1) &amp;"_=","Any","Any",BR$12,LEFT($D75,FIND("_",$D75)-1) &amp;"_=","Any","Any"),risk_factor_1&amp;"|"&amp;risk_factor_2,risk_factor_corr)),
"n/a"),0)
),
IF(_xlfn.TEXTJOIN("|",FALSE,BR$12:BR$13)&lt;&gt;_xlfn.TEXTJOIN("|",FALSE,$C75:$D75),0,
_xlfn.XLOOKUP(_xlfn.TEXTJOIN("|",FALSE,$C75:$F75,BR$12:BR$15),risk_factor_1&amp;"|"&amp;risk_factor_2,risk_factor_corr,
_xlfn.XLOOKUP(_xlfn.TEXTJOIN("|",FALSE,$C75:$F75,BR$12:BR$15),risk_factor_2&amp;"|"&amp;risk_factor_1,risk_factor_corr,
_xlfn.XLOOKUP(_xlfn.TEXTJOIN("|",FALSE,$C75:$D75,"Any"),risk_factor_1&amp;"|"&amp;risk_factor_2,risk_factor_corr,
_xlfn.XLOOKUP(_xlfn.TEXTJOIN("|",FALSE,$C75:$D75,"Any"),risk_factor_2&amp;"|"&amp;risk_factor_1,risk_factor_corr)))))))</f>
        <v>0</v>
      </c>
      <c r="BS75" s="32" cm="1">
        <f t="array" ref="BS75" xml:space="preserve"> IF(_xlfn.TEXTJOIN("|",FALSE,BS$12:BS$15)=_xlfn.TEXTJOIN("|",FALSE,$C75:$F75),0,
IF(AND($C75="Delta|CR_Cpty",BS$12="Delta|CR_Cpty"),
IF($F75=BS$15,
      _xlfn.XLOOKUP(_xlfn.TEXTJOIN("|",FALSE,$C75,"=","Any","=",BS$12,"=","Any","="),risk_factor_1&amp;"|"&amp;risk_factor_2,risk_factor_corr),
       IF(RIGHT($D75,LEN($D75)-FIND("_",$D75))=RIGHT(BS$13,LEN(BS$13)-FIND("_",BS$13)),
              IF(LEFT($D75,FIND("_",$D75)-1)=LEFT(BS$13,FIND("_",BS$13)-1),
                    IF($E75=BS$14,
                             _xlfn.XLOOKUP(_xlfn.TEXTJOIN("|",FALSE,$C75,LEFT($D75,FIND("_",$D75)-1) &amp;"_=","=","Any",BS$12,LEFT($D75,FIND("_",$D75)-1) &amp;"_=","=","Any"),risk_factor_1&amp;"|"&amp;risk_factor_2,risk_factor_corr),
                             _xlfn.XLOOKUP(_xlfn.TEXTJOIN("|",FALSE,$C75,LEFT($D75,FIND("_",$D75)-1) &amp;"_=","Any","Any",BS$12,LEFT($D75,FIND("_",$D75)-1) &amp;"_=","Any","Any"),risk_factor_1&amp;"|"&amp;risk_factor_2,risk_factor_corr)),
"n/a"),0)
),
IF(_xlfn.TEXTJOIN("|",FALSE,BS$12:BS$13)&lt;&gt;_xlfn.TEXTJOIN("|",FALSE,$C75:$D75),0,
_xlfn.XLOOKUP(_xlfn.TEXTJOIN("|",FALSE,$C75:$F75,BS$12:BS$15),risk_factor_1&amp;"|"&amp;risk_factor_2,risk_factor_corr,
_xlfn.XLOOKUP(_xlfn.TEXTJOIN("|",FALSE,$C75:$F75,BS$12:BS$15),risk_factor_2&amp;"|"&amp;risk_factor_1,risk_factor_corr,
_xlfn.XLOOKUP(_xlfn.TEXTJOIN("|",FALSE,$C75:$D75,"Any"),risk_factor_1&amp;"|"&amp;risk_factor_2,risk_factor_corr,
_xlfn.XLOOKUP(_xlfn.TEXTJOIN("|",FALSE,$C75:$D75,"Any"),risk_factor_2&amp;"|"&amp;risk_factor_1,risk_factor_corr)))))))</f>
        <v>0</v>
      </c>
      <c r="BT75" s="32" cm="1">
        <f t="array" ref="BT75" xml:space="preserve"> IF(_xlfn.TEXTJOIN("|",FALSE,BT$12:BT$15)=_xlfn.TEXTJOIN("|",FALSE,$C75:$F75),0,
IF(AND($C75="Delta|CR_Cpty",BT$12="Delta|CR_Cpty"),
IF($F75=BT$15,
      _xlfn.XLOOKUP(_xlfn.TEXTJOIN("|",FALSE,$C75,"=","Any","=",BT$12,"=","Any","="),risk_factor_1&amp;"|"&amp;risk_factor_2,risk_factor_corr),
       IF(RIGHT($D75,LEN($D75)-FIND("_",$D75))=RIGHT(BT$13,LEN(BT$13)-FIND("_",BT$13)),
              IF(LEFT($D75,FIND("_",$D75)-1)=LEFT(BT$13,FIND("_",BT$13)-1),
                    IF($E75=BT$14,
                             _xlfn.XLOOKUP(_xlfn.TEXTJOIN("|",FALSE,$C75,LEFT($D75,FIND("_",$D75)-1) &amp;"_=","=","Any",BT$12,LEFT($D75,FIND("_",$D75)-1) &amp;"_=","=","Any"),risk_factor_1&amp;"|"&amp;risk_factor_2,risk_factor_corr),
                             _xlfn.XLOOKUP(_xlfn.TEXTJOIN("|",FALSE,$C75,LEFT($D75,FIND("_",$D75)-1) &amp;"_=","Any","Any",BT$12,LEFT($D75,FIND("_",$D75)-1) &amp;"_=","Any","Any"),risk_factor_1&amp;"|"&amp;risk_factor_2,risk_factor_corr)),
"n/a"),0)
),
IF(_xlfn.TEXTJOIN("|",FALSE,BT$12:BT$13)&lt;&gt;_xlfn.TEXTJOIN("|",FALSE,$C75:$D75),0,
_xlfn.XLOOKUP(_xlfn.TEXTJOIN("|",FALSE,$C75:$F75,BT$12:BT$15),risk_factor_1&amp;"|"&amp;risk_factor_2,risk_factor_corr,
_xlfn.XLOOKUP(_xlfn.TEXTJOIN("|",FALSE,$C75:$F75,BT$12:BT$15),risk_factor_2&amp;"|"&amp;risk_factor_1,risk_factor_corr,
_xlfn.XLOOKUP(_xlfn.TEXTJOIN("|",FALSE,$C75:$D75,"Any"),risk_factor_1&amp;"|"&amp;risk_factor_2,risk_factor_corr,
_xlfn.XLOOKUP(_xlfn.TEXTJOIN("|",FALSE,$C75:$D75,"Any"),risk_factor_2&amp;"|"&amp;risk_factor_1,risk_factor_corr)))))))</f>
        <v>0</v>
      </c>
      <c r="BU75" s="32" cm="1">
        <f t="array" ref="BU75" xml:space="preserve"> IF(_xlfn.TEXTJOIN("|",FALSE,BU$12:BU$15)=_xlfn.TEXTJOIN("|",FALSE,$C75:$F75),0,
IF(AND($C75="Delta|CR_Cpty",BU$12="Delta|CR_Cpty"),
IF($F75=BU$15,
      _xlfn.XLOOKUP(_xlfn.TEXTJOIN("|",FALSE,$C75,"=","Any","=",BU$12,"=","Any","="),risk_factor_1&amp;"|"&amp;risk_factor_2,risk_factor_corr),
       IF(RIGHT($D75,LEN($D75)-FIND("_",$D75))=RIGHT(BU$13,LEN(BU$13)-FIND("_",BU$13)),
              IF(LEFT($D75,FIND("_",$D75)-1)=LEFT(BU$13,FIND("_",BU$13)-1),
                    IF($E75=BU$14,
                             _xlfn.XLOOKUP(_xlfn.TEXTJOIN("|",FALSE,$C75,LEFT($D75,FIND("_",$D75)-1) &amp;"_=","=","Any",BU$12,LEFT($D75,FIND("_",$D75)-1) &amp;"_=","=","Any"),risk_factor_1&amp;"|"&amp;risk_factor_2,risk_factor_corr),
                             _xlfn.XLOOKUP(_xlfn.TEXTJOIN("|",FALSE,$C75,LEFT($D75,FIND("_",$D75)-1) &amp;"_=","Any","Any",BU$12,LEFT($D75,FIND("_",$D75)-1) &amp;"_=","Any","Any"),risk_factor_1&amp;"|"&amp;risk_factor_2,risk_factor_corr)),
"n/a"),0)
),
IF(_xlfn.TEXTJOIN("|",FALSE,BU$12:BU$13)&lt;&gt;_xlfn.TEXTJOIN("|",FALSE,$C75:$D75),0,
_xlfn.XLOOKUP(_xlfn.TEXTJOIN("|",FALSE,$C75:$F75,BU$12:BU$15),risk_factor_1&amp;"|"&amp;risk_factor_2,risk_factor_corr,
_xlfn.XLOOKUP(_xlfn.TEXTJOIN("|",FALSE,$C75:$F75,BU$12:BU$15),risk_factor_2&amp;"|"&amp;risk_factor_1,risk_factor_corr,
_xlfn.XLOOKUP(_xlfn.TEXTJOIN("|",FALSE,$C75:$D75,"Any"),risk_factor_1&amp;"|"&amp;risk_factor_2,risk_factor_corr,
_xlfn.XLOOKUP(_xlfn.TEXTJOIN("|",FALSE,$C75:$D75,"Any"),risk_factor_2&amp;"|"&amp;risk_factor_1,risk_factor_corr)))))))</f>
        <v>0</v>
      </c>
    </row>
    <row r="76" spans="3:73" x14ac:dyDescent="0.25">
      <c r="C76" s="31" t="s">
        <v>196</v>
      </c>
      <c r="D76" s="31" t="s">
        <v>44</v>
      </c>
      <c r="E76" s="31"/>
      <c r="F76" s="31"/>
      <c r="G76" s="32" cm="1">
        <f t="array" ref="G76" xml:space="preserve"> IF(_xlfn.TEXTJOIN("|",FALSE,G$12:G$15)=_xlfn.TEXTJOIN("|",FALSE,$C76:$F76),0,
IF(AND($C76="Delta|CR_Cpty",G$12="Delta|CR_Cpty"),
IF($F76=G$15,
      _xlfn.XLOOKUP(_xlfn.TEXTJOIN("|",FALSE,$C76,"=","Any","=",G$12,"=","Any","="),risk_factor_1&amp;"|"&amp;risk_factor_2,risk_factor_corr),
       IF(RIGHT($D76,LEN($D76)-FIND("_",$D76))=RIGHT(G$13,LEN(G$13)-FIND("_",G$13)),
              IF(LEFT($D76,FIND("_",$D76)-1)=LEFT(G$13,FIND("_",G$13)-1),
                    IF($E76=G$14,
                             _xlfn.XLOOKUP(_xlfn.TEXTJOIN("|",FALSE,$C76,LEFT($D76,FIND("_",$D76)-1) &amp;"_=","=","Any",G$12,LEFT($D76,FIND("_",$D76)-1) &amp;"_=","=","Any"),risk_factor_1&amp;"|"&amp;risk_factor_2,risk_factor_corr),
                             _xlfn.XLOOKUP(_xlfn.TEXTJOIN("|",FALSE,$C76,LEFT($D76,FIND("_",$D76)-1) &amp;"_=","Any","Any",G$12,LEFT($D76,FIND("_",$D76)-1) &amp;"_=","Any","Any"),risk_factor_1&amp;"|"&amp;risk_factor_2,risk_factor_corr)),
"n/a"),0)
),
IF(_xlfn.TEXTJOIN("|",FALSE,G$12:G$13)&lt;&gt;_xlfn.TEXTJOIN("|",FALSE,$C76:$D76),0,
_xlfn.XLOOKUP(_xlfn.TEXTJOIN("|",FALSE,$C76:$F76,G$12:G$15),risk_factor_1&amp;"|"&amp;risk_factor_2,risk_factor_corr,
_xlfn.XLOOKUP(_xlfn.TEXTJOIN("|",FALSE,$C76:$F76,G$12:G$15),risk_factor_2&amp;"|"&amp;risk_factor_1,risk_factor_corr,
_xlfn.XLOOKUP(_xlfn.TEXTJOIN("|",FALSE,$C76:$D76,"Any"),risk_factor_1&amp;"|"&amp;risk_factor_2,risk_factor_corr,
_xlfn.XLOOKUP(_xlfn.TEXTJOIN("|",FALSE,$C76:$D76,"Any"),risk_factor_2&amp;"|"&amp;risk_factor_1,risk_factor_corr)))))))</f>
        <v>0</v>
      </c>
      <c r="H76" s="32" cm="1">
        <f t="array" ref="H76" xml:space="preserve"> IF(_xlfn.TEXTJOIN("|",FALSE,H$12:H$15)=_xlfn.TEXTJOIN("|",FALSE,$C76:$F76),0,
IF(AND($C76="Delta|CR_Cpty",H$12="Delta|CR_Cpty"),
IF($F76=H$15,
      _xlfn.XLOOKUP(_xlfn.TEXTJOIN("|",FALSE,$C76,"=","Any","=",H$12,"=","Any","="),risk_factor_1&amp;"|"&amp;risk_factor_2,risk_factor_corr),
       IF(RIGHT($D76,LEN($D76)-FIND("_",$D76))=RIGHT(H$13,LEN(H$13)-FIND("_",H$13)),
              IF(LEFT($D76,FIND("_",$D76)-1)=LEFT(H$13,FIND("_",H$13)-1),
                    IF($E76=H$14,
                             _xlfn.XLOOKUP(_xlfn.TEXTJOIN("|",FALSE,$C76,LEFT($D76,FIND("_",$D76)-1) &amp;"_=","=","Any",H$12,LEFT($D76,FIND("_",$D76)-1) &amp;"_=","=","Any"),risk_factor_1&amp;"|"&amp;risk_factor_2,risk_factor_corr),
                             _xlfn.XLOOKUP(_xlfn.TEXTJOIN("|",FALSE,$C76,LEFT($D76,FIND("_",$D76)-1) &amp;"_=","Any","Any",H$12,LEFT($D76,FIND("_",$D76)-1) &amp;"_=","Any","Any"),risk_factor_1&amp;"|"&amp;risk_factor_2,risk_factor_corr)),
"n/a"),0)
),
IF(_xlfn.TEXTJOIN("|",FALSE,H$12:H$13)&lt;&gt;_xlfn.TEXTJOIN("|",FALSE,$C76:$D76),0,
_xlfn.XLOOKUP(_xlfn.TEXTJOIN("|",FALSE,$C76:$F76,H$12:H$15),risk_factor_1&amp;"|"&amp;risk_factor_2,risk_factor_corr,
_xlfn.XLOOKUP(_xlfn.TEXTJOIN("|",FALSE,$C76:$F76,H$12:H$15),risk_factor_2&amp;"|"&amp;risk_factor_1,risk_factor_corr,
_xlfn.XLOOKUP(_xlfn.TEXTJOIN("|",FALSE,$C76:$D76,"Any"),risk_factor_1&amp;"|"&amp;risk_factor_2,risk_factor_corr,
_xlfn.XLOOKUP(_xlfn.TEXTJOIN("|",FALSE,$C76:$D76,"Any"),risk_factor_2&amp;"|"&amp;risk_factor_1,risk_factor_corr)))))))</f>
        <v>0</v>
      </c>
      <c r="I76" s="32" cm="1">
        <f t="array" ref="I76" xml:space="preserve"> IF(_xlfn.TEXTJOIN("|",FALSE,I$12:I$15)=_xlfn.TEXTJOIN("|",FALSE,$C76:$F76),0,
IF(AND($C76="Delta|CR_Cpty",I$12="Delta|CR_Cpty"),
IF($F76=I$15,
      _xlfn.XLOOKUP(_xlfn.TEXTJOIN("|",FALSE,$C76,"=","Any","=",I$12,"=","Any","="),risk_factor_1&amp;"|"&amp;risk_factor_2,risk_factor_corr),
       IF(RIGHT($D76,LEN($D76)-FIND("_",$D76))=RIGHT(I$13,LEN(I$13)-FIND("_",I$13)),
              IF(LEFT($D76,FIND("_",$D76)-1)=LEFT(I$13,FIND("_",I$13)-1),
                    IF($E76=I$14,
                             _xlfn.XLOOKUP(_xlfn.TEXTJOIN("|",FALSE,$C76,LEFT($D76,FIND("_",$D76)-1) &amp;"_=","=","Any",I$12,LEFT($D76,FIND("_",$D76)-1) &amp;"_=","=","Any"),risk_factor_1&amp;"|"&amp;risk_factor_2,risk_factor_corr),
                             _xlfn.XLOOKUP(_xlfn.TEXTJOIN("|",FALSE,$C76,LEFT($D76,FIND("_",$D76)-1) &amp;"_=","Any","Any",I$12,LEFT($D76,FIND("_",$D76)-1) &amp;"_=","Any","Any"),risk_factor_1&amp;"|"&amp;risk_factor_2,risk_factor_corr)),
"n/a"),0)
),
IF(_xlfn.TEXTJOIN("|",FALSE,I$12:I$13)&lt;&gt;_xlfn.TEXTJOIN("|",FALSE,$C76:$D76),0,
_xlfn.XLOOKUP(_xlfn.TEXTJOIN("|",FALSE,$C76:$F76,I$12:I$15),risk_factor_1&amp;"|"&amp;risk_factor_2,risk_factor_corr,
_xlfn.XLOOKUP(_xlfn.TEXTJOIN("|",FALSE,$C76:$F76,I$12:I$15),risk_factor_2&amp;"|"&amp;risk_factor_1,risk_factor_corr,
_xlfn.XLOOKUP(_xlfn.TEXTJOIN("|",FALSE,$C76:$D76,"Any"),risk_factor_1&amp;"|"&amp;risk_factor_2,risk_factor_corr,
_xlfn.XLOOKUP(_xlfn.TEXTJOIN("|",FALSE,$C76:$D76,"Any"),risk_factor_2&amp;"|"&amp;risk_factor_1,risk_factor_corr)))))))</f>
        <v>0</v>
      </c>
      <c r="J76" s="32" cm="1">
        <f t="array" ref="J76" xml:space="preserve"> IF(_xlfn.TEXTJOIN("|",FALSE,J$12:J$15)=_xlfn.TEXTJOIN("|",FALSE,$C76:$F76),0,
IF(AND($C76="Delta|CR_Cpty",J$12="Delta|CR_Cpty"),
IF($F76=J$15,
      _xlfn.XLOOKUP(_xlfn.TEXTJOIN("|",FALSE,$C76,"=","Any","=",J$12,"=","Any","="),risk_factor_1&amp;"|"&amp;risk_factor_2,risk_factor_corr),
       IF(RIGHT($D76,LEN($D76)-FIND("_",$D76))=RIGHT(J$13,LEN(J$13)-FIND("_",J$13)),
              IF(LEFT($D76,FIND("_",$D76)-1)=LEFT(J$13,FIND("_",J$13)-1),
                    IF($E76=J$14,
                             _xlfn.XLOOKUP(_xlfn.TEXTJOIN("|",FALSE,$C76,LEFT($D76,FIND("_",$D76)-1) &amp;"_=","=","Any",J$12,LEFT($D76,FIND("_",$D76)-1) &amp;"_=","=","Any"),risk_factor_1&amp;"|"&amp;risk_factor_2,risk_factor_corr),
                             _xlfn.XLOOKUP(_xlfn.TEXTJOIN("|",FALSE,$C76,LEFT($D76,FIND("_",$D76)-1) &amp;"_=","Any","Any",J$12,LEFT($D76,FIND("_",$D76)-1) &amp;"_=","Any","Any"),risk_factor_1&amp;"|"&amp;risk_factor_2,risk_factor_corr)),
"n/a"),0)
),
IF(_xlfn.TEXTJOIN("|",FALSE,J$12:J$13)&lt;&gt;_xlfn.TEXTJOIN("|",FALSE,$C76:$D76),0,
_xlfn.XLOOKUP(_xlfn.TEXTJOIN("|",FALSE,$C76:$F76,J$12:J$15),risk_factor_1&amp;"|"&amp;risk_factor_2,risk_factor_corr,
_xlfn.XLOOKUP(_xlfn.TEXTJOIN("|",FALSE,$C76:$F76,J$12:J$15),risk_factor_2&amp;"|"&amp;risk_factor_1,risk_factor_corr,
_xlfn.XLOOKUP(_xlfn.TEXTJOIN("|",FALSE,$C76:$D76,"Any"),risk_factor_1&amp;"|"&amp;risk_factor_2,risk_factor_corr,
_xlfn.XLOOKUP(_xlfn.TEXTJOIN("|",FALSE,$C76:$D76,"Any"),risk_factor_2&amp;"|"&amp;risk_factor_1,risk_factor_corr)))))))</f>
        <v>0</v>
      </c>
      <c r="K76" s="32" cm="1">
        <f t="array" ref="K76" xml:space="preserve"> IF(_xlfn.TEXTJOIN("|",FALSE,K$12:K$15)=_xlfn.TEXTJOIN("|",FALSE,$C76:$F76),0,
IF(AND($C76="Delta|CR_Cpty",K$12="Delta|CR_Cpty"),
IF($F76=K$15,
      _xlfn.XLOOKUP(_xlfn.TEXTJOIN("|",FALSE,$C76,"=","Any","=",K$12,"=","Any","="),risk_factor_1&amp;"|"&amp;risk_factor_2,risk_factor_corr),
       IF(RIGHT($D76,LEN($D76)-FIND("_",$D76))=RIGHT(K$13,LEN(K$13)-FIND("_",K$13)),
              IF(LEFT($D76,FIND("_",$D76)-1)=LEFT(K$13,FIND("_",K$13)-1),
                    IF($E76=K$14,
                             _xlfn.XLOOKUP(_xlfn.TEXTJOIN("|",FALSE,$C76,LEFT($D76,FIND("_",$D76)-1) &amp;"_=","=","Any",K$12,LEFT($D76,FIND("_",$D76)-1) &amp;"_=","=","Any"),risk_factor_1&amp;"|"&amp;risk_factor_2,risk_factor_corr),
                             _xlfn.XLOOKUP(_xlfn.TEXTJOIN("|",FALSE,$C76,LEFT($D76,FIND("_",$D76)-1) &amp;"_=","Any","Any",K$12,LEFT($D76,FIND("_",$D76)-1) &amp;"_=","Any","Any"),risk_factor_1&amp;"|"&amp;risk_factor_2,risk_factor_corr)),
"n/a"),0)
),
IF(_xlfn.TEXTJOIN("|",FALSE,K$12:K$13)&lt;&gt;_xlfn.TEXTJOIN("|",FALSE,$C76:$D76),0,
_xlfn.XLOOKUP(_xlfn.TEXTJOIN("|",FALSE,$C76:$F76,K$12:K$15),risk_factor_1&amp;"|"&amp;risk_factor_2,risk_factor_corr,
_xlfn.XLOOKUP(_xlfn.TEXTJOIN("|",FALSE,$C76:$F76,K$12:K$15),risk_factor_2&amp;"|"&amp;risk_factor_1,risk_factor_corr,
_xlfn.XLOOKUP(_xlfn.TEXTJOIN("|",FALSE,$C76:$D76,"Any"),risk_factor_1&amp;"|"&amp;risk_factor_2,risk_factor_corr,
_xlfn.XLOOKUP(_xlfn.TEXTJOIN("|",FALSE,$C76:$D76,"Any"),risk_factor_2&amp;"|"&amp;risk_factor_1,risk_factor_corr)))))))</f>
        <v>0</v>
      </c>
      <c r="L76" s="32" cm="1">
        <f t="array" ref="L76" xml:space="preserve"> IF(_xlfn.TEXTJOIN("|",FALSE,L$12:L$15)=_xlfn.TEXTJOIN("|",FALSE,$C76:$F76),0,
IF(AND($C76="Delta|CR_Cpty",L$12="Delta|CR_Cpty"),
IF($F76=L$15,
      _xlfn.XLOOKUP(_xlfn.TEXTJOIN("|",FALSE,$C76,"=","Any","=",L$12,"=","Any","="),risk_factor_1&amp;"|"&amp;risk_factor_2,risk_factor_corr),
       IF(RIGHT($D76,LEN($D76)-FIND("_",$D76))=RIGHT(L$13,LEN(L$13)-FIND("_",L$13)),
              IF(LEFT($D76,FIND("_",$D76)-1)=LEFT(L$13,FIND("_",L$13)-1),
                    IF($E76=L$14,
                             _xlfn.XLOOKUP(_xlfn.TEXTJOIN("|",FALSE,$C76,LEFT($D76,FIND("_",$D76)-1) &amp;"_=","=","Any",L$12,LEFT($D76,FIND("_",$D76)-1) &amp;"_=","=","Any"),risk_factor_1&amp;"|"&amp;risk_factor_2,risk_factor_corr),
                             _xlfn.XLOOKUP(_xlfn.TEXTJOIN("|",FALSE,$C76,LEFT($D76,FIND("_",$D76)-1) &amp;"_=","Any","Any",L$12,LEFT($D76,FIND("_",$D76)-1) &amp;"_=","Any","Any"),risk_factor_1&amp;"|"&amp;risk_factor_2,risk_factor_corr)),
"n/a"),0)
),
IF(_xlfn.TEXTJOIN("|",FALSE,L$12:L$13)&lt;&gt;_xlfn.TEXTJOIN("|",FALSE,$C76:$D76),0,
_xlfn.XLOOKUP(_xlfn.TEXTJOIN("|",FALSE,$C76:$F76,L$12:L$15),risk_factor_1&amp;"|"&amp;risk_factor_2,risk_factor_corr,
_xlfn.XLOOKUP(_xlfn.TEXTJOIN("|",FALSE,$C76:$F76,L$12:L$15),risk_factor_2&amp;"|"&amp;risk_factor_1,risk_factor_corr,
_xlfn.XLOOKUP(_xlfn.TEXTJOIN("|",FALSE,$C76:$D76,"Any"),risk_factor_1&amp;"|"&amp;risk_factor_2,risk_factor_corr,
_xlfn.XLOOKUP(_xlfn.TEXTJOIN("|",FALSE,$C76:$D76,"Any"),risk_factor_2&amp;"|"&amp;risk_factor_1,risk_factor_corr)))))))</f>
        <v>0</v>
      </c>
      <c r="M76" s="32" cm="1">
        <f t="array" ref="M76" xml:space="preserve"> IF(_xlfn.TEXTJOIN("|",FALSE,M$12:M$15)=_xlfn.TEXTJOIN("|",FALSE,$C76:$F76),0,
IF(AND($C76="Delta|CR_Cpty",M$12="Delta|CR_Cpty"),
IF($F76=M$15,
      _xlfn.XLOOKUP(_xlfn.TEXTJOIN("|",FALSE,$C76,"=","Any","=",M$12,"=","Any","="),risk_factor_1&amp;"|"&amp;risk_factor_2,risk_factor_corr),
       IF(RIGHT($D76,LEN($D76)-FIND("_",$D76))=RIGHT(M$13,LEN(M$13)-FIND("_",M$13)),
              IF(LEFT($D76,FIND("_",$D76)-1)=LEFT(M$13,FIND("_",M$13)-1),
                    IF($E76=M$14,
                             _xlfn.XLOOKUP(_xlfn.TEXTJOIN("|",FALSE,$C76,LEFT($D76,FIND("_",$D76)-1) &amp;"_=","=","Any",M$12,LEFT($D76,FIND("_",$D76)-1) &amp;"_=","=","Any"),risk_factor_1&amp;"|"&amp;risk_factor_2,risk_factor_corr),
                             _xlfn.XLOOKUP(_xlfn.TEXTJOIN("|",FALSE,$C76,LEFT($D76,FIND("_",$D76)-1) &amp;"_=","Any","Any",M$12,LEFT($D76,FIND("_",$D76)-1) &amp;"_=","Any","Any"),risk_factor_1&amp;"|"&amp;risk_factor_2,risk_factor_corr)),
"n/a"),0)
),
IF(_xlfn.TEXTJOIN("|",FALSE,M$12:M$13)&lt;&gt;_xlfn.TEXTJOIN("|",FALSE,$C76:$D76),0,
_xlfn.XLOOKUP(_xlfn.TEXTJOIN("|",FALSE,$C76:$F76,M$12:M$15),risk_factor_1&amp;"|"&amp;risk_factor_2,risk_factor_corr,
_xlfn.XLOOKUP(_xlfn.TEXTJOIN("|",FALSE,$C76:$F76,M$12:M$15),risk_factor_2&amp;"|"&amp;risk_factor_1,risk_factor_corr,
_xlfn.XLOOKUP(_xlfn.TEXTJOIN("|",FALSE,$C76:$D76,"Any"),risk_factor_1&amp;"|"&amp;risk_factor_2,risk_factor_corr,
_xlfn.XLOOKUP(_xlfn.TEXTJOIN("|",FALSE,$C76:$D76,"Any"),risk_factor_2&amp;"|"&amp;risk_factor_1,risk_factor_corr)))))))</f>
        <v>0</v>
      </c>
      <c r="N76" s="32" cm="1">
        <f t="array" ref="N76" xml:space="preserve"> IF(_xlfn.TEXTJOIN("|",FALSE,N$12:N$15)=_xlfn.TEXTJOIN("|",FALSE,$C76:$F76),0,
IF(AND($C76="Delta|CR_Cpty",N$12="Delta|CR_Cpty"),
IF($F76=N$15,
      _xlfn.XLOOKUP(_xlfn.TEXTJOIN("|",FALSE,$C76,"=","Any","=",N$12,"=","Any","="),risk_factor_1&amp;"|"&amp;risk_factor_2,risk_factor_corr),
       IF(RIGHT($D76,LEN($D76)-FIND("_",$D76))=RIGHT(N$13,LEN(N$13)-FIND("_",N$13)),
              IF(LEFT($D76,FIND("_",$D76)-1)=LEFT(N$13,FIND("_",N$13)-1),
                    IF($E76=N$14,
                             _xlfn.XLOOKUP(_xlfn.TEXTJOIN("|",FALSE,$C76,LEFT($D76,FIND("_",$D76)-1) &amp;"_=","=","Any",N$12,LEFT($D76,FIND("_",$D76)-1) &amp;"_=","=","Any"),risk_factor_1&amp;"|"&amp;risk_factor_2,risk_factor_corr),
                             _xlfn.XLOOKUP(_xlfn.TEXTJOIN("|",FALSE,$C76,LEFT($D76,FIND("_",$D76)-1) &amp;"_=","Any","Any",N$12,LEFT($D76,FIND("_",$D76)-1) &amp;"_=","Any","Any"),risk_factor_1&amp;"|"&amp;risk_factor_2,risk_factor_corr)),
"n/a"),0)
),
IF(_xlfn.TEXTJOIN("|",FALSE,N$12:N$13)&lt;&gt;_xlfn.TEXTJOIN("|",FALSE,$C76:$D76),0,
_xlfn.XLOOKUP(_xlfn.TEXTJOIN("|",FALSE,$C76:$F76,N$12:N$15),risk_factor_1&amp;"|"&amp;risk_factor_2,risk_factor_corr,
_xlfn.XLOOKUP(_xlfn.TEXTJOIN("|",FALSE,$C76:$F76,N$12:N$15),risk_factor_2&amp;"|"&amp;risk_factor_1,risk_factor_corr,
_xlfn.XLOOKUP(_xlfn.TEXTJOIN("|",FALSE,$C76:$D76,"Any"),risk_factor_1&amp;"|"&amp;risk_factor_2,risk_factor_corr,
_xlfn.XLOOKUP(_xlfn.TEXTJOIN("|",FALSE,$C76:$D76,"Any"),risk_factor_2&amp;"|"&amp;risk_factor_1,risk_factor_corr)))))))</f>
        <v>0</v>
      </c>
      <c r="O76" s="32" cm="1">
        <f t="array" ref="O76" xml:space="preserve"> IF(_xlfn.TEXTJOIN("|",FALSE,O$12:O$15)=_xlfn.TEXTJOIN("|",FALSE,$C76:$F76),0,
IF(AND($C76="Delta|CR_Cpty",O$12="Delta|CR_Cpty"),
IF($F76=O$15,
      _xlfn.XLOOKUP(_xlfn.TEXTJOIN("|",FALSE,$C76,"=","Any","=",O$12,"=","Any","="),risk_factor_1&amp;"|"&amp;risk_factor_2,risk_factor_corr),
       IF(RIGHT($D76,LEN($D76)-FIND("_",$D76))=RIGHT(O$13,LEN(O$13)-FIND("_",O$13)),
              IF(LEFT($D76,FIND("_",$D76)-1)=LEFT(O$13,FIND("_",O$13)-1),
                    IF($E76=O$14,
                             _xlfn.XLOOKUP(_xlfn.TEXTJOIN("|",FALSE,$C76,LEFT($D76,FIND("_",$D76)-1) &amp;"_=","=","Any",O$12,LEFT($D76,FIND("_",$D76)-1) &amp;"_=","=","Any"),risk_factor_1&amp;"|"&amp;risk_factor_2,risk_factor_corr),
                             _xlfn.XLOOKUP(_xlfn.TEXTJOIN("|",FALSE,$C76,LEFT($D76,FIND("_",$D76)-1) &amp;"_=","Any","Any",O$12,LEFT($D76,FIND("_",$D76)-1) &amp;"_=","Any","Any"),risk_factor_1&amp;"|"&amp;risk_factor_2,risk_factor_corr)),
"n/a"),0)
),
IF(_xlfn.TEXTJOIN("|",FALSE,O$12:O$13)&lt;&gt;_xlfn.TEXTJOIN("|",FALSE,$C76:$D76),0,
_xlfn.XLOOKUP(_xlfn.TEXTJOIN("|",FALSE,$C76:$F76,O$12:O$15),risk_factor_1&amp;"|"&amp;risk_factor_2,risk_factor_corr,
_xlfn.XLOOKUP(_xlfn.TEXTJOIN("|",FALSE,$C76:$F76,O$12:O$15),risk_factor_2&amp;"|"&amp;risk_factor_1,risk_factor_corr,
_xlfn.XLOOKUP(_xlfn.TEXTJOIN("|",FALSE,$C76:$D76,"Any"),risk_factor_1&amp;"|"&amp;risk_factor_2,risk_factor_corr,
_xlfn.XLOOKUP(_xlfn.TEXTJOIN("|",FALSE,$C76:$D76,"Any"),risk_factor_2&amp;"|"&amp;risk_factor_1,risk_factor_corr)))))))</f>
        <v>0</v>
      </c>
      <c r="P76" s="32" cm="1">
        <f t="array" ref="P76" xml:space="preserve"> IF(_xlfn.TEXTJOIN("|",FALSE,P$12:P$15)=_xlfn.TEXTJOIN("|",FALSE,$C76:$F76),0,
IF(AND($C76="Delta|CR_Cpty",P$12="Delta|CR_Cpty"),
IF($F76=P$15,
      _xlfn.XLOOKUP(_xlfn.TEXTJOIN("|",FALSE,$C76,"=","Any","=",P$12,"=","Any","="),risk_factor_1&amp;"|"&amp;risk_factor_2,risk_factor_corr),
       IF(RIGHT($D76,LEN($D76)-FIND("_",$D76))=RIGHT(P$13,LEN(P$13)-FIND("_",P$13)),
              IF(LEFT($D76,FIND("_",$D76)-1)=LEFT(P$13,FIND("_",P$13)-1),
                    IF($E76=P$14,
                             _xlfn.XLOOKUP(_xlfn.TEXTJOIN("|",FALSE,$C76,LEFT($D76,FIND("_",$D76)-1) &amp;"_=","=","Any",P$12,LEFT($D76,FIND("_",$D76)-1) &amp;"_=","=","Any"),risk_factor_1&amp;"|"&amp;risk_factor_2,risk_factor_corr),
                             _xlfn.XLOOKUP(_xlfn.TEXTJOIN("|",FALSE,$C76,LEFT($D76,FIND("_",$D76)-1) &amp;"_=","Any","Any",P$12,LEFT($D76,FIND("_",$D76)-1) &amp;"_=","Any","Any"),risk_factor_1&amp;"|"&amp;risk_factor_2,risk_factor_corr)),
"n/a"),0)
),
IF(_xlfn.TEXTJOIN("|",FALSE,P$12:P$13)&lt;&gt;_xlfn.TEXTJOIN("|",FALSE,$C76:$D76),0,
_xlfn.XLOOKUP(_xlfn.TEXTJOIN("|",FALSE,$C76:$F76,P$12:P$15),risk_factor_1&amp;"|"&amp;risk_factor_2,risk_factor_corr,
_xlfn.XLOOKUP(_xlfn.TEXTJOIN("|",FALSE,$C76:$F76,P$12:P$15),risk_factor_2&amp;"|"&amp;risk_factor_1,risk_factor_corr,
_xlfn.XLOOKUP(_xlfn.TEXTJOIN("|",FALSE,$C76:$D76,"Any"),risk_factor_1&amp;"|"&amp;risk_factor_2,risk_factor_corr,
_xlfn.XLOOKUP(_xlfn.TEXTJOIN("|",FALSE,$C76:$D76,"Any"),risk_factor_2&amp;"|"&amp;risk_factor_1,risk_factor_corr)))))))</f>
        <v>0</v>
      </c>
      <c r="Q76" s="32" cm="1">
        <f t="array" ref="Q76" xml:space="preserve"> IF(_xlfn.TEXTJOIN("|",FALSE,Q$12:Q$15)=_xlfn.TEXTJOIN("|",FALSE,$C76:$F76),0,
IF(AND($C76="Delta|CR_Cpty",Q$12="Delta|CR_Cpty"),
IF($F76=Q$15,
      _xlfn.XLOOKUP(_xlfn.TEXTJOIN("|",FALSE,$C76,"=","Any","=",Q$12,"=","Any","="),risk_factor_1&amp;"|"&amp;risk_factor_2,risk_factor_corr),
       IF(RIGHT($D76,LEN($D76)-FIND("_",$D76))=RIGHT(Q$13,LEN(Q$13)-FIND("_",Q$13)),
              IF(LEFT($D76,FIND("_",$D76)-1)=LEFT(Q$13,FIND("_",Q$13)-1),
                    IF($E76=Q$14,
                             _xlfn.XLOOKUP(_xlfn.TEXTJOIN("|",FALSE,$C76,LEFT($D76,FIND("_",$D76)-1) &amp;"_=","=","Any",Q$12,LEFT($D76,FIND("_",$D76)-1) &amp;"_=","=","Any"),risk_factor_1&amp;"|"&amp;risk_factor_2,risk_factor_corr),
                             _xlfn.XLOOKUP(_xlfn.TEXTJOIN("|",FALSE,$C76,LEFT($D76,FIND("_",$D76)-1) &amp;"_=","Any","Any",Q$12,LEFT($D76,FIND("_",$D76)-1) &amp;"_=","Any","Any"),risk_factor_1&amp;"|"&amp;risk_factor_2,risk_factor_corr)),
"n/a"),0)
),
IF(_xlfn.TEXTJOIN("|",FALSE,Q$12:Q$13)&lt;&gt;_xlfn.TEXTJOIN("|",FALSE,$C76:$D76),0,
_xlfn.XLOOKUP(_xlfn.TEXTJOIN("|",FALSE,$C76:$F76,Q$12:Q$15),risk_factor_1&amp;"|"&amp;risk_factor_2,risk_factor_corr,
_xlfn.XLOOKUP(_xlfn.TEXTJOIN("|",FALSE,$C76:$F76,Q$12:Q$15),risk_factor_2&amp;"|"&amp;risk_factor_1,risk_factor_corr,
_xlfn.XLOOKUP(_xlfn.TEXTJOIN("|",FALSE,$C76:$D76,"Any"),risk_factor_1&amp;"|"&amp;risk_factor_2,risk_factor_corr,
_xlfn.XLOOKUP(_xlfn.TEXTJOIN("|",FALSE,$C76:$D76,"Any"),risk_factor_2&amp;"|"&amp;risk_factor_1,risk_factor_corr)))))))</f>
        <v>0</v>
      </c>
      <c r="R76" s="32" cm="1">
        <f t="array" ref="R76" xml:space="preserve"> IF(_xlfn.TEXTJOIN("|",FALSE,R$12:R$15)=_xlfn.TEXTJOIN("|",FALSE,$C76:$F76),0,
IF(AND($C76="Delta|CR_Cpty",R$12="Delta|CR_Cpty"),
IF($F76=R$15,
      _xlfn.XLOOKUP(_xlfn.TEXTJOIN("|",FALSE,$C76,"=","Any","=",R$12,"=","Any","="),risk_factor_1&amp;"|"&amp;risk_factor_2,risk_factor_corr),
       IF(RIGHT($D76,LEN($D76)-FIND("_",$D76))=RIGHT(R$13,LEN(R$13)-FIND("_",R$13)),
              IF(LEFT($D76,FIND("_",$D76)-1)=LEFT(R$13,FIND("_",R$13)-1),
                    IF($E76=R$14,
                             _xlfn.XLOOKUP(_xlfn.TEXTJOIN("|",FALSE,$C76,LEFT($D76,FIND("_",$D76)-1) &amp;"_=","=","Any",R$12,LEFT($D76,FIND("_",$D76)-1) &amp;"_=","=","Any"),risk_factor_1&amp;"|"&amp;risk_factor_2,risk_factor_corr),
                             _xlfn.XLOOKUP(_xlfn.TEXTJOIN("|",FALSE,$C76,LEFT($D76,FIND("_",$D76)-1) &amp;"_=","Any","Any",R$12,LEFT($D76,FIND("_",$D76)-1) &amp;"_=","Any","Any"),risk_factor_1&amp;"|"&amp;risk_factor_2,risk_factor_corr)),
"n/a"),0)
),
IF(_xlfn.TEXTJOIN("|",FALSE,R$12:R$13)&lt;&gt;_xlfn.TEXTJOIN("|",FALSE,$C76:$D76),0,
_xlfn.XLOOKUP(_xlfn.TEXTJOIN("|",FALSE,$C76:$F76,R$12:R$15),risk_factor_1&amp;"|"&amp;risk_factor_2,risk_factor_corr,
_xlfn.XLOOKUP(_xlfn.TEXTJOIN("|",FALSE,$C76:$F76,R$12:R$15),risk_factor_2&amp;"|"&amp;risk_factor_1,risk_factor_corr,
_xlfn.XLOOKUP(_xlfn.TEXTJOIN("|",FALSE,$C76:$D76,"Any"),risk_factor_1&amp;"|"&amp;risk_factor_2,risk_factor_corr,
_xlfn.XLOOKUP(_xlfn.TEXTJOIN("|",FALSE,$C76:$D76,"Any"),risk_factor_2&amp;"|"&amp;risk_factor_1,risk_factor_corr)))))))</f>
        <v>0</v>
      </c>
      <c r="S76" s="32" cm="1">
        <f t="array" ref="S76" xml:space="preserve"> IF(_xlfn.TEXTJOIN("|",FALSE,S$12:S$15)=_xlfn.TEXTJOIN("|",FALSE,$C76:$F76),0,
IF(AND($C76="Delta|CR_Cpty",S$12="Delta|CR_Cpty"),
IF($F76=S$15,
      _xlfn.XLOOKUP(_xlfn.TEXTJOIN("|",FALSE,$C76,"=","Any","=",S$12,"=","Any","="),risk_factor_1&amp;"|"&amp;risk_factor_2,risk_factor_corr),
       IF(RIGHT($D76,LEN($D76)-FIND("_",$D76))=RIGHT(S$13,LEN(S$13)-FIND("_",S$13)),
              IF(LEFT($D76,FIND("_",$D76)-1)=LEFT(S$13,FIND("_",S$13)-1),
                    IF($E76=S$14,
                             _xlfn.XLOOKUP(_xlfn.TEXTJOIN("|",FALSE,$C76,LEFT($D76,FIND("_",$D76)-1) &amp;"_=","=","Any",S$12,LEFT($D76,FIND("_",$D76)-1) &amp;"_=","=","Any"),risk_factor_1&amp;"|"&amp;risk_factor_2,risk_factor_corr),
                             _xlfn.XLOOKUP(_xlfn.TEXTJOIN("|",FALSE,$C76,LEFT($D76,FIND("_",$D76)-1) &amp;"_=","Any","Any",S$12,LEFT($D76,FIND("_",$D76)-1) &amp;"_=","Any","Any"),risk_factor_1&amp;"|"&amp;risk_factor_2,risk_factor_corr)),
"n/a"),0)
),
IF(_xlfn.TEXTJOIN("|",FALSE,S$12:S$13)&lt;&gt;_xlfn.TEXTJOIN("|",FALSE,$C76:$D76),0,
_xlfn.XLOOKUP(_xlfn.TEXTJOIN("|",FALSE,$C76:$F76,S$12:S$15),risk_factor_1&amp;"|"&amp;risk_factor_2,risk_factor_corr,
_xlfn.XLOOKUP(_xlfn.TEXTJOIN("|",FALSE,$C76:$F76,S$12:S$15),risk_factor_2&amp;"|"&amp;risk_factor_1,risk_factor_corr,
_xlfn.XLOOKUP(_xlfn.TEXTJOIN("|",FALSE,$C76:$D76,"Any"),risk_factor_1&amp;"|"&amp;risk_factor_2,risk_factor_corr,
_xlfn.XLOOKUP(_xlfn.TEXTJOIN("|",FALSE,$C76:$D76,"Any"),risk_factor_2&amp;"|"&amp;risk_factor_1,risk_factor_corr)))))))</f>
        <v>0</v>
      </c>
      <c r="T76" s="32" cm="1">
        <f t="array" ref="T76" xml:space="preserve"> IF(_xlfn.TEXTJOIN("|",FALSE,T$12:T$15)=_xlfn.TEXTJOIN("|",FALSE,$C76:$F76),0,
IF(AND($C76="Delta|CR_Cpty",T$12="Delta|CR_Cpty"),
IF($F76=T$15,
      _xlfn.XLOOKUP(_xlfn.TEXTJOIN("|",FALSE,$C76,"=","Any","=",T$12,"=","Any","="),risk_factor_1&amp;"|"&amp;risk_factor_2,risk_factor_corr),
       IF(RIGHT($D76,LEN($D76)-FIND("_",$D76))=RIGHT(T$13,LEN(T$13)-FIND("_",T$13)),
              IF(LEFT($D76,FIND("_",$D76)-1)=LEFT(T$13,FIND("_",T$13)-1),
                    IF($E76=T$14,
                             _xlfn.XLOOKUP(_xlfn.TEXTJOIN("|",FALSE,$C76,LEFT($D76,FIND("_",$D76)-1) &amp;"_=","=","Any",T$12,LEFT($D76,FIND("_",$D76)-1) &amp;"_=","=","Any"),risk_factor_1&amp;"|"&amp;risk_factor_2,risk_factor_corr),
                             _xlfn.XLOOKUP(_xlfn.TEXTJOIN("|",FALSE,$C76,LEFT($D76,FIND("_",$D76)-1) &amp;"_=","Any","Any",T$12,LEFT($D76,FIND("_",$D76)-1) &amp;"_=","Any","Any"),risk_factor_1&amp;"|"&amp;risk_factor_2,risk_factor_corr)),
"n/a"),0)
),
IF(_xlfn.TEXTJOIN("|",FALSE,T$12:T$13)&lt;&gt;_xlfn.TEXTJOIN("|",FALSE,$C76:$D76),0,
_xlfn.XLOOKUP(_xlfn.TEXTJOIN("|",FALSE,$C76:$F76,T$12:T$15),risk_factor_1&amp;"|"&amp;risk_factor_2,risk_factor_corr,
_xlfn.XLOOKUP(_xlfn.TEXTJOIN("|",FALSE,$C76:$F76,T$12:T$15),risk_factor_2&amp;"|"&amp;risk_factor_1,risk_factor_corr,
_xlfn.XLOOKUP(_xlfn.TEXTJOIN("|",FALSE,$C76:$D76,"Any"),risk_factor_1&amp;"|"&amp;risk_factor_2,risk_factor_corr,
_xlfn.XLOOKUP(_xlfn.TEXTJOIN("|",FALSE,$C76:$D76,"Any"),risk_factor_2&amp;"|"&amp;risk_factor_1,risk_factor_corr)))))))</f>
        <v>0</v>
      </c>
      <c r="U76" s="32" cm="1">
        <f t="array" ref="U76" xml:space="preserve"> IF(_xlfn.TEXTJOIN("|",FALSE,U$12:U$15)=_xlfn.TEXTJOIN("|",FALSE,$C76:$F76),0,
IF(AND($C76="Delta|CR_Cpty",U$12="Delta|CR_Cpty"),
IF($F76=U$15,
      _xlfn.XLOOKUP(_xlfn.TEXTJOIN("|",FALSE,$C76,"=","Any","=",U$12,"=","Any","="),risk_factor_1&amp;"|"&amp;risk_factor_2,risk_factor_corr),
       IF(RIGHT($D76,LEN($D76)-FIND("_",$D76))=RIGHT(U$13,LEN(U$13)-FIND("_",U$13)),
              IF(LEFT($D76,FIND("_",$D76)-1)=LEFT(U$13,FIND("_",U$13)-1),
                    IF($E76=U$14,
                             _xlfn.XLOOKUP(_xlfn.TEXTJOIN("|",FALSE,$C76,LEFT($D76,FIND("_",$D76)-1) &amp;"_=","=","Any",U$12,LEFT($D76,FIND("_",$D76)-1) &amp;"_=","=","Any"),risk_factor_1&amp;"|"&amp;risk_factor_2,risk_factor_corr),
                             _xlfn.XLOOKUP(_xlfn.TEXTJOIN("|",FALSE,$C76,LEFT($D76,FIND("_",$D76)-1) &amp;"_=","Any","Any",U$12,LEFT($D76,FIND("_",$D76)-1) &amp;"_=","Any","Any"),risk_factor_1&amp;"|"&amp;risk_factor_2,risk_factor_corr)),
"n/a"),0)
),
IF(_xlfn.TEXTJOIN("|",FALSE,U$12:U$13)&lt;&gt;_xlfn.TEXTJOIN("|",FALSE,$C76:$D76),0,
_xlfn.XLOOKUP(_xlfn.TEXTJOIN("|",FALSE,$C76:$F76,U$12:U$15),risk_factor_1&amp;"|"&amp;risk_factor_2,risk_factor_corr,
_xlfn.XLOOKUP(_xlfn.TEXTJOIN("|",FALSE,$C76:$F76,U$12:U$15),risk_factor_2&amp;"|"&amp;risk_factor_1,risk_factor_corr,
_xlfn.XLOOKUP(_xlfn.TEXTJOIN("|",FALSE,$C76:$D76,"Any"),risk_factor_1&amp;"|"&amp;risk_factor_2,risk_factor_corr,
_xlfn.XLOOKUP(_xlfn.TEXTJOIN("|",FALSE,$C76:$D76,"Any"),risk_factor_2&amp;"|"&amp;risk_factor_1,risk_factor_corr)))))))</f>
        <v>0</v>
      </c>
      <c r="V76" s="32" cm="1">
        <f t="array" ref="V76" xml:space="preserve"> IF(_xlfn.TEXTJOIN("|",FALSE,V$12:V$15)=_xlfn.TEXTJOIN("|",FALSE,$C76:$F76),0,
IF(AND($C76="Delta|CR_Cpty",V$12="Delta|CR_Cpty"),
IF($F76=V$15,
      _xlfn.XLOOKUP(_xlfn.TEXTJOIN("|",FALSE,$C76,"=","Any","=",V$12,"=","Any","="),risk_factor_1&amp;"|"&amp;risk_factor_2,risk_factor_corr),
       IF(RIGHT($D76,LEN($D76)-FIND("_",$D76))=RIGHT(V$13,LEN(V$13)-FIND("_",V$13)),
              IF(LEFT($D76,FIND("_",$D76)-1)=LEFT(V$13,FIND("_",V$13)-1),
                    IF($E76=V$14,
                             _xlfn.XLOOKUP(_xlfn.TEXTJOIN("|",FALSE,$C76,LEFT($D76,FIND("_",$D76)-1) &amp;"_=","=","Any",V$12,LEFT($D76,FIND("_",$D76)-1) &amp;"_=","=","Any"),risk_factor_1&amp;"|"&amp;risk_factor_2,risk_factor_corr),
                             _xlfn.XLOOKUP(_xlfn.TEXTJOIN("|",FALSE,$C76,LEFT($D76,FIND("_",$D76)-1) &amp;"_=","Any","Any",V$12,LEFT($D76,FIND("_",$D76)-1) &amp;"_=","Any","Any"),risk_factor_1&amp;"|"&amp;risk_factor_2,risk_factor_corr)),
"n/a"),0)
),
IF(_xlfn.TEXTJOIN("|",FALSE,V$12:V$13)&lt;&gt;_xlfn.TEXTJOIN("|",FALSE,$C76:$D76),0,
_xlfn.XLOOKUP(_xlfn.TEXTJOIN("|",FALSE,$C76:$F76,V$12:V$15),risk_factor_1&amp;"|"&amp;risk_factor_2,risk_factor_corr,
_xlfn.XLOOKUP(_xlfn.TEXTJOIN("|",FALSE,$C76:$F76,V$12:V$15),risk_factor_2&amp;"|"&amp;risk_factor_1,risk_factor_corr,
_xlfn.XLOOKUP(_xlfn.TEXTJOIN("|",FALSE,$C76:$D76,"Any"),risk_factor_1&amp;"|"&amp;risk_factor_2,risk_factor_corr,
_xlfn.XLOOKUP(_xlfn.TEXTJOIN("|",FALSE,$C76:$D76,"Any"),risk_factor_2&amp;"|"&amp;risk_factor_1,risk_factor_corr)))))))</f>
        <v>0</v>
      </c>
      <c r="W76" s="32" cm="1">
        <f t="array" ref="W76" xml:space="preserve"> IF(_xlfn.TEXTJOIN("|",FALSE,W$12:W$15)=_xlfn.TEXTJOIN("|",FALSE,$C76:$F76),0,
IF(AND($C76="Delta|CR_Cpty",W$12="Delta|CR_Cpty"),
IF($F76=W$15,
      _xlfn.XLOOKUP(_xlfn.TEXTJOIN("|",FALSE,$C76,"=","Any","=",W$12,"=","Any","="),risk_factor_1&amp;"|"&amp;risk_factor_2,risk_factor_corr),
       IF(RIGHT($D76,LEN($D76)-FIND("_",$D76))=RIGHT(W$13,LEN(W$13)-FIND("_",W$13)),
              IF(LEFT($D76,FIND("_",$D76)-1)=LEFT(W$13,FIND("_",W$13)-1),
                    IF($E76=W$14,
                             _xlfn.XLOOKUP(_xlfn.TEXTJOIN("|",FALSE,$C76,LEFT($D76,FIND("_",$D76)-1) &amp;"_=","=","Any",W$12,LEFT($D76,FIND("_",$D76)-1) &amp;"_=","=","Any"),risk_factor_1&amp;"|"&amp;risk_factor_2,risk_factor_corr),
                             _xlfn.XLOOKUP(_xlfn.TEXTJOIN("|",FALSE,$C76,LEFT($D76,FIND("_",$D76)-1) &amp;"_=","Any","Any",W$12,LEFT($D76,FIND("_",$D76)-1) &amp;"_=","Any","Any"),risk_factor_1&amp;"|"&amp;risk_factor_2,risk_factor_corr)),
"n/a"),0)
),
IF(_xlfn.TEXTJOIN("|",FALSE,W$12:W$13)&lt;&gt;_xlfn.TEXTJOIN("|",FALSE,$C76:$D76),0,
_xlfn.XLOOKUP(_xlfn.TEXTJOIN("|",FALSE,$C76:$F76,W$12:W$15),risk_factor_1&amp;"|"&amp;risk_factor_2,risk_factor_corr,
_xlfn.XLOOKUP(_xlfn.TEXTJOIN("|",FALSE,$C76:$F76,W$12:W$15),risk_factor_2&amp;"|"&amp;risk_factor_1,risk_factor_corr,
_xlfn.XLOOKUP(_xlfn.TEXTJOIN("|",FALSE,$C76:$D76,"Any"),risk_factor_1&amp;"|"&amp;risk_factor_2,risk_factor_corr,
_xlfn.XLOOKUP(_xlfn.TEXTJOIN("|",FALSE,$C76:$D76,"Any"),risk_factor_2&amp;"|"&amp;risk_factor_1,risk_factor_corr)))))))</f>
        <v>0</v>
      </c>
      <c r="X76" s="32" cm="1">
        <f t="array" ref="X76" xml:space="preserve"> IF(_xlfn.TEXTJOIN("|",FALSE,X$12:X$15)=_xlfn.TEXTJOIN("|",FALSE,$C76:$F76),0,
IF(AND($C76="Delta|CR_Cpty",X$12="Delta|CR_Cpty"),
IF($F76=X$15,
      _xlfn.XLOOKUP(_xlfn.TEXTJOIN("|",FALSE,$C76,"=","Any","=",X$12,"=","Any","="),risk_factor_1&amp;"|"&amp;risk_factor_2,risk_factor_corr),
       IF(RIGHT($D76,LEN($D76)-FIND("_",$D76))=RIGHT(X$13,LEN(X$13)-FIND("_",X$13)),
              IF(LEFT($D76,FIND("_",$D76)-1)=LEFT(X$13,FIND("_",X$13)-1),
                    IF($E76=X$14,
                             _xlfn.XLOOKUP(_xlfn.TEXTJOIN("|",FALSE,$C76,LEFT($D76,FIND("_",$D76)-1) &amp;"_=","=","Any",X$12,LEFT($D76,FIND("_",$D76)-1) &amp;"_=","=","Any"),risk_factor_1&amp;"|"&amp;risk_factor_2,risk_factor_corr),
                             _xlfn.XLOOKUP(_xlfn.TEXTJOIN("|",FALSE,$C76,LEFT($D76,FIND("_",$D76)-1) &amp;"_=","Any","Any",X$12,LEFT($D76,FIND("_",$D76)-1) &amp;"_=","Any","Any"),risk_factor_1&amp;"|"&amp;risk_factor_2,risk_factor_corr)),
"n/a"),0)
),
IF(_xlfn.TEXTJOIN("|",FALSE,X$12:X$13)&lt;&gt;_xlfn.TEXTJOIN("|",FALSE,$C76:$D76),0,
_xlfn.XLOOKUP(_xlfn.TEXTJOIN("|",FALSE,$C76:$F76,X$12:X$15),risk_factor_1&amp;"|"&amp;risk_factor_2,risk_factor_corr,
_xlfn.XLOOKUP(_xlfn.TEXTJOIN("|",FALSE,$C76:$F76,X$12:X$15),risk_factor_2&amp;"|"&amp;risk_factor_1,risk_factor_corr,
_xlfn.XLOOKUP(_xlfn.TEXTJOIN("|",FALSE,$C76:$D76,"Any"),risk_factor_1&amp;"|"&amp;risk_factor_2,risk_factor_corr,
_xlfn.XLOOKUP(_xlfn.TEXTJOIN("|",FALSE,$C76:$D76,"Any"),risk_factor_2&amp;"|"&amp;risk_factor_1,risk_factor_corr)))))))</f>
        <v>0</v>
      </c>
      <c r="Y76" s="32" cm="1">
        <f t="array" ref="Y76" xml:space="preserve"> IF(_xlfn.TEXTJOIN("|",FALSE,Y$12:Y$15)=_xlfn.TEXTJOIN("|",FALSE,$C76:$F76),0,
IF(AND($C76="Delta|CR_Cpty",Y$12="Delta|CR_Cpty"),
IF($F76=Y$15,
      _xlfn.XLOOKUP(_xlfn.TEXTJOIN("|",FALSE,$C76,"=","Any","=",Y$12,"=","Any","="),risk_factor_1&amp;"|"&amp;risk_factor_2,risk_factor_corr),
       IF(RIGHT($D76,LEN($D76)-FIND("_",$D76))=RIGHT(Y$13,LEN(Y$13)-FIND("_",Y$13)),
              IF(LEFT($D76,FIND("_",$D76)-1)=LEFT(Y$13,FIND("_",Y$13)-1),
                    IF($E76=Y$14,
                             _xlfn.XLOOKUP(_xlfn.TEXTJOIN("|",FALSE,$C76,LEFT($D76,FIND("_",$D76)-1) &amp;"_=","=","Any",Y$12,LEFT($D76,FIND("_",$D76)-1) &amp;"_=","=","Any"),risk_factor_1&amp;"|"&amp;risk_factor_2,risk_factor_corr),
                             _xlfn.XLOOKUP(_xlfn.TEXTJOIN("|",FALSE,$C76,LEFT($D76,FIND("_",$D76)-1) &amp;"_=","Any","Any",Y$12,LEFT($D76,FIND("_",$D76)-1) &amp;"_=","Any","Any"),risk_factor_1&amp;"|"&amp;risk_factor_2,risk_factor_corr)),
"n/a"),0)
),
IF(_xlfn.TEXTJOIN("|",FALSE,Y$12:Y$13)&lt;&gt;_xlfn.TEXTJOIN("|",FALSE,$C76:$D76),0,
_xlfn.XLOOKUP(_xlfn.TEXTJOIN("|",FALSE,$C76:$F76,Y$12:Y$15),risk_factor_1&amp;"|"&amp;risk_factor_2,risk_factor_corr,
_xlfn.XLOOKUP(_xlfn.TEXTJOIN("|",FALSE,$C76:$F76,Y$12:Y$15),risk_factor_2&amp;"|"&amp;risk_factor_1,risk_factor_corr,
_xlfn.XLOOKUP(_xlfn.TEXTJOIN("|",FALSE,$C76:$D76,"Any"),risk_factor_1&amp;"|"&amp;risk_factor_2,risk_factor_corr,
_xlfn.XLOOKUP(_xlfn.TEXTJOIN("|",FALSE,$C76:$D76,"Any"),risk_factor_2&amp;"|"&amp;risk_factor_1,risk_factor_corr)))))))</f>
        <v>0</v>
      </c>
      <c r="Z76" s="32" cm="1">
        <f t="array" ref="Z76" xml:space="preserve"> IF(_xlfn.TEXTJOIN("|",FALSE,Z$12:Z$15)=_xlfn.TEXTJOIN("|",FALSE,$C76:$F76),0,
IF(AND($C76="Delta|CR_Cpty",Z$12="Delta|CR_Cpty"),
IF($F76=Z$15,
      _xlfn.XLOOKUP(_xlfn.TEXTJOIN("|",FALSE,$C76,"=","Any","=",Z$12,"=","Any","="),risk_factor_1&amp;"|"&amp;risk_factor_2,risk_factor_corr),
       IF(RIGHT($D76,LEN($D76)-FIND("_",$D76))=RIGHT(Z$13,LEN(Z$13)-FIND("_",Z$13)),
              IF(LEFT($D76,FIND("_",$D76)-1)=LEFT(Z$13,FIND("_",Z$13)-1),
                    IF($E76=Z$14,
                             _xlfn.XLOOKUP(_xlfn.TEXTJOIN("|",FALSE,$C76,LEFT($D76,FIND("_",$D76)-1) &amp;"_=","=","Any",Z$12,LEFT($D76,FIND("_",$D76)-1) &amp;"_=","=","Any"),risk_factor_1&amp;"|"&amp;risk_factor_2,risk_factor_corr),
                             _xlfn.XLOOKUP(_xlfn.TEXTJOIN("|",FALSE,$C76,LEFT($D76,FIND("_",$D76)-1) &amp;"_=","Any","Any",Z$12,LEFT($D76,FIND("_",$D76)-1) &amp;"_=","Any","Any"),risk_factor_1&amp;"|"&amp;risk_factor_2,risk_factor_corr)),
"n/a"),0)
),
IF(_xlfn.TEXTJOIN("|",FALSE,Z$12:Z$13)&lt;&gt;_xlfn.TEXTJOIN("|",FALSE,$C76:$D76),0,
_xlfn.XLOOKUP(_xlfn.TEXTJOIN("|",FALSE,$C76:$F76,Z$12:Z$15),risk_factor_1&amp;"|"&amp;risk_factor_2,risk_factor_corr,
_xlfn.XLOOKUP(_xlfn.TEXTJOIN("|",FALSE,$C76:$F76,Z$12:Z$15),risk_factor_2&amp;"|"&amp;risk_factor_1,risk_factor_corr,
_xlfn.XLOOKUP(_xlfn.TEXTJOIN("|",FALSE,$C76:$D76,"Any"),risk_factor_1&amp;"|"&amp;risk_factor_2,risk_factor_corr,
_xlfn.XLOOKUP(_xlfn.TEXTJOIN("|",FALSE,$C76:$D76,"Any"),risk_factor_2&amp;"|"&amp;risk_factor_1,risk_factor_corr)))))))</f>
        <v>0</v>
      </c>
      <c r="AA76" s="32" cm="1">
        <f t="array" ref="AA76" xml:space="preserve"> IF(_xlfn.TEXTJOIN("|",FALSE,AA$12:AA$15)=_xlfn.TEXTJOIN("|",FALSE,$C76:$F76),0,
IF(AND($C76="Delta|CR_Cpty",AA$12="Delta|CR_Cpty"),
IF($F76=AA$15,
      _xlfn.XLOOKUP(_xlfn.TEXTJOIN("|",FALSE,$C76,"=","Any","=",AA$12,"=","Any","="),risk_factor_1&amp;"|"&amp;risk_factor_2,risk_factor_corr),
       IF(RIGHT($D76,LEN($D76)-FIND("_",$D76))=RIGHT(AA$13,LEN(AA$13)-FIND("_",AA$13)),
              IF(LEFT($D76,FIND("_",$D76)-1)=LEFT(AA$13,FIND("_",AA$13)-1),
                    IF($E76=AA$14,
                             _xlfn.XLOOKUP(_xlfn.TEXTJOIN("|",FALSE,$C76,LEFT($D76,FIND("_",$D76)-1) &amp;"_=","=","Any",AA$12,LEFT($D76,FIND("_",$D76)-1) &amp;"_=","=","Any"),risk_factor_1&amp;"|"&amp;risk_factor_2,risk_factor_corr),
                             _xlfn.XLOOKUP(_xlfn.TEXTJOIN("|",FALSE,$C76,LEFT($D76,FIND("_",$D76)-1) &amp;"_=","Any","Any",AA$12,LEFT($D76,FIND("_",$D76)-1) &amp;"_=","Any","Any"),risk_factor_1&amp;"|"&amp;risk_factor_2,risk_factor_corr)),
"n/a"),0)
),
IF(_xlfn.TEXTJOIN("|",FALSE,AA$12:AA$13)&lt;&gt;_xlfn.TEXTJOIN("|",FALSE,$C76:$D76),0,
_xlfn.XLOOKUP(_xlfn.TEXTJOIN("|",FALSE,$C76:$F76,AA$12:AA$15),risk_factor_1&amp;"|"&amp;risk_factor_2,risk_factor_corr,
_xlfn.XLOOKUP(_xlfn.TEXTJOIN("|",FALSE,$C76:$F76,AA$12:AA$15),risk_factor_2&amp;"|"&amp;risk_factor_1,risk_factor_corr,
_xlfn.XLOOKUP(_xlfn.TEXTJOIN("|",FALSE,$C76:$D76,"Any"),risk_factor_1&amp;"|"&amp;risk_factor_2,risk_factor_corr,
_xlfn.XLOOKUP(_xlfn.TEXTJOIN("|",FALSE,$C76:$D76,"Any"),risk_factor_2&amp;"|"&amp;risk_factor_1,risk_factor_corr)))))))</f>
        <v>0</v>
      </c>
      <c r="AB76" s="32" cm="1">
        <f t="array" ref="AB76" xml:space="preserve"> IF(_xlfn.TEXTJOIN("|",FALSE,AB$12:AB$15)=_xlfn.TEXTJOIN("|",FALSE,$C76:$F76),0,
IF(AND($C76="Delta|CR_Cpty",AB$12="Delta|CR_Cpty"),
IF($F76=AB$15,
      _xlfn.XLOOKUP(_xlfn.TEXTJOIN("|",FALSE,$C76,"=","Any","=",AB$12,"=","Any","="),risk_factor_1&amp;"|"&amp;risk_factor_2,risk_factor_corr),
       IF(RIGHT($D76,LEN($D76)-FIND("_",$D76))=RIGHT(AB$13,LEN(AB$13)-FIND("_",AB$13)),
              IF(LEFT($D76,FIND("_",$D76)-1)=LEFT(AB$13,FIND("_",AB$13)-1),
                    IF($E76=AB$14,
                             _xlfn.XLOOKUP(_xlfn.TEXTJOIN("|",FALSE,$C76,LEFT($D76,FIND("_",$D76)-1) &amp;"_=","=","Any",AB$12,LEFT($D76,FIND("_",$D76)-1) &amp;"_=","=","Any"),risk_factor_1&amp;"|"&amp;risk_factor_2,risk_factor_corr),
                             _xlfn.XLOOKUP(_xlfn.TEXTJOIN("|",FALSE,$C76,LEFT($D76,FIND("_",$D76)-1) &amp;"_=","Any","Any",AB$12,LEFT($D76,FIND("_",$D76)-1) &amp;"_=","Any","Any"),risk_factor_1&amp;"|"&amp;risk_factor_2,risk_factor_corr)),
"n/a"),0)
),
IF(_xlfn.TEXTJOIN("|",FALSE,AB$12:AB$13)&lt;&gt;_xlfn.TEXTJOIN("|",FALSE,$C76:$D76),0,
_xlfn.XLOOKUP(_xlfn.TEXTJOIN("|",FALSE,$C76:$F76,AB$12:AB$15),risk_factor_1&amp;"|"&amp;risk_factor_2,risk_factor_corr,
_xlfn.XLOOKUP(_xlfn.TEXTJOIN("|",FALSE,$C76:$F76,AB$12:AB$15),risk_factor_2&amp;"|"&amp;risk_factor_1,risk_factor_corr,
_xlfn.XLOOKUP(_xlfn.TEXTJOIN("|",FALSE,$C76:$D76,"Any"),risk_factor_1&amp;"|"&amp;risk_factor_2,risk_factor_corr,
_xlfn.XLOOKUP(_xlfn.TEXTJOIN("|",FALSE,$C76:$D76,"Any"),risk_factor_2&amp;"|"&amp;risk_factor_1,risk_factor_corr)))))))</f>
        <v>0</v>
      </c>
      <c r="AC76" s="32" cm="1">
        <f t="array" ref="AC76" xml:space="preserve"> IF(_xlfn.TEXTJOIN("|",FALSE,AC$12:AC$15)=_xlfn.TEXTJOIN("|",FALSE,$C76:$F76),0,
IF(AND($C76="Delta|CR_Cpty",AC$12="Delta|CR_Cpty"),
IF($F76=AC$15,
      _xlfn.XLOOKUP(_xlfn.TEXTJOIN("|",FALSE,$C76,"=","Any","=",AC$12,"=","Any","="),risk_factor_1&amp;"|"&amp;risk_factor_2,risk_factor_corr),
       IF(RIGHT($D76,LEN($D76)-FIND("_",$D76))=RIGHT(AC$13,LEN(AC$13)-FIND("_",AC$13)),
              IF(LEFT($D76,FIND("_",$D76)-1)=LEFT(AC$13,FIND("_",AC$13)-1),
                    IF($E76=AC$14,
                             _xlfn.XLOOKUP(_xlfn.TEXTJOIN("|",FALSE,$C76,LEFT($D76,FIND("_",$D76)-1) &amp;"_=","=","Any",AC$12,LEFT($D76,FIND("_",$D76)-1) &amp;"_=","=","Any"),risk_factor_1&amp;"|"&amp;risk_factor_2,risk_factor_corr),
                             _xlfn.XLOOKUP(_xlfn.TEXTJOIN("|",FALSE,$C76,LEFT($D76,FIND("_",$D76)-1) &amp;"_=","Any","Any",AC$12,LEFT($D76,FIND("_",$D76)-1) &amp;"_=","Any","Any"),risk_factor_1&amp;"|"&amp;risk_factor_2,risk_factor_corr)),
"n/a"),0)
),
IF(_xlfn.TEXTJOIN("|",FALSE,AC$12:AC$13)&lt;&gt;_xlfn.TEXTJOIN("|",FALSE,$C76:$D76),0,
_xlfn.XLOOKUP(_xlfn.TEXTJOIN("|",FALSE,$C76:$F76,AC$12:AC$15),risk_factor_1&amp;"|"&amp;risk_factor_2,risk_factor_corr,
_xlfn.XLOOKUP(_xlfn.TEXTJOIN("|",FALSE,$C76:$F76,AC$12:AC$15),risk_factor_2&amp;"|"&amp;risk_factor_1,risk_factor_corr,
_xlfn.XLOOKUP(_xlfn.TEXTJOIN("|",FALSE,$C76:$D76,"Any"),risk_factor_1&amp;"|"&amp;risk_factor_2,risk_factor_corr,
_xlfn.XLOOKUP(_xlfn.TEXTJOIN("|",FALSE,$C76:$D76,"Any"),risk_factor_2&amp;"|"&amp;risk_factor_1,risk_factor_corr)))))))</f>
        <v>0</v>
      </c>
      <c r="AD76" s="32" cm="1">
        <f t="array" ref="AD76" xml:space="preserve"> IF(_xlfn.TEXTJOIN("|",FALSE,AD$12:AD$15)=_xlfn.TEXTJOIN("|",FALSE,$C76:$F76),0,
IF(AND($C76="Delta|CR_Cpty",AD$12="Delta|CR_Cpty"),
IF($F76=AD$15,
      _xlfn.XLOOKUP(_xlfn.TEXTJOIN("|",FALSE,$C76,"=","Any","=",AD$12,"=","Any","="),risk_factor_1&amp;"|"&amp;risk_factor_2,risk_factor_corr),
       IF(RIGHT($D76,LEN($D76)-FIND("_",$D76))=RIGHT(AD$13,LEN(AD$13)-FIND("_",AD$13)),
              IF(LEFT($D76,FIND("_",$D76)-1)=LEFT(AD$13,FIND("_",AD$13)-1),
                    IF($E76=AD$14,
                             _xlfn.XLOOKUP(_xlfn.TEXTJOIN("|",FALSE,$C76,LEFT($D76,FIND("_",$D76)-1) &amp;"_=","=","Any",AD$12,LEFT($D76,FIND("_",$D76)-1) &amp;"_=","=","Any"),risk_factor_1&amp;"|"&amp;risk_factor_2,risk_factor_corr),
                             _xlfn.XLOOKUP(_xlfn.TEXTJOIN("|",FALSE,$C76,LEFT($D76,FIND("_",$D76)-1) &amp;"_=","Any","Any",AD$12,LEFT($D76,FIND("_",$D76)-1) &amp;"_=","Any","Any"),risk_factor_1&amp;"|"&amp;risk_factor_2,risk_factor_corr)),
"n/a"),0)
),
IF(_xlfn.TEXTJOIN("|",FALSE,AD$12:AD$13)&lt;&gt;_xlfn.TEXTJOIN("|",FALSE,$C76:$D76),0,
_xlfn.XLOOKUP(_xlfn.TEXTJOIN("|",FALSE,$C76:$F76,AD$12:AD$15),risk_factor_1&amp;"|"&amp;risk_factor_2,risk_factor_corr,
_xlfn.XLOOKUP(_xlfn.TEXTJOIN("|",FALSE,$C76:$F76,AD$12:AD$15),risk_factor_2&amp;"|"&amp;risk_factor_1,risk_factor_corr,
_xlfn.XLOOKUP(_xlfn.TEXTJOIN("|",FALSE,$C76:$D76,"Any"),risk_factor_1&amp;"|"&amp;risk_factor_2,risk_factor_corr,
_xlfn.XLOOKUP(_xlfn.TEXTJOIN("|",FALSE,$C76:$D76,"Any"),risk_factor_2&amp;"|"&amp;risk_factor_1,risk_factor_corr)))))))</f>
        <v>0</v>
      </c>
      <c r="AE76" s="32" cm="1">
        <f t="array" ref="AE76" xml:space="preserve"> IF(_xlfn.TEXTJOIN("|",FALSE,AE$12:AE$15)=_xlfn.TEXTJOIN("|",FALSE,$C76:$F76),0,
IF(AND($C76="Delta|CR_Cpty",AE$12="Delta|CR_Cpty"),
IF($F76=AE$15,
      _xlfn.XLOOKUP(_xlfn.TEXTJOIN("|",FALSE,$C76,"=","Any","=",AE$12,"=","Any","="),risk_factor_1&amp;"|"&amp;risk_factor_2,risk_factor_corr),
       IF(RIGHT($D76,LEN($D76)-FIND("_",$D76))=RIGHT(AE$13,LEN(AE$13)-FIND("_",AE$13)),
              IF(LEFT($D76,FIND("_",$D76)-1)=LEFT(AE$13,FIND("_",AE$13)-1),
                    IF($E76=AE$14,
                             _xlfn.XLOOKUP(_xlfn.TEXTJOIN("|",FALSE,$C76,LEFT($D76,FIND("_",$D76)-1) &amp;"_=","=","Any",AE$12,LEFT($D76,FIND("_",$D76)-1) &amp;"_=","=","Any"),risk_factor_1&amp;"|"&amp;risk_factor_2,risk_factor_corr),
                             _xlfn.XLOOKUP(_xlfn.TEXTJOIN("|",FALSE,$C76,LEFT($D76,FIND("_",$D76)-1) &amp;"_=","Any","Any",AE$12,LEFT($D76,FIND("_",$D76)-1) &amp;"_=","Any","Any"),risk_factor_1&amp;"|"&amp;risk_factor_2,risk_factor_corr)),
"n/a"),0)
),
IF(_xlfn.TEXTJOIN("|",FALSE,AE$12:AE$13)&lt;&gt;_xlfn.TEXTJOIN("|",FALSE,$C76:$D76),0,
_xlfn.XLOOKUP(_xlfn.TEXTJOIN("|",FALSE,$C76:$F76,AE$12:AE$15),risk_factor_1&amp;"|"&amp;risk_factor_2,risk_factor_corr,
_xlfn.XLOOKUP(_xlfn.TEXTJOIN("|",FALSE,$C76:$F76,AE$12:AE$15),risk_factor_2&amp;"|"&amp;risk_factor_1,risk_factor_corr,
_xlfn.XLOOKUP(_xlfn.TEXTJOIN("|",FALSE,$C76:$D76,"Any"),risk_factor_1&amp;"|"&amp;risk_factor_2,risk_factor_corr,
_xlfn.XLOOKUP(_xlfn.TEXTJOIN("|",FALSE,$C76:$D76,"Any"),risk_factor_2&amp;"|"&amp;risk_factor_1,risk_factor_corr)))))))</f>
        <v>0</v>
      </c>
      <c r="AF76" s="32" cm="1">
        <f t="array" ref="AF76" xml:space="preserve"> IF(_xlfn.TEXTJOIN("|",FALSE,AF$12:AF$15)=_xlfn.TEXTJOIN("|",FALSE,$C76:$F76),0,
IF(AND($C76="Delta|CR_Cpty",AF$12="Delta|CR_Cpty"),
IF($F76=AF$15,
      _xlfn.XLOOKUP(_xlfn.TEXTJOIN("|",FALSE,$C76,"=","Any","=",AF$12,"=","Any","="),risk_factor_1&amp;"|"&amp;risk_factor_2,risk_factor_corr),
       IF(RIGHT($D76,LEN($D76)-FIND("_",$D76))=RIGHT(AF$13,LEN(AF$13)-FIND("_",AF$13)),
              IF(LEFT($D76,FIND("_",$D76)-1)=LEFT(AF$13,FIND("_",AF$13)-1),
                    IF($E76=AF$14,
                             _xlfn.XLOOKUP(_xlfn.TEXTJOIN("|",FALSE,$C76,LEFT($D76,FIND("_",$D76)-1) &amp;"_=","=","Any",AF$12,LEFT($D76,FIND("_",$D76)-1) &amp;"_=","=","Any"),risk_factor_1&amp;"|"&amp;risk_factor_2,risk_factor_corr),
                             _xlfn.XLOOKUP(_xlfn.TEXTJOIN("|",FALSE,$C76,LEFT($D76,FIND("_",$D76)-1) &amp;"_=","Any","Any",AF$12,LEFT($D76,FIND("_",$D76)-1) &amp;"_=","Any","Any"),risk_factor_1&amp;"|"&amp;risk_factor_2,risk_factor_corr)),
"n/a"),0)
),
IF(_xlfn.TEXTJOIN("|",FALSE,AF$12:AF$13)&lt;&gt;_xlfn.TEXTJOIN("|",FALSE,$C76:$D76),0,
_xlfn.XLOOKUP(_xlfn.TEXTJOIN("|",FALSE,$C76:$F76,AF$12:AF$15),risk_factor_1&amp;"|"&amp;risk_factor_2,risk_factor_corr,
_xlfn.XLOOKUP(_xlfn.TEXTJOIN("|",FALSE,$C76:$F76,AF$12:AF$15),risk_factor_2&amp;"|"&amp;risk_factor_1,risk_factor_corr,
_xlfn.XLOOKUP(_xlfn.TEXTJOIN("|",FALSE,$C76:$D76,"Any"),risk_factor_1&amp;"|"&amp;risk_factor_2,risk_factor_corr,
_xlfn.XLOOKUP(_xlfn.TEXTJOIN("|",FALSE,$C76:$D76,"Any"),risk_factor_2&amp;"|"&amp;risk_factor_1,risk_factor_corr)))))))</f>
        <v>0</v>
      </c>
      <c r="AG76" s="32" cm="1">
        <f t="array" ref="AG76" xml:space="preserve"> IF(_xlfn.TEXTJOIN("|",FALSE,AG$12:AG$15)=_xlfn.TEXTJOIN("|",FALSE,$C76:$F76),0,
IF(AND($C76="Delta|CR_Cpty",AG$12="Delta|CR_Cpty"),
IF($F76=AG$15,
      _xlfn.XLOOKUP(_xlfn.TEXTJOIN("|",FALSE,$C76,"=","Any","=",AG$12,"=","Any","="),risk_factor_1&amp;"|"&amp;risk_factor_2,risk_factor_corr),
       IF(RIGHT($D76,LEN($D76)-FIND("_",$D76))=RIGHT(AG$13,LEN(AG$13)-FIND("_",AG$13)),
              IF(LEFT($D76,FIND("_",$D76)-1)=LEFT(AG$13,FIND("_",AG$13)-1),
                    IF($E76=AG$14,
                             _xlfn.XLOOKUP(_xlfn.TEXTJOIN("|",FALSE,$C76,LEFT($D76,FIND("_",$D76)-1) &amp;"_=","=","Any",AG$12,LEFT($D76,FIND("_",$D76)-1) &amp;"_=","=","Any"),risk_factor_1&amp;"|"&amp;risk_factor_2,risk_factor_corr),
                             _xlfn.XLOOKUP(_xlfn.TEXTJOIN("|",FALSE,$C76,LEFT($D76,FIND("_",$D76)-1) &amp;"_=","Any","Any",AG$12,LEFT($D76,FIND("_",$D76)-1) &amp;"_=","Any","Any"),risk_factor_1&amp;"|"&amp;risk_factor_2,risk_factor_corr)),
"n/a"),0)
),
IF(_xlfn.TEXTJOIN("|",FALSE,AG$12:AG$13)&lt;&gt;_xlfn.TEXTJOIN("|",FALSE,$C76:$D76),0,
_xlfn.XLOOKUP(_xlfn.TEXTJOIN("|",FALSE,$C76:$F76,AG$12:AG$15),risk_factor_1&amp;"|"&amp;risk_factor_2,risk_factor_corr,
_xlfn.XLOOKUP(_xlfn.TEXTJOIN("|",FALSE,$C76:$F76,AG$12:AG$15),risk_factor_2&amp;"|"&amp;risk_factor_1,risk_factor_corr,
_xlfn.XLOOKUP(_xlfn.TEXTJOIN("|",FALSE,$C76:$D76,"Any"),risk_factor_1&amp;"|"&amp;risk_factor_2,risk_factor_corr,
_xlfn.XLOOKUP(_xlfn.TEXTJOIN("|",FALSE,$C76:$D76,"Any"),risk_factor_2&amp;"|"&amp;risk_factor_1,risk_factor_corr)))))))</f>
        <v>0</v>
      </c>
      <c r="AH76" s="32" cm="1">
        <f t="array" ref="AH76" xml:space="preserve"> IF(_xlfn.TEXTJOIN("|",FALSE,AH$12:AH$15)=_xlfn.TEXTJOIN("|",FALSE,$C76:$F76),0,
IF(AND($C76="Delta|CR_Cpty",AH$12="Delta|CR_Cpty"),
IF($F76=AH$15,
      _xlfn.XLOOKUP(_xlfn.TEXTJOIN("|",FALSE,$C76,"=","Any","=",AH$12,"=","Any","="),risk_factor_1&amp;"|"&amp;risk_factor_2,risk_factor_corr),
       IF(RIGHT($D76,LEN($D76)-FIND("_",$D76))=RIGHT(AH$13,LEN(AH$13)-FIND("_",AH$13)),
              IF(LEFT($D76,FIND("_",$D76)-1)=LEFT(AH$13,FIND("_",AH$13)-1),
                    IF($E76=AH$14,
                             _xlfn.XLOOKUP(_xlfn.TEXTJOIN("|",FALSE,$C76,LEFT($D76,FIND("_",$D76)-1) &amp;"_=","=","Any",AH$12,LEFT($D76,FIND("_",$D76)-1) &amp;"_=","=","Any"),risk_factor_1&amp;"|"&amp;risk_factor_2,risk_factor_corr),
                             _xlfn.XLOOKUP(_xlfn.TEXTJOIN("|",FALSE,$C76,LEFT($D76,FIND("_",$D76)-1) &amp;"_=","Any","Any",AH$12,LEFT($D76,FIND("_",$D76)-1) &amp;"_=","Any","Any"),risk_factor_1&amp;"|"&amp;risk_factor_2,risk_factor_corr)),
"n/a"),0)
),
IF(_xlfn.TEXTJOIN("|",FALSE,AH$12:AH$13)&lt;&gt;_xlfn.TEXTJOIN("|",FALSE,$C76:$D76),0,
_xlfn.XLOOKUP(_xlfn.TEXTJOIN("|",FALSE,$C76:$F76,AH$12:AH$15),risk_factor_1&amp;"|"&amp;risk_factor_2,risk_factor_corr,
_xlfn.XLOOKUP(_xlfn.TEXTJOIN("|",FALSE,$C76:$F76,AH$12:AH$15),risk_factor_2&amp;"|"&amp;risk_factor_1,risk_factor_corr,
_xlfn.XLOOKUP(_xlfn.TEXTJOIN("|",FALSE,$C76:$D76,"Any"),risk_factor_1&amp;"|"&amp;risk_factor_2,risk_factor_corr,
_xlfn.XLOOKUP(_xlfn.TEXTJOIN("|",FALSE,$C76:$D76,"Any"),risk_factor_2&amp;"|"&amp;risk_factor_1,risk_factor_corr)))))))</f>
        <v>0</v>
      </c>
      <c r="AI76" s="32" cm="1">
        <f t="array" ref="AI76" xml:space="preserve"> IF(_xlfn.TEXTJOIN("|",FALSE,AI$12:AI$15)=_xlfn.TEXTJOIN("|",FALSE,$C76:$F76),0,
IF(AND($C76="Delta|CR_Cpty",AI$12="Delta|CR_Cpty"),
IF($F76=AI$15,
      _xlfn.XLOOKUP(_xlfn.TEXTJOIN("|",FALSE,$C76,"=","Any","=",AI$12,"=","Any","="),risk_factor_1&amp;"|"&amp;risk_factor_2,risk_factor_corr),
       IF(RIGHT($D76,LEN($D76)-FIND("_",$D76))=RIGHT(AI$13,LEN(AI$13)-FIND("_",AI$13)),
              IF(LEFT($D76,FIND("_",$D76)-1)=LEFT(AI$13,FIND("_",AI$13)-1),
                    IF($E76=AI$14,
                             _xlfn.XLOOKUP(_xlfn.TEXTJOIN("|",FALSE,$C76,LEFT($D76,FIND("_",$D76)-1) &amp;"_=","=","Any",AI$12,LEFT($D76,FIND("_",$D76)-1) &amp;"_=","=","Any"),risk_factor_1&amp;"|"&amp;risk_factor_2,risk_factor_corr),
                             _xlfn.XLOOKUP(_xlfn.TEXTJOIN("|",FALSE,$C76,LEFT($D76,FIND("_",$D76)-1) &amp;"_=","Any","Any",AI$12,LEFT($D76,FIND("_",$D76)-1) &amp;"_=","Any","Any"),risk_factor_1&amp;"|"&amp;risk_factor_2,risk_factor_corr)),
"n/a"),0)
),
IF(_xlfn.TEXTJOIN("|",FALSE,AI$12:AI$13)&lt;&gt;_xlfn.TEXTJOIN("|",FALSE,$C76:$D76),0,
_xlfn.XLOOKUP(_xlfn.TEXTJOIN("|",FALSE,$C76:$F76,AI$12:AI$15),risk_factor_1&amp;"|"&amp;risk_factor_2,risk_factor_corr,
_xlfn.XLOOKUP(_xlfn.TEXTJOIN("|",FALSE,$C76:$F76,AI$12:AI$15),risk_factor_2&amp;"|"&amp;risk_factor_1,risk_factor_corr,
_xlfn.XLOOKUP(_xlfn.TEXTJOIN("|",FALSE,$C76:$D76,"Any"),risk_factor_1&amp;"|"&amp;risk_factor_2,risk_factor_corr,
_xlfn.XLOOKUP(_xlfn.TEXTJOIN("|",FALSE,$C76:$D76,"Any"),risk_factor_2&amp;"|"&amp;risk_factor_1,risk_factor_corr)))))))</f>
        <v>0</v>
      </c>
      <c r="AJ76" s="32" cm="1">
        <f t="array" ref="AJ76" xml:space="preserve"> IF(_xlfn.TEXTJOIN("|",FALSE,AJ$12:AJ$15)=_xlfn.TEXTJOIN("|",FALSE,$C76:$F76),0,
IF(AND($C76="Delta|CR_Cpty",AJ$12="Delta|CR_Cpty"),
IF($F76=AJ$15,
      _xlfn.XLOOKUP(_xlfn.TEXTJOIN("|",FALSE,$C76,"=","Any","=",AJ$12,"=","Any","="),risk_factor_1&amp;"|"&amp;risk_factor_2,risk_factor_corr),
       IF(RIGHT($D76,LEN($D76)-FIND("_",$D76))=RIGHT(AJ$13,LEN(AJ$13)-FIND("_",AJ$13)),
              IF(LEFT($D76,FIND("_",$D76)-1)=LEFT(AJ$13,FIND("_",AJ$13)-1),
                    IF($E76=AJ$14,
                             _xlfn.XLOOKUP(_xlfn.TEXTJOIN("|",FALSE,$C76,LEFT($D76,FIND("_",$D76)-1) &amp;"_=","=","Any",AJ$12,LEFT($D76,FIND("_",$D76)-1) &amp;"_=","=","Any"),risk_factor_1&amp;"|"&amp;risk_factor_2,risk_factor_corr),
                             _xlfn.XLOOKUP(_xlfn.TEXTJOIN("|",FALSE,$C76,LEFT($D76,FIND("_",$D76)-1) &amp;"_=","Any","Any",AJ$12,LEFT($D76,FIND("_",$D76)-1) &amp;"_=","Any","Any"),risk_factor_1&amp;"|"&amp;risk_factor_2,risk_factor_corr)),
"n/a"),0)
),
IF(_xlfn.TEXTJOIN("|",FALSE,AJ$12:AJ$13)&lt;&gt;_xlfn.TEXTJOIN("|",FALSE,$C76:$D76),0,
_xlfn.XLOOKUP(_xlfn.TEXTJOIN("|",FALSE,$C76:$F76,AJ$12:AJ$15),risk_factor_1&amp;"|"&amp;risk_factor_2,risk_factor_corr,
_xlfn.XLOOKUP(_xlfn.TEXTJOIN("|",FALSE,$C76:$F76,AJ$12:AJ$15),risk_factor_2&amp;"|"&amp;risk_factor_1,risk_factor_corr,
_xlfn.XLOOKUP(_xlfn.TEXTJOIN("|",FALSE,$C76:$D76,"Any"),risk_factor_1&amp;"|"&amp;risk_factor_2,risk_factor_corr,
_xlfn.XLOOKUP(_xlfn.TEXTJOIN("|",FALSE,$C76:$D76,"Any"),risk_factor_2&amp;"|"&amp;risk_factor_1,risk_factor_corr)))))))</f>
        <v>0</v>
      </c>
      <c r="AK76" s="32" cm="1">
        <f t="array" ref="AK76" xml:space="preserve"> IF(_xlfn.TEXTJOIN("|",FALSE,AK$12:AK$15)=_xlfn.TEXTJOIN("|",FALSE,$C76:$F76),0,
IF(AND($C76="Delta|CR_Cpty",AK$12="Delta|CR_Cpty"),
IF($F76=AK$15,
      _xlfn.XLOOKUP(_xlfn.TEXTJOIN("|",FALSE,$C76,"=","Any","=",AK$12,"=","Any","="),risk_factor_1&amp;"|"&amp;risk_factor_2,risk_factor_corr),
       IF(RIGHT($D76,LEN($D76)-FIND("_",$D76))=RIGHT(AK$13,LEN(AK$13)-FIND("_",AK$13)),
              IF(LEFT($D76,FIND("_",$D76)-1)=LEFT(AK$13,FIND("_",AK$13)-1),
                    IF($E76=AK$14,
                             _xlfn.XLOOKUP(_xlfn.TEXTJOIN("|",FALSE,$C76,LEFT($D76,FIND("_",$D76)-1) &amp;"_=","=","Any",AK$12,LEFT($D76,FIND("_",$D76)-1) &amp;"_=","=","Any"),risk_factor_1&amp;"|"&amp;risk_factor_2,risk_factor_corr),
                             _xlfn.XLOOKUP(_xlfn.TEXTJOIN("|",FALSE,$C76,LEFT($D76,FIND("_",$D76)-1) &amp;"_=","Any","Any",AK$12,LEFT($D76,FIND("_",$D76)-1) &amp;"_=","Any","Any"),risk_factor_1&amp;"|"&amp;risk_factor_2,risk_factor_corr)),
"n/a"),0)
),
IF(_xlfn.TEXTJOIN("|",FALSE,AK$12:AK$13)&lt;&gt;_xlfn.TEXTJOIN("|",FALSE,$C76:$D76),0,
_xlfn.XLOOKUP(_xlfn.TEXTJOIN("|",FALSE,$C76:$F76,AK$12:AK$15),risk_factor_1&amp;"|"&amp;risk_factor_2,risk_factor_corr,
_xlfn.XLOOKUP(_xlfn.TEXTJOIN("|",FALSE,$C76:$F76,AK$12:AK$15),risk_factor_2&amp;"|"&amp;risk_factor_1,risk_factor_corr,
_xlfn.XLOOKUP(_xlfn.TEXTJOIN("|",FALSE,$C76:$D76,"Any"),risk_factor_1&amp;"|"&amp;risk_factor_2,risk_factor_corr,
_xlfn.XLOOKUP(_xlfn.TEXTJOIN("|",FALSE,$C76:$D76,"Any"),risk_factor_2&amp;"|"&amp;risk_factor_1,risk_factor_corr)))))))</f>
        <v>0</v>
      </c>
      <c r="AL76" s="32" cm="1">
        <f t="array" ref="AL76" xml:space="preserve"> IF(_xlfn.TEXTJOIN("|",FALSE,AL$12:AL$15)=_xlfn.TEXTJOIN("|",FALSE,$C76:$F76),0,
IF(AND($C76="Delta|CR_Cpty",AL$12="Delta|CR_Cpty"),
IF($F76=AL$15,
      _xlfn.XLOOKUP(_xlfn.TEXTJOIN("|",FALSE,$C76,"=","Any","=",AL$12,"=","Any","="),risk_factor_1&amp;"|"&amp;risk_factor_2,risk_factor_corr),
       IF(RIGHT($D76,LEN($D76)-FIND("_",$D76))=RIGHT(AL$13,LEN(AL$13)-FIND("_",AL$13)),
              IF(LEFT($D76,FIND("_",$D76)-1)=LEFT(AL$13,FIND("_",AL$13)-1),
                    IF($E76=AL$14,
                             _xlfn.XLOOKUP(_xlfn.TEXTJOIN("|",FALSE,$C76,LEFT($D76,FIND("_",$D76)-1) &amp;"_=","=","Any",AL$12,LEFT($D76,FIND("_",$D76)-1) &amp;"_=","=","Any"),risk_factor_1&amp;"|"&amp;risk_factor_2,risk_factor_corr),
                             _xlfn.XLOOKUP(_xlfn.TEXTJOIN("|",FALSE,$C76,LEFT($D76,FIND("_",$D76)-1) &amp;"_=","Any","Any",AL$12,LEFT($D76,FIND("_",$D76)-1) &amp;"_=","Any","Any"),risk_factor_1&amp;"|"&amp;risk_factor_2,risk_factor_corr)),
"n/a"),0)
),
IF(_xlfn.TEXTJOIN("|",FALSE,AL$12:AL$13)&lt;&gt;_xlfn.TEXTJOIN("|",FALSE,$C76:$D76),0,
_xlfn.XLOOKUP(_xlfn.TEXTJOIN("|",FALSE,$C76:$F76,AL$12:AL$15),risk_factor_1&amp;"|"&amp;risk_factor_2,risk_factor_corr,
_xlfn.XLOOKUP(_xlfn.TEXTJOIN("|",FALSE,$C76:$F76,AL$12:AL$15),risk_factor_2&amp;"|"&amp;risk_factor_1,risk_factor_corr,
_xlfn.XLOOKUP(_xlfn.TEXTJOIN("|",FALSE,$C76:$D76,"Any"),risk_factor_1&amp;"|"&amp;risk_factor_2,risk_factor_corr,
_xlfn.XLOOKUP(_xlfn.TEXTJOIN("|",FALSE,$C76:$D76,"Any"),risk_factor_2&amp;"|"&amp;risk_factor_1,risk_factor_corr)))))))</f>
        <v>0</v>
      </c>
      <c r="AM76" s="32" cm="1">
        <f t="array" ref="AM76" xml:space="preserve"> IF(_xlfn.TEXTJOIN("|",FALSE,AM$12:AM$15)=_xlfn.TEXTJOIN("|",FALSE,$C76:$F76),0,
IF(AND($C76="Delta|CR_Cpty",AM$12="Delta|CR_Cpty"),
IF($F76=AM$15,
      _xlfn.XLOOKUP(_xlfn.TEXTJOIN("|",FALSE,$C76,"=","Any","=",AM$12,"=","Any","="),risk_factor_1&amp;"|"&amp;risk_factor_2,risk_factor_corr),
       IF(RIGHT($D76,LEN($D76)-FIND("_",$D76))=RIGHT(AM$13,LEN(AM$13)-FIND("_",AM$13)),
              IF(LEFT($D76,FIND("_",$D76)-1)=LEFT(AM$13,FIND("_",AM$13)-1),
                    IF($E76=AM$14,
                             _xlfn.XLOOKUP(_xlfn.TEXTJOIN("|",FALSE,$C76,LEFT($D76,FIND("_",$D76)-1) &amp;"_=","=","Any",AM$12,LEFT($D76,FIND("_",$D76)-1) &amp;"_=","=","Any"),risk_factor_1&amp;"|"&amp;risk_factor_2,risk_factor_corr),
                             _xlfn.XLOOKUP(_xlfn.TEXTJOIN("|",FALSE,$C76,LEFT($D76,FIND("_",$D76)-1) &amp;"_=","Any","Any",AM$12,LEFT($D76,FIND("_",$D76)-1) &amp;"_=","Any","Any"),risk_factor_1&amp;"|"&amp;risk_factor_2,risk_factor_corr)),
"n/a"),0)
),
IF(_xlfn.TEXTJOIN("|",FALSE,AM$12:AM$13)&lt;&gt;_xlfn.TEXTJOIN("|",FALSE,$C76:$D76),0,
_xlfn.XLOOKUP(_xlfn.TEXTJOIN("|",FALSE,$C76:$F76,AM$12:AM$15),risk_factor_1&amp;"|"&amp;risk_factor_2,risk_factor_corr,
_xlfn.XLOOKUP(_xlfn.TEXTJOIN("|",FALSE,$C76:$F76,AM$12:AM$15),risk_factor_2&amp;"|"&amp;risk_factor_1,risk_factor_corr,
_xlfn.XLOOKUP(_xlfn.TEXTJOIN("|",FALSE,$C76:$D76,"Any"),risk_factor_1&amp;"|"&amp;risk_factor_2,risk_factor_corr,
_xlfn.XLOOKUP(_xlfn.TEXTJOIN("|",FALSE,$C76:$D76,"Any"),risk_factor_2&amp;"|"&amp;risk_factor_1,risk_factor_corr)))))))</f>
        <v>0</v>
      </c>
      <c r="AN76" s="32" cm="1">
        <f t="array" ref="AN76" xml:space="preserve"> IF(_xlfn.TEXTJOIN("|",FALSE,AN$12:AN$15)=_xlfn.TEXTJOIN("|",FALSE,$C76:$F76),0,
IF(AND($C76="Delta|CR_Cpty",AN$12="Delta|CR_Cpty"),
IF($F76=AN$15,
      _xlfn.XLOOKUP(_xlfn.TEXTJOIN("|",FALSE,$C76,"=","Any","=",AN$12,"=","Any","="),risk_factor_1&amp;"|"&amp;risk_factor_2,risk_factor_corr),
       IF(RIGHT($D76,LEN($D76)-FIND("_",$D76))=RIGHT(AN$13,LEN(AN$13)-FIND("_",AN$13)),
              IF(LEFT($D76,FIND("_",$D76)-1)=LEFT(AN$13,FIND("_",AN$13)-1),
                    IF($E76=AN$14,
                             _xlfn.XLOOKUP(_xlfn.TEXTJOIN("|",FALSE,$C76,LEFT($D76,FIND("_",$D76)-1) &amp;"_=","=","Any",AN$12,LEFT($D76,FIND("_",$D76)-1) &amp;"_=","=","Any"),risk_factor_1&amp;"|"&amp;risk_factor_2,risk_factor_corr),
                             _xlfn.XLOOKUP(_xlfn.TEXTJOIN("|",FALSE,$C76,LEFT($D76,FIND("_",$D76)-1) &amp;"_=","Any","Any",AN$12,LEFT($D76,FIND("_",$D76)-1) &amp;"_=","Any","Any"),risk_factor_1&amp;"|"&amp;risk_factor_2,risk_factor_corr)),
"n/a"),0)
),
IF(_xlfn.TEXTJOIN("|",FALSE,AN$12:AN$13)&lt;&gt;_xlfn.TEXTJOIN("|",FALSE,$C76:$D76),0,
_xlfn.XLOOKUP(_xlfn.TEXTJOIN("|",FALSE,$C76:$F76,AN$12:AN$15),risk_factor_1&amp;"|"&amp;risk_factor_2,risk_factor_corr,
_xlfn.XLOOKUP(_xlfn.TEXTJOIN("|",FALSE,$C76:$F76,AN$12:AN$15),risk_factor_2&amp;"|"&amp;risk_factor_1,risk_factor_corr,
_xlfn.XLOOKUP(_xlfn.TEXTJOIN("|",FALSE,$C76:$D76,"Any"),risk_factor_1&amp;"|"&amp;risk_factor_2,risk_factor_corr,
_xlfn.XLOOKUP(_xlfn.TEXTJOIN("|",FALSE,$C76:$D76,"Any"),risk_factor_2&amp;"|"&amp;risk_factor_1,risk_factor_corr)))))))</f>
        <v>0</v>
      </c>
      <c r="AO76" s="32" cm="1">
        <f t="array" ref="AO76" xml:space="preserve"> IF(_xlfn.TEXTJOIN("|",FALSE,AO$12:AO$15)=_xlfn.TEXTJOIN("|",FALSE,$C76:$F76),0,
IF(AND($C76="Delta|CR_Cpty",AO$12="Delta|CR_Cpty"),
IF($F76=AO$15,
      _xlfn.XLOOKUP(_xlfn.TEXTJOIN("|",FALSE,$C76,"=","Any","=",AO$12,"=","Any","="),risk_factor_1&amp;"|"&amp;risk_factor_2,risk_factor_corr),
       IF(RIGHT($D76,LEN($D76)-FIND("_",$D76))=RIGHT(AO$13,LEN(AO$13)-FIND("_",AO$13)),
              IF(LEFT($D76,FIND("_",$D76)-1)=LEFT(AO$13,FIND("_",AO$13)-1),
                    IF($E76=AO$14,
                             _xlfn.XLOOKUP(_xlfn.TEXTJOIN("|",FALSE,$C76,LEFT($D76,FIND("_",$D76)-1) &amp;"_=","=","Any",AO$12,LEFT($D76,FIND("_",$D76)-1) &amp;"_=","=","Any"),risk_factor_1&amp;"|"&amp;risk_factor_2,risk_factor_corr),
                             _xlfn.XLOOKUP(_xlfn.TEXTJOIN("|",FALSE,$C76,LEFT($D76,FIND("_",$D76)-1) &amp;"_=","Any","Any",AO$12,LEFT($D76,FIND("_",$D76)-1) &amp;"_=","Any","Any"),risk_factor_1&amp;"|"&amp;risk_factor_2,risk_factor_corr)),
"n/a"),0)
),
IF(_xlfn.TEXTJOIN("|",FALSE,AO$12:AO$13)&lt;&gt;_xlfn.TEXTJOIN("|",FALSE,$C76:$D76),0,
_xlfn.XLOOKUP(_xlfn.TEXTJOIN("|",FALSE,$C76:$F76,AO$12:AO$15),risk_factor_1&amp;"|"&amp;risk_factor_2,risk_factor_corr,
_xlfn.XLOOKUP(_xlfn.TEXTJOIN("|",FALSE,$C76:$F76,AO$12:AO$15),risk_factor_2&amp;"|"&amp;risk_factor_1,risk_factor_corr,
_xlfn.XLOOKUP(_xlfn.TEXTJOIN("|",FALSE,$C76:$D76,"Any"),risk_factor_1&amp;"|"&amp;risk_factor_2,risk_factor_corr,
_xlfn.XLOOKUP(_xlfn.TEXTJOIN("|",FALSE,$C76:$D76,"Any"),risk_factor_2&amp;"|"&amp;risk_factor_1,risk_factor_corr)))))))</f>
        <v>0</v>
      </c>
      <c r="AP76" s="32" cm="1">
        <f t="array" ref="AP76" xml:space="preserve"> IF(_xlfn.TEXTJOIN("|",FALSE,AP$12:AP$15)=_xlfn.TEXTJOIN("|",FALSE,$C76:$F76),0,
IF(AND($C76="Delta|CR_Cpty",AP$12="Delta|CR_Cpty"),
IF($F76=AP$15,
      _xlfn.XLOOKUP(_xlfn.TEXTJOIN("|",FALSE,$C76,"=","Any","=",AP$12,"=","Any","="),risk_factor_1&amp;"|"&amp;risk_factor_2,risk_factor_corr),
       IF(RIGHT($D76,LEN($D76)-FIND("_",$D76))=RIGHT(AP$13,LEN(AP$13)-FIND("_",AP$13)),
              IF(LEFT($D76,FIND("_",$D76)-1)=LEFT(AP$13,FIND("_",AP$13)-1),
                    IF($E76=AP$14,
                             _xlfn.XLOOKUP(_xlfn.TEXTJOIN("|",FALSE,$C76,LEFT($D76,FIND("_",$D76)-1) &amp;"_=","=","Any",AP$12,LEFT($D76,FIND("_",$D76)-1) &amp;"_=","=","Any"),risk_factor_1&amp;"|"&amp;risk_factor_2,risk_factor_corr),
                             _xlfn.XLOOKUP(_xlfn.TEXTJOIN("|",FALSE,$C76,LEFT($D76,FIND("_",$D76)-1) &amp;"_=","Any","Any",AP$12,LEFT($D76,FIND("_",$D76)-1) &amp;"_=","Any","Any"),risk_factor_1&amp;"|"&amp;risk_factor_2,risk_factor_corr)),
"n/a"),0)
),
IF(_xlfn.TEXTJOIN("|",FALSE,AP$12:AP$13)&lt;&gt;_xlfn.TEXTJOIN("|",FALSE,$C76:$D76),0,
_xlfn.XLOOKUP(_xlfn.TEXTJOIN("|",FALSE,$C76:$F76,AP$12:AP$15),risk_factor_1&amp;"|"&amp;risk_factor_2,risk_factor_corr,
_xlfn.XLOOKUP(_xlfn.TEXTJOIN("|",FALSE,$C76:$F76,AP$12:AP$15),risk_factor_2&amp;"|"&amp;risk_factor_1,risk_factor_corr,
_xlfn.XLOOKUP(_xlfn.TEXTJOIN("|",FALSE,$C76:$D76,"Any"),risk_factor_1&amp;"|"&amp;risk_factor_2,risk_factor_corr,
_xlfn.XLOOKUP(_xlfn.TEXTJOIN("|",FALSE,$C76:$D76,"Any"),risk_factor_2&amp;"|"&amp;risk_factor_1,risk_factor_corr)))))))</f>
        <v>0</v>
      </c>
      <c r="AQ76" s="32" cm="1">
        <f t="array" ref="AQ76" xml:space="preserve"> IF(_xlfn.TEXTJOIN("|",FALSE,AQ$12:AQ$15)=_xlfn.TEXTJOIN("|",FALSE,$C76:$F76),0,
IF(AND($C76="Delta|CR_Cpty",AQ$12="Delta|CR_Cpty"),
IF($F76=AQ$15,
      _xlfn.XLOOKUP(_xlfn.TEXTJOIN("|",FALSE,$C76,"=","Any","=",AQ$12,"=","Any","="),risk_factor_1&amp;"|"&amp;risk_factor_2,risk_factor_corr),
       IF(RIGHT($D76,LEN($D76)-FIND("_",$D76))=RIGHT(AQ$13,LEN(AQ$13)-FIND("_",AQ$13)),
              IF(LEFT($D76,FIND("_",$D76)-1)=LEFT(AQ$13,FIND("_",AQ$13)-1),
                    IF($E76=AQ$14,
                             _xlfn.XLOOKUP(_xlfn.TEXTJOIN("|",FALSE,$C76,LEFT($D76,FIND("_",$D76)-1) &amp;"_=","=","Any",AQ$12,LEFT($D76,FIND("_",$D76)-1) &amp;"_=","=","Any"),risk_factor_1&amp;"|"&amp;risk_factor_2,risk_factor_corr),
                             _xlfn.XLOOKUP(_xlfn.TEXTJOIN("|",FALSE,$C76,LEFT($D76,FIND("_",$D76)-1) &amp;"_=","Any","Any",AQ$12,LEFT($D76,FIND("_",$D76)-1) &amp;"_=","Any","Any"),risk_factor_1&amp;"|"&amp;risk_factor_2,risk_factor_corr)),
"n/a"),0)
),
IF(_xlfn.TEXTJOIN("|",FALSE,AQ$12:AQ$13)&lt;&gt;_xlfn.TEXTJOIN("|",FALSE,$C76:$D76),0,
_xlfn.XLOOKUP(_xlfn.TEXTJOIN("|",FALSE,$C76:$F76,AQ$12:AQ$15),risk_factor_1&amp;"|"&amp;risk_factor_2,risk_factor_corr,
_xlfn.XLOOKUP(_xlfn.TEXTJOIN("|",FALSE,$C76:$F76,AQ$12:AQ$15),risk_factor_2&amp;"|"&amp;risk_factor_1,risk_factor_corr,
_xlfn.XLOOKUP(_xlfn.TEXTJOIN("|",FALSE,$C76:$D76,"Any"),risk_factor_1&amp;"|"&amp;risk_factor_2,risk_factor_corr,
_xlfn.XLOOKUP(_xlfn.TEXTJOIN("|",FALSE,$C76:$D76,"Any"),risk_factor_2&amp;"|"&amp;risk_factor_1,risk_factor_corr)))))))</f>
        <v>0</v>
      </c>
      <c r="AR76" s="32" cm="1">
        <f t="array" ref="AR76" xml:space="preserve"> IF(_xlfn.TEXTJOIN("|",FALSE,AR$12:AR$15)=_xlfn.TEXTJOIN("|",FALSE,$C76:$F76),0,
IF(AND($C76="Delta|CR_Cpty",AR$12="Delta|CR_Cpty"),
IF($F76=AR$15,
      _xlfn.XLOOKUP(_xlfn.TEXTJOIN("|",FALSE,$C76,"=","Any","=",AR$12,"=","Any","="),risk_factor_1&amp;"|"&amp;risk_factor_2,risk_factor_corr),
       IF(RIGHT($D76,LEN($D76)-FIND("_",$D76))=RIGHT(AR$13,LEN(AR$13)-FIND("_",AR$13)),
              IF(LEFT($D76,FIND("_",$D76)-1)=LEFT(AR$13,FIND("_",AR$13)-1),
                    IF($E76=AR$14,
                             _xlfn.XLOOKUP(_xlfn.TEXTJOIN("|",FALSE,$C76,LEFT($D76,FIND("_",$D76)-1) &amp;"_=","=","Any",AR$12,LEFT($D76,FIND("_",$D76)-1) &amp;"_=","=","Any"),risk_factor_1&amp;"|"&amp;risk_factor_2,risk_factor_corr),
                             _xlfn.XLOOKUP(_xlfn.TEXTJOIN("|",FALSE,$C76,LEFT($D76,FIND("_",$D76)-1) &amp;"_=","Any","Any",AR$12,LEFT($D76,FIND("_",$D76)-1) &amp;"_=","Any","Any"),risk_factor_1&amp;"|"&amp;risk_factor_2,risk_factor_corr)),
"n/a"),0)
),
IF(_xlfn.TEXTJOIN("|",FALSE,AR$12:AR$13)&lt;&gt;_xlfn.TEXTJOIN("|",FALSE,$C76:$D76),0,
_xlfn.XLOOKUP(_xlfn.TEXTJOIN("|",FALSE,$C76:$F76,AR$12:AR$15),risk_factor_1&amp;"|"&amp;risk_factor_2,risk_factor_corr,
_xlfn.XLOOKUP(_xlfn.TEXTJOIN("|",FALSE,$C76:$F76,AR$12:AR$15),risk_factor_2&amp;"|"&amp;risk_factor_1,risk_factor_corr,
_xlfn.XLOOKUP(_xlfn.TEXTJOIN("|",FALSE,$C76:$D76,"Any"),risk_factor_1&amp;"|"&amp;risk_factor_2,risk_factor_corr,
_xlfn.XLOOKUP(_xlfn.TEXTJOIN("|",FALSE,$C76:$D76,"Any"),risk_factor_2&amp;"|"&amp;risk_factor_1,risk_factor_corr)))))))</f>
        <v>0</v>
      </c>
      <c r="AS76" s="32" cm="1">
        <f t="array" ref="AS76" xml:space="preserve"> IF(_xlfn.TEXTJOIN("|",FALSE,AS$12:AS$15)=_xlfn.TEXTJOIN("|",FALSE,$C76:$F76),0,
IF(AND($C76="Delta|CR_Cpty",AS$12="Delta|CR_Cpty"),
IF($F76=AS$15,
      _xlfn.XLOOKUP(_xlfn.TEXTJOIN("|",FALSE,$C76,"=","Any","=",AS$12,"=","Any","="),risk_factor_1&amp;"|"&amp;risk_factor_2,risk_factor_corr),
       IF(RIGHT($D76,LEN($D76)-FIND("_",$D76))=RIGHT(AS$13,LEN(AS$13)-FIND("_",AS$13)),
              IF(LEFT($D76,FIND("_",$D76)-1)=LEFT(AS$13,FIND("_",AS$13)-1),
                    IF($E76=AS$14,
                             _xlfn.XLOOKUP(_xlfn.TEXTJOIN("|",FALSE,$C76,LEFT($D76,FIND("_",$D76)-1) &amp;"_=","=","Any",AS$12,LEFT($D76,FIND("_",$D76)-1) &amp;"_=","=","Any"),risk_factor_1&amp;"|"&amp;risk_factor_2,risk_factor_corr),
                             _xlfn.XLOOKUP(_xlfn.TEXTJOIN("|",FALSE,$C76,LEFT($D76,FIND("_",$D76)-1) &amp;"_=","Any","Any",AS$12,LEFT($D76,FIND("_",$D76)-1) &amp;"_=","Any","Any"),risk_factor_1&amp;"|"&amp;risk_factor_2,risk_factor_corr)),
"n/a"),0)
),
IF(_xlfn.TEXTJOIN("|",FALSE,AS$12:AS$13)&lt;&gt;_xlfn.TEXTJOIN("|",FALSE,$C76:$D76),0,
_xlfn.XLOOKUP(_xlfn.TEXTJOIN("|",FALSE,$C76:$F76,AS$12:AS$15),risk_factor_1&amp;"|"&amp;risk_factor_2,risk_factor_corr,
_xlfn.XLOOKUP(_xlfn.TEXTJOIN("|",FALSE,$C76:$F76,AS$12:AS$15),risk_factor_2&amp;"|"&amp;risk_factor_1,risk_factor_corr,
_xlfn.XLOOKUP(_xlfn.TEXTJOIN("|",FALSE,$C76:$D76,"Any"),risk_factor_1&amp;"|"&amp;risk_factor_2,risk_factor_corr,
_xlfn.XLOOKUP(_xlfn.TEXTJOIN("|",FALSE,$C76:$D76,"Any"),risk_factor_2&amp;"|"&amp;risk_factor_1,risk_factor_corr)))))))</f>
        <v>0</v>
      </c>
      <c r="AT76" s="32" cm="1">
        <f t="array" ref="AT76" xml:space="preserve"> IF(_xlfn.TEXTJOIN("|",FALSE,AT$12:AT$15)=_xlfn.TEXTJOIN("|",FALSE,$C76:$F76),0,
IF(AND($C76="Delta|CR_Cpty",AT$12="Delta|CR_Cpty"),
IF($F76=AT$15,
      _xlfn.XLOOKUP(_xlfn.TEXTJOIN("|",FALSE,$C76,"=","Any","=",AT$12,"=","Any","="),risk_factor_1&amp;"|"&amp;risk_factor_2,risk_factor_corr),
       IF(RIGHT($D76,LEN($D76)-FIND("_",$D76))=RIGHT(AT$13,LEN(AT$13)-FIND("_",AT$13)),
              IF(LEFT($D76,FIND("_",$D76)-1)=LEFT(AT$13,FIND("_",AT$13)-1),
                    IF($E76=AT$14,
                             _xlfn.XLOOKUP(_xlfn.TEXTJOIN("|",FALSE,$C76,LEFT($D76,FIND("_",$D76)-1) &amp;"_=","=","Any",AT$12,LEFT($D76,FIND("_",$D76)-1) &amp;"_=","=","Any"),risk_factor_1&amp;"|"&amp;risk_factor_2,risk_factor_corr),
                             _xlfn.XLOOKUP(_xlfn.TEXTJOIN("|",FALSE,$C76,LEFT($D76,FIND("_",$D76)-1) &amp;"_=","Any","Any",AT$12,LEFT($D76,FIND("_",$D76)-1) &amp;"_=","Any","Any"),risk_factor_1&amp;"|"&amp;risk_factor_2,risk_factor_corr)),
"n/a"),0)
),
IF(_xlfn.TEXTJOIN("|",FALSE,AT$12:AT$13)&lt;&gt;_xlfn.TEXTJOIN("|",FALSE,$C76:$D76),0,
_xlfn.XLOOKUP(_xlfn.TEXTJOIN("|",FALSE,$C76:$F76,AT$12:AT$15),risk_factor_1&amp;"|"&amp;risk_factor_2,risk_factor_corr,
_xlfn.XLOOKUP(_xlfn.TEXTJOIN("|",FALSE,$C76:$F76,AT$12:AT$15),risk_factor_2&amp;"|"&amp;risk_factor_1,risk_factor_corr,
_xlfn.XLOOKUP(_xlfn.TEXTJOIN("|",FALSE,$C76:$D76,"Any"),risk_factor_1&amp;"|"&amp;risk_factor_2,risk_factor_corr,
_xlfn.XLOOKUP(_xlfn.TEXTJOIN("|",FALSE,$C76:$D76,"Any"),risk_factor_2&amp;"|"&amp;risk_factor_1,risk_factor_corr)))))))</f>
        <v>0</v>
      </c>
      <c r="AU76" s="32" cm="1">
        <f t="array" ref="AU76" xml:space="preserve"> IF(_xlfn.TEXTJOIN("|",FALSE,AU$12:AU$15)=_xlfn.TEXTJOIN("|",FALSE,$C76:$F76),0,
IF(AND($C76="Delta|CR_Cpty",AU$12="Delta|CR_Cpty"),
IF($F76=AU$15,
      _xlfn.XLOOKUP(_xlfn.TEXTJOIN("|",FALSE,$C76,"=","Any","=",AU$12,"=","Any","="),risk_factor_1&amp;"|"&amp;risk_factor_2,risk_factor_corr),
       IF(RIGHT($D76,LEN($D76)-FIND("_",$D76))=RIGHT(AU$13,LEN(AU$13)-FIND("_",AU$13)),
              IF(LEFT($D76,FIND("_",$D76)-1)=LEFT(AU$13,FIND("_",AU$13)-1),
                    IF($E76=AU$14,
                             _xlfn.XLOOKUP(_xlfn.TEXTJOIN("|",FALSE,$C76,LEFT($D76,FIND("_",$D76)-1) &amp;"_=","=","Any",AU$12,LEFT($D76,FIND("_",$D76)-1) &amp;"_=","=","Any"),risk_factor_1&amp;"|"&amp;risk_factor_2,risk_factor_corr),
                             _xlfn.XLOOKUP(_xlfn.TEXTJOIN("|",FALSE,$C76,LEFT($D76,FIND("_",$D76)-1) &amp;"_=","Any","Any",AU$12,LEFT($D76,FIND("_",$D76)-1) &amp;"_=","Any","Any"),risk_factor_1&amp;"|"&amp;risk_factor_2,risk_factor_corr)),
"n/a"),0)
),
IF(_xlfn.TEXTJOIN("|",FALSE,AU$12:AU$13)&lt;&gt;_xlfn.TEXTJOIN("|",FALSE,$C76:$D76),0,
_xlfn.XLOOKUP(_xlfn.TEXTJOIN("|",FALSE,$C76:$F76,AU$12:AU$15),risk_factor_1&amp;"|"&amp;risk_factor_2,risk_factor_corr,
_xlfn.XLOOKUP(_xlfn.TEXTJOIN("|",FALSE,$C76:$F76,AU$12:AU$15),risk_factor_2&amp;"|"&amp;risk_factor_1,risk_factor_corr,
_xlfn.XLOOKUP(_xlfn.TEXTJOIN("|",FALSE,$C76:$D76,"Any"),risk_factor_1&amp;"|"&amp;risk_factor_2,risk_factor_corr,
_xlfn.XLOOKUP(_xlfn.TEXTJOIN("|",FALSE,$C76:$D76,"Any"),risk_factor_2&amp;"|"&amp;risk_factor_1,risk_factor_corr)))))))</f>
        <v>0</v>
      </c>
      <c r="AV76" s="32" cm="1">
        <f t="array" ref="AV76" xml:space="preserve"> IF(_xlfn.TEXTJOIN("|",FALSE,AV$12:AV$15)=_xlfn.TEXTJOIN("|",FALSE,$C76:$F76),0,
IF(AND($C76="Delta|CR_Cpty",AV$12="Delta|CR_Cpty"),
IF($F76=AV$15,
      _xlfn.XLOOKUP(_xlfn.TEXTJOIN("|",FALSE,$C76,"=","Any","=",AV$12,"=","Any","="),risk_factor_1&amp;"|"&amp;risk_factor_2,risk_factor_corr),
       IF(RIGHT($D76,LEN($D76)-FIND("_",$D76))=RIGHT(AV$13,LEN(AV$13)-FIND("_",AV$13)),
              IF(LEFT($D76,FIND("_",$D76)-1)=LEFT(AV$13,FIND("_",AV$13)-1),
                    IF($E76=AV$14,
                             _xlfn.XLOOKUP(_xlfn.TEXTJOIN("|",FALSE,$C76,LEFT($D76,FIND("_",$D76)-1) &amp;"_=","=","Any",AV$12,LEFT($D76,FIND("_",$D76)-1) &amp;"_=","=","Any"),risk_factor_1&amp;"|"&amp;risk_factor_2,risk_factor_corr),
                             _xlfn.XLOOKUP(_xlfn.TEXTJOIN("|",FALSE,$C76,LEFT($D76,FIND("_",$D76)-1) &amp;"_=","Any","Any",AV$12,LEFT($D76,FIND("_",$D76)-1) &amp;"_=","Any","Any"),risk_factor_1&amp;"|"&amp;risk_factor_2,risk_factor_corr)),
"n/a"),0)
),
IF(_xlfn.TEXTJOIN("|",FALSE,AV$12:AV$13)&lt;&gt;_xlfn.TEXTJOIN("|",FALSE,$C76:$D76),0,
_xlfn.XLOOKUP(_xlfn.TEXTJOIN("|",FALSE,$C76:$F76,AV$12:AV$15),risk_factor_1&amp;"|"&amp;risk_factor_2,risk_factor_corr,
_xlfn.XLOOKUP(_xlfn.TEXTJOIN("|",FALSE,$C76:$F76,AV$12:AV$15),risk_factor_2&amp;"|"&amp;risk_factor_1,risk_factor_corr,
_xlfn.XLOOKUP(_xlfn.TEXTJOIN("|",FALSE,$C76:$D76,"Any"),risk_factor_1&amp;"|"&amp;risk_factor_2,risk_factor_corr,
_xlfn.XLOOKUP(_xlfn.TEXTJOIN("|",FALSE,$C76:$D76,"Any"),risk_factor_2&amp;"|"&amp;risk_factor_1,risk_factor_corr)))))))</f>
        <v>0</v>
      </c>
      <c r="AW76" s="32" cm="1">
        <f t="array" ref="AW76" xml:space="preserve"> IF(_xlfn.TEXTJOIN("|",FALSE,AW$12:AW$15)=_xlfn.TEXTJOIN("|",FALSE,$C76:$F76),0,
IF(AND($C76="Delta|CR_Cpty",AW$12="Delta|CR_Cpty"),
IF($F76=AW$15,
      _xlfn.XLOOKUP(_xlfn.TEXTJOIN("|",FALSE,$C76,"=","Any","=",AW$12,"=","Any","="),risk_factor_1&amp;"|"&amp;risk_factor_2,risk_factor_corr),
       IF(RIGHT($D76,LEN($D76)-FIND("_",$D76))=RIGHT(AW$13,LEN(AW$13)-FIND("_",AW$13)),
              IF(LEFT($D76,FIND("_",$D76)-1)=LEFT(AW$13,FIND("_",AW$13)-1),
                    IF($E76=AW$14,
                             _xlfn.XLOOKUP(_xlfn.TEXTJOIN("|",FALSE,$C76,LEFT($D76,FIND("_",$D76)-1) &amp;"_=","=","Any",AW$12,LEFT($D76,FIND("_",$D76)-1) &amp;"_=","=","Any"),risk_factor_1&amp;"|"&amp;risk_factor_2,risk_factor_corr),
                             _xlfn.XLOOKUP(_xlfn.TEXTJOIN("|",FALSE,$C76,LEFT($D76,FIND("_",$D76)-1) &amp;"_=","Any","Any",AW$12,LEFT($D76,FIND("_",$D76)-1) &amp;"_=","Any","Any"),risk_factor_1&amp;"|"&amp;risk_factor_2,risk_factor_corr)),
"n/a"),0)
),
IF(_xlfn.TEXTJOIN("|",FALSE,AW$12:AW$13)&lt;&gt;_xlfn.TEXTJOIN("|",FALSE,$C76:$D76),0,
_xlfn.XLOOKUP(_xlfn.TEXTJOIN("|",FALSE,$C76:$F76,AW$12:AW$15),risk_factor_1&amp;"|"&amp;risk_factor_2,risk_factor_corr,
_xlfn.XLOOKUP(_xlfn.TEXTJOIN("|",FALSE,$C76:$F76,AW$12:AW$15),risk_factor_2&amp;"|"&amp;risk_factor_1,risk_factor_corr,
_xlfn.XLOOKUP(_xlfn.TEXTJOIN("|",FALSE,$C76:$D76,"Any"),risk_factor_1&amp;"|"&amp;risk_factor_2,risk_factor_corr,
_xlfn.XLOOKUP(_xlfn.TEXTJOIN("|",FALSE,$C76:$D76,"Any"),risk_factor_2&amp;"|"&amp;risk_factor_1,risk_factor_corr)))))))</f>
        <v>0</v>
      </c>
      <c r="AX76" s="32" cm="1">
        <f t="array" ref="AX76" xml:space="preserve"> IF(_xlfn.TEXTJOIN("|",FALSE,AX$12:AX$15)=_xlfn.TEXTJOIN("|",FALSE,$C76:$F76),0,
IF(AND($C76="Delta|CR_Cpty",AX$12="Delta|CR_Cpty"),
IF($F76=AX$15,
      _xlfn.XLOOKUP(_xlfn.TEXTJOIN("|",FALSE,$C76,"=","Any","=",AX$12,"=","Any","="),risk_factor_1&amp;"|"&amp;risk_factor_2,risk_factor_corr),
       IF(RIGHT($D76,LEN($D76)-FIND("_",$D76))=RIGHT(AX$13,LEN(AX$13)-FIND("_",AX$13)),
              IF(LEFT($D76,FIND("_",$D76)-1)=LEFT(AX$13,FIND("_",AX$13)-1),
                    IF($E76=AX$14,
                             _xlfn.XLOOKUP(_xlfn.TEXTJOIN("|",FALSE,$C76,LEFT($D76,FIND("_",$D76)-1) &amp;"_=","=","Any",AX$12,LEFT($D76,FIND("_",$D76)-1) &amp;"_=","=","Any"),risk_factor_1&amp;"|"&amp;risk_factor_2,risk_factor_corr),
                             _xlfn.XLOOKUP(_xlfn.TEXTJOIN("|",FALSE,$C76,LEFT($D76,FIND("_",$D76)-1) &amp;"_=","Any","Any",AX$12,LEFT($D76,FIND("_",$D76)-1) &amp;"_=","Any","Any"),risk_factor_1&amp;"|"&amp;risk_factor_2,risk_factor_corr)),
"n/a"),0)
),
IF(_xlfn.TEXTJOIN("|",FALSE,AX$12:AX$13)&lt;&gt;_xlfn.TEXTJOIN("|",FALSE,$C76:$D76),0,
_xlfn.XLOOKUP(_xlfn.TEXTJOIN("|",FALSE,$C76:$F76,AX$12:AX$15),risk_factor_1&amp;"|"&amp;risk_factor_2,risk_factor_corr,
_xlfn.XLOOKUP(_xlfn.TEXTJOIN("|",FALSE,$C76:$F76,AX$12:AX$15),risk_factor_2&amp;"|"&amp;risk_factor_1,risk_factor_corr,
_xlfn.XLOOKUP(_xlfn.TEXTJOIN("|",FALSE,$C76:$D76,"Any"),risk_factor_1&amp;"|"&amp;risk_factor_2,risk_factor_corr,
_xlfn.XLOOKUP(_xlfn.TEXTJOIN("|",FALSE,$C76:$D76,"Any"),risk_factor_2&amp;"|"&amp;risk_factor_1,risk_factor_corr)))))))</f>
        <v>0</v>
      </c>
      <c r="AY76" s="32" cm="1">
        <f t="array" ref="AY76" xml:space="preserve"> IF(_xlfn.TEXTJOIN("|",FALSE,AY$12:AY$15)=_xlfn.TEXTJOIN("|",FALSE,$C76:$F76),0,
IF(AND($C76="Delta|CR_Cpty",AY$12="Delta|CR_Cpty"),
IF($F76=AY$15,
      _xlfn.XLOOKUP(_xlfn.TEXTJOIN("|",FALSE,$C76,"=","Any","=",AY$12,"=","Any","="),risk_factor_1&amp;"|"&amp;risk_factor_2,risk_factor_corr),
       IF(RIGHT($D76,LEN($D76)-FIND("_",$D76))=RIGHT(AY$13,LEN(AY$13)-FIND("_",AY$13)),
              IF(LEFT($D76,FIND("_",$D76)-1)=LEFT(AY$13,FIND("_",AY$13)-1),
                    IF($E76=AY$14,
                             _xlfn.XLOOKUP(_xlfn.TEXTJOIN("|",FALSE,$C76,LEFT($D76,FIND("_",$D76)-1) &amp;"_=","=","Any",AY$12,LEFT($D76,FIND("_",$D76)-1) &amp;"_=","=","Any"),risk_factor_1&amp;"|"&amp;risk_factor_2,risk_factor_corr),
                             _xlfn.XLOOKUP(_xlfn.TEXTJOIN("|",FALSE,$C76,LEFT($D76,FIND("_",$D76)-1) &amp;"_=","Any","Any",AY$12,LEFT($D76,FIND("_",$D76)-1) &amp;"_=","Any","Any"),risk_factor_1&amp;"|"&amp;risk_factor_2,risk_factor_corr)),
"n/a"),0)
),
IF(_xlfn.TEXTJOIN("|",FALSE,AY$12:AY$13)&lt;&gt;_xlfn.TEXTJOIN("|",FALSE,$C76:$D76),0,
_xlfn.XLOOKUP(_xlfn.TEXTJOIN("|",FALSE,$C76:$F76,AY$12:AY$15),risk_factor_1&amp;"|"&amp;risk_factor_2,risk_factor_corr,
_xlfn.XLOOKUP(_xlfn.TEXTJOIN("|",FALSE,$C76:$F76,AY$12:AY$15),risk_factor_2&amp;"|"&amp;risk_factor_1,risk_factor_corr,
_xlfn.XLOOKUP(_xlfn.TEXTJOIN("|",FALSE,$C76:$D76,"Any"),risk_factor_1&amp;"|"&amp;risk_factor_2,risk_factor_corr,
_xlfn.XLOOKUP(_xlfn.TEXTJOIN("|",FALSE,$C76:$D76,"Any"),risk_factor_2&amp;"|"&amp;risk_factor_1,risk_factor_corr)))))))</f>
        <v>0</v>
      </c>
      <c r="AZ76" s="32" cm="1">
        <f t="array" ref="AZ76" xml:space="preserve"> IF(_xlfn.TEXTJOIN("|",FALSE,AZ$12:AZ$15)=_xlfn.TEXTJOIN("|",FALSE,$C76:$F76),0,
IF(AND($C76="Delta|CR_Cpty",AZ$12="Delta|CR_Cpty"),
IF($F76=AZ$15,
      _xlfn.XLOOKUP(_xlfn.TEXTJOIN("|",FALSE,$C76,"=","Any","=",AZ$12,"=","Any","="),risk_factor_1&amp;"|"&amp;risk_factor_2,risk_factor_corr),
       IF(RIGHT($D76,LEN($D76)-FIND("_",$D76))=RIGHT(AZ$13,LEN(AZ$13)-FIND("_",AZ$13)),
              IF(LEFT($D76,FIND("_",$D76)-1)=LEFT(AZ$13,FIND("_",AZ$13)-1),
                    IF($E76=AZ$14,
                             _xlfn.XLOOKUP(_xlfn.TEXTJOIN("|",FALSE,$C76,LEFT($D76,FIND("_",$D76)-1) &amp;"_=","=","Any",AZ$12,LEFT($D76,FIND("_",$D76)-1) &amp;"_=","=","Any"),risk_factor_1&amp;"|"&amp;risk_factor_2,risk_factor_corr),
                             _xlfn.XLOOKUP(_xlfn.TEXTJOIN("|",FALSE,$C76,LEFT($D76,FIND("_",$D76)-1) &amp;"_=","Any","Any",AZ$12,LEFT($D76,FIND("_",$D76)-1) &amp;"_=","Any","Any"),risk_factor_1&amp;"|"&amp;risk_factor_2,risk_factor_corr)),
"n/a"),0)
),
IF(_xlfn.TEXTJOIN("|",FALSE,AZ$12:AZ$13)&lt;&gt;_xlfn.TEXTJOIN("|",FALSE,$C76:$D76),0,
_xlfn.XLOOKUP(_xlfn.TEXTJOIN("|",FALSE,$C76:$F76,AZ$12:AZ$15),risk_factor_1&amp;"|"&amp;risk_factor_2,risk_factor_corr,
_xlfn.XLOOKUP(_xlfn.TEXTJOIN("|",FALSE,$C76:$F76,AZ$12:AZ$15),risk_factor_2&amp;"|"&amp;risk_factor_1,risk_factor_corr,
_xlfn.XLOOKUP(_xlfn.TEXTJOIN("|",FALSE,$C76:$D76,"Any"),risk_factor_1&amp;"|"&amp;risk_factor_2,risk_factor_corr,
_xlfn.XLOOKUP(_xlfn.TEXTJOIN("|",FALSE,$C76:$D76,"Any"),risk_factor_2&amp;"|"&amp;risk_factor_1,risk_factor_corr)))))))</f>
        <v>0</v>
      </c>
      <c r="BA76" s="32" cm="1">
        <f t="array" ref="BA76" xml:space="preserve"> IF(_xlfn.TEXTJOIN("|",FALSE,BA$12:BA$15)=_xlfn.TEXTJOIN("|",FALSE,$C76:$F76),0,
IF(AND($C76="Delta|CR_Cpty",BA$12="Delta|CR_Cpty"),
IF($F76=BA$15,
      _xlfn.XLOOKUP(_xlfn.TEXTJOIN("|",FALSE,$C76,"=","Any","=",BA$12,"=","Any","="),risk_factor_1&amp;"|"&amp;risk_factor_2,risk_factor_corr),
       IF(RIGHT($D76,LEN($D76)-FIND("_",$D76))=RIGHT(BA$13,LEN(BA$13)-FIND("_",BA$13)),
              IF(LEFT($D76,FIND("_",$D76)-1)=LEFT(BA$13,FIND("_",BA$13)-1),
                    IF($E76=BA$14,
                             _xlfn.XLOOKUP(_xlfn.TEXTJOIN("|",FALSE,$C76,LEFT($D76,FIND("_",$D76)-1) &amp;"_=","=","Any",BA$12,LEFT($D76,FIND("_",$D76)-1) &amp;"_=","=","Any"),risk_factor_1&amp;"|"&amp;risk_factor_2,risk_factor_corr),
                             _xlfn.XLOOKUP(_xlfn.TEXTJOIN("|",FALSE,$C76,LEFT($D76,FIND("_",$D76)-1) &amp;"_=","Any","Any",BA$12,LEFT($D76,FIND("_",$D76)-1) &amp;"_=","Any","Any"),risk_factor_1&amp;"|"&amp;risk_factor_2,risk_factor_corr)),
"n/a"),0)
),
IF(_xlfn.TEXTJOIN("|",FALSE,BA$12:BA$13)&lt;&gt;_xlfn.TEXTJOIN("|",FALSE,$C76:$D76),0,
_xlfn.XLOOKUP(_xlfn.TEXTJOIN("|",FALSE,$C76:$F76,BA$12:BA$15),risk_factor_1&amp;"|"&amp;risk_factor_2,risk_factor_corr,
_xlfn.XLOOKUP(_xlfn.TEXTJOIN("|",FALSE,$C76:$F76,BA$12:BA$15),risk_factor_2&amp;"|"&amp;risk_factor_1,risk_factor_corr,
_xlfn.XLOOKUP(_xlfn.TEXTJOIN("|",FALSE,$C76:$D76,"Any"),risk_factor_1&amp;"|"&amp;risk_factor_2,risk_factor_corr,
_xlfn.XLOOKUP(_xlfn.TEXTJOIN("|",FALSE,$C76:$D76,"Any"),risk_factor_2&amp;"|"&amp;risk_factor_1,risk_factor_corr)))))))</f>
        <v>0</v>
      </c>
      <c r="BB76" s="32" cm="1">
        <f t="array" ref="BB76" xml:space="preserve"> IF(_xlfn.TEXTJOIN("|",FALSE,BB$12:BB$15)=_xlfn.TEXTJOIN("|",FALSE,$C76:$F76),0,
IF(AND($C76="Delta|CR_Cpty",BB$12="Delta|CR_Cpty"),
IF($F76=BB$15,
      _xlfn.XLOOKUP(_xlfn.TEXTJOIN("|",FALSE,$C76,"=","Any","=",BB$12,"=","Any","="),risk_factor_1&amp;"|"&amp;risk_factor_2,risk_factor_corr),
       IF(RIGHT($D76,LEN($D76)-FIND("_",$D76))=RIGHT(BB$13,LEN(BB$13)-FIND("_",BB$13)),
              IF(LEFT($D76,FIND("_",$D76)-1)=LEFT(BB$13,FIND("_",BB$13)-1),
                    IF($E76=BB$14,
                             _xlfn.XLOOKUP(_xlfn.TEXTJOIN("|",FALSE,$C76,LEFT($D76,FIND("_",$D76)-1) &amp;"_=","=","Any",BB$12,LEFT($D76,FIND("_",$D76)-1) &amp;"_=","=","Any"),risk_factor_1&amp;"|"&amp;risk_factor_2,risk_factor_corr),
                             _xlfn.XLOOKUP(_xlfn.TEXTJOIN("|",FALSE,$C76,LEFT($D76,FIND("_",$D76)-1) &amp;"_=","Any","Any",BB$12,LEFT($D76,FIND("_",$D76)-1) &amp;"_=","Any","Any"),risk_factor_1&amp;"|"&amp;risk_factor_2,risk_factor_corr)),
"n/a"),0)
),
IF(_xlfn.TEXTJOIN("|",FALSE,BB$12:BB$13)&lt;&gt;_xlfn.TEXTJOIN("|",FALSE,$C76:$D76),0,
_xlfn.XLOOKUP(_xlfn.TEXTJOIN("|",FALSE,$C76:$F76,BB$12:BB$15),risk_factor_1&amp;"|"&amp;risk_factor_2,risk_factor_corr,
_xlfn.XLOOKUP(_xlfn.TEXTJOIN("|",FALSE,$C76:$F76,BB$12:BB$15),risk_factor_2&amp;"|"&amp;risk_factor_1,risk_factor_corr,
_xlfn.XLOOKUP(_xlfn.TEXTJOIN("|",FALSE,$C76:$D76,"Any"),risk_factor_1&amp;"|"&amp;risk_factor_2,risk_factor_corr,
_xlfn.XLOOKUP(_xlfn.TEXTJOIN("|",FALSE,$C76:$D76,"Any"),risk_factor_2&amp;"|"&amp;risk_factor_1,risk_factor_corr)))))))</f>
        <v>0</v>
      </c>
      <c r="BC76" s="32" cm="1">
        <f t="array" ref="BC76" xml:space="preserve"> IF(_xlfn.TEXTJOIN("|",FALSE,BC$12:BC$15)=_xlfn.TEXTJOIN("|",FALSE,$C76:$F76),0,
IF(AND($C76="Delta|CR_Cpty",BC$12="Delta|CR_Cpty"),
IF($F76=BC$15,
      _xlfn.XLOOKUP(_xlfn.TEXTJOIN("|",FALSE,$C76,"=","Any","=",BC$12,"=","Any","="),risk_factor_1&amp;"|"&amp;risk_factor_2,risk_factor_corr),
       IF(RIGHT($D76,LEN($D76)-FIND("_",$D76))=RIGHT(BC$13,LEN(BC$13)-FIND("_",BC$13)),
              IF(LEFT($D76,FIND("_",$D76)-1)=LEFT(BC$13,FIND("_",BC$13)-1),
                    IF($E76=BC$14,
                             _xlfn.XLOOKUP(_xlfn.TEXTJOIN("|",FALSE,$C76,LEFT($D76,FIND("_",$D76)-1) &amp;"_=","=","Any",BC$12,LEFT($D76,FIND("_",$D76)-1) &amp;"_=","=","Any"),risk_factor_1&amp;"|"&amp;risk_factor_2,risk_factor_corr),
                             _xlfn.XLOOKUP(_xlfn.TEXTJOIN("|",FALSE,$C76,LEFT($D76,FIND("_",$D76)-1) &amp;"_=","Any","Any",BC$12,LEFT($D76,FIND("_",$D76)-1) &amp;"_=","Any","Any"),risk_factor_1&amp;"|"&amp;risk_factor_2,risk_factor_corr)),
"n/a"),0)
),
IF(_xlfn.TEXTJOIN("|",FALSE,BC$12:BC$13)&lt;&gt;_xlfn.TEXTJOIN("|",FALSE,$C76:$D76),0,
_xlfn.XLOOKUP(_xlfn.TEXTJOIN("|",FALSE,$C76:$F76,BC$12:BC$15),risk_factor_1&amp;"|"&amp;risk_factor_2,risk_factor_corr,
_xlfn.XLOOKUP(_xlfn.TEXTJOIN("|",FALSE,$C76:$F76,BC$12:BC$15),risk_factor_2&amp;"|"&amp;risk_factor_1,risk_factor_corr,
_xlfn.XLOOKUP(_xlfn.TEXTJOIN("|",FALSE,$C76:$D76,"Any"),risk_factor_1&amp;"|"&amp;risk_factor_2,risk_factor_corr,
_xlfn.XLOOKUP(_xlfn.TEXTJOIN("|",FALSE,$C76:$D76,"Any"),risk_factor_2&amp;"|"&amp;risk_factor_1,risk_factor_corr)))))))</f>
        <v>0</v>
      </c>
      <c r="BD76" s="32" cm="1">
        <f t="array" ref="BD76" xml:space="preserve"> IF(_xlfn.TEXTJOIN("|",FALSE,BD$12:BD$15)=_xlfn.TEXTJOIN("|",FALSE,$C76:$F76),0,
IF(AND($C76="Delta|CR_Cpty",BD$12="Delta|CR_Cpty"),
IF($F76=BD$15,
      _xlfn.XLOOKUP(_xlfn.TEXTJOIN("|",FALSE,$C76,"=","Any","=",BD$12,"=","Any","="),risk_factor_1&amp;"|"&amp;risk_factor_2,risk_factor_corr),
       IF(RIGHT($D76,LEN($D76)-FIND("_",$D76))=RIGHT(BD$13,LEN(BD$13)-FIND("_",BD$13)),
              IF(LEFT($D76,FIND("_",$D76)-1)=LEFT(BD$13,FIND("_",BD$13)-1),
                    IF($E76=BD$14,
                             _xlfn.XLOOKUP(_xlfn.TEXTJOIN("|",FALSE,$C76,LEFT($D76,FIND("_",$D76)-1) &amp;"_=","=","Any",BD$12,LEFT($D76,FIND("_",$D76)-1) &amp;"_=","=","Any"),risk_factor_1&amp;"|"&amp;risk_factor_2,risk_factor_corr),
                             _xlfn.XLOOKUP(_xlfn.TEXTJOIN("|",FALSE,$C76,LEFT($D76,FIND("_",$D76)-1) &amp;"_=","Any","Any",BD$12,LEFT($D76,FIND("_",$D76)-1) &amp;"_=","Any","Any"),risk_factor_1&amp;"|"&amp;risk_factor_2,risk_factor_corr)),
"n/a"),0)
),
IF(_xlfn.TEXTJOIN("|",FALSE,BD$12:BD$13)&lt;&gt;_xlfn.TEXTJOIN("|",FALSE,$C76:$D76),0,
_xlfn.XLOOKUP(_xlfn.TEXTJOIN("|",FALSE,$C76:$F76,BD$12:BD$15),risk_factor_1&amp;"|"&amp;risk_factor_2,risk_factor_corr,
_xlfn.XLOOKUP(_xlfn.TEXTJOIN("|",FALSE,$C76:$F76,BD$12:BD$15),risk_factor_2&amp;"|"&amp;risk_factor_1,risk_factor_corr,
_xlfn.XLOOKUP(_xlfn.TEXTJOIN("|",FALSE,$C76:$D76,"Any"),risk_factor_1&amp;"|"&amp;risk_factor_2,risk_factor_corr,
_xlfn.XLOOKUP(_xlfn.TEXTJOIN("|",FALSE,$C76:$D76,"Any"),risk_factor_2&amp;"|"&amp;risk_factor_1,risk_factor_corr)))))))</f>
        <v>0</v>
      </c>
      <c r="BE76" s="32" cm="1">
        <f t="array" ref="BE76" xml:space="preserve"> IF(_xlfn.TEXTJOIN("|",FALSE,BE$12:BE$15)=_xlfn.TEXTJOIN("|",FALSE,$C76:$F76),0,
IF(AND($C76="Delta|CR_Cpty",BE$12="Delta|CR_Cpty"),
IF($F76=BE$15,
      _xlfn.XLOOKUP(_xlfn.TEXTJOIN("|",FALSE,$C76,"=","Any","=",BE$12,"=","Any","="),risk_factor_1&amp;"|"&amp;risk_factor_2,risk_factor_corr),
       IF(RIGHT($D76,LEN($D76)-FIND("_",$D76))=RIGHT(BE$13,LEN(BE$13)-FIND("_",BE$13)),
              IF(LEFT($D76,FIND("_",$D76)-1)=LEFT(BE$13,FIND("_",BE$13)-1),
                    IF($E76=BE$14,
                             _xlfn.XLOOKUP(_xlfn.TEXTJOIN("|",FALSE,$C76,LEFT($D76,FIND("_",$D76)-1) &amp;"_=","=","Any",BE$12,LEFT($D76,FIND("_",$D76)-1) &amp;"_=","=","Any"),risk_factor_1&amp;"|"&amp;risk_factor_2,risk_factor_corr),
                             _xlfn.XLOOKUP(_xlfn.TEXTJOIN("|",FALSE,$C76,LEFT($D76,FIND("_",$D76)-1) &amp;"_=","Any","Any",BE$12,LEFT($D76,FIND("_",$D76)-1) &amp;"_=","Any","Any"),risk_factor_1&amp;"|"&amp;risk_factor_2,risk_factor_corr)),
"n/a"),0)
),
IF(_xlfn.TEXTJOIN("|",FALSE,BE$12:BE$13)&lt;&gt;_xlfn.TEXTJOIN("|",FALSE,$C76:$D76),0,
_xlfn.XLOOKUP(_xlfn.TEXTJOIN("|",FALSE,$C76:$F76,BE$12:BE$15),risk_factor_1&amp;"|"&amp;risk_factor_2,risk_factor_corr,
_xlfn.XLOOKUP(_xlfn.TEXTJOIN("|",FALSE,$C76:$F76,BE$12:BE$15),risk_factor_2&amp;"|"&amp;risk_factor_1,risk_factor_corr,
_xlfn.XLOOKUP(_xlfn.TEXTJOIN("|",FALSE,$C76:$D76,"Any"),risk_factor_1&amp;"|"&amp;risk_factor_2,risk_factor_corr,
_xlfn.XLOOKUP(_xlfn.TEXTJOIN("|",FALSE,$C76:$D76,"Any"),risk_factor_2&amp;"|"&amp;risk_factor_1,risk_factor_corr)))))))</f>
        <v>0</v>
      </c>
      <c r="BF76" s="32" cm="1">
        <f t="array" ref="BF76" xml:space="preserve"> IF(_xlfn.TEXTJOIN("|",FALSE,BF$12:BF$15)=_xlfn.TEXTJOIN("|",FALSE,$C76:$F76),0,
IF(AND($C76="Delta|CR_Cpty",BF$12="Delta|CR_Cpty"),
IF($F76=BF$15,
      _xlfn.XLOOKUP(_xlfn.TEXTJOIN("|",FALSE,$C76,"=","Any","=",BF$12,"=","Any","="),risk_factor_1&amp;"|"&amp;risk_factor_2,risk_factor_corr),
       IF(RIGHT($D76,LEN($D76)-FIND("_",$D76))=RIGHT(BF$13,LEN(BF$13)-FIND("_",BF$13)),
              IF(LEFT($D76,FIND("_",$D76)-1)=LEFT(BF$13,FIND("_",BF$13)-1),
                    IF($E76=BF$14,
                             _xlfn.XLOOKUP(_xlfn.TEXTJOIN("|",FALSE,$C76,LEFT($D76,FIND("_",$D76)-1) &amp;"_=","=","Any",BF$12,LEFT($D76,FIND("_",$D76)-1) &amp;"_=","=","Any"),risk_factor_1&amp;"|"&amp;risk_factor_2,risk_factor_corr),
                             _xlfn.XLOOKUP(_xlfn.TEXTJOIN("|",FALSE,$C76,LEFT($D76,FIND("_",$D76)-1) &amp;"_=","Any","Any",BF$12,LEFT($D76,FIND("_",$D76)-1) &amp;"_=","Any","Any"),risk_factor_1&amp;"|"&amp;risk_factor_2,risk_factor_corr)),
"n/a"),0)
),
IF(_xlfn.TEXTJOIN("|",FALSE,BF$12:BF$13)&lt;&gt;_xlfn.TEXTJOIN("|",FALSE,$C76:$D76),0,
_xlfn.XLOOKUP(_xlfn.TEXTJOIN("|",FALSE,$C76:$F76,BF$12:BF$15),risk_factor_1&amp;"|"&amp;risk_factor_2,risk_factor_corr,
_xlfn.XLOOKUP(_xlfn.TEXTJOIN("|",FALSE,$C76:$F76,BF$12:BF$15),risk_factor_2&amp;"|"&amp;risk_factor_1,risk_factor_corr,
_xlfn.XLOOKUP(_xlfn.TEXTJOIN("|",FALSE,$C76:$D76,"Any"),risk_factor_1&amp;"|"&amp;risk_factor_2,risk_factor_corr,
_xlfn.XLOOKUP(_xlfn.TEXTJOIN("|",FALSE,$C76:$D76,"Any"),risk_factor_2&amp;"|"&amp;risk_factor_1,risk_factor_corr)))))))</f>
        <v>0</v>
      </c>
      <c r="BG76" s="32" cm="1">
        <f t="array" ref="BG76" xml:space="preserve"> IF(_xlfn.TEXTJOIN("|",FALSE,BG$12:BG$15)=_xlfn.TEXTJOIN("|",FALSE,$C76:$F76),0,
IF(AND($C76="Delta|CR_Cpty",BG$12="Delta|CR_Cpty"),
IF($F76=BG$15,
      _xlfn.XLOOKUP(_xlfn.TEXTJOIN("|",FALSE,$C76,"=","Any","=",BG$12,"=","Any","="),risk_factor_1&amp;"|"&amp;risk_factor_2,risk_factor_corr),
       IF(RIGHT($D76,LEN($D76)-FIND("_",$D76))=RIGHT(BG$13,LEN(BG$13)-FIND("_",BG$13)),
              IF(LEFT($D76,FIND("_",$D76)-1)=LEFT(BG$13,FIND("_",BG$13)-1),
                    IF($E76=BG$14,
                             _xlfn.XLOOKUP(_xlfn.TEXTJOIN("|",FALSE,$C76,LEFT($D76,FIND("_",$D76)-1) &amp;"_=","=","Any",BG$12,LEFT($D76,FIND("_",$D76)-1) &amp;"_=","=","Any"),risk_factor_1&amp;"|"&amp;risk_factor_2,risk_factor_corr),
                             _xlfn.XLOOKUP(_xlfn.TEXTJOIN("|",FALSE,$C76,LEFT($D76,FIND("_",$D76)-1) &amp;"_=","Any","Any",BG$12,LEFT($D76,FIND("_",$D76)-1) &amp;"_=","Any","Any"),risk_factor_1&amp;"|"&amp;risk_factor_2,risk_factor_corr)),
"n/a"),0)
),
IF(_xlfn.TEXTJOIN("|",FALSE,BG$12:BG$13)&lt;&gt;_xlfn.TEXTJOIN("|",FALSE,$C76:$D76),0,
_xlfn.XLOOKUP(_xlfn.TEXTJOIN("|",FALSE,$C76:$F76,BG$12:BG$15),risk_factor_1&amp;"|"&amp;risk_factor_2,risk_factor_corr,
_xlfn.XLOOKUP(_xlfn.TEXTJOIN("|",FALSE,$C76:$F76,BG$12:BG$15),risk_factor_2&amp;"|"&amp;risk_factor_1,risk_factor_corr,
_xlfn.XLOOKUP(_xlfn.TEXTJOIN("|",FALSE,$C76:$D76,"Any"),risk_factor_1&amp;"|"&amp;risk_factor_2,risk_factor_corr,
_xlfn.XLOOKUP(_xlfn.TEXTJOIN("|",FALSE,$C76:$D76,"Any"),risk_factor_2&amp;"|"&amp;risk_factor_1,risk_factor_corr)))))))</f>
        <v>0</v>
      </c>
      <c r="BH76" s="32" cm="1">
        <f t="array" ref="BH76" xml:space="preserve"> IF(_xlfn.TEXTJOIN("|",FALSE,BH$12:BH$15)=_xlfn.TEXTJOIN("|",FALSE,$C76:$F76),0,
IF(AND($C76="Delta|CR_Cpty",BH$12="Delta|CR_Cpty"),
IF($F76=BH$15,
      _xlfn.XLOOKUP(_xlfn.TEXTJOIN("|",FALSE,$C76,"=","Any","=",BH$12,"=","Any","="),risk_factor_1&amp;"|"&amp;risk_factor_2,risk_factor_corr),
       IF(RIGHT($D76,LEN($D76)-FIND("_",$D76))=RIGHT(BH$13,LEN(BH$13)-FIND("_",BH$13)),
              IF(LEFT($D76,FIND("_",$D76)-1)=LEFT(BH$13,FIND("_",BH$13)-1),
                    IF($E76=BH$14,
                             _xlfn.XLOOKUP(_xlfn.TEXTJOIN("|",FALSE,$C76,LEFT($D76,FIND("_",$D76)-1) &amp;"_=","=","Any",BH$12,LEFT($D76,FIND("_",$D76)-1) &amp;"_=","=","Any"),risk_factor_1&amp;"|"&amp;risk_factor_2,risk_factor_corr),
                             _xlfn.XLOOKUP(_xlfn.TEXTJOIN("|",FALSE,$C76,LEFT($D76,FIND("_",$D76)-1) &amp;"_=","Any","Any",BH$12,LEFT($D76,FIND("_",$D76)-1) &amp;"_=","Any","Any"),risk_factor_1&amp;"|"&amp;risk_factor_2,risk_factor_corr)),
"n/a"),0)
),
IF(_xlfn.TEXTJOIN("|",FALSE,BH$12:BH$13)&lt;&gt;_xlfn.TEXTJOIN("|",FALSE,$C76:$D76),0,
_xlfn.XLOOKUP(_xlfn.TEXTJOIN("|",FALSE,$C76:$F76,BH$12:BH$15),risk_factor_1&amp;"|"&amp;risk_factor_2,risk_factor_corr,
_xlfn.XLOOKUP(_xlfn.TEXTJOIN("|",FALSE,$C76:$F76,BH$12:BH$15),risk_factor_2&amp;"|"&amp;risk_factor_1,risk_factor_corr,
_xlfn.XLOOKUP(_xlfn.TEXTJOIN("|",FALSE,$C76:$D76,"Any"),risk_factor_1&amp;"|"&amp;risk_factor_2,risk_factor_corr,
_xlfn.XLOOKUP(_xlfn.TEXTJOIN("|",FALSE,$C76:$D76,"Any"),risk_factor_2&amp;"|"&amp;risk_factor_1,risk_factor_corr)))))))</f>
        <v>0</v>
      </c>
      <c r="BI76" s="32" cm="1">
        <f t="array" ref="BI76" xml:space="preserve"> IF(_xlfn.TEXTJOIN("|",FALSE,BI$12:BI$15)=_xlfn.TEXTJOIN("|",FALSE,$C76:$F76),0,
IF(AND($C76="Delta|CR_Cpty",BI$12="Delta|CR_Cpty"),
IF($F76=BI$15,
      _xlfn.XLOOKUP(_xlfn.TEXTJOIN("|",FALSE,$C76,"=","Any","=",BI$12,"=","Any","="),risk_factor_1&amp;"|"&amp;risk_factor_2,risk_factor_corr),
       IF(RIGHT($D76,LEN($D76)-FIND("_",$D76))=RIGHT(BI$13,LEN(BI$13)-FIND("_",BI$13)),
              IF(LEFT($D76,FIND("_",$D76)-1)=LEFT(BI$13,FIND("_",BI$13)-1),
                    IF($E76=BI$14,
                             _xlfn.XLOOKUP(_xlfn.TEXTJOIN("|",FALSE,$C76,LEFT($D76,FIND("_",$D76)-1) &amp;"_=","=","Any",BI$12,LEFT($D76,FIND("_",$D76)-1) &amp;"_=","=","Any"),risk_factor_1&amp;"|"&amp;risk_factor_2,risk_factor_corr),
                             _xlfn.XLOOKUP(_xlfn.TEXTJOIN("|",FALSE,$C76,LEFT($D76,FIND("_",$D76)-1) &amp;"_=","Any","Any",BI$12,LEFT($D76,FIND("_",$D76)-1) &amp;"_=","Any","Any"),risk_factor_1&amp;"|"&amp;risk_factor_2,risk_factor_corr)),
"n/a"),0)
),
IF(_xlfn.TEXTJOIN("|",FALSE,BI$12:BI$13)&lt;&gt;_xlfn.TEXTJOIN("|",FALSE,$C76:$D76),0,
_xlfn.XLOOKUP(_xlfn.TEXTJOIN("|",FALSE,$C76:$F76,BI$12:BI$15),risk_factor_1&amp;"|"&amp;risk_factor_2,risk_factor_corr,
_xlfn.XLOOKUP(_xlfn.TEXTJOIN("|",FALSE,$C76:$F76,BI$12:BI$15),risk_factor_2&amp;"|"&amp;risk_factor_1,risk_factor_corr,
_xlfn.XLOOKUP(_xlfn.TEXTJOIN("|",FALSE,$C76:$D76,"Any"),risk_factor_1&amp;"|"&amp;risk_factor_2,risk_factor_corr,
_xlfn.XLOOKUP(_xlfn.TEXTJOIN("|",FALSE,$C76:$D76,"Any"),risk_factor_2&amp;"|"&amp;risk_factor_1,risk_factor_corr)))))))</f>
        <v>0</v>
      </c>
      <c r="BJ76" s="32" cm="1">
        <f t="array" ref="BJ76" xml:space="preserve"> IF(_xlfn.TEXTJOIN("|",FALSE,BJ$12:BJ$15)=_xlfn.TEXTJOIN("|",FALSE,$C76:$F76),0,
IF(AND($C76="Delta|CR_Cpty",BJ$12="Delta|CR_Cpty"),
IF($F76=BJ$15,
      _xlfn.XLOOKUP(_xlfn.TEXTJOIN("|",FALSE,$C76,"=","Any","=",BJ$12,"=","Any","="),risk_factor_1&amp;"|"&amp;risk_factor_2,risk_factor_corr),
       IF(RIGHT($D76,LEN($D76)-FIND("_",$D76))=RIGHT(BJ$13,LEN(BJ$13)-FIND("_",BJ$13)),
              IF(LEFT($D76,FIND("_",$D76)-1)=LEFT(BJ$13,FIND("_",BJ$13)-1),
                    IF($E76=BJ$14,
                             _xlfn.XLOOKUP(_xlfn.TEXTJOIN("|",FALSE,$C76,LEFT($D76,FIND("_",$D76)-1) &amp;"_=","=","Any",BJ$12,LEFT($D76,FIND("_",$D76)-1) &amp;"_=","=","Any"),risk_factor_1&amp;"|"&amp;risk_factor_2,risk_factor_corr),
                             _xlfn.XLOOKUP(_xlfn.TEXTJOIN("|",FALSE,$C76,LEFT($D76,FIND("_",$D76)-1) &amp;"_=","Any","Any",BJ$12,LEFT($D76,FIND("_",$D76)-1) &amp;"_=","Any","Any"),risk_factor_1&amp;"|"&amp;risk_factor_2,risk_factor_corr)),
"n/a"),0)
),
IF(_xlfn.TEXTJOIN("|",FALSE,BJ$12:BJ$13)&lt;&gt;_xlfn.TEXTJOIN("|",FALSE,$C76:$D76),0,
_xlfn.XLOOKUP(_xlfn.TEXTJOIN("|",FALSE,$C76:$F76,BJ$12:BJ$15),risk_factor_1&amp;"|"&amp;risk_factor_2,risk_factor_corr,
_xlfn.XLOOKUP(_xlfn.TEXTJOIN("|",FALSE,$C76:$F76,BJ$12:BJ$15),risk_factor_2&amp;"|"&amp;risk_factor_1,risk_factor_corr,
_xlfn.XLOOKUP(_xlfn.TEXTJOIN("|",FALSE,$C76:$D76,"Any"),risk_factor_1&amp;"|"&amp;risk_factor_2,risk_factor_corr,
_xlfn.XLOOKUP(_xlfn.TEXTJOIN("|",FALSE,$C76:$D76,"Any"),risk_factor_2&amp;"|"&amp;risk_factor_1,risk_factor_corr)))))))</f>
        <v>0</v>
      </c>
      <c r="BK76" s="32" cm="1">
        <f t="array" ref="BK76" xml:space="preserve"> IF(_xlfn.TEXTJOIN("|",FALSE,BK$12:BK$15)=_xlfn.TEXTJOIN("|",FALSE,$C76:$F76),0,
IF(AND($C76="Delta|CR_Cpty",BK$12="Delta|CR_Cpty"),
IF($F76=BK$15,
      _xlfn.XLOOKUP(_xlfn.TEXTJOIN("|",FALSE,$C76,"=","Any","=",BK$12,"=","Any","="),risk_factor_1&amp;"|"&amp;risk_factor_2,risk_factor_corr),
       IF(RIGHT($D76,LEN($D76)-FIND("_",$D76))=RIGHT(BK$13,LEN(BK$13)-FIND("_",BK$13)),
              IF(LEFT($D76,FIND("_",$D76)-1)=LEFT(BK$13,FIND("_",BK$13)-1),
                    IF($E76=BK$14,
                             _xlfn.XLOOKUP(_xlfn.TEXTJOIN("|",FALSE,$C76,LEFT($D76,FIND("_",$D76)-1) &amp;"_=","=","Any",BK$12,LEFT($D76,FIND("_",$D76)-1) &amp;"_=","=","Any"),risk_factor_1&amp;"|"&amp;risk_factor_2,risk_factor_corr),
                             _xlfn.XLOOKUP(_xlfn.TEXTJOIN("|",FALSE,$C76,LEFT($D76,FIND("_",$D76)-1) &amp;"_=","Any","Any",BK$12,LEFT($D76,FIND("_",$D76)-1) &amp;"_=","Any","Any"),risk_factor_1&amp;"|"&amp;risk_factor_2,risk_factor_corr)),
"n/a"),0)
),
IF(_xlfn.TEXTJOIN("|",FALSE,BK$12:BK$13)&lt;&gt;_xlfn.TEXTJOIN("|",FALSE,$C76:$D76),0,
_xlfn.XLOOKUP(_xlfn.TEXTJOIN("|",FALSE,$C76:$F76,BK$12:BK$15),risk_factor_1&amp;"|"&amp;risk_factor_2,risk_factor_corr,
_xlfn.XLOOKUP(_xlfn.TEXTJOIN("|",FALSE,$C76:$F76,BK$12:BK$15),risk_factor_2&amp;"|"&amp;risk_factor_1,risk_factor_corr,
_xlfn.XLOOKUP(_xlfn.TEXTJOIN("|",FALSE,$C76:$D76,"Any"),risk_factor_1&amp;"|"&amp;risk_factor_2,risk_factor_corr,
_xlfn.XLOOKUP(_xlfn.TEXTJOIN("|",FALSE,$C76:$D76,"Any"),risk_factor_2&amp;"|"&amp;risk_factor_1,risk_factor_corr)))))))</f>
        <v>0</v>
      </c>
      <c r="BL76" s="32" cm="1">
        <f t="array" ref="BL76" xml:space="preserve"> IF(_xlfn.TEXTJOIN("|",FALSE,BL$12:BL$15)=_xlfn.TEXTJOIN("|",FALSE,$C76:$F76),0,
IF(AND($C76="Delta|CR_Cpty",BL$12="Delta|CR_Cpty"),
IF($F76=BL$15,
      _xlfn.XLOOKUP(_xlfn.TEXTJOIN("|",FALSE,$C76,"=","Any","=",BL$12,"=","Any","="),risk_factor_1&amp;"|"&amp;risk_factor_2,risk_factor_corr),
       IF(RIGHT($D76,LEN($D76)-FIND("_",$D76))=RIGHT(BL$13,LEN(BL$13)-FIND("_",BL$13)),
              IF(LEFT($D76,FIND("_",$D76)-1)=LEFT(BL$13,FIND("_",BL$13)-1),
                    IF($E76=BL$14,
                             _xlfn.XLOOKUP(_xlfn.TEXTJOIN("|",FALSE,$C76,LEFT($D76,FIND("_",$D76)-1) &amp;"_=","=","Any",BL$12,LEFT($D76,FIND("_",$D76)-1) &amp;"_=","=","Any"),risk_factor_1&amp;"|"&amp;risk_factor_2,risk_factor_corr),
                             _xlfn.XLOOKUP(_xlfn.TEXTJOIN("|",FALSE,$C76,LEFT($D76,FIND("_",$D76)-1) &amp;"_=","Any","Any",BL$12,LEFT($D76,FIND("_",$D76)-1) &amp;"_=","Any","Any"),risk_factor_1&amp;"|"&amp;risk_factor_2,risk_factor_corr)),
"n/a"),0)
),
IF(_xlfn.TEXTJOIN("|",FALSE,BL$12:BL$13)&lt;&gt;_xlfn.TEXTJOIN("|",FALSE,$C76:$D76),0,
_xlfn.XLOOKUP(_xlfn.TEXTJOIN("|",FALSE,$C76:$F76,BL$12:BL$15),risk_factor_1&amp;"|"&amp;risk_factor_2,risk_factor_corr,
_xlfn.XLOOKUP(_xlfn.TEXTJOIN("|",FALSE,$C76:$F76,BL$12:BL$15),risk_factor_2&amp;"|"&amp;risk_factor_1,risk_factor_corr,
_xlfn.XLOOKUP(_xlfn.TEXTJOIN("|",FALSE,$C76:$D76,"Any"),risk_factor_1&amp;"|"&amp;risk_factor_2,risk_factor_corr,
_xlfn.XLOOKUP(_xlfn.TEXTJOIN("|",FALSE,$C76:$D76,"Any"),risk_factor_2&amp;"|"&amp;risk_factor_1,risk_factor_corr)))))))</f>
        <v>0</v>
      </c>
      <c r="BM76" s="32" cm="1">
        <f t="array" ref="BM76" xml:space="preserve"> IF(_xlfn.TEXTJOIN("|",FALSE,BM$12:BM$15)=_xlfn.TEXTJOIN("|",FALSE,$C76:$F76),0,
IF(AND($C76="Delta|CR_Cpty",BM$12="Delta|CR_Cpty"),
IF($F76=BM$15,
      _xlfn.XLOOKUP(_xlfn.TEXTJOIN("|",FALSE,$C76,"=","Any","=",BM$12,"=","Any","="),risk_factor_1&amp;"|"&amp;risk_factor_2,risk_factor_corr),
       IF(RIGHT($D76,LEN($D76)-FIND("_",$D76))=RIGHT(BM$13,LEN(BM$13)-FIND("_",BM$13)),
              IF(LEFT($D76,FIND("_",$D76)-1)=LEFT(BM$13,FIND("_",BM$13)-1),
                    IF($E76=BM$14,
                             _xlfn.XLOOKUP(_xlfn.TEXTJOIN("|",FALSE,$C76,LEFT($D76,FIND("_",$D76)-1) &amp;"_=","=","Any",BM$12,LEFT($D76,FIND("_",$D76)-1) &amp;"_=","=","Any"),risk_factor_1&amp;"|"&amp;risk_factor_2,risk_factor_corr),
                             _xlfn.XLOOKUP(_xlfn.TEXTJOIN("|",FALSE,$C76,LEFT($D76,FIND("_",$D76)-1) &amp;"_=","Any","Any",BM$12,LEFT($D76,FIND("_",$D76)-1) &amp;"_=","Any","Any"),risk_factor_1&amp;"|"&amp;risk_factor_2,risk_factor_corr)),
"n/a"),0)
),
IF(_xlfn.TEXTJOIN("|",FALSE,BM$12:BM$13)&lt;&gt;_xlfn.TEXTJOIN("|",FALSE,$C76:$D76),0,
_xlfn.XLOOKUP(_xlfn.TEXTJOIN("|",FALSE,$C76:$F76,BM$12:BM$15),risk_factor_1&amp;"|"&amp;risk_factor_2,risk_factor_corr,
_xlfn.XLOOKUP(_xlfn.TEXTJOIN("|",FALSE,$C76:$F76,BM$12:BM$15),risk_factor_2&amp;"|"&amp;risk_factor_1,risk_factor_corr,
_xlfn.XLOOKUP(_xlfn.TEXTJOIN("|",FALSE,$C76:$D76,"Any"),risk_factor_1&amp;"|"&amp;risk_factor_2,risk_factor_corr,
_xlfn.XLOOKUP(_xlfn.TEXTJOIN("|",FALSE,$C76:$D76,"Any"),risk_factor_2&amp;"|"&amp;risk_factor_1,risk_factor_corr)))))))</f>
        <v>0</v>
      </c>
      <c r="BN76" s="32" cm="1">
        <f t="array" ref="BN76" xml:space="preserve"> IF(_xlfn.TEXTJOIN("|",FALSE,BN$12:BN$15)=_xlfn.TEXTJOIN("|",FALSE,$C76:$F76),0,
IF(AND($C76="Delta|CR_Cpty",BN$12="Delta|CR_Cpty"),
IF($F76=BN$15,
      _xlfn.XLOOKUP(_xlfn.TEXTJOIN("|",FALSE,$C76,"=","Any","=",BN$12,"=","Any","="),risk_factor_1&amp;"|"&amp;risk_factor_2,risk_factor_corr),
       IF(RIGHT($D76,LEN($D76)-FIND("_",$D76))=RIGHT(BN$13,LEN(BN$13)-FIND("_",BN$13)),
              IF(LEFT($D76,FIND("_",$D76)-1)=LEFT(BN$13,FIND("_",BN$13)-1),
                    IF($E76=BN$14,
                             _xlfn.XLOOKUP(_xlfn.TEXTJOIN("|",FALSE,$C76,LEFT($D76,FIND("_",$D76)-1) &amp;"_=","=","Any",BN$12,LEFT($D76,FIND("_",$D76)-1) &amp;"_=","=","Any"),risk_factor_1&amp;"|"&amp;risk_factor_2,risk_factor_corr),
                             _xlfn.XLOOKUP(_xlfn.TEXTJOIN("|",FALSE,$C76,LEFT($D76,FIND("_",$D76)-1) &amp;"_=","Any","Any",BN$12,LEFT($D76,FIND("_",$D76)-1) &amp;"_=","Any","Any"),risk_factor_1&amp;"|"&amp;risk_factor_2,risk_factor_corr)),
"n/a"),0)
),
IF(_xlfn.TEXTJOIN("|",FALSE,BN$12:BN$13)&lt;&gt;_xlfn.TEXTJOIN("|",FALSE,$C76:$D76),0,
_xlfn.XLOOKUP(_xlfn.TEXTJOIN("|",FALSE,$C76:$F76,BN$12:BN$15),risk_factor_1&amp;"|"&amp;risk_factor_2,risk_factor_corr,
_xlfn.XLOOKUP(_xlfn.TEXTJOIN("|",FALSE,$C76:$F76,BN$12:BN$15),risk_factor_2&amp;"|"&amp;risk_factor_1,risk_factor_corr,
_xlfn.XLOOKUP(_xlfn.TEXTJOIN("|",FALSE,$C76:$D76,"Any"),risk_factor_1&amp;"|"&amp;risk_factor_2,risk_factor_corr,
_xlfn.XLOOKUP(_xlfn.TEXTJOIN("|",FALSE,$C76:$D76,"Any"),risk_factor_2&amp;"|"&amp;risk_factor_1,risk_factor_corr)))))))</f>
        <v>0</v>
      </c>
      <c r="BO76" s="32" cm="1">
        <f t="array" ref="BO76" xml:space="preserve"> IF(_xlfn.TEXTJOIN("|",FALSE,BO$12:BO$15)=_xlfn.TEXTJOIN("|",FALSE,$C76:$F76),0,
IF(AND($C76="Delta|CR_Cpty",BO$12="Delta|CR_Cpty"),
IF($F76=BO$15,
      _xlfn.XLOOKUP(_xlfn.TEXTJOIN("|",FALSE,$C76,"=","Any","=",BO$12,"=","Any","="),risk_factor_1&amp;"|"&amp;risk_factor_2,risk_factor_corr),
       IF(RIGHT($D76,LEN($D76)-FIND("_",$D76))=RIGHT(BO$13,LEN(BO$13)-FIND("_",BO$13)),
              IF(LEFT($D76,FIND("_",$D76)-1)=LEFT(BO$13,FIND("_",BO$13)-1),
                    IF($E76=BO$14,
                             _xlfn.XLOOKUP(_xlfn.TEXTJOIN("|",FALSE,$C76,LEFT($D76,FIND("_",$D76)-1) &amp;"_=","=","Any",BO$12,LEFT($D76,FIND("_",$D76)-1) &amp;"_=","=","Any"),risk_factor_1&amp;"|"&amp;risk_factor_2,risk_factor_corr),
                             _xlfn.XLOOKUP(_xlfn.TEXTJOIN("|",FALSE,$C76,LEFT($D76,FIND("_",$D76)-1) &amp;"_=","Any","Any",BO$12,LEFT($D76,FIND("_",$D76)-1) &amp;"_=","Any","Any"),risk_factor_1&amp;"|"&amp;risk_factor_2,risk_factor_corr)),
"n/a"),0)
),
IF(_xlfn.TEXTJOIN("|",FALSE,BO$12:BO$13)&lt;&gt;_xlfn.TEXTJOIN("|",FALSE,$C76:$D76),0,
_xlfn.XLOOKUP(_xlfn.TEXTJOIN("|",FALSE,$C76:$F76,BO$12:BO$15),risk_factor_1&amp;"|"&amp;risk_factor_2,risk_factor_corr,
_xlfn.XLOOKUP(_xlfn.TEXTJOIN("|",FALSE,$C76:$F76,BO$12:BO$15),risk_factor_2&amp;"|"&amp;risk_factor_1,risk_factor_corr,
_xlfn.XLOOKUP(_xlfn.TEXTJOIN("|",FALSE,$C76:$D76,"Any"),risk_factor_1&amp;"|"&amp;risk_factor_2,risk_factor_corr,
_xlfn.XLOOKUP(_xlfn.TEXTJOIN("|",FALSE,$C76:$D76,"Any"),risk_factor_2&amp;"|"&amp;risk_factor_1,risk_factor_corr)))))))</f>
        <v>0</v>
      </c>
      <c r="BP76" s="32" cm="1">
        <f t="array" ref="BP76" xml:space="preserve"> IF(_xlfn.TEXTJOIN("|",FALSE,BP$12:BP$15)=_xlfn.TEXTJOIN("|",FALSE,$C76:$F76),0,
IF(AND($C76="Delta|CR_Cpty",BP$12="Delta|CR_Cpty"),
IF($F76=BP$15,
      _xlfn.XLOOKUP(_xlfn.TEXTJOIN("|",FALSE,$C76,"=","Any","=",BP$12,"=","Any","="),risk_factor_1&amp;"|"&amp;risk_factor_2,risk_factor_corr),
       IF(RIGHT($D76,LEN($D76)-FIND("_",$D76))=RIGHT(BP$13,LEN(BP$13)-FIND("_",BP$13)),
              IF(LEFT($D76,FIND("_",$D76)-1)=LEFT(BP$13,FIND("_",BP$13)-1),
                    IF($E76=BP$14,
                             _xlfn.XLOOKUP(_xlfn.TEXTJOIN("|",FALSE,$C76,LEFT($D76,FIND("_",$D76)-1) &amp;"_=","=","Any",BP$12,LEFT($D76,FIND("_",$D76)-1) &amp;"_=","=","Any"),risk_factor_1&amp;"|"&amp;risk_factor_2,risk_factor_corr),
                             _xlfn.XLOOKUP(_xlfn.TEXTJOIN("|",FALSE,$C76,LEFT($D76,FIND("_",$D76)-1) &amp;"_=","Any","Any",BP$12,LEFT($D76,FIND("_",$D76)-1) &amp;"_=","Any","Any"),risk_factor_1&amp;"|"&amp;risk_factor_2,risk_factor_corr)),
"n/a"),0)
),
IF(_xlfn.TEXTJOIN("|",FALSE,BP$12:BP$13)&lt;&gt;_xlfn.TEXTJOIN("|",FALSE,$C76:$D76),0,
_xlfn.XLOOKUP(_xlfn.TEXTJOIN("|",FALSE,$C76:$F76,BP$12:BP$15),risk_factor_1&amp;"|"&amp;risk_factor_2,risk_factor_corr,
_xlfn.XLOOKUP(_xlfn.TEXTJOIN("|",FALSE,$C76:$F76,BP$12:BP$15),risk_factor_2&amp;"|"&amp;risk_factor_1,risk_factor_corr,
_xlfn.XLOOKUP(_xlfn.TEXTJOIN("|",FALSE,$C76:$D76,"Any"),risk_factor_1&amp;"|"&amp;risk_factor_2,risk_factor_corr,
_xlfn.XLOOKUP(_xlfn.TEXTJOIN("|",FALSE,$C76:$D76,"Any"),risk_factor_2&amp;"|"&amp;risk_factor_1,risk_factor_corr)))))))</f>
        <v>0</v>
      </c>
      <c r="BQ76" s="32" cm="1">
        <f t="array" ref="BQ76" xml:space="preserve"> IF(_xlfn.TEXTJOIN("|",FALSE,BQ$12:BQ$15)=_xlfn.TEXTJOIN("|",FALSE,$C76:$F76),0,
IF(AND($C76="Delta|CR_Cpty",BQ$12="Delta|CR_Cpty"),
IF($F76=BQ$15,
      _xlfn.XLOOKUP(_xlfn.TEXTJOIN("|",FALSE,$C76,"=","Any","=",BQ$12,"=","Any","="),risk_factor_1&amp;"|"&amp;risk_factor_2,risk_factor_corr),
       IF(RIGHT($D76,LEN($D76)-FIND("_",$D76))=RIGHT(BQ$13,LEN(BQ$13)-FIND("_",BQ$13)),
              IF(LEFT($D76,FIND("_",$D76)-1)=LEFT(BQ$13,FIND("_",BQ$13)-1),
                    IF($E76=BQ$14,
                             _xlfn.XLOOKUP(_xlfn.TEXTJOIN("|",FALSE,$C76,LEFT($D76,FIND("_",$D76)-1) &amp;"_=","=","Any",BQ$12,LEFT($D76,FIND("_",$D76)-1) &amp;"_=","=","Any"),risk_factor_1&amp;"|"&amp;risk_factor_2,risk_factor_corr),
                             _xlfn.XLOOKUP(_xlfn.TEXTJOIN("|",FALSE,$C76,LEFT($D76,FIND("_",$D76)-1) &amp;"_=","Any","Any",BQ$12,LEFT($D76,FIND("_",$D76)-1) &amp;"_=","Any","Any"),risk_factor_1&amp;"|"&amp;risk_factor_2,risk_factor_corr)),
"n/a"),0)
),
IF(_xlfn.TEXTJOIN("|",FALSE,BQ$12:BQ$13)&lt;&gt;_xlfn.TEXTJOIN("|",FALSE,$C76:$D76),0,
_xlfn.XLOOKUP(_xlfn.TEXTJOIN("|",FALSE,$C76:$F76,BQ$12:BQ$15),risk_factor_1&amp;"|"&amp;risk_factor_2,risk_factor_corr,
_xlfn.XLOOKUP(_xlfn.TEXTJOIN("|",FALSE,$C76:$F76,BQ$12:BQ$15),risk_factor_2&amp;"|"&amp;risk_factor_1,risk_factor_corr,
_xlfn.XLOOKUP(_xlfn.TEXTJOIN("|",FALSE,$C76:$D76,"Any"),risk_factor_1&amp;"|"&amp;risk_factor_2,risk_factor_corr,
_xlfn.XLOOKUP(_xlfn.TEXTJOIN("|",FALSE,$C76:$D76,"Any"),risk_factor_2&amp;"|"&amp;risk_factor_1,risk_factor_corr)))))))</f>
        <v>0</v>
      </c>
      <c r="BR76" s="32" cm="1">
        <f t="array" ref="BR76" xml:space="preserve"> IF(_xlfn.TEXTJOIN("|",FALSE,BR$12:BR$15)=_xlfn.TEXTJOIN("|",FALSE,$C76:$F76),0,
IF(AND($C76="Delta|CR_Cpty",BR$12="Delta|CR_Cpty"),
IF($F76=BR$15,
      _xlfn.XLOOKUP(_xlfn.TEXTJOIN("|",FALSE,$C76,"=","Any","=",BR$12,"=","Any","="),risk_factor_1&amp;"|"&amp;risk_factor_2,risk_factor_corr),
       IF(RIGHT($D76,LEN($D76)-FIND("_",$D76))=RIGHT(BR$13,LEN(BR$13)-FIND("_",BR$13)),
              IF(LEFT($D76,FIND("_",$D76)-1)=LEFT(BR$13,FIND("_",BR$13)-1),
                    IF($E76=BR$14,
                             _xlfn.XLOOKUP(_xlfn.TEXTJOIN("|",FALSE,$C76,LEFT($D76,FIND("_",$D76)-1) &amp;"_=","=","Any",BR$12,LEFT($D76,FIND("_",$D76)-1) &amp;"_=","=","Any"),risk_factor_1&amp;"|"&amp;risk_factor_2,risk_factor_corr),
                             _xlfn.XLOOKUP(_xlfn.TEXTJOIN("|",FALSE,$C76,LEFT($D76,FIND("_",$D76)-1) &amp;"_=","Any","Any",BR$12,LEFT($D76,FIND("_",$D76)-1) &amp;"_=","Any","Any"),risk_factor_1&amp;"|"&amp;risk_factor_2,risk_factor_corr)),
"n/a"),0)
),
IF(_xlfn.TEXTJOIN("|",FALSE,BR$12:BR$13)&lt;&gt;_xlfn.TEXTJOIN("|",FALSE,$C76:$D76),0,
_xlfn.XLOOKUP(_xlfn.TEXTJOIN("|",FALSE,$C76:$F76,BR$12:BR$15),risk_factor_1&amp;"|"&amp;risk_factor_2,risk_factor_corr,
_xlfn.XLOOKUP(_xlfn.TEXTJOIN("|",FALSE,$C76:$F76,BR$12:BR$15),risk_factor_2&amp;"|"&amp;risk_factor_1,risk_factor_corr,
_xlfn.XLOOKUP(_xlfn.TEXTJOIN("|",FALSE,$C76:$D76,"Any"),risk_factor_1&amp;"|"&amp;risk_factor_2,risk_factor_corr,
_xlfn.XLOOKUP(_xlfn.TEXTJOIN("|",FALSE,$C76:$D76,"Any"),risk_factor_2&amp;"|"&amp;risk_factor_1,risk_factor_corr)))))))</f>
        <v>0</v>
      </c>
      <c r="BS76" s="32" cm="1">
        <f t="array" ref="BS76" xml:space="preserve"> IF(_xlfn.TEXTJOIN("|",FALSE,BS$12:BS$15)=_xlfn.TEXTJOIN("|",FALSE,$C76:$F76),0,
IF(AND($C76="Delta|CR_Cpty",BS$12="Delta|CR_Cpty"),
IF($F76=BS$15,
      _xlfn.XLOOKUP(_xlfn.TEXTJOIN("|",FALSE,$C76,"=","Any","=",BS$12,"=","Any","="),risk_factor_1&amp;"|"&amp;risk_factor_2,risk_factor_corr),
       IF(RIGHT($D76,LEN($D76)-FIND("_",$D76))=RIGHT(BS$13,LEN(BS$13)-FIND("_",BS$13)),
              IF(LEFT($D76,FIND("_",$D76)-1)=LEFT(BS$13,FIND("_",BS$13)-1),
                    IF($E76=BS$14,
                             _xlfn.XLOOKUP(_xlfn.TEXTJOIN("|",FALSE,$C76,LEFT($D76,FIND("_",$D76)-1) &amp;"_=","=","Any",BS$12,LEFT($D76,FIND("_",$D76)-1) &amp;"_=","=","Any"),risk_factor_1&amp;"|"&amp;risk_factor_2,risk_factor_corr),
                             _xlfn.XLOOKUP(_xlfn.TEXTJOIN("|",FALSE,$C76,LEFT($D76,FIND("_",$D76)-1) &amp;"_=","Any","Any",BS$12,LEFT($D76,FIND("_",$D76)-1) &amp;"_=","Any","Any"),risk_factor_1&amp;"|"&amp;risk_factor_2,risk_factor_corr)),
"n/a"),0)
),
IF(_xlfn.TEXTJOIN("|",FALSE,BS$12:BS$13)&lt;&gt;_xlfn.TEXTJOIN("|",FALSE,$C76:$D76),0,
_xlfn.XLOOKUP(_xlfn.TEXTJOIN("|",FALSE,$C76:$F76,BS$12:BS$15),risk_factor_1&amp;"|"&amp;risk_factor_2,risk_factor_corr,
_xlfn.XLOOKUP(_xlfn.TEXTJOIN("|",FALSE,$C76:$F76,BS$12:BS$15),risk_factor_2&amp;"|"&amp;risk_factor_1,risk_factor_corr,
_xlfn.XLOOKUP(_xlfn.TEXTJOIN("|",FALSE,$C76:$D76,"Any"),risk_factor_1&amp;"|"&amp;risk_factor_2,risk_factor_corr,
_xlfn.XLOOKUP(_xlfn.TEXTJOIN("|",FALSE,$C76:$D76,"Any"),risk_factor_2&amp;"|"&amp;risk_factor_1,risk_factor_corr)))))))</f>
        <v>0</v>
      </c>
      <c r="BT76" s="32" cm="1">
        <f t="array" ref="BT76" xml:space="preserve"> IF(_xlfn.TEXTJOIN("|",FALSE,BT$12:BT$15)=_xlfn.TEXTJOIN("|",FALSE,$C76:$F76),0,
IF(AND($C76="Delta|CR_Cpty",BT$12="Delta|CR_Cpty"),
IF($F76=BT$15,
      _xlfn.XLOOKUP(_xlfn.TEXTJOIN("|",FALSE,$C76,"=","Any","=",BT$12,"=","Any","="),risk_factor_1&amp;"|"&amp;risk_factor_2,risk_factor_corr),
       IF(RIGHT($D76,LEN($D76)-FIND("_",$D76))=RIGHT(BT$13,LEN(BT$13)-FIND("_",BT$13)),
              IF(LEFT($D76,FIND("_",$D76)-1)=LEFT(BT$13,FIND("_",BT$13)-1),
                    IF($E76=BT$14,
                             _xlfn.XLOOKUP(_xlfn.TEXTJOIN("|",FALSE,$C76,LEFT($D76,FIND("_",$D76)-1) &amp;"_=","=","Any",BT$12,LEFT($D76,FIND("_",$D76)-1) &amp;"_=","=","Any"),risk_factor_1&amp;"|"&amp;risk_factor_2,risk_factor_corr),
                             _xlfn.XLOOKUP(_xlfn.TEXTJOIN("|",FALSE,$C76,LEFT($D76,FIND("_",$D76)-1) &amp;"_=","Any","Any",BT$12,LEFT($D76,FIND("_",$D76)-1) &amp;"_=","Any","Any"),risk_factor_1&amp;"|"&amp;risk_factor_2,risk_factor_corr)),
"n/a"),0)
),
IF(_xlfn.TEXTJOIN("|",FALSE,BT$12:BT$13)&lt;&gt;_xlfn.TEXTJOIN("|",FALSE,$C76:$D76),0,
_xlfn.XLOOKUP(_xlfn.TEXTJOIN("|",FALSE,$C76:$F76,BT$12:BT$15),risk_factor_1&amp;"|"&amp;risk_factor_2,risk_factor_corr,
_xlfn.XLOOKUP(_xlfn.TEXTJOIN("|",FALSE,$C76:$F76,BT$12:BT$15),risk_factor_2&amp;"|"&amp;risk_factor_1,risk_factor_corr,
_xlfn.XLOOKUP(_xlfn.TEXTJOIN("|",FALSE,$C76:$D76,"Any"),risk_factor_1&amp;"|"&amp;risk_factor_2,risk_factor_corr,
_xlfn.XLOOKUP(_xlfn.TEXTJOIN("|",FALSE,$C76:$D76,"Any"),risk_factor_2&amp;"|"&amp;risk_factor_1,risk_factor_corr)))))))</f>
        <v>0</v>
      </c>
      <c r="BU76" s="32" cm="1">
        <f t="array" ref="BU76" xml:space="preserve"> IF(_xlfn.TEXTJOIN("|",FALSE,BU$12:BU$15)=_xlfn.TEXTJOIN("|",FALSE,$C76:$F76),0,
IF(AND($C76="Delta|CR_Cpty",BU$12="Delta|CR_Cpty"),
IF($F76=BU$15,
      _xlfn.XLOOKUP(_xlfn.TEXTJOIN("|",FALSE,$C76,"=","Any","=",BU$12,"=","Any","="),risk_factor_1&amp;"|"&amp;risk_factor_2,risk_factor_corr),
       IF(RIGHT($D76,LEN($D76)-FIND("_",$D76))=RIGHT(BU$13,LEN(BU$13)-FIND("_",BU$13)),
              IF(LEFT($D76,FIND("_",$D76)-1)=LEFT(BU$13,FIND("_",BU$13)-1),
                    IF($E76=BU$14,
                             _xlfn.XLOOKUP(_xlfn.TEXTJOIN("|",FALSE,$C76,LEFT($D76,FIND("_",$D76)-1) &amp;"_=","=","Any",BU$12,LEFT($D76,FIND("_",$D76)-1) &amp;"_=","=","Any"),risk_factor_1&amp;"|"&amp;risk_factor_2,risk_factor_corr),
                             _xlfn.XLOOKUP(_xlfn.TEXTJOIN("|",FALSE,$C76,LEFT($D76,FIND("_",$D76)-1) &amp;"_=","Any","Any",BU$12,LEFT($D76,FIND("_",$D76)-1) &amp;"_=","Any","Any"),risk_factor_1&amp;"|"&amp;risk_factor_2,risk_factor_corr)),
"n/a"),0)
),
IF(_xlfn.TEXTJOIN("|",FALSE,BU$12:BU$13)&lt;&gt;_xlfn.TEXTJOIN("|",FALSE,$C76:$D76),0,
_xlfn.XLOOKUP(_xlfn.TEXTJOIN("|",FALSE,$C76:$F76,BU$12:BU$15),risk_factor_1&amp;"|"&amp;risk_factor_2,risk_factor_corr,
_xlfn.XLOOKUP(_xlfn.TEXTJOIN("|",FALSE,$C76:$F76,BU$12:BU$15),risk_factor_2&amp;"|"&amp;risk_factor_1,risk_factor_corr,
_xlfn.XLOOKUP(_xlfn.TEXTJOIN("|",FALSE,$C76:$D76,"Any"),risk_factor_1&amp;"|"&amp;risk_factor_2,risk_factor_corr,
_xlfn.XLOOKUP(_xlfn.TEXTJOIN("|",FALSE,$C76:$D76,"Any"),risk_factor_2&amp;"|"&amp;risk_factor_1,risk_factor_corr)))))))</f>
        <v>0</v>
      </c>
    </row>
    <row r="77" spans="3:73" x14ac:dyDescent="0.25">
      <c r="C77" s="31" t="s">
        <v>196</v>
      </c>
      <c r="D77" s="31" t="s">
        <v>42</v>
      </c>
      <c r="E77" s="31"/>
      <c r="F77" s="31"/>
      <c r="G77" s="32" cm="1">
        <f t="array" ref="G77" xml:space="preserve"> IF(_xlfn.TEXTJOIN("|",FALSE,G$12:G$15)=_xlfn.TEXTJOIN("|",FALSE,$C77:$F77),0,
IF(AND($C77="Delta|CR_Cpty",G$12="Delta|CR_Cpty"),
IF($F77=G$15,
      _xlfn.XLOOKUP(_xlfn.TEXTJOIN("|",FALSE,$C77,"=","Any","=",G$12,"=","Any","="),risk_factor_1&amp;"|"&amp;risk_factor_2,risk_factor_corr),
       IF(RIGHT($D77,LEN($D77)-FIND("_",$D77))=RIGHT(G$13,LEN(G$13)-FIND("_",G$13)),
              IF(LEFT($D77,FIND("_",$D77)-1)=LEFT(G$13,FIND("_",G$13)-1),
                    IF($E77=G$14,
                             _xlfn.XLOOKUP(_xlfn.TEXTJOIN("|",FALSE,$C77,LEFT($D77,FIND("_",$D77)-1) &amp;"_=","=","Any",G$12,LEFT($D77,FIND("_",$D77)-1) &amp;"_=","=","Any"),risk_factor_1&amp;"|"&amp;risk_factor_2,risk_factor_corr),
                             _xlfn.XLOOKUP(_xlfn.TEXTJOIN("|",FALSE,$C77,LEFT($D77,FIND("_",$D77)-1) &amp;"_=","Any","Any",G$12,LEFT($D77,FIND("_",$D77)-1) &amp;"_=","Any","Any"),risk_factor_1&amp;"|"&amp;risk_factor_2,risk_factor_corr)),
"n/a"),0)
),
IF(_xlfn.TEXTJOIN("|",FALSE,G$12:G$13)&lt;&gt;_xlfn.TEXTJOIN("|",FALSE,$C77:$D77),0,
_xlfn.XLOOKUP(_xlfn.TEXTJOIN("|",FALSE,$C77:$F77,G$12:G$15),risk_factor_1&amp;"|"&amp;risk_factor_2,risk_factor_corr,
_xlfn.XLOOKUP(_xlfn.TEXTJOIN("|",FALSE,$C77:$F77,G$12:G$15),risk_factor_2&amp;"|"&amp;risk_factor_1,risk_factor_corr,
_xlfn.XLOOKUP(_xlfn.TEXTJOIN("|",FALSE,$C77:$D77,"Any"),risk_factor_1&amp;"|"&amp;risk_factor_2,risk_factor_corr,
_xlfn.XLOOKUP(_xlfn.TEXTJOIN("|",FALSE,$C77:$D77,"Any"),risk_factor_2&amp;"|"&amp;risk_factor_1,risk_factor_corr)))))))</f>
        <v>0</v>
      </c>
      <c r="H77" s="32" cm="1">
        <f t="array" ref="H77" xml:space="preserve"> IF(_xlfn.TEXTJOIN("|",FALSE,H$12:H$15)=_xlfn.TEXTJOIN("|",FALSE,$C77:$F77),0,
IF(AND($C77="Delta|CR_Cpty",H$12="Delta|CR_Cpty"),
IF($F77=H$15,
      _xlfn.XLOOKUP(_xlfn.TEXTJOIN("|",FALSE,$C77,"=","Any","=",H$12,"=","Any","="),risk_factor_1&amp;"|"&amp;risk_factor_2,risk_factor_corr),
       IF(RIGHT($D77,LEN($D77)-FIND("_",$D77))=RIGHT(H$13,LEN(H$13)-FIND("_",H$13)),
              IF(LEFT($D77,FIND("_",$D77)-1)=LEFT(H$13,FIND("_",H$13)-1),
                    IF($E77=H$14,
                             _xlfn.XLOOKUP(_xlfn.TEXTJOIN("|",FALSE,$C77,LEFT($D77,FIND("_",$D77)-1) &amp;"_=","=","Any",H$12,LEFT($D77,FIND("_",$D77)-1) &amp;"_=","=","Any"),risk_factor_1&amp;"|"&amp;risk_factor_2,risk_factor_corr),
                             _xlfn.XLOOKUP(_xlfn.TEXTJOIN("|",FALSE,$C77,LEFT($D77,FIND("_",$D77)-1) &amp;"_=","Any","Any",H$12,LEFT($D77,FIND("_",$D77)-1) &amp;"_=","Any","Any"),risk_factor_1&amp;"|"&amp;risk_factor_2,risk_factor_corr)),
"n/a"),0)
),
IF(_xlfn.TEXTJOIN("|",FALSE,H$12:H$13)&lt;&gt;_xlfn.TEXTJOIN("|",FALSE,$C77:$D77),0,
_xlfn.XLOOKUP(_xlfn.TEXTJOIN("|",FALSE,$C77:$F77,H$12:H$15),risk_factor_1&amp;"|"&amp;risk_factor_2,risk_factor_corr,
_xlfn.XLOOKUP(_xlfn.TEXTJOIN("|",FALSE,$C77:$F77,H$12:H$15),risk_factor_2&amp;"|"&amp;risk_factor_1,risk_factor_corr,
_xlfn.XLOOKUP(_xlfn.TEXTJOIN("|",FALSE,$C77:$D77,"Any"),risk_factor_1&amp;"|"&amp;risk_factor_2,risk_factor_corr,
_xlfn.XLOOKUP(_xlfn.TEXTJOIN("|",FALSE,$C77:$D77,"Any"),risk_factor_2&amp;"|"&amp;risk_factor_1,risk_factor_corr)))))))</f>
        <v>0</v>
      </c>
      <c r="I77" s="32" cm="1">
        <f t="array" ref="I77" xml:space="preserve"> IF(_xlfn.TEXTJOIN("|",FALSE,I$12:I$15)=_xlfn.TEXTJOIN("|",FALSE,$C77:$F77),0,
IF(AND($C77="Delta|CR_Cpty",I$12="Delta|CR_Cpty"),
IF($F77=I$15,
      _xlfn.XLOOKUP(_xlfn.TEXTJOIN("|",FALSE,$C77,"=","Any","=",I$12,"=","Any","="),risk_factor_1&amp;"|"&amp;risk_factor_2,risk_factor_corr),
       IF(RIGHT($D77,LEN($D77)-FIND("_",$D77))=RIGHT(I$13,LEN(I$13)-FIND("_",I$13)),
              IF(LEFT($D77,FIND("_",$D77)-1)=LEFT(I$13,FIND("_",I$13)-1),
                    IF($E77=I$14,
                             _xlfn.XLOOKUP(_xlfn.TEXTJOIN("|",FALSE,$C77,LEFT($D77,FIND("_",$D77)-1) &amp;"_=","=","Any",I$12,LEFT($D77,FIND("_",$D77)-1) &amp;"_=","=","Any"),risk_factor_1&amp;"|"&amp;risk_factor_2,risk_factor_corr),
                             _xlfn.XLOOKUP(_xlfn.TEXTJOIN("|",FALSE,$C77,LEFT($D77,FIND("_",$D77)-1) &amp;"_=","Any","Any",I$12,LEFT($D77,FIND("_",$D77)-1) &amp;"_=","Any","Any"),risk_factor_1&amp;"|"&amp;risk_factor_2,risk_factor_corr)),
"n/a"),0)
),
IF(_xlfn.TEXTJOIN("|",FALSE,I$12:I$13)&lt;&gt;_xlfn.TEXTJOIN("|",FALSE,$C77:$D77),0,
_xlfn.XLOOKUP(_xlfn.TEXTJOIN("|",FALSE,$C77:$F77,I$12:I$15),risk_factor_1&amp;"|"&amp;risk_factor_2,risk_factor_corr,
_xlfn.XLOOKUP(_xlfn.TEXTJOIN("|",FALSE,$C77:$F77,I$12:I$15),risk_factor_2&amp;"|"&amp;risk_factor_1,risk_factor_corr,
_xlfn.XLOOKUP(_xlfn.TEXTJOIN("|",FALSE,$C77:$D77,"Any"),risk_factor_1&amp;"|"&amp;risk_factor_2,risk_factor_corr,
_xlfn.XLOOKUP(_xlfn.TEXTJOIN("|",FALSE,$C77:$D77,"Any"),risk_factor_2&amp;"|"&amp;risk_factor_1,risk_factor_corr)))))))</f>
        <v>0</v>
      </c>
      <c r="J77" s="32" cm="1">
        <f t="array" ref="J77" xml:space="preserve"> IF(_xlfn.TEXTJOIN("|",FALSE,J$12:J$15)=_xlfn.TEXTJOIN("|",FALSE,$C77:$F77),0,
IF(AND($C77="Delta|CR_Cpty",J$12="Delta|CR_Cpty"),
IF($F77=J$15,
      _xlfn.XLOOKUP(_xlfn.TEXTJOIN("|",FALSE,$C77,"=","Any","=",J$12,"=","Any","="),risk_factor_1&amp;"|"&amp;risk_factor_2,risk_factor_corr),
       IF(RIGHT($D77,LEN($D77)-FIND("_",$D77))=RIGHT(J$13,LEN(J$13)-FIND("_",J$13)),
              IF(LEFT($D77,FIND("_",$D77)-1)=LEFT(J$13,FIND("_",J$13)-1),
                    IF($E77=J$14,
                             _xlfn.XLOOKUP(_xlfn.TEXTJOIN("|",FALSE,$C77,LEFT($D77,FIND("_",$D77)-1) &amp;"_=","=","Any",J$12,LEFT($D77,FIND("_",$D77)-1) &amp;"_=","=","Any"),risk_factor_1&amp;"|"&amp;risk_factor_2,risk_factor_corr),
                             _xlfn.XLOOKUP(_xlfn.TEXTJOIN("|",FALSE,$C77,LEFT($D77,FIND("_",$D77)-1) &amp;"_=","Any","Any",J$12,LEFT($D77,FIND("_",$D77)-1) &amp;"_=","Any","Any"),risk_factor_1&amp;"|"&amp;risk_factor_2,risk_factor_corr)),
"n/a"),0)
),
IF(_xlfn.TEXTJOIN("|",FALSE,J$12:J$13)&lt;&gt;_xlfn.TEXTJOIN("|",FALSE,$C77:$D77),0,
_xlfn.XLOOKUP(_xlfn.TEXTJOIN("|",FALSE,$C77:$F77,J$12:J$15),risk_factor_1&amp;"|"&amp;risk_factor_2,risk_factor_corr,
_xlfn.XLOOKUP(_xlfn.TEXTJOIN("|",FALSE,$C77:$F77,J$12:J$15),risk_factor_2&amp;"|"&amp;risk_factor_1,risk_factor_corr,
_xlfn.XLOOKUP(_xlfn.TEXTJOIN("|",FALSE,$C77:$D77,"Any"),risk_factor_1&amp;"|"&amp;risk_factor_2,risk_factor_corr,
_xlfn.XLOOKUP(_xlfn.TEXTJOIN("|",FALSE,$C77:$D77,"Any"),risk_factor_2&amp;"|"&amp;risk_factor_1,risk_factor_corr)))))))</f>
        <v>0</v>
      </c>
      <c r="K77" s="32" cm="1">
        <f t="array" ref="K77" xml:space="preserve"> IF(_xlfn.TEXTJOIN("|",FALSE,K$12:K$15)=_xlfn.TEXTJOIN("|",FALSE,$C77:$F77),0,
IF(AND($C77="Delta|CR_Cpty",K$12="Delta|CR_Cpty"),
IF($F77=K$15,
      _xlfn.XLOOKUP(_xlfn.TEXTJOIN("|",FALSE,$C77,"=","Any","=",K$12,"=","Any","="),risk_factor_1&amp;"|"&amp;risk_factor_2,risk_factor_corr),
       IF(RIGHT($D77,LEN($D77)-FIND("_",$D77))=RIGHT(K$13,LEN(K$13)-FIND("_",K$13)),
              IF(LEFT($D77,FIND("_",$D77)-1)=LEFT(K$13,FIND("_",K$13)-1),
                    IF($E77=K$14,
                             _xlfn.XLOOKUP(_xlfn.TEXTJOIN("|",FALSE,$C77,LEFT($D77,FIND("_",$D77)-1) &amp;"_=","=","Any",K$12,LEFT($D77,FIND("_",$D77)-1) &amp;"_=","=","Any"),risk_factor_1&amp;"|"&amp;risk_factor_2,risk_factor_corr),
                             _xlfn.XLOOKUP(_xlfn.TEXTJOIN("|",FALSE,$C77,LEFT($D77,FIND("_",$D77)-1) &amp;"_=","Any","Any",K$12,LEFT($D77,FIND("_",$D77)-1) &amp;"_=","Any","Any"),risk_factor_1&amp;"|"&amp;risk_factor_2,risk_factor_corr)),
"n/a"),0)
),
IF(_xlfn.TEXTJOIN("|",FALSE,K$12:K$13)&lt;&gt;_xlfn.TEXTJOIN("|",FALSE,$C77:$D77),0,
_xlfn.XLOOKUP(_xlfn.TEXTJOIN("|",FALSE,$C77:$F77,K$12:K$15),risk_factor_1&amp;"|"&amp;risk_factor_2,risk_factor_corr,
_xlfn.XLOOKUP(_xlfn.TEXTJOIN("|",FALSE,$C77:$F77,K$12:K$15),risk_factor_2&amp;"|"&amp;risk_factor_1,risk_factor_corr,
_xlfn.XLOOKUP(_xlfn.TEXTJOIN("|",FALSE,$C77:$D77,"Any"),risk_factor_1&amp;"|"&amp;risk_factor_2,risk_factor_corr,
_xlfn.XLOOKUP(_xlfn.TEXTJOIN("|",FALSE,$C77:$D77,"Any"),risk_factor_2&amp;"|"&amp;risk_factor_1,risk_factor_corr)))))))</f>
        <v>0</v>
      </c>
      <c r="L77" s="32" cm="1">
        <f t="array" ref="L77" xml:space="preserve"> IF(_xlfn.TEXTJOIN("|",FALSE,L$12:L$15)=_xlfn.TEXTJOIN("|",FALSE,$C77:$F77),0,
IF(AND($C77="Delta|CR_Cpty",L$12="Delta|CR_Cpty"),
IF($F77=L$15,
      _xlfn.XLOOKUP(_xlfn.TEXTJOIN("|",FALSE,$C77,"=","Any","=",L$12,"=","Any","="),risk_factor_1&amp;"|"&amp;risk_factor_2,risk_factor_corr),
       IF(RIGHT($D77,LEN($D77)-FIND("_",$D77))=RIGHT(L$13,LEN(L$13)-FIND("_",L$13)),
              IF(LEFT($D77,FIND("_",$D77)-1)=LEFT(L$13,FIND("_",L$13)-1),
                    IF($E77=L$14,
                             _xlfn.XLOOKUP(_xlfn.TEXTJOIN("|",FALSE,$C77,LEFT($D77,FIND("_",$D77)-1) &amp;"_=","=","Any",L$12,LEFT($D77,FIND("_",$D77)-1) &amp;"_=","=","Any"),risk_factor_1&amp;"|"&amp;risk_factor_2,risk_factor_corr),
                             _xlfn.XLOOKUP(_xlfn.TEXTJOIN("|",FALSE,$C77,LEFT($D77,FIND("_",$D77)-1) &amp;"_=","Any","Any",L$12,LEFT($D77,FIND("_",$D77)-1) &amp;"_=","Any","Any"),risk_factor_1&amp;"|"&amp;risk_factor_2,risk_factor_corr)),
"n/a"),0)
),
IF(_xlfn.TEXTJOIN("|",FALSE,L$12:L$13)&lt;&gt;_xlfn.TEXTJOIN("|",FALSE,$C77:$D77),0,
_xlfn.XLOOKUP(_xlfn.TEXTJOIN("|",FALSE,$C77:$F77,L$12:L$15),risk_factor_1&amp;"|"&amp;risk_factor_2,risk_factor_corr,
_xlfn.XLOOKUP(_xlfn.TEXTJOIN("|",FALSE,$C77:$F77,L$12:L$15),risk_factor_2&amp;"|"&amp;risk_factor_1,risk_factor_corr,
_xlfn.XLOOKUP(_xlfn.TEXTJOIN("|",FALSE,$C77:$D77,"Any"),risk_factor_1&amp;"|"&amp;risk_factor_2,risk_factor_corr,
_xlfn.XLOOKUP(_xlfn.TEXTJOIN("|",FALSE,$C77:$D77,"Any"),risk_factor_2&amp;"|"&amp;risk_factor_1,risk_factor_corr)))))))</f>
        <v>0</v>
      </c>
      <c r="M77" s="32" cm="1">
        <f t="array" ref="M77" xml:space="preserve"> IF(_xlfn.TEXTJOIN("|",FALSE,M$12:M$15)=_xlfn.TEXTJOIN("|",FALSE,$C77:$F77),0,
IF(AND($C77="Delta|CR_Cpty",M$12="Delta|CR_Cpty"),
IF($F77=M$15,
      _xlfn.XLOOKUP(_xlfn.TEXTJOIN("|",FALSE,$C77,"=","Any","=",M$12,"=","Any","="),risk_factor_1&amp;"|"&amp;risk_factor_2,risk_factor_corr),
       IF(RIGHT($D77,LEN($D77)-FIND("_",$D77))=RIGHT(M$13,LEN(M$13)-FIND("_",M$13)),
              IF(LEFT($D77,FIND("_",$D77)-1)=LEFT(M$13,FIND("_",M$13)-1),
                    IF($E77=M$14,
                             _xlfn.XLOOKUP(_xlfn.TEXTJOIN("|",FALSE,$C77,LEFT($D77,FIND("_",$D77)-1) &amp;"_=","=","Any",M$12,LEFT($D77,FIND("_",$D77)-1) &amp;"_=","=","Any"),risk_factor_1&amp;"|"&amp;risk_factor_2,risk_factor_corr),
                             _xlfn.XLOOKUP(_xlfn.TEXTJOIN("|",FALSE,$C77,LEFT($D77,FIND("_",$D77)-1) &amp;"_=","Any","Any",M$12,LEFT($D77,FIND("_",$D77)-1) &amp;"_=","Any","Any"),risk_factor_1&amp;"|"&amp;risk_factor_2,risk_factor_corr)),
"n/a"),0)
),
IF(_xlfn.TEXTJOIN("|",FALSE,M$12:M$13)&lt;&gt;_xlfn.TEXTJOIN("|",FALSE,$C77:$D77),0,
_xlfn.XLOOKUP(_xlfn.TEXTJOIN("|",FALSE,$C77:$F77,M$12:M$15),risk_factor_1&amp;"|"&amp;risk_factor_2,risk_factor_corr,
_xlfn.XLOOKUP(_xlfn.TEXTJOIN("|",FALSE,$C77:$F77,M$12:M$15),risk_factor_2&amp;"|"&amp;risk_factor_1,risk_factor_corr,
_xlfn.XLOOKUP(_xlfn.TEXTJOIN("|",FALSE,$C77:$D77,"Any"),risk_factor_1&amp;"|"&amp;risk_factor_2,risk_factor_corr,
_xlfn.XLOOKUP(_xlfn.TEXTJOIN("|",FALSE,$C77:$D77,"Any"),risk_factor_2&amp;"|"&amp;risk_factor_1,risk_factor_corr)))))))</f>
        <v>0</v>
      </c>
      <c r="N77" s="32" cm="1">
        <f t="array" ref="N77" xml:space="preserve"> IF(_xlfn.TEXTJOIN("|",FALSE,N$12:N$15)=_xlfn.TEXTJOIN("|",FALSE,$C77:$F77),0,
IF(AND($C77="Delta|CR_Cpty",N$12="Delta|CR_Cpty"),
IF($F77=N$15,
      _xlfn.XLOOKUP(_xlfn.TEXTJOIN("|",FALSE,$C77,"=","Any","=",N$12,"=","Any","="),risk_factor_1&amp;"|"&amp;risk_factor_2,risk_factor_corr),
       IF(RIGHT($D77,LEN($D77)-FIND("_",$D77))=RIGHT(N$13,LEN(N$13)-FIND("_",N$13)),
              IF(LEFT($D77,FIND("_",$D77)-1)=LEFT(N$13,FIND("_",N$13)-1),
                    IF($E77=N$14,
                             _xlfn.XLOOKUP(_xlfn.TEXTJOIN("|",FALSE,$C77,LEFT($D77,FIND("_",$D77)-1) &amp;"_=","=","Any",N$12,LEFT($D77,FIND("_",$D77)-1) &amp;"_=","=","Any"),risk_factor_1&amp;"|"&amp;risk_factor_2,risk_factor_corr),
                             _xlfn.XLOOKUP(_xlfn.TEXTJOIN("|",FALSE,$C77,LEFT($D77,FIND("_",$D77)-1) &amp;"_=","Any","Any",N$12,LEFT($D77,FIND("_",$D77)-1) &amp;"_=","Any","Any"),risk_factor_1&amp;"|"&amp;risk_factor_2,risk_factor_corr)),
"n/a"),0)
),
IF(_xlfn.TEXTJOIN("|",FALSE,N$12:N$13)&lt;&gt;_xlfn.TEXTJOIN("|",FALSE,$C77:$D77),0,
_xlfn.XLOOKUP(_xlfn.TEXTJOIN("|",FALSE,$C77:$F77,N$12:N$15),risk_factor_1&amp;"|"&amp;risk_factor_2,risk_factor_corr,
_xlfn.XLOOKUP(_xlfn.TEXTJOIN("|",FALSE,$C77:$F77,N$12:N$15),risk_factor_2&amp;"|"&amp;risk_factor_1,risk_factor_corr,
_xlfn.XLOOKUP(_xlfn.TEXTJOIN("|",FALSE,$C77:$D77,"Any"),risk_factor_1&amp;"|"&amp;risk_factor_2,risk_factor_corr,
_xlfn.XLOOKUP(_xlfn.TEXTJOIN("|",FALSE,$C77:$D77,"Any"),risk_factor_2&amp;"|"&amp;risk_factor_1,risk_factor_corr)))))))</f>
        <v>0</v>
      </c>
      <c r="O77" s="32" cm="1">
        <f t="array" ref="O77" xml:space="preserve"> IF(_xlfn.TEXTJOIN("|",FALSE,O$12:O$15)=_xlfn.TEXTJOIN("|",FALSE,$C77:$F77),0,
IF(AND($C77="Delta|CR_Cpty",O$12="Delta|CR_Cpty"),
IF($F77=O$15,
      _xlfn.XLOOKUP(_xlfn.TEXTJOIN("|",FALSE,$C77,"=","Any","=",O$12,"=","Any","="),risk_factor_1&amp;"|"&amp;risk_factor_2,risk_factor_corr),
       IF(RIGHT($D77,LEN($D77)-FIND("_",$D77))=RIGHT(O$13,LEN(O$13)-FIND("_",O$13)),
              IF(LEFT($D77,FIND("_",$D77)-1)=LEFT(O$13,FIND("_",O$13)-1),
                    IF($E77=O$14,
                             _xlfn.XLOOKUP(_xlfn.TEXTJOIN("|",FALSE,$C77,LEFT($D77,FIND("_",$D77)-1) &amp;"_=","=","Any",O$12,LEFT($D77,FIND("_",$D77)-1) &amp;"_=","=","Any"),risk_factor_1&amp;"|"&amp;risk_factor_2,risk_factor_corr),
                             _xlfn.XLOOKUP(_xlfn.TEXTJOIN("|",FALSE,$C77,LEFT($D77,FIND("_",$D77)-1) &amp;"_=","Any","Any",O$12,LEFT($D77,FIND("_",$D77)-1) &amp;"_=","Any","Any"),risk_factor_1&amp;"|"&amp;risk_factor_2,risk_factor_corr)),
"n/a"),0)
),
IF(_xlfn.TEXTJOIN("|",FALSE,O$12:O$13)&lt;&gt;_xlfn.TEXTJOIN("|",FALSE,$C77:$D77),0,
_xlfn.XLOOKUP(_xlfn.TEXTJOIN("|",FALSE,$C77:$F77,O$12:O$15),risk_factor_1&amp;"|"&amp;risk_factor_2,risk_factor_corr,
_xlfn.XLOOKUP(_xlfn.TEXTJOIN("|",FALSE,$C77:$F77,O$12:O$15),risk_factor_2&amp;"|"&amp;risk_factor_1,risk_factor_corr,
_xlfn.XLOOKUP(_xlfn.TEXTJOIN("|",FALSE,$C77:$D77,"Any"),risk_factor_1&amp;"|"&amp;risk_factor_2,risk_factor_corr,
_xlfn.XLOOKUP(_xlfn.TEXTJOIN("|",FALSE,$C77:$D77,"Any"),risk_factor_2&amp;"|"&amp;risk_factor_1,risk_factor_corr)))))))</f>
        <v>0</v>
      </c>
      <c r="P77" s="32" cm="1">
        <f t="array" ref="P77" xml:space="preserve"> IF(_xlfn.TEXTJOIN("|",FALSE,P$12:P$15)=_xlfn.TEXTJOIN("|",FALSE,$C77:$F77),0,
IF(AND($C77="Delta|CR_Cpty",P$12="Delta|CR_Cpty"),
IF($F77=P$15,
      _xlfn.XLOOKUP(_xlfn.TEXTJOIN("|",FALSE,$C77,"=","Any","=",P$12,"=","Any","="),risk_factor_1&amp;"|"&amp;risk_factor_2,risk_factor_corr),
       IF(RIGHT($D77,LEN($D77)-FIND("_",$D77))=RIGHT(P$13,LEN(P$13)-FIND("_",P$13)),
              IF(LEFT($D77,FIND("_",$D77)-1)=LEFT(P$13,FIND("_",P$13)-1),
                    IF($E77=P$14,
                             _xlfn.XLOOKUP(_xlfn.TEXTJOIN("|",FALSE,$C77,LEFT($D77,FIND("_",$D77)-1) &amp;"_=","=","Any",P$12,LEFT($D77,FIND("_",$D77)-1) &amp;"_=","=","Any"),risk_factor_1&amp;"|"&amp;risk_factor_2,risk_factor_corr),
                             _xlfn.XLOOKUP(_xlfn.TEXTJOIN("|",FALSE,$C77,LEFT($D77,FIND("_",$D77)-1) &amp;"_=","Any","Any",P$12,LEFT($D77,FIND("_",$D77)-1) &amp;"_=","Any","Any"),risk_factor_1&amp;"|"&amp;risk_factor_2,risk_factor_corr)),
"n/a"),0)
),
IF(_xlfn.TEXTJOIN("|",FALSE,P$12:P$13)&lt;&gt;_xlfn.TEXTJOIN("|",FALSE,$C77:$D77),0,
_xlfn.XLOOKUP(_xlfn.TEXTJOIN("|",FALSE,$C77:$F77,P$12:P$15),risk_factor_1&amp;"|"&amp;risk_factor_2,risk_factor_corr,
_xlfn.XLOOKUP(_xlfn.TEXTJOIN("|",FALSE,$C77:$F77,P$12:P$15),risk_factor_2&amp;"|"&amp;risk_factor_1,risk_factor_corr,
_xlfn.XLOOKUP(_xlfn.TEXTJOIN("|",FALSE,$C77:$D77,"Any"),risk_factor_1&amp;"|"&amp;risk_factor_2,risk_factor_corr,
_xlfn.XLOOKUP(_xlfn.TEXTJOIN("|",FALSE,$C77:$D77,"Any"),risk_factor_2&amp;"|"&amp;risk_factor_1,risk_factor_corr)))))))</f>
        <v>0</v>
      </c>
      <c r="Q77" s="32" cm="1">
        <f t="array" ref="Q77" xml:space="preserve"> IF(_xlfn.TEXTJOIN("|",FALSE,Q$12:Q$15)=_xlfn.TEXTJOIN("|",FALSE,$C77:$F77),0,
IF(AND($C77="Delta|CR_Cpty",Q$12="Delta|CR_Cpty"),
IF($F77=Q$15,
      _xlfn.XLOOKUP(_xlfn.TEXTJOIN("|",FALSE,$C77,"=","Any","=",Q$12,"=","Any","="),risk_factor_1&amp;"|"&amp;risk_factor_2,risk_factor_corr),
       IF(RIGHT($D77,LEN($D77)-FIND("_",$D77))=RIGHT(Q$13,LEN(Q$13)-FIND("_",Q$13)),
              IF(LEFT($D77,FIND("_",$D77)-1)=LEFT(Q$13,FIND("_",Q$13)-1),
                    IF($E77=Q$14,
                             _xlfn.XLOOKUP(_xlfn.TEXTJOIN("|",FALSE,$C77,LEFT($D77,FIND("_",$D77)-1) &amp;"_=","=","Any",Q$12,LEFT($D77,FIND("_",$D77)-1) &amp;"_=","=","Any"),risk_factor_1&amp;"|"&amp;risk_factor_2,risk_factor_corr),
                             _xlfn.XLOOKUP(_xlfn.TEXTJOIN("|",FALSE,$C77,LEFT($D77,FIND("_",$D77)-1) &amp;"_=","Any","Any",Q$12,LEFT($D77,FIND("_",$D77)-1) &amp;"_=","Any","Any"),risk_factor_1&amp;"|"&amp;risk_factor_2,risk_factor_corr)),
"n/a"),0)
),
IF(_xlfn.TEXTJOIN("|",FALSE,Q$12:Q$13)&lt;&gt;_xlfn.TEXTJOIN("|",FALSE,$C77:$D77),0,
_xlfn.XLOOKUP(_xlfn.TEXTJOIN("|",FALSE,$C77:$F77,Q$12:Q$15),risk_factor_1&amp;"|"&amp;risk_factor_2,risk_factor_corr,
_xlfn.XLOOKUP(_xlfn.TEXTJOIN("|",FALSE,$C77:$F77,Q$12:Q$15),risk_factor_2&amp;"|"&amp;risk_factor_1,risk_factor_corr,
_xlfn.XLOOKUP(_xlfn.TEXTJOIN("|",FALSE,$C77:$D77,"Any"),risk_factor_1&amp;"|"&amp;risk_factor_2,risk_factor_corr,
_xlfn.XLOOKUP(_xlfn.TEXTJOIN("|",FALSE,$C77:$D77,"Any"),risk_factor_2&amp;"|"&amp;risk_factor_1,risk_factor_corr)))))))</f>
        <v>0</v>
      </c>
      <c r="R77" s="32" cm="1">
        <f t="array" ref="R77" xml:space="preserve"> IF(_xlfn.TEXTJOIN("|",FALSE,R$12:R$15)=_xlfn.TEXTJOIN("|",FALSE,$C77:$F77),0,
IF(AND($C77="Delta|CR_Cpty",R$12="Delta|CR_Cpty"),
IF($F77=R$15,
      _xlfn.XLOOKUP(_xlfn.TEXTJOIN("|",FALSE,$C77,"=","Any","=",R$12,"=","Any","="),risk_factor_1&amp;"|"&amp;risk_factor_2,risk_factor_corr),
       IF(RIGHT($D77,LEN($D77)-FIND("_",$D77))=RIGHT(R$13,LEN(R$13)-FIND("_",R$13)),
              IF(LEFT($D77,FIND("_",$D77)-1)=LEFT(R$13,FIND("_",R$13)-1),
                    IF($E77=R$14,
                             _xlfn.XLOOKUP(_xlfn.TEXTJOIN("|",FALSE,$C77,LEFT($D77,FIND("_",$D77)-1) &amp;"_=","=","Any",R$12,LEFT($D77,FIND("_",$D77)-1) &amp;"_=","=","Any"),risk_factor_1&amp;"|"&amp;risk_factor_2,risk_factor_corr),
                             _xlfn.XLOOKUP(_xlfn.TEXTJOIN("|",FALSE,$C77,LEFT($D77,FIND("_",$D77)-1) &amp;"_=","Any","Any",R$12,LEFT($D77,FIND("_",$D77)-1) &amp;"_=","Any","Any"),risk_factor_1&amp;"|"&amp;risk_factor_2,risk_factor_corr)),
"n/a"),0)
),
IF(_xlfn.TEXTJOIN("|",FALSE,R$12:R$13)&lt;&gt;_xlfn.TEXTJOIN("|",FALSE,$C77:$D77),0,
_xlfn.XLOOKUP(_xlfn.TEXTJOIN("|",FALSE,$C77:$F77,R$12:R$15),risk_factor_1&amp;"|"&amp;risk_factor_2,risk_factor_corr,
_xlfn.XLOOKUP(_xlfn.TEXTJOIN("|",FALSE,$C77:$F77,R$12:R$15),risk_factor_2&amp;"|"&amp;risk_factor_1,risk_factor_corr,
_xlfn.XLOOKUP(_xlfn.TEXTJOIN("|",FALSE,$C77:$D77,"Any"),risk_factor_1&amp;"|"&amp;risk_factor_2,risk_factor_corr,
_xlfn.XLOOKUP(_xlfn.TEXTJOIN("|",FALSE,$C77:$D77,"Any"),risk_factor_2&amp;"|"&amp;risk_factor_1,risk_factor_corr)))))))</f>
        <v>0</v>
      </c>
      <c r="S77" s="32" cm="1">
        <f t="array" ref="S77" xml:space="preserve"> IF(_xlfn.TEXTJOIN("|",FALSE,S$12:S$15)=_xlfn.TEXTJOIN("|",FALSE,$C77:$F77),0,
IF(AND($C77="Delta|CR_Cpty",S$12="Delta|CR_Cpty"),
IF($F77=S$15,
      _xlfn.XLOOKUP(_xlfn.TEXTJOIN("|",FALSE,$C77,"=","Any","=",S$12,"=","Any","="),risk_factor_1&amp;"|"&amp;risk_factor_2,risk_factor_corr),
       IF(RIGHT($D77,LEN($D77)-FIND("_",$D77))=RIGHT(S$13,LEN(S$13)-FIND("_",S$13)),
              IF(LEFT($D77,FIND("_",$D77)-1)=LEFT(S$13,FIND("_",S$13)-1),
                    IF($E77=S$14,
                             _xlfn.XLOOKUP(_xlfn.TEXTJOIN("|",FALSE,$C77,LEFT($D77,FIND("_",$D77)-1) &amp;"_=","=","Any",S$12,LEFT($D77,FIND("_",$D77)-1) &amp;"_=","=","Any"),risk_factor_1&amp;"|"&amp;risk_factor_2,risk_factor_corr),
                             _xlfn.XLOOKUP(_xlfn.TEXTJOIN("|",FALSE,$C77,LEFT($D77,FIND("_",$D77)-1) &amp;"_=","Any","Any",S$12,LEFT($D77,FIND("_",$D77)-1) &amp;"_=","Any","Any"),risk_factor_1&amp;"|"&amp;risk_factor_2,risk_factor_corr)),
"n/a"),0)
),
IF(_xlfn.TEXTJOIN("|",FALSE,S$12:S$13)&lt;&gt;_xlfn.TEXTJOIN("|",FALSE,$C77:$D77),0,
_xlfn.XLOOKUP(_xlfn.TEXTJOIN("|",FALSE,$C77:$F77,S$12:S$15),risk_factor_1&amp;"|"&amp;risk_factor_2,risk_factor_corr,
_xlfn.XLOOKUP(_xlfn.TEXTJOIN("|",FALSE,$C77:$F77,S$12:S$15),risk_factor_2&amp;"|"&amp;risk_factor_1,risk_factor_corr,
_xlfn.XLOOKUP(_xlfn.TEXTJOIN("|",FALSE,$C77:$D77,"Any"),risk_factor_1&amp;"|"&amp;risk_factor_2,risk_factor_corr,
_xlfn.XLOOKUP(_xlfn.TEXTJOIN("|",FALSE,$C77:$D77,"Any"),risk_factor_2&amp;"|"&amp;risk_factor_1,risk_factor_corr)))))))</f>
        <v>0</v>
      </c>
      <c r="T77" s="32" cm="1">
        <f t="array" ref="T77" xml:space="preserve"> IF(_xlfn.TEXTJOIN("|",FALSE,T$12:T$15)=_xlfn.TEXTJOIN("|",FALSE,$C77:$F77),0,
IF(AND($C77="Delta|CR_Cpty",T$12="Delta|CR_Cpty"),
IF($F77=T$15,
      _xlfn.XLOOKUP(_xlfn.TEXTJOIN("|",FALSE,$C77,"=","Any","=",T$12,"=","Any","="),risk_factor_1&amp;"|"&amp;risk_factor_2,risk_factor_corr),
       IF(RIGHT($D77,LEN($D77)-FIND("_",$D77))=RIGHT(T$13,LEN(T$13)-FIND("_",T$13)),
              IF(LEFT($D77,FIND("_",$D77)-1)=LEFT(T$13,FIND("_",T$13)-1),
                    IF($E77=T$14,
                             _xlfn.XLOOKUP(_xlfn.TEXTJOIN("|",FALSE,$C77,LEFT($D77,FIND("_",$D77)-1) &amp;"_=","=","Any",T$12,LEFT($D77,FIND("_",$D77)-1) &amp;"_=","=","Any"),risk_factor_1&amp;"|"&amp;risk_factor_2,risk_factor_corr),
                             _xlfn.XLOOKUP(_xlfn.TEXTJOIN("|",FALSE,$C77,LEFT($D77,FIND("_",$D77)-1) &amp;"_=","Any","Any",T$12,LEFT($D77,FIND("_",$D77)-1) &amp;"_=","Any","Any"),risk_factor_1&amp;"|"&amp;risk_factor_2,risk_factor_corr)),
"n/a"),0)
),
IF(_xlfn.TEXTJOIN("|",FALSE,T$12:T$13)&lt;&gt;_xlfn.TEXTJOIN("|",FALSE,$C77:$D77),0,
_xlfn.XLOOKUP(_xlfn.TEXTJOIN("|",FALSE,$C77:$F77,T$12:T$15),risk_factor_1&amp;"|"&amp;risk_factor_2,risk_factor_corr,
_xlfn.XLOOKUP(_xlfn.TEXTJOIN("|",FALSE,$C77:$F77,T$12:T$15),risk_factor_2&amp;"|"&amp;risk_factor_1,risk_factor_corr,
_xlfn.XLOOKUP(_xlfn.TEXTJOIN("|",FALSE,$C77:$D77,"Any"),risk_factor_1&amp;"|"&amp;risk_factor_2,risk_factor_corr,
_xlfn.XLOOKUP(_xlfn.TEXTJOIN("|",FALSE,$C77:$D77,"Any"),risk_factor_2&amp;"|"&amp;risk_factor_1,risk_factor_corr)))))))</f>
        <v>0</v>
      </c>
      <c r="U77" s="32" cm="1">
        <f t="array" ref="U77" xml:space="preserve"> IF(_xlfn.TEXTJOIN("|",FALSE,U$12:U$15)=_xlfn.TEXTJOIN("|",FALSE,$C77:$F77),0,
IF(AND($C77="Delta|CR_Cpty",U$12="Delta|CR_Cpty"),
IF($F77=U$15,
      _xlfn.XLOOKUP(_xlfn.TEXTJOIN("|",FALSE,$C77,"=","Any","=",U$12,"=","Any","="),risk_factor_1&amp;"|"&amp;risk_factor_2,risk_factor_corr),
       IF(RIGHT($D77,LEN($D77)-FIND("_",$D77))=RIGHT(U$13,LEN(U$13)-FIND("_",U$13)),
              IF(LEFT($D77,FIND("_",$D77)-1)=LEFT(U$13,FIND("_",U$13)-1),
                    IF($E77=U$14,
                             _xlfn.XLOOKUP(_xlfn.TEXTJOIN("|",FALSE,$C77,LEFT($D77,FIND("_",$D77)-1) &amp;"_=","=","Any",U$12,LEFT($D77,FIND("_",$D77)-1) &amp;"_=","=","Any"),risk_factor_1&amp;"|"&amp;risk_factor_2,risk_factor_corr),
                             _xlfn.XLOOKUP(_xlfn.TEXTJOIN("|",FALSE,$C77,LEFT($D77,FIND("_",$D77)-1) &amp;"_=","Any","Any",U$12,LEFT($D77,FIND("_",$D77)-1) &amp;"_=","Any","Any"),risk_factor_1&amp;"|"&amp;risk_factor_2,risk_factor_corr)),
"n/a"),0)
),
IF(_xlfn.TEXTJOIN("|",FALSE,U$12:U$13)&lt;&gt;_xlfn.TEXTJOIN("|",FALSE,$C77:$D77),0,
_xlfn.XLOOKUP(_xlfn.TEXTJOIN("|",FALSE,$C77:$F77,U$12:U$15),risk_factor_1&amp;"|"&amp;risk_factor_2,risk_factor_corr,
_xlfn.XLOOKUP(_xlfn.TEXTJOIN("|",FALSE,$C77:$F77,U$12:U$15),risk_factor_2&amp;"|"&amp;risk_factor_1,risk_factor_corr,
_xlfn.XLOOKUP(_xlfn.TEXTJOIN("|",FALSE,$C77:$D77,"Any"),risk_factor_1&amp;"|"&amp;risk_factor_2,risk_factor_corr,
_xlfn.XLOOKUP(_xlfn.TEXTJOIN("|",FALSE,$C77:$D77,"Any"),risk_factor_2&amp;"|"&amp;risk_factor_1,risk_factor_corr)))))))</f>
        <v>0</v>
      </c>
      <c r="V77" s="32" cm="1">
        <f t="array" ref="V77" xml:space="preserve"> IF(_xlfn.TEXTJOIN("|",FALSE,V$12:V$15)=_xlfn.TEXTJOIN("|",FALSE,$C77:$F77),0,
IF(AND($C77="Delta|CR_Cpty",V$12="Delta|CR_Cpty"),
IF($F77=V$15,
      _xlfn.XLOOKUP(_xlfn.TEXTJOIN("|",FALSE,$C77,"=","Any","=",V$12,"=","Any","="),risk_factor_1&amp;"|"&amp;risk_factor_2,risk_factor_corr),
       IF(RIGHT($D77,LEN($D77)-FIND("_",$D77))=RIGHT(V$13,LEN(V$13)-FIND("_",V$13)),
              IF(LEFT($D77,FIND("_",$D77)-1)=LEFT(V$13,FIND("_",V$13)-1),
                    IF($E77=V$14,
                             _xlfn.XLOOKUP(_xlfn.TEXTJOIN("|",FALSE,$C77,LEFT($D77,FIND("_",$D77)-1) &amp;"_=","=","Any",V$12,LEFT($D77,FIND("_",$D77)-1) &amp;"_=","=","Any"),risk_factor_1&amp;"|"&amp;risk_factor_2,risk_factor_corr),
                             _xlfn.XLOOKUP(_xlfn.TEXTJOIN("|",FALSE,$C77,LEFT($D77,FIND("_",$D77)-1) &amp;"_=","Any","Any",V$12,LEFT($D77,FIND("_",$D77)-1) &amp;"_=","Any","Any"),risk_factor_1&amp;"|"&amp;risk_factor_2,risk_factor_corr)),
"n/a"),0)
),
IF(_xlfn.TEXTJOIN("|",FALSE,V$12:V$13)&lt;&gt;_xlfn.TEXTJOIN("|",FALSE,$C77:$D77),0,
_xlfn.XLOOKUP(_xlfn.TEXTJOIN("|",FALSE,$C77:$F77,V$12:V$15),risk_factor_1&amp;"|"&amp;risk_factor_2,risk_factor_corr,
_xlfn.XLOOKUP(_xlfn.TEXTJOIN("|",FALSE,$C77:$F77,V$12:V$15),risk_factor_2&amp;"|"&amp;risk_factor_1,risk_factor_corr,
_xlfn.XLOOKUP(_xlfn.TEXTJOIN("|",FALSE,$C77:$D77,"Any"),risk_factor_1&amp;"|"&amp;risk_factor_2,risk_factor_corr,
_xlfn.XLOOKUP(_xlfn.TEXTJOIN("|",FALSE,$C77:$D77,"Any"),risk_factor_2&amp;"|"&amp;risk_factor_1,risk_factor_corr)))))))</f>
        <v>0</v>
      </c>
      <c r="W77" s="32" cm="1">
        <f t="array" ref="W77" xml:space="preserve"> IF(_xlfn.TEXTJOIN("|",FALSE,W$12:W$15)=_xlfn.TEXTJOIN("|",FALSE,$C77:$F77),0,
IF(AND($C77="Delta|CR_Cpty",W$12="Delta|CR_Cpty"),
IF($F77=W$15,
      _xlfn.XLOOKUP(_xlfn.TEXTJOIN("|",FALSE,$C77,"=","Any","=",W$12,"=","Any","="),risk_factor_1&amp;"|"&amp;risk_factor_2,risk_factor_corr),
       IF(RIGHT($D77,LEN($D77)-FIND("_",$D77))=RIGHT(W$13,LEN(W$13)-FIND("_",W$13)),
              IF(LEFT($D77,FIND("_",$D77)-1)=LEFT(W$13,FIND("_",W$13)-1),
                    IF($E77=W$14,
                             _xlfn.XLOOKUP(_xlfn.TEXTJOIN("|",FALSE,$C77,LEFT($D77,FIND("_",$D77)-1) &amp;"_=","=","Any",W$12,LEFT($D77,FIND("_",$D77)-1) &amp;"_=","=","Any"),risk_factor_1&amp;"|"&amp;risk_factor_2,risk_factor_corr),
                             _xlfn.XLOOKUP(_xlfn.TEXTJOIN("|",FALSE,$C77,LEFT($D77,FIND("_",$D77)-1) &amp;"_=","Any","Any",W$12,LEFT($D77,FIND("_",$D77)-1) &amp;"_=","Any","Any"),risk_factor_1&amp;"|"&amp;risk_factor_2,risk_factor_corr)),
"n/a"),0)
),
IF(_xlfn.TEXTJOIN("|",FALSE,W$12:W$13)&lt;&gt;_xlfn.TEXTJOIN("|",FALSE,$C77:$D77),0,
_xlfn.XLOOKUP(_xlfn.TEXTJOIN("|",FALSE,$C77:$F77,W$12:W$15),risk_factor_1&amp;"|"&amp;risk_factor_2,risk_factor_corr,
_xlfn.XLOOKUP(_xlfn.TEXTJOIN("|",FALSE,$C77:$F77,W$12:W$15),risk_factor_2&amp;"|"&amp;risk_factor_1,risk_factor_corr,
_xlfn.XLOOKUP(_xlfn.TEXTJOIN("|",FALSE,$C77:$D77,"Any"),risk_factor_1&amp;"|"&amp;risk_factor_2,risk_factor_corr,
_xlfn.XLOOKUP(_xlfn.TEXTJOIN("|",FALSE,$C77:$D77,"Any"),risk_factor_2&amp;"|"&amp;risk_factor_1,risk_factor_corr)))))))</f>
        <v>0</v>
      </c>
      <c r="X77" s="32" cm="1">
        <f t="array" ref="X77" xml:space="preserve"> IF(_xlfn.TEXTJOIN("|",FALSE,X$12:X$15)=_xlfn.TEXTJOIN("|",FALSE,$C77:$F77),0,
IF(AND($C77="Delta|CR_Cpty",X$12="Delta|CR_Cpty"),
IF($F77=X$15,
      _xlfn.XLOOKUP(_xlfn.TEXTJOIN("|",FALSE,$C77,"=","Any","=",X$12,"=","Any","="),risk_factor_1&amp;"|"&amp;risk_factor_2,risk_factor_corr),
       IF(RIGHT($D77,LEN($D77)-FIND("_",$D77))=RIGHT(X$13,LEN(X$13)-FIND("_",X$13)),
              IF(LEFT($D77,FIND("_",$D77)-1)=LEFT(X$13,FIND("_",X$13)-1),
                    IF($E77=X$14,
                             _xlfn.XLOOKUP(_xlfn.TEXTJOIN("|",FALSE,$C77,LEFT($D77,FIND("_",$D77)-1) &amp;"_=","=","Any",X$12,LEFT($D77,FIND("_",$D77)-1) &amp;"_=","=","Any"),risk_factor_1&amp;"|"&amp;risk_factor_2,risk_factor_corr),
                             _xlfn.XLOOKUP(_xlfn.TEXTJOIN("|",FALSE,$C77,LEFT($D77,FIND("_",$D77)-1) &amp;"_=","Any","Any",X$12,LEFT($D77,FIND("_",$D77)-1) &amp;"_=","Any","Any"),risk_factor_1&amp;"|"&amp;risk_factor_2,risk_factor_corr)),
"n/a"),0)
),
IF(_xlfn.TEXTJOIN("|",FALSE,X$12:X$13)&lt;&gt;_xlfn.TEXTJOIN("|",FALSE,$C77:$D77),0,
_xlfn.XLOOKUP(_xlfn.TEXTJOIN("|",FALSE,$C77:$F77,X$12:X$15),risk_factor_1&amp;"|"&amp;risk_factor_2,risk_factor_corr,
_xlfn.XLOOKUP(_xlfn.TEXTJOIN("|",FALSE,$C77:$F77,X$12:X$15),risk_factor_2&amp;"|"&amp;risk_factor_1,risk_factor_corr,
_xlfn.XLOOKUP(_xlfn.TEXTJOIN("|",FALSE,$C77:$D77,"Any"),risk_factor_1&amp;"|"&amp;risk_factor_2,risk_factor_corr,
_xlfn.XLOOKUP(_xlfn.TEXTJOIN("|",FALSE,$C77:$D77,"Any"),risk_factor_2&amp;"|"&amp;risk_factor_1,risk_factor_corr)))))))</f>
        <v>0</v>
      </c>
      <c r="Y77" s="32" cm="1">
        <f t="array" ref="Y77" xml:space="preserve"> IF(_xlfn.TEXTJOIN("|",FALSE,Y$12:Y$15)=_xlfn.TEXTJOIN("|",FALSE,$C77:$F77),0,
IF(AND($C77="Delta|CR_Cpty",Y$12="Delta|CR_Cpty"),
IF($F77=Y$15,
      _xlfn.XLOOKUP(_xlfn.TEXTJOIN("|",FALSE,$C77,"=","Any","=",Y$12,"=","Any","="),risk_factor_1&amp;"|"&amp;risk_factor_2,risk_factor_corr),
       IF(RIGHT($D77,LEN($D77)-FIND("_",$D77))=RIGHT(Y$13,LEN(Y$13)-FIND("_",Y$13)),
              IF(LEFT($D77,FIND("_",$D77)-1)=LEFT(Y$13,FIND("_",Y$13)-1),
                    IF($E77=Y$14,
                             _xlfn.XLOOKUP(_xlfn.TEXTJOIN("|",FALSE,$C77,LEFT($D77,FIND("_",$D77)-1) &amp;"_=","=","Any",Y$12,LEFT($D77,FIND("_",$D77)-1) &amp;"_=","=","Any"),risk_factor_1&amp;"|"&amp;risk_factor_2,risk_factor_corr),
                             _xlfn.XLOOKUP(_xlfn.TEXTJOIN("|",FALSE,$C77,LEFT($D77,FIND("_",$D77)-1) &amp;"_=","Any","Any",Y$12,LEFT($D77,FIND("_",$D77)-1) &amp;"_=","Any","Any"),risk_factor_1&amp;"|"&amp;risk_factor_2,risk_factor_corr)),
"n/a"),0)
),
IF(_xlfn.TEXTJOIN("|",FALSE,Y$12:Y$13)&lt;&gt;_xlfn.TEXTJOIN("|",FALSE,$C77:$D77),0,
_xlfn.XLOOKUP(_xlfn.TEXTJOIN("|",FALSE,$C77:$F77,Y$12:Y$15),risk_factor_1&amp;"|"&amp;risk_factor_2,risk_factor_corr,
_xlfn.XLOOKUP(_xlfn.TEXTJOIN("|",FALSE,$C77:$F77,Y$12:Y$15),risk_factor_2&amp;"|"&amp;risk_factor_1,risk_factor_corr,
_xlfn.XLOOKUP(_xlfn.TEXTJOIN("|",FALSE,$C77:$D77,"Any"),risk_factor_1&amp;"|"&amp;risk_factor_2,risk_factor_corr,
_xlfn.XLOOKUP(_xlfn.TEXTJOIN("|",FALSE,$C77:$D77,"Any"),risk_factor_2&amp;"|"&amp;risk_factor_1,risk_factor_corr)))))))</f>
        <v>0</v>
      </c>
      <c r="Z77" s="32" cm="1">
        <f t="array" ref="Z77" xml:space="preserve"> IF(_xlfn.TEXTJOIN("|",FALSE,Z$12:Z$15)=_xlfn.TEXTJOIN("|",FALSE,$C77:$F77),0,
IF(AND($C77="Delta|CR_Cpty",Z$12="Delta|CR_Cpty"),
IF($F77=Z$15,
      _xlfn.XLOOKUP(_xlfn.TEXTJOIN("|",FALSE,$C77,"=","Any","=",Z$12,"=","Any","="),risk_factor_1&amp;"|"&amp;risk_factor_2,risk_factor_corr),
       IF(RIGHT($D77,LEN($D77)-FIND("_",$D77))=RIGHT(Z$13,LEN(Z$13)-FIND("_",Z$13)),
              IF(LEFT($D77,FIND("_",$D77)-1)=LEFT(Z$13,FIND("_",Z$13)-1),
                    IF($E77=Z$14,
                             _xlfn.XLOOKUP(_xlfn.TEXTJOIN("|",FALSE,$C77,LEFT($D77,FIND("_",$D77)-1) &amp;"_=","=","Any",Z$12,LEFT($D77,FIND("_",$D77)-1) &amp;"_=","=","Any"),risk_factor_1&amp;"|"&amp;risk_factor_2,risk_factor_corr),
                             _xlfn.XLOOKUP(_xlfn.TEXTJOIN("|",FALSE,$C77,LEFT($D77,FIND("_",$D77)-1) &amp;"_=","Any","Any",Z$12,LEFT($D77,FIND("_",$D77)-1) &amp;"_=","Any","Any"),risk_factor_1&amp;"|"&amp;risk_factor_2,risk_factor_corr)),
"n/a"),0)
),
IF(_xlfn.TEXTJOIN("|",FALSE,Z$12:Z$13)&lt;&gt;_xlfn.TEXTJOIN("|",FALSE,$C77:$D77),0,
_xlfn.XLOOKUP(_xlfn.TEXTJOIN("|",FALSE,$C77:$F77,Z$12:Z$15),risk_factor_1&amp;"|"&amp;risk_factor_2,risk_factor_corr,
_xlfn.XLOOKUP(_xlfn.TEXTJOIN("|",FALSE,$C77:$F77,Z$12:Z$15),risk_factor_2&amp;"|"&amp;risk_factor_1,risk_factor_corr,
_xlfn.XLOOKUP(_xlfn.TEXTJOIN("|",FALSE,$C77:$D77,"Any"),risk_factor_1&amp;"|"&amp;risk_factor_2,risk_factor_corr,
_xlfn.XLOOKUP(_xlfn.TEXTJOIN("|",FALSE,$C77:$D77,"Any"),risk_factor_2&amp;"|"&amp;risk_factor_1,risk_factor_corr)))))))</f>
        <v>0</v>
      </c>
      <c r="AA77" s="32" cm="1">
        <f t="array" ref="AA77" xml:space="preserve"> IF(_xlfn.TEXTJOIN("|",FALSE,AA$12:AA$15)=_xlfn.TEXTJOIN("|",FALSE,$C77:$F77),0,
IF(AND($C77="Delta|CR_Cpty",AA$12="Delta|CR_Cpty"),
IF($F77=AA$15,
      _xlfn.XLOOKUP(_xlfn.TEXTJOIN("|",FALSE,$C77,"=","Any","=",AA$12,"=","Any","="),risk_factor_1&amp;"|"&amp;risk_factor_2,risk_factor_corr),
       IF(RIGHT($D77,LEN($D77)-FIND("_",$D77))=RIGHT(AA$13,LEN(AA$13)-FIND("_",AA$13)),
              IF(LEFT($D77,FIND("_",$D77)-1)=LEFT(AA$13,FIND("_",AA$13)-1),
                    IF($E77=AA$14,
                             _xlfn.XLOOKUP(_xlfn.TEXTJOIN("|",FALSE,$C77,LEFT($D77,FIND("_",$D77)-1) &amp;"_=","=","Any",AA$12,LEFT($D77,FIND("_",$D77)-1) &amp;"_=","=","Any"),risk_factor_1&amp;"|"&amp;risk_factor_2,risk_factor_corr),
                             _xlfn.XLOOKUP(_xlfn.TEXTJOIN("|",FALSE,$C77,LEFT($D77,FIND("_",$D77)-1) &amp;"_=","Any","Any",AA$12,LEFT($D77,FIND("_",$D77)-1) &amp;"_=","Any","Any"),risk_factor_1&amp;"|"&amp;risk_factor_2,risk_factor_corr)),
"n/a"),0)
),
IF(_xlfn.TEXTJOIN("|",FALSE,AA$12:AA$13)&lt;&gt;_xlfn.TEXTJOIN("|",FALSE,$C77:$D77),0,
_xlfn.XLOOKUP(_xlfn.TEXTJOIN("|",FALSE,$C77:$F77,AA$12:AA$15),risk_factor_1&amp;"|"&amp;risk_factor_2,risk_factor_corr,
_xlfn.XLOOKUP(_xlfn.TEXTJOIN("|",FALSE,$C77:$F77,AA$12:AA$15),risk_factor_2&amp;"|"&amp;risk_factor_1,risk_factor_corr,
_xlfn.XLOOKUP(_xlfn.TEXTJOIN("|",FALSE,$C77:$D77,"Any"),risk_factor_1&amp;"|"&amp;risk_factor_2,risk_factor_corr,
_xlfn.XLOOKUP(_xlfn.TEXTJOIN("|",FALSE,$C77:$D77,"Any"),risk_factor_2&amp;"|"&amp;risk_factor_1,risk_factor_corr)))))))</f>
        <v>0</v>
      </c>
      <c r="AB77" s="32" cm="1">
        <f t="array" ref="AB77" xml:space="preserve"> IF(_xlfn.TEXTJOIN("|",FALSE,AB$12:AB$15)=_xlfn.TEXTJOIN("|",FALSE,$C77:$F77),0,
IF(AND($C77="Delta|CR_Cpty",AB$12="Delta|CR_Cpty"),
IF($F77=AB$15,
      _xlfn.XLOOKUP(_xlfn.TEXTJOIN("|",FALSE,$C77,"=","Any","=",AB$12,"=","Any","="),risk_factor_1&amp;"|"&amp;risk_factor_2,risk_factor_corr),
       IF(RIGHT($D77,LEN($D77)-FIND("_",$D77))=RIGHT(AB$13,LEN(AB$13)-FIND("_",AB$13)),
              IF(LEFT($D77,FIND("_",$D77)-1)=LEFT(AB$13,FIND("_",AB$13)-1),
                    IF($E77=AB$14,
                             _xlfn.XLOOKUP(_xlfn.TEXTJOIN("|",FALSE,$C77,LEFT($D77,FIND("_",$D77)-1) &amp;"_=","=","Any",AB$12,LEFT($D77,FIND("_",$D77)-1) &amp;"_=","=","Any"),risk_factor_1&amp;"|"&amp;risk_factor_2,risk_factor_corr),
                             _xlfn.XLOOKUP(_xlfn.TEXTJOIN("|",FALSE,$C77,LEFT($D77,FIND("_",$D77)-1) &amp;"_=","Any","Any",AB$12,LEFT($D77,FIND("_",$D77)-1) &amp;"_=","Any","Any"),risk_factor_1&amp;"|"&amp;risk_factor_2,risk_factor_corr)),
"n/a"),0)
),
IF(_xlfn.TEXTJOIN("|",FALSE,AB$12:AB$13)&lt;&gt;_xlfn.TEXTJOIN("|",FALSE,$C77:$D77),0,
_xlfn.XLOOKUP(_xlfn.TEXTJOIN("|",FALSE,$C77:$F77,AB$12:AB$15),risk_factor_1&amp;"|"&amp;risk_factor_2,risk_factor_corr,
_xlfn.XLOOKUP(_xlfn.TEXTJOIN("|",FALSE,$C77:$F77,AB$12:AB$15),risk_factor_2&amp;"|"&amp;risk_factor_1,risk_factor_corr,
_xlfn.XLOOKUP(_xlfn.TEXTJOIN("|",FALSE,$C77:$D77,"Any"),risk_factor_1&amp;"|"&amp;risk_factor_2,risk_factor_corr,
_xlfn.XLOOKUP(_xlfn.TEXTJOIN("|",FALSE,$C77:$D77,"Any"),risk_factor_2&amp;"|"&amp;risk_factor_1,risk_factor_corr)))))))</f>
        <v>0</v>
      </c>
      <c r="AC77" s="32" cm="1">
        <f t="array" ref="AC77" xml:space="preserve"> IF(_xlfn.TEXTJOIN("|",FALSE,AC$12:AC$15)=_xlfn.TEXTJOIN("|",FALSE,$C77:$F77),0,
IF(AND($C77="Delta|CR_Cpty",AC$12="Delta|CR_Cpty"),
IF($F77=AC$15,
      _xlfn.XLOOKUP(_xlfn.TEXTJOIN("|",FALSE,$C77,"=","Any","=",AC$12,"=","Any","="),risk_factor_1&amp;"|"&amp;risk_factor_2,risk_factor_corr),
       IF(RIGHT($D77,LEN($D77)-FIND("_",$D77))=RIGHT(AC$13,LEN(AC$13)-FIND("_",AC$13)),
              IF(LEFT($D77,FIND("_",$D77)-1)=LEFT(AC$13,FIND("_",AC$13)-1),
                    IF($E77=AC$14,
                             _xlfn.XLOOKUP(_xlfn.TEXTJOIN("|",FALSE,$C77,LEFT($D77,FIND("_",$D77)-1) &amp;"_=","=","Any",AC$12,LEFT($D77,FIND("_",$D77)-1) &amp;"_=","=","Any"),risk_factor_1&amp;"|"&amp;risk_factor_2,risk_factor_corr),
                             _xlfn.XLOOKUP(_xlfn.TEXTJOIN("|",FALSE,$C77,LEFT($D77,FIND("_",$D77)-1) &amp;"_=","Any","Any",AC$12,LEFT($D77,FIND("_",$D77)-1) &amp;"_=","Any","Any"),risk_factor_1&amp;"|"&amp;risk_factor_2,risk_factor_corr)),
"n/a"),0)
),
IF(_xlfn.TEXTJOIN("|",FALSE,AC$12:AC$13)&lt;&gt;_xlfn.TEXTJOIN("|",FALSE,$C77:$D77),0,
_xlfn.XLOOKUP(_xlfn.TEXTJOIN("|",FALSE,$C77:$F77,AC$12:AC$15),risk_factor_1&amp;"|"&amp;risk_factor_2,risk_factor_corr,
_xlfn.XLOOKUP(_xlfn.TEXTJOIN("|",FALSE,$C77:$F77,AC$12:AC$15),risk_factor_2&amp;"|"&amp;risk_factor_1,risk_factor_corr,
_xlfn.XLOOKUP(_xlfn.TEXTJOIN("|",FALSE,$C77:$D77,"Any"),risk_factor_1&amp;"|"&amp;risk_factor_2,risk_factor_corr,
_xlfn.XLOOKUP(_xlfn.TEXTJOIN("|",FALSE,$C77:$D77,"Any"),risk_factor_2&amp;"|"&amp;risk_factor_1,risk_factor_corr)))))))</f>
        <v>0</v>
      </c>
      <c r="AD77" s="32" cm="1">
        <f t="array" ref="AD77" xml:space="preserve"> IF(_xlfn.TEXTJOIN("|",FALSE,AD$12:AD$15)=_xlfn.TEXTJOIN("|",FALSE,$C77:$F77),0,
IF(AND($C77="Delta|CR_Cpty",AD$12="Delta|CR_Cpty"),
IF($F77=AD$15,
      _xlfn.XLOOKUP(_xlfn.TEXTJOIN("|",FALSE,$C77,"=","Any","=",AD$12,"=","Any","="),risk_factor_1&amp;"|"&amp;risk_factor_2,risk_factor_corr),
       IF(RIGHT($D77,LEN($D77)-FIND("_",$D77))=RIGHT(AD$13,LEN(AD$13)-FIND("_",AD$13)),
              IF(LEFT($D77,FIND("_",$D77)-1)=LEFT(AD$13,FIND("_",AD$13)-1),
                    IF($E77=AD$14,
                             _xlfn.XLOOKUP(_xlfn.TEXTJOIN("|",FALSE,$C77,LEFT($D77,FIND("_",$D77)-1) &amp;"_=","=","Any",AD$12,LEFT($D77,FIND("_",$D77)-1) &amp;"_=","=","Any"),risk_factor_1&amp;"|"&amp;risk_factor_2,risk_factor_corr),
                             _xlfn.XLOOKUP(_xlfn.TEXTJOIN("|",FALSE,$C77,LEFT($D77,FIND("_",$D77)-1) &amp;"_=","Any","Any",AD$12,LEFT($D77,FIND("_",$D77)-1) &amp;"_=","Any","Any"),risk_factor_1&amp;"|"&amp;risk_factor_2,risk_factor_corr)),
"n/a"),0)
),
IF(_xlfn.TEXTJOIN("|",FALSE,AD$12:AD$13)&lt;&gt;_xlfn.TEXTJOIN("|",FALSE,$C77:$D77),0,
_xlfn.XLOOKUP(_xlfn.TEXTJOIN("|",FALSE,$C77:$F77,AD$12:AD$15),risk_factor_1&amp;"|"&amp;risk_factor_2,risk_factor_corr,
_xlfn.XLOOKUP(_xlfn.TEXTJOIN("|",FALSE,$C77:$F77,AD$12:AD$15),risk_factor_2&amp;"|"&amp;risk_factor_1,risk_factor_corr,
_xlfn.XLOOKUP(_xlfn.TEXTJOIN("|",FALSE,$C77:$D77,"Any"),risk_factor_1&amp;"|"&amp;risk_factor_2,risk_factor_corr,
_xlfn.XLOOKUP(_xlfn.TEXTJOIN("|",FALSE,$C77:$D77,"Any"),risk_factor_2&amp;"|"&amp;risk_factor_1,risk_factor_corr)))))))</f>
        <v>0</v>
      </c>
      <c r="AE77" s="32" cm="1">
        <f t="array" ref="AE77" xml:space="preserve"> IF(_xlfn.TEXTJOIN("|",FALSE,AE$12:AE$15)=_xlfn.TEXTJOIN("|",FALSE,$C77:$F77),0,
IF(AND($C77="Delta|CR_Cpty",AE$12="Delta|CR_Cpty"),
IF($F77=AE$15,
      _xlfn.XLOOKUP(_xlfn.TEXTJOIN("|",FALSE,$C77,"=","Any","=",AE$12,"=","Any","="),risk_factor_1&amp;"|"&amp;risk_factor_2,risk_factor_corr),
       IF(RIGHT($D77,LEN($D77)-FIND("_",$D77))=RIGHT(AE$13,LEN(AE$13)-FIND("_",AE$13)),
              IF(LEFT($D77,FIND("_",$D77)-1)=LEFT(AE$13,FIND("_",AE$13)-1),
                    IF($E77=AE$14,
                             _xlfn.XLOOKUP(_xlfn.TEXTJOIN("|",FALSE,$C77,LEFT($D77,FIND("_",$D77)-1) &amp;"_=","=","Any",AE$12,LEFT($D77,FIND("_",$D77)-1) &amp;"_=","=","Any"),risk_factor_1&amp;"|"&amp;risk_factor_2,risk_factor_corr),
                             _xlfn.XLOOKUP(_xlfn.TEXTJOIN("|",FALSE,$C77,LEFT($D77,FIND("_",$D77)-1) &amp;"_=","Any","Any",AE$12,LEFT($D77,FIND("_",$D77)-1) &amp;"_=","Any","Any"),risk_factor_1&amp;"|"&amp;risk_factor_2,risk_factor_corr)),
"n/a"),0)
),
IF(_xlfn.TEXTJOIN("|",FALSE,AE$12:AE$13)&lt;&gt;_xlfn.TEXTJOIN("|",FALSE,$C77:$D77),0,
_xlfn.XLOOKUP(_xlfn.TEXTJOIN("|",FALSE,$C77:$F77,AE$12:AE$15),risk_factor_1&amp;"|"&amp;risk_factor_2,risk_factor_corr,
_xlfn.XLOOKUP(_xlfn.TEXTJOIN("|",FALSE,$C77:$F77,AE$12:AE$15),risk_factor_2&amp;"|"&amp;risk_factor_1,risk_factor_corr,
_xlfn.XLOOKUP(_xlfn.TEXTJOIN("|",FALSE,$C77:$D77,"Any"),risk_factor_1&amp;"|"&amp;risk_factor_2,risk_factor_corr,
_xlfn.XLOOKUP(_xlfn.TEXTJOIN("|",FALSE,$C77:$D77,"Any"),risk_factor_2&amp;"|"&amp;risk_factor_1,risk_factor_corr)))))))</f>
        <v>0</v>
      </c>
      <c r="AF77" s="32" cm="1">
        <f t="array" ref="AF77" xml:space="preserve"> IF(_xlfn.TEXTJOIN("|",FALSE,AF$12:AF$15)=_xlfn.TEXTJOIN("|",FALSE,$C77:$F77),0,
IF(AND($C77="Delta|CR_Cpty",AF$12="Delta|CR_Cpty"),
IF($F77=AF$15,
      _xlfn.XLOOKUP(_xlfn.TEXTJOIN("|",FALSE,$C77,"=","Any","=",AF$12,"=","Any","="),risk_factor_1&amp;"|"&amp;risk_factor_2,risk_factor_corr),
       IF(RIGHT($D77,LEN($D77)-FIND("_",$D77))=RIGHT(AF$13,LEN(AF$13)-FIND("_",AF$13)),
              IF(LEFT($D77,FIND("_",$D77)-1)=LEFT(AF$13,FIND("_",AF$13)-1),
                    IF($E77=AF$14,
                             _xlfn.XLOOKUP(_xlfn.TEXTJOIN("|",FALSE,$C77,LEFT($D77,FIND("_",$D77)-1) &amp;"_=","=","Any",AF$12,LEFT($D77,FIND("_",$D77)-1) &amp;"_=","=","Any"),risk_factor_1&amp;"|"&amp;risk_factor_2,risk_factor_corr),
                             _xlfn.XLOOKUP(_xlfn.TEXTJOIN("|",FALSE,$C77,LEFT($D77,FIND("_",$D77)-1) &amp;"_=","Any","Any",AF$12,LEFT($D77,FIND("_",$D77)-1) &amp;"_=","Any","Any"),risk_factor_1&amp;"|"&amp;risk_factor_2,risk_factor_corr)),
"n/a"),0)
),
IF(_xlfn.TEXTJOIN("|",FALSE,AF$12:AF$13)&lt;&gt;_xlfn.TEXTJOIN("|",FALSE,$C77:$D77),0,
_xlfn.XLOOKUP(_xlfn.TEXTJOIN("|",FALSE,$C77:$F77,AF$12:AF$15),risk_factor_1&amp;"|"&amp;risk_factor_2,risk_factor_corr,
_xlfn.XLOOKUP(_xlfn.TEXTJOIN("|",FALSE,$C77:$F77,AF$12:AF$15),risk_factor_2&amp;"|"&amp;risk_factor_1,risk_factor_corr,
_xlfn.XLOOKUP(_xlfn.TEXTJOIN("|",FALSE,$C77:$D77,"Any"),risk_factor_1&amp;"|"&amp;risk_factor_2,risk_factor_corr,
_xlfn.XLOOKUP(_xlfn.TEXTJOIN("|",FALSE,$C77:$D77,"Any"),risk_factor_2&amp;"|"&amp;risk_factor_1,risk_factor_corr)))))))</f>
        <v>0</v>
      </c>
      <c r="AG77" s="32" cm="1">
        <f t="array" ref="AG77" xml:space="preserve"> IF(_xlfn.TEXTJOIN("|",FALSE,AG$12:AG$15)=_xlfn.TEXTJOIN("|",FALSE,$C77:$F77),0,
IF(AND($C77="Delta|CR_Cpty",AG$12="Delta|CR_Cpty"),
IF($F77=AG$15,
      _xlfn.XLOOKUP(_xlfn.TEXTJOIN("|",FALSE,$C77,"=","Any","=",AG$12,"=","Any","="),risk_factor_1&amp;"|"&amp;risk_factor_2,risk_factor_corr),
       IF(RIGHT($D77,LEN($D77)-FIND("_",$D77))=RIGHT(AG$13,LEN(AG$13)-FIND("_",AG$13)),
              IF(LEFT($D77,FIND("_",$D77)-1)=LEFT(AG$13,FIND("_",AG$13)-1),
                    IF($E77=AG$14,
                             _xlfn.XLOOKUP(_xlfn.TEXTJOIN("|",FALSE,$C77,LEFT($D77,FIND("_",$D77)-1) &amp;"_=","=","Any",AG$12,LEFT($D77,FIND("_",$D77)-1) &amp;"_=","=","Any"),risk_factor_1&amp;"|"&amp;risk_factor_2,risk_factor_corr),
                             _xlfn.XLOOKUP(_xlfn.TEXTJOIN("|",FALSE,$C77,LEFT($D77,FIND("_",$D77)-1) &amp;"_=","Any","Any",AG$12,LEFT($D77,FIND("_",$D77)-1) &amp;"_=","Any","Any"),risk_factor_1&amp;"|"&amp;risk_factor_2,risk_factor_corr)),
"n/a"),0)
),
IF(_xlfn.TEXTJOIN("|",FALSE,AG$12:AG$13)&lt;&gt;_xlfn.TEXTJOIN("|",FALSE,$C77:$D77),0,
_xlfn.XLOOKUP(_xlfn.TEXTJOIN("|",FALSE,$C77:$F77,AG$12:AG$15),risk_factor_1&amp;"|"&amp;risk_factor_2,risk_factor_corr,
_xlfn.XLOOKUP(_xlfn.TEXTJOIN("|",FALSE,$C77:$F77,AG$12:AG$15),risk_factor_2&amp;"|"&amp;risk_factor_1,risk_factor_corr,
_xlfn.XLOOKUP(_xlfn.TEXTJOIN("|",FALSE,$C77:$D77,"Any"),risk_factor_1&amp;"|"&amp;risk_factor_2,risk_factor_corr,
_xlfn.XLOOKUP(_xlfn.TEXTJOIN("|",FALSE,$C77:$D77,"Any"),risk_factor_2&amp;"|"&amp;risk_factor_1,risk_factor_corr)))))))</f>
        <v>0</v>
      </c>
      <c r="AH77" s="32" cm="1">
        <f t="array" ref="AH77" xml:space="preserve"> IF(_xlfn.TEXTJOIN("|",FALSE,AH$12:AH$15)=_xlfn.TEXTJOIN("|",FALSE,$C77:$F77),0,
IF(AND($C77="Delta|CR_Cpty",AH$12="Delta|CR_Cpty"),
IF($F77=AH$15,
      _xlfn.XLOOKUP(_xlfn.TEXTJOIN("|",FALSE,$C77,"=","Any","=",AH$12,"=","Any","="),risk_factor_1&amp;"|"&amp;risk_factor_2,risk_factor_corr),
       IF(RIGHT($D77,LEN($D77)-FIND("_",$D77))=RIGHT(AH$13,LEN(AH$13)-FIND("_",AH$13)),
              IF(LEFT($D77,FIND("_",$D77)-1)=LEFT(AH$13,FIND("_",AH$13)-1),
                    IF($E77=AH$14,
                             _xlfn.XLOOKUP(_xlfn.TEXTJOIN("|",FALSE,$C77,LEFT($D77,FIND("_",$D77)-1) &amp;"_=","=","Any",AH$12,LEFT($D77,FIND("_",$D77)-1) &amp;"_=","=","Any"),risk_factor_1&amp;"|"&amp;risk_factor_2,risk_factor_corr),
                             _xlfn.XLOOKUP(_xlfn.TEXTJOIN("|",FALSE,$C77,LEFT($D77,FIND("_",$D77)-1) &amp;"_=","Any","Any",AH$12,LEFT($D77,FIND("_",$D77)-1) &amp;"_=","Any","Any"),risk_factor_1&amp;"|"&amp;risk_factor_2,risk_factor_corr)),
"n/a"),0)
),
IF(_xlfn.TEXTJOIN("|",FALSE,AH$12:AH$13)&lt;&gt;_xlfn.TEXTJOIN("|",FALSE,$C77:$D77),0,
_xlfn.XLOOKUP(_xlfn.TEXTJOIN("|",FALSE,$C77:$F77,AH$12:AH$15),risk_factor_1&amp;"|"&amp;risk_factor_2,risk_factor_corr,
_xlfn.XLOOKUP(_xlfn.TEXTJOIN("|",FALSE,$C77:$F77,AH$12:AH$15),risk_factor_2&amp;"|"&amp;risk_factor_1,risk_factor_corr,
_xlfn.XLOOKUP(_xlfn.TEXTJOIN("|",FALSE,$C77:$D77,"Any"),risk_factor_1&amp;"|"&amp;risk_factor_2,risk_factor_corr,
_xlfn.XLOOKUP(_xlfn.TEXTJOIN("|",FALSE,$C77:$D77,"Any"),risk_factor_2&amp;"|"&amp;risk_factor_1,risk_factor_corr)))))))</f>
        <v>0</v>
      </c>
      <c r="AI77" s="32" cm="1">
        <f t="array" ref="AI77" xml:space="preserve"> IF(_xlfn.TEXTJOIN("|",FALSE,AI$12:AI$15)=_xlfn.TEXTJOIN("|",FALSE,$C77:$F77),0,
IF(AND($C77="Delta|CR_Cpty",AI$12="Delta|CR_Cpty"),
IF($F77=AI$15,
      _xlfn.XLOOKUP(_xlfn.TEXTJOIN("|",FALSE,$C77,"=","Any","=",AI$12,"=","Any","="),risk_factor_1&amp;"|"&amp;risk_factor_2,risk_factor_corr),
       IF(RIGHT($D77,LEN($D77)-FIND("_",$D77))=RIGHT(AI$13,LEN(AI$13)-FIND("_",AI$13)),
              IF(LEFT($D77,FIND("_",$D77)-1)=LEFT(AI$13,FIND("_",AI$13)-1),
                    IF($E77=AI$14,
                             _xlfn.XLOOKUP(_xlfn.TEXTJOIN("|",FALSE,$C77,LEFT($D77,FIND("_",$D77)-1) &amp;"_=","=","Any",AI$12,LEFT($D77,FIND("_",$D77)-1) &amp;"_=","=","Any"),risk_factor_1&amp;"|"&amp;risk_factor_2,risk_factor_corr),
                             _xlfn.XLOOKUP(_xlfn.TEXTJOIN("|",FALSE,$C77,LEFT($D77,FIND("_",$D77)-1) &amp;"_=","Any","Any",AI$12,LEFT($D77,FIND("_",$D77)-1) &amp;"_=","Any","Any"),risk_factor_1&amp;"|"&amp;risk_factor_2,risk_factor_corr)),
"n/a"),0)
),
IF(_xlfn.TEXTJOIN("|",FALSE,AI$12:AI$13)&lt;&gt;_xlfn.TEXTJOIN("|",FALSE,$C77:$D77),0,
_xlfn.XLOOKUP(_xlfn.TEXTJOIN("|",FALSE,$C77:$F77,AI$12:AI$15),risk_factor_1&amp;"|"&amp;risk_factor_2,risk_factor_corr,
_xlfn.XLOOKUP(_xlfn.TEXTJOIN("|",FALSE,$C77:$F77,AI$12:AI$15),risk_factor_2&amp;"|"&amp;risk_factor_1,risk_factor_corr,
_xlfn.XLOOKUP(_xlfn.TEXTJOIN("|",FALSE,$C77:$D77,"Any"),risk_factor_1&amp;"|"&amp;risk_factor_2,risk_factor_corr,
_xlfn.XLOOKUP(_xlfn.TEXTJOIN("|",FALSE,$C77:$D77,"Any"),risk_factor_2&amp;"|"&amp;risk_factor_1,risk_factor_corr)))))))</f>
        <v>0</v>
      </c>
      <c r="AJ77" s="32" cm="1">
        <f t="array" ref="AJ77" xml:space="preserve"> IF(_xlfn.TEXTJOIN("|",FALSE,AJ$12:AJ$15)=_xlfn.TEXTJOIN("|",FALSE,$C77:$F77),0,
IF(AND($C77="Delta|CR_Cpty",AJ$12="Delta|CR_Cpty"),
IF($F77=AJ$15,
      _xlfn.XLOOKUP(_xlfn.TEXTJOIN("|",FALSE,$C77,"=","Any","=",AJ$12,"=","Any","="),risk_factor_1&amp;"|"&amp;risk_factor_2,risk_factor_corr),
       IF(RIGHT($D77,LEN($D77)-FIND("_",$D77))=RIGHT(AJ$13,LEN(AJ$13)-FIND("_",AJ$13)),
              IF(LEFT($D77,FIND("_",$D77)-1)=LEFT(AJ$13,FIND("_",AJ$13)-1),
                    IF($E77=AJ$14,
                             _xlfn.XLOOKUP(_xlfn.TEXTJOIN("|",FALSE,$C77,LEFT($D77,FIND("_",$D77)-1) &amp;"_=","=","Any",AJ$12,LEFT($D77,FIND("_",$D77)-1) &amp;"_=","=","Any"),risk_factor_1&amp;"|"&amp;risk_factor_2,risk_factor_corr),
                             _xlfn.XLOOKUP(_xlfn.TEXTJOIN("|",FALSE,$C77,LEFT($D77,FIND("_",$D77)-1) &amp;"_=","Any","Any",AJ$12,LEFT($D77,FIND("_",$D77)-1) &amp;"_=","Any","Any"),risk_factor_1&amp;"|"&amp;risk_factor_2,risk_factor_corr)),
"n/a"),0)
),
IF(_xlfn.TEXTJOIN("|",FALSE,AJ$12:AJ$13)&lt;&gt;_xlfn.TEXTJOIN("|",FALSE,$C77:$D77),0,
_xlfn.XLOOKUP(_xlfn.TEXTJOIN("|",FALSE,$C77:$F77,AJ$12:AJ$15),risk_factor_1&amp;"|"&amp;risk_factor_2,risk_factor_corr,
_xlfn.XLOOKUP(_xlfn.TEXTJOIN("|",FALSE,$C77:$F77,AJ$12:AJ$15),risk_factor_2&amp;"|"&amp;risk_factor_1,risk_factor_corr,
_xlfn.XLOOKUP(_xlfn.TEXTJOIN("|",FALSE,$C77:$D77,"Any"),risk_factor_1&amp;"|"&amp;risk_factor_2,risk_factor_corr,
_xlfn.XLOOKUP(_xlfn.TEXTJOIN("|",FALSE,$C77:$D77,"Any"),risk_factor_2&amp;"|"&amp;risk_factor_1,risk_factor_corr)))))))</f>
        <v>0</v>
      </c>
      <c r="AK77" s="32" cm="1">
        <f t="array" ref="AK77" xml:space="preserve"> IF(_xlfn.TEXTJOIN("|",FALSE,AK$12:AK$15)=_xlfn.TEXTJOIN("|",FALSE,$C77:$F77),0,
IF(AND($C77="Delta|CR_Cpty",AK$12="Delta|CR_Cpty"),
IF($F77=AK$15,
      _xlfn.XLOOKUP(_xlfn.TEXTJOIN("|",FALSE,$C77,"=","Any","=",AK$12,"=","Any","="),risk_factor_1&amp;"|"&amp;risk_factor_2,risk_factor_corr),
       IF(RIGHT($D77,LEN($D77)-FIND("_",$D77))=RIGHT(AK$13,LEN(AK$13)-FIND("_",AK$13)),
              IF(LEFT($D77,FIND("_",$D77)-1)=LEFT(AK$13,FIND("_",AK$13)-1),
                    IF($E77=AK$14,
                             _xlfn.XLOOKUP(_xlfn.TEXTJOIN("|",FALSE,$C77,LEFT($D77,FIND("_",$D77)-1) &amp;"_=","=","Any",AK$12,LEFT($D77,FIND("_",$D77)-1) &amp;"_=","=","Any"),risk_factor_1&amp;"|"&amp;risk_factor_2,risk_factor_corr),
                             _xlfn.XLOOKUP(_xlfn.TEXTJOIN("|",FALSE,$C77,LEFT($D77,FIND("_",$D77)-1) &amp;"_=","Any","Any",AK$12,LEFT($D77,FIND("_",$D77)-1) &amp;"_=","Any","Any"),risk_factor_1&amp;"|"&amp;risk_factor_2,risk_factor_corr)),
"n/a"),0)
),
IF(_xlfn.TEXTJOIN("|",FALSE,AK$12:AK$13)&lt;&gt;_xlfn.TEXTJOIN("|",FALSE,$C77:$D77),0,
_xlfn.XLOOKUP(_xlfn.TEXTJOIN("|",FALSE,$C77:$F77,AK$12:AK$15),risk_factor_1&amp;"|"&amp;risk_factor_2,risk_factor_corr,
_xlfn.XLOOKUP(_xlfn.TEXTJOIN("|",FALSE,$C77:$F77,AK$12:AK$15),risk_factor_2&amp;"|"&amp;risk_factor_1,risk_factor_corr,
_xlfn.XLOOKUP(_xlfn.TEXTJOIN("|",FALSE,$C77:$D77,"Any"),risk_factor_1&amp;"|"&amp;risk_factor_2,risk_factor_corr,
_xlfn.XLOOKUP(_xlfn.TEXTJOIN("|",FALSE,$C77:$D77,"Any"),risk_factor_2&amp;"|"&amp;risk_factor_1,risk_factor_corr)))))))</f>
        <v>0</v>
      </c>
      <c r="AL77" s="32" cm="1">
        <f t="array" ref="AL77" xml:space="preserve"> IF(_xlfn.TEXTJOIN("|",FALSE,AL$12:AL$15)=_xlfn.TEXTJOIN("|",FALSE,$C77:$F77),0,
IF(AND($C77="Delta|CR_Cpty",AL$12="Delta|CR_Cpty"),
IF($F77=AL$15,
      _xlfn.XLOOKUP(_xlfn.TEXTJOIN("|",FALSE,$C77,"=","Any","=",AL$12,"=","Any","="),risk_factor_1&amp;"|"&amp;risk_factor_2,risk_factor_corr),
       IF(RIGHT($D77,LEN($D77)-FIND("_",$D77))=RIGHT(AL$13,LEN(AL$13)-FIND("_",AL$13)),
              IF(LEFT($D77,FIND("_",$D77)-1)=LEFT(AL$13,FIND("_",AL$13)-1),
                    IF($E77=AL$14,
                             _xlfn.XLOOKUP(_xlfn.TEXTJOIN("|",FALSE,$C77,LEFT($D77,FIND("_",$D77)-1) &amp;"_=","=","Any",AL$12,LEFT($D77,FIND("_",$D77)-1) &amp;"_=","=","Any"),risk_factor_1&amp;"|"&amp;risk_factor_2,risk_factor_corr),
                             _xlfn.XLOOKUP(_xlfn.TEXTJOIN("|",FALSE,$C77,LEFT($D77,FIND("_",$D77)-1) &amp;"_=","Any","Any",AL$12,LEFT($D77,FIND("_",$D77)-1) &amp;"_=","Any","Any"),risk_factor_1&amp;"|"&amp;risk_factor_2,risk_factor_corr)),
"n/a"),0)
),
IF(_xlfn.TEXTJOIN("|",FALSE,AL$12:AL$13)&lt;&gt;_xlfn.TEXTJOIN("|",FALSE,$C77:$D77),0,
_xlfn.XLOOKUP(_xlfn.TEXTJOIN("|",FALSE,$C77:$F77,AL$12:AL$15),risk_factor_1&amp;"|"&amp;risk_factor_2,risk_factor_corr,
_xlfn.XLOOKUP(_xlfn.TEXTJOIN("|",FALSE,$C77:$F77,AL$12:AL$15),risk_factor_2&amp;"|"&amp;risk_factor_1,risk_factor_corr,
_xlfn.XLOOKUP(_xlfn.TEXTJOIN("|",FALSE,$C77:$D77,"Any"),risk_factor_1&amp;"|"&amp;risk_factor_2,risk_factor_corr,
_xlfn.XLOOKUP(_xlfn.TEXTJOIN("|",FALSE,$C77:$D77,"Any"),risk_factor_2&amp;"|"&amp;risk_factor_1,risk_factor_corr)))))))</f>
        <v>0</v>
      </c>
      <c r="AM77" s="32" cm="1">
        <f t="array" ref="AM77" xml:space="preserve"> IF(_xlfn.TEXTJOIN("|",FALSE,AM$12:AM$15)=_xlfn.TEXTJOIN("|",FALSE,$C77:$F77),0,
IF(AND($C77="Delta|CR_Cpty",AM$12="Delta|CR_Cpty"),
IF($F77=AM$15,
      _xlfn.XLOOKUP(_xlfn.TEXTJOIN("|",FALSE,$C77,"=","Any","=",AM$12,"=","Any","="),risk_factor_1&amp;"|"&amp;risk_factor_2,risk_factor_corr),
       IF(RIGHT($D77,LEN($D77)-FIND("_",$D77))=RIGHT(AM$13,LEN(AM$13)-FIND("_",AM$13)),
              IF(LEFT($D77,FIND("_",$D77)-1)=LEFT(AM$13,FIND("_",AM$13)-1),
                    IF($E77=AM$14,
                             _xlfn.XLOOKUP(_xlfn.TEXTJOIN("|",FALSE,$C77,LEFT($D77,FIND("_",$D77)-1) &amp;"_=","=","Any",AM$12,LEFT($D77,FIND("_",$D77)-1) &amp;"_=","=","Any"),risk_factor_1&amp;"|"&amp;risk_factor_2,risk_factor_corr),
                             _xlfn.XLOOKUP(_xlfn.TEXTJOIN("|",FALSE,$C77,LEFT($D77,FIND("_",$D77)-1) &amp;"_=","Any","Any",AM$12,LEFT($D77,FIND("_",$D77)-1) &amp;"_=","Any","Any"),risk_factor_1&amp;"|"&amp;risk_factor_2,risk_factor_corr)),
"n/a"),0)
),
IF(_xlfn.TEXTJOIN("|",FALSE,AM$12:AM$13)&lt;&gt;_xlfn.TEXTJOIN("|",FALSE,$C77:$D77),0,
_xlfn.XLOOKUP(_xlfn.TEXTJOIN("|",FALSE,$C77:$F77,AM$12:AM$15),risk_factor_1&amp;"|"&amp;risk_factor_2,risk_factor_corr,
_xlfn.XLOOKUP(_xlfn.TEXTJOIN("|",FALSE,$C77:$F77,AM$12:AM$15),risk_factor_2&amp;"|"&amp;risk_factor_1,risk_factor_corr,
_xlfn.XLOOKUP(_xlfn.TEXTJOIN("|",FALSE,$C77:$D77,"Any"),risk_factor_1&amp;"|"&amp;risk_factor_2,risk_factor_corr,
_xlfn.XLOOKUP(_xlfn.TEXTJOIN("|",FALSE,$C77:$D77,"Any"),risk_factor_2&amp;"|"&amp;risk_factor_1,risk_factor_corr)))))))</f>
        <v>0</v>
      </c>
      <c r="AN77" s="32" cm="1">
        <f t="array" ref="AN77" xml:space="preserve"> IF(_xlfn.TEXTJOIN("|",FALSE,AN$12:AN$15)=_xlfn.TEXTJOIN("|",FALSE,$C77:$F77),0,
IF(AND($C77="Delta|CR_Cpty",AN$12="Delta|CR_Cpty"),
IF($F77=AN$15,
      _xlfn.XLOOKUP(_xlfn.TEXTJOIN("|",FALSE,$C77,"=","Any","=",AN$12,"=","Any","="),risk_factor_1&amp;"|"&amp;risk_factor_2,risk_factor_corr),
       IF(RIGHT($D77,LEN($D77)-FIND("_",$D77))=RIGHT(AN$13,LEN(AN$13)-FIND("_",AN$13)),
              IF(LEFT($D77,FIND("_",$D77)-1)=LEFT(AN$13,FIND("_",AN$13)-1),
                    IF($E77=AN$14,
                             _xlfn.XLOOKUP(_xlfn.TEXTJOIN("|",FALSE,$C77,LEFT($D77,FIND("_",$D77)-1) &amp;"_=","=","Any",AN$12,LEFT($D77,FIND("_",$D77)-1) &amp;"_=","=","Any"),risk_factor_1&amp;"|"&amp;risk_factor_2,risk_factor_corr),
                             _xlfn.XLOOKUP(_xlfn.TEXTJOIN("|",FALSE,$C77,LEFT($D77,FIND("_",$D77)-1) &amp;"_=","Any","Any",AN$12,LEFT($D77,FIND("_",$D77)-1) &amp;"_=","Any","Any"),risk_factor_1&amp;"|"&amp;risk_factor_2,risk_factor_corr)),
"n/a"),0)
),
IF(_xlfn.TEXTJOIN("|",FALSE,AN$12:AN$13)&lt;&gt;_xlfn.TEXTJOIN("|",FALSE,$C77:$D77),0,
_xlfn.XLOOKUP(_xlfn.TEXTJOIN("|",FALSE,$C77:$F77,AN$12:AN$15),risk_factor_1&amp;"|"&amp;risk_factor_2,risk_factor_corr,
_xlfn.XLOOKUP(_xlfn.TEXTJOIN("|",FALSE,$C77:$F77,AN$12:AN$15),risk_factor_2&amp;"|"&amp;risk_factor_1,risk_factor_corr,
_xlfn.XLOOKUP(_xlfn.TEXTJOIN("|",FALSE,$C77:$D77,"Any"),risk_factor_1&amp;"|"&amp;risk_factor_2,risk_factor_corr,
_xlfn.XLOOKUP(_xlfn.TEXTJOIN("|",FALSE,$C77:$D77,"Any"),risk_factor_2&amp;"|"&amp;risk_factor_1,risk_factor_corr)))))))</f>
        <v>0</v>
      </c>
      <c r="AO77" s="32" cm="1">
        <f t="array" ref="AO77" xml:space="preserve"> IF(_xlfn.TEXTJOIN("|",FALSE,AO$12:AO$15)=_xlfn.TEXTJOIN("|",FALSE,$C77:$F77),0,
IF(AND($C77="Delta|CR_Cpty",AO$12="Delta|CR_Cpty"),
IF($F77=AO$15,
      _xlfn.XLOOKUP(_xlfn.TEXTJOIN("|",FALSE,$C77,"=","Any","=",AO$12,"=","Any","="),risk_factor_1&amp;"|"&amp;risk_factor_2,risk_factor_corr),
       IF(RIGHT($D77,LEN($D77)-FIND("_",$D77))=RIGHT(AO$13,LEN(AO$13)-FIND("_",AO$13)),
              IF(LEFT($D77,FIND("_",$D77)-1)=LEFT(AO$13,FIND("_",AO$13)-1),
                    IF($E77=AO$14,
                             _xlfn.XLOOKUP(_xlfn.TEXTJOIN("|",FALSE,$C77,LEFT($D77,FIND("_",$D77)-1) &amp;"_=","=","Any",AO$12,LEFT($D77,FIND("_",$D77)-1) &amp;"_=","=","Any"),risk_factor_1&amp;"|"&amp;risk_factor_2,risk_factor_corr),
                             _xlfn.XLOOKUP(_xlfn.TEXTJOIN("|",FALSE,$C77,LEFT($D77,FIND("_",$D77)-1) &amp;"_=","Any","Any",AO$12,LEFT($D77,FIND("_",$D77)-1) &amp;"_=","Any","Any"),risk_factor_1&amp;"|"&amp;risk_factor_2,risk_factor_corr)),
"n/a"),0)
),
IF(_xlfn.TEXTJOIN("|",FALSE,AO$12:AO$13)&lt;&gt;_xlfn.TEXTJOIN("|",FALSE,$C77:$D77),0,
_xlfn.XLOOKUP(_xlfn.TEXTJOIN("|",FALSE,$C77:$F77,AO$12:AO$15),risk_factor_1&amp;"|"&amp;risk_factor_2,risk_factor_corr,
_xlfn.XLOOKUP(_xlfn.TEXTJOIN("|",FALSE,$C77:$F77,AO$12:AO$15),risk_factor_2&amp;"|"&amp;risk_factor_1,risk_factor_corr,
_xlfn.XLOOKUP(_xlfn.TEXTJOIN("|",FALSE,$C77:$D77,"Any"),risk_factor_1&amp;"|"&amp;risk_factor_2,risk_factor_corr,
_xlfn.XLOOKUP(_xlfn.TEXTJOIN("|",FALSE,$C77:$D77,"Any"),risk_factor_2&amp;"|"&amp;risk_factor_1,risk_factor_corr)))))))</f>
        <v>0</v>
      </c>
      <c r="AP77" s="32" cm="1">
        <f t="array" ref="AP77" xml:space="preserve"> IF(_xlfn.TEXTJOIN("|",FALSE,AP$12:AP$15)=_xlfn.TEXTJOIN("|",FALSE,$C77:$F77),0,
IF(AND($C77="Delta|CR_Cpty",AP$12="Delta|CR_Cpty"),
IF($F77=AP$15,
      _xlfn.XLOOKUP(_xlfn.TEXTJOIN("|",FALSE,$C77,"=","Any","=",AP$12,"=","Any","="),risk_factor_1&amp;"|"&amp;risk_factor_2,risk_factor_corr),
       IF(RIGHT($D77,LEN($D77)-FIND("_",$D77))=RIGHT(AP$13,LEN(AP$13)-FIND("_",AP$13)),
              IF(LEFT($D77,FIND("_",$D77)-1)=LEFT(AP$13,FIND("_",AP$13)-1),
                    IF($E77=AP$14,
                             _xlfn.XLOOKUP(_xlfn.TEXTJOIN("|",FALSE,$C77,LEFT($D77,FIND("_",$D77)-1) &amp;"_=","=","Any",AP$12,LEFT($D77,FIND("_",$D77)-1) &amp;"_=","=","Any"),risk_factor_1&amp;"|"&amp;risk_factor_2,risk_factor_corr),
                             _xlfn.XLOOKUP(_xlfn.TEXTJOIN("|",FALSE,$C77,LEFT($D77,FIND("_",$D77)-1) &amp;"_=","Any","Any",AP$12,LEFT($D77,FIND("_",$D77)-1) &amp;"_=","Any","Any"),risk_factor_1&amp;"|"&amp;risk_factor_2,risk_factor_corr)),
"n/a"),0)
),
IF(_xlfn.TEXTJOIN("|",FALSE,AP$12:AP$13)&lt;&gt;_xlfn.TEXTJOIN("|",FALSE,$C77:$D77),0,
_xlfn.XLOOKUP(_xlfn.TEXTJOIN("|",FALSE,$C77:$F77,AP$12:AP$15),risk_factor_1&amp;"|"&amp;risk_factor_2,risk_factor_corr,
_xlfn.XLOOKUP(_xlfn.TEXTJOIN("|",FALSE,$C77:$F77,AP$12:AP$15),risk_factor_2&amp;"|"&amp;risk_factor_1,risk_factor_corr,
_xlfn.XLOOKUP(_xlfn.TEXTJOIN("|",FALSE,$C77:$D77,"Any"),risk_factor_1&amp;"|"&amp;risk_factor_2,risk_factor_corr,
_xlfn.XLOOKUP(_xlfn.TEXTJOIN("|",FALSE,$C77:$D77,"Any"),risk_factor_2&amp;"|"&amp;risk_factor_1,risk_factor_corr)))))))</f>
        <v>0</v>
      </c>
      <c r="AQ77" s="32" cm="1">
        <f t="array" ref="AQ77" xml:space="preserve"> IF(_xlfn.TEXTJOIN("|",FALSE,AQ$12:AQ$15)=_xlfn.TEXTJOIN("|",FALSE,$C77:$F77),0,
IF(AND($C77="Delta|CR_Cpty",AQ$12="Delta|CR_Cpty"),
IF($F77=AQ$15,
      _xlfn.XLOOKUP(_xlfn.TEXTJOIN("|",FALSE,$C77,"=","Any","=",AQ$12,"=","Any","="),risk_factor_1&amp;"|"&amp;risk_factor_2,risk_factor_corr),
       IF(RIGHT($D77,LEN($D77)-FIND("_",$D77))=RIGHT(AQ$13,LEN(AQ$13)-FIND("_",AQ$13)),
              IF(LEFT($D77,FIND("_",$D77)-1)=LEFT(AQ$13,FIND("_",AQ$13)-1),
                    IF($E77=AQ$14,
                             _xlfn.XLOOKUP(_xlfn.TEXTJOIN("|",FALSE,$C77,LEFT($D77,FIND("_",$D77)-1) &amp;"_=","=","Any",AQ$12,LEFT($D77,FIND("_",$D77)-1) &amp;"_=","=","Any"),risk_factor_1&amp;"|"&amp;risk_factor_2,risk_factor_corr),
                             _xlfn.XLOOKUP(_xlfn.TEXTJOIN("|",FALSE,$C77,LEFT($D77,FIND("_",$D77)-1) &amp;"_=","Any","Any",AQ$12,LEFT($D77,FIND("_",$D77)-1) &amp;"_=","Any","Any"),risk_factor_1&amp;"|"&amp;risk_factor_2,risk_factor_corr)),
"n/a"),0)
),
IF(_xlfn.TEXTJOIN("|",FALSE,AQ$12:AQ$13)&lt;&gt;_xlfn.TEXTJOIN("|",FALSE,$C77:$D77),0,
_xlfn.XLOOKUP(_xlfn.TEXTJOIN("|",FALSE,$C77:$F77,AQ$12:AQ$15),risk_factor_1&amp;"|"&amp;risk_factor_2,risk_factor_corr,
_xlfn.XLOOKUP(_xlfn.TEXTJOIN("|",FALSE,$C77:$F77,AQ$12:AQ$15),risk_factor_2&amp;"|"&amp;risk_factor_1,risk_factor_corr,
_xlfn.XLOOKUP(_xlfn.TEXTJOIN("|",FALSE,$C77:$D77,"Any"),risk_factor_1&amp;"|"&amp;risk_factor_2,risk_factor_corr,
_xlfn.XLOOKUP(_xlfn.TEXTJOIN("|",FALSE,$C77:$D77,"Any"),risk_factor_2&amp;"|"&amp;risk_factor_1,risk_factor_corr)))))))</f>
        <v>0</v>
      </c>
      <c r="AR77" s="32" cm="1">
        <f t="array" ref="AR77" xml:space="preserve"> IF(_xlfn.TEXTJOIN("|",FALSE,AR$12:AR$15)=_xlfn.TEXTJOIN("|",FALSE,$C77:$F77),0,
IF(AND($C77="Delta|CR_Cpty",AR$12="Delta|CR_Cpty"),
IF($F77=AR$15,
      _xlfn.XLOOKUP(_xlfn.TEXTJOIN("|",FALSE,$C77,"=","Any","=",AR$12,"=","Any","="),risk_factor_1&amp;"|"&amp;risk_factor_2,risk_factor_corr),
       IF(RIGHT($D77,LEN($D77)-FIND("_",$D77))=RIGHT(AR$13,LEN(AR$13)-FIND("_",AR$13)),
              IF(LEFT($D77,FIND("_",$D77)-1)=LEFT(AR$13,FIND("_",AR$13)-1),
                    IF($E77=AR$14,
                             _xlfn.XLOOKUP(_xlfn.TEXTJOIN("|",FALSE,$C77,LEFT($D77,FIND("_",$D77)-1) &amp;"_=","=","Any",AR$12,LEFT($D77,FIND("_",$D77)-1) &amp;"_=","=","Any"),risk_factor_1&amp;"|"&amp;risk_factor_2,risk_factor_corr),
                             _xlfn.XLOOKUP(_xlfn.TEXTJOIN("|",FALSE,$C77,LEFT($D77,FIND("_",$D77)-1) &amp;"_=","Any","Any",AR$12,LEFT($D77,FIND("_",$D77)-1) &amp;"_=","Any","Any"),risk_factor_1&amp;"|"&amp;risk_factor_2,risk_factor_corr)),
"n/a"),0)
),
IF(_xlfn.TEXTJOIN("|",FALSE,AR$12:AR$13)&lt;&gt;_xlfn.TEXTJOIN("|",FALSE,$C77:$D77),0,
_xlfn.XLOOKUP(_xlfn.TEXTJOIN("|",FALSE,$C77:$F77,AR$12:AR$15),risk_factor_1&amp;"|"&amp;risk_factor_2,risk_factor_corr,
_xlfn.XLOOKUP(_xlfn.TEXTJOIN("|",FALSE,$C77:$F77,AR$12:AR$15),risk_factor_2&amp;"|"&amp;risk_factor_1,risk_factor_corr,
_xlfn.XLOOKUP(_xlfn.TEXTJOIN("|",FALSE,$C77:$D77,"Any"),risk_factor_1&amp;"|"&amp;risk_factor_2,risk_factor_corr,
_xlfn.XLOOKUP(_xlfn.TEXTJOIN("|",FALSE,$C77:$D77,"Any"),risk_factor_2&amp;"|"&amp;risk_factor_1,risk_factor_corr)))))))</f>
        <v>0</v>
      </c>
      <c r="AS77" s="32" cm="1">
        <f t="array" ref="AS77" xml:space="preserve"> IF(_xlfn.TEXTJOIN("|",FALSE,AS$12:AS$15)=_xlfn.TEXTJOIN("|",FALSE,$C77:$F77),0,
IF(AND($C77="Delta|CR_Cpty",AS$12="Delta|CR_Cpty"),
IF($F77=AS$15,
      _xlfn.XLOOKUP(_xlfn.TEXTJOIN("|",FALSE,$C77,"=","Any","=",AS$12,"=","Any","="),risk_factor_1&amp;"|"&amp;risk_factor_2,risk_factor_corr),
       IF(RIGHT($D77,LEN($D77)-FIND("_",$D77))=RIGHT(AS$13,LEN(AS$13)-FIND("_",AS$13)),
              IF(LEFT($D77,FIND("_",$D77)-1)=LEFT(AS$13,FIND("_",AS$13)-1),
                    IF($E77=AS$14,
                             _xlfn.XLOOKUP(_xlfn.TEXTJOIN("|",FALSE,$C77,LEFT($D77,FIND("_",$D77)-1) &amp;"_=","=","Any",AS$12,LEFT($D77,FIND("_",$D77)-1) &amp;"_=","=","Any"),risk_factor_1&amp;"|"&amp;risk_factor_2,risk_factor_corr),
                             _xlfn.XLOOKUP(_xlfn.TEXTJOIN("|",FALSE,$C77,LEFT($D77,FIND("_",$D77)-1) &amp;"_=","Any","Any",AS$12,LEFT($D77,FIND("_",$D77)-1) &amp;"_=","Any","Any"),risk_factor_1&amp;"|"&amp;risk_factor_2,risk_factor_corr)),
"n/a"),0)
),
IF(_xlfn.TEXTJOIN("|",FALSE,AS$12:AS$13)&lt;&gt;_xlfn.TEXTJOIN("|",FALSE,$C77:$D77),0,
_xlfn.XLOOKUP(_xlfn.TEXTJOIN("|",FALSE,$C77:$F77,AS$12:AS$15),risk_factor_1&amp;"|"&amp;risk_factor_2,risk_factor_corr,
_xlfn.XLOOKUP(_xlfn.TEXTJOIN("|",FALSE,$C77:$F77,AS$12:AS$15),risk_factor_2&amp;"|"&amp;risk_factor_1,risk_factor_corr,
_xlfn.XLOOKUP(_xlfn.TEXTJOIN("|",FALSE,$C77:$D77,"Any"),risk_factor_1&amp;"|"&amp;risk_factor_2,risk_factor_corr,
_xlfn.XLOOKUP(_xlfn.TEXTJOIN("|",FALSE,$C77:$D77,"Any"),risk_factor_2&amp;"|"&amp;risk_factor_1,risk_factor_corr)))))))</f>
        <v>0</v>
      </c>
      <c r="AT77" s="32" cm="1">
        <f t="array" ref="AT77" xml:space="preserve"> IF(_xlfn.TEXTJOIN("|",FALSE,AT$12:AT$15)=_xlfn.TEXTJOIN("|",FALSE,$C77:$F77),0,
IF(AND($C77="Delta|CR_Cpty",AT$12="Delta|CR_Cpty"),
IF($F77=AT$15,
      _xlfn.XLOOKUP(_xlfn.TEXTJOIN("|",FALSE,$C77,"=","Any","=",AT$12,"=","Any","="),risk_factor_1&amp;"|"&amp;risk_factor_2,risk_factor_corr),
       IF(RIGHT($D77,LEN($D77)-FIND("_",$D77))=RIGHT(AT$13,LEN(AT$13)-FIND("_",AT$13)),
              IF(LEFT($D77,FIND("_",$D77)-1)=LEFT(AT$13,FIND("_",AT$13)-1),
                    IF($E77=AT$14,
                             _xlfn.XLOOKUP(_xlfn.TEXTJOIN("|",FALSE,$C77,LEFT($D77,FIND("_",$D77)-1) &amp;"_=","=","Any",AT$12,LEFT($D77,FIND("_",$D77)-1) &amp;"_=","=","Any"),risk_factor_1&amp;"|"&amp;risk_factor_2,risk_factor_corr),
                             _xlfn.XLOOKUP(_xlfn.TEXTJOIN("|",FALSE,$C77,LEFT($D77,FIND("_",$D77)-1) &amp;"_=","Any","Any",AT$12,LEFT($D77,FIND("_",$D77)-1) &amp;"_=","Any","Any"),risk_factor_1&amp;"|"&amp;risk_factor_2,risk_factor_corr)),
"n/a"),0)
),
IF(_xlfn.TEXTJOIN("|",FALSE,AT$12:AT$13)&lt;&gt;_xlfn.TEXTJOIN("|",FALSE,$C77:$D77),0,
_xlfn.XLOOKUP(_xlfn.TEXTJOIN("|",FALSE,$C77:$F77,AT$12:AT$15),risk_factor_1&amp;"|"&amp;risk_factor_2,risk_factor_corr,
_xlfn.XLOOKUP(_xlfn.TEXTJOIN("|",FALSE,$C77:$F77,AT$12:AT$15),risk_factor_2&amp;"|"&amp;risk_factor_1,risk_factor_corr,
_xlfn.XLOOKUP(_xlfn.TEXTJOIN("|",FALSE,$C77:$D77,"Any"),risk_factor_1&amp;"|"&amp;risk_factor_2,risk_factor_corr,
_xlfn.XLOOKUP(_xlfn.TEXTJOIN("|",FALSE,$C77:$D77,"Any"),risk_factor_2&amp;"|"&amp;risk_factor_1,risk_factor_corr)))))))</f>
        <v>0</v>
      </c>
      <c r="AU77" s="32" cm="1">
        <f t="array" ref="AU77" xml:space="preserve"> IF(_xlfn.TEXTJOIN("|",FALSE,AU$12:AU$15)=_xlfn.TEXTJOIN("|",FALSE,$C77:$F77),0,
IF(AND($C77="Delta|CR_Cpty",AU$12="Delta|CR_Cpty"),
IF($F77=AU$15,
      _xlfn.XLOOKUP(_xlfn.TEXTJOIN("|",FALSE,$C77,"=","Any","=",AU$12,"=","Any","="),risk_factor_1&amp;"|"&amp;risk_factor_2,risk_factor_corr),
       IF(RIGHT($D77,LEN($D77)-FIND("_",$D77))=RIGHT(AU$13,LEN(AU$13)-FIND("_",AU$13)),
              IF(LEFT($D77,FIND("_",$D77)-1)=LEFT(AU$13,FIND("_",AU$13)-1),
                    IF($E77=AU$14,
                             _xlfn.XLOOKUP(_xlfn.TEXTJOIN("|",FALSE,$C77,LEFT($D77,FIND("_",$D77)-1) &amp;"_=","=","Any",AU$12,LEFT($D77,FIND("_",$D77)-1) &amp;"_=","=","Any"),risk_factor_1&amp;"|"&amp;risk_factor_2,risk_factor_corr),
                             _xlfn.XLOOKUP(_xlfn.TEXTJOIN("|",FALSE,$C77,LEFT($D77,FIND("_",$D77)-1) &amp;"_=","Any","Any",AU$12,LEFT($D77,FIND("_",$D77)-1) &amp;"_=","Any","Any"),risk_factor_1&amp;"|"&amp;risk_factor_2,risk_factor_corr)),
"n/a"),0)
),
IF(_xlfn.TEXTJOIN("|",FALSE,AU$12:AU$13)&lt;&gt;_xlfn.TEXTJOIN("|",FALSE,$C77:$D77),0,
_xlfn.XLOOKUP(_xlfn.TEXTJOIN("|",FALSE,$C77:$F77,AU$12:AU$15),risk_factor_1&amp;"|"&amp;risk_factor_2,risk_factor_corr,
_xlfn.XLOOKUP(_xlfn.TEXTJOIN("|",FALSE,$C77:$F77,AU$12:AU$15),risk_factor_2&amp;"|"&amp;risk_factor_1,risk_factor_corr,
_xlfn.XLOOKUP(_xlfn.TEXTJOIN("|",FALSE,$C77:$D77,"Any"),risk_factor_1&amp;"|"&amp;risk_factor_2,risk_factor_corr,
_xlfn.XLOOKUP(_xlfn.TEXTJOIN("|",FALSE,$C77:$D77,"Any"),risk_factor_2&amp;"|"&amp;risk_factor_1,risk_factor_corr)))))))</f>
        <v>0</v>
      </c>
      <c r="AV77" s="32" cm="1">
        <f t="array" ref="AV77" xml:space="preserve"> IF(_xlfn.TEXTJOIN("|",FALSE,AV$12:AV$15)=_xlfn.TEXTJOIN("|",FALSE,$C77:$F77),0,
IF(AND($C77="Delta|CR_Cpty",AV$12="Delta|CR_Cpty"),
IF($F77=AV$15,
      _xlfn.XLOOKUP(_xlfn.TEXTJOIN("|",FALSE,$C77,"=","Any","=",AV$12,"=","Any","="),risk_factor_1&amp;"|"&amp;risk_factor_2,risk_factor_corr),
       IF(RIGHT($D77,LEN($D77)-FIND("_",$D77))=RIGHT(AV$13,LEN(AV$13)-FIND("_",AV$13)),
              IF(LEFT($D77,FIND("_",$D77)-1)=LEFT(AV$13,FIND("_",AV$13)-1),
                    IF($E77=AV$14,
                             _xlfn.XLOOKUP(_xlfn.TEXTJOIN("|",FALSE,$C77,LEFT($D77,FIND("_",$D77)-1) &amp;"_=","=","Any",AV$12,LEFT($D77,FIND("_",$D77)-1) &amp;"_=","=","Any"),risk_factor_1&amp;"|"&amp;risk_factor_2,risk_factor_corr),
                             _xlfn.XLOOKUP(_xlfn.TEXTJOIN("|",FALSE,$C77,LEFT($D77,FIND("_",$D77)-1) &amp;"_=","Any","Any",AV$12,LEFT($D77,FIND("_",$D77)-1) &amp;"_=","Any","Any"),risk_factor_1&amp;"|"&amp;risk_factor_2,risk_factor_corr)),
"n/a"),0)
),
IF(_xlfn.TEXTJOIN("|",FALSE,AV$12:AV$13)&lt;&gt;_xlfn.TEXTJOIN("|",FALSE,$C77:$D77),0,
_xlfn.XLOOKUP(_xlfn.TEXTJOIN("|",FALSE,$C77:$F77,AV$12:AV$15),risk_factor_1&amp;"|"&amp;risk_factor_2,risk_factor_corr,
_xlfn.XLOOKUP(_xlfn.TEXTJOIN("|",FALSE,$C77:$F77,AV$12:AV$15),risk_factor_2&amp;"|"&amp;risk_factor_1,risk_factor_corr,
_xlfn.XLOOKUP(_xlfn.TEXTJOIN("|",FALSE,$C77:$D77,"Any"),risk_factor_1&amp;"|"&amp;risk_factor_2,risk_factor_corr,
_xlfn.XLOOKUP(_xlfn.TEXTJOIN("|",FALSE,$C77:$D77,"Any"),risk_factor_2&amp;"|"&amp;risk_factor_1,risk_factor_corr)))))))</f>
        <v>0</v>
      </c>
      <c r="AW77" s="32" cm="1">
        <f t="array" ref="AW77" xml:space="preserve"> IF(_xlfn.TEXTJOIN("|",FALSE,AW$12:AW$15)=_xlfn.TEXTJOIN("|",FALSE,$C77:$F77),0,
IF(AND($C77="Delta|CR_Cpty",AW$12="Delta|CR_Cpty"),
IF($F77=AW$15,
      _xlfn.XLOOKUP(_xlfn.TEXTJOIN("|",FALSE,$C77,"=","Any","=",AW$12,"=","Any","="),risk_factor_1&amp;"|"&amp;risk_factor_2,risk_factor_corr),
       IF(RIGHT($D77,LEN($D77)-FIND("_",$D77))=RIGHT(AW$13,LEN(AW$13)-FIND("_",AW$13)),
              IF(LEFT($D77,FIND("_",$D77)-1)=LEFT(AW$13,FIND("_",AW$13)-1),
                    IF($E77=AW$14,
                             _xlfn.XLOOKUP(_xlfn.TEXTJOIN("|",FALSE,$C77,LEFT($D77,FIND("_",$D77)-1) &amp;"_=","=","Any",AW$12,LEFT($D77,FIND("_",$D77)-1) &amp;"_=","=","Any"),risk_factor_1&amp;"|"&amp;risk_factor_2,risk_factor_corr),
                             _xlfn.XLOOKUP(_xlfn.TEXTJOIN("|",FALSE,$C77,LEFT($D77,FIND("_",$D77)-1) &amp;"_=","Any","Any",AW$12,LEFT($D77,FIND("_",$D77)-1) &amp;"_=","Any","Any"),risk_factor_1&amp;"|"&amp;risk_factor_2,risk_factor_corr)),
"n/a"),0)
),
IF(_xlfn.TEXTJOIN("|",FALSE,AW$12:AW$13)&lt;&gt;_xlfn.TEXTJOIN("|",FALSE,$C77:$D77),0,
_xlfn.XLOOKUP(_xlfn.TEXTJOIN("|",FALSE,$C77:$F77,AW$12:AW$15),risk_factor_1&amp;"|"&amp;risk_factor_2,risk_factor_corr,
_xlfn.XLOOKUP(_xlfn.TEXTJOIN("|",FALSE,$C77:$F77,AW$12:AW$15),risk_factor_2&amp;"|"&amp;risk_factor_1,risk_factor_corr,
_xlfn.XLOOKUP(_xlfn.TEXTJOIN("|",FALSE,$C77:$D77,"Any"),risk_factor_1&amp;"|"&amp;risk_factor_2,risk_factor_corr,
_xlfn.XLOOKUP(_xlfn.TEXTJOIN("|",FALSE,$C77:$D77,"Any"),risk_factor_2&amp;"|"&amp;risk_factor_1,risk_factor_corr)))))))</f>
        <v>0</v>
      </c>
      <c r="AX77" s="32" cm="1">
        <f t="array" ref="AX77" xml:space="preserve"> IF(_xlfn.TEXTJOIN("|",FALSE,AX$12:AX$15)=_xlfn.TEXTJOIN("|",FALSE,$C77:$F77),0,
IF(AND($C77="Delta|CR_Cpty",AX$12="Delta|CR_Cpty"),
IF($F77=AX$15,
      _xlfn.XLOOKUP(_xlfn.TEXTJOIN("|",FALSE,$C77,"=","Any","=",AX$12,"=","Any","="),risk_factor_1&amp;"|"&amp;risk_factor_2,risk_factor_corr),
       IF(RIGHT($D77,LEN($D77)-FIND("_",$D77))=RIGHT(AX$13,LEN(AX$13)-FIND("_",AX$13)),
              IF(LEFT($D77,FIND("_",$D77)-1)=LEFT(AX$13,FIND("_",AX$13)-1),
                    IF($E77=AX$14,
                             _xlfn.XLOOKUP(_xlfn.TEXTJOIN("|",FALSE,$C77,LEFT($D77,FIND("_",$D77)-1) &amp;"_=","=","Any",AX$12,LEFT($D77,FIND("_",$D77)-1) &amp;"_=","=","Any"),risk_factor_1&amp;"|"&amp;risk_factor_2,risk_factor_corr),
                             _xlfn.XLOOKUP(_xlfn.TEXTJOIN("|",FALSE,$C77,LEFT($D77,FIND("_",$D77)-1) &amp;"_=","Any","Any",AX$12,LEFT($D77,FIND("_",$D77)-1) &amp;"_=","Any","Any"),risk_factor_1&amp;"|"&amp;risk_factor_2,risk_factor_corr)),
"n/a"),0)
),
IF(_xlfn.TEXTJOIN("|",FALSE,AX$12:AX$13)&lt;&gt;_xlfn.TEXTJOIN("|",FALSE,$C77:$D77),0,
_xlfn.XLOOKUP(_xlfn.TEXTJOIN("|",FALSE,$C77:$F77,AX$12:AX$15),risk_factor_1&amp;"|"&amp;risk_factor_2,risk_factor_corr,
_xlfn.XLOOKUP(_xlfn.TEXTJOIN("|",FALSE,$C77:$F77,AX$12:AX$15),risk_factor_2&amp;"|"&amp;risk_factor_1,risk_factor_corr,
_xlfn.XLOOKUP(_xlfn.TEXTJOIN("|",FALSE,$C77:$D77,"Any"),risk_factor_1&amp;"|"&amp;risk_factor_2,risk_factor_corr,
_xlfn.XLOOKUP(_xlfn.TEXTJOIN("|",FALSE,$C77:$D77,"Any"),risk_factor_2&amp;"|"&amp;risk_factor_1,risk_factor_corr)))))))</f>
        <v>0</v>
      </c>
      <c r="AY77" s="32" cm="1">
        <f t="array" ref="AY77" xml:space="preserve"> IF(_xlfn.TEXTJOIN("|",FALSE,AY$12:AY$15)=_xlfn.TEXTJOIN("|",FALSE,$C77:$F77),0,
IF(AND($C77="Delta|CR_Cpty",AY$12="Delta|CR_Cpty"),
IF($F77=AY$15,
      _xlfn.XLOOKUP(_xlfn.TEXTJOIN("|",FALSE,$C77,"=","Any","=",AY$12,"=","Any","="),risk_factor_1&amp;"|"&amp;risk_factor_2,risk_factor_corr),
       IF(RIGHT($D77,LEN($D77)-FIND("_",$D77))=RIGHT(AY$13,LEN(AY$13)-FIND("_",AY$13)),
              IF(LEFT($D77,FIND("_",$D77)-1)=LEFT(AY$13,FIND("_",AY$13)-1),
                    IF($E77=AY$14,
                             _xlfn.XLOOKUP(_xlfn.TEXTJOIN("|",FALSE,$C77,LEFT($D77,FIND("_",$D77)-1) &amp;"_=","=","Any",AY$12,LEFT($D77,FIND("_",$D77)-1) &amp;"_=","=","Any"),risk_factor_1&amp;"|"&amp;risk_factor_2,risk_factor_corr),
                             _xlfn.XLOOKUP(_xlfn.TEXTJOIN("|",FALSE,$C77,LEFT($D77,FIND("_",$D77)-1) &amp;"_=","Any","Any",AY$12,LEFT($D77,FIND("_",$D77)-1) &amp;"_=","Any","Any"),risk_factor_1&amp;"|"&amp;risk_factor_2,risk_factor_corr)),
"n/a"),0)
),
IF(_xlfn.TEXTJOIN("|",FALSE,AY$12:AY$13)&lt;&gt;_xlfn.TEXTJOIN("|",FALSE,$C77:$D77),0,
_xlfn.XLOOKUP(_xlfn.TEXTJOIN("|",FALSE,$C77:$F77,AY$12:AY$15),risk_factor_1&amp;"|"&amp;risk_factor_2,risk_factor_corr,
_xlfn.XLOOKUP(_xlfn.TEXTJOIN("|",FALSE,$C77:$F77,AY$12:AY$15),risk_factor_2&amp;"|"&amp;risk_factor_1,risk_factor_corr,
_xlfn.XLOOKUP(_xlfn.TEXTJOIN("|",FALSE,$C77:$D77,"Any"),risk_factor_1&amp;"|"&amp;risk_factor_2,risk_factor_corr,
_xlfn.XLOOKUP(_xlfn.TEXTJOIN("|",FALSE,$C77:$D77,"Any"),risk_factor_2&amp;"|"&amp;risk_factor_1,risk_factor_corr)))))))</f>
        <v>0</v>
      </c>
      <c r="AZ77" s="32" cm="1">
        <f t="array" ref="AZ77" xml:space="preserve"> IF(_xlfn.TEXTJOIN("|",FALSE,AZ$12:AZ$15)=_xlfn.TEXTJOIN("|",FALSE,$C77:$F77),0,
IF(AND($C77="Delta|CR_Cpty",AZ$12="Delta|CR_Cpty"),
IF($F77=AZ$15,
      _xlfn.XLOOKUP(_xlfn.TEXTJOIN("|",FALSE,$C77,"=","Any","=",AZ$12,"=","Any","="),risk_factor_1&amp;"|"&amp;risk_factor_2,risk_factor_corr),
       IF(RIGHT($D77,LEN($D77)-FIND("_",$D77))=RIGHT(AZ$13,LEN(AZ$13)-FIND("_",AZ$13)),
              IF(LEFT($D77,FIND("_",$D77)-1)=LEFT(AZ$13,FIND("_",AZ$13)-1),
                    IF($E77=AZ$14,
                             _xlfn.XLOOKUP(_xlfn.TEXTJOIN("|",FALSE,$C77,LEFT($D77,FIND("_",$D77)-1) &amp;"_=","=","Any",AZ$12,LEFT($D77,FIND("_",$D77)-1) &amp;"_=","=","Any"),risk_factor_1&amp;"|"&amp;risk_factor_2,risk_factor_corr),
                             _xlfn.XLOOKUP(_xlfn.TEXTJOIN("|",FALSE,$C77,LEFT($D77,FIND("_",$D77)-1) &amp;"_=","Any","Any",AZ$12,LEFT($D77,FIND("_",$D77)-1) &amp;"_=","Any","Any"),risk_factor_1&amp;"|"&amp;risk_factor_2,risk_factor_corr)),
"n/a"),0)
),
IF(_xlfn.TEXTJOIN("|",FALSE,AZ$12:AZ$13)&lt;&gt;_xlfn.TEXTJOIN("|",FALSE,$C77:$D77),0,
_xlfn.XLOOKUP(_xlfn.TEXTJOIN("|",FALSE,$C77:$F77,AZ$12:AZ$15),risk_factor_1&amp;"|"&amp;risk_factor_2,risk_factor_corr,
_xlfn.XLOOKUP(_xlfn.TEXTJOIN("|",FALSE,$C77:$F77,AZ$12:AZ$15),risk_factor_2&amp;"|"&amp;risk_factor_1,risk_factor_corr,
_xlfn.XLOOKUP(_xlfn.TEXTJOIN("|",FALSE,$C77:$D77,"Any"),risk_factor_1&amp;"|"&amp;risk_factor_2,risk_factor_corr,
_xlfn.XLOOKUP(_xlfn.TEXTJOIN("|",FALSE,$C77:$D77,"Any"),risk_factor_2&amp;"|"&amp;risk_factor_1,risk_factor_corr)))))))</f>
        <v>0</v>
      </c>
      <c r="BA77" s="32" cm="1">
        <f t="array" ref="BA77" xml:space="preserve"> IF(_xlfn.TEXTJOIN("|",FALSE,BA$12:BA$15)=_xlfn.TEXTJOIN("|",FALSE,$C77:$F77),0,
IF(AND($C77="Delta|CR_Cpty",BA$12="Delta|CR_Cpty"),
IF($F77=BA$15,
      _xlfn.XLOOKUP(_xlfn.TEXTJOIN("|",FALSE,$C77,"=","Any","=",BA$12,"=","Any","="),risk_factor_1&amp;"|"&amp;risk_factor_2,risk_factor_corr),
       IF(RIGHT($D77,LEN($D77)-FIND("_",$D77))=RIGHT(BA$13,LEN(BA$13)-FIND("_",BA$13)),
              IF(LEFT($D77,FIND("_",$D77)-1)=LEFT(BA$13,FIND("_",BA$13)-1),
                    IF($E77=BA$14,
                             _xlfn.XLOOKUP(_xlfn.TEXTJOIN("|",FALSE,$C77,LEFT($D77,FIND("_",$D77)-1) &amp;"_=","=","Any",BA$12,LEFT($D77,FIND("_",$D77)-1) &amp;"_=","=","Any"),risk_factor_1&amp;"|"&amp;risk_factor_2,risk_factor_corr),
                             _xlfn.XLOOKUP(_xlfn.TEXTJOIN("|",FALSE,$C77,LEFT($D77,FIND("_",$D77)-1) &amp;"_=","Any","Any",BA$12,LEFT($D77,FIND("_",$D77)-1) &amp;"_=","Any","Any"),risk_factor_1&amp;"|"&amp;risk_factor_2,risk_factor_corr)),
"n/a"),0)
),
IF(_xlfn.TEXTJOIN("|",FALSE,BA$12:BA$13)&lt;&gt;_xlfn.TEXTJOIN("|",FALSE,$C77:$D77),0,
_xlfn.XLOOKUP(_xlfn.TEXTJOIN("|",FALSE,$C77:$F77,BA$12:BA$15),risk_factor_1&amp;"|"&amp;risk_factor_2,risk_factor_corr,
_xlfn.XLOOKUP(_xlfn.TEXTJOIN("|",FALSE,$C77:$F77,BA$12:BA$15),risk_factor_2&amp;"|"&amp;risk_factor_1,risk_factor_corr,
_xlfn.XLOOKUP(_xlfn.TEXTJOIN("|",FALSE,$C77:$D77,"Any"),risk_factor_1&amp;"|"&amp;risk_factor_2,risk_factor_corr,
_xlfn.XLOOKUP(_xlfn.TEXTJOIN("|",FALSE,$C77:$D77,"Any"),risk_factor_2&amp;"|"&amp;risk_factor_1,risk_factor_corr)))))))</f>
        <v>0</v>
      </c>
      <c r="BB77" s="32" cm="1">
        <f t="array" ref="BB77" xml:space="preserve"> IF(_xlfn.TEXTJOIN("|",FALSE,BB$12:BB$15)=_xlfn.TEXTJOIN("|",FALSE,$C77:$F77),0,
IF(AND($C77="Delta|CR_Cpty",BB$12="Delta|CR_Cpty"),
IF($F77=BB$15,
      _xlfn.XLOOKUP(_xlfn.TEXTJOIN("|",FALSE,$C77,"=","Any","=",BB$12,"=","Any","="),risk_factor_1&amp;"|"&amp;risk_factor_2,risk_factor_corr),
       IF(RIGHT($D77,LEN($D77)-FIND("_",$D77))=RIGHT(BB$13,LEN(BB$13)-FIND("_",BB$13)),
              IF(LEFT($D77,FIND("_",$D77)-1)=LEFT(BB$13,FIND("_",BB$13)-1),
                    IF($E77=BB$14,
                             _xlfn.XLOOKUP(_xlfn.TEXTJOIN("|",FALSE,$C77,LEFT($D77,FIND("_",$D77)-1) &amp;"_=","=","Any",BB$12,LEFT($D77,FIND("_",$D77)-1) &amp;"_=","=","Any"),risk_factor_1&amp;"|"&amp;risk_factor_2,risk_factor_corr),
                             _xlfn.XLOOKUP(_xlfn.TEXTJOIN("|",FALSE,$C77,LEFT($D77,FIND("_",$D77)-1) &amp;"_=","Any","Any",BB$12,LEFT($D77,FIND("_",$D77)-1) &amp;"_=","Any","Any"),risk_factor_1&amp;"|"&amp;risk_factor_2,risk_factor_corr)),
"n/a"),0)
),
IF(_xlfn.TEXTJOIN("|",FALSE,BB$12:BB$13)&lt;&gt;_xlfn.TEXTJOIN("|",FALSE,$C77:$D77),0,
_xlfn.XLOOKUP(_xlfn.TEXTJOIN("|",FALSE,$C77:$F77,BB$12:BB$15),risk_factor_1&amp;"|"&amp;risk_factor_2,risk_factor_corr,
_xlfn.XLOOKUP(_xlfn.TEXTJOIN("|",FALSE,$C77:$F77,BB$12:BB$15),risk_factor_2&amp;"|"&amp;risk_factor_1,risk_factor_corr,
_xlfn.XLOOKUP(_xlfn.TEXTJOIN("|",FALSE,$C77:$D77,"Any"),risk_factor_1&amp;"|"&amp;risk_factor_2,risk_factor_corr,
_xlfn.XLOOKUP(_xlfn.TEXTJOIN("|",FALSE,$C77:$D77,"Any"),risk_factor_2&amp;"|"&amp;risk_factor_1,risk_factor_corr)))))))</f>
        <v>0</v>
      </c>
      <c r="BC77" s="32" cm="1">
        <f t="array" ref="BC77" xml:space="preserve"> IF(_xlfn.TEXTJOIN("|",FALSE,BC$12:BC$15)=_xlfn.TEXTJOIN("|",FALSE,$C77:$F77),0,
IF(AND($C77="Delta|CR_Cpty",BC$12="Delta|CR_Cpty"),
IF($F77=BC$15,
      _xlfn.XLOOKUP(_xlfn.TEXTJOIN("|",FALSE,$C77,"=","Any","=",BC$12,"=","Any","="),risk_factor_1&amp;"|"&amp;risk_factor_2,risk_factor_corr),
       IF(RIGHT($D77,LEN($D77)-FIND("_",$D77))=RIGHT(BC$13,LEN(BC$13)-FIND("_",BC$13)),
              IF(LEFT($D77,FIND("_",$D77)-1)=LEFT(BC$13,FIND("_",BC$13)-1),
                    IF($E77=BC$14,
                             _xlfn.XLOOKUP(_xlfn.TEXTJOIN("|",FALSE,$C77,LEFT($D77,FIND("_",$D77)-1) &amp;"_=","=","Any",BC$12,LEFT($D77,FIND("_",$D77)-1) &amp;"_=","=","Any"),risk_factor_1&amp;"|"&amp;risk_factor_2,risk_factor_corr),
                             _xlfn.XLOOKUP(_xlfn.TEXTJOIN("|",FALSE,$C77,LEFT($D77,FIND("_",$D77)-1) &amp;"_=","Any","Any",BC$12,LEFT($D77,FIND("_",$D77)-1) &amp;"_=","Any","Any"),risk_factor_1&amp;"|"&amp;risk_factor_2,risk_factor_corr)),
"n/a"),0)
),
IF(_xlfn.TEXTJOIN("|",FALSE,BC$12:BC$13)&lt;&gt;_xlfn.TEXTJOIN("|",FALSE,$C77:$D77),0,
_xlfn.XLOOKUP(_xlfn.TEXTJOIN("|",FALSE,$C77:$F77,BC$12:BC$15),risk_factor_1&amp;"|"&amp;risk_factor_2,risk_factor_corr,
_xlfn.XLOOKUP(_xlfn.TEXTJOIN("|",FALSE,$C77:$F77,BC$12:BC$15),risk_factor_2&amp;"|"&amp;risk_factor_1,risk_factor_corr,
_xlfn.XLOOKUP(_xlfn.TEXTJOIN("|",FALSE,$C77:$D77,"Any"),risk_factor_1&amp;"|"&amp;risk_factor_2,risk_factor_corr,
_xlfn.XLOOKUP(_xlfn.TEXTJOIN("|",FALSE,$C77:$D77,"Any"),risk_factor_2&amp;"|"&amp;risk_factor_1,risk_factor_corr)))))))</f>
        <v>0</v>
      </c>
      <c r="BD77" s="32" cm="1">
        <f t="array" ref="BD77" xml:space="preserve"> IF(_xlfn.TEXTJOIN("|",FALSE,BD$12:BD$15)=_xlfn.TEXTJOIN("|",FALSE,$C77:$F77),0,
IF(AND($C77="Delta|CR_Cpty",BD$12="Delta|CR_Cpty"),
IF($F77=BD$15,
      _xlfn.XLOOKUP(_xlfn.TEXTJOIN("|",FALSE,$C77,"=","Any","=",BD$12,"=","Any","="),risk_factor_1&amp;"|"&amp;risk_factor_2,risk_factor_corr),
       IF(RIGHT($D77,LEN($D77)-FIND("_",$D77))=RIGHT(BD$13,LEN(BD$13)-FIND("_",BD$13)),
              IF(LEFT($D77,FIND("_",$D77)-1)=LEFT(BD$13,FIND("_",BD$13)-1),
                    IF($E77=BD$14,
                             _xlfn.XLOOKUP(_xlfn.TEXTJOIN("|",FALSE,$C77,LEFT($D77,FIND("_",$D77)-1) &amp;"_=","=","Any",BD$12,LEFT($D77,FIND("_",$D77)-1) &amp;"_=","=","Any"),risk_factor_1&amp;"|"&amp;risk_factor_2,risk_factor_corr),
                             _xlfn.XLOOKUP(_xlfn.TEXTJOIN("|",FALSE,$C77,LEFT($D77,FIND("_",$D77)-1) &amp;"_=","Any","Any",BD$12,LEFT($D77,FIND("_",$D77)-1) &amp;"_=","Any","Any"),risk_factor_1&amp;"|"&amp;risk_factor_2,risk_factor_corr)),
"n/a"),0)
),
IF(_xlfn.TEXTJOIN("|",FALSE,BD$12:BD$13)&lt;&gt;_xlfn.TEXTJOIN("|",FALSE,$C77:$D77),0,
_xlfn.XLOOKUP(_xlfn.TEXTJOIN("|",FALSE,$C77:$F77,BD$12:BD$15),risk_factor_1&amp;"|"&amp;risk_factor_2,risk_factor_corr,
_xlfn.XLOOKUP(_xlfn.TEXTJOIN("|",FALSE,$C77:$F77,BD$12:BD$15),risk_factor_2&amp;"|"&amp;risk_factor_1,risk_factor_corr,
_xlfn.XLOOKUP(_xlfn.TEXTJOIN("|",FALSE,$C77:$D77,"Any"),risk_factor_1&amp;"|"&amp;risk_factor_2,risk_factor_corr,
_xlfn.XLOOKUP(_xlfn.TEXTJOIN("|",FALSE,$C77:$D77,"Any"),risk_factor_2&amp;"|"&amp;risk_factor_1,risk_factor_corr)))))))</f>
        <v>0</v>
      </c>
      <c r="BE77" s="32" cm="1">
        <f t="array" ref="BE77" xml:space="preserve"> IF(_xlfn.TEXTJOIN("|",FALSE,BE$12:BE$15)=_xlfn.TEXTJOIN("|",FALSE,$C77:$F77),0,
IF(AND($C77="Delta|CR_Cpty",BE$12="Delta|CR_Cpty"),
IF($F77=BE$15,
      _xlfn.XLOOKUP(_xlfn.TEXTJOIN("|",FALSE,$C77,"=","Any","=",BE$12,"=","Any","="),risk_factor_1&amp;"|"&amp;risk_factor_2,risk_factor_corr),
       IF(RIGHT($D77,LEN($D77)-FIND("_",$D77))=RIGHT(BE$13,LEN(BE$13)-FIND("_",BE$13)),
              IF(LEFT($D77,FIND("_",$D77)-1)=LEFT(BE$13,FIND("_",BE$13)-1),
                    IF($E77=BE$14,
                             _xlfn.XLOOKUP(_xlfn.TEXTJOIN("|",FALSE,$C77,LEFT($D77,FIND("_",$D77)-1) &amp;"_=","=","Any",BE$12,LEFT($D77,FIND("_",$D77)-1) &amp;"_=","=","Any"),risk_factor_1&amp;"|"&amp;risk_factor_2,risk_factor_corr),
                             _xlfn.XLOOKUP(_xlfn.TEXTJOIN("|",FALSE,$C77,LEFT($D77,FIND("_",$D77)-1) &amp;"_=","Any","Any",BE$12,LEFT($D77,FIND("_",$D77)-1) &amp;"_=","Any","Any"),risk_factor_1&amp;"|"&amp;risk_factor_2,risk_factor_corr)),
"n/a"),0)
),
IF(_xlfn.TEXTJOIN("|",FALSE,BE$12:BE$13)&lt;&gt;_xlfn.TEXTJOIN("|",FALSE,$C77:$D77),0,
_xlfn.XLOOKUP(_xlfn.TEXTJOIN("|",FALSE,$C77:$F77,BE$12:BE$15),risk_factor_1&amp;"|"&amp;risk_factor_2,risk_factor_corr,
_xlfn.XLOOKUP(_xlfn.TEXTJOIN("|",FALSE,$C77:$F77,BE$12:BE$15),risk_factor_2&amp;"|"&amp;risk_factor_1,risk_factor_corr,
_xlfn.XLOOKUP(_xlfn.TEXTJOIN("|",FALSE,$C77:$D77,"Any"),risk_factor_1&amp;"|"&amp;risk_factor_2,risk_factor_corr,
_xlfn.XLOOKUP(_xlfn.TEXTJOIN("|",FALSE,$C77:$D77,"Any"),risk_factor_2&amp;"|"&amp;risk_factor_1,risk_factor_corr)))))))</f>
        <v>0</v>
      </c>
      <c r="BF77" s="32" cm="1">
        <f t="array" ref="BF77" xml:space="preserve"> IF(_xlfn.TEXTJOIN("|",FALSE,BF$12:BF$15)=_xlfn.TEXTJOIN("|",FALSE,$C77:$F77),0,
IF(AND($C77="Delta|CR_Cpty",BF$12="Delta|CR_Cpty"),
IF($F77=BF$15,
      _xlfn.XLOOKUP(_xlfn.TEXTJOIN("|",FALSE,$C77,"=","Any","=",BF$12,"=","Any","="),risk_factor_1&amp;"|"&amp;risk_factor_2,risk_factor_corr),
       IF(RIGHT($D77,LEN($D77)-FIND("_",$D77))=RIGHT(BF$13,LEN(BF$13)-FIND("_",BF$13)),
              IF(LEFT($D77,FIND("_",$D77)-1)=LEFT(BF$13,FIND("_",BF$13)-1),
                    IF($E77=BF$14,
                             _xlfn.XLOOKUP(_xlfn.TEXTJOIN("|",FALSE,$C77,LEFT($D77,FIND("_",$D77)-1) &amp;"_=","=","Any",BF$12,LEFT($D77,FIND("_",$D77)-1) &amp;"_=","=","Any"),risk_factor_1&amp;"|"&amp;risk_factor_2,risk_factor_corr),
                             _xlfn.XLOOKUP(_xlfn.TEXTJOIN("|",FALSE,$C77,LEFT($D77,FIND("_",$D77)-1) &amp;"_=","Any","Any",BF$12,LEFT($D77,FIND("_",$D77)-1) &amp;"_=","Any","Any"),risk_factor_1&amp;"|"&amp;risk_factor_2,risk_factor_corr)),
"n/a"),0)
),
IF(_xlfn.TEXTJOIN("|",FALSE,BF$12:BF$13)&lt;&gt;_xlfn.TEXTJOIN("|",FALSE,$C77:$D77),0,
_xlfn.XLOOKUP(_xlfn.TEXTJOIN("|",FALSE,$C77:$F77,BF$12:BF$15),risk_factor_1&amp;"|"&amp;risk_factor_2,risk_factor_corr,
_xlfn.XLOOKUP(_xlfn.TEXTJOIN("|",FALSE,$C77:$F77,BF$12:BF$15),risk_factor_2&amp;"|"&amp;risk_factor_1,risk_factor_corr,
_xlfn.XLOOKUP(_xlfn.TEXTJOIN("|",FALSE,$C77:$D77,"Any"),risk_factor_1&amp;"|"&amp;risk_factor_2,risk_factor_corr,
_xlfn.XLOOKUP(_xlfn.TEXTJOIN("|",FALSE,$C77:$D77,"Any"),risk_factor_2&amp;"|"&amp;risk_factor_1,risk_factor_corr)))))))</f>
        <v>0</v>
      </c>
      <c r="BG77" s="32" cm="1">
        <f t="array" ref="BG77" xml:space="preserve"> IF(_xlfn.TEXTJOIN("|",FALSE,BG$12:BG$15)=_xlfn.TEXTJOIN("|",FALSE,$C77:$F77),0,
IF(AND($C77="Delta|CR_Cpty",BG$12="Delta|CR_Cpty"),
IF($F77=BG$15,
      _xlfn.XLOOKUP(_xlfn.TEXTJOIN("|",FALSE,$C77,"=","Any","=",BG$12,"=","Any","="),risk_factor_1&amp;"|"&amp;risk_factor_2,risk_factor_corr),
       IF(RIGHT($D77,LEN($D77)-FIND("_",$D77))=RIGHT(BG$13,LEN(BG$13)-FIND("_",BG$13)),
              IF(LEFT($D77,FIND("_",$D77)-1)=LEFT(BG$13,FIND("_",BG$13)-1),
                    IF($E77=BG$14,
                             _xlfn.XLOOKUP(_xlfn.TEXTJOIN("|",FALSE,$C77,LEFT($D77,FIND("_",$D77)-1) &amp;"_=","=","Any",BG$12,LEFT($D77,FIND("_",$D77)-1) &amp;"_=","=","Any"),risk_factor_1&amp;"|"&amp;risk_factor_2,risk_factor_corr),
                             _xlfn.XLOOKUP(_xlfn.TEXTJOIN("|",FALSE,$C77,LEFT($D77,FIND("_",$D77)-1) &amp;"_=","Any","Any",BG$12,LEFT($D77,FIND("_",$D77)-1) &amp;"_=","Any","Any"),risk_factor_1&amp;"|"&amp;risk_factor_2,risk_factor_corr)),
"n/a"),0)
),
IF(_xlfn.TEXTJOIN("|",FALSE,BG$12:BG$13)&lt;&gt;_xlfn.TEXTJOIN("|",FALSE,$C77:$D77),0,
_xlfn.XLOOKUP(_xlfn.TEXTJOIN("|",FALSE,$C77:$F77,BG$12:BG$15),risk_factor_1&amp;"|"&amp;risk_factor_2,risk_factor_corr,
_xlfn.XLOOKUP(_xlfn.TEXTJOIN("|",FALSE,$C77:$F77,BG$12:BG$15),risk_factor_2&amp;"|"&amp;risk_factor_1,risk_factor_corr,
_xlfn.XLOOKUP(_xlfn.TEXTJOIN("|",FALSE,$C77:$D77,"Any"),risk_factor_1&amp;"|"&amp;risk_factor_2,risk_factor_corr,
_xlfn.XLOOKUP(_xlfn.TEXTJOIN("|",FALSE,$C77:$D77,"Any"),risk_factor_2&amp;"|"&amp;risk_factor_1,risk_factor_corr)))))))</f>
        <v>0</v>
      </c>
      <c r="BH77" s="32" cm="1">
        <f t="array" ref="BH77" xml:space="preserve"> IF(_xlfn.TEXTJOIN("|",FALSE,BH$12:BH$15)=_xlfn.TEXTJOIN("|",FALSE,$C77:$F77),0,
IF(AND($C77="Delta|CR_Cpty",BH$12="Delta|CR_Cpty"),
IF($F77=BH$15,
      _xlfn.XLOOKUP(_xlfn.TEXTJOIN("|",FALSE,$C77,"=","Any","=",BH$12,"=","Any","="),risk_factor_1&amp;"|"&amp;risk_factor_2,risk_factor_corr),
       IF(RIGHT($D77,LEN($D77)-FIND("_",$D77))=RIGHT(BH$13,LEN(BH$13)-FIND("_",BH$13)),
              IF(LEFT($D77,FIND("_",$D77)-1)=LEFT(BH$13,FIND("_",BH$13)-1),
                    IF($E77=BH$14,
                             _xlfn.XLOOKUP(_xlfn.TEXTJOIN("|",FALSE,$C77,LEFT($D77,FIND("_",$D77)-1) &amp;"_=","=","Any",BH$12,LEFT($D77,FIND("_",$D77)-1) &amp;"_=","=","Any"),risk_factor_1&amp;"|"&amp;risk_factor_2,risk_factor_corr),
                             _xlfn.XLOOKUP(_xlfn.TEXTJOIN("|",FALSE,$C77,LEFT($D77,FIND("_",$D77)-1) &amp;"_=","Any","Any",BH$12,LEFT($D77,FIND("_",$D77)-1) &amp;"_=","Any","Any"),risk_factor_1&amp;"|"&amp;risk_factor_2,risk_factor_corr)),
"n/a"),0)
),
IF(_xlfn.TEXTJOIN("|",FALSE,BH$12:BH$13)&lt;&gt;_xlfn.TEXTJOIN("|",FALSE,$C77:$D77),0,
_xlfn.XLOOKUP(_xlfn.TEXTJOIN("|",FALSE,$C77:$F77,BH$12:BH$15),risk_factor_1&amp;"|"&amp;risk_factor_2,risk_factor_corr,
_xlfn.XLOOKUP(_xlfn.TEXTJOIN("|",FALSE,$C77:$F77,BH$12:BH$15),risk_factor_2&amp;"|"&amp;risk_factor_1,risk_factor_corr,
_xlfn.XLOOKUP(_xlfn.TEXTJOIN("|",FALSE,$C77:$D77,"Any"),risk_factor_1&amp;"|"&amp;risk_factor_2,risk_factor_corr,
_xlfn.XLOOKUP(_xlfn.TEXTJOIN("|",FALSE,$C77:$D77,"Any"),risk_factor_2&amp;"|"&amp;risk_factor_1,risk_factor_corr)))))))</f>
        <v>0</v>
      </c>
      <c r="BI77" s="32" cm="1">
        <f t="array" ref="BI77" xml:space="preserve"> IF(_xlfn.TEXTJOIN("|",FALSE,BI$12:BI$15)=_xlfn.TEXTJOIN("|",FALSE,$C77:$F77),0,
IF(AND($C77="Delta|CR_Cpty",BI$12="Delta|CR_Cpty"),
IF($F77=BI$15,
      _xlfn.XLOOKUP(_xlfn.TEXTJOIN("|",FALSE,$C77,"=","Any","=",BI$12,"=","Any","="),risk_factor_1&amp;"|"&amp;risk_factor_2,risk_factor_corr),
       IF(RIGHT($D77,LEN($D77)-FIND("_",$D77))=RIGHT(BI$13,LEN(BI$13)-FIND("_",BI$13)),
              IF(LEFT($D77,FIND("_",$D77)-1)=LEFT(BI$13,FIND("_",BI$13)-1),
                    IF($E77=BI$14,
                             _xlfn.XLOOKUP(_xlfn.TEXTJOIN("|",FALSE,$C77,LEFT($D77,FIND("_",$D77)-1) &amp;"_=","=","Any",BI$12,LEFT($D77,FIND("_",$D77)-1) &amp;"_=","=","Any"),risk_factor_1&amp;"|"&amp;risk_factor_2,risk_factor_corr),
                             _xlfn.XLOOKUP(_xlfn.TEXTJOIN("|",FALSE,$C77,LEFT($D77,FIND("_",$D77)-1) &amp;"_=","Any","Any",BI$12,LEFT($D77,FIND("_",$D77)-1) &amp;"_=","Any","Any"),risk_factor_1&amp;"|"&amp;risk_factor_2,risk_factor_corr)),
"n/a"),0)
),
IF(_xlfn.TEXTJOIN("|",FALSE,BI$12:BI$13)&lt;&gt;_xlfn.TEXTJOIN("|",FALSE,$C77:$D77),0,
_xlfn.XLOOKUP(_xlfn.TEXTJOIN("|",FALSE,$C77:$F77,BI$12:BI$15),risk_factor_1&amp;"|"&amp;risk_factor_2,risk_factor_corr,
_xlfn.XLOOKUP(_xlfn.TEXTJOIN("|",FALSE,$C77:$F77,BI$12:BI$15),risk_factor_2&amp;"|"&amp;risk_factor_1,risk_factor_corr,
_xlfn.XLOOKUP(_xlfn.TEXTJOIN("|",FALSE,$C77:$D77,"Any"),risk_factor_1&amp;"|"&amp;risk_factor_2,risk_factor_corr,
_xlfn.XLOOKUP(_xlfn.TEXTJOIN("|",FALSE,$C77:$D77,"Any"),risk_factor_2&amp;"|"&amp;risk_factor_1,risk_factor_corr)))))))</f>
        <v>0</v>
      </c>
      <c r="BJ77" s="32" cm="1">
        <f t="array" ref="BJ77" xml:space="preserve"> IF(_xlfn.TEXTJOIN("|",FALSE,BJ$12:BJ$15)=_xlfn.TEXTJOIN("|",FALSE,$C77:$F77),0,
IF(AND($C77="Delta|CR_Cpty",BJ$12="Delta|CR_Cpty"),
IF($F77=BJ$15,
      _xlfn.XLOOKUP(_xlfn.TEXTJOIN("|",FALSE,$C77,"=","Any","=",BJ$12,"=","Any","="),risk_factor_1&amp;"|"&amp;risk_factor_2,risk_factor_corr),
       IF(RIGHT($D77,LEN($D77)-FIND("_",$D77))=RIGHT(BJ$13,LEN(BJ$13)-FIND("_",BJ$13)),
              IF(LEFT($D77,FIND("_",$D77)-1)=LEFT(BJ$13,FIND("_",BJ$13)-1),
                    IF($E77=BJ$14,
                             _xlfn.XLOOKUP(_xlfn.TEXTJOIN("|",FALSE,$C77,LEFT($D77,FIND("_",$D77)-1) &amp;"_=","=","Any",BJ$12,LEFT($D77,FIND("_",$D77)-1) &amp;"_=","=","Any"),risk_factor_1&amp;"|"&amp;risk_factor_2,risk_factor_corr),
                             _xlfn.XLOOKUP(_xlfn.TEXTJOIN("|",FALSE,$C77,LEFT($D77,FIND("_",$D77)-1) &amp;"_=","Any","Any",BJ$12,LEFT($D77,FIND("_",$D77)-1) &amp;"_=","Any","Any"),risk_factor_1&amp;"|"&amp;risk_factor_2,risk_factor_corr)),
"n/a"),0)
),
IF(_xlfn.TEXTJOIN("|",FALSE,BJ$12:BJ$13)&lt;&gt;_xlfn.TEXTJOIN("|",FALSE,$C77:$D77),0,
_xlfn.XLOOKUP(_xlfn.TEXTJOIN("|",FALSE,$C77:$F77,BJ$12:BJ$15),risk_factor_1&amp;"|"&amp;risk_factor_2,risk_factor_corr,
_xlfn.XLOOKUP(_xlfn.TEXTJOIN("|",FALSE,$C77:$F77,BJ$12:BJ$15),risk_factor_2&amp;"|"&amp;risk_factor_1,risk_factor_corr,
_xlfn.XLOOKUP(_xlfn.TEXTJOIN("|",FALSE,$C77:$D77,"Any"),risk_factor_1&amp;"|"&amp;risk_factor_2,risk_factor_corr,
_xlfn.XLOOKUP(_xlfn.TEXTJOIN("|",FALSE,$C77:$D77,"Any"),risk_factor_2&amp;"|"&amp;risk_factor_1,risk_factor_corr)))))))</f>
        <v>0</v>
      </c>
      <c r="BK77" s="32" cm="1">
        <f t="array" ref="BK77" xml:space="preserve"> IF(_xlfn.TEXTJOIN("|",FALSE,BK$12:BK$15)=_xlfn.TEXTJOIN("|",FALSE,$C77:$F77),0,
IF(AND($C77="Delta|CR_Cpty",BK$12="Delta|CR_Cpty"),
IF($F77=BK$15,
      _xlfn.XLOOKUP(_xlfn.TEXTJOIN("|",FALSE,$C77,"=","Any","=",BK$12,"=","Any","="),risk_factor_1&amp;"|"&amp;risk_factor_2,risk_factor_corr),
       IF(RIGHT($D77,LEN($D77)-FIND("_",$D77))=RIGHT(BK$13,LEN(BK$13)-FIND("_",BK$13)),
              IF(LEFT($D77,FIND("_",$D77)-1)=LEFT(BK$13,FIND("_",BK$13)-1),
                    IF($E77=BK$14,
                             _xlfn.XLOOKUP(_xlfn.TEXTJOIN("|",FALSE,$C77,LEFT($D77,FIND("_",$D77)-1) &amp;"_=","=","Any",BK$12,LEFT($D77,FIND("_",$D77)-1) &amp;"_=","=","Any"),risk_factor_1&amp;"|"&amp;risk_factor_2,risk_factor_corr),
                             _xlfn.XLOOKUP(_xlfn.TEXTJOIN("|",FALSE,$C77,LEFT($D77,FIND("_",$D77)-1) &amp;"_=","Any","Any",BK$12,LEFT($D77,FIND("_",$D77)-1) &amp;"_=","Any","Any"),risk_factor_1&amp;"|"&amp;risk_factor_2,risk_factor_corr)),
"n/a"),0)
),
IF(_xlfn.TEXTJOIN("|",FALSE,BK$12:BK$13)&lt;&gt;_xlfn.TEXTJOIN("|",FALSE,$C77:$D77),0,
_xlfn.XLOOKUP(_xlfn.TEXTJOIN("|",FALSE,$C77:$F77,BK$12:BK$15),risk_factor_1&amp;"|"&amp;risk_factor_2,risk_factor_corr,
_xlfn.XLOOKUP(_xlfn.TEXTJOIN("|",FALSE,$C77:$F77,BK$12:BK$15),risk_factor_2&amp;"|"&amp;risk_factor_1,risk_factor_corr,
_xlfn.XLOOKUP(_xlfn.TEXTJOIN("|",FALSE,$C77:$D77,"Any"),risk_factor_1&amp;"|"&amp;risk_factor_2,risk_factor_corr,
_xlfn.XLOOKUP(_xlfn.TEXTJOIN("|",FALSE,$C77:$D77,"Any"),risk_factor_2&amp;"|"&amp;risk_factor_1,risk_factor_corr)))))))</f>
        <v>0</v>
      </c>
      <c r="BL77" s="32" cm="1">
        <f t="array" ref="BL77" xml:space="preserve"> IF(_xlfn.TEXTJOIN("|",FALSE,BL$12:BL$15)=_xlfn.TEXTJOIN("|",FALSE,$C77:$F77),0,
IF(AND($C77="Delta|CR_Cpty",BL$12="Delta|CR_Cpty"),
IF($F77=BL$15,
      _xlfn.XLOOKUP(_xlfn.TEXTJOIN("|",FALSE,$C77,"=","Any","=",BL$12,"=","Any","="),risk_factor_1&amp;"|"&amp;risk_factor_2,risk_factor_corr),
       IF(RIGHT($D77,LEN($D77)-FIND("_",$D77))=RIGHT(BL$13,LEN(BL$13)-FIND("_",BL$13)),
              IF(LEFT($D77,FIND("_",$D77)-1)=LEFT(BL$13,FIND("_",BL$13)-1),
                    IF($E77=BL$14,
                             _xlfn.XLOOKUP(_xlfn.TEXTJOIN("|",FALSE,$C77,LEFT($D77,FIND("_",$D77)-1) &amp;"_=","=","Any",BL$12,LEFT($D77,FIND("_",$D77)-1) &amp;"_=","=","Any"),risk_factor_1&amp;"|"&amp;risk_factor_2,risk_factor_corr),
                             _xlfn.XLOOKUP(_xlfn.TEXTJOIN("|",FALSE,$C77,LEFT($D77,FIND("_",$D77)-1) &amp;"_=","Any","Any",BL$12,LEFT($D77,FIND("_",$D77)-1) &amp;"_=","Any","Any"),risk_factor_1&amp;"|"&amp;risk_factor_2,risk_factor_corr)),
"n/a"),0)
),
IF(_xlfn.TEXTJOIN("|",FALSE,BL$12:BL$13)&lt;&gt;_xlfn.TEXTJOIN("|",FALSE,$C77:$D77),0,
_xlfn.XLOOKUP(_xlfn.TEXTJOIN("|",FALSE,$C77:$F77,BL$12:BL$15),risk_factor_1&amp;"|"&amp;risk_factor_2,risk_factor_corr,
_xlfn.XLOOKUP(_xlfn.TEXTJOIN("|",FALSE,$C77:$F77,BL$12:BL$15),risk_factor_2&amp;"|"&amp;risk_factor_1,risk_factor_corr,
_xlfn.XLOOKUP(_xlfn.TEXTJOIN("|",FALSE,$C77:$D77,"Any"),risk_factor_1&amp;"|"&amp;risk_factor_2,risk_factor_corr,
_xlfn.XLOOKUP(_xlfn.TEXTJOIN("|",FALSE,$C77:$D77,"Any"),risk_factor_2&amp;"|"&amp;risk_factor_1,risk_factor_corr)))))))</f>
        <v>0</v>
      </c>
      <c r="BM77" s="32" cm="1">
        <f t="array" ref="BM77" xml:space="preserve"> IF(_xlfn.TEXTJOIN("|",FALSE,BM$12:BM$15)=_xlfn.TEXTJOIN("|",FALSE,$C77:$F77),0,
IF(AND($C77="Delta|CR_Cpty",BM$12="Delta|CR_Cpty"),
IF($F77=BM$15,
      _xlfn.XLOOKUP(_xlfn.TEXTJOIN("|",FALSE,$C77,"=","Any","=",BM$12,"=","Any","="),risk_factor_1&amp;"|"&amp;risk_factor_2,risk_factor_corr),
       IF(RIGHT($D77,LEN($D77)-FIND("_",$D77))=RIGHT(BM$13,LEN(BM$13)-FIND("_",BM$13)),
              IF(LEFT($D77,FIND("_",$D77)-1)=LEFT(BM$13,FIND("_",BM$13)-1),
                    IF($E77=BM$14,
                             _xlfn.XLOOKUP(_xlfn.TEXTJOIN("|",FALSE,$C77,LEFT($D77,FIND("_",$D77)-1) &amp;"_=","=","Any",BM$12,LEFT($D77,FIND("_",$D77)-1) &amp;"_=","=","Any"),risk_factor_1&amp;"|"&amp;risk_factor_2,risk_factor_corr),
                             _xlfn.XLOOKUP(_xlfn.TEXTJOIN("|",FALSE,$C77,LEFT($D77,FIND("_",$D77)-1) &amp;"_=","Any","Any",BM$12,LEFT($D77,FIND("_",$D77)-1) &amp;"_=","Any","Any"),risk_factor_1&amp;"|"&amp;risk_factor_2,risk_factor_corr)),
"n/a"),0)
),
IF(_xlfn.TEXTJOIN("|",FALSE,BM$12:BM$13)&lt;&gt;_xlfn.TEXTJOIN("|",FALSE,$C77:$D77),0,
_xlfn.XLOOKUP(_xlfn.TEXTJOIN("|",FALSE,$C77:$F77,BM$12:BM$15),risk_factor_1&amp;"|"&amp;risk_factor_2,risk_factor_corr,
_xlfn.XLOOKUP(_xlfn.TEXTJOIN("|",FALSE,$C77:$F77,BM$12:BM$15),risk_factor_2&amp;"|"&amp;risk_factor_1,risk_factor_corr,
_xlfn.XLOOKUP(_xlfn.TEXTJOIN("|",FALSE,$C77:$D77,"Any"),risk_factor_1&amp;"|"&amp;risk_factor_2,risk_factor_corr,
_xlfn.XLOOKUP(_xlfn.TEXTJOIN("|",FALSE,$C77:$D77,"Any"),risk_factor_2&amp;"|"&amp;risk_factor_1,risk_factor_corr)))))))</f>
        <v>0</v>
      </c>
      <c r="BN77" s="32" cm="1">
        <f t="array" ref="BN77" xml:space="preserve"> IF(_xlfn.TEXTJOIN("|",FALSE,BN$12:BN$15)=_xlfn.TEXTJOIN("|",FALSE,$C77:$F77),0,
IF(AND($C77="Delta|CR_Cpty",BN$12="Delta|CR_Cpty"),
IF($F77=BN$15,
      _xlfn.XLOOKUP(_xlfn.TEXTJOIN("|",FALSE,$C77,"=","Any","=",BN$12,"=","Any","="),risk_factor_1&amp;"|"&amp;risk_factor_2,risk_factor_corr),
       IF(RIGHT($D77,LEN($D77)-FIND("_",$D77))=RIGHT(BN$13,LEN(BN$13)-FIND("_",BN$13)),
              IF(LEFT($D77,FIND("_",$D77)-1)=LEFT(BN$13,FIND("_",BN$13)-1),
                    IF($E77=BN$14,
                             _xlfn.XLOOKUP(_xlfn.TEXTJOIN("|",FALSE,$C77,LEFT($D77,FIND("_",$D77)-1) &amp;"_=","=","Any",BN$12,LEFT($D77,FIND("_",$D77)-1) &amp;"_=","=","Any"),risk_factor_1&amp;"|"&amp;risk_factor_2,risk_factor_corr),
                             _xlfn.XLOOKUP(_xlfn.TEXTJOIN("|",FALSE,$C77,LEFT($D77,FIND("_",$D77)-1) &amp;"_=","Any","Any",BN$12,LEFT($D77,FIND("_",$D77)-1) &amp;"_=","Any","Any"),risk_factor_1&amp;"|"&amp;risk_factor_2,risk_factor_corr)),
"n/a"),0)
),
IF(_xlfn.TEXTJOIN("|",FALSE,BN$12:BN$13)&lt;&gt;_xlfn.TEXTJOIN("|",FALSE,$C77:$D77),0,
_xlfn.XLOOKUP(_xlfn.TEXTJOIN("|",FALSE,$C77:$F77,BN$12:BN$15),risk_factor_1&amp;"|"&amp;risk_factor_2,risk_factor_corr,
_xlfn.XLOOKUP(_xlfn.TEXTJOIN("|",FALSE,$C77:$F77,BN$12:BN$15),risk_factor_2&amp;"|"&amp;risk_factor_1,risk_factor_corr,
_xlfn.XLOOKUP(_xlfn.TEXTJOIN("|",FALSE,$C77:$D77,"Any"),risk_factor_1&amp;"|"&amp;risk_factor_2,risk_factor_corr,
_xlfn.XLOOKUP(_xlfn.TEXTJOIN("|",FALSE,$C77:$D77,"Any"),risk_factor_2&amp;"|"&amp;risk_factor_1,risk_factor_corr)))))))</f>
        <v>0</v>
      </c>
      <c r="BO77" s="32" cm="1">
        <f t="array" ref="BO77" xml:space="preserve"> IF(_xlfn.TEXTJOIN("|",FALSE,BO$12:BO$15)=_xlfn.TEXTJOIN("|",FALSE,$C77:$F77),0,
IF(AND($C77="Delta|CR_Cpty",BO$12="Delta|CR_Cpty"),
IF($F77=BO$15,
      _xlfn.XLOOKUP(_xlfn.TEXTJOIN("|",FALSE,$C77,"=","Any","=",BO$12,"=","Any","="),risk_factor_1&amp;"|"&amp;risk_factor_2,risk_factor_corr),
       IF(RIGHT($D77,LEN($D77)-FIND("_",$D77))=RIGHT(BO$13,LEN(BO$13)-FIND("_",BO$13)),
              IF(LEFT($D77,FIND("_",$D77)-1)=LEFT(BO$13,FIND("_",BO$13)-1),
                    IF($E77=BO$14,
                             _xlfn.XLOOKUP(_xlfn.TEXTJOIN("|",FALSE,$C77,LEFT($D77,FIND("_",$D77)-1) &amp;"_=","=","Any",BO$12,LEFT($D77,FIND("_",$D77)-1) &amp;"_=","=","Any"),risk_factor_1&amp;"|"&amp;risk_factor_2,risk_factor_corr),
                             _xlfn.XLOOKUP(_xlfn.TEXTJOIN("|",FALSE,$C77,LEFT($D77,FIND("_",$D77)-1) &amp;"_=","Any","Any",BO$12,LEFT($D77,FIND("_",$D77)-1) &amp;"_=","Any","Any"),risk_factor_1&amp;"|"&amp;risk_factor_2,risk_factor_corr)),
"n/a"),0)
),
IF(_xlfn.TEXTJOIN("|",FALSE,BO$12:BO$13)&lt;&gt;_xlfn.TEXTJOIN("|",FALSE,$C77:$D77),0,
_xlfn.XLOOKUP(_xlfn.TEXTJOIN("|",FALSE,$C77:$F77,BO$12:BO$15),risk_factor_1&amp;"|"&amp;risk_factor_2,risk_factor_corr,
_xlfn.XLOOKUP(_xlfn.TEXTJOIN("|",FALSE,$C77:$F77,BO$12:BO$15),risk_factor_2&amp;"|"&amp;risk_factor_1,risk_factor_corr,
_xlfn.XLOOKUP(_xlfn.TEXTJOIN("|",FALSE,$C77:$D77,"Any"),risk_factor_1&amp;"|"&amp;risk_factor_2,risk_factor_corr,
_xlfn.XLOOKUP(_xlfn.TEXTJOIN("|",FALSE,$C77:$D77,"Any"),risk_factor_2&amp;"|"&amp;risk_factor_1,risk_factor_corr)))))))</f>
        <v>0</v>
      </c>
      <c r="BP77" s="32" cm="1">
        <f t="array" ref="BP77" xml:space="preserve"> IF(_xlfn.TEXTJOIN("|",FALSE,BP$12:BP$15)=_xlfn.TEXTJOIN("|",FALSE,$C77:$F77),0,
IF(AND($C77="Delta|CR_Cpty",BP$12="Delta|CR_Cpty"),
IF($F77=BP$15,
      _xlfn.XLOOKUP(_xlfn.TEXTJOIN("|",FALSE,$C77,"=","Any","=",BP$12,"=","Any","="),risk_factor_1&amp;"|"&amp;risk_factor_2,risk_factor_corr),
       IF(RIGHT($D77,LEN($D77)-FIND("_",$D77))=RIGHT(BP$13,LEN(BP$13)-FIND("_",BP$13)),
              IF(LEFT($D77,FIND("_",$D77)-1)=LEFT(BP$13,FIND("_",BP$13)-1),
                    IF($E77=BP$14,
                             _xlfn.XLOOKUP(_xlfn.TEXTJOIN("|",FALSE,$C77,LEFT($D77,FIND("_",$D77)-1) &amp;"_=","=","Any",BP$12,LEFT($D77,FIND("_",$D77)-1) &amp;"_=","=","Any"),risk_factor_1&amp;"|"&amp;risk_factor_2,risk_factor_corr),
                             _xlfn.XLOOKUP(_xlfn.TEXTJOIN("|",FALSE,$C77,LEFT($D77,FIND("_",$D77)-1) &amp;"_=","Any","Any",BP$12,LEFT($D77,FIND("_",$D77)-1) &amp;"_=","Any","Any"),risk_factor_1&amp;"|"&amp;risk_factor_2,risk_factor_corr)),
"n/a"),0)
),
IF(_xlfn.TEXTJOIN("|",FALSE,BP$12:BP$13)&lt;&gt;_xlfn.TEXTJOIN("|",FALSE,$C77:$D77),0,
_xlfn.XLOOKUP(_xlfn.TEXTJOIN("|",FALSE,$C77:$F77,BP$12:BP$15),risk_factor_1&amp;"|"&amp;risk_factor_2,risk_factor_corr,
_xlfn.XLOOKUP(_xlfn.TEXTJOIN("|",FALSE,$C77:$F77,BP$12:BP$15),risk_factor_2&amp;"|"&amp;risk_factor_1,risk_factor_corr,
_xlfn.XLOOKUP(_xlfn.TEXTJOIN("|",FALSE,$C77:$D77,"Any"),risk_factor_1&amp;"|"&amp;risk_factor_2,risk_factor_corr,
_xlfn.XLOOKUP(_xlfn.TEXTJOIN("|",FALSE,$C77:$D77,"Any"),risk_factor_2&amp;"|"&amp;risk_factor_1,risk_factor_corr)))))))</f>
        <v>0</v>
      </c>
      <c r="BQ77" s="32" cm="1">
        <f t="array" ref="BQ77" xml:space="preserve"> IF(_xlfn.TEXTJOIN("|",FALSE,BQ$12:BQ$15)=_xlfn.TEXTJOIN("|",FALSE,$C77:$F77),0,
IF(AND($C77="Delta|CR_Cpty",BQ$12="Delta|CR_Cpty"),
IF($F77=BQ$15,
      _xlfn.XLOOKUP(_xlfn.TEXTJOIN("|",FALSE,$C77,"=","Any","=",BQ$12,"=","Any","="),risk_factor_1&amp;"|"&amp;risk_factor_2,risk_factor_corr),
       IF(RIGHT($D77,LEN($D77)-FIND("_",$D77))=RIGHT(BQ$13,LEN(BQ$13)-FIND("_",BQ$13)),
              IF(LEFT($D77,FIND("_",$D77)-1)=LEFT(BQ$13,FIND("_",BQ$13)-1),
                    IF($E77=BQ$14,
                             _xlfn.XLOOKUP(_xlfn.TEXTJOIN("|",FALSE,$C77,LEFT($D77,FIND("_",$D77)-1) &amp;"_=","=","Any",BQ$12,LEFT($D77,FIND("_",$D77)-1) &amp;"_=","=","Any"),risk_factor_1&amp;"|"&amp;risk_factor_2,risk_factor_corr),
                             _xlfn.XLOOKUP(_xlfn.TEXTJOIN("|",FALSE,$C77,LEFT($D77,FIND("_",$D77)-1) &amp;"_=","Any","Any",BQ$12,LEFT($D77,FIND("_",$D77)-1) &amp;"_=","Any","Any"),risk_factor_1&amp;"|"&amp;risk_factor_2,risk_factor_corr)),
"n/a"),0)
),
IF(_xlfn.TEXTJOIN("|",FALSE,BQ$12:BQ$13)&lt;&gt;_xlfn.TEXTJOIN("|",FALSE,$C77:$D77),0,
_xlfn.XLOOKUP(_xlfn.TEXTJOIN("|",FALSE,$C77:$F77,BQ$12:BQ$15),risk_factor_1&amp;"|"&amp;risk_factor_2,risk_factor_corr,
_xlfn.XLOOKUP(_xlfn.TEXTJOIN("|",FALSE,$C77:$F77,BQ$12:BQ$15),risk_factor_2&amp;"|"&amp;risk_factor_1,risk_factor_corr,
_xlfn.XLOOKUP(_xlfn.TEXTJOIN("|",FALSE,$C77:$D77,"Any"),risk_factor_1&amp;"|"&amp;risk_factor_2,risk_factor_corr,
_xlfn.XLOOKUP(_xlfn.TEXTJOIN("|",FALSE,$C77:$D77,"Any"),risk_factor_2&amp;"|"&amp;risk_factor_1,risk_factor_corr)))))))</f>
        <v>0</v>
      </c>
      <c r="BR77" s="32" cm="1">
        <f t="array" ref="BR77" xml:space="preserve"> IF(_xlfn.TEXTJOIN("|",FALSE,BR$12:BR$15)=_xlfn.TEXTJOIN("|",FALSE,$C77:$F77),0,
IF(AND($C77="Delta|CR_Cpty",BR$12="Delta|CR_Cpty"),
IF($F77=BR$15,
      _xlfn.XLOOKUP(_xlfn.TEXTJOIN("|",FALSE,$C77,"=","Any","=",BR$12,"=","Any","="),risk_factor_1&amp;"|"&amp;risk_factor_2,risk_factor_corr),
       IF(RIGHT($D77,LEN($D77)-FIND("_",$D77))=RIGHT(BR$13,LEN(BR$13)-FIND("_",BR$13)),
              IF(LEFT($D77,FIND("_",$D77)-1)=LEFT(BR$13,FIND("_",BR$13)-1),
                    IF($E77=BR$14,
                             _xlfn.XLOOKUP(_xlfn.TEXTJOIN("|",FALSE,$C77,LEFT($D77,FIND("_",$D77)-1) &amp;"_=","=","Any",BR$12,LEFT($D77,FIND("_",$D77)-1) &amp;"_=","=","Any"),risk_factor_1&amp;"|"&amp;risk_factor_2,risk_factor_corr),
                             _xlfn.XLOOKUP(_xlfn.TEXTJOIN("|",FALSE,$C77,LEFT($D77,FIND("_",$D77)-1) &amp;"_=","Any","Any",BR$12,LEFT($D77,FIND("_",$D77)-1) &amp;"_=","Any","Any"),risk_factor_1&amp;"|"&amp;risk_factor_2,risk_factor_corr)),
"n/a"),0)
),
IF(_xlfn.TEXTJOIN("|",FALSE,BR$12:BR$13)&lt;&gt;_xlfn.TEXTJOIN("|",FALSE,$C77:$D77),0,
_xlfn.XLOOKUP(_xlfn.TEXTJOIN("|",FALSE,$C77:$F77,BR$12:BR$15),risk_factor_1&amp;"|"&amp;risk_factor_2,risk_factor_corr,
_xlfn.XLOOKUP(_xlfn.TEXTJOIN("|",FALSE,$C77:$F77,BR$12:BR$15),risk_factor_2&amp;"|"&amp;risk_factor_1,risk_factor_corr,
_xlfn.XLOOKUP(_xlfn.TEXTJOIN("|",FALSE,$C77:$D77,"Any"),risk_factor_1&amp;"|"&amp;risk_factor_2,risk_factor_corr,
_xlfn.XLOOKUP(_xlfn.TEXTJOIN("|",FALSE,$C77:$D77,"Any"),risk_factor_2&amp;"|"&amp;risk_factor_1,risk_factor_corr)))))))</f>
        <v>0</v>
      </c>
      <c r="BS77" s="32" cm="1">
        <f t="array" ref="BS77" xml:space="preserve"> IF(_xlfn.TEXTJOIN("|",FALSE,BS$12:BS$15)=_xlfn.TEXTJOIN("|",FALSE,$C77:$F77),0,
IF(AND($C77="Delta|CR_Cpty",BS$12="Delta|CR_Cpty"),
IF($F77=BS$15,
      _xlfn.XLOOKUP(_xlfn.TEXTJOIN("|",FALSE,$C77,"=","Any","=",BS$12,"=","Any","="),risk_factor_1&amp;"|"&amp;risk_factor_2,risk_factor_corr),
       IF(RIGHT($D77,LEN($D77)-FIND("_",$D77))=RIGHT(BS$13,LEN(BS$13)-FIND("_",BS$13)),
              IF(LEFT($D77,FIND("_",$D77)-1)=LEFT(BS$13,FIND("_",BS$13)-1),
                    IF($E77=BS$14,
                             _xlfn.XLOOKUP(_xlfn.TEXTJOIN("|",FALSE,$C77,LEFT($D77,FIND("_",$D77)-1) &amp;"_=","=","Any",BS$12,LEFT($D77,FIND("_",$D77)-1) &amp;"_=","=","Any"),risk_factor_1&amp;"|"&amp;risk_factor_2,risk_factor_corr),
                             _xlfn.XLOOKUP(_xlfn.TEXTJOIN("|",FALSE,$C77,LEFT($D77,FIND("_",$D77)-1) &amp;"_=","Any","Any",BS$12,LEFT($D77,FIND("_",$D77)-1) &amp;"_=","Any","Any"),risk_factor_1&amp;"|"&amp;risk_factor_2,risk_factor_corr)),
"n/a"),0)
),
IF(_xlfn.TEXTJOIN("|",FALSE,BS$12:BS$13)&lt;&gt;_xlfn.TEXTJOIN("|",FALSE,$C77:$D77),0,
_xlfn.XLOOKUP(_xlfn.TEXTJOIN("|",FALSE,$C77:$F77,BS$12:BS$15),risk_factor_1&amp;"|"&amp;risk_factor_2,risk_factor_corr,
_xlfn.XLOOKUP(_xlfn.TEXTJOIN("|",FALSE,$C77:$F77,BS$12:BS$15),risk_factor_2&amp;"|"&amp;risk_factor_1,risk_factor_corr,
_xlfn.XLOOKUP(_xlfn.TEXTJOIN("|",FALSE,$C77:$D77,"Any"),risk_factor_1&amp;"|"&amp;risk_factor_2,risk_factor_corr,
_xlfn.XLOOKUP(_xlfn.TEXTJOIN("|",FALSE,$C77:$D77,"Any"),risk_factor_2&amp;"|"&amp;risk_factor_1,risk_factor_corr)))))))</f>
        <v>0</v>
      </c>
      <c r="BT77" s="32" cm="1">
        <f t="array" ref="BT77" xml:space="preserve"> IF(_xlfn.TEXTJOIN("|",FALSE,BT$12:BT$15)=_xlfn.TEXTJOIN("|",FALSE,$C77:$F77),0,
IF(AND($C77="Delta|CR_Cpty",BT$12="Delta|CR_Cpty"),
IF($F77=BT$15,
      _xlfn.XLOOKUP(_xlfn.TEXTJOIN("|",FALSE,$C77,"=","Any","=",BT$12,"=","Any","="),risk_factor_1&amp;"|"&amp;risk_factor_2,risk_factor_corr),
       IF(RIGHT($D77,LEN($D77)-FIND("_",$D77))=RIGHT(BT$13,LEN(BT$13)-FIND("_",BT$13)),
              IF(LEFT($D77,FIND("_",$D77)-1)=LEFT(BT$13,FIND("_",BT$13)-1),
                    IF($E77=BT$14,
                             _xlfn.XLOOKUP(_xlfn.TEXTJOIN("|",FALSE,$C77,LEFT($D77,FIND("_",$D77)-1) &amp;"_=","=","Any",BT$12,LEFT($D77,FIND("_",$D77)-1) &amp;"_=","=","Any"),risk_factor_1&amp;"|"&amp;risk_factor_2,risk_factor_corr),
                             _xlfn.XLOOKUP(_xlfn.TEXTJOIN("|",FALSE,$C77,LEFT($D77,FIND("_",$D77)-1) &amp;"_=","Any","Any",BT$12,LEFT($D77,FIND("_",$D77)-1) &amp;"_=","Any","Any"),risk_factor_1&amp;"|"&amp;risk_factor_2,risk_factor_corr)),
"n/a"),0)
),
IF(_xlfn.TEXTJOIN("|",FALSE,BT$12:BT$13)&lt;&gt;_xlfn.TEXTJOIN("|",FALSE,$C77:$D77),0,
_xlfn.XLOOKUP(_xlfn.TEXTJOIN("|",FALSE,$C77:$F77,BT$12:BT$15),risk_factor_1&amp;"|"&amp;risk_factor_2,risk_factor_corr,
_xlfn.XLOOKUP(_xlfn.TEXTJOIN("|",FALSE,$C77:$F77,BT$12:BT$15),risk_factor_2&amp;"|"&amp;risk_factor_1,risk_factor_corr,
_xlfn.XLOOKUP(_xlfn.TEXTJOIN("|",FALSE,$C77:$D77,"Any"),risk_factor_1&amp;"|"&amp;risk_factor_2,risk_factor_corr,
_xlfn.XLOOKUP(_xlfn.TEXTJOIN("|",FALSE,$C77:$D77,"Any"),risk_factor_2&amp;"|"&amp;risk_factor_1,risk_factor_corr)))))))</f>
        <v>0</v>
      </c>
      <c r="BU77" s="32" cm="1">
        <f t="array" ref="BU77" xml:space="preserve"> IF(_xlfn.TEXTJOIN("|",FALSE,BU$12:BU$15)=_xlfn.TEXTJOIN("|",FALSE,$C77:$F77),0,
IF(AND($C77="Delta|CR_Cpty",BU$12="Delta|CR_Cpty"),
IF($F77=BU$15,
      _xlfn.XLOOKUP(_xlfn.TEXTJOIN("|",FALSE,$C77,"=","Any","=",BU$12,"=","Any","="),risk_factor_1&amp;"|"&amp;risk_factor_2,risk_factor_corr),
       IF(RIGHT($D77,LEN($D77)-FIND("_",$D77))=RIGHT(BU$13,LEN(BU$13)-FIND("_",BU$13)),
              IF(LEFT($D77,FIND("_",$D77)-1)=LEFT(BU$13,FIND("_",BU$13)-1),
                    IF($E77=BU$14,
                             _xlfn.XLOOKUP(_xlfn.TEXTJOIN("|",FALSE,$C77,LEFT($D77,FIND("_",$D77)-1) &amp;"_=","=","Any",BU$12,LEFT($D77,FIND("_",$D77)-1) &amp;"_=","=","Any"),risk_factor_1&amp;"|"&amp;risk_factor_2,risk_factor_corr),
                             _xlfn.XLOOKUP(_xlfn.TEXTJOIN("|",FALSE,$C77,LEFT($D77,FIND("_",$D77)-1) &amp;"_=","Any","Any",BU$12,LEFT($D77,FIND("_",$D77)-1) &amp;"_=","Any","Any"),risk_factor_1&amp;"|"&amp;risk_factor_2,risk_factor_corr)),
"n/a"),0)
),
IF(_xlfn.TEXTJOIN("|",FALSE,BU$12:BU$13)&lt;&gt;_xlfn.TEXTJOIN("|",FALSE,$C77:$D77),0,
_xlfn.XLOOKUP(_xlfn.TEXTJOIN("|",FALSE,$C77:$F77,BU$12:BU$15),risk_factor_1&amp;"|"&amp;risk_factor_2,risk_factor_corr,
_xlfn.XLOOKUP(_xlfn.TEXTJOIN("|",FALSE,$C77:$F77,BU$12:BU$15),risk_factor_2&amp;"|"&amp;risk_factor_1,risk_factor_corr,
_xlfn.XLOOKUP(_xlfn.TEXTJOIN("|",FALSE,$C77:$D77,"Any"),risk_factor_1&amp;"|"&amp;risk_factor_2,risk_factor_corr,
_xlfn.XLOOKUP(_xlfn.TEXTJOIN("|",FALSE,$C77:$D77,"Any"),risk_factor_2&amp;"|"&amp;risk_factor_1,risk_factor_corr)))))))</f>
        <v>0</v>
      </c>
    </row>
    <row r="78" spans="3:73" x14ac:dyDescent="0.25">
      <c r="C78" s="31" t="s">
        <v>196</v>
      </c>
      <c r="D78" s="31" t="s">
        <v>189</v>
      </c>
      <c r="E78" s="31"/>
      <c r="F78" s="31"/>
      <c r="G78" s="32" cm="1">
        <f t="array" ref="G78" xml:space="preserve"> IF(_xlfn.TEXTJOIN("|",FALSE,G$12:G$15)=_xlfn.TEXTJOIN("|",FALSE,$C78:$F78),0,
IF(AND($C78="Delta|CR_Cpty",G$12="Delta|CR_Cpty"),
IF($F78=G$15,
      _xlfn.XLOOKUP(_xlfn.TEXTJOIN("|",FALSE,$C78,"=","Any","=",G$12,"=","Any","="),risk_factor_1&amp;"|"&amp;risk_factor_2,risk_factor_corr),
       IF(RIGHT($D78,LEN($D78)-FIND("_",$D78))=RIGHT(G$13,LEN(G$13)-FIND("_",G$13)),
              IF(LEFT($D78,FIND("_",$D78)-1)=LEFT(G$13,FIND("_",G$13)-1),
                    IF($E78=G$14,
                             _xlfn.XLOOKUP(_xlfn.TEXTJOIN("|",FALSE,$C78,LEFT($D78,FIND("_",$D78)-1) &amp;"_=","=","Any",G$12,LEFT($D78,FIND("_",$D78)-1) &amp;"_=","=","Any"),risk_factor_1&amp;"|"&amp;risk_factor_2,risk_factor_corr),
                             _xlfn.XLOOKUP(_xlfn.TEXTJOIN("|",FALSE,$C78,LEFT($D78,FIND("_",$D78)-1) &amp;"_=","Any","Any",G$12,LEFT($D78,FIND("_",$D78)-1) &amp;"_=","Any","Any"),risk_factor_1&amp;"|"&amp;risk_factor_2,risk_factor_corr)),
"n/a"),0)
),
IF(_xlfn.TEXTJOIN("|",FALSE,G$12:G$13)&lt;&gt;_xlfn.TEXTJOIN("|",FALSE,$C78:$D78),0,
_xlfn.XLOOKUP(_xlfn.TEXTJOIN("|",FALSE,$C78:$F78,G$12:G$15),risk_factor_1&amp;"|"&amp;risk_factor_2,risk_factor_corr,
_xlfn.XLOOKUP(_xlfn.TEXTJOIN("|",FALSE,$C78:$F78,G$12:G$15),risk_factor_2&amp;"|"&amp;risk_factor_1,risk_factor_corr,
_xlfn.XLOOKUP(_xlfn.TEXTJOIN("|",FALSE,$C78:$D78,"Any"),risk_factor_1&amp;"|"&amp;risk_factor_2,risk_factor_corr,
_xlfn.XLOOKUP(_xlfn.TEXTJOIN("|",FALSE,$C78:$D78,"Any"),risk_factor_2&amp;"|"&amp;risk_factor_1,risk_factor_corr)))))))</f>
        <v>0</v>
      </c>
      <c r="H78" s="32" cm="1">
        <f t="array" ref="H78" xml:space="preserve"> IF(_xlfn.TEXTJOIN("|",FALSE,H$12:H$15)=_xlfn.TEXTJOIN("|",FALSE,$C78:$F78),0,
IF(AND($C78="Delta|CR_Cpty",H$12="Delta|CR_Cpty"),
IF($F78=H$15,
      _xlfn.XLOOKUP(_xlfn.TEXTJOIN("|",FALSE,$C78,"=","Any","=",H$12,"=","Any","="),risk_factor_1&amp;"|"&amp;risk_factor_2,risk_factor_corr),
       IF(RIGHT($D78,LEN($D78)-FIND("_",$D78))=RIGHT(H$13,LEN(H$13)-FIND("_",H$13)),
              IF(LEFT($D78,FIND("_",$D78)-1)=LEFT(H$13,FIND("_",H$13)-1),
                    IF($E78=H$14,
                             _xlfn.XLOOKUP(_xlfn.TEXTJOIN("|",FALSE,$C78,LEFT($D78,FIND("_",$D78)-1) &amp;"_=","=","Any",H$12,LEFT($D78,FIND("_",$D78)-1) &amp;"_=","=","Any"),risk_factor_1&amp;"|"&amp;risk_factor_2,risk_factor_corr),
                             _xlfn.XLOOKUP(_xlfn.TEXTJOIN("|",FALSE,$C78,LEFT($D78,FIND("_",$D78)-1) &amp;"_=","Any","Any",H$12,LEFT($D78,FIND("_",$D78)-1) &amp;"_=","Any","Any"),risk_factor_1&amp;"|"&amp;risk_factor_2,risk_factor_corr)),
"n/a"),0)
),
IF(_xlfn.TEXTJOIN("|",FALSE,H$12:H$13)&lt;&gt;_xlfn.TEXTJOIN("|",FALSE,$C78:$D78),0,
_xlfn.XLOOKUP(_xlfn.TEXTJOIN("|",FALSE,$C78:$F78,H$12:H$15),risk_factor_1&amp;"|"&amp;risk_factor_2,risk_factor_corr,
_xlfn.XLOOKUP(_xlfn.TEXTJOIN("|",FALSE,$C78:$F78,H$12:H$15),risk_factor_2&amp;"|"&amp;risk_factor_1,risk_factor_corr,
_xlfn.XLOOKUP(_xlfn.TEXTJOIN("|",FALSE,$C78:$D78,"Any"),risk_factor_1&amp;"|"&amp;risk_factor_2,risk_factor_corr,
_xlfn.XLOOKUP(_xlfn.TEXTJOIN("|",FALSE,$C78:$D78,"Any"),risk_factor_2&amp;"|"&amp;risk_factor_1,risk_factor_corr)))))))</f>
        <v>0</v>
      </c>
      <c r="I78" s="32" cm="1">
        <f t="array" ref="I78" xml:space="preserve"> IF(_xlfn.TEXTJOIN("|",FALSE,I$12:I$15)=_xlfn.TEXTJOIN("|",FALSE,$C78:$F78),0,
IF(AND($C78="Delta|CR_Cpty",I$12="Delta|CR_Cpty"),
IF($F78=I$15,
      _xlfn.XLOOKUP(_xlfn.TEXTJOIN("|",FALSE,$C78,"=","Any","=",I$12,"=","Any","="),risk_factor_1&amp;"|"&amp;risk_factor_2,risk_factor_corr),
       IF(RIGHT($D78,LEN($D78)-FIND("_",$D78))=RIGHT(I$13,LEN(I$13)-FIND("_",I$13)),
              IF(LEFT($D78,FIND("_",$D78)-1)=LEFT(I$13,FIND("_",I$13)-1),
                    IF($E78=I$14,
                             _xlfn.XLOOKUP(_xlfn.TEXTJOIN("|",FALSE,$C78,LEFT($D78,FIND("_",$D78)-1) &amp;"_=","=","Any",I$12,LEFT($D78,FIND("_",$D78)-1) &amp;"_=","=","Any"),risk_factor_1&amp;"|"&amp;risk_factor_2,risk_factor_corr),
                             _xlfn.XLOOKUP(_xlfn.TEXTJOIN("|",FALSE,$C78,LEFT($D78,FIND("_",$D78)-1) &amp;"_=","Any","Any",I$12,LEFT($D78,FIND("_",$D78)-1) &amp;"_=","Any","Any"),risk_factor_1&amp;"|"&amp;risk_factor_2,risk_factor_corr)),
"n/a"),0)
),
IF(_xlfn.TEXTJOIN("|",FALSE,I$12:I$13)&lt;&gt;_xlfn.TEXTJOIN("|",FALSE,$C78:$D78),0,
_xlfn.XLOOKUP(_xlfn.TEXTJOIN("|",FALSE,$C78:$F78,I$12:I$15),risk_factor_1&amp;"|"&amp;risk_factor_2,risk_factor_corr,
_xlfn.XLOOKUP(_xlfn.TEXTJOIN("|",FALSE,$C78:$F78,I$12:I$15),risk_factor_2&amp;"|"&amp;risk_factor_1,risk_factor_corr,
_xlfn.XLOOKUP(_xlfn.TEXTJOIN("|",FALSE,$C78:$D78,"Any"),risk_factor_1&amp;"|"&amp;risk_factor_2,risk_factor_corr,
_xlfn.XLOOKUP(_xlfn.TEXTJOIN("|",FALSE,$C78:$D78,"Any"),risk_factor_2&amp;"|"&amp;risk_factor_1,risk_factor_corr)))))))</f>
        <v>0</v>
      </c>
      <c r="J78" s="32" cm="1">
        <f t="array" ref="J78" xml:space="preserve"> IF(_xlfn.TEXTJOIN("|",FALSE,J$12:J$15)=_xlfn.TEXTJOIN("|",FALSE,$C78:$F78),0,
IF(AND($C78="Delta|CR_Cpty",J$12="Delta|CR_Cpty"),
IF($F78=J$15,
      _xlfn.XLOOKUP(_xlfn.TEXTJOIN("|",FALSE,$C78,"=","Any","=",J$12,"=","Any","="),risk_factor_1&amp;"|"&amp;risk_factor_2,risk_factor_corr),
       IF(RIGHT($D78,LEN($D78)-FIND("_",$D78))=RIGHT(J$13,LEN(J$13)-FIND("_",J$13)),
              IF(LEFT($D78,FIND("_",$D78)-1)=LEFT(J$13,FIND("_",J$13)-1),
                    IF($E78=J$14,
                             _xlfn.XLOOKUP(_xlfn.TEXTJOIN("|",FALSE,$C78,LEFT($D78,FIND("_",$D78)-1) &amp;"_=","=","Any",J$12,LEFT($D78,FIND("_",$D78)-1) &amp;"_=","=","Any"),risk_factor_1&amp;"|"&amp;risk_factor_2,risk_factor_corr),
                             _xlfn.XLOOKUP(_xlfn.TEXTJOIN("|",FALSE,$C78,LEFT($D78,FIND("_",$D78)-1) &amp;"_=","Any","Any",J$12,LEFT($D78,FIND("_",$D78)-1) &amp;"_=","Any","Any"),risk_factor_1&amp;"|"&amp;risk_factor_2,risk_factor_corr)),
"n/a"),0)
),
IF(_xlfn.TEXTJOIN("|",FALSE,J$12:J$13)&lt;&gt;_xlfn.TEXTJOIN("|",FALSE,$C78:$D78),0,
_xlfn.XLOOKUP(_xlfn.TEXTJOIN("|",FALSE,$C78:$F78,J$12:J$15),risk_factor_1&amp;"|"&amp;risk_factor_2,risk_factor_corr,
_xlfn.XLOOKUP(_xlfn.TEXTJOIN("|",FALSE,$C78:$F78,J$12:J$15),risk_factor_2&amp;"|"&amp;risk_factor_1,risk_factor_corr,
_xlfn.XLOOKUP(_xlfn.TEXTJOIN("|",FALSE,$C78:$D78,"Any"),risk_factor_1&amp;"|"&amp;risk_factor_2,risk_factor_corr,
_xlfn.XLOOKUP(_xlfn.TEXTJOIN("|",FALSE,$C78:$D78,"Any"),risk_factor_2&amp;"|"&amp;risk_factor_1,risk_factor_corr)))))))</f>
        <v>0</v>
      </c>
      <c r="K78" s="32" cm="1">
        <f t="array" ref="K78" xml:space="preserve"> IF(_xlfn.TEXTJOIN("|",FALSE,K$12:K$15)=_xlfn.TEXTJOIN("|",FALSE,$C78:$F78),0,
IF(AND($C78="Delta|CR_Cpty",K$12="Delta|CR_Cpty"),
IF($F78=K$15,
      _xlfn.XLOOKUP(_xlfn.TEXTJOIN("|",FALSE,$C78,"=","Any","=",K$12,"=","Any","="),risk_factor_1&amp;"|"&amp;risk_factor_2,risk_factor_corr),
       IF(RIGHT($D78,LEN($D78)-FIND("_",$D78))=RIGHT(K$13,LEN(K$13)-FIND("_",K$13)),
              IF(LEFT($D78,FIND("_",$D78)-1)=LEFT(K$13,FIND("_",K$13)-1),
                    IF($E78=K$14,
                             _xlfn.XLOOKUP(_xlfn.TEXTJOIN("|",FALSE,$C78,LEFT($D78,FIND("_",$D78)-1) &amp;"_=","=","Any",K$12,LEFT($D78,FIND("_",$D78)-1) &amp;"_=","=","Any"),risk_factor_1&amp;"|"&amp;risk_factor_2,risk_factor_corr),
                             _xlfn.XLOOKUP(_xlfn.TEXTJOIN("|",FALSE,$C78,LEFT($D78,FIND("_",$D78)-1) &amp;"_=","Any","Any",K$12,LEFT($D78,FIND("_",$D78)-1) &amp;"_=","Any","Any"),risk_factor_1&amp;"|"&amp;risk_factor_2,risk_factor_corr)),
"n/a"),0)
),
IF(_xlfn.TEXTJOIN("|",FALSE,K$12:K$13)&lt;&gt;_xlfn.TEXTJOIN("|",FALSE,$C78:$D78),0,
_xlfn.XLOOKUP(_xlfn.TEXTJOIN("|",FALSE,$C78:$F78,K$12:K$15),risk_factor_1&amp;"|"&amp;risk_factor_2,risk_factor_corr,
_xlfn.XLOOKUP(_xlfn.TEXTJOIN("|",FALSE,$C78:$F78,K$12:K$15),risk_factor_2&amp;"|"&amp;risk_factor_1,risk_factor_corr,
_xlfn.XLOOKUP(_xlfn.TEXTJOIN("|",FALSE,$C78:$D78,"Any"),risk_factor_1&amp;"|"&amp;risk_factor_2,risk_factor_corr,
_xlfn.XLOOKUP(_xlfn.TEXTJOIN("|",FALSE,$C78:$D78,"Any"),risk_factor_2&amp;"|"&amp;risk_factor_1,risk_factor_corr)))))))</f>
        <v>0</v>
      </c>
      <c r="L78" s="32" cm="1">
        <f t="array" ref="L78" xml:space="preserve"> IF(_xlfn.TEXTJOIN("|",FALSE,L$12:L$15)=_xlfn.TEXTJOIN("|",FALSE,$C78:$F78),0,
IF(AND($C78="Delta|CR_Cpty",L$12="Delta|CR_Cpty"),
IF($F78=L$15,
      _xlfn.XLOOKUP(_xlfn.TEXTJOIN("|",FALSE,$C78,"=","Any","=",L$12,"=","Any","="),risk_factor_1&amp;"|"&amp;risk_factor_2,risk_factor_corr),
       IF(RIGHT($D78,LEN($D78)-FIND("_",$D78))=RIGHT(L$13,LEN(L$13)-FIND("_",L$13)),
              IF(LEFT($D78,FIND("_",$D78)-1)=LEFT(L$13,FIND("_",L$13)-1),
                    IF($E78=L$14,
                             _xlfn.XLOOKUP(_xlfn.TEXTJOIN("|",FALSE,$C78,LEFT($D78,FIND("_",$D78)-1) &amp;"_=","=","Any",L$12,LEFT($D78,FIND("_",$D78)-1) &amp;"_=","=","Any"),risk_factor_1&amp;"|"&amp;risk_factor_2,risk_factor_corr),
                             _xlfn.XLOOKUP(_xlfn.TEXTJOIN("|",FALSE,$C78,LEFT($D78,FIND("_",$D78)-1) &amp;"_=","Any","Any",L$12,LEFT($D78,FIND("_",$D78)-1) &amp;"_=","Any","Any"),risk_factor_1&amp;"|"&amp;risk_factor_2,risk_factor_corr)),
"n/a"),0)
),
IF(_xlfn.TEXTJOIN("|",FALSE,L$12:L$13)&lt;&gt;_xlfn.TEXTJOIN("|",FALSE,$C78:$D78),0,
_xlfn.XLOOKUP(_xlfn.TEXTJOIN("|",FALSE,$C78:$F78,L$12:L$15),risk_factor_1&amp;"|"&amp;risk_factor_2,risk_factor_corr,
_xlfn.XLOOKUP(_xlfn.TEXTJOIN("|",FALSE,$C78:$F78,L$12:L$15),risk_factor_2&amp;"|"&amp;risk_factor_1,risk_factor_corr,
_xlfn.XLOOKUP(_xlfn.TEXTJOIN("|",FALSE,$C78:$D78,"Any"),risk_factor_1&amp;"|"&amp;risk_factor_2,risk_factor_corr,
_xlfn.XLOOKUP(_xlfn.TEXTJOIN("|",FALSE,$C78:$D78,"Any"),risk_factor_2&amp;"|"&amp;risk_factor_1,risk_factor_corr)))))))</f>
        <v>0</v>
      </c>
      <c r="M78" s="32" cm="1">
        <f t="array" ref="M78" xml:space="preserve"> IF(_xlfn.TEXTJOIN("|",FALSE,M$12:M$15)=_xlfn.TEXTJOIN("|",FALSE,$C78:$F78),0,
IF(AND($C78="Delta|CR_Cpty",M$12="Delta|CR_Cpty"),
IF($F78=M$15,
      _xlfn.XLOOKUP(_xlfn.TEXTJOIN("|",FALSE,$C78,"=","Any","=",M$12,"=","Any","="),risk_factor_1&amp;"|"&amp;risk_factor_2,risk_factor_corr),
       IF(RIGHT($D78,LEN($D78)-FIND("_",$D78))=RIGHT(M$13,LEN(M$13)-FIND("_",M$13)),
              IF(LEFT($D78,FIND("_",$D78)-1)=LEFT(M$13,FIND("_",M$13)-1),
                    IF($E78=M$14,
                             _xlfn.XLOOKUP(_xlfn.TEXTJOIN("|",FALSE,$C78,LEFT($D78,FIND("_",$D78)-1) &amp;"_=","=","Any",M$12,LEFT($D78,FIND("_",$D78)-1) &amp;"_=","=","Any"),risk_factor_1&amp;"|"&amp;risk_factor_2,risk_factor_corr),
                             _xlfn.XLOOKUP(_xlfn.TEXTJOIN("|",FALSE,$C78,LEFT($D78,FIND("_",$D78)-1) &amp;"_=","Any","Any",M$12,LEFT($D78,FIND("_",$D78)-1) &amp;"_=","Any","Any"),risk_factor_1&amp;"|"&amp;risk_factor_2,risk_factor_corr)),
"n/a"),0)
),
IF(_xlfn.TEXTJOIN("|",FALSE,M$12:M$13)&lt;&gt;_xlfn.TEXTJOIN("|",FALSE,$C78:$D78),0,
_xlfn.XLOOKUP(_xlfn.TEXTJOIN("|",FALSE,$C78:$F78,M$12:M$15),risk_factor_1&amp;"|"&amp;risk_factor_2,risk_factor_corr,
_xlfn.XLOOKUP(_xlfn.TEXTJOIN("|",FALSE,$C78:$F78,M$12:M$15),risk_factor_2&amp;"|"&amp;risk_factor_1,risk_factor_corr,
_xlfn.XLOOKUP(_xlfn.TEXTJOIN("|",FALSE,$C78:$D78,"Any"),risk_factor_1&amp;"|"&amp;risk_factor_2,risk_factor_corr,
_xlfn.XLOOKUP(_xlfn.TEXTJOIN("|",FALSE,$C78:$D78,"Any"),risk_factor_2&amp;"|"&amp;risk_factor_1,risk_factor_corr)))))))</f>
        <v>0</v>
      </c>
      <c r="N78" s="32" cm="1">
        <f t="array" ref="N78" xml:space="preserve"> IF(_xlfn.TEXTJOIN("|",FALSE,N$12:N$15)=_xlfn.TEXTJOIN("|",FALSE,$C78:$F78),0,
IF(AND($C78="Delta|CR_Cpty",N$12="Delta|CR_Cpty"),
IF($F78=N$15,
      _xlfn.XLOOKUP(_xlfn.TEXTJOIN("|",FALSE,$C78,"=","Any","=",N$12,"=","Any","="),risk_factor_1&amp;"|"&amp;risk_factor_2,risk_factor_corr),
       IF(RIGHT($D78,LEN($D78)-FIND("_",$D78))=RIGHT(N$13,LEN(N$13)-FIND("_",N$13)),
              IF(LEFT($D78,FIND("_",$D78)-1)=LEFT(N$13,FIND("_",N$13)-1),
                    IF($E78=N$14,
                             _xlfn.XLOOKUP(_xlfn.TEXTJOIN("|",FALSE,$C78,LEFT($D78,FIND("_",$D78)-1) &amp;"_=","=","Any",N$12,LEFT($D78,FIND("_",$D78)-1) &amp;"_=","=","Any"),risk_factor_1&amp;"|"&amp;risk_factor_2,risk_factor_corr),
                             _xlfn.XLOOKUP(_xlfn.TEXTJOIN("|",FALSE,$C78,LEFT($D78,FIND("_",$D78)-1) &amp;"_=","Any","Any",N$12,LEFT($D78,FIND("_",$D78)-1) &amp;"_=","Any","Any"),risk_factor_1&amp;"|"&amp;risk_factor_2,risk_factor_corr)),
"n/a"),0)
),
IF(_xlfn.TEXTJOIN("|",FALSE,N$12:N$13)&lt;&gt;_xlfn.TEXTJOIN("|",FALSE,$C78:$D78),0,
_xlfn.XLOOKUP(_xlfn.TEXTJOIN("|",FALSE,$C78:$F78,N$12:N$15),risk_factor_1&amp;"|"&amp;risk_factor_2,risk_factor_corr,
_xlfn.XLOOKUP(_xlfn.TEXTJOIN("|",FALSE,$C78:$F78,N$12:N$15),risk_factor_2&amp;"|"&amp;risk_factor_1,risk_factor_corr,
_xlfn.XLOOKUP(_xlfn.TEXTJOIN("|",FALSE,$C78:$D78,"Any"),risk_factor_1&amp;"|"&amp;risk_factor_2,risk_factor_corr,
_xlfn.XLOOKUP(_xlfn.TEXTJOIN("|",FALSE,$C78:$D78,"Any"),risk_factor_2&amp;"|"&amp;risk_factor_1,risk_factor_corr)))))))</f>
        <v>0</v>
      </c>
      <c r="O78" s="32" cm="1">
        <f t="array" ref="O78" xml:space="preserve"> IF(_xlfn.TEXTJOIN("|",FALSE,O$12:O$15)=_xlfn.TEXTJOIN("|",FALSE,$C78:$F78),0,
IF(AND($C78="Delta|CR_Cpty",O$12="Delta|CR_Cpty"),
IF($F78=O$15,
      _xlfn.XLOOKUP(_xlfn.TEXTJOIN("|",FALSE,$C78,"=","Any","=",O$12,"=","Any","="),risk_factor_1&amp;"|"&amp;risk_factor_2,risk_factor_corr),
       IF(RIGHT($D78,LEN($D78)-FIND("_",$D78))=RIGHT(O$13,LEN(O$13)-FIND("_",O$13)),
              IF(LEFT($D78,FIND("_",$D78)-1)=LEFT(O$13,FIND("_",O$13)-1),
                    IF($E78=O$14,
                             _xlfn.XLOOKUP(_xlfn.TEXTJOIN("|",FALSE,$C78,LEFT($D78,FIND("_",$D78)-1) &amp;"_=","=","Any",O$12,LEFT($D78,FIND("_",$D78)-1) &amp;"_=","=","Any"),risk_factor_1&amp;"|"&amp;risk_factor_2,risk_factor_corr),
                             _xlfn.XLOOKUP(_xlfn.TEXTJOIN("|",FALSE,$C78,LEFT($D78,FIND("_",$D78)-1) &amp;"_=","Any","Any",O$12,LEFT($D78,FIND("_",$D78)-1) &amp;"_=","Any","Any"),risk_factor_1&amp;"|"&amp;risk_factor_2,risk_factor_corr)),
"n/a"),0)
),
IF(_xlfn.TEXTJOIN("|",FALSE,O$12:O$13)&lt;&gt;_xlfn.TEXTJOIN("|",FALSE,$C78:$D78),0,
_xlfn.XLOOKUP(_xlfn.TEXTJOIN("|",FALSE,$C78:$F78,O$12:O$15),risk_factor_1&amp;"|"&amp;risk_factor_2,risk_factor_corr,
_xlfn.XLOOKUP(_xlfn.TEXTJOIN("|",FALSE,$C78:$F78,O$12:O$15),risk_factor_2&amp;"|"&amp;risk_factor_1,risk_factor_corr,
_xlfn.XLOOKUP(_xlfn.TEXTJOIN("|",FALSE,$C78:$D78,"Any"),risk_factor_1&amp;"|"&amp;risk_factor_2,risk_factor_corr,
_xlfn.XLOOKUP(_xlfn.TEXTJOIN("|",FALSE,$C78:$D78,"Any"),risk_factor_2&amp;"|"&amp;risk_factor_1,risk_factor_corr)))))))</f>
        <v>0</v>
      </c>
      <c r="P78" s="32" cm="1">
        <f t="array" ref="P78" xml:space="preserve"> IF(_xlfn.TEXTJOIN("|",FALSE,P$12:P$15)=_xlfn.TEXTJOIN("|",FALSE,$C78:$F78),0,
IF(AND($C78="Delta|CR_Cpty",P$12="Delta|CR_Cpty"),
IF($F78=P$15,
      _xlfn.XLOOKUP(_xlfn.TEXTJOIN("|",FALSE,$C78,"=","Any","=",P$12,"=","Any","="),risk_factor_1&amp;"|"&amp;risk_factor_2,risk_factor_corr),
       IF(RIGHT($D78,LEN($D78)-FIND("_",$D78))=RIGHT(P$13,LEN(P$13)-FIND("_",P$13)),
              IF(LEFT($D78,FIND("_",$D78)-1)=LEFT(P$13,FIND("_",P$13)-1),
                    IF($E78=P$14,
                             _xlfn.XLOOKUP(_xlfn.TEXTJOIN("|",FALSE,$C78,LEFT($D78,FIND("_",$D78)-1) &amp;"_=","=","Any",P$12,LEFT($D78,FIND("_",$D78)-1) &amp;"_=","=","Any"),risk_factor_1&amp;"|"&amp;risk_factor_2,risk_factor_corr),
                             _xlfn.XLOOKUP(_xlfn.TEXTJOIN("|",FALSE,$C78,LEFT($D78,FIND("_",$D78)-1) &amp;"_=","Any","Any",P$12,LEFT($D78,FIND("_",$D78)-1) &amp;"_=","Any","Any"),risk_factor_1&amp;"|"&amp;risk_factor_2,risk_factor_corr)),
"n/a"),0)
),
IF(_xlfn.TEXTJOIN("|",FALSE,P$12:P$13)&lt;&gt;_xlfn.TEXTJOIN("|",FALSE,$C78:$D78),0,
_xlfn.XLOOKUP(_xlfn.TEXTJOIN("|",FALSE,$C78:$F78,P$12:P$15),risk_factor_1&amp;"|"&amp;risk_factor_2,risk_factor_corr,
_xlfn.XLOOKUP(_xlfn.TEXTJOIN("|",FALSE,$C78:$F78,P$12:P$15),risk_factor_2&amp;"|"&amp;risk_factor_1,risk_factor_corr,
_xlfn.XLOOKUP(_xlfn.TEXTJOIN("|",FALSE,$C78:$D78,"Any"),risk_factor_1&amp;"|"&amp;risk_factor_2,risk_factor_corr,
_xlfn.XLOOKUP(_xlfn.TEXTJOIN("|",FALSE,$C78:$D78,"Any"),risk_factor_2&amp;"|"&amp;risk_factor_1,risk_factor_corr)))))))</f>
        <v>0</v>
      </c>
      <c r="Q78" s="32" cm="1">
        <f t="array" ref="Q78" xml:space="preserve"> IF(_xlfn.TEXTJOIN("|",FALSE,Q$12:Q$15)=_xlfn.TEXTJOIN("|",FALSE,$C78:$F78),0,
IF(AND($C78="Delta|CR_Cpty",Q$12="Delta|CR_Cpty"),
IF($F78=Q$15,
      _xlfn.XLOOKUP(_xlfn.TEXTJOIN("|",FALSE,$C78,"=","Any","=",Q$12,"=","Any","="),risk_factor_1&amp;"|"&amp;risk_factor_2,risk_factor_corr),
       IF(RIGHT($D78,LEN($D78)-FIND("_",$D78))=RIGHT(Q$13,LEN(Q$13)-FIND("_",Q$13)),
              IF(LEFT($D78,FIND("_",$D78)-1)=LEFT(Q$13,FIND("_",Q$13)-1),
                    IF($E78=Q$14,
                             _xlfn.XLOOKUP(_xlfn.TEXTJOIN("|",FALSE,$C78,LEFT($D78,FIND("_",$D78)-1) &amp;"_=","=","Any",Q$12,LEFT($D78,FIND("_",$D78)-1) &amp;"_=","=","Any"),risk_factor_1&amp;"|"&amp;risk_factor_2,risk_factor_corr),
                             _xlfn.XLOOKUP(_xlfn.TEXTJOIN("|",FALSE,$C78,LEFT($D78,FIND("_",$D78)-1) &amp;"_=","Any","Any",Q$12,LEFT($D78,FIND("_",$D78)-1) &amp;"_=","Any","Any"),risk_factor_1&amp;"|"&amp;risk_factor_2,risk_factor_corr)),
"n/a"),0)
),
IF(_xlfn.TEXTJOIN("|",FALSE,Q$12:Q$13)&lt;&gt;_xlfn.TEXTJOIN("|",FALSE,$C78:$D78),0,
_xlfn.XLOOKUP(_xlfn.TEXTJOIN("|",FALSE,$C78:$F78,Q$12:Q$15),risk_factor_1&amp;"|"&amp;risk_factor_2,risk_factor_corr,
_xlfn.XLOOKUP(_xlfn.TEXTJOIN("|",FALSE,$C78:$F78,Q$12:Q$15),risk_factor_2&amp;"|"&amp;risk_factor_1,risk_factor_corr,
_xlfn.XLOOKUP(_xlfn.TEXTJOIN("|",FALSE,$C78:$D78,"Any"),risk_factor_1&amp;"|"&amp;risk_factor_2,risk_factor_corr,
_xlfn.XLOOKUP(_xlfn.TEXTJOIN("|",FALSE,$C78:$D78,"Any"),risk_factor_2&amp;"|"&amp;risk_factor_1,risk_factor_corr)))))))</f>
        <v>0</v>
      </c>
      <c r="R78" s="32" cm="1">
        <f t="array" ref="R78" xml:space="preserve"> IF(_xlfn.TEXTJOIN("|",FALSE,R$12:R$15)=_xlfn.TEXTJOIN("|",FALSE,$C78:$F78),0,
IF(AND($C78="Delta|CR_Cpty",R$12="Delta|CR_Cpty"),
IF($F78=R$15,
      _xlfn.XLOOKUP(_xlfn.TEXTJOIN("|",FALSE,$C78,"=","Any","=",R$12,"=","Any","="),risk_factor_1&amp;"|"&amp;risk_factor_2,risk_factor_corr),
       IF(RIGHT($D78,LEN($D78)-FIND("_",$D78))=RIGHT(R$13,LEN(R$13)-FIND("_",R$13)),
              IF(LEFT($D78,FIND("_",$D78)-1)=LEFT(R$13,FIND("_",R$13)-1),
                    IF($E78=R$14,
                             _xlfn.XLOOKUP(_xlfn.TEXTJOIN("|",FALSE,$C78,LEFT($D78,FIND("_",$D78)-1) &amp;"_=","=","Any",R$12,LEFT($D78,FIND("_",$D78)-1) &amp;"_=","=","Any"),risk_factor_1&amp;"|"&amp;risk_factor_2,risk_factor_corr),
                             _xlfn.XLOOKUP(_xlfn.TEXTJOIN("|",FALSE,$C78,LEFT($D78,FIND("_",$D78)-1) &amp;"_=","Any","Any",R$12,LEFT($D78,FIND("_",$D78)-1) &amp;"_=","Any","Any"),risk_factor_1&amp;"|"&amp;risk_factor_2,risk_factor_corr)),
"n/a"),0)
),
IF(_xlfn.TEXTJOIN("|",FALSE,R$12:R$13)&lt;&gt;_xlfn.TEXTJOIN("|",FALSE,$C78:$D78),0,
_xlfn.XLOOKUP(_xlfn.TEXTJOIN("|",FALSE,$C78:$F78,R$12:R$15),risk_factor_1&amp;"|"&amp;risk_factor_2,risk_factor_corr,
_xlfn.XLOOKUP(_xlfn.TEXTJOIN("|",FALSE,$C78:$F78,R$12:R$15),risk_factor_2&amp;"|"&amp;risk_factor_1,risk_factor_corr,
_xlfn.XLOOKUP(_xlfn.TEXTJOIN("|",FALSE,$C78:$D78,"Any"),risk_factor_1&amp;"|"&amp;risk_factor_2,risk_factor_corr,
_xlfn.XLOOKUP(_xlfn.TEXTJOIN("|",FALSE,$C78:$D78,"Any"),risk_factor_2&amp;"|"&amp;risk_factor_1,risk_factor_corr)))))))</f>
        <v>0</v>
      </c>
      <c r="S78" s="32" cm="1">
        <f t="array" ref="S78" xml:space="preserve"> IF(_xlfn.TEXTJOIN("|",FALSE,S$12:S$15)=_xlfn.TEXTJOIN("|",FALSE,$C78:$F78),0,
IF(AND($C78="Delta|CR_Cpty",S$12="Delta|CR_Cpty"),
IF($F78=S$15,
      _xlfn.XLOOKUP(_xlfn.TEXTJOIN("|",FALSE,$C78,"=","Any","=",S$12,"=","Any","="),risk_factor_1&amp;"|"&amp;risk_factor_2,risk_factor_corr),
       IF(RIGHT($D78,LEN($D78)-FIND("_",$D78))=RIGHT(S$13,LEN(S$13)-FIND("_",S$13)),
              IF(LEFT($D78,FIND("_",$D78)-1)=LEFT(S$13,FIND("_",S$13)-1),
                    IF($E78=S$14,
                             _xlfn.XLOOKUP(_xlfn.TEXTJOIN("|",FALSE,$C78,LEFT($D78,FIND("_",$D78)-1) &amp;"_=","=","Any",S$12,LEFT($D78,FIND("_",$D78)-1) &amp;"_=","=","Any"),risk_factor_1&amp;"|"&amp;risk_factor_2,risk_factor_corr),
                             _xlfn.XLOOKUP(_xlfn.TEXTJOIN("|",FALSE,$C78,LEFT($D78,FIND("_",$D78)-1) &amp;"_=","Any","Any",S$12,LEFT($D78,FIND("_",$D78)-1) &amp;"_=","Any","Any"),risk_factor_1&amp;"|"&amp;risk_factor_2,risk_factor_corr)),
"n/a"),0)
),
IF(_xlfn.TEXTJOIN("|",FALSE,S$12:S$13)&lt;&gt;_xlfn.TEXTJOIN("|",FALSE,$C78:$D78),0,
_xlfn.XLOOKUP(_xlfn.TEXTJOIN("|",FALSE,$C78:$F78,S$12:S$15),risk_factor_1&amp;"|"&amp;risk_factor_2,risk_factor_corr,
_xlfn.XLOOKUP(_xlfn.TEXTJOIN("|",FALSE,$C78:$F78,S$12:S$15),risk_factor_2&amp;"|"&amp;risk_factor_1,risk_factor_corr,
_xlfn.XLOOKUP(_xlfn.TEXTJOIN("|",FALSE,$C78:$D78,"Any"),risk_factor_1&amp;"|"&amp;risk_factor_2,risk_factor_corr,
_xlfn.XLOOKUP(_xlfn.TEXTJOIN("|",FALSE,$C78:$D78,"Any"),risk_factor_2&amp;"|"&amp;risk_factor_1,risk_factor_corr)))))))</f>
        <v>0</v>
      </c>
      <c r="T78" s="32" cm="1">
        <f t="array" ref="T78" xml:space="preserve"> IF(_xlfn.TEXTJOIN("|",FALSE,T$12:T$15)=_xlfn.TEXTJOIN("|",FALSE,$C78:$F78),0,
IF(AND($C78="Delta|CR_Cpty",T$12="Delta|CR_Cpty"),
IF($F78=T$15,
      _xlfn.XLOOKUP(_xlfn.TEXTJOIN("|",FALSE,$C78,"=","Any","=",T$12,"=","Any","="),risk_factor_1&amp;"|"&amp;risk_factor_2,risk_factor_corr),
       IF(RIGHT($D78,LEN($D78)-FIND("_",$D78))=RIGHT(T$13,LEN(T$13)-FIND("_",T$13)),
              IF(LEFT($D78,FIND("_",$D78)-1)=LEFT(T$13,FIND("_",T$13)-1),
                    IF($E78=T$14,
                             _xlfn.XLOOKUP(_xlfn.TEXTJOIN("|",FALSE,$C78,LEFT($D78,FIND("_",$D78)-1) &amp;"_=","=","Any",T$12,LEFT($D78,FIND("_",$D78)-1) &amp;"_=","=","Any"),risk_factor_1&amp;"|"&amp;risk_factor_2,risk_factor_corr),
                             _xlfn.XLOOKUP(_xlfn.TEXTJOIN("|",FALSE,$C78,LEFT($D78,FIND("_",$D78)-1) &amp;"_=","Any","Any",T$12,LEFT($D78,FIND("_",$D78)-1) &amp;"_=","Any","Any"),risk_factor_1&amp;"|"&amp;risk_factor_2,risk_factor_corr)),
"n/a"),0)
),
IF(_xlfn.TEXTJOIN("|",FALSE,T$12:T$13)&lt;&gt;_xlfn.TEXTJOIN("|",FALSE,$C78:$D78),0,
_xlfn.XLOOKUP(_xlfn.TEXTJOIN("|",FALSE,$C78:$F78,T$12:T$15),risk_factor_1&amp;"|"&amp;risk_factor_2,risk_factor_corr,
_xlfn.XLOOKUP(_xlfn.TEXTJOIN("|",FALSE,$C78:$F78,T$12:T$15),risk_factor_2&amp;"|"&amp;risk_factor_1,risk_factor_corr,
_xlfn.XLOOKUP(_xlfn.TEXTJOIN("|",FALSE,$C78:$D78,"Any"),risk_factor_1&amp;"|"&amp;risk_factor_2,risk_factor_corr,
_xlfn.XLOOKUP(_xlfn.TEXTJOIN("|",FALSE,$C78:$D78,"Any"),risk_factor_2&amp;"|"&amp;risk_factor_1,risk_factor_corr)))))))</f>
        <v>0</v>
      </c>
      <c r="U78" s="32" cm="1">
        <f t="array" ref="U78" xml:space="preserve"> IF(_xlfn.TEXTJOIN("|",FALSE,U$12:U$15)=_xlfn.TEXTJOIN("|",FALSE,$C78:$F78),0,
IF(AND($C78="Delta|CR_Cpty",U$12="Delta|CR_Cpty"),
IF($F78=U$15,
      _xlfn.XLOOKUP(_xlfn.TEXTJOIN("|",FALSE,$C78,"=","Any","=",U$12,"=","Any","="),risk_factor_1&amp;"|"&amp;risk_factor_2,risk_factor_corr),
       IF(RIGHT($D78,LEN($D78)-FIND("_",$D78))=RIGHT(U$13,LEN(U$13)-FIND("_",U$13)),
              IF(LEFT($D78,FIND("_",$D78)-1)=LEFT(U$13,FIND("_",U$13)-1),
                    IF($E78=U$14,
                             _xlfn.XLOOKUP(_xlfn.TEXTJOIN("|",FALSE,$C78,LEFT($D78,FIND("_",$D78)-1) &amp;"_=","=","Any",U$12,LEFT($D78,FIND("_",$D78)-1) &amp;"_=","=","Any"),risk_factor_1&amp;"|"&amp;risk_factor_2,risk_factor_corr),
                             _xlfn.XLOOKUP(_xlfn.TEXTJOIN("|",FALSE,$C78,LEFT($D78,FIND("_",$D78)-1) &amp;"_=","Any","Any",U$12,LEFT($D78,FIND("_",$D78)-1) &amp;"_=","Any","Any"),risk_factor_1&amp;"|"&amp;risk_factor_2,risk_factor_corr)),
"n/a"),0)
),
IF(_xlfn.TEXTJOIN("|",FALSE,U$12:U$13)&lt;&gt;_xlfn.TEXTJOIN("|",FALSE,$C78:$D78),0,
_xlfn.XLOOKUP(_xlfn.TEXTJOIN("|",FALSE,$C78:$F78,U$12:U$15),risk_factor_1&amp;"|"&amp;risk_factor_2,risk_factor_corr,
_xlfn.XLOOKUP(_xlfn.TEXTJOIN("|",FALSE,$C78:$F78,U$12:U$15),risk_factor_2&amp;"|"&amp;risk_factor_1,risk_factor_corr,
_xlfn.XLOOKUP(_xlfn.TEXTJOIN("|",FALSE,$C78:$D78,"Any"),risk_factor_1&amp;"|"&amp;risk_factor_2,risk_factor_corr,
_xlfn.XLOOKUP(_xlfn.TEXTJOIN("|",FALSE,$C78:$D78,"Any"),risk_factor_2&amp;"|"&amp;risk_factor_1,risk_factor_corr)))))))</f>
        <v>0</v>
      </c>
      <c r="V78" s="32" cm="1">
        <f t="array" ref="V78" xml:space="preserve"> IF(_xlfn.TEXTJOIN("|",FALSE,V$12:V$15)=_xlfn.TEXTJOIN("|",FALSE,$C78:$F78),0,
IF(AND($C78="Delta|CR_Cpty",V$12="Delta|CR_Cpty"),
IF($F78=V$15,
      _xlfn.XLOOKUP(_xlfn.TEXTJOIN("|",FALSE,$C78,"=","Any","=",V$12,"=","Any","="),risk_factor_1&amp;"|"&amp;risk_factor_2,risk_factor_corr),
       IF(RIGHT($D78,LEN($D78)-FIND("_",$D78))=RIGHT(V$13,LEN(V$13)-FIND("_",V$13)),
              IF(LEFT($D78,FIND("_",$D78)-1)=LEFT(V$13,FIND("_",V$13)-1),
                    IF($E78=V$14,
                             _xlfn.XLOOKUP(_xlfn.TEXTJOIN("|",FALSE,$C78,LEFT($D78,FIND("_",$D78)-1) &amp;"_=","=","Any",V$12,LEFT($D78,FIND("_",$D78)-1) &amp;"_=","=","Any"),risk_factor_1&amp;"|"&amp;risk_factor_2,risk_factor_corr),
                             _xlfn.XLOOKUP(_xlfn.TEXTJOIN("|",FALSE,$C78,LEFT($D78,FIND("_",$D78)-1) &amp;"_=","Any","Any",V$12,LEFT($D78,FIND("_",$D78)-1) &amp;"_=","Any","Any"),risk_factor_1&amp;"|"&amp;risk_factor_2,risk_factor_corr)),
"n/a"),0)
),
IF(_xlfn.TEXTJOIN("|",FALSE,V$12:V$13)&lt;&gt;_xlfn.TEXTJOIN("|",FALSE,$C78:$D78),0,
_xlfn.XLOOKUP(_xlfn.TEXTJOIN("|",FALSE,$C78:$F78,V$12:V$15),risk_factor_1&amp;"|"&amp;risk_factor_2,risk_factor_corr,
_xlfn.XLOOKUP(_xlfn.TEXTJOIN("|",FALSE,$C78:$F78,V$12:V$15),risk_factor_2&amp;"|"&amp;risk_factor_1,risk_factor_corr,
_xlfn.XLOOKUP(_xlfn.TEXTJOIN("|",FALSE,$C78:$D78,"Any"),risk_factor_1&amp;"|"&amp;risk_factor_2,risk_factor_corr,
_xlfn.XLOOKUP(_xlfn.TEXTJOIN("|",FALSE,$C78:$D78,"Any"),risk_factor_2&amp;"|"&amp;risk_factor_1,risk_factor_corr)))))))</f>
        <v>0</v>
      </c>
      <c r="W78" s="32" cm="1">
        <f t="array" ref="W78" xml:space="preserve"> IF(_xlfn.TEXTJOIN("|",FALSE,W$12:W$15)=_xlfn.TEXTJOIN("|",FALSE,$C78:$F78),0,
IF(AND($C78="Delta|CR_Cpty",W$12="Delta|CR_Cpty"),
IF($F78=W$15,
      _xlfn.XLOOKUP(_xlfn.TEXTJOIN("|",FALSE,$C78,"=","Any","=",W$12,"=","Any","="),risk_factor_1&amp;"|"&amp;risk_factor_2,risk_factor_corr),
       IF(RIGHT($D78,LEN($D78)-FIND("_",$D78))=RIGHT(W$13,LEN(W$13)-FIND("_",W$13)),
              IF(LEFT($D78,FIND("_",$D78)-1)=LEFT(W$13,FIND("_",W$13)-1),
                    IF($E78=W$14,
                             _xlfn.XLOOKUP(_xlfn.TEXTJOIN("|",FALSE,$C78,LEFT($D78,FIND("_",$D78)-1) &amp;"_=","=","Any",W$12,LEFT($D78,FIND("_",$D78)-1) &amp;"_=","=","Any"),risk_factor_1&amp;"|"&amp;risk_factor_2,risk_factor_corr),
                             _xlfn.XLOOKUP(_xlfn.TEXTJOIN("|",FALSE,$C78,LEFT($D78,FIND("_",$D78)-1) &amp;"_=","Any","Any",W$12,LEFT($D78,FIND("_",$D78)-1) &amp;"_=","Any","Any"),risk_factor_1&amp;"|"&amp;risk_factor_2,risk_factor_corr)),
"n/a"),0)
),
IF(_xlfn.TEXTJOIN("|",FALSE,W$12:W$13)&lt;&gt;_xlfn.TEXTJOIN("|",FALSE,$C78:$D78),0,
_xlfn.XLOOKUP(_xlfn.TEXTJOIN("|",FALSE,$C78:$F78,W$12:W$15),risk_factor_1&amp;"|"&amp;risk_factor_2,risk_factor_corr,
_xlfn.XLOOKUP(_xlfn.TEXTJOIN("|",FALSE,$C78:$F78,W$12:W$15),risk_factor_2&amp;"|"&amp;risk_factor_1,risk_factor_corr,
_xlfn.XLOOKUP(_xlfn.TEXTJOIN("|",FALSE,$C78:$D78,"Any"),risk_factor_1&amp;"|"&amp;risk_factor_2,risk_factor_corr,
_xlfn.XLOOKUP(_xlfn.TEXTJOIN("|",FALSE,$C78:$D78,"Any"),risk_factor_2&amp;"|"&amp;risk_factor_1,risk_factor_corr)))))))</f>
        <v>0</v>
      </c>
      <c r="X78" s="32" cm="1">
        <f t="array" ref="X78" xml:space="preserve"> IF(_xlfn.TEXTJOIN("|",FALSE,X$12:X$15)=_xlfn.TEXTJOIN("|",FALSE,$C78:$F78),0,
IF(AND($C78="Delta|CR_Cpty",X$12="Delta|CR_Cpty"),
IF($F78=X$15,
      _xlfn.XLOOKUP(_xlfn.TEXTJOIN("|",FALSE,$C78,"=","Any","=",X$12,"=","Any","="),risk_factor_1&amp;"|"&amp;risk_factor_2,risk_factor_corr),
       IF(RIGHT($D78,LEN($D78)-FIND("_",$D78))=RIGHT(X$13,LEN(X$13)-FIND("_",X$13)),
              IF(LEFT($D78,FIND("_",$D78)-1)=LEFT(X$13,FIND("_",X$13)-1),
                    IF($E78=X$14,
                             _xlfn.XLOOKUP(_xlfn.TEXTJOIN("|",FALSE,$C78,LEFT($D78,FIND("_",$D78)-1) &amp;"_=","=","Any",X$12,LEFT($D78,FIND("_",$D78)-1) &amp;"_=","=","Any"),risk_factor_1&amp;"|"&amp;risk_factor_2,risk_factor_corr),
                             _xlfn.XLOOKUP(_xlfn.TEXTJOIN("|",FALSE,$C78,LEFT($D78,FIND("_",$D78)-1) &amp;"_=","Any","Any",X$12,LEFT($D78,FIND("_",$D78)-1) &amp;"_=","Any","Any"),risk_factor_1&amp;"|"&amp;risk_factor_2,risk_factor_corr)),
"n/a"),0)
),
IF(_xlfn.TEXTJOIN("|",FALSE,X$12:X$13)&lt;&gt;_xlfn.TEXTJOIN("|",FALSE,$C78:$D78),0,
_xlfn.XLOOKUP(_xlfn.TEXTJOIN("|",FALSE,$C78:$F78,X$12:X$15),risk_factor_1&amp;"|"&amp;risk_factor_2,risk_factor_corr,
_xlfn.XLOOKUP(_xlfn.TEXTJOIN("|",FALSE,$C78:$F78,X$12:X$15),risk_factor_2&amp;"|"&amp;risk_factor_1,risk_factor_corr,
_xlfn.XLOOKUP(_xlfn.TEXTJOIN("|",FALSE,$C78:$D78,"Any"),risk_factor_1&amp;"|"&amp;risk_factor_2,risk_factor_corr,
_xlfn.XLOOKUP(_xlfn.TEXTJOIN("|",FALSE,$C78:$D78,"Any"),risk_factor_2&amp;"|"&amp;risk_factor_1,risk_factor_corr)))))))</f>
        <v>0</v>
      </c>
      <c r="Y78" s="32" cm="1">
        <f t="array" ref="Y78" xml:space="preserve"> IF(_xlfn.TEXTJOIN("|",FALSE,Y$12:Y$15)=_xlfn.TEXTJOIN("|",FALSE,$C78:$F78),0,
IF(AND($C78="Delta|CR_Cpty",Y$12="Delta|CR_Cpty"),
IF($F78=Y$15,
      _xlfn.XLOOKUP(_xlfn.TEXTJOIN("|",FALSE,$C78,"=","Any","=",Y$12,"=","Any","="),risk_factor_1&amp;"|"&amp;risk_factor_2,risk_factor_corr),
       IF(RIGHT($D78,LEN($D78)-FIND("_",$D78))=RIGHT(Y$13,LEN(Y$13)-FIND("_",Y$13)),
              IF(LEFT($D78,FIND("_",$D78)-1)=LEFT(Y$13,FIND("_",Y$13)-1),
                    IF($E78=Y$14,
                             _xlfn.XLOOKUP(_xlfn.TEXTJOIN("|",FALSE,$C78,LEFT($D78,FIND("_",$D78)-1) &amp;"_=","=","Any",Y$12,LEFT($D78,FIND("_",$D78)-1) &amp;"_=","=","Any"),risk_factor_1&amp;"|"&amp;risk_factor_2,risk_factor_corr),
                             _xlfn.XLOOKUP(_xlfn.TEXTJOIN("|",FALSE,$C78,LEFT($D78,FIND("_",$D78)-1) &amp;"_=","Any","Any",Y$12,LEFT($D78,FIND("_",$D78)-1) &amp;"_=","Any","Any"),risk_factor_1&amp;"|"&amp;risk_factor_2,risk_factor_corr)),
"n/a"),0)
),
IF(_xlfn.TEXTJOIN("|",FALSE,Y$12:Y$13)&lt;&gt;_xlfn.TEXTJOIN("|",FALSE,$C78:$D78),0,
_xlfn.XLOOKUP(_xlfn.TEXTJOIN("|",FALSE,$C78:$F78,Y$12:Y$15),risk_factor_1&amp;"|"&amp;risk_factor_2,risk_factor_corr,
_xlfn.XLOOKUP(_xlfn.TEXTJOIN("|",FALSE,$C78:$F78,Y$12:Y$15),risk_factor_2&amp;"|"&amp;risk_factor_1,risk_factor_corr,
_xlfn.XLOOKUP(_xlfn.TEXTJOIN("|",FALSE,$C78:$D78,"Any"),risk_factor_1&amp;"|"&amp;risk_factor_2,risk_factor_corr,
_xlfn.XLOOKUP(_xlfn.TEXTJOIN("|",FALSE,$C78:$D78,"Any"),risk_factor_2&amp;"|"&amp;risk_factor_1,risk_factor_corr)))))))</f>
        <v>0</v>
      </c>
      <c r="Z78" s="32" cm="1">
        <f t="array" ref="Z78" xml:space="preserve"> IF(_xlfn.TEXTJOIN("|",FALSE,Z$12:Z$15)=_xlfn.TEXTJOIN("|",FALSE,$C78:$F78),0,
IF(AND($C78="Delta|CR_Cpty",Z$12="Delta|CR_Cpty"),
IF($F78=Z$15,
      _xlfn.XLOOKUP(_xlfn.TEXTJOIN("|",FALSE,$C78,"=","Any","=",Z$12,"=","Any","="),risk_factor_1&amp;"|"&amp;risk_factor_2,risk_factor_corr),
       IF(RIGHT($D78,LEN($D78)-FIND("_",$D78))=RIGHT(Z$13,LEN(Z$13)-FIND("_",Z$13)),
              IF(LEFT($D78,FIND("_",$D78)-1)=LEFT(Z$13,FIND("_",Z$13)-1),
                    IF($E78=Z$14,
                             _xlfn.XLOOKUP(_xlfn.TEXTJOIN("|",FALSE,$C78,LEFT($D78,FIND("_",$D78)-1) &amp;"_=","=","Any",Z$12,LEFT($D78,FIND("_",$D78)-1) &amp;"_=","=","Any"),risk_factor_1&amp;"|"&amp;risk_factor_2,risk_factor_corr),
                             _xlfn.XLOOKUP(_xlfn.TEXTJOIN("|",FALSE,$C78,LEFT($D78,FIND("_",$D78)-1) &amp;"_=","Any","Any",Z$12,LEFT($D78,FIND("_",$D78)-1) &amp;"_=","Any","Any"),risk_factor_1&amp;"|"&amp;risk_factor_2,risk_factor_corr)),
"n/a"),0)
),
IF(_xlfn.TEXTJOIN("|",FALSE,Z$12:Z$13)&lt;&gt;_xlfn.TEXTJOIN("|",FALSE,$C78:$D78),0,
_xlfn.XLOOKUP(_xlfn.TEXTJOIN("|",FALSE,$C78:$F78,Z$12:Z$15),risk_factor_1&amp;"|"&amp;risk_factor_2,risk_factor_corr,
_xlfn.XLOOKUP(_xlfn.TEXTJOIN("|",FALSE,$C78:$F78,Z$12:Z$15),risk_factor_2&amp;"|"&amp;risk_factor_1,risk_factor_corr,
_xlfn.XLOOKUP(_xlfn.TEXTJOIN("|",FALSE,$C78:$D78,"Any"),risk_factor_1&amp;"|"&amp;risk_factor_2,risk_factor_corr,
_xlfn.XLOOKUP(_xlfn.TEXTJOIN("|",FALSE,$C78:$D78,"Any"),risk_factor_2&amp;"|"&amp;risk_factor_1,risk_factor_corr)))))))</f>
        <v>0</v>
      </c>
      <c r="AA78" s="32" cm="1">
        <f t="array" ref="AA78" xml:space="preserve"> IF(_xlfn.TEXTJOIN("|",FALSE,AA$12:AA$15)=_xlfn.TEXTJOIN("|",FALSE,$C78:$F78),0,
IF(AND($C78="Delta|CR_Cpty",AA$12="Delta|CR_Cpty"),
IF($F78=AA$15,
      _xlfn.XLOOKUP(_xlfn.TEXTJOIN("|",FALSE,$C78,"=","Any","=",AA$12,"=","Any","="),risk_factor_1&amp;"|"&amp;risk_factor_2,risk_factor_corr),
       IF(RIGHT($D78,LEN($D78)-FIND("_",$D78))=RIGHT(AA$13,LEN(AA$13)-FIND("_",AA$13)),
              IF(LEFT($D78,FIND("_",$D78)-1)=LEFT(AA$13,FIND("_",AA$13)-1),
                    IF($E78=AA$14,
                             _xlfn.XLOOKUP(_xlfn.TEXTJOIN("|",FALSE,$C78,LEFT($D78,FIND("_",$D78)-1) &amp;"_=","=","Any",AA$12,LEFT($D78,FIND("_",$D78)-1) &amp;"_=","=","Any"),risk_factor_1&amp;"|"&amp;risk_factor_2,risk_factor_corr),
                             _xlfn.XLOOKUP(_xlfn.TEXTJOIN("|",FALSE,$C78,LEFT($D78,FIND("_",$D78)-1) &amp;"_=","Any","Any",AA$12,LEFT($D78,FIND("_",$D78)-1) &amp;"_=","Any","Any"),risk_factor_1&amp;"|"&amp;risk_factor_2,risk_factor_corr)),
"n/a"),0)
),
IF(_xlfn.TEXTJOIN("|",FALSE,AA$12:AA$13)&lt;&gt;_xlfn.TEXTJOIN("|",FALSE,$C78:$D78),0,
_xlfn.XLOOKUP(_xlfn.TEXTJOIN("|",FALSE,$C78:$F78,AA$12:AA$15),risk_factor_1&amp;"|"&amp;risk_factor_2,risk_factor_corr,
_xlfn.XLOOKUP(_xlfn.TEXTJOIN("|",FALSE,$C78:$F78,AA$12:AA$15),risk_factor_2&amp;"|"&amp;risk_factor_1,risk_factor_corr,
_xlfn.XLOOKUP(_xlfn.TEXTJOIN("|",FALSE,$C78:$D78,"Any"),risk_factor_1&amp;"|"&amp;risk_factor_2,risk_factor_corr,
_xlfn.XLOOKUP(_xlfn.TEXTJOIN("|",FALSE,$C78:$D78,"Any"),risk_factor_2&amp;"|"&amp;risk_factor_1,risk_factor_corr)))))))</f>
        <v>0</v>
      </c>
      <c r="AB78" s="32" cm="1">
        <f t="array" ref="AB78" xml:space="preserve"> IF(_xlfn.TEXTJOIN("|",FALSE,AB$12:AB$15)=_xlfn.TEXTJOIN("|",FALSE,$C78:$F78),0,
IF(AND($C78="Delta|CR_Cpty",AB$12="Delta|CR_Cpty"),
IF($F78=AB$15,
      _xlfn.XLOOKUP(_xlfn.TEXTJOIN("|",FALSE,$C78,"=","Any","=",AB$12,"=","Any","="),risk_factor_1&amp;"|"&amp;risk_factor_2,risk_factor_corr),
       IF(RIGHT($D78,LEN($D78)-FIND("_",$D78))=RIGHT(AB$13,LEN(AB$13)-FIND("_",AB$13)),
              IF(LEFT($D78,FIND("_",$D78)-1)=LEFT(AB$13,FIND("_",AB$13)-1),
                    IF($E78=AB$14,
                             _xlfn.XLOOKUP(_xlfn.TEXTJOIN("|",FALSE,$C78,LEFT($D78,FIND("_",$D78)-1) &amp;"_=","=","Any",AB$12,LEFT($D78,FIND("_",$D78)-1) &amp;"_=","=","Any"),risk_factor_1&amp;"|"&amp;risk_factor_2,risk_factor_corr),
                             _xlfn.XLOOKUP(_xlfn.TEXTJOIN("|",FALSE,$C78,LEFT($D78,FIND("_",$D78)-1) &amp;"_=","Any","Any",AB$12,LEFT($D78,FIND("_",$D78)-1) &amp;"_=","Any","Any"),risk_factor_1&amp;"|"&amp;risk_factor_2,risk_factor_corr)),
"n/a"),0)
),
IF(_xlfn.TEXTJOIN("|",FALSE,AB$12:AB$13)&lt;&gt;_xlfn.TEXTJOIN("|",FALSE,$C78:$D78),0,
_xlfn.XLOOKUP(_xlfn.TEXTJOIN("|",FALSE,$C78:$F78,AB$12:AB$15),risk_factor_1&amp;"|"&amp;risk_factor_2,risk_factor_corr,
_xlfn.XLOOKUP(_xlfn.TEXTJOIN("|",FALSE,$C78:$F78,AB$12:AB$15),risk_factor_2&amp;"|"&amp;risk_factor_1,risk_factor_corr,
_xlfn.XLOOKUP(_xlfn.TEXTJOIN("|",FALSE,$C78:$D78,"Any"),risk_factor_1&amp;"|"&amp;risk_factor_2,risk_factor_corr,
_xlfn.XLOOKUP(_xlfn.TEXTJOIN("|",FALSE,$C78:$D78,"Any"),risk_factor_2&amp;"|"&amp;risk_factor_1,risk_factor_corr)))))))</f>
        <v>0</v>
      </c>
      <c r="AC78" s="32" cm="1">
        <f t="array" ref="AC78" xml:space="preserve"> IF(_xlfn.TEXTJOIN("|",FALSE,AC$12:AC$15)=_xlfn.TEXTJOIN("|",FALSE,$C78:$F78),0,
IF(AND($C78="Delta|CR_Cpty",AC$12="Delta|CR_Cpty"),
IF($F78=AC$15,
      _xlfn.XLOOKUP(_xlfn.TEXTJOIN("|",FALSE,$C78,"=","Any","=",AC$12,"=","Any","="),risk_factor_1&amp;"|"&amp;risk_factor_2,risk_factor_corr),
       IF(RIGHT($D78,LEN($D78)-FIND("_",$D78))=RIGHT(AC$13,LEN(AC$13)-FIND("_",AC$13)),
              IF(LEFT($D78,FIND("_",$D78)-1)=LEFT(AC$13,FIND("_",AC$13)-1),
                    IF($E78=AC$14,
                             _xlfn.XLOOKUP(_xlfn.TEXTJOIN("|",FALSE,$C78,LEFT($D78,FIND("_",$D78)-1) &amp;"_=","=","Any",AC$12,LEFT($D78,FIND("_",$D78)-1) &amp;"_=","=","Any"),risk_factor_1&amp;"|"&amp;risk_factor_2,risk_factor_corr),
                             _xlfn.XLOOKUP(_xlfn.TEXTJOIN("|",FALSE,$C78,LEFT($D78,FIND("_",$D78)-1) &amp;"_=","Any","Any",AC$12,LEFT($D78,FIND("_",$D78)-1) &amp;"_=","Any","Any"),risk_factor_1&amp;"|"&amp;risk_factor_2,risk_factor_corr)),
"n/a"),0)
),
IF(_xlfn.TEXTJOIN("|",FALSE,AC$12:AC$13)&lt;&gt;_xlfn.TEXTJOIN("|",FALSE,$C78:$D78),0,
_xlfn.XLOOKUP(_xlfn.TEXTJOIN("|",FALSE,$C78:$F78,AC$12:AC$15),risk_factor_1&amp;"|"&amp;risk_factor_2,risk_factor_corr,
_xlfn.XLOOKUP(_xlfn.TEXTJOIN("|",FALSE,$C78:$F78,AC$12:AC$15),risk_factor_2&amp;"|"&amp;risk_factor_1,risk_factor_corr,
_xlfn.XLOOKUP(_xlfn.TEXTJOIN("|",FALSE,$C78:$D78,"Any"),risk_factor_1&amp;"|"&amp;risk_factor_2,risk_factor_corr,
_xlfn.XLOOKUP(_xlfn.TEXTJOIN("|",FALSE,$C78:$D78,"Any"),risk_factor_2&amp;"|"&amp;risk_factor_1,risk_factor_corr)))))))</f>
        <v>0</v>
      </c>
      <c r="AD78" s="32" cm="1">
        <f t="array" ref="AD78" xml:space="preserve"> IF(_xlfn.TEXTJOIN("|",FALSE,AD$12:AD$15)=_xlfn.TEXTJOIN("|",FALSE,$C78:$F78),0,
IF(AND($C78="Delta|CR_Cpty",AD$12="Delta|CR_Cpty"),
IF($F78=AD$15,
      _xlfn.XLOOKUP(_xlfn.TEXTJOIN("|",FALSE,$C78,"=","Any","=",AD$12,"=","Any","="),risk_factor_1&amp;"|"&amp;risk_factor_2,risk_factor_corr),
       IF(RIGHT($D78,LEN($D78)-FIND("_",$D78))=RIGHT(AD$13,LEN(AD$13)-FIND("_",AD$13)),
              IF(LEFT($D78,FIND("_",$D78)-1)=LEFT(AD$13,FIND("_",AD$13)-1),
                    IF($E78=AD$14,
                             _xlfn.XLOOKUP(_xlfn.TEXTJOIN("|",FALSE,$C78,LEFT($D78,FIND("_",$D78)-1) &amp;"_=","=","Any",AD$12,LEFT($D78,FIND("_",$D78)-1) &amp;"_=","=","Any"),risk_factor_1&amp;"|"&amp;risk_factor_2,risk_factor_corr),
                             _xlfn.XLOOKUP(_xlfn.TEXTJOIN("|",FALSE,$C78,LEFT($D78,FIND("_",$D78)-1) &amp;"_=","Any","Any",AD$12,LEFT($D78,FIND("_",$D78)-1) &amp;"_=","Any","Any"),risk_factor_1&amp;"|"&amp;risk_factor_2,risk_factor_corr)),
"n/a"),0)
),
IF(_xlfn.TEXTJOIN("|",FALSE,AD$12:AD$13)&lt;&gt;_xlfn.TEXTJOIN("|",FALSE,$C78:$D78),0,
_xlfn.XLOOKUP(_xlfn.TEXTJOIN("|",FALSE,$C78:$F78,AD$12:AD$15),risk_factor_1&amp;"|"&amp;risk_factor_2,risk_factor_corr,
_xlfn.XLOOKUP(_xlfn.TEXTJOIN("|",FALSE,$C78:$F78,AD$12:AD$15),risk_factor_2&amp;"|"&amp;risk_factor_1,risk_factor_corr,
_xlfn.XLOOKUP(_xlfn.TEXTJOIN("|",FALSE,$C78:$D78,"Any"),risk_factor_1&amp;"|"&amp;risk_factor_2,risk_factor_corr,
_xlfn.XLOOKUP(_xlfn.TEXTJOIN("|",FALSE,$C78:$D78,"Any"),risk_factor_2&amp;"|"&amp;risk_factor_1,risk_factor_corr)))))))</f>
        <v>0</v>
      </c>
      <c r="AE78" s="32" cm="1">
        <f t="array" ref="AE78" xml:space="preserve"> IF(_xlfn.TEXTJOIN("|",FALSE,AE$12:AE$15)=_xlfn.TEXTJOIN("|",FALSE,$C78:$F78),0,
IF(AND($C78="Delta|CR_Cpty",AE$12="Delta|CR_Cpty"),
IF($F78=AE$15,
      _xlfn.XLOOKUP(_xlfn.TEXTJOIN("|",FALSE,$C78,"=","Any","=",AE$12,"=","Any","="),risk_factor_1&amp;"|"&amp;risk_factor_2,risk_factor_corr),
       IF(RIGHT($D78,LEN($D78)-FIND("_",$D78))=RIGHT(AE$13,LEN(AE$13)-FIND("_",AE$13)),
              IF(LEFT($D78,FIND("_",$D78)-1)=LEFT(AE$13,FIND("_",AE$13)-1),
                    IF($E78=AE$14,
                             _xlfn.XLOOKUP(_xlfn.TEXTJOIN("|",FALSE,$C78,LEFT($D78,FIND("_",$D78)-1) &amp;"_=","=","Any",AE$12,LEFT($D78,FIND("_",$D78)-1) &amp;"_=","=","Any"),risk_factor_1&amp;"|"&amp;risk_factor_2,risk_factor_corr),
                             _xlfn.XLOOKUP(_xlfn.TEXTJOIN("|",FALSE,$C78,LEFT($D78,FIND("_",$D78)-1) &amp;"_=","Any","Any",AE$12,LEFT($D78,FIND("_",$D78)-1) &amp;"_=","Any","Any"),risk_factor_1&amp;"|"&amp;risk_factor_2,risk_factor_corr)),
"n/a"),0)
),
IF(_xlfn.TEXTJOIN("|",FALSE,AE$12:AE$13)&lt;&gt;_xlfn.TEXTJOIN("|",FALSE,$C78:$D78),0,
_xlfn.XLOOKUP(_xlfn.TEXTJOIN("|",FALSE,$C78:$F78,AE$12:AE$15),risk_factor_1&amp;"|"&amp;risk_factor_2,risk_factor_corr,
_xlfn.XLOOKUP(_xlfn.TEXTJOIN("|",FALSE,$C78:$F78,AE$12:AE$15),risk_factor_2&amp;"|"&amp;risk_factor_1,risk_factor_corr,
_xlfn.XLOOKUP(_xlfn.TEXTJOIN("|",FALSE,$C78:$D78,"Any"),risk_factor_1&amp;"|"&amp;risk_factor_2,risk_factor_corr,
_xlfn.XLOOKUP(_xlfn.TEXTJOIN("|",FALSE,$C78:$D78,"Any"),risk_factor_2&amp;"|"&amp;risk_factor_1,risk_factor_corr)))))))</f>
        <v>0</v>
      </c>
      <c r="AF78" s="32" cm="1">
        <f t="array" ref="AF78" xml:space="preserve"> IF(_xlfn.TEXTJOIN("|",FALSE,AF$12:AF$15)=_xlfn.TEXTJOIN("|",FALSE,$C78:$F78),0,
IF(AND($C78="Delta|CR_Cpty",AF$12="Delta|CR_Cpty"),
IF($F78=AF$15,
      _xlfn.XLOOKUP(_xlfn.TEXTJOIN("|",FALSE,$C78,"=","Any","=",AF$12,"=","Any","="),risk_factor_1&amp;"|"&amp;risk_factor_2,risk_factor_corr),
       IF(RIGHT($D78,LEN($D78)-FIND("_",$D78))=RIGHT(AF$13,LEN(AF$13)-FIND("_",AF$13)),
              IF(LEFT($D78,FIND("_",$D78)-1)=LEFT(AF$13,FIND("_",AF$13)-1),
                    IF($E78=AF$14,
                             _xlfn.XLOOKUP(_xlfn.TEXTJOIN("|",FALSE,$C78,LEFT($D78,FIND("_",$D78)-1) &amp;"_=","=","Any",AF$12,LEFT($D78,FIND("_",$D78)-1) &amp;"_=","=","Any"),risk_factor_1&amp;"|"&amp;risk_factor_2,risk_factor_corr),
                             _xlfn.XLOOKUP(_xlfn.TEXTJOIN("|",FALSE,$C78,LEFT($D78,FIND("_",$D78)-1) &amp;"_=","Any","Any",AF$12,LEFT($D78,FIND("_",$D78)-1) &amp;"_=","Any","Any"),risk_factor_1&amp;"|"&amp;risk_factor_2,risk_factor_corr)),
"n/a"),0)
),
IF(_xlfn.TEXTJOIN("|",FALSE,AF$12:AF$13)&lt;&gt;_xlfn.TEXTJOIN("|",FALSE,$C78:$D78),0,
_xlfn.XLOOKUP(_xlfn.TEXTJOIN("|",FALSE,$C78:$F78,AF$12:AF$15),risk_factor_1&amp;"|"&amp;risk_factor_2,risk_factor_corr,
_xlfn.XLOOKUP(_xlfn.TEXTJOIN("|",FALSE,$C78:$F78,AF$12:AF$15),risk_factor_2&amp;"|"&amp;risk_factor_1,risk_factor_corr,
_xlfn.XLOOKUP(_xlfn.TEXTJOIN("|",FALSE,$C78:$D78,"Any"),risk_factor_1&amp;"|"&amp;risk_factor_2,risk_factor_corr,
_xlfn.XLOOKUP(_xlfn.TEXTJOIN("|",FALSE,$C78:$D78,"Any"),risk_factor_2&amp;"|"&amp;risk_factor_1,risk_factor_corr)))))))</f>
        <v>0</v>
      </c>
      <c r="AG78" s="32" cm="1">
        <f t="array" ref="AG78" xml:space="preserve"> IF(_xlfn.TEXTJOIN("|",FALSE,AG$12:AG$15)=_xlfn.TEXTJOIN("|",FALSE,$C78:$F78),0,
IF(AND($C78="Delta|CR_Cpty",AG$12="Delta|CR_Cpty"),
IF($F78=AG$15,
      _xlfn.XLOOKUP(_xlfn.TEXTJOIN("|",FALSE,$C78,"=","Any","=",AG$12,"=","Any","="),risk_factor_1&amp;"|"&amp;risk_factor_2,risk_factor_corr),
       IF(RIGHT($D78,LEN($D78)-FIND("_",$D78))=RIGHT(AG$13,LEN(AG$13)-FIND("_",AG$13)),
              IF(LEFT($D78,FIND("_",$D78)-1)=LEFT(AG$13,FIND("_",AG$13)-1),
                    IF($E78=AG$14,
                             _xlfn.XLOOKUP(_xlfn.TEXTJOIN("|",FALSE,$C78,LEFT($D78,FIND("_",$D78)-1) &amp;"_=","=","Any",AG$12,LEFT($D78,FIND("_",$D78)-1) &amp;"_=","=","Any"),risk_factor_1&amp;"|"&amp;risk_factor_2,risk_factor_corr),
                             _xlfn.XLOOKUP(_xlfn.TEXTJOIN("|",FALSE,$C78,LEFT($D78,FIND("_",$D78)-1) &amp;"_=","Any","Any",AG$12,LEFT($D78,FIND("_",$D78)-1) &amp;"_=","Any","Any"),risk_factor_1&amp;"|"&amp;risk_factor_2,risk_factor_corr)),
"n/a"),0)
),
IF(_xlfn.TEXTJOIN("|",FALSE,AG$12:AG$13)&lt;&gt;_xlfn.TEXTJOIN("|",FALSE,$C78:$D78),0,
_xlfn.XLOOKUP(_xlfn.TEXTJOIN("|",FALSE,$C78:$F78,AG$12:AG$15),risk_factor_1&amp;"|"&amp;risk_factor_2,risk_factor_corr,
_xlfn.XLOOKUP(_xlfn.TEXTJOIN("|",FALSE,$C78:$F78,AG$12:AG$15),risk_factor_2&amp;"|"&amp;risk_factor_1,risk_factor_corr,
_xlfn.XLOOKUP(_xlfn.TEXTJOIN("|",FALSE,$C78:$D78,"Any"),risk_factor_1&amp;"|"&amp;risk_factor_2,risk_factor_corr,
_xlfn.XLOOKUP(_xlfn.TEXTJOIN("|",FALSE,$C78:$D78,"Any"),risk_factor_2&amp;"|"&amp;risk_factor_1,risk_factor_corr)))))))</f>
        <v>0</v>
      </c>
      <c r="AH78" s="32" cm="1">
        <f t="array" ref="AH78" xml:space="preserve"> IF(_xlfn.TEXTJOIN("|",FALSE,AH$12:AH$15)=_xlfn.TEXTJOIN("|",FALSE,$C78:$F78),0,
IF(AND($C78="Delta|CR_Cpty",AH$12="Delta|CR_Cpty"),
IF($F78=AH$15,
      _xlfn.XLOOKUP(_xlfn.TEXTJOIN("|",FALSE,$C78,"=","Any","=",AH$12,"=","Any","="),risk_factor_1&amp;"|"&amp;risk_factor_2,risk_factor_corr),
       IF(RIGHT($D78,LEN($D78)-FIND("_",$D78))=RIGHT(AH$13,LEN(AH$13)-FIND("_",AH$13)),
              IF(LEFT($D78,FIND("_",$D78)-1)=LEFT(AH$13,FIND("_",AH$13)-1),
                    IF($E78=AH$14,
                             _xlfn.XLOOKUP(_xlfn.TEXTJOIN("|",FALSE,$C78,LEFT($D78,FIND("_",$D78)-1) &amp;"_=","=","Any",AH$12,LEFT($D78,FIND("_",$D78)-1) &amp;"_=","=","Any"),risk_factor_1&amp;"|"&amp;risk_factor_2,risk_factor_corr),
                             _xlfn.XLOOKUP(_xlfn.TEXTJOIN("|",FALSE,$C78,LEFT($D78,FIND("_",$D78)-1) &amp;"_=","Any","Any",AH$12,LEFT($D78,FIND("_",$D78)-1) &amp;"_=","Any","Any"),risk_factor_1&amp;"|"&amp;risk_factor_2,risk_factor_corr)),
"n/a"),0)
),
IF(_xlfn.TEXTJOIN("|",FALSE,AH$12:AH$13)&lt;&gt;_xlfn.TEXTJOIN("|",FALSE,$C78:$D78),0,
_xlfn.XLOOKUP(_xlfn.TEXTJOIN("|",FALSE,$C78:$F78,AH$12:AH$15),risk_factor_1&amp;"|"&amp;risk_factor_2,risk_factor_corr,
_xlfn.XLOOKUP(_xlfn.TEXTJOIN("|",FALSE,$C78:$F78,AH$12:AH$15),risk_factor_2&amp;"|"&amp;risk_factor_1,risk_factor_corr,
_xlfn.XLOOKUP(_xlfn.TEXTJOIN("|",FALSE,$C78:$D78,"Any"),risk_factor_1&amp;"|"&amp;risk_factor_2,risk_factor_corr,
_xlfn.XLOOKUP(_xlfn.TEXTJOIN("|",FALSE,$C78:$D78,"Any"),risk_factor_2&amp;"|"&amp;risk_factor_1,risk_factor_corr)))))))</f>
        <v>0</v>
      </c>
      <c r="AI78" s="32" cm="1">
        <f t="array" ref="AI78" xml:space="preserve"> IF(_xlfn.TEXTJOIN("|",FALSE,AI$12:AI$15)=_xlfn.TEXTJOIN("|",FALSE,$C78:$F78),0,
IF(AND($C78="Delta|CR_Cpty",AI$12="Delta|CR_Cpty"),
IF($F78=AI$15,
      _xlfn.XLOOKUP(_xlfn.TEXTJOIN("|",FALSE,$C78,"=","Any","=",AI$12,"=","Any","="),risk_factor_1&amp;"|"&amp;risk_factor_2,risk_factor_corr),
       IF(RIGHT($D78,LEN($D78)-FIND("_",$D78))=RIGHT(AI$13,LEN(AI$13)-FIND("_",AI$13)),
              IF(LEFT($D78,FIND("_",$D78)-1)=LEFT(AI$13,FIND("_",AI$13)-1),
                    IF($E78=AI$14,
                             _xlfn.XLOOKUP(_xlfn.TEXTJOIN("|",FALSE,$C78,LEFT($D78,FIND("_",$D78)-1) &amp;"_=","=","Any",AI$12,LEFT($D78,FIND("_",$D78)-1) &amp;"_=","=","Any"),risk_factor_1&amp;"|"&amp;risk_factor_2,risk_factor_corr),
                             _xlfn.XLOOKUP(_xlfn.TEXTJOIN("|",FALSE,$C78,LEFT($D78,FIND("_",$D78)-1) &amp;"_=","Any","Any",AI$12,LEFT($D78,FIND("_",$D78)-1) &amp;"_=","Any","Any"),risk_factor_1&amp;"|"&amp;risk_factor_2,risk_factor_corr)),
"n/a"),0)
),
IF(_xlfn.TEXTJOIN("|",FALSE,AI$12:AI$13)&lt;&gt;_xlfn.TEXTJOIN("|",FALSE,$C78:$D78),0,
_xlfn.XLOOKUP(_xlfn.TEXTJOIN("|",FALSE,$C78:$F78,AI$12:AI$15),risk_factor_1&amp;"|"&amp;risk_factor_2,risk_factor_corr,
_xlfn.XLOOKUP(_xlfn.TEXTJOIN("|",FALSE,$C78:$F78,AI$12:AI$15),risk_factor_2&amp;"|"&amp;risk_factor_1,risk_factor_corr,
_xlfn.XLOOKUP(_xlfn.TEXTJOIN("|",FALSE,$C78:$D78,"Any"),risk_factor_1&amp;"|"&amp;risk_factor_2,risk_factor_corr,
_xlfn.XLOOKUP(_xlfn.TEXTJOIN("|",FALSE,$C78:$D78,"Any"),risk_factor_2&amp;"|"&amp;risk_factor_1,risk_factor_corr)))))))</f>
        <v>0</v>
      </c>
      <c r="AJ78" s="32" cm="1">
        <f t="array" ref="AJ78" xml:space="preserve"> IF(_xlfn.TEXTJOIN("|",FALSE,AJ$12:AJ$15)=_xlfn.TEXTJOIN("|",FALSE,$C78:$F78),0,
IF(AND($C78="Delta|CR_Cpty",AJ$12="Delta|CR_Cpty"),
IF($F78=AJ$15,
      _xlfn.XLOOKUP(_xlfn.TEXTJOIN("|",FALSE,$C78,"=","Any","=",AJ$12,"=","Any","="),risk_factor_1&amp;"|"&amp;risk_factor_2,risk_factor_corr),
       IF(RIGHT($D78,LEN($D78)-FIND("_",$D78))=RIGHT(AJ$13,LEN(AJ$13)-FIND("_",AJ$13)),
              IF(LEFT($D78,FIND("_",$D78)-1)=LEFT(AJ$13,FIND("_",AJ$13)-1),
                    IF($E78=AJ$14,
                             _xlfn.XLOOKUP(_xlfn.TEXTJOIN("|",FALSE,$C78,LEFT($D78,FIND("_",$D78)-1) &amp;"_=","=","Any",AJ$12,LEFT($D78,FIND("_",$D78)-1) &amp;"_=","=","Any"),risk_factor_1&amp;"|"&amp;risk_factor_2,risk_factor_corr),
                             _xlfn.XLOOKUP(_xlfn.TEXTJOIN("|",FALSE,$C78,LEFT($D78,FIND("_",$D78)-1) &amp;"_=","Any","Any",AJ$12,LEFT($D78,FIND("_",$D78)-1) &amp;"_=","Any","Any"),risk_factor_1&amp;"|"&amp;risk_factor_2,risk_factor_corr)),
"n/a"),0)
),
IF(_xlfn.TEXTJOIN("|",FALSE,AJ$12:AJ$13)&lt;&gt;_xlfn.TEXTJOIN("|",FALSE,$C78:$D78),0,
_xlfn.XLOOKUP(_xlfn.TEXTJOIN("|",FALSE,$C78:$F78,AJ$12:AJ$15),risk_factor_1&amp;"|"&amp;risk_factor_2,risk_factor_corr,
_xlfn.XLOOKUP(_xlfn.TEXTJOIN("|",FALSE,$C78:$F78,AJ$12:AJ$15),risk_factor_2&amp;"|"&amp;risk_factor_1,risk_factor_corr,
_xlfn.XLOOKUP(_xlfn.TEXTJOIN("|",FALSE,$C78:$D78,"Any"),risk_factor_1&amp;"|"&amp;risk_factor_2,risk_factor_corr,
_xlfn.XLOOKUP(_xlfn.TEXTJOIN("|",FALSE,$C78:$D78,"Any"),risk_factor_2&amp;"|"&amp;risk_factor_1,risk_factor_corr)))))))</f>
        <v>0</v>
      </c>
      <c r="AK78" s="32" cm="1">
        <f t="array" ref="AK78" xml:space="preserve"> IF(_xlfn.TEXTJOIN("|",FALSE,AK$12:AK$15)=_xlfn.TEXTJOIN("|",FALSE,$C78:$F78),0,
IF(AND($C78="Delta|CR_Cpty",AK$12="Delta|CR_Cpty"),
IF($F78=AK$15,
      _xlfn.XLOOKUP(_xlfn.TEXTJOIN("|",FALSE,$C78,"=","Any","=",AK$12,"=","Any","="),risk_factor_1&amp;"|"&amp;risk_factor_2,risk_factor_corr),
       IF(RIGHT($D78,LEN($D78)-FIND("_",$D78))=RIGHT(AK$13,LEN(AK$13)-FIND("_",AK$13)),
              IF(LEFT($D78,FIND("_",$D78)-1)=LEFT(AK$13,FIND("_",AK$13)-1),
                    IF($E78=AK$14,
                             _xlfn.XLOOKUP(_xlfn.TEXTJOIN("|",FALSE,$C78,LEFT($D78,FIND("_",$D78)-1) &amp;"_=","=","Any",AK$12,LEFT($D78,FIND("_",$D78)-1) &amp;"_=","=","Any"),risk_factor_1&amp;"|"&amp;risk_factor_2,risk_factor_corr),
                             _xlfn.XLOOKUP(_xlfn.TEXTJOIN("|",FALSE,$C78,LEFT($D78,FIND("_",$D78)-1) &amp;"_=","Any","Any",AK$12,LEFT($D78,FIND("_",$D78)-1) &amp;"_=","Any","Any"),risk_factor_1&amp;"|"&amp;risk_factor_2,risk_factor_corr)),
"n/a"),0)
),
IF(_xlfn.TEXTJOIN("|",FALSE,AK$12:AK$13)&lt;&gt;_xlfn.TEXTJOIN("|",FALSE,$C78:$D78),0,
_xlfn.XLOOKUP(_xlfn.TEXTJOIN("|",FALSE,$C78:$F78,AK$12:AK$15),risk_factor_1&amp;"|"&amp;risk_factor_2,risk_factor_corr,
_xlfn.XLOOKUP(_xlfn.TEXTJOIN("|",FALSE,$C78:$F78,AK$12:AK$15),risk_factor_2&amp;"|"&amp;risk_factor_1,risk_factor_corr,
_xlfn.XLOOKUP(_xlfn.TEXTJOIN("|",FALSE,$C78:$D78,"Any"),risk_factor_1&amp;"|"&amp;risk_factor_2,risk_factor_corr,
_xlfn.XLOOKUP(_xlfn.TEXTJOIN("|",FALSE,$C78:$D78,"Any"),risk_factor_2&amp;"|"&amp;risk_factor_1,risk_factor_corr)))))))</f>
        <v>0</v>
      </c>
      <c r="AL78" s="32" cm="1">
        <f t="array" ref="AL78" xml:space="preserve"> IF(_xlfn.TEXTJOIN("|",FALSE,AL$12:AL$15)=_xlfn.TEXTJOIN("|",FALSE,$C78:$F78),0,
IF(AND($C78="Delta|CR_Cpty",AL$12="Delta|CR_Cpty"),
IF($F78=AL$15,
      _xlfn.XLOOKUP(_xlfn.TEXTJOIN("|",FALSE,$C78,"=","Any","=",AL$12,"=","Any","="),risk_factor_1&amp;"|"&amp;risk_factor_2,risk_factor_corr),
       IF(RIGHT($D78,LEN($D78)-FIND("_",$D78))=RIGHT(AL$13,LEN(AL$13)-FIND("_",AL$13)),
              IF(LEFT($D78,FIND("_",$D78)-1)=LEFT(AL$13,FIND("_",AL$13)-1),
                    IF($E78=AL$14,
                             _xlfn.XLOOKUP(_xlfn.TEXTJOIN("|",FALSE,$C78,LEFT($D78,FIND("_",$D78)-1) &amp;"_=","=","Any",AL$12,LEFT($D78,FIND("_",$D78)-1) &amp;"_=","=","Any"),risk_factor_1&amp;"|"&amp;risk_factor_2,risk_factor_corr),
                             _xlfn.XLOOKUP(_xlfn.TEXTJOIN("|",FALSE,$C78,LEFT($D78,FIND("_",$D78)-1) &amp;"_=","Any","Any",AL$12,LEFT($D78,FIND("_",$D78)-1) &amp;"_=","Any","Any"),risk_factor_1&amp;"|"&amp;risk_factor_2,risk_factor_corr)),
"n/a"),0)
),
IF(_xlfn.TEXTJOIN("|",FALSE,AL$12:AL$13)&lt;&gt;_xlfn.TEXTJOIN("|",FALSE,$C78:$D78),0,
_xlfn.XLOOKUP(_xlfn.TEXTJOIN("|",FALSE,$C78:$F78,AL$12:AL$15),risk_factor_1&amp;"|"&amp;risk_factor_2,risk_factor_corr,
_xlfn.XLOOKUP(_xlfn.TEXTJOIN("|",FALSE,$C78:$F78,AL$12:AL$15),risk_factor_2&amp;"|"&amp;risk_factor_1,risk_factor_corr,
_xlfn.XLOOKUP(_xlfn.TEXTJOIN("|",FALSE,$C78:$D78,"Any"),risk_factor_1&amp;"|"&amp;risk_factor_2,risk_factor_corr,
_xlfn.XLOOKUP(_xlfn.TEXTJOIN("|",FALSE,$C78:$D78,"Any"),risk_factor_2&amp;"|"&amp;risk_factor_1,risk_factor_corr)))))))</f>
        <v>0</v>
      </c>
      <c r="AM78" s="32" cm="1">
        <f t="array" ref="AM78" xml:space="preserve"> IF(_xlfn.TEXTJOIN("|",FALSE,AM$12:AM$15)=_xlfn.TEXTJOIN("|",FALSE,$C78:$F78),0,
IF(AND($C78="Delta|CR_Cpty",AM$12="Delta|CR_Cpty"),
IF($F78=AM$15,
      _xlfn.XLOOKUP(_xlfn.TEXTJOIN("|",FALSE,$C78,"=","Any","=",AM$12,"=","Any","="),risk_factor_1&amp;"|"&amp;risk_factor_2,risk_factor_corr),
       IF(RIGHT($D78,LEN($D78)-FIND("_",$D78))=RIGHT(AM$13,LEN(AM$13)-FIND("_",AM$13)),
              IF(LEFT($D78,FIND("_",$D78)-1)=LEFT(AM$13,FIND("_",AM$13)-1),
                    IF($E78=AM$14,
                             _xlfn.XLOOKUP(_xlfn.TEXTJOIN("|",FALSE,$C78,LEFT($D78,FIND("_",$D78)-1) &amp;"_=","=","Any",AM$12,LEFT($D78,FIND("_",$D78)-1) &amp;"_=","=","Any"),risk_factor_1&amp;"|"&amp;risk_factor_2,risk_factor_corr),
                             _xlfn.XLOOKUP(_xlfn.TEXTJOIN("|",FALSE,$C78,LEFT($D78,FIND("_",$D78)-1) &amp;"_=","Any","Any",AM$12,LEFT($D78,FIND("_",$D78)-1) &amp;"_=","Any","Any"),risk_factor_1&amp;"|"&amp;risk_factor_2,risk_factor_corr)),
"n/a"),0)
),
IF(_xlfn.TEXTJOIN("|",FALSE,AM$12:AM$13)&lt;&gt;_xlfn.TEXTJOIN("|",FALSE,$C78:$D78),0,
_xlfn.XLOOKUP(_xlfn.TEXTJOIN("|",FALSE,$C78:$F78,AM$12:AM$15),risk_factor_1&amp;"|"&amp;risk_factor_2,risk_factor_corr,
_xlfn.XLOOKUP(_xlfn.TEXTJOIN("|",FALSE,$C78:$F78,AM$12:AM$15),risk_factor_2&amp;"|"&amp;risk_factor_1,risk_factor_corr,
_xlfn.XLOOKUP(_xlfn.TEXTJOIN("|",FALSE,$C78:$D78,"Any"),risk_factor_1&amp;"|"&amp;risk_factor_2,risk_factor_corr,
_xlfn.XLOOKUP(_xlfn.TEXTJOIN("|",FALSE,$C78:$D78,"Any"),risk_factor_2&amp;"|"&amp;risk_factor_1,risk_factor_corr)))))))</f>
        <v>0</v>
      </c>
      <c r="AN78" s="32" cm="1">
        <f t="array" ref="AN78" xml:space="preserve"> IF(_xlfn.TEXTJOIN("|",FALSE,AN$12:AN$15)=_xlfn.TEXTJOIN("|",FALSE,$C78:$F78),0,
IF(AND($C78="Delta|CR_Cpty",AN$12="Delta|CR_Cpty"),
IF($F78=AN$15,
      _xlfn.XLOOKUP(_xlfn.TEXTJOIN("|",FALSE,$C78,"=","Any","=",AN$12,"=","Any","="),risk_factor_1&amp;"|"&amp;risk_factor_2,risk_factor_corr),
       IF(RIGHT($D78,LEN($D78)-FIND("_",$D78))=RIGHT(AN$13,LEN(AN$13)-FIND("_",AN$13)),
              IF(LEFT($D78,FIND("_",$D78)-1)=LEFT(AN$13,FIND("_",AN$13)-1),
                    IF($E78=AN$14,
                             _xlfn.XLOOKUP(_xlfn.TEXTJOIN("|",FALSE,$C78,LEFT($D78,FIND("_",$D78)-1) &amp;"_=","=","Any",AN$12,LEFT($D78,FIND("_",$D78)-1) &amp;"_=","=","Any"),risk_factor_1&amp;"|"&amp;risk_factor_2,risk_factor_corr),
                             _xlfn.XLOOKUP(_xlfn.TEXTJOIN("|",FALSE,$C78,LEFT($D78,FIND("_",$D78)-1) &amp;"_=","Any","Any",AN$12,LEFT($D78,FIND("_",$D78)-1) &amp;"_=","Any","Any"),risk_factor_1&amp;"|"&amp;risk_factor_2,risk_factor_corr)),
"n/a"),0)
),
IF(_xlfn.TEXTJOIN("|",FALSE,AN$12:AN$13)&lt;&gt;_xlfn.TEXTJOIN("|",FALSE,$C78:$D78),0,
_xlfn.XLOOKUP(_xlfn.TEXTJOIN("|",FALSE,$C78:$F78,AN$12:AN$15),risk_factor_1&amp;"|"&amp;risk_factor_2,risk_factor_corr,
_xlfn.XLOOKUP(_xlfn.TEXTJOIN("|",FALSE,$C78:$F78,AN$12:AN$15),risk_factor_2&amp;"|"&amp;risk_factor_1,risk_factor_corr,
_xlfn.XLOOKUP(_xlfn.TEXTJOIN("|",FALSE,$C78:$D78,"Any"),risk_factor_1&amp;"|"&amp;risk_factor_2,risk_factor_corr,
_xlfn.XLOOKUP(_xlfn.TEXTJOIN("|",FALSE,$C78:$D78,"Any"),risk_factor_2&amp;"|"&amp;risk_factor_1,risk_factor_corr)))))))</f>
        <v>0</v>
      </c>
      <c r="AO78" s="32" cm="1">
        <f t="array" ref="AO78" xml:space="preserve"> IF(_xlfn.TEXTJOIN("|",FALSE,AO$12:AO$15)=_xlfn.TEXTJOIN("|",FALSE,$C78:$F78),0,
IF(AND($C78="Delta|CR_Cpty",AO$12="Delta|CR_Cpty"),
IF($F78=AO$15,
      _xlfn.XLOOKUP(_xlfn.TEXTJOIN("|",FALSE,$C78,"=","Any","=",AO$12,"=","Any","="),risk_factor_1&amp;"|"&amp;risk_factor_2,risk_factor_corr),
       IF(RIGHT($D78,LEN($D78)-FIND("_",$D78))=RIGHT(AO$13,LEN(AO$13)-FIND("_",AO$13)),
              IF(LEFT($D78,FIND("_",$D78)-1)=LEFT(AO$13,FIND("_",AO$13)-1),
                    IF($E78=AO$14,
                             _xlfn.XLOOKUP(_xlfn.TEXTJOIN("|",FALSE,$C78,LEFT($D78,FIND("_",$D78)-1) &amp;"_=","=","Any",AO$12,LEFT($D78,FIND("_",$D78)-1) &amp;"_=","=","Any"),risk_factor_1&amp;"|"&amp;risk_factor_2,risk_factor_corr),
                             _xlfn.XLOOKUP(_xlfn.TEXTJOIN("|",FALSE,$C78,LEFT($D78,FIND("_",$D78)-1) &amp;"_=","Any","Any",AO$12,LEFT($D78,FIND("_",$D78)-1) &amp;"_=","Any","Any"),risk_factor_1&amp;"|"&amp;risk_factor_2,risk_factor_corr)),
"n/a"),0)
),
IF(_xlfn.TEXTJOIN("|",FALSE,AO$12:AO$13)&lt;&gt;_xlfn.TEXTJOIN("|",FALSE,$C78:$D78),0,
_xlfn.XLOOKUP(_xlfn.TEXTJOIN("|",FALSE,$C78:$F78,AO$12:AO$15),risk_factor_1&amp;"|"&amp;risk_factor_2,risk_factor_corr,
_xlfn.XLOOKUP(_xlfn.TEXTJOIN("|",FALSE,$C78:$F78,AO$12:AO$15),risk_factor_2&amp;"|"&amp;risk_factor_1,risk_factor_corr,
_xlfn.XLOOKUP(_xlfn.TEXTJOIN("|",FALSE,$C78:$D78,"Any"),risk_factor_1&amp;"|"&amp;risk_factor_2,risk_factor_corr,
_xlfn.XLOOKUP(_xlfn.TEXTJOIN("|",FALSE,$C78:$D78,"Any"),risk_factor_2&amp;"|"&amp;risk_factor_1,risk_factor_corr)))))))</f>
        <v>0</v>
      </c>
      <c r="AP78" s="32" cm="1">
        <f t="array" ref="AP78" xml:space="preserve"> IF(_xlfn.TEXTJOIN("|",FALSE,AP$12:AP$15)=_xlfn.TEXTJOIN("|",FALSE,$C78:$F78),0,
IF(AND($C78="Delta|CR_Cpty",AP$12="Delta|CR_Cpty"),
IF($F78=AP$15,
      _xlfn.XLOOKUP(_xlfn.TEXTJOIN("|",FALSE,$C78,"=","Any","=",AP$12,"=","Any","="),risk_factor_1&amp;"|"&amp;risk_factor_2,risk_factor_corr),
       IF(RIGHT($D78,LEN($D78)-FIND("_",$D78))=RIGHT(AP$13,LEN(AP$13)-FIND("_",AP$13)),
              IF(LEFT($D78,FIND("_",$D78)-1)=LEFT(AP$13,FIND("_",AP$13)-1),
                    IF($E78=AP$14,
                             _xlfn.XLOOKUP(_xlfn.TEXTJOIN("|",FALSE,$C78,LEFT($D78,FIND("_",$D78)-1) &amp;"_=","=","Any",AP$12,LEFT($D78,FIND("_",$D78)-1) &amp;"_=","=","Any"),risk_factor_1&amp;"|"&amp;risk_factor_2,risk_factor_corr),
                             _xlfn.XLOOKUP(_xlfn.TEXTJOIN("|",FALSE,$C78,LEFT($D78,FIND("_",$D78)-1) &amp;"_=","Any","Any",AP$12,LEFT($D78,FIND("_",$D78)-1) &amp;"_=","Any","Any"),risk_factor_1&amp;"|"&amp;risk_factor_2,risk_factor_corr)),
"n/a"),0)
),
IF(_xlfn.TEXTJOIN("|",FALSE,AP$12:AP$13)&lt;&gt;_xlfn.TEXTJOIN("|",FALSE,$C78:$D78),0,
_xlfn.XLOOKUP(_xlfn.TEXTJOIN("|",FALSE,$C78:$F78,AP$12:AP$15),risk_factor_1&amp;"|"&amp;risk_factor_2,risk_factor_corr,
_xlfn.XLOOKUP(_xlfn.TEXTJOIN("|",FALSE,$C78:$F78,AP$12:AP$15),risk_factor_2&amp;"|"&amp;risk_factor_1,risk_factor_corr,
_xlfn.XLOOKUP(_xlfn.TEXTJOIN("|",FALSE,$C78:$D78,"Any"),risk_factor_1&amp;"|"&amp;risk_factor_2,risk_factor_corr,
_xlfn.XLOOKUP(_xlfn.TEXTJOIN("|",FALSE,$C78:$D78,"Any"),risk_factor_2&amp;"|"&amp;risk_factor_1,risk_factor_corr)))))))</f>
        <v>0</v>
      </c>
      <c r="AQ78" s="32" cm="1">
        <f t="array" ref="AQ78" xml:space="preserve"> IF(_xlfn.TEXTJOIN("|",FALSE,AQ$12:AQ$15)=_xlfn.TEXTJOIN("|",FALSE,$C78:$F78),0,
IF(AND($C78="Delta|CR_Cpty",AQ$12="Delta|CR_Cpty"),
IF($F78=AQ$15,
      _xlfn.XLOOKUP(_xlfn.TEXTJOIN("|",FALSE,$C78,"=","Any","=",AQ$12,"=","Any","="),risk_factor_1&amp;"|"&amp;risk_factor_2,risk_factor_corr),
       IF(RIGHT($D78,LEN($D78)-FIND("_",$D78))=RIGHT(AQ$13,LEN(AQ$13)-FIND("_",AQ$13)),
              IF(LEFT($D78,FIND("_",$D78)-1)=LEFT(AQ$13,FIND("_",AQ$13)-1),
                    IF($E78=AQ$14,
                             _xlfn.XLOOKUP(_xlfn.TEXTJOIN("|",FALSE,$C78,LEFT($D78,FIND("_",$D78)-1) &amp;"_=","=","Any",AQ$12,LEFT($D78,FIND("_",$D78)-1) &amp;"_=","=","Any"),risk_factor_1&amp;"|"&amp;risk_factor_2,risk_factor_corr),
                             _xlfn.XLOOKUP(_xlfn.TEXTJOIN("|",FALSE,$C78,LEFT($D78,FIND("_",$D78)-1) &amp;"_=","Any","Any",AQ$12,LEFT($D78,FIND("_",$D78)-1) &amp;"_=","Any","Any"),risk_factor_1&amp;"|"&amp;risk_factor_2,risk_factor_corr)),
"n/a"),0)
),
IF(_xlfn.TEXTJOIN("|",FALSE,AQ$12:AQ$13)&lt;&gt;_xlfn.TEXTJOIN("|",FALSE,$C78:$D78),0,
_xlfn.XLOOKUP(_xlfn.TEXTJOIN("|",FALSE,$C78:$F78,AQ$12:AQ$15),risk_factor_1&amp;"|"&amp;risk_factor_2,risk_factor_corr,
_xlfn.XLOOKUP(_xlfn.TEXTJOIN("|",FALSE,$C78:$F78,AQ$12:AQ$15),risk_factor_2&amp;"|"&amp;risk_factor_1,risk_factor_corr,
_xlfn.XLOOKUP(_xlfn.TEXTJOIN("|",FALSE,$C78:$D78,"Any"),risk_factor_1&amp;"|"&amp;risk_factor_2,risk_factor_corr,
_xlfn.XLOOKUP(_xlfn.TEXTJOIN("|",FALSE,$C78:$D78,"Any"),risk_factor_2&amp;"|"&amp;risk_factor_1,risk_factor_corr)))))))</f>
        <v>0</v>
      </c>
      <c r="AR78" s="32" cm="1">
        <f t="array" ref="AR78" xml:space="preserve"> IF(_xlfn.TEXTJOIN("|",FALSE,AR$12:AR$15)=_xlfn.TEXTJOIN("|",FALSE,$C78:$F78),0,
IF(AND($C78="Delta|CR_Cpty",AR$12="Delta|CR_Cpty"),
IF($F78=AR$15,
      _xlfn.XLOOKUP(_xlfn.TEXTJOIN("|",FALSE,$C78,"=","Any","=",AR$12,"=","Any","="),risk_factor_1&amp;"|"&amp;risk_factor_2,risk_factor_corr),
       IF(RIGHT($D78,LEN($D78)-FIND("_",$D78))=RIGHT(AR$13,LEN(AR$13)-FIND("_",AR$13)),
              IF(LEFT($D78,FIND("_",$D78)-1)=LEFT(AR$13,FIND("_",AR$13)-1),
                    IF($E78=AR$14,
                             _xlfn.XLOOKUP(_xlfn.TEXTJOIN("|",FALSE,$C78,LEFT($D78,FIND("_",$D78)-1) &amp;"_=","=","Any",AR$12,LEFT($D78,FIND("_",$D78)-1) &amp;"_=","=","Any"),risk_factor_1&amp;"|"&amp;risk_factor_2,risk_factor_corr),
                             _xlfn.XLOOKUP(_xlfn.TEXTJOIN("|",FALSE,$C78,LEFT($D78,FIND("_",$D78)-1) &amp;"_=","Any","Any",AR$12,LEFT($D78,FIND("_",$D78)-1) &amp;"_=","Any","Any"),risk_factor_1&amp;"|"&amp;risk_factor_2,risk_factor_corr)),
"n/a"),0)
),
IF(_xlfn.TEXTJOIN("|",FALSE,AR$12:AR$13)&lt;&gt;_xlfn.TEXTJOIN("|",FALSE,$C78:$D78),0,
_xlfn.XLOOKUP(_xlfn.TEXTJOIN("|",FALSE,$C78:$F78,AR$12:AR$15),risk_factor_1&amp;"|"&amp;risk_factor_2,risk_factor_corr,
_xlfn.XLOOKUP(_xlfn.TEXTJOIN("|",FALSE,$C78:$F78,AR$12:AR$15),risk_factor_2&amp;"|"&amp;risk_factor_1,risk_factor_corr,
_xlfn.XLOOKUP(_xlfn.TEXTJOIN("|",FALSE,$C78:$D78,"Any"),risk_factor_1&amp;"|"&amp;risk_factor_2,risk_factor_corr,
_xlfn.XLOOKUP(_xlfn.TEXTJOIN("|",FALSE,$C78:$D78,"Any"),risk_factor_2&amp;"|"&amp;risk_factor_1,risk_factor_corr)))))))</f>
        <v>0</v>
      </c>
      <c r="AS78" s="32" cm="1">
        <f t="array" ref="AS78" xml:space="preserve"> IF(_xlfn.TEXTJOIN("|",FALSE,AS$12:AS$15)=_xlfn.TEXTJOIN("|",FALSE,$C78:$F78),0,
IF(AND($C78="Delta|CR_Cpty",AS$12="Delta|CR_Cpty"),
IF($F78=AS$15,
      _xlfn.XLOOKUP(_xlfn.TEXTJOIN("|",FALSE,$C78,"=","Any","=",AS$12,"=","Any","="),risk_factor_1&amp;"|"&amp;risk_factor_2,risk_factor_corr),
       IF(RIGHT($D78,LEN($D78)-FIND("_",$D78))=RIGHT(AS$13,LEN(AS$13)-FIND("_",AS$13)),
              IF(LEFT($D78,FIND("_",$D78)-1)=LEFT(AS$13,FIND("_",AS$13)-1),
                    IF($E78=AS$14,
                             _xlfn.XLOOKUP(_xlfn.TEXTJOIN("|",FALSE,$C78,LEFT($D78,FIND("_",$D78)-1) &amp;"_=","=","Any",AS$12,LEFT($D78,FIND("_",$D78)-1) &amp;"_=","=","Any"),risk_factor_1&amp;"|"&amp;risk_factor_2,risk_factor_corr),
                             _xlfn.XLOOKUP(_xlfn.TEXTJOIN("|",FALSE,$C78,LEFT($D78,FIND("_",$D78)-1) &amp;"_=","Any","Any",AS$12,LEFT($D78,FIND("_",$D78)-1) &amp;"_=","Any","Any"),risk_factor_1&amp;"|"&amp;risk_factor_2,risk_factor_corr)),
"n/a"),0)
),
IF(_xlfn.TEXTJOIN("|",FALSE,AS$12:AS$13)&lt;&gt;_xlfn.TEXTJOIN("|",FALSE,$C78:$D78),0,
_xlfn.XLOOKUP(_xlfn.TEXTJOIN("|",FALSE,$C78:$F78,AS$12:AS$15),risk_factor_1&amp;"|"&amp;risk_factor_2,risk_factor_corr,
_xlfn.XLOOKUP(_xlfn.TEXTJOIN("|",FALSE,$C78:$F78,AS$12:AS$15),risk_factor_2&amp;"|"&amp;risk_factor_1,risk_factor_corr,
_xlfn.XLOOKUP(_xlfn.TEXTJOIN("|",FALSE,$C78:$D78,"Any"),risk_factor_1&amp;"|"&amp;risk_factor_2,risk_factor_corr,
_xlfn.XLOOKUP(_xlfn.TEXTJOIN("|",FALSE,$C78:$D78,"Any"),risk_factor_2&amp;"|"&amp;risk_factor_1,risk_factor_corr)))))))</f>
        <v>0</v>
      </c>
      <c r="AT78" s="32" cm="1">
        <f t="array" ref="AT78" xml:space="preserve"> IF(_xlfn.TEXTJOIN("|",FALSE,AT$12:AT$15)=_xlfn.TEXTJOIN("|",FALSE,$C78:$F78),0,
IF(AND($C78="Delta|CR_Cpty",AT$12="Delta|CR_Cpty"),
IF($F78=AT$15,
      _xlfn.XLOOKUP(_xlfn.TEXTJOIN("|",FALSE,$C78,"=","Any","=",AT$12,"=","Any","="),risk_factor_1&amp;"|"&amp;risk_factor_2,risk_factor_corr),
       IF(RIGHT($D78,LEN($D78)-FIND("_",$D78))=RIGHT(AT$13,LEN(AT$13)-FIND("_",AT$13)),
              IF(LEFT($D78,FIND("_",$D78)-1)=LEFT(AT$13,FIND("_",AT$13)-1),
                    IF($E78=AT$14,
                             _xlfn.XLOOKUP(_xlfn.TEXTJOIN("|",FALSE,$C78,LEFT($D78,FIND("_",$D78)-1) &amp;"_=","=","Any",AT$12,LEFT($D78,FIND("_",$D78)-1) &amp;"_=","=","Any"),risk_factor_1&amp;"|"&amp;risk_factor_2,risk_factor_corr),
                             _xlfn.XLOOKUP(_xlfn.TEXTJOIN("|",FALSE,$C78,LEFT($D78,FIND("_",$D78)-1) &amp;"_=","Any","Any",AT$12,LEFT($D78,FIND("_",$D78)-1) &amp;"_=","Any","Any"),risk_factor_1&amp;"|"&amp;risk_factor_2,risk_factor_corr)),
"n/a"),0)
),
IF(_xlfn.TEXTJOIN("|",FALSE,AT$12:AT$13)&lt;&gt;_xlfn.TEXTJOIN("|",FALSE,$C78:$D78),0,
_xlfn.XLOOKUP(_xlfn.TEXTJOIN("|",FALSE,$C78:$F78,AT$12:AT$15),risk_factor_1&amp;"|"&amp;risk_factor_2,risk_factor_corr,
_xlfn.XLOOKUP(_xlfn.TEXTJOIN("|",FALSE,$C78:$F78,AT$12:AT$15),risk_factor_2&amp;"|"&amp;risk_factor_1,risk_factor_corr,
_xlfn.XLOOKUP(_xlfn.TEXTJOIN("|",FALSE,$C78:$D78,"Any"),risk_factor_1&amp;"|"&amp;risk_factor_2,risk_factor_corr,
_xlfn.XLOOKUP(_xlfn.TEXTJOIN("|",FALSE,$C78:$D78,"Any"),risk_factor_2&amp;"|"&amp;risk_factor_1,risk_factor_corr)))))))</f>
        <v>0</v>
      </c>
      <c r="AU78" s="32" cm="1">
        <f t="array" ref="AU78" xml:space="preserve"> IF(_xlfn.TEXTJOIN("|",FALSE,AU$12:AU$15)=_xlfn.TEXTJOIN("|",FALSE,$C78:$F78),0,
IF(AND($C78="Delta|CR_Cpty",AU$12="Delta|CR_Cpty"),
IF($F78=AU$15,
      _xlfn.XLOOKUP(_xlfn.TEXTJOIN("|",FALSE,$C78,"=","Any","=",AU$12,"=","Any","="),risk_factor_1&amp;"|"&amp;risk_factor_2,risk_factor_corr),
       IF(RIGHT($D78,LEN($D78)-FIND("_",$D78))=RIGHT(AU$13,LEN(AU$13)-FIND("_",AU$13)),
              IF(LEFT($D78,FIND("_",$D78)-1)=LEFT(AU$13,FIND("_",AU$13)-1),
                    IF($E78=AU$14,
                             _xlfn.XLOOKUP(_xlfn.TEXTJOIN("|",FALSE,$C78,LEFT($D78,FIND("_",$D78)-1) &amp;"_=","=","Any",AU$12,LEFT($D78,FIND("_",$D78)-1) &amp;"_=","=","Any"),risk_factor_1&amp;"|"&amp;risk_factor_2,risk_factor_corr),
                             _xlfn.XLOOKUP(_xlfn.TEXTJOIN("|",FALSE,$C78,LEFT($D78,FIND("_",$D78)-1) &amp;"_=","Any","Any",AU$12,LEFT($D78,FIND("_",$D78)-1) &amp;"_=","Any","Any"),risk_factor_1&amp;"|"&amp;risk_factor_2,risk_factor_corr)),
"n/a"),0)
),
IF(_xlfn.TEXTJOIN("|",FALSE,AU$12:AU$13)&lt;&gt;_xlfn.TEXTJOIN("|",FALSE,$C78:$D78),0,
_xlfn.XLOOKUP(_xlfn.TEXTJOIN("|",FALSE,$C78:$F78,AU$12:AU$15),risk_factor_1&amp;"|"&amp;risk_factor_2,risk_factor_corr,
_xlfn.XLOOKUP(_xlfn.TEXTJOIN("|",FALSE,$C78:$F78,AU$12:AU$15),risk_factor_2&amp;"|"&amp;risk_factor_1,risk_factor_corr,
_xlfn.XLOOKUP(_xlfn.TEXTJOIN("|",FALSE,$C78:$D78,"Any"),risk_factor_1&amp;"|"&amp;risk_factor_2,risk_factor_corr,
_xlfn.XLOOKUP(_xlfn.TEXTJOIN("|",FALSE,$C78:$D78,"Any"),risk_factor_2&amp;"|"&amp;risk_factor_1,risk_factor_corr)))))))</f>
        <v>0</v>
      </c>
      <c r="AV78" s="32" cm="1">
        <f t="array" ref="AV78" xml:space="preserve"> IF(_xlfn.TEXTJOIN("|",FALSE,AV$12:AV$15)=_xlfn.TEXTJOIN("|",FALSE,$C78:$F78),0,
IF(AND($C78="Delta|CR_Cpty",AV$12="Delta|CR_Cpty"),
IF($F78=AV$15,
      _xlfn.XLOOKUP(_xlfn.TEXTJOIN("|",FALSE,$C78,"=","Any","=",AV$12,"=","Any","="),risk_factor_1&amp;"|"&amp;risk_factor_2,risk_factor_corr),
       IF(RIGHT($D78,LEN($D78)-FIND("_",$D78))=RIGHT(AV$13,LEN(AV$13)-FIND("_",AV$13)),
              IF(LEFT($D78,FIND("_",$D78)-1)=LEFT(AV$13,FIND("_",AV$13)-1),
                    IF($E78=AV$14,
                             _xlfn.XLOOKUP(_xlfn.TEXTJOIN("|",FALSE,$C78,LEFT($D78,FIND("_",$D78)-1) &amp;"_=","=","Any",AV$12,LEFT($D78,FIND("_",$D78)-1) &amp;"_=","=","Any"),risk_factor_1&amp;"|"&amp;risk_factor_2,risk_factor_corr),
                             _xlfn.XLOOKUP(_xlfn.TEXTJOIN("|",FALSE,$C78,LEFT($D78,FIND("_",$D78)-1) &amp;"_=","Any","Any",AV$12,LEFT($D78,FIND("_",$D78)-1) &amp;"_=","Any","Any"),risk_factor_1&amp;"|"&amp;risk_factor_2,risk_factor_corr)),
"n/a"),0)
),
IF(_xlfn.TEXTJOIN("|",FALSE,AV$12:AV$13)&lt;&gt;_xlfn.TEXTJOIN("|",FALSE,$C78:$D78),0,
_xlfn.XLOOKUP(_xlfn.TEXTJOIN("|",FALSE,$C78:$F78,AV$12:AV$15),risk_factor_1&amp;"|"&amp;risk_factor_2,risk_factor_corr,
_xlfn.XLOOKUP(_xlfn.TEXTJOIN("|",FALSE,$C78:$F78,AV$12:AV$15),risk_factor_2&amp;"|"&amp;risk_factor_1,risk_factor_corr,
_xlfn.XLOOKUP(_xlfn.TEXTJOIN("|",FALSE,$C78:$D78,"Any"),risk_factor_1&amp;"|"&amp;risk_factor_2,risk_factor_corr,
_xlfn.XLOOKUP(_xlfn.TEXTJOIN("|",FALSE,$C78:$D78,"Any"),risk_factor_2&amp;"|"&amp;risk_factor_1,risk_factor_corr)))))))</f>
        <v>0</v>
      </c>
      <c r="AW78" s="32" cm="1">
        <f t="array" ref="AW78" xml:space="preserve"> IF(_xlfn.TEXTJOIN("|",FALSE,AW$12:AW$15)=_xlfn.TEXTJOIN("|",FALSE,$C78:$F78),0,
IF(AND($C78="Delta|CR_Cpty",AW$12="Delta|CR_Cpty"),
IF($F78=AW$15,
      _xlfn.XLOOKUP(_xlfn.TEXTJOIN("|",FALSE,$C78,"=","Any","=",AW$12,"=","Any","="),risk_factor_1&amp;"|"&amp;risk_factor_2,risk_factor_corr),
       IF(RIGHT($D78,LEN($D78)-FIND("_",$D78))=RIGHT(AW$13,LEN(AW$13)-FIND("_",AW$13)),
              IF(LEFT($D78,FIND("_",$D78)-1)=LEFT(AW$13,FIND("_",AW$13)-1),
                    IF($E78=AW$14,
                             _xlfn.XLOOKUP(_xlfn.TEXTJOIN("|",FALSE,$C78,LEFT($D78,FIND("_",$D78)-1) &amp;"_=","=","Any",AW$12,LEFT($D78,FIND("_",$D78)-1) &amp;"_=","=","Any"),risk_factor_1&amp;"|"&amp;risk_factor_2,risk_factor_corr),
                             _xlfn.XLOOKUP(_xlfn.TEXTJOIN("|",FALSE,$C78,LEFT($D78,FIND("_",$D78)-1) &amp;"_=","Any","Any",AW$12,LEFT($D78,FIND("_",$D78)-1) &amp;"_=","Any","Any"),risk_factor_1&amp;"|"&amp;risk_factor_2,risk_factor_corr)),
"n/a"),0)
),
IF(_xlfn.TEXTJOIN("|",FALSE,AW$12:AW$13)&lt;&gt;_xlfn.TEXTJOIN("|",FALSE,$C78:$D78),0,
_xlfn.XLOOKUP(_xlfn.TEXTJOIN("|",FALSE,$C78:$F78,AW$12:AW$15),risk_factor_1&amp;"|"&amp;risk_factor_2,risk_factor_corr,
_xlfn.XLOOKUP(_xlfn.TEXTJOIN("|",FALSE,$C78:$F78,AW$12:AW$15),risk_factor_2&amp;"|"&amp;risk_factor_1,risk_factor_corr,
_xlfn.XLOOKUP(_xlfn.TEXTJOIN("|",FALSE,$C78:$D78,"Any"),risk_factor_1&amp;"|"&amp;risk_factor_2,risk_factor_corr,
_xlfn.XLOOKUP(_xlfn.TEXTJOIN("|",FALSE,$C78:$D78,"Any"),risk_factor_2&amp;"|"&amp;risk_factor_1,risk_factor_corr)))))))</f>
        <v>0</v>
      </c>
      <c r="AX78" s="32" cm="1">
        <f t="array" ref="AX78" xml:space="preserve"> IF(_xlfn.TEXTJOIN("|",FALSE,AX$12:AX$15)=_xlfn.TEXTJOIN("|",FALSE,$C78:$F78),0,
IF(AND($C78="Delta|CR_Cpty",AX$12="Delta|CR_Cpty"),
IF($F78=AX$15,
      _xlfn.XLOOKUP(_xlfn.TEXTJOIN("|",FALSE,$C78,"=","Any","=",AX$12,"=","Any","="),risk_factor_1&amp;"|"&amp;risk_factor_2,risk_factor_corr),
       IF(RIGHT($D78,LEN($D78)-FIND("_",$D78))=RIGHT(AX$13,LEN(AX$13)-FIND("_",AX$13)),
              IF(LEFT($D78,FIND("_",$D78)-1)=LEFT(AX$13,FIND("_",AX$13)-1),
                    IF($E78=AX$14,
                             _xlfn.XLOOKUP(_xlfn.TEXTJOIN("|",FALSE,$C78,LEFT($D78,FIND("_",$D78)-1) &amp;"_=","=","Any",AX$12,LEFT($D78,FIND("_",$D78)-1) &amp;"_=","=","Any"),risk_factor_1&amp;"|"&amp;risk_factor_2,risk_factor_corr),
                             _xlfn.XLOOKUP(_xlfn.TEXTJOIN("|",FALSE,$C78,LEFT($D78,FIND("_",$D78)-1) &amp;"_=","Any","Any",AX$12,LEFT($D78,FIND("_",$D78)-1) &amp;"_=","Any","Any"),risk_factor_1&amp;"|"&amp;risk_factor_2,risk_factor_corr)),
"n/a"),0)
),
IF(_xlfn.TEXTJOIN("|",FALSE,AX$12:AX$13)&lt;&gt;_xlfn.TEXTJOIN("|",FALSE,$C78:$D78),0,
_xlfn.XLOOKUP(_xlfn.TEXTJOIN("|",FALSE,$C78:$F78,AX$12:AX$15),risk_factor_1&amp;"|"&amp;risk_factor_2,risk_factor_corr,
_xlfn.XLOOKUP(_xlfn.TEXTJOIN("|",FALSE,$C78:$F78,AX$12:AX$15),risk_factor_2&amp;"|"&amp;risk_factor_1,risk_factor_corr,
_xlfn.XLOOKUP(_xlfn.TEXTJOIN("|",FALSE,$C78:$D78,"Any"),risk_factor_1&amp;"|"&amp;risk_factor_2,risk_factor_corr,
_xlfn.XLOOKUP(_xlfn.TEXTJOIN("|",FALSE,$C78:$D78,"Any"),risk_factor_2&amp;"|"&amp;risk_factor_1,risk_factor_corr)))))))</f>
        <v>0</v>
      </c>
      <c r="AY78" s="32" cm="1">
        <f t="array" ref="AY78" xml:space="preserve"> IF(_xlfn.TEXTJOIN("|",FALSE,AY$12:AY$15)=_xlfn.TEXTJOIN("|",FALSE,$C78:$F78),0,
IF(AND($C78="Delta|CR_Cpty",AY$12="Delta|CR_Cpty"),
IF($F78=AY$15,
      _xlfn.XLOOKUP(_xlfn.TEXTJOIN("|",FALSE,$C78,"=","Any","=",AY$12,"=","Any","="),risk_factor_1&amp;"|"&amp;risk_factor_2,risk_factor_corr),
       IF(RIGHT($D78,LEN($D78)-FIND("_",$D78))=RIGHT(AY$13,LEN(AY$13)-FIND("_",AY$13)),
              IF(LEFT($D78,FIND("_",$D78)-1)=LEFT(AY$13,FIND("_",AY$13)-1),
                    IF($E78=AY$14,
                             _xlfn.XLOOKUP(_xlfn.TEXTJOIN("|",FALSE,$C78,LEFT($D78,FIND("_",$D78)-1) &amp;"_=","=","Any",AY$12,LEFT($D78,FIND("_",$D78)-1) &amp;"_=","=","Any"),risk_factor_1&amp;"|"&amp;risk_factor_2,risk_factor_corr),
                             _xlfn.XLOOKUP(_xlfn.TEXTJOIN("|",FALSE,$C78,LEFT($D78,FIND("_",$D78)-1) &amp;"_=","Any","Any",AY$12,LEFT($D78,FIND("_",$D78)-1) &amp;"_=","Any","Any"),risk_factor_1&amp;"|"&amp;risk_factor_2,risk_factor_corr)),
"n/a"),0)
),
IF(_xlfn.TEXTJOIN("|",FALSE,AY$12:AY$13)&lt;&gt;_xlfn.TEXTJOIN("|",FALSE,$C78:$D78),0,
_xlfn.XLOOKUP(_xlfn.TEXTJOIN("|",FALSE,$C78:$F78,AY$12:AY$15),risk_factor_1&amp;"|"&amp;risk_factor_2,risk_factor_corr,
_xlfn.XLOOKUP(_xlfn.TEXTJOIN("|",FALSE,$C78:$F78,AY$12:AY$15),risk_factor_2&amp;"|"&amp;risk_factor_1,risk_factor_corr,
_xlfn.XLOOKUP(_xlfn.TEXTJOIN("|",FALSE,$C78:$D78,"Any"),risk_factor_1&amp;"|"&amp;risk_factor_2,risk_factor_corr,
_xlfn.XLOOKUP(_xlfn.TEXTJOIN("|",FALSE,$C78:$D78,"Any"),risk_factor_2&amp;"|"&amp;risk_factor_1,risk_factor_corr)))))))</f>
        <v>0</v>
      </c>
      <c r="AZ78" s="32" cm="1">
        <f t="array" ref="AZ78" xml:space="preserve"> IF(_xlfn.TEXTJOIN("|",FALSE,AZ$12:AZ$15)=_xlfn.TEXTJOIN("|",FALSE,$C78:$F78),0,
IF(AND($C78="Delta|CR_Cpty",AZ$12="Delta|CR_Cpty"),
IF($F78=AZ$15,
      _xlfn.XLOOKUP(_xlfn.TEXTJOIN("|",FALSE,$C78,"=","Any","=",AZ$12,"=","Any","="),risk_factor_1&amp;"|"&amp;risk_factor_2,risk_factor_corr),
       IF(RIGHT($D78,LEN($D78)-FIND("_",$D78))=RIGHT(AZ$13,LEN(AZ$13)-FIND("_",AZ$13)),
              IF(LEFT($D78,FIND("_",$D78)-1)=LEFT(AZ$13,FIND("_",AZ$13)-1),
                    IF($E78=AZ$14,
                             _xlfn.XLOOKUP(_xlfn.TEXTJOIN("|",FALSE,$C78,LEFT($D78,FIND("_",$D78)-1) &amp;"_=","=","Any",AZ$12,LEFT($D78,FIND("_",$D78)-1) &amp;"_=","=","Any"),risk_factor_1&amp;"|"&amp;risk_factor_2,risk_factor_corr),
                             _xlfn.XLOOKUP(_xlfn.TEXTJOIN("|",FALSE,$C78,LEFT($D78,FIND("_",$D78)-1) &amp;"_=","Any","Any",AZ$12,LEFT($D78,FIND("_",$D78)-1) &amp;"_=","Any","Any"),risk_factor_1&amp;"|"&amp;risk_factor_2,risk_factor_corr)),
"n/a"),0)
),
IF(_xlfn.TEXTJOIN("|",FALSE,AZ$12:AZ$13)&lt;&gt;_xlfn.TEXTJOIN("|",FALSE,$C78:$D78),0,
_xlfn.XLOOKUP(_xlfn.TEXTJOIN("|",FALSE,$C78:$F78,AZ$12:AZ$15),risk_factor_1&amp;"|"&amp;risk_factor_2,risk_factor_corr,
_xlfn.XLOOKUP(_xlfn.TEXTJOIN("|",FALSE,$C78:$F78,AZ$12:AZ$15),risk_factor_2&amp;"|"&amp;risk_factor_1,risk_factor_corr,
_xlfn.XLOOKUP(_xlfn.TEXTJOIN("|",FALSE,$C78:$D78,"Any"),risk_factor_1&amp;"|"&amp;risk_factor_2,risk_factor_corr,
_xlfn.XLOOKUP(_xlfn.TEXTJOIN("|",FALSE,$C78:$D78,"Any"),risk_factor_2&amp;"|"&amp;risk_factor_1,risk_factor_corr)))))))</f>
        <v>0</v>
      </c>
      <c r="BA78" s="32" cm="1">
        <f t="array" ref="BA78" xml:space="preserve"> IF(_xlfn.TEXTJOIN("|",FALSE,BA$12:BA$15)=_xlfn.TEXTJOIN("|",FALSE,$C78:$F78),0,
IF(AND($C78="Delta|CR_Cpty",BA$12="Delta|CR_Cpty"),
IF($F78=BA$15,
      _xlfn.XLOOKUP(_xlfn.TEXTJOIN("|",FALSE,$C78,"=","Any","=",BA$12,"=","Any","="),risk_factor_1&amp;"|"&amp;risk_factor_2,risk_factor_corr),
       IF(RIGHT($D78,LEN($D78)-FIND("_",$D78))=RIGHT(BA$13,LEN(BA$13)-FIND("_",BA$13)),
              IF(LEFT($D78,FIND("_",$D78)-1)=LEFT(BA$13,FIND("_",BA$13)-1),
                    IF($E78=BA$14,
                             _xlfn.XLOOKUP(_xlfn.TEXTJOIN("|",FALSE,$C78,LEFT($D78,FIND("_",$D78)-1) &amp;"_=","=","Any",BA$12,LEFT($D78,FIND("_",$D78)-1) &amp;"_=","=","Any"),risk_factor_1&amp;"|"&amp;risk_factor_2,risk_factor_corr),
                             _xlfn.XLOOKUP(_xlfn.TEXTJOIN("|",FALSE,$C78,LEFT($D78,FIND("_",$D78)-1) &amp;"_=","Any","Any",BA$12,LEFT($D78,FIND("_",$D78)-1) &amp;"_=","Any","Any"),risk_factor_1&amp;"|"&amp;risk_factor_2,risk_factor_corr)),
"n/a"),0)
),
IF(_xlfn.TEXTJOIN("|",FALSE,BA$12:BA$13)&lt;&gt;_xlfn.TEXTJOIN("|",FALSE,$C78:$D78),0,
_xlfn.XLOOKUP(_xlfn.TEXTJOIN("|",FALSE,$C78:$F78,BA$12:BA$15),risk_factor_1&amp;"|"&amp;risk_factor_2,risk_factor_corr,
_xlfn.XLOOKUP(_xlfn.TEXTJOIN("|",FALSE,$C78:$F78,BA$12:BA$15),risk_factor_2&amp;"|"&amp;risk_factor_1,risk_factor_corr,
_xlfn.XLOOKUP(_xlfn.TEXTJOIN("|",FALSE,$C78:$D78,"Any"),risk_factor_1&amp;"|"&amp;risk_factor_2,risk_factor_corr,
_xlfn.XLOOKUP(_xlfn.TEXTJOIN("|",FALSE,$C78:$D78,"Any"),risk_factor_2&amp;"|"&amp;risk_factor_1,risk_factor_corr)))))))</f>
        <v>0</v>
      </c>
      <c r="BB78" s="32" cm="1">
        <f t="array" ref="BB78" xml:space="preserve"> IF(_xlfn.TEXTJOIN("|",FALSE,BB$12:BB$15)=_xlfn.TEXTJOIN("|",FALSE,$C78:$F78),0,
IF(AND($C78="Delta|CR_Cpty",BB$12="Delta|CR_Cpty"),
IF($F78=BB$15,
      _xlfn.XLOOKUP(_xlfn.TEXTJOIN("|",FALSE,$C78,"=","Any","=",BB$12,"=","Any","="),risk_factor_1&amp;"|"&amp;risk_factor_2,risk_factor_corr),
       IF(RIGHT($D78,LEN($D78)-FIND("_",$D78))=RIGHT(BB$13,LEN(BB$13)-FIND("_",BB$13)),
              IF(LEFT($D78,FIND("_",$D78)-1)=LEFT(BB$13,FIND("_",BB$13)-1),
                    IF($E78=BB$14,
                             _xlfn.XLOOKUP(_xlfn.TEXTJOIN("|",FALSE,$C78,LEFT($D78,FIND("_",$D78)-1) &amp;"_=","=","Any",BB$12,LEFT($D78,FIND("_",$D78)-1) &amp;"_=","=","Any"),risk_factor_1&amp;"|"&amp;risk_factor_2,risk_factor_corr),
                             _xlfn.XLOOKUP(_xlfn.TEXTJOIN("|",FALSE,$C78,LEFT($D78,FIND("_",$D78)-1) &amp;"_=","Any","Any",BB$12,LEFT($D78,FIND("_",$D78)-1) &amp;"_=","Any","Any"),risk_factor_1&amp;"|"&amp;risk_factor_2,risk_factor_corr)),
"n/a"),0)
),
IF(_xlfn.TEXTJOIN("|",FALSE,BB$12:BB$13)&lt;&gt;_xlfn.TEXTJOIN("|",FALSE,$C78:$D78),0,
_xlfn.XLOOKUP(_xlfn.TEXTJOIN("|",FALSE,$C78:$F78,BB$12:BB$15),risk_factor_1&amp;"|"&amp;risk_factor_2,risk_factor_corr,
_xlfn.XLOOKUP(_xlfn.TEXTJOIN("|",FALSE,$C78:$F78,BB$12:BB$15),risk_factor_2&amp;"|"&amp;risk_factor_1,risk_factor_corr,
_xlfn.XLOOKUP(_xlfn.TEXTJOIN("|",FALSE,$C78:$D78,"Any"),risk_factor_1&amp;"|"&amp;risk_factor_2,risk_factor_corr,
_xlfn.XLOOKUP(_xlfn.TEXTJOIN("|",FALSE,$C78:$D78,"Any"),risk_factor_2&amp;"|"&amp;risk_factor_1,risk_factor_corr)))))))</f>
        <v>0</v>
      </c>
      <c r="BC78" s="32" cm="1">
        <f t="array" ref="BC78" xml:space="preserve"> IF(_xlfn.TEXTJOIN("|",FALSE,BC$12:BC$15)=_xlfn.TEXTJOIN("|",FALSE,$C78:$F78),0,
IF(AND($C78="Delta|CR_Cpty",BC$12="Delta|CR_Cpty"),
IF($F78=BC$15,
      _xlfn.XLOOKUP(_xlfn.TEXTJOIN("|",FALSE,$C78,"=","Any","=",BC$12,"=","Any","="),risk_factor_1&amp;"|"&amp;risk_factor_2,risk_factor_corr),
       IF(RIGHT($D78,LEN($D78)-FIND("_",$D78))=RIGHT(BC$13,LEN(BC$13)-FIND("_",BC$13)),
              IF(LEFT($D78,FIND("_",$D78)-1)=LEFT(BC$13,FIND("_",BC$13)-1),
                    IF($E78=BC$14,
                             _xlfn.XLOOKUP(_xlfn.TEXTJOIN("|",FALSE,$C78,LEFT($D78,FIND("_",$D78)-1) &amp;"_=","=","Any",BC$12,LEFT($D78,FIND("_",$D78)-1) &amp;"_=","=","Any"),risk_factor_1&amp;"|"&amp;risk_factor_2,risk_factor_corr),
                             _xlfn.XLOOKUP(_xlfn.TEXTJOIN("|",FALSE,$C78,LEFT($D78,FIND("_",$D78)-1) &amp;"_=","Any","Any",BC$12,LEFT($D78,FIND("_",$D78)-1) &amp;"_=","Any","Any"),risk_factor_1&amp;"|"&amp;risk_factor_2,risk_factor_corr)),
"n/a"),0)
),
IF(_xlfn.TEXTJOIN("|",FALSE,BC$12:BC$13)&lt;&gt;_xlfn.TEXTJOIN("|",FALSE,$C78:$D78),0,
_xlfn.XLOOKUP(_xlfn.TEXTJOIN("|",FALSE,$C78:$F78,BC$12:BC$15),risk_factor_1&amp;"|"&amp;risk_factor_2,risk_factor_corr,
_xlfn.XLOOKUP(_xlfn.TEXTJOIN("|",FALSE,$C78:$F78,BC$12:BC$15),risk_factor_2&amp;"|"&amp;risk_factor_1,risk_factor_corr,
_xlfn.XLOOKUP(_xlfn.TEXTJOIN("|",FALSE,$C78:$D78,"Any"),risk_factor_1&amp;"|"&amp;risk_factor_2,risk_factor_corr,
_xlfn.XLOOKUP(_xlfn.TEXTJOIN("|",FALSE,$C78:$D78,"Any"),risk_factor_2&amp;"|"&amp;risk_factor_1,risk_factor_corr)))))))</f>
        <v>0</v>
      </c>
      <c r="BD78" s="32" cm="1">
        <f t="array" ref="BD78" xml:space="preserve"> IF(_xlfn.TEXTJOIN("|",FALSE,BD$12:BD$15)=_xlfn.TEXTJOIN("|",FALSE,$C78:$F78),0,
IF(AND($C78="Delta|CR_Cpty",BD$12="Delta|CR_Cpty"),
IF($F78=BD$15,
      _xlfn.XLOOKUP(_xlfn.TEXTJOIN("|",FALSE,$C78,"=","Any","=",BD$12,"=","Any","="),risk_factor_1&amp;"|"&amp;risk_factor_2,risk_factor_corr),
       IF(RIGHT($D78,LEN($D78)-FIND("_",$D78))=RIGHT(BD$13,LEN(BD$13)-FIND("_",BD$13)),
              IF(LEFT($D78,FIND("_",$D78)-1)=LEFT(BD$13,FIND("_",BD$13)-1),
                    IF($E78=BD$14,
                             _xlfn.XLOOKUP(_xlfn.TEXTJOIN("|",FALSE,$C78,LEFT($D78,FIND("_",$D78)-1) &amp;"_=","=","Any",BD$12,LEFT($D78,FIND("_",$D78)-1) &amp;"_=","=","Any"),risk_factor_1&amp;"|"&amp;risk_factor_2,risk_factor_corr),
                             _xlfn.XLOOKUP(_xlfn.TEXTJOIN("|",FALSE,$C78,LEFT($D78,FIND("_",$D78)-1) &amp;"_=","Any","Any",BD$12,LEFT($D78,FIND("_",$D78)-1) &amp;"_=","Any","Any"),risk_factor_1&amp;"|"&amp;risk_factor_2,risk_factor_corr)),
"n/a"),0)
),
IF(_xlfn.TEXTJOIN("|",FALSE,BD$12:BD$13)&lt;&gt;_xlfn.TEXTJOIN("|",FALSE,$C78:$D78),0,
_xlfn.XLOOKUP(_xlfn.TEXTJOIN("|",FALSE,$C78:$F78,BD$12:BD$15),risk_factor_1&amp;"|"&amp;risk_factor_2,risk_factor_corr,
_xlfn.XLOOKUP(_xlfn.TEXTJOIN("|",FALSE,$C78:$F78,BD$12:BD$15),risk_factor_2&amp;"|"&amp;risk_factor_1,risk_factor_corr,
_xlfn.XLOOKUP(_xlfn.TEXTJOIN("|",FALSE,$C78:$D78,"Any"),risk_factor_1&amp;"|"&amp;risk_factor_2,risk_factor_corr,
_xlfn.XLOOKUP(_xlfn.TEXTJOIN("|",FALSE,$C78:$D78,"Any"),risk_factor_2&amp;"|"&amp;risk_factor_1,risk_factor_corr)))))))</f>
        <v>0</v>
      </c>
      <c r="BE78" s="32" cm="1">
        <f t="array" ref="BE78" xml:space="preserve"> IF(_xlfn.TEXTJOIN("|",FALSE,BE$12:BE$15)=_xlfn.TEXTJOIN("|",FALSE,$C78:$F78),0,
IF(AND($C78="Delta|CR_Cpty",BE$12="Delta|CR_Cpty"),
IF($F78=BE$15,
      _xlfn.XLOOKUP(_xlfn.TEXTJOIN("|",FALSE,$C78,"=","Any","=",BE$12,"=","Any","="),risk_factor_1&amp;"|"&amp;risk_factor_2,risk_factor_corr),
       IF(RIGHT($D78,LEN($D78)-FIND("_",$D78))=RIGHT(BE$13,LEN(BE$13)-FIND("_",BE$13)),
              IF(LEFT($D78,FIND("_",$D78)-1)=LEFT(BE$13,FIND("_",BE$13)-1),
                    IF($E78=BE$14,
                             _xlfn.XLOOKUP(_xlfn.TEXTJOIN("|",FALSE,$C78,LEFT($D78,FIND("_",$D78)-1) &amp;"_=","=","Any",BE$12,LEFT($D78,FIND("_",$D78)-1) &amp;"_=","=","Any"),risk_factor_1&amp;"|"&amp;risk_factor_2,risk_factor_corr),
                             _xlfn.XLOOKUP(_xlfn.TEXTJOIN("|",FALSE,$C78,LEFT($D78,FIND("_",$D78)-1) &amp;"_=","Any","Any",BE$12,LEFT($D78,FIND("_",$D78)-1) &amp;"_=","Any","Any"),risk_factor_1&amp;"|"&amp;risk_factor_2,risk_factor_corr)),
"n/a"),0)
),
IF(_xlfn.TEXTJOIN("|",FALSE,BE$12:BE$13)&lt;&gt;_xlfn.TEXTJOIN("|",FALSE,$C78:$D78),0,
_xlfn.XLOOKUP(_xlfn.TEXTJOIN("|",FALSE,$C78:$F78,BE$12:BE$15),risk_factor_1&amp;"|"&amp;risk_factor_2,risk_factor_corr,
_xlfn.XLOOKUP(_xlfn.TEXTJOIN("|",FALSE,$C78:$F78,BE$12:BE$15),risk_factor_2&amp;"|"&amp;risk_factor_1,risk_factor_corr,
_xlfn.XLOOKUP(_xlfn.TEXTJOIN("|",FALSE,$C78:$D78,"Any"),risk_factor_1&amp;"|"&amp;risk_factor_2,risk_factor_corr,
_xlfn.XLOOKUP(_xlfn.TEXTJOIN("|",FALSE,$C78:$D78,"Any"),risk_factor_2&amp;"|"&amp;risk_factor_1,risk_factor_corr)))))))</f>
        <v>0</v>
      </c>
      <c r="BF78" s="32" cm="1">
        <f t="array" ref="BF78" xml:space="preserve"> IF(_xlfn.TEXTJOIN("|",FALSE,BF$12:BF$15)=_xlfn.TEXTJOIN("|",FALSE,$C78:$F78),0,
IF(AND($C78="Delta|CR_Cpty",BF$12="Delta|CR_Cpty"),
IF($F78=BF$15,
      _xlfn.XLOOKUP(_xlfn.TEXTJOIN("|",FALSE,$C78,"=","Any","=",BF$12,"=","Any","="),risk_factor_1&amp;"|"&amp;risk_factor_2,risk_factor_corr),
       IF(RIGHT($D78,LEN($D78)-FIND("_",$D78))=RIGHT(BF$13,LEN(BF$13)-FIND("_",BF$13)),
              IF(LEFT($D78,FIND("_",$D78)-1)=LEFT(BF$13,FIND("_",BF$13)-1),
                    IF($E78=BF$14,
                             _xlfn.XLOOKUP(_xlfn.TEXTJOIN("|",FALSE,$C78,LEFT($D78,FIND("_",$D78)-1) &amp;"_=","=","Any",BF$12,LEFT($D78,FIND("_",$D78)-1) &amp;"_=","=","Any"),risk_factor_1&amp;"|"&amp;risk_factor_2,risk_factor_corr),
                             _xlfn.XLOOKUP(_xlfn.TEXTJOIN("|",FALSE,$C78,LEFT($D78,FIND("_",$D78)-1) &amp;"_=","Any","Any",BF$12,LEFT($D78,FIND("_",$D78)-1) &amp;"_=","Any","Any"),risk_factor_1&amp;"|"&amp;risk_factor_2,risk_factor_corr)),
"n/a"),0)
),
IF(_xlfn.TEXTJOIN("|",FALSE,BF$12:BF$13)&lt;&gt;_xlfn.TEXTJOIN("|",FALSE,$C78:$D78),0,
_xlfn.XLOOKUP(_xlfn.TEXTJOIN("|",FALSE,$C78:$F78,BF$12:BF$15),risk_factor_1&amp;"|"&amp;risk_factor_2,risk_factor_corr,
_xlfn.XLOOKUP(_xlfn.TEXTJOIN("|",FALSE,$C78:$F78,BF$12:BF$15),risk_factor_2&amp;"|"&amp;risk_factor_1,risk_factor_corr,
_xlfn.XLOOKUP(_xlfn.TEXTJOIN("|",FALSE,$C78:$D78,"Any"),risk_factor_1&amp;"|"&amp;risk_factor_2,risk_factor_corr,
_xlfn.XLOOKUP(_xlfn.TEXTJOIN("|",FALSE,$C78:$D78,"Any"),risk_factor_2&amp;"|"&amp;risk_factor_1,risk_factor_corr)))))))</f>
        <v>0</v>
      </c>
      <c r="BG78" s="32" cm="1">
        <f t="array" ref="BG78" xml:space="preserve"> IF(_xlfn.TEXTJOIN("|",FALSE,BG$12:BG$15)=_xlfn.TEXTJOIN("|",FALSE,$C78:$F78),0,
IF(AND($C78="Delta|CR_Cpty",BG$12="Delta|CR_Cpty"),
IF($F78=BG$15,
      _xlfn.XLOOKUP(_xlfn.TEXTJOIN("|",FALSE,$C78,"=","Any","=",BG$12,"=","Any","="),risk_factor_1&amp;"|"&amp;risk_factor_2,risk_factor_corr),
       IF(RIGHT($D78,LEN($D78)-FIND("_",$D78))=RIGHT(BG$13,LEN(BG$13)-FIND("_",BG$13)),
              IF(LEFT($D78,FIND("_",$D78)-1)=LEFT(BG$13,FIND("_",BG$13)-1),
                    IF($E78=BG$14,
                             _xlfn.XLOOKUP(_xlfn.TEXTJOIN("|",FALSE,$C78,LEFT($D78,FIND("_",$D78)-1) &amp;"_=","=","Any",BG$12,LEFT($D78,FIND("_",$D78)-1) &amp;"_=","=","Any"),risk_factor_1&amp;"|"&amp;risk_factor_2,risk_factor_corr),
                             _xlfn.XLOOKUP(_xlfn.TEXTJOIN("|",FALSE,$C78,LEFT($D78,FIND("_",$D78)-1) &amp;"_=","Any","Any",BG$12,LEFT($D78,FIND("_",$D78)-1) &amp;"_=","Any","Any"),risk_factor_1&amp;"|"&amp;risk_factor_2,risk_factor_corr)),
"n/a"),0)
),
IF(_xlfn.TEXTJOIN("|",FALSE,BG$12:BG$13)&lt;&gt;_xlfn.TEXTJOIN("|",FALSE,$C78:$D78),0,
_xlfn.XLOOKUP(_xlfn.TEXTJOIN("|",FALSE,$C78:$F78,BG$12:BG$15),risk_factor_1&amp;"|"&amp;risk_factor_2,risk_factor_corr,
_xlfn.XLOOKUP(_xlfn.TEXTJOIN("|",FALSE,$C78:$F78,BG$12:BG$15),risk_factor_2&amp;"|"&amp;risk_factor_1,risk_factor_corr,
_xlfn.XLOOKUP(_xlfn.TEXTJOIN("|",FALSE,$C78:$D78,"Any"),risk_factor_1&amp;"|"&amp;risk_factor_2,risk_factor_corr,
_xlfn.XLOOKUP(_xlfn.TEXTJOIN("|",FALSE,$C78:$D78,"Any"),risk_factor_2&amp;"|"&amp;risk_factor_1,risk_factor_corr)))))))</f>
        <v>0</v>
      </c>
      <c r="BH78" s="32" cm="1">
        <f t="array" ref="BH78" xml:space="preserve"> IF(_xlfn.TEXTJOIN("|",FALSE,BH$12:BH$15)=_xlfn.TEXTJOIN("|",FALSE,$C78:$F78),0,
IF(AND($C78="Delta|CR_Cpty",BH$12="Delta|CR_Cpty"),
IF($F78=BH$15,
      _xlfn.XLOOKUP(_xlfn.TEXTJOIN("|",FALSE,$C78,"=","Any","=",BH$12,"=","Any","="),risk_factor_1&amp;"|"&amp;risk_factor_2,risk_factor_corr),
       IF(RIGHT($D78,LEN($D78)-FIND("_",$D78))=RIGHT(BH$13,LEN(BH$13)-FIND("_",BH$13)),
              IF(LEFT($D78,FIND("_",$D78)-1)=LEFT(BH$13,FIND("_",BH$13)-1),
                    IF($E78=BH$14,
                             _xlfn.XLOOKUP(_xlfn.TEXTJOIN("|",FALSE,$C78,LEFT($D78,FIND("_",$D78)-1) &amp;"_=","=","Any",BH$12,LEFT($D78,FIND("_",$D78)-1) &amp;"_=","=","Any"),risk_factor_1&amp;"|"&amp;risk_factor_2,risk_factor_corr),
                             _xlfn.XLOOKUP(_xlfn.TEXTJOIN("|",FALSE,$C78,LEFT($D78,FIND("_",$D78)-1) &amp;"_=","Any","Any",BH$12,LEFT($D78,FIND("_",$D78)-1) &amp;"_=","Any","Any"),risk_factor_1&amp;"|"&amp;risk_factor_2,risk_factor_corr)),
"n/a"),0)
),
IF(_xlfn.TEXTJOIN("|",FALSE,BH$12:BH$13)&lt;&gt;_xlfn.TEXTJOIN("|",FALSE,$C78:$D78),0,
_xlfn.XLOOKUP(_xlfn.TEXTJOIN("|",FALSE,$C78:$F78,BH$12:BH$15),risk_factor_1&amp;"|"&amp;risk_factor_2,risk_factor_corr,
_xlfn.XLOOKUP(_xlfn.TEXTJOIN("|",FALSE,$C78:$F78,BH$12:BH$15),risk_factor_2&amp;"|"&amp;risk_factor_1,risk_factor_corr,
_xlfn.XLOOKUP(_xlfn.TEXTJOIN("|",FALSE,$C78:$D78,"Any"),risk_factor_1&amp;"|"&amp;risk_factor_2,risk_factor_corr,
_xlfn.XLOOKUP(_xlfn.TEXTJOIN("|",FALSE,$C78:$D78,"Any"),risk_factor_2&amp;"|"&amp;risk_factor_1,risk_factor_corr)))))))</f>
        <v>0</v>
      </c>
      <c r="BI78" s="32" cm="1">
        <f t="array" ref="BI78" xml:space="preserve"> IF(_xlfn.TEXTJOIN("|",FALSE,BI$12:BI$15)=_xlfn.TEXTJOIN("|",FALSE,$C78:$F78),0,
IF(AND($C78="Delta|CR_Cpty",BI$12="Delta|CR_Cpty"),
IF($F78=BI$15,
      _xlfn.XLOOKUP(_xlfn.TEXTJOIN("|",FALSE,$C78,"=","Any","=",BI$12,"=","Any","="),risk_factor_1&amp;"|"&amp;risk_factor_2,risk_factor_corr),
       IF(RIGHT($D78,LEN($D78)-FIND("_",$D78))=RIGHT(BI$13,LEN(BI$13)-FIND("_",BI$13)),
              IF(LEFT($D78,FIND("_",$D78)-1)=LEFT(BI$13,FIND("_",BI$13)-1),
                    IF($E78=BI$14,
                             _xlfn.XLOOKUP(_xlfn.TEXTJOIN("|",FALSE,$C78,LEFT($D78,FIND("_",$D78)-1) &amp;"_=","=","Any",BI$12,LEFT($D78,FIND("_",$D78)-1) &amp;"_=","=","Any"),risk_factor_1&amp;"|"&amp;risk_factor_2,risk_factor_corr),
                             _xlfn.XLOOKUP(_xlfn.TEXTJOIN("|",FALSE,$C78,LEFT($D78,FIND("_",$D78)-1) &amp;"_=","Any","Any",BI$12,LEFT($D78,FIND("_",$D78)-1) &amp;"_=","Any","Any"),risk_factor_1&amp;"|"&amp;risk_factor_2,risk_factor_corr)),
"n/a"),0)
),
IF(_xlfn.TEXTJOIN("|",FALSE,BI$12:BI$13)&lt;&gt;_xlfn.TEXTJOIN("|",FALSE,$C78:$D78),0,
_xlfn.XLOOKUP(_xlfn.TEXTJOIN("|",FALSE,$C78:$F78,BI$12:BI$15),risk_factor_1&amp;"|"&amp;risk_factor_2,risk_factor_corr,
_xlfn.XLOOKUP(_xlfn.TEXTJOIN("|",FALSE,$C78:$F78,BI$12:BI$15),risk_factor_2&amp;"|"&amp;risk_factor_1,risk_factor_corr,
_xlfn.XLOOKUP(_xlfn.TEXTJOIN("|",FALSE,$C78:$D78,"Any"),risk_factor_1&amp;"|"&amp;risk_factor_2,risk_factor_corr,
_xlfn.XLOOKUP(_xlfn.TEXTJOIN("|",FALSE,$C78:$D78,"Any"),risk_factor_2&amp;"|"&amp;risk_factor_1,risk_factor_corr)))))))</f>
        <v>0</v>
      </c>
      <c r="BJ78" s="32" cm="1">
        <f t="array" ref="BJ78" xml:space="preserve"> IF(_xlfn.TEXTJOIN("|",FALSE,BJ$12:BJ$15)=_xlfn.TEXTJOIN("|",FALSE,$C78:$F78),0,
IF(AND($C78="Delta|CR_Cpty",BJ$12="Delta|CR_Cpty"),
IF($F78=BJ$15,
      _xlfn.XLOOKUP(_xlfn.TEXTJOIN("|",FALSE,$C78,"=","Any","=",BJ$12,"=","Any","="),risk_factor_1&amp;"|"&amp;risk_factor_2,risk_factor_corr),
       IF(RIGHT($D78,LEN($D78)-FIND("_",$D78))=RIGHT(BJ$13,LEN(BJ$13)-FIND("_",BJ$13)),
              IF(LEFT($D78,FIND("_",$D78)-1)=LEFT(BJ$13,FIND("_",BJ$13)-1),
                    IF($E78=BJ$14,
                             _xlfn.XLOOKUP(_xlfn.TEXTJOIN("|",FALSE,$C78,LEFT($D78,FIND("_",$D78)-1) &amp;"_=","=","Any",BJ$12,LEFT($D78,FIND("_",$D78)-1) &amp;"_=","=","Any"),risk_factor_1&amp;"|"&amp;risk_factor_2,risk_factor_corr),
                             _xlfn.XLOOKUP(_xlfn.TEXTJOIN("|",FALSE,$C78,LEFT($D78,FIND("_",$D78)-1) &amp;"_=","Any","Any",BJ$12,LEFT($D78,FIND("_",$D78)-1) &amp;"_=","Any","Any"),risk_factor_1&amp;"|"&amp;risk_factor_2,risk_factor_corr)),
"n/a"),0)
),
IF(_xlfn.TEXTJOIN("|",FALSE,BJ$12:BJ$13)&lt;&gt;_xlfn.TEXTJOIN("|",FALSE,$C78:$D78),0,
_xlfn.XLOOKUP(_xlfn.TEXTJOIN("|",FALSE,$C78:$F78,BJ$12:BJ$15),risk_factor_1&amp;"|"&amp;risk_factor_2,risk_factor_corr,
_xlfn.XLOOKUP(_xlfn.TEXTJOIN("|",FALSE,$C78:$F78,BJ$12:BJ$15),risk_factor_2&amp;"|"&amp;risk_factor_1,risk_factor_corr,
_xlfn.XLOOKUP(_xlfn.TEXTJOIN("|",FALSE,$C78:$D78,"Any"),risk_factor_1&amp;"|"&amp;risk_factor_2,risk_factor_corr,
_xlfn.XLOOKUP(_xlfn.TEXTJOIN("|",FALSE,$C78:$D78,"Any"),risk_factor_2&amp;"|"&amp;risk_factor_1,risk_factor_corr)))))))</f>
        <v>0</v>
      </c>
      <c r="BK78" s="32" cm="1">
        <f t="array" ref="BK78" xml:space="preserve"> IF(_xlfn.TEXTJOIN("|",FALSE,BK$12:BK$15)=_xlfn.TEXTJOIN("|",FALSE,$C78:$F78),0,
IF(AND($C78="Delta|CR_Cpty",BK$12="Delta|CR_Cpty"),
IF($F78=BK$15,
      _xlfn.XLOOKUP(_xlfn.TEXTJOIN("|",FALSE,$C78,"=","Any","=",BK$12,"=","Any","="),risk_factor_1&amp;"|"&amp;risk_factor_2,risk_factor_corr),
       IF(RIGHT($D78,LEN($D78)-FIND("_",$D78))=RIGHT(BK$13,LEN(BK$13)-FIND("_",BK$13)),
              IF(LEFT($D78,FIND("_",$D78)-1)=LEFT(BK$13,FIND("_",BK$13)-1),
                    IF($E78=BK$14,
                             _xlfn.XLOOKUP(_xlfn.TEXTJOIN("|",FALSE,$C78,LEFT($D78,FIND("_",$D78)-1) &amp;"_=","=","Any",BK$12,LEFT($D78,FIND("_",$D78)-1) &amp;"_=","=","Any"),risk_factor_1&amp;"|"&amp;risk_factor_2,risk_factor_corr),
                             _xlfn.XLOOKUP(_xlfn.TEXTJOIN("|",FALSE,$C78,LEFT($D78,FIND("_",$D78)-1) &amp;"_=","Any","Any",BK$12,LEFT($D78,FIND("_",$D78)-1) &amp;"_=","Any","Any"),risk_factor_1&amp;"|"&amp;risk_factor_2,risk_factor_corr)),
"n/a"),0)
),
IF(_xlfn.TEXTJOIN("|",FALSE,BK$12:BK$13)&lt;&gt;_xlfn.TEXTJOIN("|",FALSE,$C78:$D78),0,
_xlfn.XLOOKUP(_xlfn.TEXTJOIN("|",FALSE,$C78:$F78,BK$12:BK$15),risk_factor_1&amp;"|"&amp;risk_factor_2,risk_factor_corr,
_xlfn.XLOOKUP(_xlfn.TEXTJOIN("|",FALSE,$C78:$F78,BK$12:BK$15),risk_factor_2&amp;"|"&amp;risk_factor_1,risk_factor_corr,
_xlfn.XLOOKUP(_xlfn.TEXTJOIN("|",FALSE,$C78:$D78,"Any"),risk_factor_1&amp;"|"&amp;risk_factor_2,risk_factor_corr,
_xlfn.XLOOKUP(_xlfn.TEXTJOIN("|",FALSE,$C78:$D78,"Any"),risk_factor_2&amp;"|"&amp;risk_factor_1,risk_factor_corr)))))))</f>
        <v>0</v>
      </c>
      <c r="BL78" s="32" cm="1">
        <f t="array" ref="BL78" xml:space="preserve"> IF(_xlfn.TEXTJOIN("|",FALSE,BL$12:BL$15)=_xlfn.TEXTJOIN("|",FALSE,$C78:$F78),0,
IF(AND($C78="Delta|CR_Cpty",BL$12="Delta|CR_Cpty"),
IF($F78=BL$15,
      _xlfn.XLOOKUP(_xlfn.TEXTJOIN("|",FALSE,$C78,"=","Any","=",BL$12,"=","Any","="),risk_factor_1&amp;"|"&amp;risk_factor_2,risk_factor_corr),
       IF(RIGHT($D78,LEN($D78)-FIND("_",$D78))=RIGHT(BL$13,LEN(BL$13)-FIND("_",BL$13)),
              IF(LEFT($D78,FIND("_",$D78)-1)=LEFT(BL$13,FIND("_",BL$13)-1),
                    IF($E78=BL$14,
                             _xlfn.XLOOKUP(_xlfn.TEXTJOIN("|",FALSE,$C78,LEFT($D78,FIND("_",$D78)-1) &amp;"_=","=","Any",BL$12,LEFT($D78,FIND("_",$D78)-1) &amp;"_=","=","Any"),risk_factor_1&amp;"|"&amp;risk_factor_2,risk_factor_corr),
                             _xlfn.XLOOKUP(_xlfn.TEXTJOIN("|",FALSE,$C78,LEFT($D78,FIND("_",$D78)-1) &amp;"_=","Any","Any",BL$12,LEFT($D78,FIND("_",$D78)-1) &amp;"_=","Any","Any"),risk_factor_1&amp;"|"&amp;risk_factor_2,risk_factor_corr)),
"n/a"),0)
),
IF(_xlfn.TEXTJOIN("|",FALSE,BL$12:BL$13)&lt;&gt;_xlfn.TEXTJOIN("|",FALSE,$C78:$D78),0,
_xlfn.XLOOKUP(_xlfn.TEXTJOIN("|",FALSE,$C78:$F78,BL$12:BL$15),risk_factor_1&amp;"|"&amp;risk_factor_2,risk_factor_corr,
_xlfn.XLOOKUP(_xlfn.TEXTJOIN("|",FALSE,$C78:$F78,BL$12:BL$15),risk_factor_2&amp;"|"&amp;risk_factor_1,risk_factor_corr,
_xlfn.XLOOKUP(_xlfn.TEXTJOIN("|",FALSE,$C78:$D78,"Any"),risk_factor_1&amp;"|"&amp;risk_factor_2,risk_factor_corr,
_xlfn.XLOOKUP(_xlfn.TEXTJOIN("|",FALSE,$C78:$D78,"Any"),risk_factor_2&amp;"|"&amp;risk_factor_1,risk_factor_corr)))))))</f>
        <v>0</v>
      </c>
      <c r="BM78" s="32" cm="1">
        <f t="array" ref="BM78" xml:space="preserve"> IF(_xlfn.TEXTJOIN("|",FALSE,BM$12:BM$15)=_xlfn.TEXTJOIN("|",FALSE,$C78:$F78),0,
IF(AND($C78="Delta|CR_Cpty",BM$12="Delta|CR_Cpty"),
IF($F78=BM$15,
      _xlfn.XLOOKUP(_xlfn.TEXTJOIN("|",FALSE,$C78,"=","Any","=",BM$12,"=","Any","="),risk_factor_1&amp;"|"&amp;risk_factor_2,risk_factor_corr),
       IF(RIGHT($D78,LEN($D78)-FIND("_",$D78))=RIGHT(BM$13,LEN(BM$13)-FIND("_",BM$13)),
              IF(LEFT($D78,FIND("_",$D78)-1)=LEFT(BM$13,FIND("_",BM$13)-1),
                    IF($E78=BM$14,
                             _xlfn.XLOOKUP(_xlfn.TEXTJOIN("|",FALSE,$C78,LEFT($D78,FIND("_",$D78)-1) &amp;"_=","=","Any",BM$12,LEFT($D78,FIND("_",$D78)-1) &amp;"_=","=","Any"),risk_factor_1&amp;"|"&amp;risk_factor_2,risk_factor_corr),
                             _xlfn.XLOOKUP(_xlfn.TEXTJOIN("|",FALSE,$C78,LEFT($D78,FIND("_",$D78)-1) &amp;"_=","Any","Any",BM$12,LEFT($D78,FIND("_",$D78)-1) &amp;"_=","Any","Any"),risk_factor_1&amp;"|"&amp;risk_factor_2,risk_factor_corr)),
"n/a"),0)
),
IF(_xlfn.TEXTJOIN("|",FALSE,BM$12:BM$13)&lt;&gt;_xlfn.TEXTJOIN("|",FALSE,$C78:$D78),0,
_xlfn.XLOOKUP(_xlfn.TEXTJOIN("|",FALSE,$C78:$F78,BM$12:BM$15),risk_factor_1&amp;"|"&amp;risk_factor_2,risk_factor_corr,
_xlfn.XLOOKUP(_xlfn.TEXTJOIN("|",FALSE,$C78:$F78,BM$12:BM$15),risk_factor_2&amp;"|"&amp;risk_factor_1,risk_factor_corr,
_xlfn.XLOOKUP(_xlfn.TEXTJOIN("|",FALSE,$C78:$D78,"Any"),risk_factor_1&amp;"|"&amp;risk_factor_2,risk_factor_corr,
_xlfn.XLOOKUP(_xlfn.TEXTJOIN("|",FALSE,$C78:$D78,"Any"),risk_factor_2&amp;"|"&amp;risk_factor_1,risk_factor_corr)))))))</f>
        <v>0</v>
      </c>
      <c r="BN78" s="32" cm="1">
        <f t="array" ref="BN78" xml:space="preserve"> IF(_xlfn.TEXTJOIN("|",FALSE,BN$12:BN$15)=_xlfn.TEXTJOIN("|",FALSE,$C78:$F78),0,
IF(AND($C78="Delta|CR_Cpty",BN$12="Delta|CR_Cpty"),
IF($F78=BN$15,
      _xlfn.XLOOKUP(_xlfn.TEXTJOIN("|",FALSE,$C78,"=","Any","=",BN$12,"=","Any","="),risk_factor_1&amp;"|"&amp;risk_factor_2,risk_factor_corr),
       IF(RIGHT($D78,LEN($D78)-FIND("_",$D78))=RIGHT(BN$13,LEN(BN$13)-FIND("_",BN$13)),
              IF(LEFT($D78,FIND("_",$D78)-1)=LEFT(BN$13,FIND("_",BN$13)-1),
                    IF($E78=BN$14,
                             _xlfn.XLOOKUP(_xlfn.TEXTJOIN("|",FALSE,$C78,LEFT($D78,FIND("_",$D78)-1) &amp;"_=","=","Any",BN$12,LEFT($D78,FIND("_",$D78)-1) &amp;"_=","=","Any"),risk_factor_1&amp;"|"&amp;risk_factor_2,risk_factor_corr),
                             _xlfn.XLOOKUP(_xlfn.TEXTJOIN("|",FALSE,$C78,LEFT($D78,FIND("_",$D78)-1) &amp;"_=","Any","Any",BN$12,LEFT($D78,FIND("_",$D78)-1) &amp;"_=","Any","Any"),risk_factor_1&amp;"|"&amp;risk_factor_2,risk_factor_corr)),
"n/a"),0)
),
IF(_xlfn.TEXTJOIN("|",FALSE,BN$12:BN$13)&lt;&gt;_xlfn.TEXTJOIN("|",FALSE,$C78:$D78),0,
_xlfn.XLOOKUP(_xlfn.TEXTJOIN("|",FALSE,$C78:$F78,BN$12:BN$15),risk_factor_1&amp;"|"&amp;risk_factor_2,risk_factor_corr,
_xlfn.XLOOKUP(_xlfn.TEXTJOIN("|",FALSE,$C78:$F78,BN$12:BN$15),risk_factor_2&amp;"|"&amp;risk_factor_1,risk_factor_corr,
_xlfn.XLOOKUP(_xlfn.TEXTJOIN("|",FALSE,$C78:$D78,"Any"),risk_factor_1&amp;"|"&amp;risk_factor_2,risk_factor_corr,
_xlfn.XLOOKUP(_xlfn.TEXTJOIN("|",FALSE,$C78:$D78,"Any"),risk_factor_2&amp;"|"&amp;risk_factor_1,risk_factor_corr)))))))</f>
        <v>0</v>
      </c>
      <c r="BO78" s="32" cm="1">
        <f t="array" ref="BO78" xml:space="preserve"> IF(_xlfn.TEXTJOIN("|",FALSE,BO$12:BO$15)=_xlfn.TEXTJOIN("|",FALSE,$C78:$F78),0,
IF(AND($C78="Delta|CR_Cpty",BO$12="Delta|CR_Cpty"),
IF($F78=BO$15,
      _xlfn.XLOOKUP(_xlfn.TEXTJOIN("|",FALSE,$C78,"=","Any","=",BO$12,"=","Any","="),risk_factor_1&amp;"|"&amp;risk_factor_2,risk_factor_corr),
       IF(RIGHT($D78,LEN($D78)-FIND("_",$D78))=RIGHT(BO$13,LEN(BO$13)-FIND("_",BO$13)),
              IF(LEFT($D78,FIND("_",$D78)-1)=LEFT(BO$13,FIND("_",BO$13)-1),
                    IF($E78=BO$14,
                             _xlfn.XLOOKUP(_xlfn.TEXTJOIN("|",FALSE,$C78,LEFT($D78,FIND("_",$D78)-1) &amp;"_=","=","Any",BO$12,LEFT($D78,FIND("_",$D78)-1) &amp;"_=","=","Any"),risk_factor_1&amp;"|"&amp;risk_factor_2,risk_factor_corr),
                             _xlfn.XLOOKUP(_xlfn.TEXTJOIN("|",FALSE,$C78,LEFT($D78,FIND("_",$D78)-1) &amp;"_=","Any","Any",BO$12,LEFT($D78,FIND("_",$D78)-1) &amp;"_=","Any","Any"),risk_factor_1&amp;"|"&amp;risk_factor_2,risk_factor_corr)),
"n/a"),0)
),
IF(_xlfn.TEXTJOIN("|",FALSE,BO$12:BO$13)&lt;&gt;_xlfn.TEXTJOIN("|",FALSE,$C78:$D78),0,
_xlfn.XLOOKUP(_xlfn.TEXTJOIN("|",FALSE,$C78:$F78,BO$12:BO$15),risk_factor_1&amp;"|"&amp;risk_factor_2,risk_factor_corr,
_xlfn.XLOOKUP(_xlfn.TEXTJOIN("|",FALSE,$C78:$F78,BO$12:BO$15),risk_factor_2&amp;"|"&amp;risk_factor_1,risk_factor_corr,
_xlfn.XLOOKUP(_xlfn.TEXTJOIN("|",FALSE,$C78:$D78,"Any"),risk_factor_1&amp;"|"&amp;risk_factor_2,risk_factor_corr,
_xlfn.XLOOKUP(_xlfn.TEXTJOIN("|",FALSE,$C78:$D78,"Any"),risk_factor_2&amp;"|"&amp;risk_factor_1,risk_factor_corr)))))))</f>
        <v>0</v>
      </c>
      <c r="BP78" s="32" cm="1">
        <f t="array" ref="BP78" xml:space="preserve"> IF(_xlfn.TEXTJOIN("|",FALSE,BP$12:BP$15)=_xlfn.TEXTJOIN("|",FALSE,$C78:$F78),0,
IF(AND($C78="Delta|CR_Cpty",BP$12="Delta|CR_Cpty"),
IF($F78=BP$15,
      _xlfn.XLOOKUP(_xlfn.TEXTJOIN("|",FALSE,$C78,"=","Any","=",BP$12,"=","Any","="),risk_factor_1&amp;"|"&amp;risk_factor_2,risk_factor_corr),
       IF(RIGHT($D78,LEN($D78)-FIND("_",$D78))=RIGHT(BP$13,LEN(BP$13)-FIND("_",BP$13)),
              IF(LEFT($D78,FIND("_",$D78)-1)=LEFT(BP$13,FIND("_",BP$13)-1),
                    IF($E78=BP$14,
                             _xlfn.XLOOKUP(_xlfn.TEXTJOIN("|",FALSE,$C78,LEFT($D78,FIND("_",$D78)-1) &amp;"_=","=","Any",BP$12,LEFT($D78,FIND("_",$D78)-1) &amp;"_=","=","Any"),risk_factor_1&amp;"|"&amp;risk_factor_2,risk_factor_corr),
                             _xlfn.XLOOKUP(_xlfn.TEXTJOIN("|",FALSE,$C78,LEFT($D78,FIND("_",$D78)-1) &amp;"_=","Any","Any",BP$12,LEFT($D78,FIND("_",$D78)-1) &amp;"_=","Any","Any"),risk_factor_1&amp;"|"&amp;risk_factor_2,risk_factor_corr)),
"n/a"),0)
),
IF(_xlfn.TEXTJOIN("|",FALSE,BP$12:BP$13)&lt;&gt;_xlfn.TEXTJOIN("|",FALSE,$C78:$D78),0,
_xlfn.XLOOKUP(_xlfn.TEXTJOIN("|",FALSE,$C78:$F78,BP$12:BP$15),risk_factor_1&amp;"|"&amp;risk_factor_2,risk_factor_corr,
_xlfn.XLOOKUP(_xlfn.TEXTJOIN("|",FALSE,$C78:$F78,BP$12:BP$15),risk_factor_2&amp;"|"&amp;risk_factor_1,risk_factor_corr,
_xlfn.XLOOKUP(_xlfn.TEXTJOIN("|",FALSE,$C78:$D78,"Any"),risk_factor_1&amp;"|"&amp;risk_factor_2,risk_factor_corr,
_xlfn.XLOOKUP(_xlfn.TEXTJOIN("|",FALSE,$C78:$D78,"Any"),risk_factor_2&amp;"|"&amp;risk_factor_1,risk_factor_corr)))))))</f>
        <v>0</v>
      </c>
      <c r="BQ78" s="32" cm="1">
        <f t="array" ref="BQ78" xml:space="preserve"> IF(_xlfn.TEXTJOIN("|",FALSE,BQ$12:BQ$15)=_xlfn.TEXTJOIN("|",FALSE,$C78:$F78),0,
IF(AND($C78="Delta|CR_Cpty",BQ$12="Delta|CR_Cpty"),
IF($F78=BQ$15,
      _xlfn.XLOOKUP(_xlfn.TEXTJOIN("|",FALSE,$C78,"=","Any","=",BQ$12,"=","Any","="),risk_factor_1&amp;"|"&amp;risk_factor_2,risk_factor_corr),
       IF(RIGHT($D78,LEN($D78)-FIND("_",$D78))=RIGHT(BQ$13,LEN(BQ$13)-FIND("_",BQ$13)),
              IF(LEFT($D78,FIND("_",$D78)-1)=LEFT(BQ$13,FIND("_",BQ$13)-1),
                    IF($E78=BQ$14,
                             _xlfn.XLOOKUP(_xlfn.TEXTJOIN("|",FALSE,$C78,LEFT($D78,FIND("_",$D78)-1) &amp;"_=","=","Any",BQ$12,LEFT($D78,FIND("_",$D78)-1) &amp;"_=","=","Any"),risk_factor_1&amp;"|"&amp;risk_factor_2,risk_factor_corr),
                             _xlfn.XLOOKUP(_xlfn.TEXTJOIN("|",FALSE,$C78,LEFT($D78,FIND("_",$D78)-1) &amp;"_=","Any","Any",BQ$12,LEFT($D78,FIND("_",$D78)-1) &amp;"_=","Any","Any"),risk_factor_1&amp;"|"&amp;risk_factor_2,risk_factor_corr)),
"n/a"),0)
),
IF(_xlfn.TEXTJOIN("|",FALSE,BQ$12:BQ$13)&lt;&gt;_xlfn.TEXTJOIN("|",FALSE,$C78:$D78),0,
_xlfn.XLOOKUP(_xlfn.TEXTJOIN("|",FALSE,$C78:$F78,BQ$12:BQ$15),risk_factor_1&amp;"|"&amp;risk_factor_2,risk_factor_corr,
_xlfn.XLOOKUP(_xlfn.TEXTJOIN("|",FALSE,$C78:$F78,BQ$12:BQ$15),risk_factor_2&amp;"|"&amp;risk_factor_1,risk_factor_corr,
_xlfn.XLOOKUP(_xlfn.TEXTJOIN("|",FALSE,$C78:$D78,"Any"),risk_factor_1&amp;"|"&amp;risk_factor_2,risk_factor_corr,
_xlfn.XLOOKUP(_xlfn.TEXTJOIN("|",FALSE,$C78:$D78,"Any"),risk_factor_2&amp;"|"&amp;risk_factor_1,risk_factor_corr)))))))</f>
        <v>0</v>
      </c>
      <c r="BR78" s="32" cm="1">
        <f t="array" ref="BR78" xml:space="preserve"> IF(_xlfn.TEXTJOIN("|",FALSE,BR$12:BR$15)=_xlfn.TEXTJOIN("|",FALSE,$C78:$F78),0,
IF(AND($C78="Delta|CR_Cpty",BR$12="Delta|CR_Cpty"),
IF($F78=BR$15,
      _xlfn.XLOOKUP(_xlfn.TEXTJOIN("|",FALSE,$C78,"=","Any","=",BR$12,"=","Any","="),risk_factor_1&amp;"|"&amp;risk_factor_2,risk_factor_corr),
       IF(RIGHT($D78,LEN($D78)-FIND("_",$D78))=RIGHT(BR$13,LEN(BR$13)-FIND("_",BR$13)),
              IF(LEFT($D78,FIND("_",$D78)-1)=LEFT(BR$13,FIND("_",BR$13)-1),
                    IF($E78=BR$14,
                             _xlfn.XLOOKUP(_xlfn.TEXTJOIN("|",FALSE,$C78,LEFT($D78,FIND("_",$D78)-1) &amp;"_=","=","Any",BR$12,LEFT($D78,FIND("_",$D78)-1) &amp;"_=","=","Any"),risk_factor_1&amp;"|"&amp;risk_factor_2,risk_factor_corr),
                             _xlfn.XLOOKUP(_xlfn.TEXTJOIN("|",FALSE,$C78,LEFT($D78,FIND("_",$D78)-1) &amp;"_=","Any","Any",BR$12,LEFT($D78,FIND("_",$D78)-1) &amp;"_=","Any","Any"),risk_factor_1&amp;"|"&amp;risk_factor_2,risk_factor_corr)),
"n/a"),0)
),
IF(_xlfn.TEXTJOIN("|",FALSE,BR$12:BR$13)&lt;&gt;_xlfn.TEXTJOIN("|",FALSE,$C78:$D78),0,
_xlfn.XLOOKUP(_xlfn.TEXTJOIN("|",FALSE,$C78:$F78,BR$12:BR$15),risk_factor_1&amp;"|"&amp;risk_factor_2,risk_factor_corr,
_xlfn.XLOOKUP(_xlfn.TEXTJOIN("|",FALSE,$C78:$F78,BR$12:BR$15),risk_factor_2&amp;"|"&amp;risk_factor_1,risk_factor_corr,
_xlfn.XLOOKUP(_xlfn.TEXTJOIN("|",FALSE,$C78:$D78,"Any"),risk_factor_1&amp;"|"&amp;risk_factor_2,risk_factor_corr,
_xlfn.XLOOKUP(_xlfn.TEXTJOIN("|",FALSE,$C78:$D78,"Any"),risk_factor_2&amp;"|"&amp;risk_factor_1,risk_factor_corr)))))))</f>
        <v>0</v>
      </c>
      <c r="BS78" s="32" cm="1">
        <f t="array" ref="BS78" xml:space="preserve"> IF(_xlfn.TEXTJOIN("|",FALSE,BS$12:BS$15)=_xlfn.TEXTJOIN("|",FALSE,$C78:$F78),0,
IF(AND($C78="Delta|CR_Cpty",BS$12="Delta|CR_Cpty"),
IF($F78=BS$15,
      _xlfn.XLOOKUP(_xlfn.TEXTJOIN("|",FALSE,$C78,"=","Any","=",BS$12,"=","Any","="),risk_factor_1&amp;"|"&amp;risk_factor_2,risk_factor_corr),
       IF(RIGHT($D78,LEN($D78)-FIND("_",$D78))=RIGHT(BS$13,LEN(BS$13)-FIND("_",BS$13)),
              IF(LEFT($D78,FIND("_",$D78)-1)=LEFT(BS$13,FIND("_",BS$13)-1),
                    IF($E78=BS$14,
                             _xlfn.XLOOKUP(_xlfn.TEXTJOIN("|",FALSE,$C78,LEFT($D78,FIND("_",$D78)-1) &amp;"_=","=","Any",BS$12,LEFT($D78,FIND("_",$D78)-1) &amp;"_=","=","Any"),risk_factor_1&amp;"|"&amp;risk_factor_2,risk_factor_corr),
                             _xlfn.XLOOKUP(_xlfn.TEXTJOIN("|",FALSE,$C78,LEFT($D78,FIND("_",$D78)-1) &amp;"_=","Any","Any",BS$12,LEFT($D78,FIND("_",$D78)-1) &amp;"_=","Any","Any"),risk_factor_1&amp;"|"&amp;risk_factor_2,risk_factor_corr)),
"n/a"),0)
),
IF(_xlfn.TEXTJOIN("|",FALSE,BS$12:BS$13)&lt;&gt;_xlfn.TEXTJOIN("|",FALSE,$C78:$D78),0,
_xlfn.XLOOKUP(_xlfn.TEXTJOIN("|",FALSE,$C78:$F78,BS$12:BS$15),risk_factor_1&amp;"|"&amp;risk_factor_2,risk_factor_corr,
_xlfn.XLOOKUP(_xlfn.TEXTJOIN("|",FALSE,$C78:$F78,BS$12:BS$15),risk_factor_2&amp;"|"&amp;risk_factor_1,risk_factor_corr,
_xlfn.XLOOKUP(_xlfn.TEXTJOIN("|",FALSE,$C78:$D78,"Any"),risk_factor_1&amp;"|"&amp;risk_factor_2,risk_factor_corr,
_xlfn.XLOOKUP(_xlfn.TEXTJOIN("|",FALSE,$C78:$D78,"Any"),risk_factor_2&amp;"|"&amp;risk_factor_1,risk_factor_corr)))))))</f>
        <v>0</v>
      </c>
      <c r="BT78" s="32" cm="1">
        <f t="array" ref="BT78" xml:space="preserve"> IF(_xlfn.TEXTJOIN("|",FALSE,BT$12:BT$15)=_xlfn.TEXTJOIN("|",FALSE,$C78:$F78),0,
IF(AND($C78="Delta|CR_Cpty",BT$12="Delta|CR_Cpty"),
IF($F78=BT$15,
      _xlfn.XLOOKUP(_xlfn.TEXTJOIN("|",FALSE,$C78,"=","Any","=",BT$12,"=","Any","="),risk_factor_1&amp;"|"&amp;risk_factor_2,risk_factor_corr),
       IF(RIGHT($D78,LEN($D78)-FIND("_",$D78))=RIGHT(BT$13,LEN(BT$13)-FIND("_",BT$13)),
              IF(LEFT($D78,FIND("_",$D78)-1)=LEFT(BT$13,FIND("_",BT$13)-1),
                    IF($E78=BT$14,
                             _xlfn.XLOOKUP(_xlfn.TEXTJOIN("|",FALSE,$C78,LEFT($D78,FIND("_",$D78)-1) &amp;"_=","=","Any",BT$12,LEFT($D78,FIND("_",$D78)-1) &amp;"_=","=","Any"),risk_factor_1&amp;"|"&amp;risk_factor_2,risk_factor_corr),
                             _xlfn.XLOOKUP(_xlfn.TEXTJOIN("|",FALSE,$C78,LEFT($D78,FIND("_",$D78)-1) &amp;"_=","Any","Any",BT$12,LEFT($D78,FIND("_",$D78)-1) &amp;"_=","Any","Any"),risk_factor_1&amp;"|"&amp;risk_factor_2,risk_factor_corr)),
"n/a"),0)
),
IF(_xlfn.TEXTJOIN("|",FALSE,BT$12:BT$13)&lt;&gt;_xlfn.TEXTJOIN("|",FALSE,$C78:$D78),0,
_xlfn.XLOOKUP(_xlfn.TEXTJOIN("|",FALSE,$C78:$F78,BT$12:BT$15),risk_factor_1&amp;"|"&amp;risk_factor_2,risk_factor_corr,
_xlfn.XLOOKUP(_xlfn.TEXTJOIN("|",FALSE,$C78:$F78,BT$12:BT$15),risk_factor_2&amp;"|"&amp;risk_factor_1,risk_factor_corr,
_xlfn.XLOOKUP(_xlfn.TEXTJOIN("|",FALSE,$C78:$D78,"Any"),risk_factor_1&amp;"|"&amp;risk_factor_2,risk_factor_corr,
_xlfn.XLOOKUP(_xlfn.TEXTJOIN("|",FALSE,$C78:$D78,"Any"),risk_factor_2&amp;"|"&amp;risk_factor_1,risk_factor_corr)))))))</f>
        <v>0</v>
      </c>
      <c r="BU78" s="32" cm="1">
        <f t="array" ref="BU78" xml:space="preserve"> IF(_xlfn.TEXTJOIN("|",FALSE,BU$12:BU$15)=_xlfn.TEXTJOIN("|",FALSE,$C78:$F78),0,
IF(AND($C78="Delta|CR_Cpty",BU$12="Delta|CR_Cpty"),
IF($F78=BU$15,
      _xlfn.XLOOKUP(_xlfn.TEXTJOIN("|",FALSE,$C78,"=","Any","=",BU$12,"=","Any","="),risk_factor_1&amp;"|"&amp;risk_factor_2,risk_factor_corr),
       IF(RIGHT($D78,LEN($D78)-FIND("_",$D78))=RIGHT(BU$13,LEN(BU$13)-FIND("_",BU$13)),
              IF(LEFT($D78,FIND("_",$D78)-1)=LEFT(BU$13,FIND("_",BU$13)-1),
                    IF($E78=BU$14,
                             _xlfn.XLOOKUP(_xlfn.TEXTJOIN("|",FALSE,$C78,LEFT($D78,FIND("_",$D78)-1) &amp;"_=","=","Any",BU$12,LEFT($D78,FIND("_",$D78)-1) &amp;"_=","=","Any"),risk_factor_1&amp;"|"&amp;risk_factor_2,risk_factor_corr),
                             _xlfn.XLOOKUP(_xlfn.TEXTJOIN("|",FALSE,$C78,LEFT($D78,FIND("_",$D78)-1) &amp;"_=","Any","Any",BU$12,LEFT($D78,FIND("_",$D78)-1) &amp;"_=","Any","Any"),risk_factor_1&amp;"|"&amp;risk_factor_2,risk_factor_corr)),
"n/a"),0)
),
IF(_xlfn.TEXTJOIN("|",FALSE,BU$12:BU$13)&lt;&gt;_xlfn.TEXTJOIN("|",FALSE,$C78:$D78),0,
_xlfn.XLOOKUP(_xlfn.TEXTJOIN("|",FALSE,$C78:$F78,BU$12:BU$15),risk_factor_1&amp;"|"&amp;risk_factor_2,risk_factor_corr,
_xlfn.XLOOKUP(_xlfn.TEXTJOIN("|",FALSE,$C78:$F78,BU$12:BU$15),risk_factor_2&amp;"|"&amp;risk_factor_1,risk_factor_corr,
_xlfn.XLOOKUP(_xlfn.TEXTJOIN("|",FALSE,$C78:$D78,"Any"),risk_factor_1&amp;"|"&amp;risk_factor_2,risk_factor_corr,
_xlfn.XLOOKUP(_xlfn.TEXTJOIN("|",FALSE,$C78:$D78,"Any"),risk_factor_2&amp;"|"&amp;risk_factor_1,risk_factor_corr)))))))</f>
        <v>0</v>
      </c>
    </row>
    <row r="79" spans="3:73" x14ac:dyDescent="0.25">
      <c r="C79" s="31" t="s">
        <v>197</v>
      </c>
      <c r="D79" s="31" t="s">
        <v>23</v>
      </c>
      <c r="E79" s="31"/>
      <c r="F79" s="31"/>
      <c r="G79" s="32" cm="1">
        <f t="array" ref="G79" xml:space="preserve"> IF(_xlfn.TEXTJOIN("|",FALSE,G$12:G$15)=_xlfn.TEXTJOIN("|",FALSE,$C79:$F79),0,
IF(AND($C79="Delta|CR_Cpty",G$12="Delta|CR_Cpty"),
IF($F79=G$15,
      _xlfn.XLOOKUP(_xlfn.TEXTJOIN("|",FALSE,$C79,"=","Any","=",G$12,"=","Any","="),risk_factor_1&amp;"|"&amp;risk_factor_2,risk_factor_corr),
       IF(RIGHT($D79,LEN($D79)-FIND("_",$D79))=RIGHT(G$13,LEN(G$13)-FIND("_",G$13)),
              IF(LEFT($D79,FIND("_",$D79)-1)=LEFT(G$13,FIND("_",G$13)-1),
                    IF($E79=G$14,
                             _xlfn.XLOOKUP(_xlfn.TEXTJOIN("|",FALSE,$C79,LEFT($D79,FIND("_",$D79)-1) &amp;"_=","=","Any",G$12,LEFT($D79,FIND("_",$D79)-1) &amp;"_=","=","Any"),risk_factor_1&amp;"|"&amp;risk_factor_2,risk_factor_corr),
                             _xlfn.XLOOKUP(_xlfn.TEXTJOIN("|",FALSE,$C79,LEFT($D79,FIND("_",$D79)-1) &amp;"_=","Any","Any",G$12,LEFT($D79,FIND("_",$D79)-1) &amp;"_=","Any","Any"),risk_factor_1&amp;"|"&amp;risk_factor_2,risk_factor_corr)),
"n/a"),0)
),
IF(_xlfn.TEXTJOIN("|",FALSE,G$12:G$13)&lt;&gt;_xlfn.TEXTJOIN("|",FALSE,$C79:$D79),0,
_xlfn.XLOOKUP(_xlfn.TEXTJOIN("|",FALSE,$C79:$F79,G$12:G$15),risk_factor_1&amp;"|"&amp;risk_factor_2,risk_factor_corr,
_xlfn.XLOOKUP(_xlfn.TEXTJOIN("|",FALSE,$C79:$F79,G$12:G$15),risk_factor_2&amp;"|"&amp;risk_factor_1,risk_factor_corr,
_xlfn.XLOOKUP(_xlfn.TEXTJOIN("|",FALSE,$C79:$D79,"Any"),risk_factor_1&amp;"|"&amp;risk_factor_2,risk_factor_corr,
_xlfn.XLOOKUP(_xlfn.TEXTJOIN("|",FALSE,$C79:$D79,"Any"),risk_factor_2&amp;"|"&amp;risk_factor_1,risk_factor_corr)))))))</f>
        <v>0</v>
      </c>
      <c r="H79" s="32" cm="1">
        <f t="array" ref="H79" xml:space="preserve"> IF(_xlfn.TEXTJOIN("|",FALSE,H$12:H$15)=_xlfn.TEXTJOIN("|",FALSE,$C79:$F79),0,
IF(AND($C79="Delta|CR_Cpty",H$12="Delta|CR_Cpty"),
IF($F79=H$15,
      _xlfn.XLOOKUP(_xlfn.TEXTJOIN("|",FALSE,$C79,"=","Any","=",H$12,"=","Any","="),risk_factor_1&amp;"|"&amp;risk_factor_2,risk_factor_corr),
       IF(RIGHT($D79,LEN($D79)-FIND("_",$D79))=RIGHT(H$13,LEN(H$13)-FIND("_",H$13)),
              IF(LEFT($D79,FIND("_",$D79)-1)=LEFT(H$13,FIND("_",H$13)-1),
                    IF($E79=H$14,
                             _xlfn.XLOOKUP(_xlfn.TEXTJOIN("|",FALSE,$C79,LEFT($D79,FIND("_",$D79)-1) &amp;"_=","=","Any",H$12,LEFT($D79,FIND("_",$D79)-1) &amp;"_=","=","Any"),risk_factor_1&amp;"|"&amp;risk_factor_2,risk_factor_corr),
                             _xlfn.XLOOKUP(_xlfn.TEXTJOIN("|",FALSE,$C79,LEFT($D79,FIND("_",$D79)-1) &amp;"_=","Any","Any",H$12,LEFT($D79,FIND("_",$D79)-1) &amp;"_=","Any","Any"),risk_factor_1&amp;"|"&amp;risk_factor_2,risk_factor_corr)),
"n/a"),0)
),
IF(_xlfn.TEXTJOIN("|",FALSE,H$12:H$13)&lt;&gt;_xlfn.TEXTJOIN("|",FALSE,$C79:$D79),0,
_xlfn.XLOOKUP(_xlfn.TEXTJOIN("|",FALSE,$C79:$F79,H$12:H$15),risk_factor_1&amp;"|"&amp;risk_factor_2,risk_factor_corr,
_xlfn.XLOOKUP(_xlfn.TEXTJOIN("|",FALSE,$C79:$F79,H$12:H$15),risk_factor_2&amp;"|"&amp;risk_factor_1,risk_factor_corr,
_xlfn.XLOOKUP(_xlfn.TEXTJOIN("|",FALSE,$C79:$D79,"Any"),risk_factor_1&amp;"|"&amp;risk_factor_2,risk_factor_corr,
_xlfn.XLOOKUP(_xlfn.TEXTJOIN("|",FALSE,$C79:$D79,"Any"),risk_factor_2&amp;"|"&amp;risk_factor_1,risk_factor_corr)))))))</f>
        <v>0</v>
      </c>
      <c r="I79" s="32" cm="1">
        <f t="array" ref="I79" xml:space="preserve"> IF(_xlfn.TEXTJOIN("|",FALSE,I$12:I$15)=_xlfn.TEXTJOIN("|",FALSE,$C79:$F79),0,
IF(AND($C79="Delta|CR_Cpty",I$12="Delta|CR_Cpty"),
IF($F79=I$15,
      _xlfn.XLOOKUP(_xlfn.TEXTJOIN("|",FALSE,$C79,"=","Any","=",I$12,"=","Any","="),risk_factor_1&amp;"|"&amp;risk_factor_2,risk_factor_corr),
       IF(RIGHT($D79,LEN($D79)-FIND("_",$D79))=RIGHT(I$13,LEN(I$13)-FIND("_",I$13)),
              IF(LEFT($D79,FIND("_",$D79)-1)=LEFT(I$13,FIND("_",I$13)-1),
                    IF($E79=I$14,
                             _xlfn.XLOOKUP(_xlfn.TEXTJOIN("|",FALSE,$C79,LEFT($D79,FIND("_",$D79)-1) &amp;"_=","=","Any",I$12,LEFT($D79,FIND("_",$D79)-1) &amp;"_=","=","Any"),risk_factor_1&amp;"|"&amp;risk_factor_2,risk_factor_corr),
                             _xlfn.XLOOKUP(_xlfn.TEXTJOIN("|",FALSE,$C79,LEFT($D79,FIND("_",$D79)-1) &amp;"_=","Any","Any",I$12,LEFT($D79,FIND("_",$D79)-1) &amp;"_=","Any","Any"),risk_factor_1&amp;"|"&amp;risk_factor_2,risk_factor_corr)),
"n/a"),0)
),
IF(_xlfn.TEXTJOIN("|",FALSE,I$12:I$13)&lt;&gt;_xlfn.TEXTJOIN("|",FALSE,$C79:$D79),0,
_xlfn.XLOOKUP(_xlfn.TEXTJOIN("|",FALSE,$C79:$F79,I$12:I$15),risk_factor_1&amp;"|"&amp;risk_factor_2,risk_factor_corr,
_xlfn.XLOOKUP(_xlfn.TEXTJOIN("|",FALSE,$C79:$F79,I$12:I$15),risk_factor_2&amp;"|"&amp;risk_factor_1,risk_factor_corr,
_xlfn.XLOOKUP(_xlfn.TEXTJOIN("|",FALSE,$C79:$D79,"Any"),risk_factor_1&amp;"|"&amp;risk_factor_2,risk_factor_corr,
_xlfn.XLOOKUP(_xlfn.TEXTJOIN("|",FALSE,$C79:$D79,"Any"),risk_factor_2&amp;"|"&amp;risk_factor_1,risk_factor_corr)))))))</f>
        <v>0</v>
      </c>
      <c r="J79" s="32" cm="1">
        <f t="array" ref="J79" xml:space="preserve"> IF(_xlfn.TEXTJOIN("|",FALSE,J$12:J$15)=_xlfn.TEXTJOIN("|",FALSE,$C79:$F79),0,
IF(AND($C79="Delta|CR_Cpty",J$12="Delta|CR_Cpty"),
IF($F79=J$15,
      _xlfn.XLOOKUP(_xlfn.TEXTJOIN("|",FALSE,$C79,"=","Any","=",J$12,"=","Any","="),risk_factor_1&amp;"|"&amp;risk_factor_2,risk_factor_corr),
       IF(RIGHT($D79,LEN($D79)-FIND("_",$D79))=RIGHT(J$13,LEN(J$13)-FIND("_",J$13)),
              IF(LEFT($D79,FIND("_",$D79)-1)=LEFT(J$13,FIND("_",J$13)-1),
                    IF($E79=J$14,
                             _xlfn.XLOOKUP(_xlfn.TEXTJOIN("|",FALSE,$C79,LEFT($D79,FIND("_",$D79)-1) &amp;"_=","=","Any",J$12,LEFT($D79,FIND("_",$D79)-1) &amp;"_=","=","Any"),risk_factor_1&amp;"|"&amp;risk_factor_2,risk_factor_corr),
                             _xlfn.XLOOKUP(_xlfn.TEXTJOIN("|",FALSE,$C79,LEFT($D79,FIND("_",$D79)-1) &amp;"_=","Any","Any",J$12,LEFT($D79,FIND("_",$D79)-1) &amp;"_=","Any","Any"),risk_factor_1&amp;"|"&amp;risk_factor_2,risk_factor_corr)),
"n/a"),0)
),
IF(_xlfn.TEXTJOIN("|",FALSE,J$12:J$13)&lt;&gt;_xlfn.TEXTJOIN("|",FALSE,$C79:$D79),0,
_xlfn.XLOOKUP(_xlfn.TEXTJOIN("|",FALSE,$C79:$F79,J$12:J$15),risk_factor_1&amp;"|"&amp;risk_factor_2,risk_factor_corr,
_xlfn.XLOOKUP(_xlfn.TEXTJOIN("|",FALSE,$C79:$F79,J$12:J$15),risk_factor_2&amp;"|"&amp;risk_factor_1,risk_factor_corr,
_xlfn.XLOOKUP(_xlfn.TEXTJOIN("|",FALSE,$C79:$D79,"Any"),risk_factor_1&amp;"|"&amp;risk_factor_2,risk_factor_corr,
_xlfn.XLOOKUP(_xlfn.TEXTJOIN("|",FALSE,$C79:$D79,"Any"),risk_factor_2&amp;"|"&amp;risk_factor_1,risk_factor_corr)))))))</f>
        <v>0</v>
      </c>
      <c r="K79" s="32" cm="1">
        <f t="array" ref="K79" xml:space="preserve"> IF(_xlfn.TEXTJOIN("|",FALSE,K$12:K$15)=_xlfn.TEXTJOIN("|",FALSE,$C79:$F79),0,
IF(AND($C79="Delta|CR_Cpty",K$12="Delta|CR_Cpty"),
IF($F79=K$15,
      _xlfn.XLOOKUP(_xlfn.TEXTJOIN("|",FALSE,$C79,"=","Any","=",K$12,"=","Any","="),risk_factor_1&amp;"|"&amp;risk_factor_2,risk_factor_corr),
       IF(RIGHT($D79,LEN($D79)-FIND("_",$D79))=RIGHT(K$13,LEN(K$13)-FIND("_",K$13)),
              IF(LEFT($D79,FIND("_",$D79)-1)=LEFT(K$13,FIND("_",K$13)-1),
                    IF($E79=K$14,
                             _xlfn.XLOOKUP(_xlfn.TEXTJOIN("|",FALSE,$C79,LEFT($D79,FIND("_",$D79)-1) &amp;"_=","=","Any",K$12,LEFT($D79,FIND("_",$D79)-1) &amp;"_=","=","Any"),risk_factor_1&amp;"|"&amp;risk_factor_2,risk_factor_corr),
                             _xlfn.XLOOKUP(_xlfn.TEXTJOIN("|",FALSE,$C79,LEFT($D79,FIND("_",$D79)-1) &amp;"_=","Any","Any",K$12,LEFT($D79,FIND("_",$D79)-1) &amp;"_=","Any","Any"),risk_factor_1&amp;"|"&amp;risk_factor_2,risk_factor_corr)),
"n/a"),0)
),
IF(_xlfn.TEXTJOIN("|",FALSE,K$12:K$13)&lt;&gt;_xlfn.TEXTJOIN("|",FALSE,$C79:$D79),0,
_xlfn.XLOOKUP(_xlfn.TEXTJOIN("|",FALSE,$C79:$F79,K$12:K$15),risk_factor_1&amp;"|"&amp;risk_factor_2,risk_factor_corr,
_xlfn.XLOOKUP(_xlfn.TEXTJOIN("|",FALSE,$C79:$F79,K$12:K$15),risk_factor_2&amp;"|"&amp;risk_factor_1,risk_factor_corr,
_xlfn.XLOOKUP(_xlfn.TEXTJOIN("|",FALSE,$C79:$D79,"Any"),risk_factor_1&amp;"|"&amp;risk_factor_2,risk_factor_corr,
_xlfn.XLOOKUP(_xlfn.TEXTJOIN("|",FALSE,$C79:$D79,"Any"),risk_factor_2&amp;"|"&amp;risk_factor_1,risk_factor_corr)))))))</f>
        <v>0</v>
      </c>
      <c r="L79" s="32" cm="1">
        <f t="array" ref="L79" xml:space="preserve"> IF(_xlfn.TEXTJOIN("|",FALSE,L$12:L$15)=_xlfn.TEXTJOIN("|",FALSE,$C79:$F79),0,
IF(AND($C79="Delta|CR_Cpty",L$12="Delta|CR_Cpty"),
IF($F79=L$15,
      _xlfn.XLOOKUP(_xlfn.TEXTJOIN("|",FALSE,$C79,"=","Any","=",L$12,"=","Any","="),risk_factor_1&amp;"|"&amp;risk_factor_2,risk_factor_corr),
       IF(RIGHT($D79,LEN($D79)-FIND("_",$D79))=RIGHT(L$13,LEN(L$13)-FIND("_",L$13)),
              IF(LEFT($D79,FIND("_",$D79)-1)=LEFT(L$13,FIND("_",L$13)-1),
                    IF($E79=L$14,
                             _xlfn.XLOOKUP(_xlfn.TEXTJOIN("|",FALSE,$C79,LEFT($D79,FIND("_",$D79)-1) &amp;"_=","=","Any",L$12,LEFT($D79,FIND("_",$D79)-1) &amp;"_=","=","Any"),risk_factor_1&amp;"|"&amp;risk_factor_2,risk_factor_corr),
                             _xlfn.XLOOKUP(_xlfn.TEXTJOIN("|",FALSE,$C79,LEFT($D79,FIND("_",$D79)-1) &amp;"_=","Any","Any",L$12,LEFT($D79,FIND("_",$D79)-1) &amp;"_=","Any","Any"),risk_factor_1&amp;"|"&amp;risk_factor_2,risk_factor_corr)),
"n/a"),0)
),
IF(_xlfn.TEXTJOIN("|",FALSE,L$12:L$13)&lt;&gt;_xlfn.TEXTJOIN("|",FALSE,$C79:$D79),0,
_xlfn.XLOOKUP(_xlfn.TEXTJOIN("|",FALSE,$C79:$F79,L$12:L$15),risk_factor_1&amp;"|"&amp;risk_factor_2,risk_factor_corr,
_xlfn.XLOOKUP(_xlfn.TEXTJOIN("|",FALSE,$C79:$F79,L$12:L$15),risk_factor_2&amp;"|"&amp;risk_factor_1,risk_factor_corr,
_xlfn.XLOOKUP(_xlfn.TEXTJOIN("|",FALSE,$C79:$D79,"Any"),risk_factor_1&amp;"|"&amp;risk_factor_2,risk_factor_corr,
_xlfn.XLOOKUP(_xlfn.TEXTJOIN("|",FALSE,$C79:$D79,"Any"),risk_factor_2&amp;"|"&amp;risk_factor_1,risk_factor_corr)))))))</f>
        <v>0</v>
      </c>
      <c r="M79" s="32" cm="1">
        <f t="array" ref="M79" xml:space="preserve"> IF(_xlfn.TEXTJOIN("|",FALSE,M$12:M$15)=_xlfn.TEXTJOIN("|",FALSE,$C79:$F79),0,
IF(AND($C79="Delta|CR_Cpty",M$12="Delta|CR_Cpty"),
IF($F79=M$15,
      _xlfn.XLOOKUP(_xlfn.TEXTJOIN("|",FALSE,$C79,"=","Any","=",M$12,"=","Any","="),risk_factor_1&amp;"|"&amp;risk_factor_2,risk_factor_corr),
       IF(RIGHT($D79,LEN($D79)-FIND("_",$D79))=RIGHT(M$13,LEN(M$13)-FIND("_",M$13)),
              IF(LEFT($D79,FIND("_",$D79)-1)=LEFT(M$13,FIND("_",M$13)-1),
                    IF($E79=M$14,
                             _xlfn.XLOOKUP(_xlfn.TEXTJOIN("|",FALSE,$C79,LEFT($D79,FIND("_",$D79)-1) &amp;"_=","=","Any",M$12,LEFT($D79,FIND("_",$D79)-1) &amp;"_=","=","Any"),risk_factor_1&amp;"|"&amp;risk_factor_2,risk_factor_corr),
                             _xlfn.XLOOKUP(_xlfn.TEXTJOIN("|",FALSE,$C79,LEFT($D79,FIND("_",$D79)-1) &amp;"_=","Any","Any",M$12,LEFT($D79,FIND("_",$D79)-1) &amp;"_=","Any","Any"),risk_factor_1&amp;"|"&amp;risk_factor_2,risk_factor_corr)),
"n/a"),0)
),
IF(_xlfn.TEXTJOIN("|",FALSE,M$12:M$13)&lt;&gt;_xlfn.TEXTJOIN("|",FALSE,$C79:$D79),0,
_xlfn.XLOOKUP(_xlfn.TEXTJOIN("|",FALSE,$C79:$F79,M$12:M$15),risk_factor_1&amp;"|"&amp;risk_factor_2,risk_factor_corr,
_xlfn.XLOOKUP(_xlfn.TEXTJOIN("|",FALSE,$C79:$F79,M$12:M$15),risk_factor_2&amp;"|"&amp;risk_factor_1,risk_factor_corr,
_xlfn.XLOOKUP(_xlfn.TEXTJOIN("|",FALSE,$C79:$D79,"Any"),risk_factor_1&amp;"|"&amp;risk_factor_2,risk_factor_corr,
_xlfn.XLOOKUP(_xlfn.TEXTJOIN("|",FALSE,$C79:$D79,"Any"),risk_factor_2&amp;"|"&amp;risk_factor_1,risk_factor_corr)))))))</f>
        <v>0</v>
      </c>
      <c r="N79" s="32" cm="1">
        <f t="array" ref="N79" xml:space="preserve"> IF(_xlfn.TEXTJOIN("|",FALSE,N$12:N$15)=_xlfn.TEXTJOIN("|",FALSE,$C79:$F79),0,
IF(AND($C79="Delta|CR_Cpty",N$12="Delta|CR_Cpty"),
IF($F79=N$15,
      _xlfn.XLOOKUP(_xlfn.TEXTJOIN("|",FALSE,$C79,"=","Any","=",N$12,"=","Any","="),risk_factor_1&amp;"|"&amp;risk_factor_2,risk_factor_corr),
       IF(RIGHT($D79,LEN($D79)-FIND("_",$D79))=RIGHT(N$13,LEN(N$13)-FIND("_",N$13)),
              IF(LEFT($D79,FIND("_",$D79)-1)=LEFT(N$13,FIND("_",N$13)-1),
                    IF($E79=N$14,
                             _xlfn.XLOOKUP(_xlfn.TEXTJOIN("|",FALSE,$C79,LEFT($D79,FIND("_",$D79)-1) &amp;"_=","=","Any",N$12,LEFT($D79,FIND("_",$D79)-1) &amp;"_=","=","Any"),risk_factor_1&amp;"|"&amp;risk_factor_2,risk_factor_corr),
                             _xlfn.XLOOKUP(_xlfn.TEXTJOIN("|",FALSE,$C79,LEFT($D79,FIND("_",$D79)-1) &amp;"_=","Any","Any",N$12,LEFT($D79,FIND("_",$D79)-1) &amp;"_=","Any","Any"),risk_factor_1&amp;"|"&amp;risk_factor_2,risk_factor_corr)),
"n/a"),0)
),
IF(_xlfn.TEXTJOIN("|",FALSE,N$12:N$13)&lt;&gt;_xlfn.TEXTJOIN("|",FALSE,$C79:$D79),0,
_xlfn.XLOOKUP(_xlfn.TEXTJOIN("|",FALSE,$C79:$F79,N$12:N$15),risk_factor_1&amp;"|"&amp;risk_factor_2,risk_factor_corr,
_xlfn.XLOOKUP(_xlfn.TEXTJOIN("|",FALSE,$C79:$F79,N$12:N$15),risk_factor_2&amp;"|"&amp;risk_factor_1,risk_factor_corr,
_xlfn.XLOOKUP(_xlfn.TEXTJOIN("|",FALSE,$C79:$D79,"Any"),risk_factor_1&amp;"|"&amp;risk_factor_2,risk_factor_corr,
_xlfn.XLOOKUP(_xlfn.TEXTJOIN("|",FALSE,$C79:$D79,"Any"),risk_factor_2&amp;"|"&amp;risk_factor_1,risk_factor_corr)))))))</f>
        <v>0</v>
      </c>
      <c r="O79" s="32" cm="1">
        <f t="array" ref="O79" xml:space="preserve"> IF(_xlfn.TEXTJOIN("|",FALSE,O$12:O$15)=_xlfn.TEXTJOIN("|",FALSE,$C79:$F79),0,
IF(AND($C79="Delta|CR_Cpty",O$12="Delta|CR_Cpty"),
IF($F79=O$15,
      _xlfn.XLOOKUP(_xlfn.TEXTJOIN("|",FALSE,$C79,"=","Any","=",O$12,"=","Any","="),risk_factor_1&amp;"|"&amp;risk_factor_2,risk_factor_corr),
       IF(RIGHT($D79,LEN($D79)-FIND("_",$D79))=RIGHT(O$13,LEN(O$13)-FIND("_",O$13)),
              IF(LEFT($D79,FIND("_",$D79)-1)=LEFT(O$13,FIND("_",O$13)-1),
                    IF($E79=O$14,
                             _xlfn.XLOOKUP(_xlfn.TEXTJOIN("|",FALSE,$C79,LEFT($D79,FIND("_",$D79)-1) &amp;"_=","=","Any",O$12,LEFT($D79,FIND("_",$D79)-1) &amp;"_=","=","Any"),risk_factor_1&amp;"|"&amp;risk_factor_2,risk_factor_corr),
                             _xlfn.XLOOKUP(_xlfn.TEXTJOIN("|",FALSE,$C79,LEFT($D79,FIND("_",$D79)-1) &amp;"_=","Any","Any",O$12,LEFT($D79,FIND("_",$D79)-1) &amp;"_=","Any","Any"),risk_factor_1&amp;"|"&amp;risk_factor_2,risk_factor_corr)),
"n/a"),0)
),
IF(_xlfn.TEXTJOIN("|",FALSE,O$12:O$13)&lt;&gt;_xlfn.TEXTJOIN("|",FALSE,$C79:$D79),0,
_xlfn.XLOOKUP(_xlfn.TEXTJOIN("|",FALSE,$C79:$F79,O$12:O$15),risk_factor_1&amp;"|"&amp;risk_factor_2,risk_factor_corr,
_xlfn.XLOOKUP(_xlfn.TEXTJOIN("|",FALSE,$C79:$F79,O$12:O$15),risk_factor_2&amp;"|"&amp;risk_factor_1,risk_factor_corr,
_xlfn.XLOOKUP(_xlfn.TEXTJOIN("|",FALSE,$C79:$D79,"Any"),risk_factor_1&amp;"|"&amp;risk_factor_2,risk_factor_corr,
_xlfn.XLOOKUP(_xlfn.TEXTJOIN("|",FALSE,$C79:$D79,"Any"),risk_factor_2&amp;"|"&amp;risk_factor_1,risk_factor_corr)))))))</f>
        <v>0</v>
      </c>
      <c r="P79" s="32" cm="1">
        <f t="array" ref="P79" xml:space="preserve"> IF(_xlfn.TEXTJOIN("|",FALSE,P$12:P$15)=_xlfn.TEXTJOIN("|",FALSE,$C79:$F79),0,
IF(AND($C79="Delta|CR_Cpty",P$12="Delta|CR_Cpty"),
IF($F79=P$15,
      _xlfn.XLOOKUP(_xlfn.TEXTJOIN("|",FALSE,$C79,"=","Any","=",P$12,"=","Any","="),risk_factor_1&amp;"|"&amp;risk_factor_2,risk_factor_corr),
       IF(RIGHT($D79,LEN($D79)-FIND("_",$D79))=RIGHT(P$13,LEN(P$13)-FIND("_",P$13)),
              IF(LEFT($D79,FIND("_",$D79)-1)=LEFT(P$13,FIND("_",P$13)-1),
                    IF($E79=P$14,
                             _xlfn.XLOOKUP(_xlfn.TEXTJOIN("|",FALSE,$C79,LEFT($D79,FIND("_",$D79)-1) &amp;"_=","=","Any",P$12,LEFT($D79,FIND("_",$D79)-1) &amp;"_=","=","Any"),risk_factor_1&amp;"|"&amp;risk_factor_2,risk_factor_corr),
                             _xlfn.XLOOKUP(_xlfn.TEXTJOIN("|",FALSE,$C79,LEFT($D79,FIND("_",$D79)-1) &amp;"_=","Any","Any",P$12,LEFT($D79,FIND("_",$D79)-1) &amp;"_=","Any","Any"),risk_factor_1&amp;"|"&amp;risk_factor_2,risk_factor_corr)),
"n/a"),0)
),
IF(_xlfn.TEXTJOIN("|",FALSE,P$12:P$13)&lt;&gt;_xlfn.TEXTJOIN("|",FALSE,$C79:$D79),0,
_xlfn.XLOOKUP(_xlfn.TEXTJOIN("|",FALSE,$C79:$F79,P$12:P$15),risk_factor_1&amp;"|"&amp;risk_factor_2,risk_factor_corr,
_xlfn.XLOOKUP(_xlfn.TEXTJOIN("|",FALSE,$C79:$F79,P$12:P$15),risk_factor_2&amp;"|"&amp;risk_factor_1,risk_factor_corr,
_xlfn.XLOOKUP(_xlfn.TEXTJOIN("|",FALSE,$C79:$D79,"Any"),risk_factor_1&amp;"|"&amp;risk_factor_2,risk_factor_corr,
_xlfn.XLOOKUP(_xlfn.TEXTJOIN("|",FALSE,$C79:$D79,"Any"),risk_factor_2&amp;"|"&amp;risk_factor_1,risk_factor_corr)))))))</f>
        <v>0</v>
      </c>
      <c r="Q79" s="32" cm="1">
        <f t="array" ref="Q79" xml:space="preserve"> IF(_xlfn.TEXTJOIN("|",FALSE,Q$12:Q$15)=_xlfn.TEXTJOIN("|",FALSE,$C79:$F79),0,
IF(AND($C79="Delta|CR_Cpty",Q$12="Delta|CR_Cpty"),
IF($F79=Q$15,
      _xlfn.XLOOKUP(_xlfn.TEXTJOIN("|",FALSE,$C79,"=","Any","=",Q$12,"=","Any","="),risk_factor_1&amp;"|"&amp;risk_factor_2,risk_factor_corr),
       IF(RIGHT($D79,LEN($D79)-FIND("_",$D79))=RIGHT(Q$13,LEN(Q$13)-FIND("_",Q$13)),
              IF(LEFT($D79,FIND("_",$D79)-1)=LEFT(Q$13,FIND("_",Q$13)-1),
                    IF($E79=Q$14,
                             _xlfn.XLOOKUP(_xlfn.TEXTJOIN("|",FALSE,$C79,LEFT($D79,FIND("_",$D79)-1) &amp;"_=","=","Any",Q$12,LEFT($D79,FIND("_",$D79)-1) &amp;"_=","=","Any"),risk_factor_1&amp;"|"&amp;risk_factor_2,risk_factor_corr),
                             _xlfn.XLOOKUP(_xlfn.TEXTJOIN("|",FALSE,$C79,LEFT($D79,FIND("_",$D79)-1) &amp;"_=","Any","Any",Q$12,LEFT($D79,FIND("_",$D79)-1) &amp;"_=","Any","Any"),risk_factor_1&amp;"|"&amp;risk_factor_2,risk_factor_corr)),
"n/a"),0)
),
IF(_xlfn.TEXTJOIN("|",FALSE,Q$12:Q$13)&lt;&gt;_xlfn.TEXTJOIN("|",FALSE,$C79:$D79),0,
_xlfn.XLOOKUP(_xlfn.TEXTJOIN("|",FALSE,$C79:$F79,Q$12:Q$15),risk_factor_1&amp;"|"&amp;risk_factor_2,risk_factor_corr,
_xlfn.XLOOKUP(_xlfn.TEXTJOIN("|",FALSE,$C79:$F79,Q$12:Q$15),risk_factor_2&amp;"|"&amp;risk_factor_1,risk_factor_corr,
_xlfn.XLOOKUP(_xlfn.TEXTJOIN("|",FALSE,$C79:$D79,"Any"),risk_factor_1&amp;"|"&amp;risk_factor_2,risk_factor_corr,
_xlfn.XLOOKUP(_xlfn.TEXTJOIN("|",FALSE,$C79:$D79,"Any"),risk_factor_2&amp;"|"&amp;risk_factor_1,risk_factor_corr)))))))</f>
        <v>0</v>
      </c>
      <c r="R79" s="32" cm="1">
        <f t="array" ref="R79" xml:space="preserve"> IF(_xlfn.TEXTJOIN("|",FALSE,R$12:R$15)=_xlfn.TEXTJOIN("|",FALSE,$C79:$F79),0,
IF(AND($C79="Delta|CR_Cpty",R$12="Delta|CR_Cpty"),
IF($F79=R$15,
      _xlfn.XLOOKUP(_xlfn.TEXTJOIN("|",FALSE,$C79,"=","Any","=",R$12,"=","Any","="),risk_factor_1&amp;"|"&amp;risk_factor_2,risk_factor_corr),
       IF(RIGHT($D79,LEN($D79)-FIND("_",$D79))=RIGHT(R$13,LEN(R$13)-FIND("_",R$13)),
              IF(LEFT($D79,FIND("_",$D79)-1)=LEFT(R$13,FIND("_",R$13)-1),
                    IF($E79=R$14,
                             _xlfn.XLOOKUP(_xlfn.TEXTJOIN("|",FALSE,$C79,LEFT($D79,FIND("_",$D79)-1) &amp;"_=","=","Any",R$12,LEFT($D79,FIND("_",$D79)-1) &amp;"_=","=","Any"),risk_factor_1&amp;"|"&amp;risk_factor_2,risk_factor_corr),
                             _xlfn.XLOOKUP(_xlfn.TEXTJOIN("|",FALSE,$C79,LEFT($D79,FIND("_",$D79)-1) &amp;"_=","Any","Any",R$12,LEFT($D79,FIND("_",$D79)-1) &amp;"_=","Any","Any"),risk_factor_1&amp;"|"&amp;risk_factor_2,risk_factor_corr)),
"n/a"),0)
),
IF(_xlfn.TEXTJOIN("|",FALSE,R$12:R$13)&lt;&gt;_xlfn.TEXTJOIN("|",FALSE,$C79:$D79),0,
_xlfn.XLOOKUP(_xlfn.TEXTJOIN("|",FALSE,$C79:$F79,R$12:R$15),risk_factor_1&amp;"|"&amp;risk_factor_2,risk_factor_corr,
_xlfn.XLOOKUP(_xlfn.TEXTJOIN("|",FALSE,$C79:$F79,R$12:R$15),risk_factor_2&amp;"|"&amp;risk_factor_1,risk_factor_corr,
_xlfn.XLOOKUP(_xlfn.TEXTJOIN("|",FALSE,$C79:$D79,"Any"),risk_factor_1&amp;"|"&amp;risk_factor_2,risk_factor_corr,
_xlfn.XLOOKUP(_xlfn.TEXTJOIN("|",FALSE,$C79:$D79,"Any"),risk_factor_2&amp;"|"&amp;risk_factor_1,risk_factor_corr)))))))</f>
        <v>0</v>
      </c>
      <c r="S79" s="32" cm="1">
        <f t="array" ref="S79" xml:space="preserve"> IF(_xlfn.TEXTJOIN("|",FALSE,S$12:S$15)=_xlfn.TEXTJOIN("|",FALSE,$C79:$F79),0,
IF(AND($C79="Delta|CR_Cpty",S$12="Delta|CR_Cpty"),
IF($F79=S$15,
      _xlfn.XLOOKUP(_xlfn.TEXTJOIN("|",FALSE,$C79,"=","Any","=",S$12,"=","Any","="),risk_factor_1&amp;"|"&amp;risk_factor_2,risk_factor_corr),
       IF(RIGHT($D79,LEN($D79)-FIND("_",$D79))=RIGHT(S$13,LEN(S$13)-FIND("_",S$13)),
              IF(LEFT($D79,FIND("_",$D79)-1)=LEFT(S$13,FIND("_",S$13)-1),
                    IF($E79=S$14,
                             _xlfn.XLOOKUP(_xlfn.TEXTJOIN("|",FALSE,$C79,LEFT($D79,FIND("_",$D79)-1) &amp;"_=","=","Any",S$12,LEFT($D79,FIND("_",$D79)-1) &amp;"_=","=","Any"),risk_factor_1&amp;"|"&amp;risk_factor_2,risk_factor_corr),
                             _xlfn.XLOOKUP(_xlfn.TEXTJOIN("|",FALSE,$C79,LEFT($D79,FIND("_",$D79)-1) &amp;"_=","Any","Any",S$12,LEFT($D79,FIND("_",$D79)-1) &amp;"_=","Any","Any"),risk_factor_1&amp;"|"&amp;risk_factor_2,risk_factor_corr)),
"n/a"),0)
),
IF(_xlfn.TEXTJOIN("|",FALSE,S$12:S$13)&lt;&gt;_xlfn.TEXTJOIN("|",FALSE,$C79:$D79),0,
_xlfn.XLOOKUP(_xlfn.TEXTJOIN("|",FALSE,$C79:$F79,S$12:S$15),risk_factor_1&amp;"|"&amp;risk_factor_2,risk_factor_corr,
_xlfn.XLOOKUP(_xlfn.TEXTJOIN("|",FALSE,$C79:$F79,S$12:S$15),risk_factor_2&amp;"|"&amp;risk_factor_1,risk_factor_corr,
_xlfn.XLOOKUP(_xlfn.TEXTJOIN("|",FALSE,$C79:$D79,"Any"),risk_factor_1&amp;"|"&amp;risk_factor_2,risk_factor_corr,
_xlfn.XLOOKUP(_xlfn.TEXTJOIN("|",FALSE,$C79:$D79,"Any"),risk_factor_2&amp;"|"&amp;risk_factor_1,risk_factor_corr)))))))</f>
        <v>0</v>
      </c>
      <c r="T79" s="32" cm="1">
        <f t="array" ref="T79" xml:space="preserve"> IF(_xlfn.TEXTJOIN("|",FALSE,T$12:T$15)=_xlfn.TEXTJOIN("|",FALSE,$C79:$F79),0,
IF(AND($C79="Delta|CR_Cpty",T$12="Delta|CR_Cpty"),
IF($F79=T$15,
      _xlfn.XLOOKUP(_xlfn.TEXTJOIN("|",FALSE,$C79,"=","Any","=",T$12,"=","Any","="),risk_factor_1&amp;"|"&amp;risk_factor_2,risk_factor_corr),
       IF(RIGHT($D79,LEN($D79)-FIND("_",$D79))=RIGHT(T$13,LEN(T$13)-FIND("_",T$13)),
              IF(LEFT($D79,FIND("_",$D79)-1)=LEFT(T$13,FIND("_",T$13)-1),
                    IF($E79=T$14,
                             _xlfn.XLOOKUP(_xlfn.TEXTJOIN("|",FALSE,$C79,LEFT($D79,FIND("_",$D79)-1) &amp;"_=","=","Any",T$12,LEFT($D79,FIND("_",$D79)-1) &amp;"_=","=","Any"),risk_factor_1&amp;"|"&amp;risk_factor_2,risk_factor_corr),
                             _xlfn.XLOOKUP(_xlfn.TEXTJOIN("|",FALSE,$C79,LEFT($D79,FIND("_",$D79)-1) &amp;"_=","Any","Any",T$12,LEFT($D79,FIND("_",$D79)-1) &amp;"_=","Any","Any"),risk_factor_1&amp;"|"&amp;risk_factor_2,risk_factor_corr)),
"n/a"),0)
),
IF(_xlfn.TEXTJOIN("|",FALSE,T$12:T$13)&lt;&gt;_xlfn.TEXTJOIN("|",FALSE,$C79:$D79),0,
_xlfn.XLOOKUP(_xlfn.TEXTJOIN("|",FALSE,$C79:$F79,T$12:T$15),risk_factor_1&amp;"|"&amp;risk_factor_2,risk_factor_corr,
_xlfn.XLOOKUP(_xlfn.TEXTJOIN("|",FALSE,$C79:$F79,T$12:T$15),risk_factor_2&amp;"|"&amp;risk_factor_1,risk_factor_corr,
_xlfn.XLOOKUP(_xlfn.TEXTJOIN("|",FALSE,$C79:$D79,"Any"),risk_factor_1&amp;"|"&amp;risk_factor_2,risk_factor_corr,
_xlfn.XLOOKUP(_xlfn.TEXTJOIN("|",FALSE,$C79:$D79,"Any"),risk_factor_2&amp;"|"&amp;risk_factor_1,risk_factor_corr)))))))</f>
        <v>0</v>
      </c>
      <c r="U79" s="32" cm="1">
        <f t="array" ref="U79" xml:space="preserve"> IF(_xlfn.TEXTJOIN("|",FALSE,U$12:U$15)=_xlfn.TEXTJOIN("|",FALSE,$C79:$F79),0,
IF(AND($C79="Delta|CR_Cpty",U$12="Delta|CR_Cpty"),
IF($F79=U$15,
      _xlfn.XLOOKUP(_xlfn.TEXTJOIN("|",FALSE,$C79,"=","Any","=",U$12,"=","Any","="),risk_factor_1&amp;"|"&amp;risk_factor_2,risk_factor_corr),
       IF(RIGHT($D79,LEN($D79)-FIND("_",$D79))=RIGHT(U$13,LEN(U$13)-FIND("_",U$13)),
              IF(LEFT($D79,FIND("_",$D79)-1)=LEFT(U$13,FIND("_",U$13)-1),
                    IF($E79=U$14,
                             _xlfn.XLOOKUP(_xlfn.TEXTJOIN("|",FALSE,$C79,LEFT($D79,FIND("_",$D79)-1) &amp;"_=","=","Any",U$12,LEFT($D79,FIND("_",$D79)-1) &amp;"_=","=","Any"),risk_factor_1&amp;"|"&amp;risk_factor_2,risk_factor_corr),
                             _xlfn.XLOOKUP(_xlfn.TEXTJOIN("|",FALSE,$C79,LEFT($D79,FIND("_",$D79)-1) &amp;"_=","Any","Any",U$12,LEFT($D79,FIND("_",$D79)-1) &amp;"_=","Any","Any"),risk_factor_1&amp;"|"&amp;risk_factor_2,risk_factor_corr)),
"n/a"),0)
),
IF(_xlfn.TEXTJOIN("|",FALSE,U$12:U$13)&lt;&gt;_xlfn.TEXTJOIN("|",FALSE,$C79:$D79),0,
_xlfn.XLOOKUP(_xlfn.TEXTJOIN("|",FALSE,$C79:$F79,U$12:U$15),risk_factor_1&amp;"|"&amp;risk_factor_2,risk_factor_corr,
_xlfn.XLOOKUP(_xlfn.TEXTJOIN("|",FALSE,$C79:$F79,U$12:U$15),risk_factor_2&amp;"|"&amp;risk_factor_1,risk_factor_corr,
_xlfn.XLOOKUP(_xlfn.TEXTJOIN("|",FALSE,$C79:$D79,"Any"),risk_factor_1&amp;"|"&amp;risk_factor_2,risk_factor_corr,
_xlfn.XLOOKUP(_xlfn.TEXTJOIN("|",FALSE,$C79:$D79,"Any"),risk_factor_2&amp;"|"&amp;risk_factor_1,risk_factor_corr)))))))</f>
        <v>0</v>
      </c>
      <c r="V79" s="32" cm="1">
        <f t="array" ref="V79" xml:space="preserve"> IF(_xlfn.TEXTJOIN("|",FALSE,V$12:V$15)=_xlfn.TEXTJOIN("|",FALSE,$C79:$F79),0,
IF(AND($C79="Delta|CR_Cpty",V$12="Delta|CR_Cpty"),
IF($F79=V$15,
      _xlfn.XLOOKUP(_xlfn.TEXTJOIN("|",FALSE,$C79,"=","Any","=",V$12,"=","Any","="),risk_factor_1&amp;"|"&amp;risk_factor_2,risk_factor_corr),
       IF(RIGHT($D79,LEN($D79)-FIND("_",$D79))=RIGHT(V$13,LEN(V$13)-FIND("_",V$13)),
              IF(LEFT($D79,FIND("_",$D79)-1)=LEFT(V$13,FIND("_",V$13)-1),
                    IF($E79=V$14,
                             _xlfn.XLOOKUP(_xlfn.TEXTJOIN("|",FALSE,$C79,LEFT($D79,FIND("_",$D79)-1) &amp;"_=","=","Any",V$12,LEFT($D79,FIND("_",$D79)-1) &amp;"_=","=","Any"),risk_factor_1&amp;"|"&amp;risk_factor_2,risk_factor_corr),
                             _xlfn.XLOOKUP(_xlfn.TEXTJOIN("|",FALSE,$C79,LEFT($D79,FIND("_",$D79)-1) &amp;"_=","Any","Any",V$12,LEFT($D79,FIND("_",$D79)-1) &amp;"_=","Any","Any"),risk_factor_1&amp;"|"&amp;risk_factor_2,risk_factor_corr)),
"n/a"),0)
),
IF(_xlfn.TEXTJOIN("|",FALSE,V$12:V$13)&lt;&gt;_xlfn.TEXTJOIN("|",FALSE,$C79:$D79),0,
_xlfn.XLOOKUP(_xlfn.TEXTJOIN("|",FALSE,$C79:$F79,V$12:V$15),risk_factor_1&amp;"|"&amp;risk_factor_2,risk_factor_corr,
_xlfn.XLOOKUP(_xlfn.TEXTJOIN("|",FALSE,$C79:$F79,V$12:V$15),risk_factor_2&amp;"|"&amp;risk_factor_1,risk_factor_corr,
_xlfn.XLOOKUP(_xlfn.TEXTJOIN("|",FALSE,$C79:$D79,"Any"),risk_factor_1&amp;"|"&amp;risk_factor_2,risk_factor_corr,
_xlfn.XLOOKUP(_xlfn.TEXTJOIN("|",FALSE,$C79:$D79,"Any"),risk_factor_2&amp;"|"&amp;risk_factor_1,risk_factor_corr)))))))</f>
        <v>0</v>
      </c>
      <c r="W79" s="32" cm="1">
        <f t="array" ref="W79" xml:space="preserve"> IF(_xlfn.TEXTJOIN("|",FALSE,W$12:W$15)=_xlfn.TEXTJOIN("|",FALSE,$C79:$F79),0,
IF(AND($C79="Delta|CR_Cpty",W$12="Delta|CR_Cpty"),
IF($F79=W$15,
      _xlfn.XLOOKUP(_xlfn.TEXTJOIN("|",FALSE,$C79,"=","Any","=",W$12,"=","Any","="),risk_factor_1&amp;"|"&amp;risk_factor_2,risk_factor_corr),
       IF(RIGHT($D79,LEN($D79)-FIND("_",$D79))=RIGHT(W$13,LEN(W$13)-FIND("_",W$13)),
              IF(LEFT($D79,FIND("_",$D79)-1)=LEFT(W$13,FIND("_",W$13)-1),
                    IF($E79=W$14,
                             _xlfn.XLOOKUP(_xlfn.TEXTJOIN("|",FALSE,$C79,LEFT($D79,FIND("_",$D79)-1) &amp;"_=","=","Any",W$12,LEFT($D79,FIND("_",$D79)-1) &amp;"_=","=","Any"),risk_factor_1&amp;"|"&amp;risk_factor_2,risk_factor_corr),
                             _xlfn.XLOOKUP(_xlfn.TEXTJOIN("|",FALSE,$C79,LEFT($D79,FIND("_",$D79)-1) &amp;"_=","Any","Any",W$12,LEFT($D79,FIND("_",$D79)-1) &amp;"_=","Any","Any"),risk_factor_1&amp;"|"&amp;risk_factor_2,risk_factor_corr)),
"n/a"),0)
),
IF(_xlfn.TEXTJOIN("|",FALSE,W$12:W$13)&lt;&gt;_xlfn.TEXTJOIN("|",FALSE,$C79:$D79),0,
_xlfn.XLOOKUP(_xlfn.TEXTJOIN("|",FALSE,$C79:$F79,W$12:W$15),risk_factor_1&amp;"|"&amp;risk_factor_2,risk_factor_corr,
_xlfn.XLOOKUP(_xlfn.TEXTJOIN("|",FALSE,$C79:$F79,W$12:W$15),risk_factor_2&amp;"|"&amp;risk_factor_1,risk_factor_corr,
_xlfn.XLOOKUP(_xlfn.TEXTJOIN("|",FALSE,$C79:$D79,"Any"),risk_factor_1&amp;"|"&amp;risk_factor_2,risk_factor_corr,
_xlfn.XLOOKUP(_xlfn.TEXTJOIN("|",FALSE,$C79:$D79,"Any"),risk_factor_2&amp;"|"&amp;risk_factor_1,risk_factor_corr)))))))</f>
        <v>0</v>
      </c>
      <c r="X79" s="32" cm="1">
        <f t="array" ref="X79" xml:space="preserve"> IF(_xlfn.TEXTJOIN("|",FALSE,X$12:X$15)=_xlfn.TEXTJOIN("|",FALSE,$C79:$F79),0,
IF(AND($C79="Delta|CR_Cpty",X$12="Delta|CR_Cpty"),
IF($F79=X$15,
      _xlfn.XLOOKUP(_xlfn.TEXTJOIN("|",FALSE,$C79,"=","Any","=",X$12,"=","Any","="),risk_factor_1&amp;"|"&amp;risk_factor_2,risk_factor_corr),
       IF(RIGHT($D79,LEN($D79)-FIND("_",$D79))=RIGHT(X$13,LEN(X$13)-FIND("_",X$13)),
              IF(LEFT($D79,FIND("_",$D79)-1)=LEFT(X$13,FIND("_",X$13)-1),
                    IF($E79=X$14,
                             _xlfn.XLOOKUP(_xlfn.TEXTJOIN("|",FALSE,$C79,LEFT($D79,FIND("_",$D79)-1) &amp;"_=","=","Any",X$12,LEFT($D79,FIND("_",$D79)-1) &amp;"_=","=","Any"),risk_factor_1&amp;"|"&amp;risk_factor_2,risk_factor_corr),
                             _xlfn.XLOOKUP(_xlfn.TEXTJOIN("|",FALSE,$C79,LEFT($D79,FIND("_",$D79)-1) &amp;"_=","Any","Any",X$12,LEFT($D79,FIND("_",$D79)-1) &amp;"_=","Any","Any"),risk_factor_1&amp;"|"&amp;risk_factor_2,risk_factor_corr)),
"n/a"),0)
),
IF(_xlfn.TEXTJOIN("|",FALSE,X$12:X$13)&lt;&gt;_xlfn.TEXTJOIN("|",FALSE,$C79:$D79),0,
_xlfn.XLOOKUP(_xlfn.TEXTJOIN("|",FALSE,$C79:$F79,X$12:X$15),risk_factor_1&amp;"|"&amp;risk_factor_2,risk_factor_corr,
_xlfn.XLOOKUP(_xlfn.TEXTJOIN("|",FALSE,$C79:$F79,X$12:X$15),risk_factor_2&amp;"|"&amp;risk_factor_1,risk_factor_corr,
_xlfn.XLOOKUP(_xlfn.TEXTJOIN("|",FALSE,$C79:$D79,"Any"),risk_factor_1&amp;"|"&amp;risk_factor_2,risk_factor_corr,
_xlfn.XLOOKUP(_xlfn.TEXTJOIN("|",FALSE,$C79:$D79,"Any"),risk_factor_2&amp;"|"&amp;risk_factor_1,risk_factor_corr)))))))</f>
        <v>0</v>
      </c>
      <c r="Y79" s="32" cm="1">
        <f t="array" ref="Y79" xml:space="preserve"> IF(_xlfn.TEXTJOIN("|",FALSE,Y$12:Y$15)=_xlfn.TEXTJOIN("|",FALSE,$C79:$F79),0,
IF(AND($C79="Delta|CR_Cpty",Y$12="Delta|CR_Cpty"),
IF($F79=Y$15,
      _xlfn.XLOOKUP(_xlfn.TEXTJOIN("|",FALSE,$C79,"=","Any","=",Y$12,"=","Any","="),risk_factor_1&amp;"|"&amp;risk_factor_2,risk_factor_corr),
       IF(RIGHT($D79,LEN($D79)-FIND("_",$D79))=RIGHT(Y$13,LEN(Y$13)-FIND("_",Y$13)),
              IF(LEFT($D79,FIND("_",$D79)-1)=LEFT(Y$13,FIND("_",Y$13)-1),
                    IF($E79=Y$14,
                             _xlfn.XLOOKUP(_xlfn.TEXTJOIN("|",FALSE,$C79,LEFT($D79,FIND("_",$D79)-1) &amp;"_=","=","Any",Y$12,LEFT($D79,FIND("_",$D79)-1) &amp;"_=","=","Any"),risk_factor_1&amp;"|"&amp;risk_factor_2,risk_factor_corr),
                             _xlfn.XLOOKUP(_xlfn.TEXTJOIN("|",FALSE,$C79,LEFT($D79,FIND("_",$D79)-1) &amp;"_=","Any","Any",Y$12,LEFT($D79,FIND("_",$D79)-1) &amp;"_=","Any","Any"),risk_factor_1&amp;"|"&amp;risk_factor_2,risk_factor_corr)),
"n/a"),0)
),
IF(_xlfn.TEXTJOIN("|",FALSE,Y$12:Y$13)&lt;&gt;_xlfn.TEXTJOIN("|",FALSE,$C79:$D79),0,
_xlfn.XLOOKUP(_xlfn.TEXTJOIN("|",FALSE,$C79:$F79,Y$12:Y$15),risk_factor_1&amp;"|"&amp;risk_factor_2,risk_factor_corr,
_xlfn.XLOOKUP(_xlfn.TEXTJOIN("|",FALSE,$C79:$F79,Y$12:Y$15),risk_factor_2&amp;"|"&amp;risk_factor_1,risk_factor_corr,
_xlfn.XLOOKUP(_xlfn.TEXTJOIN("|",FALSE,$C79:$D79,"Any"),risk_factor_1&amp;"|"&amp;risk_factor_2,risk_factor_corr,
_xlfn.XLOOKUP(_xlfn.TEXTJOIN("|",FALSE,$C79:$D79,"Any"),risk_factor_2&amp;"|"&amp;risk_factor_1,risk_factor_corr)))))))</f>
        <v>0</v>
      </c>
      <c r="Z79" s="32" cm="1">
        <f t="array" ref="Z79" xml:space="preserve"> IF(_xlfn.TEXTJOIN("|",FALSE,Z$12:Z$15)=_xlfn.TEXTJOIN("|",FALSE,$C79:$F79),0,
IF(AND($C79="Delta|CR_Cpty",Z$12="Delta|CR_Cpty"),
IF($F79=Z$15,
      _xlfn.XLOOKUP(_xlfn.TEXTJOIN("|",FALSE,$C79,"=","Any","=",Z$12,"=","Any","="),risk_factor_1&amp;"|"&amp;risk_factor_2,risk_factor_corr),
       IF(RIGHT($D79,LEN($D79)-FIND("_",$D79))=RIGHT(Z$13,LEN(Z$13)-FIND("_",Z$13)),
              IF(LEFT($D79,FIND("_",$D79)-1)=LEFT(Z$13,FIND("_",Z$13)-1),
                    IF($E79=Z$14,
                             _xlfn.XLOOKUP(_xlfn.TEXTJOIN("|",FALSE,$C79,LEFT($D79,FIND("_",$D79)-1) &amp;"_=","=","Any",Z$12,LEFT($D79,FIND("_",$D79)-1) &amp;"_=","=","Any"),risk_factor_1&amp;"|"&amp;risk_factor_2,risk_factor_corr),
                             _xlfn.XLOOKUP(_xlfn.TEXTJOIN("|",FALSE,$C79,LEFT($D79,FIND("_",$D79)-1) &amp;"_=","Any","Any",Z$12,LEFT($D79,FIND("_",$D79)-1) &amp;"_=","Any","Any"),risk_factor_1&amp;"|"&amp;risk_factor_2,risk_factor_corr)),
"n/a"),0)
),
IF(_xlfn.TEXTJOIN("|",FALSE,Z$12:Z$13)&lt;&gt;_xlfn.TEXTJOIN("|",FALSE,$C79:$D79),0,
_xlfn.XLOOKUP(_xlfn.TEXTJOIN("|",FALSE,$C79:$F79,Z$12:Z$15),risk_factor_1&amp;"|"&amp;risk_factor_2,risk_factor_corr,
_xlfn.XLOOKUP(_xlfn.TEXTJOIN("|",FALSE,$C79:$F79,Z$12:Z$15),risk_factor_2&amp;"|"&amp;risk_factor_1,risk_factor_corr,
_xlfn.XLOOKUP(_xlfn.TEXTJOIN("|",FALSE,$C79:$D79,"Any"),risk_factor_1&amp;"|"&amp;risk_factor_2,risk_factor_corr,
_xlfn.XLOOKUP(_xlfn.TEXTJOIN("|",FALSE,$C79:$D79,"Any"),risk_factor_2&amp;"|"&amp;risk_factor_1,risk_factor_corr)))))))</f>
        <v>0</v>
      </c>
      <c r="AA79" s="32" cm="1">
        <f t="array" ref="AA79" xml:space="preserve"> IF(_xlfn.TEXTJOIN("|",FALSE,AA$12:AA$15)=_xlfn.TEXTJOIN("|",FALSE,$C79:$F79),0,
IF(AND($C79="Delta|CR_Cpty",AA$12="Delta|CR_Cpty"),
IF($F79=AA$15,
      _xlfn.XLOOKUP(_xlfn.TEXTJOIN("|",FALSE,$C79,"=","Any","=",AA$12,"=","Any","="),risk_factor_1&amp;"|"&amp;risk_factor_2,risk_factor_corr),
       IF(RIGHT($D79,LEN($D79)-FIND("_",$D79))=RIGHT(AA$13,LEN(AA$13)-FIND("_",AA$13)),
              IF(LEFT($D79,FIND("_",$D79)-1)=LEFT(AA$13,FIND("_",AA$13)-1),
                    IF($E79=AA$14,
                             _xlfn.XLOOKUP(_xlfn.TEXTJOIN("|",FALSE,$C79,LEFT($D79,FIND("_",$D79)-1) &amp;"_=","=","Any",AA$12,LEFT($D79,FIND("_",$D79)-1) &amp;"_=","=","Any"),risk_factor_1&amp;"|"&amp;risk_factor_2,risk_factor_corr),
                             _xlfn.XLOOKUP(_xlfn.TEXTJOIN("|",FALSE,$C79,LEFT($D79,FIND("_",$D79)-1) &amp;"_=","Any","Any",AA$12,LEFT($D79,FIND("_",$D79)-1) &amp;"_=","Any","Any"),risk_factor_1&amp;"|"&amp;risk_factor_2,risk_factor_corr)),
"n/a"),0)
),
IF(_xlfn.TEXTJOIN("|",FALSE,AA$12:AA$13)&lt;&gt;_xlfn.TEXTJOIN("|",FALSE,$C79:$D79),0,
_xlfn.XLOOKUP(_xlfn.TEXTJOIN("|",FALSE,$C79:$F79,AA$12:AA$15),risk_factor_1&amp;"|"&amp;risk_factor_2,risk_factor_corr,
_xlfn.XLOOKUP(_xlfn.TEXTJOIN("|",FALSE,$C79:$F79,AA$12:AA$15),risk_factor_2&amp;"|"&amp;risk_factor_1,risk_factor_corr,
_xlfn.XLOOKUP(_xlfn.TEXTJOIN("|",FALSE,$C79:$D79,"Any"),risk_factor_1&amp;"|"&amp;risk_factor_2,risk_factor_corr,
_xlfn.XLOOKUP(_xlfn.TEXTJOIN("|",FALSE,$C79:$D79,"Any"),risk_factor_2&amp;"|"&amp;risk_factor_1,risk_factor_corr)))))))</f>
        <v>0</v>
      </c>
      <c r="AB79" s="32" cm="1">
        <f t="array" ref="AB79" xml:space="preserve"> IF(_xlfn.TEXTJOIN("|",FALSE,AB$12:AB$15)=_xlfn.TEXTJOIN("|",FALSE,$C79:$F79),0,
IF(AND($C79="Delta|CR_Cpty",AB$12="Delta|CR_Cpty"),
IF($F79=AB$15,
      _xlfn.XLOOKUP(_xlfn.TEXTJOIN("|",FALSE,$C79,"=","Any","=",AB$12,"=","Any","="),risk_factor_1&amp;"|"&amp;risk_factor_2,risk_factor_corr),
       IF(RIGHT($D79,LEN($D79)-FIND("_",$D79))=RIGHT(AB$13,LEN(AB$13)-FIND("_",AB$13)),
              IF(LEFT($D79,FIND("_",$D79)-1)=LEFT(AB$13,FIND("_",AB$13)-1),
                    IF($E79=AB$14,
                             _xlfn.XLOOKUP(_xlfn.TEXTJOIN("|",FALSE,$C79,LEFT($D79,FIND("_",$D79)-1) &amp;"_=","=","Any",AB$12,LEFT($D79,FIND("_",$D79)-1) &amp;"_=","=","Any"),risk_factor_1&amp;"|"&amp;risk_factor_2,risk_factor_corr),
                             _xlfn.XLOOKUP(_xlfn.TEXTJOIN("|",FALSE,$C79,LEFT($D79,FIND("_",$D79)-1) &amp;"_=","Any","Any",AB$12,LEFT($D79,FIND("_",$D79)-1) &amp;"_=","Any","Any"),risk_factor_1&amp;"|"&amp;risk_factor_2,risk_factor_corr)),
"n/a"),0)
),
IF(_xlfn.TEXTJOIN("|",FALSE,AB$12:AB$13)&lt;&gt;_xlfn.TEXTJOIN("|",FALSE,$C79:$D79),0,
_xlfn.XLOOKUP(_xlfn.TEXTJOIN("|",FALSE,$C79:$F79,AB$12:AB$15),risk_factor_1&amp;"|"&amp;risk_factor_2,risk_factor_corr,
_xlfn.XLOOKUP(_xlfn.TEXTJOIN("|",FALSE,$C79:$F79,AB$12:AB$15),risk_factor_2&amp;"|"&amp;risk_factor_1,risk_factor_corr,
_xlfn.XLOOKUP(_xlfn.TEXTJOIN("|",FALSE,$C79:$D79,"Any"),risk_factor_1&amp;"|"&amp;risk_factor_2,risk_factor_corr,
_xlfn.XLOOKUP(_xlfn.TEXTJOIN("|",FALSE,$C79:$D79,"Any"),risk_factor_2&amp;"|"&amp;risk_factor_1,risk_factor_corr)))))))</f>
        <v>0</v>
      </c>
      <c r="AC79" s="32" cm="1">
        <f t="array" ref="AC79" xml:space="preserve"> IF(_xlfn.TEXTJOIN("|",FALSE,AC$12:AC$15)=_xlfn.TEXTJOIN("|",FALSE,$C79:$F79),0,
IF(AND($C79="Delta|CR_Cpty",AC$12="Delta|CR_Cpty"),
IF($F79=AC$15,
      _xlfn.XLOOKUP(_xlfn.TEXTJOIN("|",FALSE,$C79,"=","Any","=",AC$12,"=","Any","="),risk_factor_1&amp;"|"&amp;risk_factor_2,risk_factor_corr),
       IF(RIGHT($D79,LEN($D79)-FIND("_",$D79))=RIGHT(AC$13,LEN(AC$13)-FIND("_",AC$13)),
              IF(LEFT($D79,FIND("_",$D79)-1)=LEFT(AC$13,FIND("_",AC$13)-1),
                    IF($E79=AC$14,
                             _xlfn.XLOOKUP(_xlfn.TEXTJOIN("|",FALSE,$C79,LEFT($D79,FIND("_",$D79)-1) &amp;"_=","=","Any",AC$12,LEFT($D79,FIND("_",$D79)-1) &amp;"_=","=","Any"),risk_factor_1&amp;"|"&amp;risk_factor_2,risk_factor_corr),
                             _xlfn.XLOOKUP(_xlfn.TEXTJOIN("|",FALSE,$C79,LEFT($D79,FIND("_",$D79)-1) &amp;"_=","Any","Any",AC$12,LEFT($D79,FIND("_",$D79)-1) &amp;"_=","Any","Any"),risk_factor_1&amp;"|"&amp;risk_factor_2,risk_factor_corr)),
"n/a"),0)
),
IF(_xlfn.TEXTJOIN("|",FALSE,AC$12:AC$13)&lt;&gt;_xlfn.TEXTJOIN("|",FALSE,$C79:$D79),0,
_xlfn.XLOOKUP(_xlfn.TEXTJOIN("|",FALSE,$C79:$F79,AC$12:AC$15),risk_factor_1&amp;"|"&amp;risk_factor_2,risk_factor_corr,
_xlfn.XLOOKUP(_xlfn.TEXTJOIN("|",FALSE,$C79:$F79,AC$12:AC$15),risk_factor_2&amp;"|"&amp;risk_factor_1,risk_factor_corr,
_xlfn.XLOOKUP(_xlfn.TEXTJOIN("|",FALSE,$C79:$D79,"Any"),risk_factor_1&amp;"|"&amp;risk_factor_2,risk_factor_corr,
_xlfn.XLOOKUP(_xlfn.TEXTJOIN("|",FALSE,$C79:$D79,"Any"),risk_factor_2&amp;"|"&amp;risk_factor_1,risk_factor_corr)))))))</f>
        <v>0</v>
      </c>
      <c r="AD79" s="32" cm="1">
        <f t="array" ref="AD79" xml:space="preserve"> IF(_xlfn.TEXTJOIN("|",FALSE,AD$12:AD$15)=_xlfn.TEXTJOIN("|",FALSE,$C79:$F79),0,
IF(AND($C79="Delta|CR_Cpty",AD$12="Delta|CR_Cpty"),
IF($F79=AD$15,
      _xlfn.XLOOKUP(_xlfn.TEXTJOIN("|",FALSE,$C79,"=","Any","=",AD$12,"=","Any","="),risk_factor_1&amp;"|"&amp;risk_factor_2,risk_factor_corr),
       IF(RIGHT($D79,LEN($D79)-FIND("_",$D79))=RIGHT(AD$13,LEN(AD$13)-FIND("_",AD$13)),
              IF(LEFT($D79,FIND("_",$D79)-1)=LEFT(AD$13,FIND("_",AD$13)-1),
                    IF($E79=AD$14,
                             _xlfn.XLOOKUP(_xlfn.TEXTJOIN("|",FALSE,$C79,LEFT($D79,FIND("_",$D79)-1) &amp;"_=","=","Any",AD$12,LEFT($D79,FIND("_",$D79)-1) &amp;"_=","=","Any"),risk_factor_1&amp;"|"&amp;risk_factor_2,risk_factor_corr),
                             _xlfn.XLOOKUP(_xlfn.TEXTJOIN("|",FALSE,$C79,LEFT($D79,FIND("_",$D79)-1) &amp;"_=","Any","Any",AD$12,LEFT($D79,FIND("_",$D79)-1) &amp;"_=","Any","Any"),risk_factor_1&amp;"|"&amp;risk_factor_2,risk_factor_corr)),
"n/a"),0)
),
IF(_xlfn.TEXTJOIN("|",FALSE,AD$12:AD$13)&lt;&gt;_xlfn.TEXTJOIN("|",FALSE,$C79:$D79),0,
_xlfn.XLOOKUP(_xlfn.TEXTJOIN("|",FALSE,$C79:$F79,AD$12:AD$15),risk_factor_1&amp;"|"&amp;risk_factor_2,risk_factor_corr,
_xlfn.XLOOKUP(_xlfn.TEXTJOIN("|",FALSE,$C79:$F79,AD$12:AD$15),risk_factor_2&amp;"|"&amp;risk_factor_1,risk_factor_corr,
_xlfn.XLOOKUP(_xlfn.TEXTJOIN("|",FALSE,$C79:$D79,"Any"),risk_factor_1&amp;"|"&amp;risk_factor_2,risk_factor_corr,
_xlfn.XLOOKUP(_xlfn.TEXTJOIN("|",FALSE,$C79:$D79,"Any"),risk_factor_2&amp;"|"&amp;risk_factor_1,risk_factor_corr)))))))</f>
        <v>0</v>
      </c>
      <c r="AE79" s="32" cm="1">
        <f t="array" ref="AE79" xml:space="preserve"> IF(_xlfn.TEXTJOIN("|",FALSE,AE$12:AE$15)=_xlfn.TEXTJOIN("|",FALSE,$C79:$F79),0,
IF(AND($C79="Delta|CR_Cpty",AE$12="Delta|CR_Cpty"),
IF($F79=AE$15,
      _xlfn.XLOOKUP(_xlfn.TEXTJOIN("|",FALSE,$C79,"=","Any","=",AE$12,"=","Any","="),risk_factor_1&amp;"|"&amp;risk_factor_2,risk_factor_corr),
       IF(RIGHT($D79,LEN($D79)-FIND("_",$D79))=RIGHT(AE$13,LEN(AE$13)-FIND("_",AE$13)),
              IF(LEFT($D79,FIND("_",$D79)-1)=LEFT(AE$13,FIND("_",AE$13)-1),
                    IF($E79=AE$14,
                             _xlfn.XLOOKUP(_xlfn.TEXTJOIN("|",FALSE,$C79,LEFT($D79,FIND("_",$D79)-1) &amp;"_=","=","Any",AE$12,LEFT($D79,FIND("_",$D79)-1) &amp;"_=","=","Any"),risk_factor_1&amp;"|"&amp;risk_factor_2,risk_factor_corr),
                             _xlfn.XLOOKUP(_xlfn.TEXTJOIN("|",FALSE,$C79,LEFT($D79,FIND("_",$D79)-1) &amp;"_=","Any","Any",AE$12,LEFT($D79,FIND("_",$D79)-1) &amp;"_=","Any","Any"),risk_factor_1&amp;"|"&amp;risk_factor_2,risk_factor_corr)),
"n/a"),0)
),
IF(_xlfn.TEXTJOIN("|",FALSE,AE$12:AE$13)&lt;&gt;_xlfn.TEXTJOIN("|",FALSE,$C79:$D79),0,
_xlfn.XLOOKUP(_xlfn.TEXTJOIN("|",FALSE,$C79:$F79,AE$12:AE$15),risk_factor_1&amp;"|"&amp;risk_factor_2,risk_factor_corr,
_xlfn.XLOOKUP(_xlfn.TEXTJOIN("|",FALSE,$C79:$F79,AE$12:AE$15),risk_factor_2&amp;"|"&amp;risk_factor_1,risk_factor_corr,
_xlfn.XLOOKUP(_xlfn.TEXTJOIN("|",FALSE,$C79:$D79,"Any"),risk_factor_1&amp;"|"&amp;risk_factor_2,risk_factor_corr,
_xlfn.XLOOKUP(_xlfn.TEXTJOIN("|",FALSE,$C79:$D79,"Any"),risk_factor_2&amp;"|"&amp;risk_factor_1,risk_factor_corr)))))))</f>
        <v>0</v>
      </c>
      <c r="AF79" s="32" cm="1">
        <f t="array" ref="AF79" xml:space="preserve"> IF(_xlfn.TEXTJOIN("|",FALSE,AF$12:AF$15)=_xlfn.TEXTJOIN("|",FALSE,$C79:$F79),0,
IF(AND($C79="Delta|CR_Cpty",AF$12="Delta|CR_Cpty"),
IF($F79=AF$15,
      _xlfn.XLOOKUP(_xlfn.TEXTJOIN("|",FALSE,$C79,"=","Any","=",AF$12,"=","Any","="),risk_factor_1&amp;"|"&amp;risk_factor_2,risk_factor_corr),
       IF(RIGHT($D79,LEN($D79)-FIND("_",$D79))=RIGHT(AF$13,LEN(AF$13)-FIND("_",AF$13)),
              IF(LEFT($D79,FIND("_",$D79)-1)=LEFT(AF$13,FIND("_",AF$13)-1),
                    IF($E79=AF$14,
                             _xlfn.XLOOKUP(_xlfn.TEXTJOIN("|",FALSE,$C79,LEFT($D79,FIND("_",$D79)-1) &amp;"_=","=","Any",AF$12,LEFT($D79,FIND("_",$D79)-1) &amp;"_=","=","Any"),risk_factor_1&amp;"|"&amp;risk_factor_2,risk_factor_corr),
                             _xlfn.XLOOKUP(_xlfn.TEXTJOIN("|",FALSE,$C79,LEFT($D79,FIND("_",$D79)-1) &amp;"_=","Any","Any",AF$12,LEFT($D79,FIND("_",$D79)-1) &amp;"_=","Any","Any"),risk_factor_1&amp;"|"&amp;risk_factor_2,risk_factor_corr)),
"n/a"),0)
),
IF(_xlfn.TEXTJOIN("|",FALSE,AF$12:AF$13)&lt;&gt;_xlfn.TEXTJOIN("|",FALSE,$C79:$D79),0,
_xlfn.XLOOKUP(_xlfn.TEXTJOIN("|",FALSE,$C79:$F79,AF$12:AF$15),risk_factor_1&amp;"|"&amp;risk_factor_2,risk_factor_corr,
_xlfn.XLOOKUP(_xlfn.TEXTJOIN("|",FALSE,$C79:$F79,AF$12:AF$15),risk_factor_2&amp;"|"&amp;risk_factor_1,risk_factor_corr,
_xlfn.XLOOKUP(_xlfn.TEXTJOIN("|",FALSE,$C79:$D79,"Any"),risk_factor_1&amp;"|"&amp;risk_factor_2,risk_factor_corr,
_xlfn.XLOOKUP(_xlfn.TEXTJOIN("|",FALSE,$C79:$D79,"Any"),risk_factor_2&amp;"|"&amp;risk_factor_1,risk_factor_corr)))))))</f>
        <v>0</v>
      </c>
      <c r="AG79" s="32" cm="1">
        <f t="array" ref="AG79" xml:space="preserve"> IF(_xlfn.TEXTJOIN("|",FALSE,AG$12:AG$15)=_xlfn.TEXTJOIN("|",FALSE,$C79:$F79),0,
IF(AND($C79="Delta|CR_Cpty",AG$12="Delta|CR_Cpty"),
IF($F79=AG$15,
      _xlfn.XLOOKUP(_xlfn.TEXTJOIN("|",FALSE,$C79,"=","Any","=",AG$12,"=","Any","="),risk_factor_1&amp;"|"&amp;risk_factor_2,risk_factor_corr),
       IF(RIGHT($D79,LEN($D79)-FIND("_",$D79))=RIGHT(AG$13,LEN(AG$13)-FIND("_",AG$13)),
              IF(LEFT($D79,FIND("_",$D79)-1)=LEFT(AG$13,FIND("_",AG$13)-1),
                    IF($E79=AG$14,
                             _xlfn.XLOOKUP(_xlfn.TEXTJOIN("|",FALSE,$C79,LEFT($D79,FIND("_",$D79)-1) &amp;"_=","=","Any",AG$12,LEFT($D79,FIND("_",$D79)-1) &amp;"_=","=","Any"),risk_factor_1&amp;"|"&amp;risk_factor_2,risk_factor_corr),
                             _xlfn.XLOOKUP(_xlfn.TEXTJOIN("|",FALSE,$C79,LEFT($D79,FIND("_",$D79)-1) &amp;"_=","Any","Any",AG$12,LEFT($D79,FIND("_",$D79)-1) &amp;"_=","Any","Any"),risk_factor_1&amp;"|"&amp;risk_factor_2,risk_factor_corr)),
"n/a"),0)
),
IF(_xlfn.TEXTJOIN("|",FALSE,AG$12:AG$13)&lt;&gt;_xlfn.TEXTJOIN("|",FALSE,$C79:$D79),0,
_xlfn.XLOOKUP(_xlfn.TEXTJOIN("|",FALSE,$C79:$F79,AG$12:AG$15),risk_factor_1&amp;"|"&amp;risk_factor_2,risk_factor_corr,
_xlfn.XLOOKUP(_xlfn.TEXTJOIN("|",FALSE,$C79:$F79,AG$12:AG$15),risk_factor_2&amp;"|"&amp;risk_factor_1,risk_factor_corr,
_xlfn.XLOOKUP(_xlfn.TEXTJOIN("|",FALSE,$C79:$D79,"Any"),risk_factor_1&amp;"|"&amp;risk_factor_2,risk_factor_corr,
_xlfn.XLOOKUP(_xlfn.TEXTJOIN("|",FALSE,$C79:$D79,"Any"),risk_factor_2&amp;"|"&amp;risk_factor_1,risk_factor_corr)))))))</f>
        <v>0</v>
      </c>
      <c r="AH79" s="32" cm="1">
        <f t="array" ref="AH79" xml:space="preserve"> IF(_xlfn.TEXTJOIN("|",FALSE,AH$12:AH$15)=_xlfn.TEXTJOIN("|",FALSE,$C79:$F79),0,
IF(AND($C79="Delta|CR_Cpty",AH$12="Delta|CR_Cpty"),
IF($F79=AH$15,
      _xlfn.XLOOKUP(_xlfn.TEXTJOIN("|",FALSE,$C79,"=","Any","=",AH$12,"=","Any","="),risk_factor_1&amp;"|"&amp;risk_factor_2,risk_factor_corr),
       IF(RIGHT($D79,LEN($D79)-FIND("_",$D79))=RIGHT(AH$13,LEN(AH$13)-FIND("_",AH$13)),
              IF(LEFT($D79,FIND("_",$D79)-1)=LEFT(AH$13,FIND("_",AH$13)-1),
                    IF($E79=AH$14,
                             _xlfn.XLOOKUP(_xlfn.TEXTJOIN("|",FALSE,$C79,LEFT($D79,FIND("_",$D79)-1) &amp;"_=","=","Any",AH$12,LEFT($D79,FIND("_",$D79)-1) &amp;"_=","=","Any"),risk_factor_1&amp;"|"&amp;risk_factor_2,risk_factor_corr),
                             _xlfn.XLOOKUP(_xlfn.TEXTJOIN("|",FALSE,$C79,LEFT($D79,FIND("_",$D79)-1) &amp;"_=","Any","Any",AH$12,LEFT($D79,FIND("_",$D79)-1) &amp;"_=","Any","Any"),risk_factor_1&amp;"|"&amp;risk_factor_2,risk_factor_corr)),
"n/a"),0)
),
IF(_xlfn.TEXTJOIN("|",FALSE,AH$12:AH$13)&lt;&gt;_xlfn.TEXTJOIN("|",FALSE,$C79:$D79),0,
_xlfn.XLOOKUP(_xlfn.TEXTJOIN("|",FALSE,$C79:$F79,AH$12:AH$15),risk_factor_1&amp;"|"&amp;risk_factor_2,risk_factor_corr,
_xlfn.XLOOKUP(_xlfn.TEXTJOIN("|",FALSE,$C79:$F79,AH$12:AH$15),risk_factor_2&amp;"|"&amp;risk_factor_1,risk_factor_corr,
_xlfn.XLOOKUP(_xlfn.TEXTJOIN("|",FALSE,$C79:$D79,"Any"),risk_factor_1&amp;"|"&amp;risk_factor_2,risk_factor_corr,
_xlfn.XLOOKUP(_xlfn.TEXTJOIN("|",FALSE,$C79:$D79,"Any"),risk_factor_2&amp;"|"&amp;risk_factor_1,risk_factor_corr)))))))</f>
        <v>0</v>
      </c>
      <c r="AI79" s="32" cm="1">
        <f t="array" ref="AI79" xml:space="preserve"> IF(_xlfn.TEXTJOIN("|",FALSE,AI$12:AI$15)=_xlfn.TEXTJOIN("|",FALSE,$C79:$F79),0,
IF(AND($C79="Delta|CR_Cpty",AI$12="Delta|CR_Cpty"),
IF($F79=AI$15,
      _xlfn.XLOOKUP(_xlfn.TEXTJOIN("|",FALSE,$C79,"=","Any","=",AI$12,"=","Any","="),risk_factor_1&amp;"|"&amp;risk_factor_2,risk_factor_corr),
       IF(RIGHT($D79,LEN($D79)-FIND("_",$D79))=RIGHT(AI$13,LEN(AI$13)-FIND("_",AI$13)),
              IF(LEFT($D79,FIND("_",$D79)-1)=LEFT(AI$13,FIND("_",AI$13)-1),
                    IF($E79=AI$14,
                             _xlfn.XLOOKUP(_xlfn.TEXTJOIN("|",FALSE,$C79,LEFT($D79,FIND("_",$D79)-1) &amp;"_=","=","Any",AI$12,LEFT($D79,FIND("_",$D79)-1) &amp;"_=","=","Any"),risk_factor_1&amp;"|"&amp;risk_factor_2,risk_factor_corr),
                             _xlfn.XLOOKUP(_xlfn.TEXTJOIN("|",FALSE,$C79,LEFT($D79,FIND("_",$D79)-1) &amp;"_=","Any","Any",AI$12,LEFT($D79,FIND("_",$D79)-1) &amp;"_=","Any","Any"),risk_factor_1&amp;"|"&amp;risk_factor_2,risk_factor_corr)),
"n/a"),0)
),
IF(_xlfn.TEXTJOIN("|",FALSE,AI$12:AI$13)&lt;&gt;_xlfn.TEXTJOIN("|",FALSE,$C79:$D79),0,
_xlfn.XLOOKUP(_xlfn.TEXTJOIN("|",FALSE,$C79:$F79,AI$12:AI$15),risk_factor_1&amp;"|"&amp;risk_factor_2,risk_factor_corr,
_xlfn.XLOOKUP(_xlfn.TEXTJOIN("|",FALSE,$C79:$F79,AI$12:AI$15),risk_factor_2&amp;"|"&amp;risk_factor_1,risk_factor_corr,
_xlfn.XLOOKUP(_xlfn.TEXTJOIN("|",FALSE,$C79:$D79,"Any"),risk_factor_1&amp;"|"&amp;risk_factor_2,risk_factor_corr,
_xlfn.XLOOKUP(_xlfn.TEXTJOIN("|",FALSE,$C79:$D79,"Any"),risk_factor_2&amp;"|"&amp;risk_factor_1,risk_factor_corr)))))))</f>
        <v>0</v>
      </c>
      <c r="AJ79" s="32" cm="1">
        <f t="array" ref="AJ79" xml:space="preserve"> IF(_xlfn.TEXTJOIN("|",FALSE,AJ$12:AJ$15)=_xlfn.TEXTJOIN("|",FALSE,$C79:$F79),0,
IF(AND($C79="Delta|CR_Cpty",AJ$12="Delta|CR_Cpty"),
IF($F79=AJ$15,
      _xlfn.XLOOKUP(_xlfn.TEXTJOIN("|",FALSE,$C79,"=","Any","=",AJ$12,"=","Any","="),risk_factor_1&amp;"|"&amp;risk_factor_2,risk_factor_corr),
       IF(RIGHT($D79,LEN($D79)-FIND("_",$D79))=RIGHT(AJ$13,LEN(AJ$13)-FIND("_",AJ$13)),
              IF(LEFT($D79,FIND("_",$D79)-1)=LEFT(AJ$13,FIND("_",AJ$13)-1),
                    IF($E79=AJ$14,
                             _xlfn.XLOOKUP(_xlfn.TEXTJOIN("|",FALSE,$C79,LEFT($D79,FIND("_",$D79)-1) &amp;"_=","=","Any",AJ$12,LEFT($D79,FIND("_",$D79)-1) &amp;"_=","=","Any"),risk_factor_1&amp;"|"&amp;risk_factor_2,risk_factor_corr),
                             _xlfn.XLOOKUP(_xlfn.TEXTJOIN("|",FALSE,$C79,LEFT($D79,FIND("_",$D79)-1) &amp;"_=","Any","Any",AJ$12,LEFT($D79,FIND("_",$D79)-1) &amp;"_=","Any","Any"),risk_factor_1&amp;"|"&amp;risk_factor_2,risk_factor_corr)),
"n/a"),0)
),
IF(_xlfn.TEXTJOIN("|",FALSE,AJ$12:AJ$13)&lt;&gt;_xlfn.TEXTJOIN("|",FALSE,$C79:$D79),0,
_xlfn.XLOOKUP(_xlfn.TEXTJOIN("|",FALSE,$C79:$F79,AJ$12:AJ$15),risk_factor_1&amp;"|"&amp;risk_factor_2,risk_factor_corr,
_xlfn.XLOOKUP(_xlfn.TEXTJOIN("|",FALSE,$C79:$F79,AJ$12:AJ$15),risk_factor_2&amp;"|"&amp;risk_factor_1,risk_factor_corr,
_xlfn.XLOOKUP(_xlfn.TEXTJOIN("|",FALSE,$C79:$D79,"Any"),risk_factor_1&amp;"|"&amp;risk_factor_2,risk_factor_corr,
_xlfn.XLOOKUP(_xlfn.TEXTJOIN("|",FALSE,$C79:$D79,"Any"),risk_factor_2&amp;"|"&amp;risk_factor_1,risk_factor_corr)))))))</f>
        <v>0</v>
      </c>
      <c r="AK79" s="32" cm="1">
        <f t="array" ref="AK79" xml:space="preserve"> IF(_xlfn.TEXTJOIN("|",FALSE,AK$12:AK$15)=_xlfn.TEXTJOIN("|",FALSE,$C79:$F79),0,
IF(AND($C79="Delta|CR_Cpty",AK$12="Delta|CR_Cpty"),
IF($F79=AK$15,
      _xlfn.XLOOKUP(_xlfn.TEXTJOIN("|",FALSE,$C79,"=","Any","=",AK$12,"=","Any","="),risk_factor_1&amp;"|"&amp;risk_factor_2,risk_factor_corr),
       IF(RIGHT($D79,LEN($D79)-FIND("_",$D79))=RIGHT(AK$13,LEN(AK$13)-FIND("_",AK$13)),
              IF(LEFT($D79,FIND("_",$D79)-1)=LEFT(AK$13,FIND("_",AK$13)-1),
                    IF($E79=AK$14,
                             _xlfn.XLOOKUP(_xlfn.TEXTJOIN("|",FALSE,$C79,LEFT($D79,FIND("_",$D79)-1) &amp;"_=","=","Any",AK$12,LEFT($D79,FIND("_",$D79)-1) &amp;"_=","=","Any"),risk_factor_1&amp;"|"&amp;risk_factor_2,risk_factor_corr),
                             _xlfn.XLOOKUP(_xlfn.TEXTJOIN("|",FALSE,$C79,LEFT($D79,FIND("_",$D79)-1) &amp;"_=","Any","Any",AK$12,LEFT($D79,FIND("_",$D79)-1) &amp;"_=","Any","Any"),risk_factor_1&amp;"|"&amp;risk_factor_2,risk_factor_corr)),
"n/a"),0)
),
IF(_xlfn.TEXTJOIN("|",FALSE,AK$12:AK$13)&lt;&gt;_xlfn.TEXTJOIN("|",FALSE,$C79:$D79),0,
_xlfn.XLOOKUP(_xlfn.TEXTJOIN("|",FALSE,$C79:$F79,AK$12:AK$15),risk_factor_1&amp;"|"&amp;risk_factor_2,risk_factor_corr,
_xlfn.XLOOKUP(_xlfn.TEXTJOIN("|",FALSE,$C79:$F79,AK$12:AK$15),risk_factor_2&amp;"|"&amp;risk_factor_1,risk_factor_corr,
_xlfn.XLOOKUP(_xlfn.TEXTJOIN("|",FALSE,$C79:$D79,"Any"),risk_factor_1&amp;"|"&amp;risk_factor_2,risk_factor_corr,
_xlfn.XLOOKUP(_xlfn.TEXTJOIN("|",FALSE,$C79:$D79,"Any"),risk_factor_2&amp;"|"&amp;risk_factor_1,risk_factor_corr)))))))</f>
        <v>0</v>
      </c>
      <c r="AL79" s="32" cm="1">
        <f t="array" ref="AL79" xml:space="preserve"> IF(_xlfn.TEXTJOIN("|",FALSE,AL$12:AL$15)=_xlfn.TEXTJOIN("|",FALSE,$C79:$F79),0,
IF(AND($C79="Delta|CR_Cpty",AL$12="Delta|CR_Cpty"),
IF($F79=AL$15,
      _xlfn.XLOOKUP(_xlfn.TEXTJOIN("|",FALSE,$C79,"=","Any","=",AL$12,"=","Any","="),risk_factor_1&amp;"|"&amp;risk_factor_2,risk_factor_corr),
       IF(RIGHT($D79,LEN($D79)-FIND("_",$D79))=RIGHT(AL$13,LEN(AL$13)-FIND("_",AL$13)),
              IF(LEFT($D79,FIND("_",$D79)-1)=LEFT(AL$13,FIND("_",AL$13)-1),
                    IF($E79=AL$14,
                             _xlfn.XLOOKUP(_xlfn.TEXTJOIN("|",FALSE,$C79,LEFT($D79,FIND("_",$D79)-1) &amp;"_=","=","Any",AL$12,LEFT($D79,FIND("_",$D79)-1) &amp;"_=","=","Any"),risk_factor_1&amp;"|"&amp;risk_factor_2,risk_factor_corr),
                             _xlfn.XLOOKUP(_xlfn.TEXTJOIN("|",FALSE,$C79,LEFT($D79,FIND("_",$D79)-1) &amp;"_=","Any","Any",AL$12,LEFT($D79,FIND("_",$D79)-1) &amp;"_=","Any","Any"),risk_factor_1&amp;"|"&amp;risk_factor_2,risk_factor_corr)),
"n/a"),0)
),
IF(_xlfn.TEXTJOIN("|",FALSE,AL$12:AL$13)&lt;&gt;_xlfn.TEXTJOIN("|",FALSE,$C79:$D79),0,
_xlfn.XLOOKUP(_xlfn.TEXTJOIN("|",FALSE,$C79:$F79,AL$12:AL$15),risk_factor_1&amp;"|"&amp;risk_factor_2,risk_factor_corr,
_xlfn.XLOOKUP(_xlfn.TEXTJOIN("|",FALSE,$C79:$F79,AL$12:AL$15),risk_factor_2&amp;"|"&amp;risk_factor_1,risk_factor_corr,
_xlfn.XLOOKUP(_xlfn.TEXTJOIN("|",FALSE,$C79:$D79,"Any"),risk_factor_1&amp;"|"&amp;risk_factor_2,risk_factor_corr,
_xlfn.XLOOKUP(_xlfn.TEXTJOIN("|",FALSE,$C79:$D79,"Any"),risk_factor_2&amp;"|"&amp;risk_factor_1,risk_factor_corr)))))))</f>
        <v>0</v>
      </c>
      <c r="AM79" s="32" cm="1">
        <f t="array" ref="AM79" xml:space="preserve"> IF(_xlfn.TEXTJOIN("|",FALSE,AM$12:AM$15)=_xlfn.TEXTJOIN("|",FALSE,$C79:$F79),0,
IF(AND($C79="Delta|CR_Cpty",AM$12="Delta|CR_Cpty"),
IF($F79=AM$15,
      _xlfn.XLOOKUP(_xlfn.TEXTJOIN("|",FALSE,$C79,"=","Any","=",AM$12,"=","Any","="),risk_factor_1&amp;"|"&amp;risk_factor_2,risk_factor_corr),
       IF(RIGHT($D79,LEN($D79)-FIND("_",$D79))=RIGHT(AM$13,LEN(AM$13)-FIND("_",AM$13)),
              IF(LEFT($D79,FIND("_",$D79)-1)=LEFT(AM$13,FIND("_",AM$13)-1),
                    IF($E79=AM$14,
                             _xlfn.XLOOKUP(_xlfn.TEXTJOIN("|",FALSE,$C79,LEFT($D79,FIND("_",$D79)-1) &amp;"_=","=","Any",AM$12,LEFT($D79,FIND("_",$D79)-1) &amp;"_=","=","Any"),risk_factor_1&amp;"|"&amp;risk_factor_2,risk_factor_corr),
                             _xlfn.XLOOKUP(_xlfn.TEXTJOIN("|",FALSE,$C79,LEFT($D79,FIND("_",$D79)-1) &amp;"_=","Any","Any",AM$12,LEFT($D79,FIND("_",$D79)-1) &amp;"_=","Any","Any"),risk_factor_1&amp;"|"&amp;risk_factor_2,risk_factor_corr)),
"n/a"),0)
),
IF(_xlfn.TEXTJOIN("|",FALSE,AM$12:AM$13)&lt;&gt;_xlfn.TEXTJOIN("|",FALSE,$C79:$D79),0,
_xlfn.XLOOKUP(_xlfn.TEXTJOIN("|",FALSE,$C79:$F79,AM$12:AM$15),risk_factor_1&amp;"|"&amp;risk_factor_2,risk_factor_corr,
_xlfn.XLOOKUP(_xlfn.TEXTJOIN("|",FALSE,$C79:$F79,AM$12:AM$15),risk_factor_2&amp;"|"&amp;risk_factor_1,risk_factor_corr,
_xlfn.XLOOKUP(_xlfn.TEXTJOIN("|",FALSE,$C79:$D79,"Any"),risk_factor_1&amp;"|"&amp;risk_factor_2,risk_factor_corr,
_xlfn.XLOOKUP(_xlfn.TEXTJOIN("|",FALSE,$C79:$D79,"Any"),risk_factor_2&amp;"|"&amp;risk_factor_1,risk_factor_corr)))))))</f>
        <v>0</v>
      </c>
      <c r="AN79" s="32" cm="1">
        <f t="array" ref="AN79" xml:space="preserve"> IF(_xlfn.TEXTJOIN("|",FALSE,AN$12:AN$15)=_xlfn.TEXTJOIN("|",FALSE,$C79:$F79),0,
IF(AND($C79="Delta|CR_Cpty",AN$12="Delta|CR_Cpty"),
IF($F79=AN$15,
      _xlfn.XLOOKUP(_xlfn.TEXTJOIN("|",FALSE,$C79,"=","Any","=",AN$12,"=","Any","="),risk_factor_1&amp;"|"&amp;risk_factor_2,risk_factor_corr),
       IF(RIGHT($D79,LEN($D79)-FIND("_",$D79))=RIGHT(AN$13,LEN(AN$13)-FIND("_",AN$13)),
              IF(LEFT($D79,FIND("_",$D79)-1)=LEFT(AN$13,FIND("_",AN$13)-1),
                    IF($E79=AN$14,
                             _xlfn.XLOOKUP(_xlfn.TEXTJOIN("|",FALSE,$C79,LEFT($D79,FIND("_",$D79)-1) &amp;"_=","=","Any",AN$12,LEFT($D79,FIND("_",$D79)-1) &amp;"_=","=","Any"),risk_factor_1&amp;"|"&amp;risk_factor_2,risk_factor_corr),
                             _xlfn.XLOOKUP(_xlfn.TEXTJOIN("|",FALSE,$C79,LEFT($D79,FIND("_",$D79)-1) &amp;"_=","Any","Any",AN$12,LEFT($D79,FIND("_",$D79)-1) &amp;"_=","Any","Any"),risk_factor_1&amp;"|"&amp;risk_factor_2,risk_factor_corr)),
"n/a"),0)
),
IF(_xlfn.TEXTJOIN("|",FALSE,AN$12:AN$13)&lt;&gt;_xlfn.TEXTJOIN("|",FALSE,$C79:$D79),0,
_xlfn.XLOOKUP(_xlfn.TEXTJOIN("|",FALSE,$C79:$F79,AN$12:AN$15),risk_factor_1&amp;"|"&amp;risk_factor_2,risk_factor_corr,
_xlfn.XLOOKUP(_xlfn.TEXTJOIN("|",FALSE,$C79:$F79,AN$12:AN$15),risk_factor_2&amp;"|"&amp;risk_factor_1,risk_factor_corr,
_xlfn.XLOOKUP(_xlfn.TEXTJOIN("|",FALSE,$C79:$D79,"Any"),risk_factor_1&amp;"|"&amp;risk_factor_2,risk_factor_corr,
_xlfn.XLOOKUP(_xlfn.TEXTJOIN("|",FALSE,$C79:$D79,"Any"),risk_factor_2&amp;"|"&amp;risk_factor_1,risk_factor_corr)))))))</f>
        <v>0</v>
      </c>
      <c r="AO79" s="32" cm="1">
        <f t="array" ref="AO79" xml:space="preserve"> IF(_xlfn.TEXTJOIN("|",FALSE,AO$12:AO$15)=_xlfn.TEXTJOIN("|",FALSE,$C79:$F79),0,
IF(AND($C79="Delta|CR_Cpty",AO$12="Delta|CR_Cpty"),
IF($F79=AO$15,
      _xlfn.XLOOKUP(_xlfn.TEXTJOIN("|",FALSE,$C79,"=","Any","=",AO$12,"=","Any","="),risk_factor_1&amp;"|"&amp;risk_factor_2,risk_factor_corr),
       IF(RIGHT($D79,LEN($D79)-FIND("_",$D79))=RIGHT(AO$13,LEN(AO$13)-FIND("_",AO$13)),
              IF(LEFT($D79,FIND("_",$D79)-1)=LEFT(AO$13,FIND("_",AO$13)-1),
                    IF($E79=AO$14,
                             _xlfn.XLOOKUP(_xlfn.TEXTJOIN("|",FALSE,$C79,LEFT($D79,FIND("_",$D79)-1) &amp;"_=","=","Any",AO$12,LEFT($D79,FIND("_",$D79)-1) &amp;"_=","=","Any"),risk_factor_1&amp;"|"&amp;risk_factor_2,risk_factor_corr),
                             _xlfn.XLOOKUP(_xlfn.TEXTJOIN("|",FALSE,$C79,LEFT($D79,FIND("_",$D79)-1) &amp;"_=","Any","Any",AO$12,LEFT($D79,FIND("_",$D79)-1) &amp;"_=","Any","Any"),risk_factor_1&amp;"|"&amp;risk_factor_2,risk_factor_corr)),
"n/a"),0)
),
IF(_xlfn.TEXTJOIN("|",FALSE,AO$12:AO$13)&lt;&gt;_xlfn.TEXTJOIN("|",FALSE,$C79:$D79),0,
_xlfn.XLOOKUP(_xlfn.TEXTJOIN("|",FALSE,$C79:$F79,AO$12:AO$15),risk_factor_1&amp;"|"&amp;risk_factor_2,risk_factor_corr,
_xlfn.XLOOKUP(_xlfn.TEXTJOIN("|",FALSE,$C79:$F79,AO$12:AO$15),risk_factor_2&amp;"|"&amp;risk_factor_1,risk_factor_corr,
_xlfn.XLOOKUP(_xlfn.TEXTJOIN("|",FALSE,$C79:$D79,"Any"),risk_factor_1&amp;"|"&amp;risk_factor_2,risk_factor_corr,
_xlfn.XLOOKUP(_xlfn.TEXTJOIN("|",FALSE,$C79:$D79,"Any"),risk_factor_2&amp;"|"&amp;risk_factor_1,risk_factor_corr)))))))</f>
        <v>0</v>
      </c>
      <c r="AP79" s="32" cm="1">
        <f t="array" ref="AP79" xml:space="preserve"> IF(_xlfn.TEXTJOIN("|",FALSE,AP$12:AP$15)=_xlfn.TEXTJOIN("|",FALSE,$C79:$F79),0,
IF(AND($C79="Delta|CR_Cpty",AP$12="Delta|CR_Cpty"),
IF($F79=AP$15,
      _xlfn.XLOOKUP(_xlfn.TEXTJOIN("|",FALSE,$C79,"=","Any","=",AP$12,"=","Any","="),risk_factor_1&amp;"|"&amp;risk_factor_2,risk_factor_corr),
       IF(RIGHT($D79,LEN($D79)-FIND("_",$D79))=RIGHT(AP$13,LEN(AP$13)-FIND("_",AP$13)),
              IF(LEFT($D79,FIND("_",$D79)-1)=LEFT(AP$13,FIND("_",AP$13)-1),
                    IF($E79=AP$14,
                             _xlfn.XLOOKUP(_xlfn.TEXTJOIN("|",FALSE,$C79,LEFT($D79,FIND("_",$D79)-1) &amp;"_=","=","Any",AP$12,LEFT($D79,FIND("_",$D79)-1) &amp;"_=","=","Any"),risk_factor_1&amp;"|"&amp;risk_factor_2,risk_factor_corr),
                             _xlfn.XLOOKUP(_xlfn.TEXTJOIN("|",FALSE,$C79,LEFT($D79,FIND("_",$D79)-1) &amp;"_=","Any","Any",AP$12,LEFT($D79,FIND("_",$D79)-1) &amp;"_=","Any","Any"),risk_factor_1&amp;"|"&amp;risk_factor_2,risk_factor_corr)),
"n/a"),0)
),
IF(_xlfn.TEXTJOIN("|",FALSE,AP$12:AP$13)&lt;&gt;_xlfn.TEXTJOIN("|",FALSE,$C79:$D79),0,
_xlfn.XLOOKUP(_xlfn.TEXTJOIN("|",FALSE,$C79:$F79,AP$12:AP$15),risk_factor_1&amp;"|"&amp;risk_factor_2,risk_factor_corr,
_xlfn.XLOOKUP(_xlfn.TEXTJOIN("|",FALSE,$C79:$F79,AP$12:AP$15),risk_factor_2&amp;"|"&amp;risk_factor_1,risk_factor_corr,
_xlfn.XLOOKUP(_xlfn.TEXTJOIN("|",FALSE,$C79:$D79,"Any"),risk_factor_1&amp;"|"&amp;risk_factor_2,risk_factor_corr,
_xlfn.XLOOKUP(_xlfn.TEXTJOIN("|",FALSE,$C79:$D79,"Any"),risk_factor_2&amp;"|"&amp;risk_factor_1,risk_factor_corr)))))))</f>
        <v>0</v>
      </c>
      <c r="AQ79" s="32" cm="1">
        <f t="array" ref="AQ79" xml:space="preserve"> IF(_xlfn.TEXTJOIN("|",FALSE,AQ$12:AQ$15)=_xlfn.TEXTJOIN("|",FALSE,$C79:$F79),0,
IF(AND($C79="Delta|CR_Cpty",AQ$12="Delta|CR_Cpty"),
IF($F79=AQ$15,
      _xlfn.XLOOKUP(_xlfn.TEXTJOIN("|",FALSE,$C79,"=","Any","=",AQ$12,"=","Any","="),risk_factor_1&amp;"|"&amp;risk_factor_2,risk_factor_corr),
       IF(RIGHT($D79,LEN($D79)-FIND("_",$D79))=RIGHT(AQ$13,LEN(AQ$13)-FIND("_",AQ$13)),
              IF(LEFT($D79,FIND("_",$D79)-1)=LEFT(AQ$13,FIND("_",AQ$13)-1),
                    IF($E79=AQ$14,
                             _xlfn.XLOOKUP(_xlfn.TEXTJOIN("|",FALSE,$C79,LEFT($D79,FIND("_",$D79)-1) &amp;"_=","=","Any",AQ$12,LEFT($D79,FIND("_",$D79)-1) &amp;"_=","=","Any"),risk_factor_1&amp;"|"&amp;risk_factor_2,risk_factor_corr),
                             _xlfn.XLOOKUP(_xlfn.TEXTJOIN("|",FALSE,$C79,LEFT($D79,FIND("_",$D79)-1) &amp;"_=","Any","Any",AQ$12,LEFT($D79,FIND("_",$D79)-1) &amp;"_=","Any","Any"),risk_factor_1&amp;"|"&amp;risk_factor_2,risk_factor_corr)),
"n/a"),0)
),
IF(_xlfn.TEXTJOIN("|",FALSE,AQ$12:AQ$13)&lt;&gt;_xlfn.TEXTJOIN("|",FALSE,$C79:$D79),0,
_xlfn.XLOOKUP(_xlfn.TEXTJOIN("|",FALSE,$C79:$F79,AQ$12:AQ$15),risk_factor_1&amp;"|"&amp;risk_factor_2,risk_factor_corr,
_xlfn.XLOOKUP(_xlfn.TEXTJOIN("|",FALSE,$C79:$F79,AQ$12:AQ$15),risk_factor_2&amp;"|"&amp;risk_factor_1,risk_factor_corr,
_xlfn.XLOOKUP(_xlfn.TEXTJOIN("|",FALSE,$C79:$D79,"Any"),risk_factor_1&amp;"|"&amp;risk_factor_2,risk_factor_corr,
_xlfn.XLOOKUP(_xlfn.TEXTJOIN("|",FALSE,$C79:$D79,"Any"),risk_factor_2&amp;"|"&amp;risk_factor_1,risk_factor_corr)))))))</f>
        <v>0</v>
      </c>
      <c r="AR79" s="32" cm="1">
        <f t="array" ref="AR79" xml:space="preserve"> IF(_xlfn.TEXTJOIN("|",FALSE,AR$12:AR$15)=_xlfn.TEXTJOIN("|",FALSE,$C79:$F79),0,
IF(AND($C79="Delta|CR_Cpty",AR$12="Delta|CR_Cpty"),
IF($F79=AR$15,
      _xlfn.XLOOKUP(_xlfn.TEXTJOIN("|",FALSE,$C79,"=","Any","=",AR$12,"=","Any","="),risk_factor_1&amp;"|"&amp;risk_factor_2,risk_factor_corr),
       IF(RIGHT($D79,LEN($D79)-FIND("_",$D79))=RIGHT(AR$13,LEN(AR$13)-FIND("_",AR$13)),
              IF(LEFT($D79,FIND("_",$D79)-1)=LEFT(AR$13,FIND("_",AR$13)-1),
                    IF($E79=AR$14,
                             _xlfn.XLOOKUP(_xlfn.TEXTJOIN("|",FALSE,$C79,LEFT($D79,FIND("_",$D79)-1) &amp;"_=","=","Any",AR$12,LEFT($D79,FIND("_",$D79)-1) &amp;"_=","=","Any"),risk_factor_1&amp;"|"&amp;risk_factor_2,risk_factor_corr),
                             _xlfn.XLOOKUP(_xlfn.TEXTJOIN("|",FALSE,$C79,LEFT($D79,FIND("_",$D79)-1) &amp;"_=","Any","Any",AR$12,LEFT($D79,FIND("_",$D79)-1) &amp;"_=","Any","Any"),risk_factor_1&amp;"|"&amp;risk_factor_2,risk_factor_corr)),
"n/a"),0)
),
IF(_xlfn.TEXTJOIN("|",FALSE,AR$12:AR$13)&lt;&gt;_xlfn.TEXTJOIN("|",FALSE,$C79:$D79),0,
_xlfn.XLOOKUP(_xlfn.TEXTJOIN("|",FALSE,$C79:$F79,AR$12:AR$15),risk_factor_1&amp;"|"&amp;risk_factor_2,risk_factor_corr,
_xlfn.XLOOKUP(_xlfn.TEXTJOIN("|",FALSE,$C79:$F79,AR$12:AR$15),risk_factor_2&amp;"|"&amp;risk_factor_1,risk_factor_corr,
_xlfn.XLOOKUP(_xlfn.TEXTJOIN("|",FALSE,$C79:$D79,"Any"),risk_factor_1&amp;"|"&amp;risk_factor_2,risk_factor_corr,
_xlfn.XLOOKUP(_xlfn.TEXTJOIN("|",FALSE,$C79:$D79,"Any"),risk_factor_2&amp;"|"&amp;risk_factor_1,risk_factor_corr)))))))</f>
        <v>0</v>
      </c>
      <c r="AS79" s="32" cm="1">
        <f t="array" ref="AS79" xml:space="preserve"> IF(_xlfn.TEXTJOIN("|",FALSE,AS$12:AS$15)=_xlfn.TEXTJOIN("|",FALSE,$C79:$F79),0,
IF(AND($C79="Delta|CR_Cpty",AS$12="Delta|CR_Cpty"),
IF($F79=AS$15,
      _xlfn.XLOOKUP(_xlfn.TEXTJOIN("|",FALSE,$C79,"=","Any","=",AS$12,"=","Any","="),risk_factor_1&amp;"|"&amp;risk_factor_2,risk_factor_corr),
       IF(RIGHT($D79,LEN($D79)-FIND("_",$D79))=RIGHT(AS$13,LEN(AS$13)-FIND("_",AS$13)),
              IF(LEFT($D79,FIND("_",$D79)-1)=LEFT(AS$13,FIND("_",AS$13)-1),
                    IF($E79=AS$14,
                             _xlfn.XLOOKUP(_xlfn.TEXTJOIN("|",FALSE,$C79,LEFT($D79,FIND("_",$D79)-1) &amp;"_=","=","Any",AS$12,LEFT($D79,FIND("_",$D79)-1) &amp;"_=","=","Any"),risk_factor_1&amp;"|"&amp;risk_factor_2,risk_factor_corr),
                             _xlfn.XLOOKUP(_xlfn.TEXTJOIN("|",FALSE,$C79,LEFT($D79,FIND("_",$D79)-1) &amp;"_=","Any","Any",AS$12,LEFT($D79,FIND("_",$D79)-1) &amp;"_=","Any","Any"),risk_factor_1&amp;"|"&amp;risk_factor_2,risk_factor_corr)),
"n/a"),0)
),
IF(_xlfn.TEXTJOIN("|",FALSE,AS$12:AS$13)&lt;&gt;_xlfn.TEXTJOIN("|",FALSE,$C79:$D79),0,
_xlfn.XLOOKUP(_xlfn.TEXTJOIN("|",FALSE,$C79:$F79,AS$12:AS$15),risk_factor_1&amp;"|"&amp;risk_factor_2,risk_factor_corr,
_xlfn.XLOOKUP(_xlfn.TEXTJOIN("|",FALSE,$C79:$F79,AS$12:AS$15),risk_factor_2&amp;"|"&amp;risk_factor_1,risk_factor_corr,
_xlfn.XLOOKUP(_xlfn.TEXTJOIN("|",FALSE,$C79:$D79,"Any"),risk_factor_1&amp;"|"&amp;risk_factor_2,risk_factor_corr,
_xlfn.XLOOKUP(_xlfn.TEXTJOIN("|",FALSE,$C79:$D79,"Any"),risk_factor_2&amp;"|"&amp;risk_factor_1,risk_factor_corr)))))))</f>
        <v>0</v>
      </c>
      <c r="AT79" s="32" cm="1">
        <f t="array" ref="AT79" xml:space="preserve"> IF(_xlfn.TEXTJOIN("|",FALSE,AT$12:AT$15)=_xlfn.TEXTJOIN("|",FALSE,$C79:$F79),0,
IF(AND($C79="Delta|CR_Cpty",AT$12="Delta|CR_Cpty"),
IF($F79=AT$15,
      _xlfn.XLOOKUP(_xlfn.TEXTJOIN("|",FALSE,$C79,"=","Any","=",AT$12,"=","Any","="),risk_factor_1&amp;"|"&amp;risk_factor_2,risk_factor_corr),
       IF(RIGHT($D79,LEN($D79)-FIND("_",$D79))=RIGHT(AT$13,LEN(AT$13)-FIND("_",AT$13)),
              IF(LEFT($D79,FIND("_",$D79)-1)=LEFT(AT$13,FIND("_",AT$13)-1),
                    IF($E79=AT$14,
                             _xlfn.XLOOKUP(_xlfn.TEXTJOIN("|",FALSE,$C79,LEFT($D79,FIND("_",$D79)-1) &amp;"_=","=","Any",AT$12,LEFT($D79,FIND("_",$D79)-1) &amp;"_=","=","Any"),risk_factor_1&amp;"|"&amp;risk_factor_2,risk_factor_corr),
                             _xlfn.XLOOKUP(_xlfn.TEXTJOIN("|",FALSE,$C79,LEFT($D79,FIND("_",$D79)-1) &amp;"_=","Any","Any",AT$12,LEFT($D79,FIND("_",$D79)-1) &amp;"_=","Any","Any"),risk_factor_1&amp;"|"&amp;risk_factor_2,risk_factor_corr)),
"n/a"),0)
),
IF(_xlfn.TEXTJOIN("|",FALSE,AT$12:AT$13)&lt;&gt;_xlfn.TEXTJOIN("|",FALSE,$C79:$D79),0,
_xlfn.XLOOKUP(_xlfn.TEXTJOIN("|",FALSE,$C79:$F79,AT$12:AT$15),risk_factor_1&amp;"|"&amp;risk_factor_2,risk_factor_corr,
_xlfn.XLOOKUP(_xlfn.TEXTJOIN("|",FALSE,$C79:$F79,AT$12:AT$15),risk_factor_2&amp;"|"&amp;risk_factor_1,risk_factor_corr,
_xlfn.XLOOKUP(_xlfn.TEXTJOIN("|",FALSE,$C79:$D79,"Any"),risk_factor_1&amp;"|"&amp;risk_factor_2,risk_factor_corr,
_xlfn.XLOOKUP(_xlfn.TEXTJOIN("|",FALSE,$C79:$D79,"Any"),risk_factor_2&amp;"|"&amp;risk_factor_1,risk_factor_corr)))))))</f>
        <v>0</v>
      </c>
      <c r="AU79" s="32" cm="1">
        <f t="array" ref="AU79" xml:space="preserve"> IF(_xlfn.TEXTJOIN("|",FALSE,AU$12:AU$15)=_xlfn.TEXTJOIN("|",FALSE,$C79:$F79),0,
IF(AND($C79="Delta|CR_Cpty",AU$12="Delta|CR_Cpty"),
IF($F79=AU$15,
      _xlfn.XLOOKUP(_xlfn.TEXTJOIN("|",FALSE,$C79,"=","Any","=",AU$12,"=","Any","="),risk_factor_1&amp;"|"&amp;risk_factor_2,risk_factor_corr),
       IF(RIGHT($D79,LEN($D79)-FIND("_",$D79))=RIGHT(AU$13,LEN(AU$13)-FIND("_",AU$13)),
              IF(LEFT($D79,FIND("_",$D79)-1)=LEFT(AU$13,FIND("_",AU$13)-1),
                    IF($E79=AU$14,
                             _xlfn.XLOOKUP(_xlfn.TEXTJOIN("|",FALSE,$C79,LEFT($D79,FIND("_",$D79)-1) &amp;"_=","=","Any",AU$12,LEFT($D79,FIND("_",$D79)-1) &amp;"_=","=","Any"),risk_factor_1&amp;"|"&amp;risk_factor_2,risk_factor_corr),
                             _xlfn.XLOOKUP(_xlfn.TEXTJOIN("|",FALSE,$C79,LEFT($D79,FIND("_",$D79)-1) &amp;"_=","Any","Any",AU$12,LEFT($D79,FIND("_",$D79)-1) &amp;"_=","Any","Any"),risk_factor_1&amp;"|"&amp;risk_factor_2,risk_factor_corr)),
"n/a"),0)
),
IF(_xlfn.TEXTJOIN("|",FALSE,AU$12:AU$13)&lt;&gt;_xlfn.TEXTJOIN("|",FALSE,$C79:$D79),0,
_xlfn.XLOOKUP(_xlfn.TEXTJOIN("|",FALSE,$C79:$F79,AU$12:AU$15),risk_factor_1&amp;"|"&amp;risk_factor_2,risk_factor_corr,
_xlfn.XLOOKUP(_xlfn.TEXTJOIN("|",FALSE,$C79:$F79,AU$12:AU$15),risk_factor_2&amp;"|"&amp;risk_factor_1,risk_factor_corr,
_xlfn.XLOOKUP(_xlfn.TEXTJOIN("|",FALSE,$C79:$D79,"Any"),risk_factor_1&amp;"|"&amp;risk_factor_2,risk_factor_corr,
_xlfn.XLOOKUP(_xlfn.TEXTJOIN("|",FALSE,$C79:$D79,"Any"),risk_factor_2&amp;"|"&amp;risk_factor_1,risk_factor_corr)))))))</f>
        <v>0</v>
      </c>
      <c r="AV79" s="32" cm="1">
        <f t="array" ref="AV79" xml:space="preserve"> IF(_xlfn.TEXTJOIN("|",FALSE,AV$12:AV$15)=_xlfn.TEXTJOIN("|",FALSE,$C79:$F79),0,
IF(AND($C79="Delta|CR_Cpty",AV$12="Delta|CR_Cpty"),
IF($F79=AV$15,
      _xlfn.XLOOKUP(_xlfn.TEXTJOIN("|",FALSE,$C79,"=","Any","=",AV$12,"=","Any","="),risk_factor_1&amp;"|"&amp;risk_factor_2,risk_factor_corr),
       IF(RIGHT($D79,LEN($D79)-FIND("_",$D79))=RIGHT(AV$13,LEN(AV$13)-FIND("_",AV$13)),
              IF(LEFT($D79,FIND("_",$D79)-1)=LEFT(AV$13,FIND("_",AV$13)-1),
                    IF($E79=AV$14,
                             _xlfn.XLOOKUP(_xlfn.TEXTJOIN("|",FALSE,$C79,LEFT($D79,FIND("_",$D79)-1) &amp;"_=","=","Any",AV$12,LEFT($D79,FIND("_",$D79)-1) &amp;"_=","=","Any"),risk_factor_1&amp;"|"&amp;risk_factor_2,risk_factor_corr),
                             _xlfn.XLOOKUP(_xlfn.TEXTJOIN("|",FALSE,$C79,LEFT($D79,FIND("_",$D79)-1) &amp;"_=","Any","Any",AV$12,LEFT($D79,FIND("_",$D79)-1) &amp;"_=","Any","Any"),risk_factor_1&amp;"|"&amp;risk_factor_2,risk_factor_corr)),
"n/a"),0)
),
IF(_xlfn.TEXTJOIN("|",FALSE,AV$12:AV$13)&lt;&gt;_xlfn.TEXTJOIN("|",FALSE,$C79:$D79),0,
_xlfn.XLOOKUP(_xlfn.TEXTJOIN("|",FALSE,$C79:$F79,AV$12:AV$15),risk_factor_1&amp;"|"&amp;risk_factor_2,risk_factor_corr,
_xlfn.XLOOKUP(_xlfn.TEXTJOIN("|",FALSE,$C79:$F79,AV$12:AV$15),risk_factor_2&amp;"|"&amp;risk_factor_1,risk_factor_corr,
_xlfn.XLOOKUP(_xlfn.TEXTJOIN("|",FALSE,$C79:$D79,"Any"),risk_factor_1&amp;"|"&amp;risk_factor_2,risk_factor_corr,
_xlfn.XLOOKUP(_xlfn.TEXTJOIN("|",FALSE,$C79:$D79,"Any"),risk_factor_2&amp;"|"&amp;risk_factor_1,risk_factor_corr)))))))</f>
        <v>0</v>
      </c>
      <c r="AW79" s="32" cm="1">
        <f t="array" ref="AW79" xml:space="preserve"> IF(_xlfn.TEXTJOIN("|",FALSE,AW$12:AW$15)=_xlfn.TEXTJOIN("|",FALSE,$C79:$F79),0,
IF(AND($C79="Delta|CR_Cpty",AW$12="Delta|CR_Cpty"),
IF($F79=AW$15,
      _xlfn.XLOOKUP(_xlfn.TEXTJOIN("|",FALSE,$C79,"=","Any","=",AW$12,"=","Any","="),risk_factor_1&amp;"|"&amp;risk_factor_2,risk_factor_corr),
       IF(RIGHT($D79,LEN($D79)-FIND("_",$D79))=RIGHT(AW$13,LEN(AW$13)-FIND("_",AW$13)),
              IF(LEFT($D79,FIND("_",$D79)-1)=LEFT(AW$13,FIND("_",AW$13)-1),
                    IF($E79=AW$14,
                             _xlfn.XLOOKUP(_xlfn.TEXTJOIN("|",FALSE,$C79,LEFT($D79,FIND("_",$D79)-1) &amp;"_=","=","Any",AW$12,LEFT($D79,FIND("_",$D79)-1) &amp;"_=","=","Any"),risk_factor_1&amp;"|"&amp;risk_factor_2,risk_factor_corr),
                             _xlfn.XLOOKUP(_xlfn.TEXTJOIN("|",FALSE,$C79,LEFT($D79,FIND("_",$D79)-1) &amp;"_=","Any","Any",AW$12,LEFT($D79,FIND("_",$D79)-1) &amp;"_=","Any","Any"),risk_factor_1&amp;"|"&amp;risk_factor_2,risk_factor_corr)),
"n/a"),0)
),
IF(_xlfn.TEXTJOIN("|",FALSE,AW$12:AW$13)&lt;&gt;_xlfn.TEXTJOIN("|",FALSE,$C79:$D79),0,
_xlfn.XLOOKUP(_xlfn.TEXTJOIN("|",FALSE,$C79:$F79,AW$12:AW$15),risk_factor_1&amp;"|"&amp;risk_factor_2,risk_factor_corr,
_xlfn.XLOOKUP(_xlfn.TEXTJOIN("|",FALSE,$C79:$F79,AW$12:AW$15),risk_factor_2&amp;"|"&amp;risk_factor_1,risk_factor_corr,
_xlfn.XLOOKUP(_xlfn.TEXTJOIN("|",FALSE,$C79:$D79,"Any"),risk_factor_1&amp;"|"&amp;risk_factor_2,risk_factor_corr,
_xlfn.XLOOKUP(_xlfn.TEXTJOIN("|",FALSE,$C79:$D79,"Any"),risk_factor_2&amp;"|"&amp;risk_factor_1,risk_factor_corr)))))))</f>
        <v>0</v>
      </c>
      <c r="AX79" s="32" cm="1">
        <f t="array" ref="AX79" xml:space="preserve"> IF(_xlfn.TEXTJOIN("|",FALSE,AX$12:AX$15)=_xlfn.TEXTJOIN("|",FALSE,$C79:$F79),0,
IF(AND($C79="Delta|CR_Cpty",AX$12="Delta|CR_Cpty"),
IF($F79=AX$15,
      _xlfn.XLOOKUP(_xlfn.TEXTJOIN("|",FALSE,$C79,"=","Any","=",AX$12,"=","Any","="),risk_factor_1&amp;"|"&amp;risk_factor_2,risk_factor_corr),
       IF(RIGHT($D79,LEN($D79)-FIND("_",$D79))=RIGHT(AX$13,LEN(AX$13)-FIND("_",AX$13)),
              IF(LEFT($D79,FIND("_",$D79)-1)=LEFT(AX$13,FIND("_",AX$13)-1),
                    IF($E79=AX$14,
                             _xlfn.XLOOKUP(_xlfn.TEXTJOIN("|",FALSE,$C79,LEFT($D79,FIND("_",$D79)-1) &amp;"_=","=","Any",AX$12,LEFT($D79,FIND("_",$D79)-1) &amp;"_=","=","Any"),risk_factor_1&amp;"|"&amp;risk_factor_2,risk_factor_corr),
                             _xlfn.XLOOKUP(_xlfn.TEXTJOIN("|",FALSE,$C79,LEFT($D79,FIND("_",$D79)-1) &amp;"_=","Any","Any",AX$12,LEFT($D79,FIND("_",$D79)-1) &amp;"_=","Any","Any"),risk_factor_1&amp;"|"&amp;risk_factor_2,risk_factor_corr)),
"n/a"),0)
),
IF(_xlfn.TEXTJOIN("|",FALSE,AX$12:AX$13)&lt;&gt;_xlfn.TEXTJOIN("|",FALSE,$C79:$D79),0,
_xlfn.XLOOKUP(_xlfn.TEXTJOIN("|",FALSE,$C79:$F79,AX$12:AX$15),risk_factor_1&amp;"|"&amp;risk_factor_2,risk_factor_corr,
_xlfn.XLOOKUP(_xlfn.TEXTJOIN("|",FALSE,$C79:$F79,AX$12:AX$15),risk_factor_2&amp;"|"&amp;risk_factor_1,risk_factor_corr,
_xlfn.XLOOKUP(_xlfn.TEXTJOIN("|",FALSE,$C79:$D79,"Any"),risk_factor_1&amp;"|"&amp;risk_factor_2,risk_factor_corr,
_xlfn.XLOOKUP(_xlfn.TEXTJOIN("|",FALSE,$C79:$D79,"Any"),risk_factor_2&amp;"|"&amp;risk_factor_1,risk_factor_corr)))))))</f>
        <v>0</v>
      </c>
      <c r="AY79" s="32" cm="1">
        <f t="array" ref="AY79" xml:space="preserve"> IF(_xlfn.TEXTJOIN("|",FALSE,AY$12:AY$15)=_xlfn.TEXTJOIN("|",FALSE,$C79:$F79),0,
IF(AND($C79="Delta|CR_Cpty",AY$12="Delta|CR_Cpty"),
IF($F79=AY$15,
      _xlfn.XLOOKUP(_xlfn.TEXTJOIN("|",FALSE,$C79,"=","Any","=",AY$12,"=","Any","="),risk_factor_1&amp;"|"&amp;risk_factor_2,risk_factor_corr),
       IF(RIGHT($D79,LEN($D79)-FIND("_",$D79))=RIGHT(AY$13,LEN(AY$13)-FIND("_",AY$13)),
              IF(LEFT($D79,FIND("_",$D79)-1)=LEFT(AY$13,FIND("_",AY$13)-1),
                    IF($E79=AY$14,
                             _xlfn.XLOOKUP(_xlfn.TEXTJOIN("|",FALSE,$C79,LEFT($D79,FIND("_",$D79)-1) &amp;"_=","=","Any",AY$12,LEFT($D79,FIND("_",$D79)-1) &amp;"_=","=","Any"),risk_factor_1&amp;"|"&amp;risk_factor_2,risk_factor_corr),
                             _xlfn.XLOOKUP(_xlfn.TEXTJOIN("|",FALSE,$C79,LEFT($D79,FIND("_",$D79)-1) &amp;"_=","Any","Any",AY$12,LEFT($D79,FIND("_",$D79)-1) &amp;"_=","Any","Any"),risk_factor_1&amp;"|"&amp;risk_factor_2,risk_factor_corr)),
"n/a"),0)
),
IF(_xlfn.TEXTJOIN("|",FALSE,AY$12:AY$13)&lt;&gt;_xlfn.TEXTJOIN("|",FALSE,$C79:$D79),0,
_xlfn.XLOOKUP(_xlfn.TEXTJOIN("|",FALSE,$C79:$F79,AY$12:AY$15),risk_factor_1&amp;"|"&amp;risk_factor_2,risk_factor_corr,
_xlfn.XLOOKUP(_xlfn.TEXTJOIN("|",FALSE,$C79:$F79,AY$12:AY$15),risk_factor_2&amp;"|"&amp;risk_factor_1,risk_factor_corr,
_xlfn.XLOOKUP(_xlfn.TEXTJOIN("|",FALSE,$C79:$D79,"Any"),risk_factor_1&amp;"|"&amp;risk_factor_2,risk_factor_corr,
_xlfn.XLOOKUP(_xlfn.TEXTJOIN("|",FALSE,$C79:$D79,"Any"),risk_factor_2&amp;"|"&amp;risk_factor_1,risk_factor_corr)))))))</f>
        <v>0</v>
      </c>
      <c r="AZ79" s="32" cm="1">
        <f t="array" ref="AZ79" xml:space="preserve"> IF(_xlfn.TEXTJOIN("|",FALSE,AZ$12:AZ$15)=_xlfn.TEXTJOIN("|",FALSE,$C79:$F79),0,
IF(AND($C79="Delta|CR_Cpty",AZ$12="Delta|CR_Cpty"),
IF($F79=AZ$15,
      _xlfn.XLOOKUP(_xlfn.TEXTJOIN("|",FALSE,$C79,"=","Any","=",AZ$12,"=","Any","="),risk_factor_1&amp;"|"&amp;risk_factor_2,risk_factor_corr),
       IF(RIGHT($D79,LEN($D79)-FIND("_",$D79))=RIGHT(AZ$13,LEN(AZ$13)-FIND("_",AZ$13)),
              IF(LEFT($D79,FIND("_",$D79)-1)=LEFT(AZ$13,FIND("_",AZ$13)-1),
                    IF($E79=AZ$14,
                             _xlfn.XLOOKUP(_xlfn.TEXTJOIN("|",FALSE,$C79,LEFT($D79,FIND("_",$D79)-1) &amp;"_=","=","Any",AZ$12,LEFT($D79,FIND("_",$D79)-1) &amp;"_=","=","Any"),risk_factor_1&amp;"|"&amp;risk_factor_2,risk_factor_corr),
                             _xlfn.XLOOKUP(_xlfn.TEXTJOIN("|",FALSE,$C79,LEFT($D79,FIND("_",$D79)-1) &amp;"_=","Any","Any",AZ$12,LEFT($D79,FIND("_",$D79)-1) &amp;"_=","Any","Any"),risk_factor_1&amp;"|"&amp;risk_factor_2,risk_factor_corr)),
"n/a"),0)
),
IF(_xlfn.TEXTJOIN("|",FALSE,AZ$12:AZ$13)&lt;&gt;_xlfn.TEXTJOIN("|",FALSE,$C79:$D79),0,
_xlfn.XLOOKUP(_xlfn.TEXTJOIN("|",FALSE,$C79:$F79,AZ$12:AZ$15),risk_factor_1&amp;"|"&amp;risk_factor_2,risk_factor_corr,
_xlfn.XLOOKUP(_xlfn.TEXTJOIN("|",FALSE,$C79:$F79,AZ$12:AZ$15),risk_factor_2&amp;"|"&amp;risk_factor_1,risk_factor_corr,
_xlfn.XLOOKUP(_xlfn.TEXTJOIN("|",FALSE,$C79:$D79,"Any"),risk_factor_1&amp;"|"&amp;risk_factor_2,risk_factor_corr,
_xlfn.XLOOKUP(_xlfn.TEXTJOIN("|",FALSE,$C79:$D79,"Any"),risk_factor_2&amp;"|"&amp;risk_factor_1,risk_factor_corr)))))))</f>
        <v>0</v>
      </c>
      <c r="BA79" s="32" cm="1">
        <f t="array" ref="BA79" xml:space="preserve"> IF(_xlfn.TEXTJOIN("|",FALSE,BA$12:BA$15)=_xlfn.TEXTJOIN("|",FALSE,$C79:$F79),0,
IF(AND($C79="Delta|CR_Cpty",BA$12="Delta|CR_Cpty"),
IF($F79=BA$15,
      _xlfn.XLOOKUP(_xlfn.TEXTJOIN("|",FALSE,$C79,"=","Any","=",BA$12,"=","Any","="),risk_factor_1&amp;"|"&amp;risk_factor_2,risk_factor_corr),
       IF(RIGHT($D79,LEN($D79)-FIND("_",$D79))=RIGHT(BA$13,LEN(BA$13)-FIND("_",BA$13)),
              IF(LEFT($D79,FIND("_",$D79)-1)=LEFT(BA$13,FIND("_",BA$13)-1),
                    IF($E79=BA$14,
                             _xlfn.XLOOKUP(_xlfn.TEXTJOIN("|",FALSE,$C79,LEFT($D79,FIND("_",$D79)-1) &amp;"_=","=","Any",BA$12,LEFT($D79,FIND("_",$D79)-1) &amp;"_=","=","Any"),risk_factor_1&amp;"|"&amp;risk_factor_2,risk_factor_corr),
                             _xlfn.XLOOKUP(_xlfn.TEXTJOIN("|",FALSE,$C79,LEFT($D79,FIND("_",$D79)-1) &amp;"_=","Any","Any",BA$12,LEFT($D79,FIND("_",$D79)-1) &amp;"_=","Any","Any"),risk_factor_1&amp;"|"&amp;risk_factor_2,risk_factor_corr)),
"n/a"),0)
),
IF(_xlfn.TEXTJOIN("|",FALSE,BA$12:BA$13)&lt;&gt;_xlfn.TEXTJOIN("|",FALSE,$C79:$D79),0,
_xlfn.XLOOKUP(_xlfn.TEXTJOIN("|",FALSE,$C79:$F79,BA$12:BA$15),risk_factor_1&amp;"|"&amp;risk_factor_2,risk_factor_corr,
_xlfn.XLOOKUP(_xlfn.TEXTJOIN("|",FALSE,$C79:$F79,BA$12:BA$15),risk_factor_2&amp;"|"&amp;risk_factor_1,risk_factor_corr,
_xlfn.XLOOKUP(_xlfn.TEXTJOIN("|",FALSE,$C79:$D79,"Any"),risk_factor_1&amp;"|"&amp;risk_factor_2,risk_factor_corr,
_xlfn.XLOOKUP(_xlfn.TEXTJOIN("|",FALSE,$C79:$D79,"Any"),risk_factor_2&amp;"|"&amp;risk_factor_1,risk_factor_corr)))))))</f>
        <v>0</v>
      </c>
      <c r="BB79" s="32" cm="1">
        <f t="array" ref="BB79" xml:space="preserve"> IF(_xlfn.TEXTJOIN("|",FALSE,BB$12:BB$15)=_xlfn.TEXTJOIN("|",FALSE,$C79:$F79),0,
IF(AND($C79="Delta|CR_Cpty",BB$12="Delta|CR_Cpty"),
IF($F79=BB$15,
      _xlfn.XLOOKUP(_xlfn.TEXTJOIN("|",FALSE,$C79,"=","Any","=",BB$12,"=","Any","="),risk_factor_1&amp;"|"&amp;risk_factor_2,risk_factor_corr),
       IF(RIGHT($D79,LEN($D79)-FIND("_",$D79))=RIGHT(BB$13,LEN(BB$13)-FIND("_",BB$13)),
              IF(LEFT($D79,FIND("_",$D79)-1)=LEFT(BB$13,FIND("_",BB$13)-1),
                    IF($E79=BB$14,
                             _xlfn.XLOOKUP(_xlfn.TEXTJOIN("|",FALSE,$C79,LEFT($D79,FIND("_",$D79)-1) &amp;"_=","=","Any",BB$12,LEFT($D79,FIND("_",$D79)-1) &amp;"_=","=","Any"),risk_factor_1&amp;"|"&amp;risk_factor_2,risk_factor_corr),
                             _xlfn.XLOOKUP(_xlfn.TEXTJOIN("|",FALSE,$C79,LEFT($D79,FIND("_",$D79)-1) &amp;"_=","Any","Any",BB$12,LEFT($D79,FIND("_",$D79)-1) &amp;"_=","Any","Any"),risk_factor_1&amp;"|"&amp;risk_factor_2,risk_factor_corr)),
"n/a"),0)
),
IF(_xlfn.TEXTJOIN("|",FALSE,BB$12:BB$13)&lt;&gt;_xlfn.TEXTJOIN("|",FALSE,$C79:$D79),0,
_xlfn.XLOOKUP(_xlfn.TEXTJOIN("|",FALSE,$C79:$F79,BB$12:BB$15),risk_factor_1&amp;"|"&amp;risk_factor_2,risk_factor_corr,
_xlfn.XLOOKUP(_xlfn.TEXTJOIN("|",FALSE,$C79:$F79,BB$12:BB$15),risk_factor_2&amp;"|"&amp;risk_factor_1,risk_factor_corr,
_xlfn.XLOOKUP(_xlfn.TEXTJOIN("|",FALSE,$C79:$D79,"Any"),risk_factor_1&amp;"|"&amp;risk_factor_2,risk_factor_corr,
_xlfn.XLOOKUP(_xlfn.TEXTJOIN("|",FALSE,$C79:$D79,"Any"),risk_factor_2&amp;"|"&amp;risk_factor_1,risk_factor_corr)))))))</f>
        <v>0</v>
      </c>
      <c r="BC79" s="32" cm="1">
        <f t="array" ref="BC79" xml:space="preserve"> IF(_xlfn.TEXTJOIN("|",FALSE,BC$12:BC$15)=_xlfn.TEXTJOIN("|",FALSE,$C79:$F79),0,
IF(AND($C79="Delta|CR_Cpty",BC$12="Delta|CR_Cpty"),
IF($F79=BC$15,
      _xlfn.XLOOKUP(_xlfn.TEXTJOIN("|",FALSE,$C79,"=","Any","=",BC$12,"=","Any","="),risk_factor_1&amp;"|"&amp;risk_factor_2,risk_factor_corr),
       IF(RIGHT($D79,LEN($D79)-FIND("_",$D79))=RIGHT(BC$13,LEN(BC$13)-FIND("_",BC$13)),
              IF(LEFT($D79,FIND("_",$D79)-1)=LEFT(BC$13,FIND("_",BC$13)-1),
                    IF($E79=BC$14,
                             _xlfn.XLOOKUP(_xlfn.TEXTJOIN("|",FALSE,$C79,LEFT($D79,FIND("_",$D79)-1) &amp;"_=","=","Any",BC$12,LEFT($D79,FIND("_",$D79)-1) &amp;"_=","=","Any"),risk_factor_1&amp;"|"&amp;risk_factor_2,risk_factor_corr),
                             _xlfn.XLOOKUP(_xlfn.TEXTJOIN("|",FALSE,$C79,LEFT($D79,FIND("_",$D79)-1) &amp;"_=","Any","Any",BC$12,LEFT($D79,FIND("_",$D79)-1) &amp;"_=","Any","Any"),risk_factor_1&amp;"|"&amp;risk_factor_2,risk_factor_corr)),
"n/a"),0)
),
IF(_xlfn.TEXTJOIN("|",FALSE,BC$12:BC$13)&lt;&gt;_xlfn.TEXTJOIN("|",FALSE,$C79:$D79),0,
_xlfn.XLOOKUP(_xlfn.TEXTJOIN("|",FALSE,$C79:$F79,BC$12:BC$15),risk_factor_1&amp;"|"&amp;risk_factor_2,risk_factor_corr,
_xlfn.XLOOKUP(_xlfn.TEXTJOIN("|",FALSE,$C79:$F79,BC$12:BC$15),risk_factor_2&amp;"|"&amp;risk_factor_1,risk_factor_corr,
_xlfn.XLOOKUP(_xlfn.TEXTJOIN("|",FALSE,$C79:$D79,"Any"),risk_factor_1&amp;"|"&amp;risk_factor_2,risk_factor_corr,
_xlfn.XLOOKUP(_xlfn.TEXTJOIN("|",FALSE,$C79:$D79,"Any"),risk_factor_2&amp;"|"&amp;risk_factor_1,risk_factor_corr)))))))</f>
        <v>0</v>
      </c>
      <c r="BD79" s="32" cm="1">
        <f t="array" ref="BD79" xml:space="preserve"> IF(_xlfn.TEXTJOIN("|",FALSE,BD$12:BD$15)=_xlfn.TEXTJOIN("|",FALSE,$C79:$F79),0,
IF(AND($C79="Delta|CR_Cpty",BD$12="Delta|CR_Cpty"),
IF($F79=BD$15,
      _xlfn.XLOOKUP(_xlfn.TEXTJOIN("|",FALSE,$C79,"=","Any","=",BD$12,"=","Any","="),risk_factor_1&amp;"|"&amp;risk_factor_2,risk_factor_corr),
       IF(RIGHT($D79,LEN($D79)-FIND("_",$D79))=RIGHT(BD$13,LEN(BD$13)-FIND("_",BD$13)),
              IF(LEFT($D79,FIND("_",$D79)-1)=LEFT(BD$13,FIND("_",BD$13)-1),
                    IF($E79=BD$14,
                             _xlfn.XLOOKUP(_xlfn.TEXTJOIN("|",FALSE,$C79,LEFT($D79,FIND("_",$D79)-1) &amp;"_=","=","Any",BD$12,LEFT($D79,FIND("_",$D79)-1) &amp;"_=","=","Any"),risk_factor_1&amp;"|"&amp;risk_factor_2,risk_factor_corr),
                             _xlfn.XLOOKUP(_xlfn.TEXTJOIN("|",FALSE,$C79,LEFT($D79,FIND("_",$D79)-1) &amp;"_=","Any","Any",BD$12,LEFT($D79,FIND("_",$D79)-1) &amp;"_=","Any","Any"),risk_factor_1&amp;"|"&amp;risk_factor_2,risk_factor_corr)),
"n/a"),0)
),
IF(_xlfn.TEXTJOIN("|",FALSE,BD$12:BD$13)&lt;&gt;_xlfn.TEXTJOIN("|",FALSE,$C79:$D79),0,
_xlfn.XLOOKUP(_xlfn.TEXTJOIN("|",FALSE,$C79:$F79,BD$12:BD$15),risk_factor_1&amp;"|"&amp;risk_factor_2,risk_factor_corr,
_xlfn.XLOOKUP(_xlfn.TEXTJOIN("|",FALSE,$C79:$F79,BD$12:BD$15),risk_factor_2&amp;"|"&amp;risk_factor_1,risk_factor_corr,
_xlfn.XLOOKUP(_xlfn.TEXTJOIN("|",FALSE,$C79:$D79,"Any"),risk_factor_1&amp;"|"&amp;risk_factor_2,risk_factor_corr,
_xlfn.XLOOKUP(_xlfn.TEXTJOIN("|",FALSE,$C79:$D79,"Any"),risk_factor_2&amp;"|"&amp;risk_factor_1,risk_factor_corr)))))))</f>
        <v>0</v>
      </c>
      <c r="BE79" s="32" cm="1">
        <f t="array" ref="BE79" xml:space="preserve"> IF(_xlfn.TEXTJOIN("|",FALSE,BE$12:BE$15)=_xlfn.TEXTJOIN("|",FALSE,$C79:$F79),0,
IF(AND($C79="Delta|CR_Cpty",BE$12="Delta|CR_Cpty"),
IF($F79=BE$15,
      _xlfn.XLOOKUP(_xlfn.TEXTJOIN("|",FALSE,$C79,"=","Any","=",BE$12,"=","Any","="),risk_factor_1&amp;"|"&amp;risk_factor_2,risk_factor_corr),
       IF(RIGHT($D79,LEN($D79)-FIND("_",$D79))=RIGHT(BE$13,LEN(BE$13)-FIND("_",BE$13)),
              IF(LEFT($D79,FIND("_",$D79)-1)=LEFT(BE$13,FIND("_",BE$13)-1),
                    IF($E79=BE$14,
                             _xlfn.XLOOKUP(_xlfn.TEXTJOIN("|",FALSE,$C79,LEFT($D79,FIND("_",$D79)-1) &amp;"_=","=","Any",BE$12,LEFT($D79,FIND("_",$D79)-1) &amp;"_=","=","Any"),risk_factor_1&amp;"|"&amp;risk_factor_2,risk_factor_corr),
                             _xlfn.XLOOKUP(_xlfn.TEXTJOIN("|",FALSE,$C79,LEFT($D79,FIND("_",$D79)-1) &amp;"_=","Any","Any",BE$12,LEFT($D79,FIND("_",$D79)-1) &amp;"_=","Any","Any"),risk_factor_1&amp;"|"&amp;risk_factor_2,risk_factor_corr)),
"n/a"),0)
),
IF(_xlfn.TEXTJOIN("|",FALSE,BE$12:BE$13)&lt;&gt;_xlfn.TEXTJOIN("|",FALSE,$C79:$D79),0,
_xlfn.XLOOKUP(_xlfn.TEXTJOIN("|",FALSE,$C79:$F79,BE$12:BE$15),risk_factor_1&amp;"|"&amp;risk_factor_2,risk_factor_corr,
_xlfn.XLOOKUP(_xlfn.TEXTJOIN("|",FALSE,$C79:$F79,BE$12:BE$15),risk_factor_2&amp;"|"&amp;risk_factor_1,risk_factor_corr,
_xlfn.XLOOKUP(_xlfn.TEXTJOIN("|",FALSE,$C79:$D79,"Any"),risk_factor_1&amp;"|"&amp;risk_factor_2,risk_factor_corr,
_xlfn.XLOOKUP(_xlfn.TEXTJOIN("|",FALSE,$C79:$D79,"Any"),risk_factor_2&amp;"|"&amp;risk_factor_1,risk_factor_corr)))))))</f>
        <v>0</v>
      </c>
      <c r="BF79" s="32" cm="1">
        <f t="array" ref="BF79" xml:space="preserve"> IF(_xlfn.TEXTJOIN("|",FALSE,BF$12:BF$15)=_xlfn.TEXTJOIN("|",FALSE,$C79:$F79),0,
IF(AND($C79="Delta|CR_Cpty",BF$12="Delta|CR_Cpty"),
IF($F79=BF$15,
      _xlfn.XLOOKUP(_xlfn.TEXTJOIN("|",FALSE,$C79,"=","Any","=",BF$12,"=","Any","="),risk_factor_1&amp;"|"&amp;risk_factor_2,risk_factor_corr),
       IF(RIGHT($D79,LEN($D79)-FIND("_",$D79))=RIGHT(BF$13,LEN(BF$13)-FIND("_",BF$13)),
              IF(LEFT($D79,FIND("_",$D79)-1)=LEFT(BF$13,FIND("_",BF$13)-1),
                    IF($E79=BF$14,
                             _xlfn.XLOOKUP(_xlfn.TEXTJOIN("|",FALSE,$C79,LEFT($D79,FIND("_",$D79)-1) &amp;"_=","=","Any",BF$12,LEFT($D79,FIND("_",$D79)-1) &amp;"_=","=","Any"),risk_factor_1&amp;"|"&amp;risk_factor_2,risk_factor_corr),
                             _xlfn.XLOOKUP(_xlfn.TEXTJOIN("|",FALSE,$C79,LEFT($D79,FIND("_",$D79)-1) &amp;"_=","Any","Any",BF$12,LEFT($D79,FIND("_",$D79)-1) &amp;"_=","Any","Any"),risk_factor_1&amp;"|"&amp;risk_factor_2,risk_factor_corr)),
"n/a"),0)
),
IF(_xlfn.TEXTJOIN("|",FALSE,BF$12:BF$13)&lt;&gt;_xlfn.TEXTJOIN("|",FALSE,$C79:$D79),0,
_xlfn.XLOOKUP(_xlfn.TEXTJOIN("|",FALSE,$C79:$F79,BF$12:BF$15),risk_factor_1&amp;"|"&amp;risk_factor_2,risk_factor_corr,
_xlfn.XLOOKUP(_xlfn.TEXTJOIN("|",FALSE,$C79:$F79,BF$12:BF$15),risk_factor_2&amp;"|"&amp;risk_factor_1,risk_factor_corr,
_xlfn.XLOOKUP(_xlfn.TEXTJOIN("|",FALSE,$C79:$D79,"Any"),risk_factor_1&amp;"|"&amp;risk_factor_2,risk_factor_corr,
_xlfn.XLOOKUP(_xlfn.TEXTJOIN("|",FALSE,$C79:$D79,"Any"),risk_factor_2&amp;"|"&amp;risk_factor_1,risk_factor_corr)))))))</f>
        <v>0</v>
      </c>
      <c r="BG79" s="32" cm="1">
        <f t="array" ref="BG79" xml:space="preserve"> IF(_xlfn.TEXTJOIN("|",FALSE,BG$12:BG$15)=_xlfn.TEXTJOIN("|",FALSE,$C79:$F79),0,
IF(AND($C79="Delta|CR_Cpty",BG$12="Delta|CR_Cpty"),
IF($F79=BG$15,
      _xlfn.XLOOKUP(_xlfn.TEXTJOIN("|",FALSE,$C79,"=","Any","=",BG$12,"=","Any","="),risk_factor_1&amp;"|"&amp;risk_factor_2,risk_factor_corr),
       IF(RIGHT($D79,LEN($D79)-FIND("_",$D79))=RIGHT(BG$13,LEN(BG$13)-FIND("_",BG$13)),
              IF(LEFT($D79,FIND("_",$D79)-1)=LEFT(BG$13,FIND("_",BG$13)-1),
                    IF($E79=BG$14,
                             _xlfn.XLOOKUP(_xlfn.TEXTJOIN("|",FALSE,$C79,LEFT($D79,FIND("_",$D79)-1) &amp;"_=","=","Any",BG$12,LEFT($D79,FIND("_",$D79)-1) &amp;"_=","=","Any"),risk_factor_1&amp;"|"&amp;risk_factor_2,risk_factor_corr),
                             _xlfn.XLOOKUP(_xlfn.TEXTJOIN("|",FALSE,$C79,LEFT($D79,FIND("_",$D79)-1) &amp;"_=","Any","Any",BG$12,LEFT($D79,FIND("_",$D79)-1) &amp;"_=","Any","Any"),risk_factor_1&amp;"|"&amp;risk_factor_2,risk_factor_corr)),
"n/a"),0)
),
IF(_xlfn.TEXTJOIN("|",FALSE,BG$12:BG$13)&lt;&gt;_xlfn.TEXTJOIN("|",FALSE,$C79:$D79),0,
_xlfn.XLOOKUP(_xlfn.TEXTJOIN("|",FALSE,$C79:$F79,BG$12:BG$15),risk_factor_1&amp;"|"&amp;risk_factor_2,risk_factor_corr,
_xlfn.XLOOKUP(_xlfn.TEXTJOIN("|",FALSE,$C79:$F79,BG$12:BG$15),risk_factor_2&amp;"|"&amp;risk_factor_1,risk_factor_corr,
_xlfn.XLOOKUP(_xlfn.TEXTJOIN("|",FALSE,$C79:$D79,"Any"),risk_factor_1&amp;"|"&amp;risk_factor_2,risk_factor_corr,
_xlfn.XLOOKUP(_xlfn.TEXTJOIN("|",FALSE,$C79:$D79,"Any"),risk_factor_2&amp;"|"&amp;risk_factor_1,risk_factor_corr)))))))</f>
        <v>0</v>
      </c>
      <c r="BH79" s="32" cm="1">
        <f t="array" ref="BH79" xml:space="preserve"> IF(_xlfn.TEXTJOIN("|",FALSE,BH$12:BH$15)=_xlfn.TEXTJOIN("|",FALSE,$C79:$F79),0,
IF(AND($C79="Delta|CR_Cpty",BH$12="Delta|CR_Cpty"),
IF($F79=BH$15,
      _xlfn.XLOOKUP(_xlfn.TEXTJOIN("|",FALSE,$C79,"=","Any","=",BH$12,"=","Any","="),risk_factor_1&amp;"|"&amp;risk_factor_2,risk_factor_corr),
       IF(RIGHT($D79,LEN($D79)-FIND("_",$D79))=RIGHT(BH$13,LEN(BH$13)-FIND("_",BH$13)),
              IF(LEFT($D79,FIND("_",$D79)-1)=LEFT(BH$13,FIND("_",BH$13)-1),
                    IF($E79=BH$14,
                             _xlfn.XLOOKUP(_xlfn.TEXTJOIN("|",FALSE,$C79,LEFT($D79,FIND("_",$D79)-1) &amp;"_=","=","Any",BH$12,LEFT($D79,FIND("_",$D79)-1) &amp;"_=","=","Any"),risk_factor_1&amp;"|"&amp;risk_factor_2,risk_factor_corr),
                             _xlfn.XLOOKUP(_xlfn.TEXTJOIN("|",FALSE,$C79,LEFT($D79,FIND("_",$D79)-1) &amp;"_=","Any","Any",BH$12,LEFT($D79,FIND("_",$D79)-1) &amp;"_=","Any","Any"),risk_factor_1&amp;"|"&amp;risk_factor_2,risk_factor_corr)),
"n/a"),0)
),
IF(_xlfn.TEXTJOIN("|",FALSE,BH$12:BH$13)&lt;&gt;_xlfn.TEXTJOIN("|",FALSE,$C79:$D79),0,
_xlfn.XLOOKUP(_xlfn.TEXTJOIN("|",FALSE,$C79:$F79,BH$12:BH$15),risk_factor_1&amp;"|"&amp;risk_factor_2,risk_factor_corr,
_xlfn.XLOOKUP(_xlfn.TEXTJOIN("|",FALSE,$C79:$F79,BH$12:BH$15),risk_factor_2&amp;"|"&amp;risk_factor_1,risk_factor_corr,
_xlfn.XLOOKUP(_xlfn.TEXTJOIN("|",FALSE,$C79:$D79,"Any"),risk_factor_1&amp;"|"&amp;risk_factor_2,risk_factor_corr,
_xlfn.XLOOKUP(_xlfn.TEXTJOIN("|",FALSE,$C79:$D79,"Any"),risk_factor_2&amp;"|"&amp;risk_factor_1,risk_factor_corr)))))))</f>
        <v>0</v>
      </c>
      <c r="BI79" s="32" cm="1">
        <f t="array" ref="BI79" xml:space="preserve"> IF(_xlfn.TEXTJOIN("|",FALSE,BI$12:BI$15)=_xlfn.TEXTJOIN("|",FALSE,$C79:$F79),0,
IF(AND($C79="Delta|CR_Cpty",BI$12="Delta|CR_Cpty"),
IF($F79=BI$15,
      _xlfn.XLOOKUP(_xlfn.TEXTJOIN("|",FALSE,$C79,"=","Any","=",BI$12,"=","Any","="),risk_factor_1&amp;"|"&amp;risk_factor_2,risk_factor_corr),
       IF(RIGHT($D79,LEN($D79)-FIND("_",$D79))=RIGHT(BI$13,LEN(BI$13)-FIND("_",BI$13)),
              IF(LEFT($D79,FIND("_",$D79)-1)=LEFT(BI$13,FIND("_",BI$13)-1),
                    IF($E79=BI$14,
                             _xlfn.XLOOKUP(_xlfn.TEXTJOIN("|",FALSE,$C79,LEFT($D79,FIND("_",$D79)-1) &amp;"_=","=","Any",BI$12,LEFT($D79,FIND("_",$D79)-1) &amp;"_=","=","Any"),risk_factor_1&amp;"|"&amp;risk_factor_2,risk_factor_corr),
                             _xlfn.XLOOKUP(_xlfn.TEXTJOIN("|",FALSE,$C79,LEFT($D79,FIND("_",$D79)-1) &amp;"_=","Any","Any",BI$12,LEFT($D79,FIND("_",$D79)-1) &amp;"_=","Any","Any"),risk_factor_1&amp;"|"&amp;risk_factor_2,risk_factor_corr)),
"n/a"),0)
),
IF(_xlfn.TEXTJOIN("|",FALSE,BI$12:BI$13)&lt;&gt;_xlfn.TEXTJOIN("|",FALSE,$C79:$D79),0,
_xlfn.XLOOKUP(_xlfn.TEXTJOIN("|",FALSE,$C79:$F79,BI$12:BI$15),risk_factor_1&amp;"|"&amp;risk_factor_2,risk_factor_corr,
_xlfn.XLOOKUP(_xlfn.TEXTJOIN("|",FALSE,$C79:$F79,BI$12:BI$15),risk_factor_2&amp;"|"&amp;risk_factor_1,risk_factor_corr,
_xlfn.XLOOKUP(_xlfn.TEXTJOIN("|",FALSE,$C79:$D79,"Any"),risk_factor_1&amp;"|"&amp;risk_factor_2,risk_factor_corr,
_xlfn.XLOOKUP(_xlfn.TEXTJOIN("|",FALSE,$C79:$D79,"Any"),risk_factor_2&amp;"|"&amp;risk_factor_1,risk_factor_corr)))))))</f>
        <v>0</v>
      </c>
      <c r="BJ79" s="32" cm="1">
        <f t="array" ref="BJ79" xml:space="preserve"> IF(_xlfn.TEXTJOIN("|",FALSE,BJ$12:BJ$15)=_xlfn.TEXTJOIN("|",FALSE,$C79:$F79),0,
IF(AND($C79="Delta|CR_Cpty",BJ$12="Delta|CR_Cpty"),
IF($F79=BJ$15,
      _xlfn.XLOOKUP(_xlfn.TEXTJOIN("|",FALSE,$C79,"=","Any","=",BJ$12,"=","Any","="),risk_factor_1&amp;"|"&amp;risk_factor_2,risk_factor_corr),
       IF(RIGHT($D79,LEN($D79)-FIND("_",$D79))=RIGHT(BJ$13,LEN(BJ$13)-FIND("_",BJ$13)),
              IF(LEFT($D79,FIND("_",$D79)-1)=LEFT(BJ$13,FIND("_",BJ$13)-1),
                    IF($E79=BJ$14,
                             _xlfn.XLOOKUP(_xlfn.TEXTJOIN("|",FALSE,$C79,LEFT($D79,FIND("_",$D79)-1) &amp;"_=","=","Any",BJ$12,LEFT($D79,FIND("_",$D79)-1) &amp;"_=","=","Any"),risk_factor_1&amp;"|"&amp;risk_factor_2,risk_factor_corr),
                             _xlfn.XLOOKUP(_xlfn.TEXTJOIN("|",FALSE,$C79,LEFT($D79,FIND("_",$D79)-1) &amp;"_=","Any","Any",BJ$12,LEFT($D79,FIND("_",$D79)-1) &amp;"_=","Any","Any"),risk_factor_1&amp;"|"&amp;risk_factor_2,risk_factor_corr)),
"n/a"),0)
),
IF(_xlfn.TEXTJOIN("|",FALSE,BJ$12:BJ$13)&lt;&gt;_xlfn.TEXTJOIN("|",FALSE,$C79:$D79),0,
_xlfn.XLOOKUP(_xlfn.TEXTJOIN("|",FALSE,$C79:$F79,BJ$12:BJ$15),risk_factor_1&amp;"|"&amp;risk_factor_2,risk_factor_corr,
_xlfn.XLOOKUP(_xlfn.TEXTJOIN("|",FALSE,$C79:$F79,BJ$12:BJ$15),risk_factor_2&amp;"|"&amp;risk_factor_1,risk_factor_corr,
_xlfn.XLOOKUP(_xlfn.TEXTJOIN("|",FALSE,$C79:$D79,"Any"),risk_factor_1&amp;"|"&amp;risk_factor_2,risk_factor_corr,
_xlfn.XLOOKUP(_xlfn.TEXTJOIN("|",FALSE,$C79:$D79,"Any"),risk_factor_2&amp;"|"&amp;risk_factor_1,risk_factor_corr)))))))</f>
        <v>0</v>
      </c>
      <c r="BK79" s="32" cm="1">
        <f t="array" ref="BK79" xml:space="preserve"> IF(_xlfn.TEXTJOIN("|",FALSE,BK$12:BK$15)=_xlfn.TEXTJOIN("|",FALSE,$C79:$F79),0,
IF(AND($C79="Delta|CR_Cpty",BK$12="Delta|CR_Cpty"),
IF($F79=BK$15,
      _xlfn.XLOOKUP(_xlfn.TEXTJOIN("|",FALSE,$C79,"=","Any","=",BK$12,"=","Any","="),risk_factor_1&amp;"|"&amp;risk_factor_2,risk_factor_corr),
       IF(RIGHT($D79,LEN($D79)-FIND("_",$D79))=RIGHT(BK$13,LEN(BK$13)-FIND("_",BK$13)),
              IF(LEFT($D79,FIND("_",$D79)-1)=LEFT(BK$13,FIND("_",BK$13)-1),
                    IF($E79=BK$14,
                             _xlfn.XLOOKUP(_xlfn.TEXTJOIN("|",FALSE,$C79,LEFT($D79,FIND("_",$D79)-1) &amp;"_=","=","Any",BK$12,LEFT($D79,FIND("_",$D79)-1) &amp;"_=","=","Any"),risk_factor_1&amp;"|"&amp;risk_factor_2,risk_factor_corr),
                             _xlfn.XLOOKUP(_xlfn.TEXTJOIN("|",FALSE,$C79,LEFT($D79,FIND("_",$D79)-1) &amp;"_=","Any","Any",BK$12,LEFT($D79,FIND("_",$D79)-1) &amp;"_=","Any","Any"),risk_factor_1&amp;"|"&amp;risk_factor_2,risk_factor_corr)),
"n/a"),0)
),
IF(_xlfn.TEXTJOIN("|",FALSE,BK$12:BK$13)&lt;&gt;_xlfn.TEXTJOIN("|",FALSE,$C79:$D79),0,
_xlfn.XLOOKUP(_xlfn.TEXTJOIN("|",FALSE,$C79:$F79,BK$12:BK$15),risk_factor_1&amp;"|"&amp;risk_factor_2,risk_factor_corr,
_xlfn.XLOOKUP(_xlfn.TEXTJOIN("|",FALSE,$C79:$F79,BK$12:BK$15),risk_factor_2&amp;"|"&amp;risk_factor_1,risk_factor_corr,
_xlfn.XLOOKUP(_xlfn.TEXTJOIN("|",FALSE,$C79:$D79,"Any"),risk_factor_1&amp;"|"&amp;risk_factor_2,risk_factor_corr,
_xlfn.XLOOKUP(_xlfn.TEXTJOIN("|",FALSE,$C79:$D79,"Any"),risk_factor_2&amp;"|"&amp;risk_factor_1,risk_factor_corr)))))))</f>
        <v>0</v>
      </c>
      <c r="BL79" s="32" cm="1">
        <f t="array" ref="BL79" xml:space="preserve"> IF(_xlfn.TEXTJOIN("|",FALSE,BL$12:BL$15)=_xlfn.TEXTJOIN("|",FALSE,$C79:$F79),0,
IF(AND($C79="Delta|CR_Cpty",BL$12="Delta|CR_Cpty"),
IF($F79=BL$15,
      _xlfn.XLOOKUP(_xlfn.TEXTJOIN("|",FALSE,$C79,"=","Any","=",BL$12,"=","Any","="),risk_factor_1&amp;"|"&amp;risk_factor_2,risk_factor_corr),
       IF(RIGHT($D79,LEN($D79)-FIND("_",$D79))=RIGHT(BL$13,LEN(BL$13)-FIND("_",BL$13)),
              IF(LEFT($D79,FIND("_",$D79)-1)=LEFT(BL$13,FIND("_",BL$13)-1),
                    IF($E79=BL$14,
                             _xlfn.XLOOKUP(_xlfn.TEXTJOIN("|",FALSE,$C79,LEFT($D79,FIND("_",$D79)-1) &amp;"_=","=","Any",BL$12,LEFT($D79,FIND("_",$D79)-1) &amp;"_=","=","Any"),risk_factor_1&amp;"|"&amp;risk_factor_2,risk_factor_corr),
                             _xlfn.XLOOKUP(_xlfn.TEXTJOIN("|",FALSE,$C79,LEFT($D79,FIND("_",$D79)-1) &amp;"_=","Any","Any",BL$12,LEFT($D79,FIND("_",$D79)-1) &amp;"_=","Any","Any"),risk_factor_1&amp;"|"&amp;risk_factor_2,risk_factor_corr)),
"n/a"),0)
),
IF(_xlfn.TEXTJOIN("|",FALSE,BL$12:BL$13)&lt;&gt;_xlfn.TEXTJOIN("|",FALSE,$C79:$D79),0,
_xlfn.XLOOKUP(_xlfn.TEXTJOIN("|",FALSE,$C79:$F79,BL$12:BL$15),risk_factor_1&amp;"|"&amp;risk_factor_2,risk_factor_corr,
_xlfn.XLOOKUP(_xlfn.TEXTJOIN("|",FALSE,$C79:$F79,BL$12:BL$15),risk_factor_2&amp;"|"&amp;risk_factor_1,risk_factor_corr,
_xlfn.XLOOKUP(_xlfn.TEXTJOIN("|",FALSE,$C79:$D79,"Any"),risk_factor_1&amp;"|"&amp;risk_factor_2,risk_factor_corr,
_xlfn.XLOOKUP(_xlfn.TEXTJOIN("|",FALSE,$C79:$D79,"Any"),risk_factor_2&amp;"|"&amp;risk_factor_1,risk_factor_corr)))))))</f>
        <v>0</v>
      </c>
      <c r="BM79" s="32" cm="1">
        <f t="array" ref="BM79" xml:space="preserve"> IF(_xlfn.TEXTJOIN("|",FALSE,BM$12:BM$15)=_xlfn.TEXTJOIN("|",FALSE,$C79:$F79),0,
IF(AND($C79="Delta|CR_Cpty",BM$12="Delta|CR_Cpty"),
IF($F79=BM$15,
      _xlfn.XLOOKUP(_xlfn.TEXTJOIN("|",FALSE,$C79,"=","Any","=",BM$12,"=","Any","="),risk_factor_1&amp;"|"&amp;risk_factor_2,risk_factor_corr),
       IF(RIGHT($D79,LEN($D79)-FIND("_",$D79))=RIGHT(BM$13,LEN(BM$13)-FIND("_",BM$13)),
              IF(LEFT($D79,FIND("_",$D79)-1)=LEFT(BM$13,FIND("_",BM$13)-1),
                    IF($E79=BM$14,
                             _xlfn.XLOOKUP(_xlfn.TEXTJOIN("|",FALSE,$C79,LEFT($D79,FIND("_",$D79)-1) &amp;"_=","=","Any",BM$12,LEFT($D79,FIND("_",$D79)-1) &amp;"_=","=","Any"),risk_factor_1&amp;"|"&amp;risk_factor_2,risk_factor_corr),
                             _xlfn.XLOOKUP(_xlfn.TEXTJOIN("|",FALSE,$C79,LEFT($D79,FIND("_",$D79)-1) &amp;"_=","Any","Any",BM$12,LEFT($D79,FIND("_",$D79)-1) &amp;"_=","Any","Any"),risk_factor_1&amp;"|"&amp;risk_factor_2,risk_factor_corr)),
"n/a"),0)
),
IF(_xlfn.TEXTJOIN("|",FALSE,BM$12:BM$13)&lt;&gt;_xlfn.TEXTJOIN("|",FALSE,$C79:$D79),0,
_xlfn.XLOOKUP(_xlfn.TEXTJOIN("|",FALSE,$C79:$F79,BM$12:BM$15),risk_factor_1&amp;"|"&amp;risk_factor_2,risk_factor_corr,
_xlfn.XLOOKUP(_xlfn.TEXTJOIN("|",FALSE,$C79:$F79,BM$12:BM$15),risk_factor_2&amp;"|"&amp;risk_factor_1,risk_factor_corr,
_xlfn.XLOOKUP(_xlfn.TEXTJOIN("|",FALSE,$C79:$D79,"Any"),risk_factor_1&amp;"|"&amp;risk_factor_2,risk_factor_corr,
_xlfn.XLOOKUP(_xlfn.TEXTJOIN("|",FALSE,$C79:$D79,"Any"),risk_factor_2&amp;"|"&amp;risk_factor_1,risk_factor_corr)))))))</f>
        <v>0</v>
      </c>
      <c r="BN79" s="32" cm="1">
        <f t="array" ref="BN79" xml:space="preserve"> IF(_xlfn.TEXTJOIN("|",FALSE,BN$12:BN$15)=_xlfn.TEXTJOIN("|",FALSE,$C79:$F79),0,
IF(AND($C79="Delta|CR_Cpty",BN$12="Delta|CR_Cpty"),
IF($F79=BN$15,
      _xlfn.XLOOKUP(_xlfn.TEXTJOIN("|",FALSE,$C79,"=","Any","=",BN$12,"=","Any","="),risk_factor_1&amp;"|"&amp;risk_factor_2,risk_factor_corr),
       IF(RIGHT($D79,LEN($D79)-FIND("_",$D79))=RIGHT(BN$13,LEN(BN$13)-FIND("_",BN$13)),
              IF(LEFT($D79,FIND("_",$D79)-1)=LEFT(BN$13,FIND("_",BN$13)-1),
                    IF($E79=BN$14,
                             _xlfn.XLOOKUP(_xlfn.TEXTJOIN("|",FALSE,$C79,LEFT($D79,FIND("_",$D79)-1) &amp;"_=","=","Any",BN$12,LEFT($D79,FIND("_",$D79)-1) &amp;"_=","=","Any"),risk_factor_1&amp;"|"&amp;risk_factor_2,risk_factor_corr),
                             _xlfn.XLOOKUP(_xlfn.TEXTJOIN("|",FALSE,$C79,LEFT($D79,FIND("_",$D79)-1) &amp;"_=","Any","Any",BN$12,LEFT($D79,FIND("_",$D79)-1) &amp;"_=","Any","Any"),risk_factor_1&amp;"|"&amp;risk_factor_2,risk_factor_corr)),
"n/a"),0)
),
IF(_xlfn.TEXTJOIN("|",FALSE,BN$12:BN$13)&lt;&gt;_xlfn.TEXTJOIN("|",FALSE,$C79:$D79),0,
_xlfn.XLOOKUP(_xlfn.TEXTJOIN("|",FALSE,$C79:$F79,BN$12:BN$15),risk_factor_1&amp;"|"&amp;risk_factor_2,risk_factor_corr,
_xlfn.XLOOKUP(_xlfn.TEXTJOIN("|",FALSE,$C79:$F79,BN$12:BN$15),risk_factor_2&amp;"|"&amp;risk_factor_1,risk_factor_corr,
_xlfn.XLOOKUP(_xlfn.TEXTJOIN("|",FALSE,$C79:$D79,"Any"),risk_factor_1&amp;"|"&amp;risk_factor_2,risk_factor_corr,
_xlfn.XLOOKUP(_xlfn.TEXTJOIN("|",FALSE,$C79:$D79,"Any"),risk_factor_2&amp;"|"&amp;risk_factor_1,risk_factor_corr)))))))</f>
        <v>0</v>
      </c>
      <c r="BO79" s="32" cm="1">
        <f t="array" ref="BO79" xml:space="preserve"> IF(_xlfn.TEXTJOIN("|",FALSE,BO$12:BO$15)=_xlfn.TEXTJOIN("|",FALSE,$C79:$F79),0,
IF(AND($C79="Delta|CR_Cpty",BO$12="Delta|CR_Cpty"),
IF($F79=BO$15,
      _xlfn.XLOOKUP(_xlfn.TEXTJOIN("|",FALSE,$C79,"=","Any","=",BO$12,"=","Any","="),risk_factor_1&amp;"|"&amp;risk_factor_2,risk_factor_corr),
       IF(RIGHT($D79,LEN($D79)-FIND("_",$D79))=RIGHT(BO$13,LEN(BO$13)-FIND("_",BO$13)),
              IF(LEFT($D79,FIND("_",$D79)-1)=LEFT(BO$13,FIND("_",BO$13)-1),
                    IF($E79=BO$14,
                             _xlfn.XLOOKUP(_xlfn.TEXTJOIN("|",FALSE,$C79,LEFT($D79,FIND("_",$D79)-1) &amp;"_=","=","Any",BO$12,LEFT($D79,FIND("_",$D79)-1) &amp;"_=","=","Any"),risk_factor_1&amp;"|"&amp;risk_factor_2,risk_factor_corr),
                             _xlfn.XLOOKUP(_xlfn.TEXTJOIN("|",FALSE,$C79,LEFT($D79,FIND("_",$D79)-1) &amp;"_=","Any","Any",BO$12,LEFT($D79,FIND("_",$D79)-1) &amp;"_=","Any","Any"),risk_factor_1&amp;"|"&amp;risk_factor_2,risk_factor_corr)),
"n/a"),0)
),
IF(_xlfn.TEXTJOIN("|",FALSE,BO$12:BO$13)&lt;&gt;_xlfn.TEXTJOIN("|",FALSE,$C79:$D79),0,
_xlfn.XLOOKUP(_xlfn.TEXTJOIN("|",FALSE,$C79:$F79,BO$12:BO$15),risk_factor_1&amp;"|"&amp;risk_factor_2,risk_factor_corr,
_xlfn.XLOOKUP(_xlfn.TEXTJOIN("|",FALSE,$C79:$F79,BO$12:BO$15),risk_factor_2&amp;"|"&amp;risk_factor_1,risk_factor_corr,
_xlfn.XLOOKUP(_xlfn.TEXTJOIN("|",FALSE,$C79:$D79,"Any"),risk_factor_1&amp;"|"&amp;risk_factor_2,risk_factor_corr,
_xlfn.XLOOKUP(_xlfn.TEXTJOIN("|",FALSE,$C79:$D79,"Any"),risk_factor_2&amp;"|"&amp;risk_factor_1,risk_factor_corr)))))))</f>
        <v>0</v>
      </c>
      <c r="BP79" s="32" cm="1">
        <f t="array" ref="BP79" xml:space="preserve"> IF(_xlfn.TEXTJOIN("|",FALSE,BP$12:BP$15)=_xlfn.TEXTJOIN("|",FALSE,$C79:$F79),0,
IF(AND($C79="Delta|CR_Cpty",BP$12="Delta|CR_Cpty"),
IF($F79=BP$15,
      _xlfn.XLOOKUP(_xlfn.TEXTJOIN("|",FALSE,$C79,"=","Any","=",BP$12,"=","Any","="),risk_factor_1&amp;"|"&amp;risk_factor_2,risk_factor_corr),
       IF(RIGHT($D79,LEN($D79)-FIND("_",$D79))=RIGHT(BP$13,LEN(BP$13)-FIND("_",BP$13)),
              IF(LEFT($D79,FIND("_",$D79)-1)=LEFT(BP$13,FIND("_",BP$13)-1),
                    IF($E79=BP$14,
                             _xlfn.XLOOKUP(_xlfn.TEXTJOIN("|",FALSE,$C79,LEFT($D79,FIND("_",$D79)-1) &amp;"_=","=","Any",BP$12,LEFT($D79,FIND("_",$D79)-1) &amp;"_=","=","Any"),risk_factor_1&amp;"|"&amp;risk_factor_2,risk_factor_corr),
                             _xlfn.XLOOKUP(_xlfn.TEXTJOIN("|",FALSE,$C79,LEFT($D79,FIND("_",$D79)-1) &amp;"_=","Any","Any",BP$12,LEFT($D79,FIND("_",$D79)-1) &amp;"_=","Any","Any"),risk_factor_1&amp;"|"&amp;risk_factor_2,risk_factor_corr)),
"n/a"),0)
),
IF(_xlfn.TEXTJOIN("|",FALSE,BP$12:BP$13)&lt;&gt;_xlfn.TEXTJOIN("|",FALSE,$C79:$D79),0,
_xlfn.XLOOKUP(_xlfn.TEXTJOIN("|",FALSE,$C79:$F79,BP$12:BP$15),risk_factor_1&amp;"|"&amp;risk_factor_2,risk_factor_corr,
_xlfn.XLOOKUP(_xlfn.TEXTJOIN("|",FALSE,$C79:$F79,BP$12:BP$15),risk_factor_2&amp;"|"&amp;risk_factor_1,risk_factor_corr,
_xlfn.XLOOKUP(_xlfn.TEXTJOIN("|",FALSE,$C79:$D79,"Any"),risk_factor_1&amp;"|"&amp;risk_factor_2,risk_factor_corr,
_xlfn.XLOOKUP(_xlfn.TEXTJOIN("|",FALSE,$C79:$D79,"Any"),risk_factor_2&amp;"|"&amp;risk_factor_1,risk_factor_corr)))))))</f>
        <v>0</v>
      </c>
      <c r="BQ79" s="32" cm="1">
        <f t="array" ref="BQ79" xml:space="preserve"> IF(_xlfn.TEXTJOIN("|",FALSE,BQ$12:BQ$15)=_xlfn.TEXTJOIN("|",FALSE,$C79:$F79),0,
IF(AND($C79="Delta|CR_Cpty",BQ$12="Delta|CR_Cpty"),
IF($F79=BQ$15,
      _xlfn.XLOOKUP(_xlfn.TEXTJOIN("|",FALSE,$C79,"=","Any","=",BQ$12,"=","Any","="),risk_factor_1&amp;"|"&amp;risk_factor_2,risk_factor_corr),
       IF(RIGHT($D79,LEN($D79)-FIND("_",$D79))=RIGHT(BQ$13,LEN(BQ$13)-FIND("_",BQ$13)),
              IF(LEFT($D79,FIND("_",$D79)-1)=LEFT(BQ$13,FIND("_",BQ$13)-1),
                    IF($E79=BQ$14,
                             _xlfn.XLOOKUP(_xlfn.TEXTJOIN("|",FALSE,$C79,LEFT($D79,FIND("_",$D79)-1) &amp;"_=","=","Any",BQ$12,LEFT($D79,FIND("_",$D79)-1) &amp;"_=","=","Any"),risk_factor_1&amp;"|"&amp;risk_factor_2,risk_factor_corr),
                             _xlfn.XLOOKUP(_xlfn.TEXTJOIN("|",FALSE,$C79,LEFT($D79,FIND("_",$D79)-1) &amp;"_=","Any","Any",BQ$12,LEFT($D79,FIND("_",$D79)-1) &amp;"_=","Any","Any"),risk_factor_1&amp;"|"&amp;risk_factor_2,risk_factor_corr)),
"n/a"),0)
),
IF(_xlfn.TEXTJOIN("|",FALSE,BQ$12:BQ$13)&lt;&gt;_xlfn.TEXTJOIN("|",FALSE,$C79:$D79),0,
_xlfn.XLOOKUP(_xlfn.TEXTJOIN("|",FALSE,$C79:$F79,BQ$12:BQ$15),risk_factor_1&amp;"|"&amp;risk_factor_2,risk_factor_corr,
_xlfn.XLOOKUP(_xlfn.TEXTJOIN("|",FALSE,$C79:$F79,BQ$12:BQ$15),risk_factor_2&amp;"|"&amp;risk_factor_1,risk_factor_corr,
_xlfn.XLOOKUP(_xlfn.TEXTJOIN("|",FALSE,$C79:$D79,"Any"),risk_factor_1&amp;"|"&amp;risk_factor_2,risk_factor_corr,
_xlfn.XLOOKUP(_xlfn.TEXTJOIN("|",FALSE,$C79:$D79,"Any"),risk_factor_2&amp;"|"&amp;risk_factor_1,risk_factor_corr)))))))</f>
        <v>0</v>
      </c>
      <c r="BR79" s="32" cm="1">
        <f t="array" ref="BR79" xml:space="preserve"> IF(_xlfn.TEXTJOIN("|",FALSE,BR$12:BR$15)=_xlfn.TEXTJOIN("|",FALSE,$C79:$F79),0,
IF(AND($C79="Delta|CR_Cpty",BR$12="Delta|CR_Cpty"),
IF($F79=BR$15,
      _xlfn.XLOOKUP(_xlfn.TEXTJOIN("|",FALSE,$C79,"=","Any","=",BR$12,"=","Any","="),risk_factor_1&amp;"|"&amp;risk_factor_2,risk_factor_corr),
       IF(RIGHT($D79,LEN($D79)-FIND("_",$D79))=RIGHT(BR$13,LEN(BR$13)-FIND("_",BR$13)),
              IF(LEFT($D79,FIND("_",$D79)-1)=LEFT(BR$13,FIND("_",BR$13)-1),
                    IF($E79=BR$14,
                             _xlfn.XLOOKUP(_xlfn.TEXTJOIN("|",FALSE,$C79,LEFT($D79,FIND("_",$D79)-1) &amp;"_=","=","Any",BR$12,LEFT($D79,FIND("_",$D79)-1) &amp;"_=","=","Any"),risk_factor_1&amp;"|"&amp;risk_factor_2,risk_factor_corr),
                             _xlfn.XLOOKUP(_xlfn.TEXTJOIN("|",FALSE,$C79,LEFT($D79,FIND("_",$D79)-1) &amp;"_=","Any","Any",BR$12,LEFT($D79,FIND("_",$D79)-1) &amp;"_=","Any","Any"),risk_factor_1&amp;"|"&amp;risk_factor_2,risk_factor_corr)),
"n/a"),0)
),
IF(_xlfn.TEXTJOIN("|",FALSE,BR$12:BR$13)&lt;&gt;_xlfn.TEXTJOIN("|",FALSE,$C79:$D79),0,
_xlfn.XLOOKUP(_xlfn.TEXTJOIN("|",FALSE,$C79:$F79,BR$12:BR$15),risk_factor_1&amp;"|"&amp;risk_factor_2,risk_factor_corr,
_xlfn.XLOOKUP(_xlfn.TEXTJOIN("|",FALSE,$C79:$F79,BR$12:BR$15),risk_factor_2&amp;"|"&amp;risk_factor_1,risk_factor_corr,
_xlfn.XLOOKUP(_xlfn.TEXTJOIN("|",FALSE,$C79:$D79,"Any"),risk_factor_1&amp;"|"&amp;risk_factor_2,risk_factor_corr,
_xlfn.XLOOKUP(_xlfn.TEXTJOIN("|",FALSE,$C79:$D79,"Any"),risk_factor_2&amp;"|"&amp;risk_factor_1,risk_factor_corr)))))))</f>
        <v>0</v>
      </c>
      <c r="BS79" s="32" cm="1">
        <f t="array" ref="BS79" xml:space="preserve"> IF(_xlfn.TEXTJOIN("|",FALSE,BS$12:BS$15)=_xlfn.TEXTJOIN("|",FALSE,$C79:$F79),0,
IF(AND($C79="Delta|CR_Cpty",BS$12="Delta|CR_Cpty"),
IF($F79=BS$15,
      _xlfn.XLOOKUP(_xlfn.TEXTJOIN("|",FALSE,$C79,"=","Any","=",BS$12,"=","Any","="),risk_factor_1&amp;"|"&amp;risk_factor_2,risk_factor_corr),
       IF(RIGHT($D79,LEN($D79)-FIND("_",$D79))=RIGHT(BS$13,LEN(BS$13)-FIND("_",BS$13)),
              IF(LEFT($D79,FIND("_",$D79)-1)=LEFT(BS$13,FIND("_",BS$13)-1),
                    IF($E79=BS$14,
                             _xlfn.XLOOKUP(_xlfn.TEXTJOIN("|",FALSE,$C79,LEFT($D79,FIND("_",$D79)-1) &amp;"_=","=","Any",BS$12,LEFT($D79,FIND("_",$D79)-1) &amp;"_=","=","Any"),risk_factor_1&amp;"|"&amp;risk_factor_2,risk_factor_corr),
                             _xlfn.XLOOKUP(_xlfn.TEXTJOIN("|",FALSE,$C79,LEFT($D79,FIND("_",$D79)-1) &amp;"_=","Any","Any",BS$12,LEFT($D79,FIND("_",$D79)-1) &amp;"_=","Any","Any"),risk_factor_1&amp;"|"&amp;risk_factor_2,risk_factor_corr)),
"n/a"),0)
),
IF(_xlfn.TEXTJOIN("|",FALSE,BS$12:BS$13)&lt;&gt;_xlfn.TEXTJOIN("|",FALSE,$C79:$D79),0,
_xlfn.XLOOKUP(_xlfn.TEXTJOIN("|",FALSE,$C79:$F79,BS$12:BS$15),risk_factor_1&amp;"|"&amp;risk_factor_2,risk_factor_corr,
_xlfn.XLOOKUP(_xlfn.TEXTJOIN("|",FALSE,$C79:$F79,BS$12:BS$15),risk_factor_2&amp;"|"&amp;risk_factor_1,risk_factor_corr,
_xlfn.XLOOKUP(_xlfn.TEXTJOIN("|",FALSE,$C79:$D79,"Any"),risk_factor_1&amp;"|"&amp;risk_factor_2,risk_factor_corr,
_xlfn.XLOOKUP(_xlfn.TEXTJOIN("|",FALSE,$C79:$D79,"Any"),risk_factor_2&amp;"|"&amp;risk_factor_1,risk_factor_corr)))))))</f>
        <v>0</v>
      </c>
      <c r="BT79" s="32" cm="1">
        <f t="array" ref="BT79" xml:space="preserve"> IF(_xlfn.TEXTJOIN("|",FALSE,BT$12:BT$15)=_xlfn.TEXTJOIN("|",FALSE,$C79:$F79),0,
IF(AND($C79="Delta|CR_Cpty",BT$12="Delta|CR_Cpty"),
IF($F79=BT$15,
      _xlfn.XLOOKUP(_xlfn.TEXTJOIN("|",FALSE,$C79,"=","Any","=",BT$12,"=","Any","="),risk_factor_1&amp;"|"&amp;risk_factor_2,risk_factor_corr),
       IF(RIGHT($D79,LEN($D79)-FIND("_",$D79))=RIGHT(BT$13,LEN(BT$13)-FIND("_",BT$13)),
              IF(LEFT($D79,FIND("_",$D79)-1)=LEFT(BT$13,FIND("_",BT$13)-1),
                    IF($E79=BT$14,
                             _xlfn.XLOOKUP(_xlfn.TEXTJOIN("|",FALSE,$C79,LEFT($D79,FIND("_",$D79)-1) &amp;"_=","=","Any",BT$12,LEFT($D79,FIND("_",$D79)-1) &amp;"_=","=","Any"),risk_factor_1&amp;"|"&amp;risk_factor_2,risk_factor_corr),
                             _xlfn.XLOOKUP(_xlfn.TEXTJOIN("|",FALSE,$C79,LEFT($D79,FIND("_",$D79)-1) &amp;"_=","Any","Any",BT$12,LEFT($D79,FIND("_",$D79)-1) &amp;"_=","Any","Any"),risk_factor_1&amp;"|"&amp;risk_factor_2,risk_factor_corr)),
"n/a"),0)
),
IF(_xlfn.TEXTJOIN("|",FALSE,BT$12:BT$13)&lt;&gt;_xlfn.TEXTJOIN("|",FALSE,$C79:$D79),0,
_xlfn.XLOOKUP(_xlfn.TEXTJOIN("|",FALSE,$C79:$F79,BT$12:BT$15),risk_factor_1&amp;"|"&amp;risk_factor_2,risk_factor_corr,
_xlfn.XLOOKUP(_xlfn.TEXTJOIN("|",FALSE,$C79:$F79,BT$12:BT$15),risk_factor_2&amp;"|"&amp;risk_factor_1,risk_factor_corr,
_xlfn.XLOOKUP(_xlfn.TEXTJOIN("|",FALSE,$C79:$D79,"Any"),risk_factor_1&amp;"|"&amp;risk_factor_2,risk_factor_corr,
_xlfn.XLOOKUP(_xlfn.TEXTJOIN("|",FALSE,$C79:$D79,"Any"),risk_factor_2&amp;"|"&amp;risk_factor_1,risk_factor_corr)))))))</f>
        <v>0</v>
      </c>
      <c r="BU79" s="32" cm="1">
        <f t="array" ref="BU79" xml:space="preserve"> IF(_xlfn.TEXTJOIN("|",FALSE,BU$12:BU$15)=_xlfn.TEXTJOIN("|",FALSE,$C79:$F79),0,
IF(AND($C79="Delta|CR_Cpty",BU$12="Delta|CR_Cpty"),
IF($F79=BU$15,
      _xlfn.XLOOKUP(_xlfn.TEXTJOIN("|",FALSE,$C79,"=","Any","=",BU$12,"=","Any","="),risk_factor_1&amp;"|"&amp;risk_factor_2,risk_factor_corr),
       IF(RIGHT($D79,LEN($D79)-FIND("_",$D79))=RIGHT(BU$13,LEN(BU$13)-FIND("_",BU$13)),
              IF(LEFT($D79,FIND("_",$D79)-1)=LEFT(BU$13,FIND("_",BU$13)-1),
                    IF($E79=BU$14,
                             _xlfn.XLOOKUP(_xlfn.TEXTJOIN("|",FALSE,$C79,LEFT($D79,FIND("_",$D79)-1) &amp;"_=","=","Any",BU$12,LEFT($D79,FIND("_",$D79)-1) &amp;"_=","=","Any"),risk_factor_1&amp;"|"&amp;risk_factor_2,risk_factor_corr),
                             _xlfn.XLOOKUP(_xlfn.TEXTJOIN("|",FALSE,$C79,LEFT($D79,FIND("_",$D79)-1) &amp;"_=","Any","Any",BU$12,LEFT($D79,FIND("_",$D79)-1) &amp;"_=","Any","Any"),risk_factor_1&amp;"|"&amp;risk_factor_2,risk_factor_corr)),
"n/a"),0)
),
IF(_xlfn.TEXTJOIN("|",FALSE,BU$12:BU$13)&lt;&gt;_xlfn.TEXTJOIN("|",FALSE,$C79:$D79),0,
_xlfn.XLOOKUP(_xlfn.TEXTJOIN("|",FALSE,$C79:$F79,BU$12:BU$15),risk_factor_1&amp;"|"&amp;risk_factor_2,risk_factor_corr,
_xlfn.XLOOKUP(_xlfn.TEXTJOIN("|",FALSE,$C79:$F79,BU$12:BU$15),risk_factor_2&amp;"|"&amp;risk_factor_1,risk_factor_corr,
_xlfn.XLOOKUP(_xlfn.TEXTJOIN("|",FALSE,$C79:$D79,"Any"),risk_factor_1&amp;"|"&amp;risk_factor_2,risk_factor_corr,
_xlfn.XLOOKUP(_xlfn.TEXTJOIN("|",FALSE,$C79:$D79,"Any"),risk_factor_2&amp;"|"&amp;risk_factor_1,risk_factor_corr)))))))</f>
        <v>0</v>
      </c>
    </row>
    <row r="80" spans="3:73" x14ac:dyDescent="0.25">
      <c r="C80" s="31" t="s">
        <v>197</v>
      </c>
      <c r="D80" s="31" t="s">
        <v>24</v>
      </c>
      <c r="E80" s="31"/>
      <c r="F80" s="31"/>
      <c r="G80" s="32" cm="1">
        <f t="array" ref="G80" xml:space="preserve"> IF(_xlfn.TEXTJOIN("|",FALSE,G$12:G$15)=_xlfn.TEXTJOIN("|",FALSE,$C80:$F80),0,
IF(AND($C80="Delta|CR_Cpty",G$12="Delta|CR_Cpty"),
IF($F80=G$15,
      _xlfn.XLOOKUP(_xlfn.TEXTJOIN("|",FALSE,$C80,"=","Any","=",G$12,"=","Any","="),risk_factor_1&amp;"|"&amp;risk_factor_2,risk_factor_corr),
       IF(RIGHT($D80,LEN($D80)-FIND("_",$D80))=RIGHT(G$13,LEN(G$13)-FIND("_",G$13)),
              IF(LEFT($D80,FIND("_",$D80)-1)=LEFT(G$13,FIND("_",G$13)-1),
                    IF($E80=G$14,
                             _xlfn.XLOOKUP(_xlfn.TEXTJOIN("|",FALSE,$C80,LEFT($D80,FIND("_",$D80)-1) &amp;"_=","=","Any",G$12,LEFT($D80,FIND("_",$D80)-1) &amp;"_=","=","Any"),risk_factor_1&amp;"|"&amp;risk_factor_2,risk_factor_corr),
                             _xlfn.XLOOKUP(_xlfn.TEXTJOIN("|",FALSE,$C80,LEFT($D80,FIND("_",$D80)-1) &amp;"_=","Any","Any",G$12,LEFT($D80,FIND("_",$D80)-1) &amp;"_=","Any","Any"),risk_factor_1&amp;"|"&amp;risk_factor_2,risk_factor_corr)),
"n/a"),0)
),
IF(_xlfn.TEXTJOIN("|",FALSE,G$12:G$13)&lt;&gt;_xlfn.TEXTJOIN("|",FALSE,$C80:$D80),0,
_xlfn.XLOOKUP(_xlfn.TEXTJOIN("|",FALSE,$C80:$F80,G$12:G$15),risk_factor_1&amp;"|"&amp;risk_factor_2,risk_factor_corr,
_xlfn.XLOOKUP(_xlfn.TEXTJOIN("|",FALSE,$C80:$F80,G$12:G$15),risk_factor_2&amp;"|"&amp;risk_factor_1,risk_factor_corr,
_xlfn.XLOOKUP(_xlfn.TEXTJOIN("|",FALSE,$C80:$D80,"Any"),risk_factor_1&amp;"|"&amp;risk_factor_2,risk_factor_corr,
_xlfn.XLOOKUP(_xlfn.TEXTJOIN("|",FALSE,$C80:$D80,"Any"),risk_factor_2&amp;"|"&amp;risk_factor_1,risk_factor_corr)))))))</f>
        <v>0</v>
      </c>
      <c r="H80" s="32" cm="1">
        <f t="array" ref="H80" xml:space="preserve"> IF(_xlfn.TEXTJOIN("|",FALSE,H$12:H$15)=_xlfn.TEXTJOIN("|",FALSE,$C80:$F80),0,
IF(AND($C80="Delta|CR_Cpty",H$12="Delta|CR_Cpty"),
IF($F80=H$15,
      _xlfn.XLOOKUP(_xlfn.TEXTJOIN("|",FALSE,$C80,"=","Any","=",H$12,"=","Any","="),risk_factor_1&amp;"|"&amp;risk_factor_2,risk_factor_corr),
       IF(RIGHT($D80,LEN($D80)-FIND("_",$D80))=RIGHT(H$13,LEN(H$13)-FIND("_",H$13)),
              IF(LEFT($D80,FIND("_",$D80)-1)=LEFT(H$13,FIND("_",H$13)-1),
                    IF($E80=H$14,
                             _xlfn.XLOOKUP(_xlfn.TEXTJOIN("|",FALSE,$C80,LEFT($D80,FIND("_",$D80)-1) &amp;"_=","=","Any",H$12,LEFT($D80,FIND("_",$D80)-1) &amp;"_=","=","Any"),risk_factor_1&amp;"|"&amp;risk_factor_2,risk_factor_corr),
                             _xlfn.XLOOKUP(_xlfn.TEXTJOIN("|",FALSE,$C80,LEFT($D80,FIND("_",$D80)-1) &amp;"_=","Any","Any",H$12,LEFT($D80,FIND("_",$D80)-1) &amp;"_=","Any","Any"),risk_factor_1&amp;"|"&amp;risk_factor_2,risk_factor_corr)),
"n/a"),0)
),
IF(_xlfn.TEXTJOIN("|",FALSE,H$12:H$13)&lt;&gt;_xlfn.TEXTJOIN("|",FALSE,$C80:$D80),0,
_xlfn.XLOOKUP(_xlfn.TEXTJOIN("|",FALSE,$C80:$F80,H$12:H$15),risk_factor_1&amp;"|"&amp;risk_factor_2,risk_factor_corr,
_xlfn.XLOOKUP(_xlfn.TEXTJOIN("|",FALSE,$C80:$F80,H$12:H$15),risk_factor_2&amp;"|"&amp;risk_factor_1,risk_factor_corr,
_xlfn.XLOOKUP(_xlfn.TEXTJOIN("|",FALSE,$C80:$D80,"Any"),risk_factor_1&amp;"|"&amp;risk_factor_2,risk_factor_corr,
_xlfn.XLOOKUP(_xlfn.TEXTJOIN("|",FALSE,$C80:$D80,"Any"),risk_factor_2&amp;"|"&amp;risk_factor_1,risk_factor_corr)))))))</f>
        <v>0</v>
      </c>
      <c r="I80" s="32" cm="1">
        <f t="array" ref="I80" xml:space="preserve"> IF(_xlfn.TEXTJOIN("|",FALSE,I$12:I$15)=_xlfn.TEXTJOIN("|",FALSE,$C80:$F80),0,
IF(AND($C80="Delta|CR_Cpty",I$12="Delta|CR_Cpty"),
IF($F80=I$15,
      _xlfn.XLOOKUP(_xlfn.TEXTJOIN("|",FALSE,$C80,"=","Any","=",I$12,"=","Any","="),risk_factor_1&amp;"|"&amp;risk_factor_2,risk_factor_corr),
       IF(RIGHT($D80,LEN($D80)-FIND("_",$D80))=RIGHT(I$13,LEN(I$13)-FIND("_",I$13)),
              IF(LEFT($D80,FIND("_",$D80)-1)=LEFT(I$13,FIND("_",I$13)-1),
                    IF($E80=I$14,
                             _xlfn.XLOOKUP(_xlfn.TEXTJOIN("|",FALSE,$C80,LEFT($D80,FIND("_",$D80)-1) &amp;"_=","=","Any",I$12,LEFT($D80,FIND("_",$D80)-1) &amp;"_=","=","Any"),risk_factor_1&amp;"|"&amp;risk_factor_2,risk_factor_corr),
                             _xlfn.XLOOKUP(_xlfn.TEXTJOIN("|",FALSE,$C80,LEFT($D80,FIND("_",$D80)-1) &amp;"_=","Any","Any",I$12,LEFT($D80,FIND("_",$D80)-1) &amp;"_=","Any","Any"),risk_factor_1&amp;"|"&amp;risk_factor_2,risk_factor_corr)),
"n/a"),0)
),
IF(_xlfn.TEXTJOIN("|",FALSE,I$12:I$13)&lt;&gt;_xlfn.TEXTJOIN("|",FALSE,$C80:$D80),0,
_xlfn.XLOOKUP(_xlfn.TEXTJOIN("|",FALSE,$C80:$F80,I$12:I$15),risk_factor_1&amp;"|"&amp;risk_factor_2,risk_factor_corr,
_xlfn.XLOOKUP(_xlfn.TEXTJOIN("|",FALSE,$C80:$F80,I$12:I$15),risk_factor_2&amp;"|"&amp;risk_factor_1,risk_factor_corr,
_xlfn.XLOOKUP(_xlfn.TEXTJOIN("|",FALSE,$C80:$D80,"Any"),risk_factor_1&amp;"|"&amp;risk_factor_2,risk_factor_corr,
_xlfn.XLOOKUP(_xlfn.TEXTJOIN("|",FALSE,$C80:$D80,"Any"),risk_factor_2&amp;"|"&amp;risk_factor_1,risk_factor_corr)))))))</f>
        <v>0</v>
      </c>
      <c r="J80" s="32" cm="1">
        <f t="array" ref="J80" xml:space="preserve"> IF(_xlfn.TEXTJOIN("|",FALSE,J$12:J$15)=_xlfn.TEXTJOIN("|",FALSE,$C80:$F80),0,
IF(AND($C80="Delta|CR_Cpty",J$12="Delta|CR_Cpty"),
IF($F80=J$15,
      _xlfn.XLOOKUP(_xlfn.TEXTJOIN("|",FALSE,$C80,"=","Any","=",J$12,"=","Any","="),risk_factor_1&amp;"|"&amp;risk_factor_2,risk_factor_corr),
       IF(RIGHT($D80,LEN($D80)-FIND("_",$D80))=RIGHT(J$13,LEN(J$13)-FIND("_",J$13)),
              IF(LEFT($D80,FIND("_",$D80)-1)=LEFT(J$13,FIND("_",J$13)-1),
                    IF($E80=J$14,
                             _xlfn.XLOOKUP(_xlfn.TEXTJOIN("|",FALSE,$C80,LEFT($D80,FIND("_",$D80)-1) &amp;"_=","=","Any",J$12,LEFT($D80,FIND("_",$D80)-1) &amp;"_=","=","Any"),risk_factor_1&amp;"|"&amp;risk_factor_2,risk_factor_corr),
                             _xlfn.XLOOKUP(_xlfn.TEXTJOIN("|",FALSE,$C80,LEFT($D80,FIND("_",$D80)-1) &amp;"_=","Any","Any",J$12,LEFT($D80,FIND("_",$D80)-1) &amp;"_=","Any","Any"),risk_factor_1&amp;"|"&amp;risk_factor_2,risk_factor_corr)),
"n/a"),0)
),
IF(_xlfn.TEXTJOIN("|",FALSE,J$12:J$13)&lt;&gt;_xlfn.TEXTJOIN("|",FALSE,$C80:$D80),0,
_xlfn.XLOOKUP(_xlfn.TEXTJOIN("|",FALSE,$C80:$F80,J$12:J$15),risk_factor_1&amp;"|"&amp;risk_factor_2,risk_factor_corr,
_xlfn.XLOOKUP(_xlfn.TEXTJOIN("|",FALSE,$C80:$F80,J$12:J$15),risk_factor_2&amp;"|"&amp;risk_factor_1,risk_factor_corr,
_xlfn.XLOOKUP(_xlfn.TEXTJOIN("|",FALSE,$C80:$D80,"Any"),risk_factor_1&amp;"|"&amp;risk_factor_2,risk_factor_corr,
_xlfn.XLOOKUP(_xlfn.TEXTJOIN("|",FALSE,$C80:$D80,"Any"),risk_factor_2&amp;"|"&amp;risk_factor_1,risk_factor_corr)))))))</f>
        <v>0</v>
      </c>
      <c r="K80" s="32" cm="1">
        <f t="array" ref="K80" xml:space="preserve"> IF(_xlfn.TEXTJOIN("|",FALSE,K$12:K$15)=_xlfn.TEXTJOIN("|",FALSE,$C80:$F80),0,
IF(AND($C80="Delta|CR_Cpty",K$12="Delta|CR_Cpty"),
IF($F80=K$15,
      _xlfn.XLOOKUP(_xlfn.TEXTJOIN("|",FALSE,$C80,"=","Any","=",K$12,"=","Any","="),risk_factor_1&amp;"|"&amp;risk_factor_2,risk_factor_corr),
       IF(RIGHT($D80,LEN($D80)-FIND("_",$D80))=RIGHT(K$13,LEN(K$13)-FIND("_",K$13)),
              IF(LEFT($D80,FIND("_",$D80)-1)=LEFT(K$13,FIND("_",K$13)-1),
                    IF($E80=K$14,
                             _xlfn.XLOOKUP(_xlfn.TEXTJOIN("|",FALSE,$C80,LEFT($D80,FIND("_",$D80)-1) &amp;"_=","=","Any",K$12,LEFT($D80,FIND("_",$D80)-1) &amp;"_=","=","Any"),risk_factor_1&amp;"|"&amp;risk_factor_2,risk_factor_corr),
                             _xlfn.XLOOKUP(_xlfn.TEXTJOIN("|",FALSE,$C80,LEFT($D80,FIND("_",$D80)-1) &amp;"_=","Any","Any",K$12,LEFT($D80,FIND("_",$D80)-1) &amp;"_=","Any","Any"),risk_factor_1&amp;"|"&amp;risk_factor_2,risk_factor_corr)),
"n/a"),0)
),
IF(_xlfn.TEXTJOIN("|",FALSE,K$12:K$13)&lt;&gt;_xlfn.TEXTJOIN("|",FALSE,$C80:$D80),0,
_xlfn.XLOOKUP(_xlfn.TEXTJOIN("|",FALSE,$C80:$F80,K$12:K$15),risk_factor_1&amp;"|"&amp;risk_factor_2,risk_factor_corr,
_xlfn.XLOOKUP(_xlfn.TEXTJOIN("|",FALSE,$C80:$F80,K$12:K$15),risk_factor_2&amp;"|"&amp;risk_factor_1,risk_factor_corr,
_xlfn.XLOOKUP(_xlfn.TEXTJOIN("|",FALSE,$C80:$D80,"Any"),risk_factor_1&amp;"|"&amp;risk_factor_2,risk_factor_corr,
_xlfn.XLOOKUP(_xlfn.TEXTJOIN("|",FALSE,$C80:$D80,"Any"),risk_factor_2&amp;"|"&amp;risk_factor_1,risk_factor_corr)))))))</f>
        <v>0</v>
      </c>
      <c r="L80" s="32" cm="1">
        <f t="array" ref="L80" xml:space="preserve"> IF(_xlfn.TEXTJOIN("|",FALSE,L$12:L$15)=_xlfn.TEXTJOIN("|",FALSE,$C80:$F80),0,
IF(AND($C80="Delta|CR_Cpty",L$12="Delta|CR_Cpty"),
IF($F80=L$15,
      _xlfn.XLOOKUP(_xlfn.TEXTJOIN("|",FALSE,$C80,"=","Any","=",L$12,"=","Any","="),risk_factor_1&amp;"|"&amp;risk_factor_2,risk_factor_corr),
       IF(RIGHT($D80,LEN($D80)-FIND("_",$D80))=RIGHT(L$13,LEN(L$13)-FIND("_",L$13)),
              IF(LEFT($D80,FIND("_",$D80)-1)=LEFT(L$13,FIND("_",L$13)-1),
                    IF($E80=L$14,
                             _xlfn.XLOOKUP(_xlfn.TEXTJOIN("|",FALSE,$C80,LEFT($D80,FIND("_",$D80)-1) &amp;"_=","=","Any",L$12,LEFT($D80,FIND("_",$D80)-1) &amp;"_=","=","Any"),risk_factor_1&amp;"|"&amp;risk_factor_2,risk_factor_corr),
                             _xlfn.XLOOKUP(_xlfn.TEXTJOIN("|",FALSE,$C80,LEFT($D80,FIND("_",$D80)-1) &amp;"_=","Any","Any",L$12,LEFT($D80,FIND("_",$D80)-1) &amp;"_=","Any","Any"),risk_factor_1&amp;"|"&amp;risk_factor_2,risk_factor_corr)),
"n/a"),0)
),
IF(_xlfn.TEXTJOIN("|",FALSE,L$12:L$13)&lt;&gt;_xlfn.TEXTJOIN("|",FALSE,$C80:$D80),0,
_xlfn.XLOOKUP(_xlfn.TEXTJOIN("|",FALSE,$C80:$F80,L$12:L$15),risk_factor_1&amp;"|"&amp;risk_factor_2,risk_factor_corr,
_xlfn.XLOOKUP(_xlfn.TEXTJOIN("|",FALSE,$C80:$F80,L$12:L$15),risk_factor_2&amp;"|"&amp;risk_factor_1,risk_factor_corr,
_xlfn.XLOOKUP(_xlfn.TEXTJOIN("|",FALSE,$C80:$D80,"Any"),risk_factor_1&amp;"|"&amp;risk_factor_2,risk_factor_corr,
_xlfn.XLOOKUP(_xlfn.TEXTJOIN("|",FALSE,$C80:$D80,"Any"),risk_factor_2&amp;"|"&amp;risk_factor_1,risk_factor_corr)))))))</f>
        <v>0</v>
      </c>
      <c r="M80" s="32" cm="1">
        <f t="array" ref="M80" xml:space="preserve"> IF(_xlfn.TEXTJOIN("|",FALSE,M$12:M$15)=_xlfn.TEXTJOIN("|",FALSE,$C80:$F80),0,
IF(AND($C80="Delta|CR_Cpty",M$12="Delta|CR_Cpty"),
IF($F80=M$15,
      _xlfn.XLOOKUP(_xlfn.TEXTJOIN("|",FALSE,$C80,"=","Any","=",M$12,"=","Any","="),risk_factor_1&amp;"|"&amp;risk_factor_2,risk_factor_corr),
       IF(RIGHT($D80,LEN($D80)-FIND("_",$D80))=RIGHT(M$13,LEN(M$13)-FIND("_",M$13)),
              IF(LEFT($D80,FIND("_",$D80)-1)=LEFT(M$13,FIND("_",M$13)-1),
                    IF($E80=M$14,
                             _xlfn.XLOOKUP(_xlfn.TEXTJOIN("|",FALSE,$C80,LEFT($D80,FIND("_",$D80)-1) &amp;"_=","=","Any",M$12,LEFT($D80,FIND("_",$D80)-1) &amp;"_=","=","Any"),risk_factor_1&amp;"|"&amp;risk_factor_2,risk_factor_corr),
                             _xlfn.XLOOKUP(_xlfn.TEXTJOIN("|",FALSE,$C80,LEFT($D80,FIND("_",$D80)-1) &amp;"_=","Any","Any",M$12,LEFT($D80,FIND("_",$D80)-1) &amp;"_=","Any","Any"),risk_factor_1&amp;"|"&amp;risk_factor_2,risk_factor_corr)),
"n/a"),0)
),
IF(_xlfn.TEXTJOIN("|",FALSE,M$12:M$13)&lt;&gt;_xlfn.TEXTJOIN("|",FALSE,$C80:$D80),0,
_xlfn.XLOOKUP(_xlfn.TEXTJOIN("|",FALSE,$C80:$F80,M$12:M$15),risk_factor_1&amp;"|"&amp;risk_factor_2,risk_factor_corr,
_xlfn.XLOOKUP(_xlfn.TEXTJOIN("|",FALSE,$C80:$F80,M$12:M$15),risk_factor_2&amp;"|"&amp;risk_factor_1,risk_factor_corr,
_xlfn.XLOOKUP(_xlfn.TEXTJOIN("|",FALSE,$C80:$D80,"Any"),risk_factor_1&amp;"|"&amp;risk_factor_2,risk_factor_corr,
_xlfn.XLOOKUP(_xlfn.TEXTJOIN("|",FALSE,$C80:$D80,"Any"),risk_factor_2&amp;"|"&amp;risk_factor_1,risk_factor_corr)))))))</f>
        <v>0</v>
      </c>
      <c r="N80" s="32" cm="1">
        <f t="array" ref="N80" xml:space="preserve"> IF(_xlfn.TEXTJOIN("|",FALSE,N$12:N$15)=_xlfn.TEXTJOIN("|",FALSE,$C80:$F80),0,
IF(AND($C80="Delta|CR_Cpty",N$12="Delta|CR_Cpty"),
IF($F80=N$15,
      _xlfn.XLOOKUP(_xlfn.TEXTJOIN("|",FALSE,$C80,"=","Any","=",N$12,"=","Any","="),risk_factor_1&amp;"|"&amp;risk_factor_2,risk_factor_corr),
       IF(RIGHT($D80,LEN($D80)-FIND("_",$D80))=RIGHT(N$13,LEN(N$13)-FIND("_",N$13)),
              IF(LEFT($D80,FIND("_",$D80)-1)=LEFT(N$13,FIND("_",N$13)-1),
                    IF($E80=N$14,
                             _xlfn.XLOOKUP(_xlfn.TEXTJOIN("|",FALSE,$C80,LEFT($D80,FIND("_",$D80)-1) &amp;"_=","=","Any",N$12,LEFT($D80,FIND("_",$D80)-1) &amp;"_=","=","Any"),risk_factor_1&amp;"|"&amp;risk_factor_2,risk_factor_corr),
                             _xlfn.XLOOKUP(_xlfn.TEXTJOIN("|",FALSE,$C80,LEFT($D80,FIND("_",$D80)-1) &amp;"_=","Any","Any",N$12,LEFT($D80,FIND("_",$D80)-1) &amp;"_=","Any","Any"),risk_factor_1&amp;"|"&amp;risk_factor_2,risk_factor_corr)),
"n/a"),0)
),
IF(_xlfn.TEXTJOIN("|",FALSE,N$12:N$13)&lt;&gt;_xlfn.TEXTJOIN("|",FALSE,$C80:$D80),0,
_xlfn.XLOOKUP(_xlfn.TEXTJOIN("|",FALSE,$C80:$F80,N$12:N$15),risk_factor_1&amp;"|"&amp;risk_factor_2,risk_factor_corr,
_xlfn.XLOOKUP(_xlfn.TEXTJOIN("|",FALSE,$C80:$F80,N$12:N$15),risk_factor_2&amp;"|"&amp;risk_factor_1,risk_factor_corr,
_xlfn.XLOOKUP(_xlfn.TEXTJOIN("|",FALSE,$C80:$D80,"Any"),risk_factor_1&amp;"|"&amp;risk_factor_2,risk_factor_corr,
_xlfn.XLOOKUP(_xlfn.TEXTJOIN("|",FALSE,$C80:$D80,"Any"),risk_factor_2&amp;"|"&amp;risk_factor_1,risk_factor_corr)))))))</f>
        <v>0</v>
      </c>
      <c r="O80" s="32" cm="1">
        <f t="array" ref="O80" xml:space="preserve"> IF(_xlfn.TEXTJOIN("|",FALSE,O$12:O$15)=_xlfn.TEXTJOIN("|",FALSE,$C80:$F80),0,
IF(AND($C80="Delta|CR_Cpty",O$12="Delta|CR_Cpty"),
IF($F80=O$15,
      _xlfn.XLOOKUP(_xlfn.TEXTJOIN("|",FALSE,$C80,"=","Any","=",O$12,"=","Any","="),risk_factor_1&amp;"|"&amp;risk_factor_2,risk_factor_corr),
       IF(RIGHT($D80,LEN($D80)-FIND("_",$D80))=RIGHT(O$13,LEN(O$13)-FIND("_",O$13)),
              IF(LEFT($D80,FIND("_",$D80)-1)=LEFT(O$13,FIND("_",O$13)-1),
                    IF($E80=O$14,
                             _xlfn.XLOOKUP(_xlfn.TEXTJOIN("|",FALSE,$C80,LEFT($D80,FIND("_",$D80)-1) &amp;"_=","=","Any",O$12,LEFT($D80,FIND("_",$D80)-1) &amp;"_=","=","Any"),risk_factor_1&amp;"|"&amp;risk_factor_2,risk_factor_corr),
                             _xlfn.XLOOKUP(_xlfn.TEXTJOIN("|",FALSE,$C80,LEFT($D80,FIND("_",$D80)-1) &amp;"_=","Any","Any",O$12,LEFT($D80,FIND("_",$D80)-1) &amp;"_=","Any","Any"),risk_factor_1&amp;"|"&amp;risk_factor_2,risk_factor_corr)),
"n/a"),0)
),
IF(_xlfn.TEXTJOIN("|",FALSE,O$12:O$13)&lt;&gt;_xlfn.TEXTJOIN("|",FALSE,$C80:$D80),0,
_xlfn.XLOOKUP(_xlfn.TEXTJOIN("|",FALSE,$C80:$F80,O$12:O$15),risk_factor_1&amp;"|"&amp;risk_factor_2,risk_factor_corr,
_xlfn.XLOOKUP(_xlfn.TEXTJOIN("|",FALSE,$C80:$F80,O$12:O$15),risk_factor_2&amp;"|"&amp;risk_factor_1,risk_factor_corr,
_xlfn.XLOOKUP(_xlfn.TEXTJOIN("|",FALSE,$C80:$D80,"Any"),risk_factor_1&amp;"|"&amp;risk_factor_2,risk_factor_corr,
_xlfn.XLOOKUP(_xlfn.TEXTJOIN("|",FALSE,$C80:$D80,"Any"),risk_factor_2&amp;"|"&amp;risk_factor_1,risk_factor_corr)))))))</f>
        <v>0</v>
      </c>
      <c r="P80" s="32" cm="1">
        <f t="array" ref="P80" xml:space="preserve"> IF(_xlfn.TEXTJOIN("|",FALSE,P$12:P$15)=_xlfn.TEXTJOIN("|",FALSE,$C80:$F80),0,
IF(AND($C80="Delta|CR_Cpty",P$12="Delta|CR_Cpty"),
IF($F80=P$15,
      _xlfn.XLOOKUP(_xlfn.TEXTJOIN("|",FALSE,$C80,"=","Any","=",P$12,"=","Any","="),risk_factor_1&amp;"|"&amp;risk_factor_2,risk_factor_corr),
       IF(RIGHT($D80,LEN($D80)-FIND("_",$D80))=RIGHT(P$13,LEN(P$13)-FIND("_",P$13)),
              IF(LEFT($D80,FIND("_",$D80)-1)=LEFT(P$13,FIND("_",P$13)-1),
                    IF($E80=P$14,
                             _xlfn.XLOOKUP(_xlfn.TEXTJOIN("|",FALSE,$C80,LEFT($D80,FIND("_",$D80)-1) &amp;"_=","=","Any",P$12,LEFT($D80,FIND("_",$D80)-1) &amp;"_=","=","Any"),risk_factor_1&amp;"|"&amp;risk_factor_2,risk_factor_corr),
                             _xlfn.XLOOKUP(_xlfn.TEXTJOIN("|",FALSE,$C80,LEFT($D80,FIND("_",$D80)-1) &amp;"_=","Any","Any",P$12,LEFT($D80,FIND("_",$D80)-1) &amp;"_=","Any","Any"),risk_factor_1&amp;"|"&amp;risk_factor_2,risk_factor_corr)),
"n/a"),0)
),
IF(_xlfn.TEXTJOIN("|",FALSE,P$12:P$13)&lt;&gt;_xlfn.TEXTJOIN("|",FALSE,$C80:$D80),0,
_xlfn.XLOOKUP(_xlfn.TEXTJOIN("|",FALSE,$C80:$F80,P$12:P$15),risk_factor_1&amp;"|"&amp;risk_factor_2,risk_factor_corr,
_xlfn.XLOOKUP(_xlfn.TEXTJOIN("|",FALSE,$C80:$F80,P$12:P$15),risk_factor_2&amp;"|"&amp;risk_factor_1,risk_factor_corr,
_xlfn.XLOOKUP(_xlfn.TEXTJOIN("|",FALSE,$C80:$D80,"Any"),risk_factor_1&amp;"|"&amp;risk_factor_2,risk_factor_corr,
_xlfn.XLOOKUP(_xlfn.TEXTJOIN("|",FALSE,$C80:$D80,"Any"),risk_factor_2&amp;"|"&amp;risk_factor_1,risk_factor_corr)))))))</f>
        <v>0</v>
      </c>
      <c r="Q80" s="32" cm="1">
        <f t="array" ref="Q80" xml:space="preserve"> IF(_xlfn.TEXTJOIN("|",FALSE,Q$12:Q$15)=_xlfn.TEXTJOIN("|",FALSE,$C80:$F80),0,
IF(AND($C80="Delta|CR_Cpty",Q$12="Delta|CR_Cpty"),
IF($F80=Q$15,
      _xlfn.XLOOKUP(_xlfn.TEXTJOIN("|",FALSE,$C80,"=","Any","=",Q$12,"=","Any","="),risk_factor_1&amp;"|"&amp;risk_factor_2,risk_factor_corr),
       IF(RIGHT($D80,LEN($D80)-FIND("_",$D80))=RIGHT(Q$13,LEN(Q$13)-FIND("_",Q$13)),
              IF(LEFT($D80,FIND("_",$D80)-1)=LEFT(Q$13,FIND("_",Q$13)-1),
                    IF($E80=Q$14,
                             _xlfn.XLOOKUP(_xlfn.TEXTJOIN("|",FALSE,$C80,LEFT($D80,FIND("_",$D80)-1) &amp;"_=","=","Any",Q$12,LEFT($D80,FIND("_",$D80)-1) &amp;"_=","=","Any"),risk_factor_1&amp;"|"&amp;risk_factor_2,risk_factor_corr),
                             _xlfn.XLOOKUP(_xlfn.TEXTJOIN("|",FALSE,$C80,LEFT($D80,FIND("_",$D80)-1) &amp;"_=","Any","Any",Q$12,LEFT($D80,FIND("_",$D80)-1) &amp;"_=","Any","Any"),risk_factor_1&amp;"|"&amp;risk_factor_2,risk_factor_corr)),
"n/a"),0)
),
IF(_xlfn.TEXTJOIN("|",FALSE,Q$12:Q$13)&lt;&gt;_xlfn.TEXTJOIN("|",FALSE,$C80:$D80),0,
_xlfn.XLOOKUP(_xlfn.TEXTJOIN("|",FALSE,$C80:$F80,Q$12:Q$15),risk_factor_1&amp;"|"&amp;risk_factor_2,risk_factor_corr,
_xlfn.XLOOKUP(_xlfn.TEXTJOIN("|",FALSE,$C80:$F80,Q$12:Q$15),risk_factor_2&amp;"|"&amp;risk_factor_1,risk_factor_corr,
_xlfn.XLOOKUP(_xlfn.TEXTJOIN("|",FALSE,$C80:$D80,"Any"),risk_factor_1&amp;"|"&amp;risk_factor_2,risk_factor_corr,
_xlfn.XLOOKUP(_xlfn.TEXTJOIN("|",FALSE,$C80:$D80,"Any"),risk_factor_2&amp;"|"&amp;risk_factor_1,risk_factor_corr)))))))</f>
        <v>0</v>
      </c>
      <c r="R80" s="32" cm="1">
        <f t="array" ref="R80" xml:space="preserve"> IF(_xlfn.TEXTJOIN("|",FALSE,R$12:R$15)=_xlfn.TEXTJOIN("|",FALSE,$C80:$F80),0,
IF(AND($C80="Delta|CR_Cpty",R$12="Delta|CR_Cpty"),
IF($F80=R$15,
      _xlfn.XLOOKUP(_xlfn.TEXTJOIN("|",FALSE,$C80,"=","Any","=",R$12,"=","Any","="),risk_factor_1&amp;"|"&amp;risk_factor_2,risk_factor_corr),
       IF(RIGHT($D80,LEN($D80)-FIND("_",$D80))=RIGHT(R$13,LEN(R$13)-FIND("_",R$13)),
              IF(LEFT($D80,FIND("_",$D80)-1)=LEFT(R$13,FIND("_",R$13)-1),
                    IF($E80=R$14,
                             _xlfn.XLOOKUP(_xlfn.TEXTJOIN("|",FALSE,$C80,LEFT($D80,FIND("_",$D80)-1) &amp;"_=","=","Any",R$12,LEFT($D80,FIND("_",$D80)-1) &amp;"_=","=","Any"),risk_factor_1&amp;"|"&amp;risk_factor_2,risk_factor_corr),
                             _xlfn.XLOOKUP(_xlfn.TEXTJOIN("|",FALSE,$C80,LEFT($D80,FIND("_",$D80)-1) &amp;"_=","Any","Any",R$12,LEFT($D80,FIND("_",$D80)-1) &amp;"_=","Any","Any"),risk_factor_1&amp;"|"&amp;risk_factor_2,risk_factor_corr)),
"n/a"),0)
),
IF(_xlfn.TEXTJOIN("|",FALSE,R$12:R$13)&lt;&gt;_xlfn.TEXTJOIN("|",FALSE,$C80:$D80),0,
_xlfn.XLOOKUP(_xlfn.TEXTJOIN("|",FALSE,$C80:$F80,R$12:R$15),risk_factor_1&amp;"|"&amp;risk_factor_2,risk_factor_corr,
_xlfn.XLOOKUP(_xlfn.TEXTJOIN("|",FALSE,$C80:$F80,R$12:R$15),risk_factor_2&amp;"|"&amp;risk_factor_1,risk_factor_corr,
_xlfn.XLOOKUP(_xlfn.TEXTJOIN("|",FALSE,$C80:$D80,"Any"),risk_factor_1&amp;"|"&amp;risk_factor_2,risk_factor_corr,
_xlfn.XLOOKUP(_xlfn.TEXTJOIN("|",FALSE,$C80:$D80,"Any"),risk_factor_2&amp;"|"&amp;risk_factor_1,risk_factor_corr)))))))</f>
        <v>0</v>
      </c>
      <c r="S80" s="32" cm="1">
        <f t="array" ref="S80" xml:space="preserve"> IF(_xlfn.TEXTJOIN("|",FALSE,S$12:S$15)=_xlfn.TEXTJOIN("|",FALSE,$C80:$F80),0,
IF(AND($C80="Delta|CR_Cpty",S$12="Delta|CR_Cpty"),
IF($F80=S$15,
      _xlfn.XLOOKUP(_xlfn.TEXTJOIN("|",FALSE,$C80,"=","Any","=",S$12,"=","Any","="),risk_factor_1&amp;"|"&amp;risk_factor_2,risk_factor_corr),
       IF(RIGHT($D80,LEN($D80)-FIND("_",$D80))=RIGHT(S$13,LEN(S$13)-FIND("_",S$13)),
              IF(LEFT($D80,FIND("_",$D80)-1)=LEFT(S$13,FIND("_",S$13)-1),
                    IF($E80=S$14,
                             _xlfn.XLOOKUP(_xlfn.TEXTJOIN("|",FALSE,$C80,LEFT($D80,FIND("_",$D80)-1) &amp;"_=","=","Any",S$12,LEFT($D80,FIND("_",$D80)-1) &amp;"_=","=","Any"),risk_factor_1&amp;"|"&amp;risk_factor_2,risk_factor_corr),
                             _xlfn.XLOOKUP(_xlfn.TEXTJOIN("|",FALSE,$C80,LEFT($D80,FIND("_",$D80)-1) &amp;"_=","Any","Any",S$12,LEFT($D80,FIND("_",$D80)-1) &amp;"_=","Any","Any"),risk_factor_1&amp;"|"&amp;risk_factor_2,risk_factor_corr)),
"n/a"),0)
),
IF(_xlfn.TEXTJOIN("|",FALSE,S$12:S$13)&lt;&gt;_xlfn.TEXTJOIN("|",FALSE,$C80:$D80),0,
_xlfn.XLOOKUP(_xlfn.TEXTJOIN("|",FALSE,$C80:$F80,S$12:S$15),risk_factor_1&amp;"|"&amp;risk_factor_2,risk_factor_corr,
_xlfn.XLOOKUP(_xlfn.TEXTJOIN("|",FALSE,$C80:$F80,S$12:S$15),risk_factor_2&amp;"|"&amp;risk_factor_1,risk_factor_corr,
_xlfn.XLOOKUP(_xlfn.TEXTJOIN("|",FALSE,$C80:$D80,"Any"),risk_factor_1&amp;"|"&amp;risk_factor_2,risk_factor_corr,
_xlfn.XLOOKUP(_xlfn.TEXTJOIN("|",FALSE,$C80:$D80,"Any"),risk_factor_2&amp;"|"&amp;risk_factor_1,risk_factor_corr)))))))</f>
        <v>0</v>
      </c>
      <c r="T80" s="32" cm="1">
        <f t="array" ref="T80" xml:space="preserve"> IF(_xlfn.TEXTJOIN("|",FALSE,T$12:T$15)=_xlfn.TEXTJOIN("|",FALSE,$C80:$F80),0,
IF(AND($C80="Delta|CR_Cpty",T$12="Delta|CR_Cpty"),
IF($F80=T$15,
      _xlfn.XLOOKUP(_xlfn.TEXTJOIN("|",FALSE,$C80,"=","Any","=",T$12,"=","Any","="),risk_factor_1&amp;"|"&amp;risk_factor_2,risk_factor_corr),
       IF(RIGHT($D80,LEN($D80)-FIND("_",$D80))=RIGHT(T$13,LEN(T$13)-FIND("_",T$13)),
              IF(LEFT($D80,FIND("_",$D80)-1)=LEFT(T$13,FIND("_",T$13)-1),
                    IF($E80=T$14,
                             _xlfn.XLOOKUP(_xlfn.TEXTJOIN("|",FALSE,$C80,LEFT($D80,FIND("_",$D80)-1) &amp;"_=","=","Any",T$12,LEFT($D80,FIND("_",$D80)-1) &amp;"_=","=","Any"),risk_factor_1&amp;"|"&amp;risk_factor_2,risk_factor_corr),
                             _xlfn.XLOOKUP(_xlfn.TEXTJOIN("|",FALSE,$C80,LEFT($D80,FIND("_",$D80)-1) &amp;"_=","Any","Any",T$12,LEFT($D80,FIND("_",$D80)-1) &amp;"_=","Any","Any"),risk_factor_1&amp;"|"&amp;risk_factor_2,risk_factor_corr)),
"n/a"),0)
),
IF(_xlfn.TEXTJOIN("|",FALSE,T$12:T$13)&lt;&gt;_xlfn.TEXTJOIN("|",FALSE,$C80:$D80),0,
_xlfn.XLOOKUP(_xlfn.TEXTJOIN("|",FALSE,$C80:$F80,T$12:T$15),risk_factor_1&amp;"|"&amp;risk_factor_2,risk_factor_corr,
_xlfn.XLOOKUP(_xlfn.TEXTJOIN("|",FALSE,$C80:$F80,T$12:T$15),risk_factor_2&amp;"|"&amp;risk_factor_1,risk_factor_corr,
_xlfn.XLOOKUP(_xlfn.TEXTJOIN("|",FALSE,$C80:$D80,"Any"),risk_factor_1&amp;"|"&amp;risk_factor_2,risk_factor_corr,
_xlfn.XLOOKUP(_xlfn.TEXTJOIN("|",FALSE,$C80:$D80,"Any"),risk_factor_2&amp;"|"&amp;risk_factor_1,risk_factor_corr)))))))</f>
        <v>0</v>
      </c>
      <c r="U80" s="32" cm="1">
        <f t="array" ref="U80" xml:space="preserve"> IF(_xlfn.TEXTJOIN("|",FALSE,U$12:U$15)=_xlfn.TEXTJOIN("|",FALSE,$C80:$F80),0,
IF(AND($C80="Delta|CR_Cpty",U$12="Delta|CR_Cpty"),
IF($F80=U$15,
      _xlfn.XLOOKUP(_xlfn.TEXTJOIN("|",FALSE,$C80,"=","Any","=",U$12,"=","Any","="),risk_factor_1&amp;"|"&amp;risk_factor_2,risk_factor_corr),
       IF(RIGHT($D80,LEN($D80)-FIND("_",$D80))=RIGHT(U$13,LEN(U$13)-FIND("_",U$13)),
              IF(LEFT($D80,FIND("_",$D80)-1)=LEFT(U$13,FIND("_",U$13)-1),
                    IF($E80=U$14,
                             _xlfn.XLOOKUP(_xlfn.TEXTJOIN("|",FALSE,$C80,LEFT($D80,FIND("_",$D80)-1) &amp;"_=","=","Any",U$12,LEFT($D80,FIND("_",$D80)-1) &amp;"_=","=","Any"),risk_factor_1&amp;"|"&amp;risk_factor_2,risk_factor_corr),
                             _xlfn.XLOOKUP(_xlfn.TEXTJOIN("|",FALSE,$C80,LEFT($D80,FIND("_",$D80)-1) &amp;"_=","Any","Any",U$12,LEFT($D80,FIND("_",$D80)-1) &amp;"_=","Any","Any"),risk_factor_1&amp;"|"&amp;risk_factor_2,risk_factor_corr)),
"n/a"),0)
),
IF(_xlfn.TEXTJOIN("|",FALSE,U$12:U$13)&lt;&gt;_xlfn.TEXTJOIN("|",FALSE,$C80:$D80),0,
_xlfn.XLOOKUP(_xlfn.TEXTJOIN("|",FALSE,$C80:$F80,U$12:U$15),risk_factor_1&amp;"|"&amp;risk_factor_2,risk_factor_corr,
_xlfn.XLOOKUP(_xlfn.TEXTJOIN("|",FALSE,$C80:$F80,U$12:U$15),risk_factor_2&amp;"|"&amp;risk_factor_1,risk_factor_corr,
_xlfn.XLOOKUP(_xlfn.TEXTJOIN("|",FALSE,$C80:$D80,"Any"),risk_factor_1&amp;"|"&amp;risk_factor_2,risk_factor_corr,
_xlfn.XLOOKUP(_xlfn.TEXTJOIN("|",FALSE,$C80:$D80,"Any"),risk_factor_2&amp;"|"&amp;risk_factor_1,risk_factor_corr)))))))</f>
        <v>0</v>
      </c>
      <c r="V80" s="32" cm="1">
        <f t="array" ref="V80" xml:space="preserve"> IF(_xlfn.TEXTJOIN("|",FALSE,V$12:V$15)=_xlfn.TEXTJOIN("|",FALSE,$C80:$F80),0,
IF(AND($C80="Delta|CR_Cpty",V$12="Delta|CR_Cpty"),
IF($F80=V$15,
      _xlfn.XLOOKUP(_xlfn.TEXTJOIN("|",FALSE,$C80,"=","Any","=",V$12,"=","Any","="),risk_factor_1&amp;"|"&amp;risk_factor_2,risk_factor_corr),
       IF(RIGHT($D80,LEN($D80)-FIND("_",$D80))=RIGHT(V$13,LEN(V$13)-FIND("_",V$13)),
              IF(LEFT($D80,FIND("_",$D80)-1)=LEFT(V$13,FIND("_",V$13)-1),
                    IF($E80=V$14,
                             _xlfn.XLOOKUP(_xlfn.TEXTJOIN("|",FALSE,$C80,LEFT($D80,FIND("_",$D80)-1) &amp;"_=","=","Any",V$12,LEFT($D80,FIND("_",$D80)-1) &amp;"_=","=","Any"),risk_factor_1&amp;"|"&amp;risk_factor_2,risk_factor_corr),
                             _xlfn.XLOOKUP(_xlfn.TEXTJOIN("|",FALSE,$C80,LEFT($D80,FIND("_",$D80)-1) &amp;"_=","Any","Any",V$12,LEFT($D80,FIND("_",$D80)-1) &amp;"_=","Any","Any"),risk_factor_1&amp;"|"&amp;risk_factor_2,risk_factor_corr)),
"n/a"),0)
),
IF(_xlfn.TEXTJOIN("|",FALSE,V$12:V$13)&lt;&gt;_xlfn.TEXTJOIN("|",FALSE,$C80:$D80),0,
_xlfn.XLOOKUP(_xlfn.TEXTJOIN("|",FALSE,$C80:$F80,V$12:V$15),risk_factor_1&amp;"|"&amp;risk_factor_2,risk_factor_corr,
_xlfn.XLOOKUP(_xlfn.TEXTJOIN("|",FALSE,$C80:$F80,V$12:V$15),risk_factor_2&amp;"|"&amp;risk_factor_1,risk_factor_corr,
_xlfn.XLOOKUP(_xlfn.TEXTJOIN("|",FALSE,$C80:$D80,"Any"),risk_factor_1&amp;"|"&amp;risk_factor_2,risk_factor_corr,
_xlfn.XLOOKUP(_xlfn.TEXTJOIN("|",FALSE,$C80:$D80,"Any"),risk_factor_2&amp;"|"&amp;risk_factor_1,risk_factor_corr)))))))</f>
        <v>0</v>
      </c>
      <c r="W80" s="32" cm="1">
        <f t="array" ref="W80" xml:space="preserve"> IF(_xlfn.TEXTJOIN("|",FALSE,W$12:W$15)=_xlfn.TEXTJOIN("|",FALSE,$C80:$F80),0,
IF(AND($C80="Delta|CR_Cpty",W$12="Delta|CR_Cpty"),
IF($F80=W$15,
      _xlfn.XLOOKUP(_xlfn.TEXTJOIN("|",FALSE,$C80,"=","Any","=",W$12,"=","Any","="),risk_factor_1&amp;"|"&amp;risk_factor_2,risk_factor_corr),
       IF(RIGHT($D80,LEN($D80)-FIND("_",$D80))=RIGHT(W$13,LEN(W$13)-FIND("_",W$13)),
              IF(LEFT($D80,FIND("_",$D80)-1)=LEFT(W$13,FIND("_",W$13)-1),
                    IF($E80=W$14,
                             _xlfn.XLOOKUP(_xlfn.TEXTJOIN("|",FALSE,$C80,LEFT($D80,FIND("_",$D80)-1) &amp;"_=","=","Any",W$12,LEFT($D80,FIND("_",$D80)-1) &amp;"_=","=","Any"),risk_factor_1&amp;"|"&amp;risk_factor_2,risk_factor_corr),
                             _xlfn.XLOOKUP(_xlfn.TEXTJOIN("|",FALSE,$C80,LEFT($D80,FIND("_",$D80)-1) &amp;"_=","Any","Any",W$12,LEFT($D80,FIND("_",$D80)-1) &amp;"_=","Any","Any"),risk_factor_1&amp;"|"&amp;risk_factor_2,risk_factor_corr)),
"n/a"),0)
),
IF(_xlfn.TEXTJOIN("|",FALSE,W$12:W$13)&lt;&gt;_xlfn.TEXTJOIN("|",FALSE,$C80:$D80),0,
_xlfn.XLOOKUP(_xlfn.TEXTJOIN("|",FALSE,$C80:$F80,W$12:W$15),risk_factor_1&amp;"|"&amp;risk_factor_2,risk_factor_corr,
_xlfn.XLOOKUP(_xlfn.TEXTJOIN("|",FALSE,$C80:$F80,W$12:W$15),risk_factor_2&amp;"|"&amp;risk_factor_1,risk_factor_corr,
_xlfn.XLOOKUP(_xlfn.TEXTJOIN("|",FALSE,$C80:$D80,"Any"),risk_factor_1&amp;"|"&amp;risk_factor_2,risk_factor_corr,
_xlfn.XLOOKUP(_xlfn.TEXTJOIN("|",FALSE,$C80:$D80,"Any"),risk_factor_2&amp;"|"&amp;risk_factor_1,risk_factor_corr)))))))</f>
        <v>0</v>
      </c>
      <c r="X80" s="32" cm="1">
        <f t="array" ref="X80" xml:space="preserve"> IF(_xlfn.TEXTJOIN("|",FALSE,X$12:X$15)=_xlfn.TEXTJOIN("|",FALSE,$C80:$F80),0,
IF(AND($C80="Delta|CR_Cpty",X$12="Delta|CR_Cpty"),
IF($F80=X$15,
      _xlfn.XLOOKUP(_xlfn.TEXTJOIN("|",FALSE,$C80,"=","Any","=",X$12,"=","Any","="),risk_factor_1&amp;"|"&amp;risk_factor_2,risk_factor_corr),
       IF(RIGHT($D80,LEN($D80)-FIND("_",$D80))=RIGHT(X$13,LEN(X$13)-FIND("_",X$13)),
              IF(LEFT($D80,FIND("_",$D80)-1)=LEFT(X$13,FIND("_",X$13)-1),
                    IF($E80=X$14,
                             _xlfn.XLOOKUP(_xlfn.TEXTJOIN("|",FALSE,$C80,LEFT($D80,FIND("_",$D80)-1) &amp;"_=","=","Any",X$12,LEFT($D80,FIND("_",$D80)-1) &amp;"_=","=","Any"),risk_factor_1&amp;"|"&amp;risk_factor_2,risk_factor_corr),
                             _xlfn.XLOOKUP(_xlfn.TEXTJOIN("|",FALSE,$C80,LEFT($D80,FIND("_",$D80)-1) &amp;"_=","Any","Any",X$12,LEFT($D80,FIND("_",$D80)-1) &amp;"_=","Any","Any"),risk_factor_1&amp;"|"&amp;risk_factor_2,risk_factor_corr)),
"n/a"),0)
),
IF(_xlfn.TEXTJOIN("|",FALSE,X$12:X$13)&lt;&gt;_xlfn.TEXTJOIN("|",FALSE,$C80:$D80),0,
_xlfn.XLOOKUP(_xlfn.TEXTJOIN("|",FALSE,$C80:$F80,X$12:X$15),risk_factor_1&amp;"|"&amp;risk_factor_2,risk_factor_corr,
_xlfn.XLOOKUP(_xlfn.TEXTJOIN("|",FALSE,$C80:$F80,X$12:X$15),risk_factor_2&amp;"|"&amp;risk_factor_1,risk_factor_corr,
_xlfn.XLOOKUP(_xlfn.TEXTJOIN("|",FALSE,$C80:$D80,"Any"),risk_factor_1&amp;"|"&amp;risk_factor_2,risk_factor_corr,
_xlfn.XLOOKUP(_xlfn.TEXTJOIN("|",FALSE,$C80:$D80,"Any"),risk_factor_2&amp;"|"&amp;risk_factor_1,risk_factor_corr)))))))</f>
        <v>0</v>
      </c>
      <c r="Y80" s="32" cm="1">
        <f t="array" ref="Y80" xml:space="preserve"> IF(_xlfn.TEXTJOIN("|",FALSE,Y$12:Y$15)=_xlfn.TEXTJOIN("|",FALSE,$C80:$F80),0,
IF(AND($C80="Delta|CR_Cpty",Y$12="Delta|CR_Cpty"),
IF($F80=Y$15,
      _xlfn.XLOOKUP(_xlfn.TEXTJOIN("|",FALSE,$C80,"=","Any","=",Y$12,"=","Any","="),risk_factor_1&amp;"|"&amp;risk_factor_2,risk_factor_corr),
       IF(RIGHT($D80,LEN($D80)-FIND("_",$D80))=RIGHT(Y$13,LEN(Y$13)-FIND("_",Y$13)),
              IF(LEFT($D80,FIND("_",$D80)-1)=LEFT(Y$13,FIND("_",Y$13)-1),
                    IF($E80=Y$14,
                             _xlfn.XLOOKUP(_xlfn.TEXTJOIN("|",FALSE,$C80,LEFT($D80,FIND("_",$D80)-1) &amp;"_=","=","Any",Y$12,LEFT($D80,FIND("_",$D80)-1) &amp;"_=","=","Any"),risk_factor_1&amp;"|"&amp;risk_factor_2,risk_factor_corr),
                             _xlfn.XLOOKUP(_xlfn.TEXTJOIN("|",FALSE,$C80,LEFT($D80,FIND("_",$D80)-1) &amp;"_=","Any","Any",Y$12,LEFT($D80,FIND("_",$D80)-1) &amp;"_=","Any","Any"),risk_factor_1&amp;"|"&amp;risk_factor_2,risk_factor_corr)),
"n/a"),0)
),
IF(_xlfn.TEXTJOIN("|",FALSE,Y$12:Y$13)&lt;&gt;_xlfn.TEXTJOIN("|",FALSE,$C80:$D80),0,
_xlfn.XLOOKUP(_xlfn.TEXTJOIN("|",FALSE,$C80:$F80,Y$12:Y$15),risk_factor_1&amp;"|"&amp;risk_factor_2,risk_factor_corr,
_xlfn.XLOOKUP(_xlfn.TEXTJOIN("|",FALSE,$C80:$F80,Y$12:Y$15),risk_factor_2&amp;"|"&amp;risk_factor_1,risk_factor_corr,
_xlfn.XLOOKUP(_xlfn.TEXTJOIN("|",FALSE,$C80:$D80,"Any"),risk_factor_1&amp;"|"&amp;risk_factor_2,risk_factor_corr,
_xlfn.XLOOKUP(_xlfn.TEXTJOIN("|",FALSE,$C80:$D80,"Any"),risk_factor_2&amp;"|"&amp;risk_factor_1,risk_factor_corr)))))))</f>
        <v>0</v>
      </c>
      <c r="Z80" s="32" cm="1">
        <f t="array" ref="Z80" xml:space="preserve"> IF(_xlfn.TEXTJOIN("|",FALSE,Z$12:Z$15)=_xlfn.TEXTJOIN("|",FALSE,$C80:$F80),0,
IF(AND($C80="Delta|CR_Cpty",Z$12="Delta|CR_Cpty"),
IF($F80=Z$15,
      _xlfn.XLOOKUP(_xlfn.TEXTJOIN("|",FALSE,$C80,"=","Any","=",Z$12,"=","Any","="),risk_factor_1&amp;"|"&amp;risk_factor_2,risk_factor_corr),
       IF(RIGHT($D80,LEN($D80)-FIND("_",$D80))=RIGHT(Z$13,LEN(Z$13)-FIND("_",Z$13)),
              IF(LEFT($D80,FIND("_",$D80)-1)=LEFT(Z$13,FIND("_",Z$13)-1),
                    IF($E80=Z$14,
                             _xlfn.XLOOKUP(_xlfn.TEXTJOIN("|",FALSE,$C80,LEFT($D80,FIND("_",$D80)-1) &amp;"_=","=","Any",Z$12,LEFT($D80,FIND("_",$D80)-1) &amp;"_=","=","Any"),risk_factor_1&amp;"|"&amp;risk_factor_2,risk_factor_corr),
                             _xlfn.XLOOKUP(_xlfn.TEXTJOIN("|",FALSE,$C80,LEFT($D80,FIND("_",$D80)-1) &amp;"_=","Any","Any",Z$12,LEFT($D80,FIND("_",$D80)-1) &amp;"_=","Any","Any"),risk_factor_1&amp;"|"&amp;risk_factor_2,risk_factor_corr)),
"n/a"),0)
),
IF(_xlfn.TEXTJOIN("|",FALSE,Z$12:Z$13)&lt;&gt;_xlfn.TEXTJOIN("|",FALSE,$C80:$D80),0,
_xlfn.XLOOKUP(_xlfn.TEXTJOIN("|",FALSE,$C80:$F80,Z$12:Z$15),risk_factor_1&amp;"|"&amp;risk_factor_2,risk_factor_corr,
_xlfn.XLOOKUP(_xlfn.TEXTJOIN("|",FALSE,$C80:$F80,Z$12:Z$15),risk_factor_2&amp;"|"&amp;risk_factor_1,risk_factor_corr,
_xlfn.XLOOKUP(_xlfn.TEXTJOIN("|",FALSE,$C80:$D80,"Any"),risk_factor_1&amp;"|"&amp;risk_factor_2,risk_factor_corr,
_xlfn.XLOOKUP(_xlfn.TEXTJOIN("|",FALSE,$C80:$D80,"Any"),risk_factor_2&amp;"|"&amp;risk_factor_1,risk_factor_corr)))))))</f>
        <v>0</v>
      </c>
      <c r="AA80" s="32" cm="1">
        <f t="array" ref="AA80" xml:space="preserve"> IF(_xlfn.TEXTJOIN("|",FALSE,AA$12:AA$15)=_xlfn.TEXTJOIN("|",FALSE,$C80:$F80),0,
IF(AND($C80="Delta|CR_Cpty",AA$12="Delta|CR_Cpty"),
IF($F80=AA$15,
      _xlfn.XLOOKUP(_xlfn.TEXTJOIN("|",FALSE,$C80,"=","Any","=",AA$12,"=","Any","="),risk_factor_1&amp;"|"&amp;risk_factor_2,risk_factor_corr),
       IF(RIGHT($D80,LEN($D80)-FIND("_",$D80))=RIGHT(AA$13,LEN(AA$13)-FIND("_",AA$13)),
              IF(LEFT($D80,FIND("_",$D80)-1)=LEFT(AA$13,FIND("_",AA$13)-1),
                    IF($E80=AA$14,
                             _xlfn.XLOOKUP(_xlfn.TEXTJOIN("|",FALSE,$C80,LEFT($D80,FIND("_",$D80)-1) &amp;"_=","=","Any",AA$12,LEFT($D80,FIND("_",$D80)-1) &amp;"_=","=","Any"),risk_factor_1&amp;"|"&amp;risk_factor_2,risk_factor_corr),
                             _xlfn.XLOOKUP(_xlfn.TEXTJOIN("|",FALSE,$C80,LEFT($D80,FIND("_",$D80)-1) &amp;"_=","Any","Any",AA$12,LEFT($D80,FIND("_",$D80)-1) &amp;"_=","Any","Any"),risk_factor_1&amp;"|"&amp;risk_factor_2,risk_factor_corr)),
"n/a"),0)
),
IF(_xlfn.TEXTJOIN("|",FALSE,AA$12:AA$13)&lt;&gt;_xlfn.TEXTJOIN("|",FALSE,$C80:$D80),0,
_xlfn.XLOOKUP(_xlfn.TEXTJOIN("|",FALSE,$C80:$F80,AA$12:AA$15),risk_factor_1&amp;"|"&amp;risk_factor_2,risk_factor_corr,
_xlfn.XLOOKUP(_xlfn.TEXTJOIN("|",FALSE,$C80:$F80,AA$12:AA$15),risk_factor_2&amp;"|"&amp;risk_factor_1,risk_factor_corr,
_xlfn.XLOOKUP(_xlfn.TEXTJOIN("|",FALSE,$C80:$D80,"Any"),risk_factor_1&amp;"|"&amp;risk_factor_2,risk_factor_corr,
_xlfn.XLOOKUP(_xlfn.TEXTJOIN("|",FALSE,$C80:$D80,"Any"),risk_factor_2&amp;"|"&amp;risk_factor_1,risk_factor_corr)))))))</f>
        <v>0</v>
      </c>
      <c r="AB80" s="32" cm="1">
        <f t="array" ref="AB80" xml:space="preserve"> IF(_xlfn.TEXTJOIN("|",FALSE,AB$12:AB$15)=_xlfn.TEXTJOIN("|",FALSE,$C80:$F80),0,
IF(AND($C80="Delta|CR_Cpty",AB$12="Delta|CR_Cpty"),
IF($F80=AB$15,
      _xlfn.XLOOKUP(_xlfn.TEXTJOIN("|",FALSE,$C80,"=","Any","=",AB$12,"=","Any","="),risk_factor_1&amp;"|"&amp;risk_factor_2,risk_factor_corr),
       IF(RIGHT($D80,LEN($D80)-FIND("_",$D80))=RIGHT(AB$13,LEN(AB$13)-FIND("_",AB$13)),
              IF(LEFT($D80,FIND("_",$D80)-1)=LEFT(AB$13,FIND("_",AB$13)-1),
                    IF($E80=AB$14,
                             _xlfn.XLOOKUP(_xlfn.TEXTJOIN("|",FALSE,$C80,LEFT($D80,FIND("_",$D80)-1) &amp;"_=","=","Any",AB$12,LEFT($D80,FIND("_",$D80)-1) &amp;"_=","=","Any"),risk_factor_1&amp;"|"&amp;risk_factor_2,risk_factor_corr),
                             _xlfn.XLOOKUP(_xlfn.TEXTJOIN("|",FALSE,$C80,LEFT($D80,FIND("_",$D80)-1) &amp;"_=","Any","Any",AB$12,LEFT($D80,FIND("_",$D80)-1) &amp;"_=","Any","Any"),risk_factor_1&amp;"|"&amp;risk_factor_2,risk_factor_corr)),
"n/a"),0)
),
IF(_xlfn.TEXTJOIN("|",FALSE,AB$12:AB$13)&lt;&gt;_xlfn.TEXTJOIN("|",FALSE,$C80:$D80),0,
_xlfn.XLOOKUP(_xlfn.TEXTJOIN("|",FALSE,$C80:$F80,AB$12:AB$15),risk_factor_1&amp;"|"&amp;risk_factor_2,risk_factor_corr,
_xlfn.XLOOKUP(_xlfn.TEXTJOIN("|",FALSE,$C80:$F80,AB$12:AB$15),risk_factor_2&amp;"|"&amp;risk_factor_1,risk_factor_corr,
_xlfn.XLOOKUP(_xlfn.TEXTJOIN("|",FALSE,$C80:$D80,"Any"),risk_factor_1&amp;"|"&amp;risk_factor_2,risk_factor_corr,
_xlfn.XLOOKUP(_xlfn.TEXTJOIN("|",FALSE,$C80:$D80,"Any"),risk_factor_2&amp;"|"&amp;risk_factor_1,risk_factor_corr)))))))</f>
        <v>0</v>
      </c>
      <c r="AC80" s="32" cm="1">
        <f t="array" ref="AC80" xml:space="preserve"> IF(_xlfn.TEXTJOIN("|",FALSE,AC$12:AC$15)=_xlfn.TEXTJOIN("|",FALSE,$C80:$F80),0,
IF(AND($C80="Delta|CR_Cpty",AC$12="Delta|CR_Cpty"),
IF($F80=AC$15,
      _xlfn.XLOOKUP(_xlfn.TEXTJOIN("|",FALSE,$C80,"=","Any","=",AC$12,"=","Any","="),risk_factor_1&amp;"|"&amp;risk_factor_2,risk_factor_corr),
       IF(RIGHT($D80,LEN($D80)-FIND("_",$D80))=RIGHT(AC$13,LEN(AC$13)-FIND("_",AC$13)),
              IF(LEFT($D80,FIND("_",$D80)-1)=LEFT(AC$13,FIND("_",AC$13)-1),
                    IF($E80=AC$14,
                             _xlfn.XLOOKUP(_xlfn.TEXTJOIN("|",FALSE,$C80,LEFT($D80,FIND("_",$D80)-1) &amp;"_=","=","Any",AC$12,LEFT($D80,FIND("_",$D80)-1) &amp;"_=","=","Any"),risk_factor_1&amp;"|"&amp;risk_factor_2,risk_factor_corr),
                             _xlfn.XLOOKUP(_xlfn.TEXTJOIN("|",FALSE,$C80,LEFT($D80,FIND("_",$D80)-1) &amp;"_=","Any","Any",AC$12,LEFT($D80,FIND("_",$D80)-1) &amp;"_=","Any","Any"),risk_factor_1&amp;"|"&amp;risk_factor_2,risk_factor_corr)),
"n/a"),0)
),
IF(_xlfn.TEXTJOIN("|",FALSE,AC$12:AC$13)&lt;&gt;_xlfn.TEXTJOIN("|",FALSE,$C80:$D80),0,
_xlfn.XLOOKUP(_xlfn.TEXTJOIN("|",FALSE,$C80:$F80,AC$12:AC$15),risk_factor_1&amp;"|"&amp;risk_factor_2,risk_factor_corr,
_xlfn.XLOOKUP(_xlfn.TEXTJOIN("|",FALSE,$C80:$F80,AC$12:AC$15),risk_factor_2&amp;"|"&amp;risk_factor_1,risk_factor_corr,
_xlfn.XLOOKUP(_xlfn.TEXTJOIN("|",FALSE,$C80:$D80,"Any"),risk_factor_1&amp;"|"&amp;risk_factor_2,risk_factor_corr,
_xlfn.XLOOKUP(_xlfn.TEXTJOIN("|",FALSE,$C80:$D80,"Any"),risk_factor_2&amp;"|"&amp;risk_factor_1,risk_factor_corr)))))))</f>
        <v>0</v>
      </c>
      <c r="AD80" s="32" cm="1">
        <f t="array" ref="AD80" xml:space="preserve"> IF(_xlfn.TEXTJOIN("|",FALSE,AD$12:AD$15)=_xlfn.TEXTJOIN("|",FALSE,$C80:$F80),0,
IF(AND($C80="Delta|CR_Cpty",AD$12="Delta|CR_Cpty"),
IF($F80=AD$15,
      _xlfn.XLOOKUP(_xlfn.TEXTJOIN("|",FALSE,$C80,"=","Any","=",AD$12,"=","Any","="),risk_factor_1&amp;"|"&amp;risk_factor_2,risk_factor_corr),
       IF(RIGHT($D80,LEN($D80)-FIND("_",$D80))=RIGHT(AD$13,LEN(AD$13)-FIND("_",AD$13)),
              IF(LEFT($D80,FIND("_",$D80)-1)=LEFT(AD$13,FIND("_",AD$13)-1),
                    IF($E80=AD$14,
                             _xlfn.XLOOKUP(_xlfn.TEXTJOIN("|",FALSE,$C80,LEFT($D80,FIND("_",$D80)-1) &amp;"_=","=","Any",AD$12,LEFT($D80,FIND("_",$D80)-1) &amp;"_=","=","Any"),risk_factor_1&amp;"|"&amp;risk_factor_2,risk_factor_corr),
                             _xlfn.XLOOKUP(_xlfn.TEXTJOIN("|",FALSE,$C80,LEFT($D80,FIND("_",$D80)-1) &amp;"_=","Any","Any",AD$12,LEFT($D80,FIND("_",$D80)-1) &amp;"_=","Any","Any"),risk_factor_1&amp;"|"&amp;risk_factor_2,risk_factor_corr)),
"n/a"),0)
),
IF(_xlfn.TEXTJOIN("|",FALSE,AD$12:AD$13)&lt;&gt;_xlfn.TEXTJOIN("|",FALSE,$C80:$D80),0,
_xlfn.XLOOKUP(_xlfn.TEXTJOIN("|",FALSE,$C80:$F80,AD$12:AD$15),risk_factor_1&amp;"|"&amp;risk_factor_2,risk_factor_corr,
_xlfn.XLOOKUP(_xlfn.TEXTJOIN("|",FALSE,$C80:$F80,AD$12:AD$15),risk_factor_2&amp;"|"&amp;risk_factor_1,risk_factor_corr,
_xlfn.XLOOKUP(_xlfn.TEXTJOIN("|",FALSE,$C80:$D80,"Any"),risk_factor_1&amp;"|"&amp;risk_factor_2,risk_factor_corr,
_xlfn.XLOOKUP(_xlfn.TEXTJOIN("|",FALSE,$C80:$D80,"Any"),risk_factor_2&amp;"|"&amp;risk_factor_1,risk_factor_corr)))))))</f>
        <v>0</v>
      </c>
      <c r="AE80" s="32" cm="1">
        <f t="array" ref="AE80" xml:space="preserve"> IF(_xlfn.TEXTJOIN("|",FALSE,AE$12:AE$15)=_xlfn.TEXTJOIN("|",FALSE,$C80:$F80),0,
IF(AND($C80="Delta|CR_Cpty",AE$12="Delta|CR_Cpty"),
IF($F80=AE$15,
      _xlfn.XLOOKUP(_xlfn.TEXTJOIN("|",FALSE,$C80,"=","Any","=",AE$12,"=","Any","="),risk_factor_1&amp;"|"&amp;risk_factor_2,risk_factor_corr),
       IF(RIGHT($D80,LEN($D80)-FIND("_",$D80))=RIGHT(AE$13,LEN(AE$13)-FIND("_",AE$13)),
              IF(LEFT($D80,FIND("_",$D80)-1)=LEFT(AE$13,FIND("_",AE$13)-1),
                    IF($E80=AE$14,
                             _xlfn.XLOOKUP(_xlfn.TEXTJOIN("|",FALSE,$C80,LEFT($D80,FIND("_",$D80)-1) &amp;"_=","=","Any",AE$12,LEFT($D80,FIND("_",$D80)-1) &amp;"_=","=","Any"),risk_factor_1&amp;"|"&amp;risk_factor_2,risk_factor_corr),
                             _xlfn.XLOOKUP(_xlfn.TEXTJOIN("|",FALSE,$C80,LEFT($D80,FIND("_",$D80)-1) &amp;"_=","Any","Any",AE$12,LEFT($D80,FIND("_",$D80)-1) &amp;"_=","Any","Any"),risk_factor_1&amp;"|"&amp;risk_factor_2,risk_factor_corr)),
"n/a"),0)
),
IF(_xlfn.TEXTJOIN("|",FALSE,AE$12:AE$13)&lt;&gt;_xlfn.TEXTJOIN("|",FALSE,$C80:$D80),0,
_xlfn.XLOOKUP(_xlfn.TEXTJOIN("|",FALSE,$C80:$F80,AE$12:AE$15),risk_factor_1&amp;"|"&amp;risk_factor_2,risk_factor_corr,
_xlfn.XLOOKUP(_xlfn.TEXTJOIN("|",FALSE,$C80:$F80,AE$12:AE$15),risk_factor_2&amp;"|"&amp;risk_factor_1,risk_factor_corr,
_xlfn.XLOOKUP(_xlfn.TEXTJOIN("|",FALSE,$C80:$D80,"Any"),risk_factor_1&amp;"|"&amp;risk_factor_2,risk_factor_corr,
_xlfn.XLOOKUP(_xlfn.TEXTJOIN("|",FALSE,$C80:$D80,"Any"),risk_factor_2&amp;"|"&amp;risk_factor_1,risk_factor_corr)))))))</f>
        <v>0</v>
      </c>
      <c r="AF80" s="32" cm="1">
        <f t="array" ref="AF80" xml:space="preserve"> IF(_xlfn.TEXTJOIN("|",FALSE,AF$12:AF$15)=_xlfn.TEXTJOIN("|",FALSE,$C80:$F80),0,
IF(AND($C80="Delta|CR_Cpty",AF$12="Delta|CR_Cpty"),
IF($F80=AF$15,
      _xlfn.XLOOKUP(_xlfn.TEXTJOIN("|",FALSE,$C80,"=","Any","=",AF$12,"=","Any","="),risk_factor_1&amp;"|"&amp;risk_factor_2,risk_factor_corr),
       IF(RIGHT($D80,LEN($D80)-FIND("_",$D80))=RIGHT(AF$13,LEN(AF$13)-FIND("_",AF$13)),
              IF(LEFT($D80,FIND("_",$D80)-1)=LEFT(AF$13,FIND("_",AF$13)-1),
                    IF($E80=AF$14,
                             _xlfn.XLOOKUP(_xlfn.TEXTJOIN("|",FALSE,$C80,LEFT($D80,FIND("_",$D80)-1) &amp;"_=","=","Any",AF$12,LEFT($D80,FIND("_",$D80)-1) &amp;"_=","=","Any"),risk_factor_1&amp;"|"&amp;risk_factor_2,risk_factor_corr),
                             _xlfn.XLOOKUP(_xlfn.TEXTJOIN("|",FALSE,$C80,LEFT($D80,FIND("_",$D80)-1) &amp;"_=","Any","Any",AF$12,LEFT($D80,FIND("_",$D80)-1) &amp;"_=","Any","Any"),risk_factor_1&amp;"|"&amp;risk_factor_2,risk_factor_corr)),
"n/a"),0)
),
IF(_xlfn.TEXTJOIN("|",FALSE,AF$12:AF$13)&lt;&gt;_xlfn.TEXTJOIN("|",FALSE,$C80:$D80),0,
_xlfn.XLOOKUP(_xlfn.TEXTJOIN("|",FALSE,$C80:$F80,AF$12:AF$15),risk_factor_1&amp;"|"&amp;risk_factor_2,risk_factor_corr,
_xlfn.XLOOKUP(_xlfn.TEXTJOIN("|",FALSE,$C80:$F80,AF$12:AF$15),risk_factor_2&amp;"|"&amp;risk_factor_1,risk_factor_corr,
_xlfn.XLOOKUP(_xlfn.TEXTJOIN("|",FALSE,$C80:$D80,"Any"),risk_factor_1&amp;"|"&amp;risk_factor_2,risk_factor_corr,
_xlfn.XLOOKUP(_xlfn.TEXTJOIN("|",FALSE,$C80:$D80,"Any"),risk_factor_2&amp;"|"&amp;risk_factor_1,risk_factor_corr)))))))</f>
        <v>0</v>
      </c>
      <c r="AG80" s="32" cm="1">
        <f t="array" ref="AG80" xml:space="preserve"> IF(_xlfn.TEXTJOIN("|",FALSE,AG$12:AG$15)=_xlfn.TEXTJOIN("|",FALSE,$C80:$F80),0,
IF(AND($C80="Delta|CR_Cpty",AG$12="Delta|CR_Cpty"),
IF($F80=AG$15,
      _xlfn.XLOOKUP(_xlfn.TEXTJOIN("|",FALSE,$C80,"=","Any","=",AG$12,"=","Any","="),risk_factor_1&amp;"|"&amp;risk_factor_2,risk_factor_corr),
       IF(RIGHT($D80,LEN($D80)-FIND("_",$D80))=RIGHT(AG$13,LEN(AG$13)-FIND("_",AG$13)),
              IF(LEFT($D80,FIND("_",$D80)-1)=LEFT(AG$13,FIND("_",AG$13)-1),
                    IF($E80=AG$14,
                             _xlfn.XLOOKUP(_xlfn.TEXTJOIN("|",FALSE,$C80,LEFT($D80,FIND("_",$D80)-1) &amp;"_=","=","Any",AG$12,LEFT($D80,FIND("_",$D80)-1) &amp;"_=","=","Any"),risk_factor_1&amp;"|"&amp;risk_factor_2,risk_factor_corr),
                             _xlfn.XLOOKUP(_xlfn.TEXTJOIN("|",FALSE,$C80,LEFT($D80,FIND("_",$D80)-1) &amp;"_=","Any","Any",AG$12,LEFT($D80,FIND("_",$D80)-1) &amp;"_=","Any","Any"),risk_factor_1&amp;"|"&amp;risk_factor_2,risk_factor_corr)),
"n/a"),0)
),
IF(_xlfn.TEXTJOIN("|",FALSE,AG$12:AG$13)&lt;&gt;_xlfn.TEXTJOIN("|",FALSE,$C80:$D80),0,
_xlfn.XLOOKUP(_xlfn.TEXTJOIN("|",FALSE,$C80:$F80,AG$12:AG$15),risk_factor_1&amp;"|"&amp;risk_factor_2,risk_factor_corr,
_xlfn.XLOOKUP(_xlfn.TEXTJOIN("|",FALSE,$C80:$F80,AG$12:AG$15),risk_factor_2&amp;"|"&amp;risk_factor_1,risk_factor_corr,
_xlfn.XLOOKUP(_xlfn.TEXTJOIN("|",FALSE,$C80:$D80,"Any"),risk_factor_1&amp;"|"&amp;risk_factor_2,risk_factor_corr,
_xlfn.XLOOKUP(_xlfn.TEXTJOIN("|",FALSE,$C80:$D80,"Any"),risk_factor_2&amp;"|"&amp;risk_factor_1,risk_factor_corr)))))))</f>
        <v>0</v>
      </c>
      <c r="AH80" s="32" cm="1">
        <f t="array" ref="AH80" xml:space="preserve"> IF(_xlfn.TEXTJOIN("|",FALSE,AH$12:AH$15)=_xlfn.TEXTJOIN("|",FALSE,$C80:$F80),0,
IF(AND($C80="Delta|CR_Cpty",AH$12="Delta|CR_Cpty"),
IF($F80=AH$15,
      _xlfn.XLOOKUP(_xlfn.TEXTJOIN("|",FALSE,$C80,"=","Any","=",AH$12,"=","Any","="),risk_factor_1&amp;"|"&amp;risk_factor_2,risk_factor_corr),
       IF(RIGHT($D80,LEN($D80)-FIND("_",$D80))=RIGHT(AH$13,LEN(AH$13)-FIND("_",AH$13)),
              IF(LEFT($D80,FIND("_",$D80)-1)=LEFT(AH$13,FIND("_",AH$13)-1),
                    IF($E80=AH$14,
                             _xlfn.XLOOKUP(_xlfn.TEXTJOIN("|",FALSE,$C80,LEFT($D80,FIND("_",$D80)-1) &amp;"_=","=","Any",AH$12,LEFT($D80,FIND("_",$D80)-1) &amp;"_=","=","Any"),risk_factor_1&amp;"|"&amp;risk_factor_2,risk_factor_corr),
                             _xlfn.XLOOKUP(_xlfn.TEXTJOIN("|",FALSE,$C80,LEFT($D80,FIND("_",$D80)-1) &amp;"_=","Any","Any",AH$12,LEFT($D80,FIND("_",$D80)-1) &amp;"_=","Any","Any"),risk_factor_1&amp;"|"&amp;risk_factor_2,risk_factor_corr)),
"n/a"),0)
),
IF(_xlfn.TEXTJOIN("|",FALSE,AH$12:AH$13)&lt;&gt;_xlfn.TEXTJOIN("|",FALSE,$C80:$D80),0,
_xlfn.XLOOKUP(_xlfn.TEXTJOIN("|",FALSE,$C80:$F80,AH$12:AH$15),risk_factor_1&amp;"|"&amp;risk_factor_2,risk_factor_corr,
_xlfn.XLOOKUP(_xlfn.TEXTJOIN("|",FALSE,$C80:$F80,AH$12:AH$15),risk_factor_2&amp;"|"&amp;risk_factor_1,risk_factor_corr,
_xlfn.XLOOKUP(_xlfn.TEXTJOIN("|",FALSE,$C80:$D80,"Any"),risk_factor_1&amp;"|"&amp;risk_factor_2,risk_factor_corr,
_xlfn.XLOOKUP(_xlfn.TEXTJOIN("|",FALSE,$C80:$D80,"Any"),risk_factor_2&amp;"|"&amp;risk_factor_1,risk_factor_corr)))))))</f>
        <v>0</v>
      </c>
      <c r="AI80" s="32" cm="1">
        <f t="array" ref="AI80" xml:space="preserve"> IF(_xlfn.TEXTJOIN("|",FALSE,AI$12:AI$15)=_xlfn.TEXTJOIN("|",FALSE,$C80:$F80),0,
IF(AND($C80="Delta|CR_Cpty",AI$12="Delta|CR_Cpty"),
IF($F80=AI$15,
      _xlfn.XLOOKUP(_xlfn.TEXTJOIN("|",FALSE,$C80,"=","Any","=",AI$12,"=","Any","="),risk_factor_1&amp;"|"&amp;risk_factor_2,risk_factor_corr),
       IF(RIGHT($D80,LEN($D80)-FIND("_",$D80))=RIGHT(AI$13,LEN(AI$13)-FIND("_",AI$13)),
              IF(LEFT($D80,FIND("_",$D80)-1)=LEFT(AI$13,FIND("_",AI$13)-1),
                    IF($E80=AI$14,
                             _xlfn.XLOOKUP(_xlfn.TEXTJOIN("|",FALSE,$C80,LEFT($D80,FIND("_",$D80)-1) &amp;"_=","=","Any",AI$12,LEFT($D80,FIND("_",$D80)-1) &amp;"_=","=","Any"),risk_factor_1&amp;"|"&amp;risk_factor_2,risk_factor_corr),
                             _xlfn.XLOOKUP(_xlfn.TEXTJOIN("|",FALSE,$C80,LEFT($D80,FIND("_",$D80)-1) &amp;"_=","Any","Any",AI$12,LEFT($D80,FIND("_",$D80)-1) &amp;"_=","Any","Any"),risk_factor_1&amp;"|"&amp;risk_factor_2,risk_factor_corr)),
"n/a"),0)
),
IF(_xlfn.TEXTJOIN("|",FALSE,AI$12:AI$13)&lt;&gt;_xlfn.TEXTJOIN("|",FALSE,$C80:$D80),0,
_xlfn.XLOOKUP(_xlfn.TEXTJOIN("|",FALSE,$C80:$F80,AI$12:AI$15),risk_factor_1&amp;"|"&amp;risk_factor_2,risk_factor_corr,
_xlfn.XLOOKUP(_xlfn.TEXTJOIN("|",FALSE,$C80:$F80,AI$12:AI$15),risk_factor_2&amp;"|"&amp;risk_factor_1,risk_factor_corr,
_xlfn.XLOOKUP(_xlfn.TEXTJOIN("|",FALSE,$C80:$D80,"Any"),risk_factor_1&amp;"|"&amp;risk_factor_2,risk_factor_corr,
_xlfn.XLOOKUP(_xlfn.TEXTJOIN("|",FALSE,$C80:$D80,"Any"),risk_factor_2&amp;"|"&amp;risk_factor_1,risk_factor_corr)))))))</f>
        <v>0</v>
      </c>
      <c r="AJ80" s="32" cm="1">
        <f t="array" ref="AJ80" xml:space="preserve"> IF(_xlfn.TEXTJOIN("|",FALSE,AJ$12:AJ$15)=_xlfn.TEXTJOIN("|",FALSE,$C80:$F80),0,
IF(AND($C80="Delta|CR_Cpty",AJ$12="Delta|CR_Cpty"),
IF($F80=AJ$15,
      _xlfn.XLOOKUP(_xlfn.TEXTJOIN("|",FALSE,$C80,"=","Any","=",AJ$12,"=","Any","="),risk_factor_1&amp;"|"&amp;risk_factor_2,risk_factor_corr),
       IF(RIGHT($D80,LEN($D80)-FIND("_",$D80))=RIGHT(AJ$13,LEN(AJ$13)-FIND("_",AJ$13)),
              IF(LEFT($D80,FIND("_",$D80)-1)=LEFT(AJ$13,FIND("_",AJ$13)-1),
                    IF($E80=AJ$14,
                             _xlfn.XLOOKUP(_xlfn.TEXTJOIN("|",FALSE,$C80,LEFT($D80,FIND("_",$D80)-1) &amp;"_=","=","Any",AJ$12,LEFT($D80,FIND("_",$D80)-1) &amp;"_=","=","Any"),risk_factor_1&amp;"|"&amp;risk_factor_2,risk_factor_corr),
                             _xlfn.XLOOKUP(_xlfn.TEXTJOIN("|",FALSE,$C80,LEFT($D80,FIND("_",$D80)-1) &amp;"_=","Any","Any",AJ$12,LEFT($D80,FIND("_",$D80)-1) &amp;"_=","Any","Any"),risk_factor_1&amp;"|"&amp;risk_factor_2,risk_factor_corr)),
"n/a"),0)
),
IF(_xlfn.TEXTJOIN("|",FALSE,AJ$12:AJ$13)&lt;&gt;_xlfn.TEXTJOIN("|",FALSE,$C80:$D80),0,
_xlfn.XLOOKUP(_xlfn.TEXTJOIN("|",FALSE,$C80:$F80,AJ$12:AJ$15),risk_factor_1&amp;"|"&amp;risk_factor_2,risk_factor_corr,
_xlfn.XLOOKUP(_xlfn.TEXTJOIN("|",FALSE,$C80:$F80,AJ$12:AJ$15),risk_factor_2&amp;"|"&amp;risk_factor_1,risk_factor_corr,
_xlfn.XLOOKUP(_xlfn.TEXTJOIN("|",FALSE,$C80:$D80,"Any"),risk_factor_1&amp;"|"&amp;risk_factor_2,risk_factor_corr,
_xlfn.XLOOKUP(_xlfn.TEXTJOIN("|",FALSE,$C80:$D80,"Any"),risk_factor_2&amp;"|"&amp;risk_factor_1,risk_factor_corr)))))))</f>
        <v>0</v>
      </c>
      <c r="AK80" s="32" cm="1">
        <f t="array" ref="AK80" xml:space="preserve"> IF(_xlfn.TEXTJOIN("|",FALSE,AK$12:AK$15)=_xlfn.TEXTJOIN("|",FALSE,$C80:$F80),0,
IF(AND($C80="Delta|CR_Cpty",AK$12="Delta|CR_Cpty"),
IF($F80=AK$15,
      _xlfn.XLOOKUP(_xlfn.TEXTJOIN("|",FALSE,$C80,"=","Any","=",AK$12,"=","Any","="),risk_factor_1&amp;"|"&amp;risk_factor_2,risk_factor_corr),
       IF(RIGHT($D80,LEN($D80)-FIND("_",$D80))=RIGHT(AK$13,LEN(AK$13)-FIND("_",AK$13)),
              IF(LEFT($D80,FIND("_",$D80)-1)=LEFT(AK$13,FIND("_",AK$13)-1),
                    IF($E80=AK$14,
                             _xlfn.XLOOKUP(_xlfn.TEXTJOIN("|",FALSE,$C80,LEFT($D80,FIND("_",$D80)-1) &amp;"_=","=","Any",AK$12,LEFT($D80,FIND("_",$D80)-1) &amp;"_=","=","Any"),risk_factor_1&amp;"|"&amp;risk_factor_2,risk_factor_corr),
                             _xlfn.XLOOKUP(_xlfn.TEXTJOIN("|",FALSE,$C80,LEFT($D80,FIND("_",$D80)-1) &amp;"_=","Any","Any",AK$12,LEFT($D80,FIND("_",$D80)-1) &amp;"_=","Any","Any"),risk_factor_1&amp;"|"&amp;risk_factor_2,risk_factor_corr)),
"n/a"),0)
),
IF(_xlfn.TEXTJOIN("|",FALSE,AK$12:AK$13)&lt;&gt;_xlfn.TEXTJOIN("|",FALSE,$C80:$D80),0,
_xlfn.XLOOKUP(_xlfn.TEXTJOIN("|",FALSE,$C80:$F80,AK$12:AK$15),risk_factor_1&amp;"|"&amp;risk_factor_2,risk_factor_corr,
_xlfn.XLOOKUP(_xlfn.TEXTJOIN("|",FALSE,$C80:$F80,AK$12:AK$15),risk_factor_2&amp;"|"&amp;risk_factor_1,risk_factor_corr,
_xlfn.XLOOKUP(_xlfn.TEXTJOIN("|",FALSE,$C80:$D80,"Any"),risk_factor_1&amp;"|"&amp;risk_factor_2,risk_factor_corr,
_xlfn.XLOOKUP(_xlfn.TEXTJOIN("|",FALSE,$C80:$D80,"Any"),risk_factor_2&amp;"|"&amp;risk_factor_1,risk_factor_corr)))))))</f>
        <v>0</v>
      </c>
      <c r="AL80" s="32" cm="1">
        <f t="array" ref="AL80" xml:space="preserve"> IF(_xlfn.TEXTJOIN("|",FALSE,AL$12:AL$15)=_xlfn.TEXTJOIN("|",FALSE,$C80:$F80),0,
IF(AND($C80="Delta|CR_Cpty",AL$12="Delta|CR_Cpty"),
IF($F80=AL$15,
      _xlfn.XLOOKUP(_xlfn.TEXTJOIN("|",FALSE,$C80,"=","Any","=",AL$12,"=","Any","="),risk_factor_1&amp;"|"&amp;risk_factor_2,risk_factor_corr),
       IF(RIGHT($D80,LEN($D80)-FIND("_",$D80))=RIGHT(AL$13,LEN(AL$13)-FIND("_",AL$13)),
              IF(LEFT($D80,FIND("_",$D80)-1)=LEFT(AL$13,FIND("_",AL$13)-1),
                    IF($E80=AL$14,
                             _xlfn.XLOOKUP(_xlfn.TEXTJOIN("|",FALSE,$C80,LEFT($D80,FIND("_",$D80)-1) &amp;"_=","=","Any",AL$12,LEFT($D80,FIND("_",$D80)-1) &amp;"_=","=","Any"),risk_factor_1&amp;"|"&amp;risk_factor_2,risk_factor_corr),
                             _xlfn.XLOOKUP(_xlfn.TEXTJOIN("|",FALSE,$C80,LEFT($D80,FIND("_",$D80)-1) &amp;"_=","Any","Any",AL$12,LEFT($D80,FIND("_",$D80)-1) &amp;"_=","Any","Any"),risk_factor_1&amp;"|"&amp;risk_factor_2,risk_factor_corr)),
"n/a"),0)
),
IF(_xlfn.TEXTJOIN("|",FALSE,AL$12:AL$13)&lt;&gt;_xlfn.TEXTJOIN("|",FALSE,$C80:$D80),0,
_xlfn.XLOOKUP(_xlfn.TEXTJOIN("|",FALSE,$C80:$F80,AL$12:AL$15),risk_factor_1&amp;"|"&amp;risk_factor_2,risk_factor_corr,
_xlfn.XLOOKUP(_xlfn.TEXTJOIN("|",FALSE,$C80:$F80,AL$12:AL$15),risk_factor_2&amp;"|"&amp;risk_factor_1,risk_factor_corr,
_xlfn.XLOOKUP(_xlfn.TEXTJOIN("|",FALSE,$C80:$D80,"Any"),risk_factor_1&amp;"|"&amp;risk_factor_2,risk_factor_corr,
_xlfn.XLOOKUP(_xlfn.TEXTJOIN("|",FALSE,$C80:$D80,"Any"),risk_factor_2&amp;"|"&amp;risk_factor_1,risk_factor_corr)))))))</f>
        <v>0</v>
      </c>
      <c r="AM80" s="32" cm="1">
        <f t="array" ref="AM80" xml:space="preserve"> IF(_xlfn.TEXTJOIN("|",FALSE,AM$12:AM$15)=_xlfn.TEXTJOIN("|",FALSE,$C80:$F80),0,
IF(AND($C80="Delta|CR_Cpty",AM$12="Delta|CR_Cpty"),
IF($F80=AM$15,
      _xlfn.XLOOKUP(_xlfn.TEXTJOIN("|",FALSE,$C80,"=","Any","=",AM$12,"=","Any","="),risk_factor_1&amp;"|"&amp;risk_factor_2,risk_factor_corr),
       IF(RIGHT($D80,LEN($D80)-FIND("_",$D80))=RIGHT(AM$13,LEN(AM$13)-FIND("_",AM$13)),
              IF(LEFT($D80,FIND("_",$D80)-1)=LEFT(AM$13,FIND("_",AM$13)-1),
                    IF($E80=AM$14,
                             _xlfn.XLOOKUP(_xlfn.TEXTJOIN("|",FALSE,$C80,LEFT($D80,FIND("_",$D80)-1) &amp;"_=","=","Any",AM$12,LEFT($D80,FIND("_",$D80)-1) &amp;"_=","=","Any"),risk_factor_1&amp;"|"&amp;risk_factor_2,risk_factor_corr),
                             _xlfn.XLOOKUP(_xlfn.TEXTJOIN("|",FALSE,$C80,LEFT($D80,FIND("_",$D80)-1) &amp;"_=","Any","Any",AM$12,LEFT($D80,FIND("_",$D80)-1) &amp;"_=","Any","Any"),risk_factor_1&amp;"|"&amp;risk_factor_2,risk_factor_corr)),
"n/a"),0)
),
IF(_xlfn.TEXTJOIN("|",FALSE,AM$12:AM$13)&lt;&gt;_xlfn.TEXTJOIN("|",FALSE,$C80:$D80),0,
_xlfn.XLOOKUP(_xlfn.TEXTJOIN("|",FALSE,$C80:$F80,AM$12:AM$15),risk_factor_1&amp;"|"&amp;risk_factor_2,risk_factor_corr,
_xlfn.XLOOKUP(_xlfn.TEXTJOIN("|",FALSE,$C80:$F80,AM$12:AM$15),risk_factor_2&amp;"|"&amp;risk_factor_1,risk_factor_corr,
_xlfn.XLOOKUP(_xlfn.TEXTJOIN("|",FALSE,$C80:$D80,"Any"),risk_factor_1&amp;"|"&amp;risk_factor_2,risk_factor_corr,
_xlfn.XLOOKUP(_xlfn.TEXTJOIN("|",FALSE,$C80:$D80,"Any"),risk_factor_2&amp;"|"&amp;risk_factor_1,risk_factor_corr)))))))</f>
        <v>0</v>
      </c>
      <c r="AN80" s="32" cm="1">
        <f t="array" ref="AN80" xml:space="preserve"> IF(_xlfn.TEXTJOIN("|",FALSE,AN$12:AN$15)=_xlfn.TEXTJOIN("|",FALSE,$C80:$F80),0,
IF(AND($C80="Delta|CR_Cpty",AN$12="Delta|CR_Cpty"),
IF($F80=AN$15,
      _xlfn.XLOOKUP(_xlfn.TEXTJOIN("|",FALSE,$C80,"=","Any","=",AN$12,"=","Any","="),risk_factor_1&amp;"|"&amp;risk_factor_2,risk_factor_corr),
       IF(RIGHT($D80,LEN($D80)-FIND("_",$D80))=RIGHT(AN$13,LEN(AN$13)-FIND("_",AN$13)),
              IF(LEFT($D80,FIND("_",$D80)-1)=LEFT(AN$13,FIND("_",AN$13)-1),
                    IF($E80=AN$14,
                             _xlfn.XLOOKUP(_xlfn.TEXTJOIN("|",FALSE,$C80,LEFT($D80,FIND("_",$D80)-1) &amp;"_=","=","Any",AN$12,LEFT($D80,FIND("_",$D80)-1) &amp;"_=","=","Any"),risk_factor_1&amp;"|"&amp;risk_factor_2,risk_factor_corr),
                             _xlfn.XLOOKUP(_xlfn.TEXTJOIN("|",FALSE,$C80,LEFT($D80,FIND("_",$D80)-1) &amp;"_=","Any","Any",AN$12,LEFT($D80,FIND("_",$D80)-1) &amp;"_=","Any","Any"),risk_factor_1&amp;"|"&amp;risk_factor_2,risk_factor_corr)),
"n/a"),0)
),
IF(_xlfn.TEXTJOIN("|",FALSE,AN$12:AN$13)&lt;&gt;_xlfn.TEXTJOIN("|",FALSE,$C80:$D80),0,
_xlfn.XLOOKUP(_xlfn.TEXTJOIN("|",FALSE,$C80:$F80,AN$12:AN$15),risk_factor_1&amp;"|"&amp;risk_factor_2,risk_factor_corr,
_xlfn.XLOOKUP(_xlfn.TEXTJOIN("|",FALSE,$C80:$F80,AN$12:AN$15),risk_factor_2&amp;"|"&amp;risk_factor_1,risk_factor_corr,
_xlfn.XLOOKUP(_xlfn.TEXTJOIN("|",FALSE,$C80:$D80,"Any"),risk_factor_1&amp;"|"&amp;risk_factor_2,risk_factor_corr,
_xlfn.XLOOKUP(_xlfn.TEXTJOIN("|",FALSE,$C80:$D80,"Any"),risk_factor_2&amp;"|"&amp;risk_factor_1,risk_factor_corr)))))))</f>
        <v>0</v>
      </c>
      <c r="AO80" s="32" cm="1">
        <f t="array" ref="AO80" xml:space="preserve"> IF(_xlfn.TEXTJOIN("|",FALSE,AO$12:AO$15)=_xlfn.TEXTJOIN("|",FALSE,$C80:$F80),0,
IF(AND($C80="Delta|CR_Cpty",AO$12="Delta|CR_Cpty"),
IF($F80=AO$15,
      _xlfn.XLOOKUP(_xlfn.TEXTJOIN("|",FALSE,$C80,"=","Any","=",AO$12,"=","Any","="),risk_factor_1&amp;"|"&amp;risk_factor_2,risk_factor_corr),
       IF(RIGHT($D80,LEN($D80)-FIND("_",$D80))=RIGHT(AO$13,LEN(AO$13)-FIND("_",AO$13)),
              IF(LEFT($D80,FIND("_",$D80)-1)=LEFT(AO$13,FIND("_",AO$13)-1),
                    IF($E80=AO$14,
                             _xlfn.XLOOKUP(_xlfn.TEXTJOIN("|",FALSE,$C80,LEFT($D80,FIND("_",$D80)-1) &amp;"_=","=","Any",AO$12,LEFT($D80,FIND("_",$D80)-1) &amp;"_=","=","Any"),risk_factor_1&amp;"|"&amp;risk_factor_2,risk_factor_corr),
                             _xlfn.XLOOKUP(_xlfn.TEXTJOIN("|",FALSE,$C80,LEFT($D80,FIND("_",$D80)-1) &amp;"_=","Any","Any",AO$12,LEFT($D80,FIND("_",$D80)-1) &amp;"_=","Any","Any"),risk_factor_1&amp;"|"&amp;risk_factor_2,risk_factor_corr)),
"n/a"),0)
),
IF(_xlfn.TEXTJOIN("|",FALSE,AO$12:AO$13)&lt;&gt;_xlfn.TEXTJOIN("|",FALSE,$C80:$D80),0,
_xlfn.XLOOKUP(_xlfn.TEXTJOIN("|",FALSE,$C80:$F80,AO$12:AO$15),risk_factor_1&amp;"|"&amp;risk_factor_2,risk_factor_corr,
_xlfn.XLOOKUP(_xlfn.TEXTJOIN("|",FALSE,$C80:$F80,AO$12:AO$15),risk_factor_2&amp;"|"&amp;risk_factor_1,risk_factor_corr,
_xlfn.XLOOKUP(_xlfn.TEXTJOIN("|",FALSE,$C80:$D80,"Any"),risk_factor_1&amp;"|"&amp;risk_factor_2,risk_factor_corr,
_xlfn.XLOOKUP(_xlfn.TEXTJOIN("|",FALSE,$C80:$D80,"Any"),risk_factor_2&amp;"|"&amp;risk_factor_1,risk_factor_corr)))))))</f>
        <v>0</v>
      </c>
      <c r="AP80" s="32" cm="1">
        <f t="array" ref="AP80" xml:space="preserve"> IF(_xlfn.TEXTJOIN("|",FALSE,AP$12:AP$15)=_xlfn.TEXTJOIN("|",FALSE,$C80:$F80),0,
IF(AND($C80="Delta|CR_Cpty",AP$12="Delta|CR_Cpty"),
IF($F80=AP$15,
      _xlfn.XLOOKUP(_xlfn.TEXTJOIN("|",FALSE,$C80,"=","Any","=",AP$12,"=","Any","="),risk_factor_1&amp;"|"&amp;risk_factor_2,risk_factor_corr),
       IF(RIGHT($D80,LEN($D80)-FIND("_",$D80))=RIGHT(AP$13,LEN(AP$13)-FIND("_",AP$13)),
              IF(LEFT($D80,FIND("_",$D80)-1)=LEFT(AP$13,FIND("_",AP$13)-1),
                    IF($E80=AP$14,
                             _xlfn.XLOOKUP(_xlfn.TEXTJOIN("|",FALSE,$C80,LEFT($D80,FIND("_",$D80)-1) &amp;"_=","=","Any",AP$12,LEFT($D80,FIND("_",$D80)-1) &amp;"_=","=","Any"),risk_factor_1&amp;"|"&amp;risk_factor_2,risk_factor_corr),
                             _xlfn.XLOOKUP(_xlfn.TEXTJOIN("|",FALSE,$C80,LEFT($D80,FIND("_",$D80)-1) &amp;"_=","Any","Any",AP$12,LEFT($D80,FIND("_",$D80)-1) &amp;"_=","Any","Any"),risk_factor_1&amp;"|"&amp;risk_factor_2,risk_factor_corr)),
"n/a"),0)
),
IF(_xlfn.TEXTJOIN("|",FALSE,AP$12:AP$13)&lt;&gt;_xlfn.TEXTJOIN("|",FALSE,$C80:$D80),0,
_xlfn.XLOOKUP(_xlfn.TEXTJOIN("|",FALSE,$C80:$F80,AP$12:AP$15),risk_factor_1&amp;"|"&amp;risk_factor_2,risk_factor_corr,
_xlfn.XLOOKUP(_xlfn.TEXTJOIN("|",FALSE,$C80:$F80,AP$12:AP$15),risk_factor_2&amp;"|"&amp;risk_factor_1,risk_factor_corr,
_xlfn.XLOOKUP(_xlfn.TEXTJOIN("|",FALSE,$C80:$D80,"Any"),risk_factor_1&amp;"|"&amp;risk_factor_2,risk_factor_corr,
_xlfn.XLOOKUP(_xlfn.TEXTJOIN("|",FALSE,$C80:$D80,"Any"),risk_factor_2&amp;"|"&amp;risk_factor_1,risk_factor_corr)))))))</f>
        <v>0</v>
      </c>
      <c r="AQ80" s="32" cm="1">
        <f t="array" ref="AQ80" xml:space="preserve"> IF(_xlfn.TEXTJOIN("|",FALSE,AQ$12:AQ$15)=_xlfn.TEXTJOIN("|",FALSE,$C80:$F80),0,
IF(AND($C80="Delta|CR_Cpty",AQ$12="Delta|CR_Cpty"),
IF($F80=AQ$15,
      _xlfn.XLOOKUP(_xlfn.TEXTJOIN("|",FALSE,$C80,"=","Any","=",AQ$12,"=","Any","="),risk_factor_1&amp;"|"&amp;risk_factor_2,risk_factor_corr),
       IF(RIGHT($D80,LEN($D80)-FIND("_",$D80))=RIGHT(AQ$13,LEN(AQ$13)-FIND("_",AQ$13)),
              IF(LEFT($D80,FIND("_",$D80)-1)=LEFT(AQ$13,FIND("_",AQ$13)-1),
                    IF($E80=AQ$14,
                             _xlfn.XLOOKUP(_xlfn.TEXTJOIN("|",FALSE,$C80,LEFT($D80,FIND("_",$D80)-1) &amp;"_=","=","Any",AQ$12,LEFT($D80,FIND("_",$D80)-1) &amp;"_=","=","Any"),risk_factor_1&amp;"|"&amp;risk_factor_2,risk_factor_corr),
                             _xlfn.XLOOKUP(_xlfn.TEXTJOIN("|",FALSE,$C80,LEFT($D80,FIND("_",$D80)-1) &amp;"_=","Any","Any",AQ$12,LEFT($D80,FIND("_",$D80)-1) &amp;"_=","Any","Any"),risk_factor_1&amp;"|"&amp;risk_factor_2,risk_factor_corr)),
"n/a"),0)
),
IF(_xlfn.TEXTJOIN("|",FALSE,AQ$12:AQ$13)&lt;&gt;_xlfn.TEXTJOIN("|",FALSE,$C80:$D80),0,
_xlfn.XLOOKUP(_xlfn.TEXTJOIN("|",FALSE,$C80:$F80,AQ$12:AQ$15),risk_factor_1&amp;"|"&amp;risk_factor_2,risk_factor_corr,
_xlfn.XLOOKUP(_xlfn.TEXTJOIN("|",FALSE,$C80:$F80,AQ$12:AQ$15),risk_factor_2&amp;"|"&amp;risk_factor_1,risk_factor_corr,
_xlfn.XLOOKUP(_xlfn.TEXTJOIN("|",FALSE,$C80:$D80,"Any"),risk_factor_1&amp;"|"&amp;risk_factor_2,risk_factor_corr,
_xlfn.XLOOKUP(_xlfn.TEXTJOIN("|",FALSE,$C80:$D80,"Any"),risk_factor_2&amp;"|"&amp;risk_factor_1,risk_factor_corr)))))))</f>
        <v>0</v>
      </c>
      <c r="AR80" s="32" cm="1">
        <f t="array" ref="AR80" xml:space="preserve"> IF(_xlfn.TEXTJOIN("|",FALSE,AR$12:AR$15)=_xlfn.TEXTJOIN("|",FALSE,$C80:$F80),0,
IF(AND($C80="Delta|CR_Cpty",AR$12="Delta|CR_Cpty"),
IF($F80=AR$15,
      _xlfn.XLOOKUP(_xlfn.TEXTJOIN("|",FALSE,$C80,"=","Any","=",AR$12,"=","Any","="),risk_factor_1&amp;"|"&amp;risk_factor_2,risk_factor_corr),
       IF(RIGHT($D80,LEN($D80)-FIND("_",$D80))=RIGHT(AR$13,LEN(AR$13)-FIND("_",AR$13)),
              IF(LEFT($D80,FIND("_",$D80)-1)=LEFT(AR$13,FIND("_",AR$13)-1),
                    IF($E80=AR$14,
                             _xlfn.XLOOKUP(_xlfn.TEXTJOIN("|",FALSE,$C80,LEFT($D80,FIND("_",$D80)-1) &amp;"_=","=","Any",AR$12,LEFT($D80,FIND("_",$D80)-1) &amp;"_=","=","Any"),risk_factor_1&amp;"|"&amp;risk_factor_2,risk_factor_corr),
                             _xlfn.XLOOKUP(_xlfn.TEXTJOIN("|",FALSE,$C80,LEFT($D80,FIND("_",$D80)-1) &amp;"_=","Any","Any",AR$12,LEFT($D80,FIND("_",$D80)-1) &amp;"_=","Any","Any"),risk_factor_1&amp;"|"&amp;risk_factor_2,risk_factor_corr)),
"n/a"),0)
),
IF(_xlfn.TEXTJOIN("|",FALSE,AR$12:AR$13)&lt;&gt;_xlfn.TEXTJOIN("|",FALSE,$C80:$D80),0,
_xlfn.XLOOKUP(_xlfn.TEXTJOIN("|",FALSE,$C80:$F80,AR$12:AR$15),risk_factor_1&amp;"|"&amp;risk_factor_2,risk_factor_corr,
_xlfn.XLOOKUP(_xlfn.TEXTJOIN("|",FALSE,$C80:$F80,AR$12:AR$15),risk_factor_2&amp;"|"&amp;risk_factor_1,risk_factor_corr,
_xlfn.XLOOKUP(_xlfn.TEXTJOIN("|",FALSE,$C80:$D80,"Any"),risk_factor_1&amp;"|"&amp;risk_factor_2,risk_factor_corr,
_xlfn.XLOOKUP(_xlfn.TEXTJOIN("|",FALSE,$C80:$D80,"Any"),risk_factor_2&amp;"|"&amp;risk_factor_1,risk_factor_corr)))))))</f>
        <v>0</v>
      </c>
      <c r="AS80" s="32" cm="1">
        <f t="array" ref="AS80" xml:space="preserve"> IF(_xlfn.TEXTJOIN("|",FALSE,AS$12:AS$15)=_xlfn.TEXTJOIN("|",FALSE,$C80:$F80),0,
IF(AND($C80="Delta|CR_Cpty",AS$12="Delta|CR_Cpty"),
IF($F80=AS$15,
      _xlfn.XLOOKUP(_xlfn.TEXTJOIN("|",FALSE,$C80,"=","Any","=",AS$12,"=","Any","="),risk_factor_1&amp;"|"&amp;risk_factor_2,risk_factor_corr),
       IF(RIGHT($D80,LEN($D80)-FIND("_",$D80))=RIGHT(AS$13,LEN(AS$13)-FIND("_",AS$13)),
              IF(LEFT($D80,FIND("_",$D80)-1)=LEFT(AS$13,FIND("_",AS$13)-1),
                    IF($E80=AS$14,
                             _xlfn.XLOOKUP(_xlfn.TEXTJOIN("|",FALSE,$C80,LEFT($D80,FIND("_",$D80)-1) &amp;"_=","=","Any",AS$12,LEFT($D80,FIND("_",$D80)-1) &amp;"_=","=","Any"),risk_factor_1&amp;"|"&amp;risk_factor_2,risk_factor_corr),
                             _xlfn.XLOOKUP(_xlfn.TEXTJOIN("|",FALSE,$C80,LEFT($D80,FIND("_",$D80)-1) &amp;"_=","Any","Any",AS$12,LEFT($D80,FIND("_",$D80)-1) &amp;"_=","Any","Any"),risk_factor_1&amp;"|"&amp;risk_factor_2,risk_factor_corr)),
"n/a"),0)
),
IF(_xlfn.TEXTJOIN("|",FALSE,AS$12:AS$13)&lt;&gt;_xlfn.TEXTJOIN("|",FALSE,$C80:$D80),0,
_xlfn.XLOOKUP(_xlfn.TEXTJOIN("|",FALSE,$C80:$F80,AS$12:AS$15),risk_factor_1&amp;"|"&amp;risk_factor_2,risk_factor_corr,
_xlfn.XLOOKUP(_xlfn.TEXTJOIN("|",FALSE,$C80:$F80,AS$12:AS$15),risk_factor_2&amp;"|"&amp;risk_factor_1,risk_factor_corr,
_xlfn.XLOOKUP(_xlfn.TEXTJOIN("|",FALSE,$C80:$D80,"Any"),risk_factor_1&amp;"|"&amp;risk_factor_2,risk_factor_corr,
_xlfn.XLOOKUP(_xlfn.TEXTJOIN("|",FALSE,$C80:$D80,"Any"),risk_factor_2&amp;"|"&amp;risk_factor_1,risk_factor_corr)))))))</f>
        <v>0</v>
      </c>
      <c r="AT80" s="32" cm="1">
        <f t="array" ref="AT80" xml:space="preserve"> IF(_xlfn.TEXTJOIN("|",FALSE,AT$12:AT$15)=_xlfn.TEXTJOIN("|",FALSE,$C80:$F80),0,
IF(AND($C80="Delta|CR_Cpty",AT$12="Delta|CR_Cpty"),
IF($F80=AT$15,
      _xlfn.XLOOKUP(_xlfn.TEXTJOIN("|",FALSE,$C80,"=","Any","=",AT$12,"=","Any","="),risk_factor_1&amp;"|"&amp;risk_factor_2,risk_factor_corr),
       IF(RIGHT($D80,LEN($D80)-FIND("_",$D80))=RIGHT(AT$13,LEN(AT$13)-FIND("_",AT$13)),
              IF(LEFT($D80,FIND("_",$D80)-1)=LEFT(AT$13,FIND("_",AT$13)-1),
                    IF($E80=AT$14,
                             _xlfn.XLOOKUP(_xlfn.TEXTJOIN("|",FALSE,$C80,LEFT($D80,FIND("_",$D80)-1) &amp;"_=","=","Any",AT$12,LEFT($D80,FIND("_",$D80)-1) &amp;"_=","=","Any"),risk_factor_1&amp;"|"&amp;risk_factor_2,risk_factor_corr),
                             _xlfn.XLOOKUP(_xlfn.TEXTJOIN("|",FALSE,$C80,LEFT($D80,FIND("_",$D80)-1) &amp;"_=","Any","Any",AT$12,LEFT($D80,FIND("_",$D80)-1) &amp;"_=","Any","Any"),risk_factor_1&amp;"|"&amp;risk_factor_2,risk_factor_corr)),
"n/a"),0)
),
IF(_xlfn.TEXTJOIN("|",FALSE,AT$12:AT$13)&lt;&gt;_xlfn.TEXTJOIN("|",FALSE,$C80:$D80),0,
_xlfn.XLOOKUP(_xlfn.TEXTJOIN("|",FALSE,$C80:$F80,AT$12:AT$15),risk_factor_1&amp;"|"&amp;risk_factor_2,risk_factor_corr,
_xlfn.XLOOKUP(_xlfn.TEXTJOIN("|",FALSE,$C80:$F80,AT$12:AT$15),risk_factor_2&amp;"|"&amp;risk_factor_1,risk_factor_corr,
_xlfn.XLOOKUP(_xlfn.TEXTJOIN("|",FALSE,$C80:$D80,"Any"),risk_factor_1&amp;"|"&amp;risk_factor_2,risk_factor_corr,
_xlfn.XLOOKUP(_xlfn.TEXTJOIN("|",FALSE,$C80:$D80,"Any"),risk_factor_2&amp;"|"&amp;risk_factor_1,risk_factor_corr)))))))</f>
        <v>0</v>
      </c>
      <c r="AU80" s="32" cm="1">
        <f t="array" ref="AU80" xml:space="preserve"> IF(_xlfn.TEXTJOIN("|",FALSE,AU$12:AU$15)=_xlfn.TEXTJOIN("|",FALSE,$C80:$F80),0,
IF(AND($C80="Delta|CR_Cpty",AU$12="Delta|CR_Cpty"),
IF($F80=AU$15,
      _xlfn.XLOOKUP(_xlfn.TEXTJOIN("|",FALSE,$C80,"=","Any","=",AU$12,"=","Any","="),risk_factor_1&amp;"|"&amp;risk_factor_2,risk_factor_corr),
       IF(RIGHT($D80,LEN($D80)-FIND("_",$D80))=RIGHT(AU$13,LEN(AU$13)-FIND("_",AU$13)),
              IF(LEFT($D80,FIND("_",$D80)-1)=LEFT(AU$13,FIND("_",AU$13)-1),
                    IF($E80=AU$14,
                             _xlfn.XLOOKUP(_xlfn.TEXTJOIN("|",FALSE,$C80,LEFT($D80,FIND("_",$D80)-1) &amp;"_=","=","Any",AU$12,LEFT($D80,FIND("_",$D80)-1) &amp;"_=","=","Any"),risk_factor_1&amp;"|"&amp;risk_factor_2,risk_factor_corr),
                             _xlfn.XLOOKUP(_xlfn.TEXTJOIN("|",FALSE,$C80,LEFT($D80,FIND("_",$D80)-1) &amp;"_=","Any","Any",AU$12,LEFT($D80,FIND("_",$D80)-1) &amp;"_=","Any","Any"),risk_factor_1&amp;"|"&amp;risk_factor_2,risk_factor_corr)),
"n/a"),0)
),
IF(_xlfn.TEXTJOIN("|",FALSE,AU$12:AU$13)&lt;&gt;_xlfn.TEXTJOIN("|",FALSE,$C80:$D80),0,
_xlfn.XLOOKUP(_xlfn.TEXTJOIN("|",FALSE,$C80:$F80,AU$12:AU$15),risk_factor_1&amp;"|"&amp;risk_factor_2,risk_factor_corr,
_xlfn.XLOOKUP(_xlfn.TEXTJOIN("|",FALSE,$C80:$F80,AU$12:AU$15),risk_factor_2&amp;"|"&amp;risk_factor_1,risk_factor_corr,
_xlfn.XLOOKUP(_xlfn.TEXTJOIN("|",FALSE,$C80:$D80,"Any"),risk_factor_1&amp;"|"&amp;risk_factor_2,risk_factor_corr,
_xlfn.XLOOKUP(_xlfn.TEXTJOIN("|",FALSE,$C80:$D80,"Any"),risk_factor_2&amp;"|"&amp;risk_factor_1,risk_factor_corr)))))))</f>
        <v>0</v>
      </c>
      <c r="AV80" s="32" cm="1">
        <f t="array" ref="AV80" xml:space="preserve"> IF(_xlfn.TEXTJOIN("|",FALSE,AV$12:AV$15)=_xlfn.TEXTJOIN("|",FALSE,$C80:$F80),0,
IF(AND($C80="Delta|CR_Cpty",AV$12="Delta|CR_Cpty"),
IF($F80=AV$15,
      _xlfn.XLOOKUP(_xlfn.TEXTJOIN("|",FALSE,$C80,"=","Any","=",AV$12,"=","Any","="),risk_factor_1&amp;"|"&amp;risk_factor_2,risk_factor_corr),
       IF(RIGHT($D80,LEN($D80)-FIND("_",$D80))=RIGHT(AV$13,LEN(AV$13)-FIND("_",AV$13)),
              IF(LEFT($D80,FIND("_",$D80)-1)=LEFT(AV$13,FIND("_",AV$13)-1),
                    IF($E80=AV$14,
                             _xlfn.XLOOKUP(_xlfn.TEXTJOIN("|",FALSE,$C80,LEFT($D80,FIND("_",$D80)-1) &amp;"_=","=","Any",AV$12,LEFT($D80,FIND("_",$D80)-1) &amp;"_=","=","Any"),risk_factor_1&amp;"|"&amp;risk_factor_2,risk_factor_corr),
                             _xlfn.XLOOKUP(_xlfn.TEXTJOIN("|",FALSE,$C80,LEFT($D80,FIND("_",$D80)-1) &amp;"_=","Any","Any",AV$12,LEFT($D80,FIND("_",$D80)-1) &amp;"_=","Any","Any"),risk_factor_1&amp;"|"&amp;risk_factor_2,risk_factor_corr)),
"n/a"),0)
),
IF(_xlfn.TEXTJOIN("|",FALSE,AV$12:AV$13)&lt;&gt;_xlfn.TEXTJOIN("|",FALSE,$C80:$D80),0,
_xlfn.XLOOKUP(_xlfn.TEXTJOIN("|",FALSE,$C80:$F80,AV$12:AV$15),risk_factor_1&amp;"|"&amp;risk_factor_2,risk_factor_corr,
_xlfn.XLOOKUP(_xlfn.TEXTJOIN("|",FALSE,$C80:$F80,AV$12:AV$15),risk_factor_2&amp;"|"&amp;risk_factor_1,risk_factor_corr,
_xlfn.XLOOKUP(_xlfn.TEXTJOIN("|",FALSE,$C80:$D80,"Any"),risk_factor_1&amp;"|"&amp;risk_factor_2,risk_factor_corr,
_xlfn.XLOOKUP(_xlfn.TEXTJOIN("|",FALSE,$C80:$D80,"Any"),risk_factor_2&amp;"|"&amp;risk_factor_1,risk_factor_corr)))))))</f>
        <v>0</v>
      </c>
      <c r="AW80" s="32" cm="1">
        <f t="array" ref="AW80" xml:space="preserve"> IF(_xlfn.TEXTJOIN("|",FALSE,AW$12:AW$15)=_xlfn.TEXTJOIN("|",FALSE,$C80:$F80),0,
IF(AND($C80="Delta|CR_Cpty",AW$12="Delta|CR_Cpty"),
IF($F80=AW$15,
      _xlfn.XLOOKUP(_xlfn.TEXTJOIN("|",FALSE,$C80,"=","Any","=",AW$12,"=","Any","="),risk_factor_1&amp;"|"&amp;risk_factor_2,risk_factor_corr),
       IF(RIGHT($D80,LEN($D80)-FIND("_",$D80))=RIGHT(AW$13,LEN(AW$13)-FIND("_",AW$13)),
              IF(LEFT($D80,FIND("_",$D80)-1)=LEFT(AW$13,FIND("_",AW$13)-1),
                    IF($E80=AW$14,
                             _xlfn.XLOOKUP(_xlfn.TEXTJOIN("|",FALSE,$C80,LEFT($D80,FIND("_",$D80)-1) &amp;"_=","=","Any",AW$12,LEFT($D80,FIND("_",$D80)-1) &amp;"_=","=","Any"),risk_factor_1&amp;"|"&amp;risk_factor_2,risk_factor_corr),
                             _xlfn.XLOOKUP(_xlfn.TEXTJOIN("|",FALSE,$C80,LEFT($D80,FIND("_",$D80)-1) &amp;"_=","Any","Any",AW$12,LEFT($D80,FIND("_",$D80)-1) &amp;"_=","Any","Any"),risk_factor_1&amp;"|"&amp;risk_factor_2,risk_factor_corr)),
"n/a"),0)
),
IF(_xlfn.TEXTJOIN("|",FALSE,AW$12:AW$13)&lt;&gt;_xlfn.TEXTJOIN("|",FALSE,$C80:$D80),0,
_xlfn.XLOOKUP(_xlfn.TEXTJOIN("|",FALSE,$C80:$F80,AW$12:AW$15),risk_factor_1&amp;"|"&amp;risk_factor_2,risk_factor_corr,
_xlfn.XLOOKUP(_xlfn.TEXTJOIN("|",FALSE,$C80:$F80,AW$12:AW$15),risk_factor_2&amp;"|"&amp;risk_factor_1,risk_factor_corr,
_xlfn.XLOOKUP(_xlfn.TEXTJOIN("|",FALSE,$C80:$D80,"Any"),risk_factor_1&amp;"|"&amp;risk_factor_2,risk_factor_corr,
_xlfn.XLOOKUP(_xlfn.TEXTJOIN("|",FALSE,$C80:$D80,"Any"),risk_factor_2&amp;"|"&amp;risk_factor_1,risk_factor_corr)))))))</f>
        <v>0</v>
      </c>
      <c r="AX80" s="32" cm="1">
        <f t="array" ref="AX80" xml:space="preserve"> IF(_xlfn.TEXTJOIN("|",FALSE,AX$12:AX$15)=_xlfn.TEXTJOIN("|",FALSE,$C80:$F80),0,
IF(AND($C80="Delta|CR_Cpty",AX$12="Delta|CR_Cpty"),
IF($F80=AX$15,
      _xlfn.XLOOKUP(_xlfn.TEXTJOIN("|",FALSE,$C80,"=","Any","=",AX$12,"=","Any","="),risk_factor_1&amp;"|"&amp;risk_factor_2,risk_factor_corr),
       IF(RIGHT($D80,LEN($D80)-FIND("_",$D80))=RIGHT(AX$13,LEN(AX$13)-FIND("_",AX$13)),
              IF(LEFT($D80,FIND("_",$D80)-1)=LEFT(AX$13,FIND("_",AX$13)-1),
                    IF($E80=AX$14,
                             _xlfn.XLOOKUP(_xlfn.TEXTJOIN("|",FALSE,$C80,LEFT($D80,FIND("_",$D80)-1) &amp;"_=","=","Any",AX$12,LEFT($D80,FIND("_",$D80)-1) &amp;"_=","=","Any"),risk_factor_1&amp;"|"&amp;risk_factor_2,risk_factor_corr),
                             _xlfn.XLOOKUP(_xlfn.TEXTJOIN("|",FALSE,$C80,LEFT($D80,FIND("_",$D80)-1) &amp;"_=","Any","Any",AX$12,LEFT($D80,FIND("_",$D80)-1) &amp;"_=","Any","Any"),risk_factor_1&amp;"|"&amp;risk_factor_2,risk_factor_corr)),
"n/a"),0)
),
IF(_xlfn.TEXTJOIN("|",FALSE,AX$12:AX$13)&lt;&gt;_xlfn.TEXTJOIN("|",FALSE,$C80:$D80),0,
_xlfn.XLOOKUP(_xlfn.TEXTJOIN("|",FALSE,$C80:$F80,AX$12:AX$15),risk_factor_1&amp;"|"&amp;risk_factor_2,risk_factor_corr,
_xlfn.XLOOKUP(_xlfn.TEXTJOIN("|",FALSE,$C80:$F80,AX$12:AX$15),risk_factor_2&amp;"|"&amp;risk_factor_1,risk_factor_corr,
_xlfn.XLOOKUP(_xlfn.TEXTJOIN("|",FALSE,$C80:$D80,"Any"),risk_factor_1&amp;"|"&amp;risk_factor_2,risk_factor_corr,
_xlfn.XLOOKUP(_xlfn.TEXTJOIN("|",FALSE,$C80:$D80,"Any"),risk_factor_2&amp;"|"&amp;risk_factor_1,risk_factor_corr)))))))</f>
        <v>0</v>
      </c>
      <c r="AY80" s="32" cm="1">
        <f t="array" ref="AY80" xml:space="preserve"> IF(_xlfn.TEXTJOIN("|",FALSE,AY$12:AY$15)=_xlfn.TEXTJOIN("|",FALSE,$C80:$F80),0,
IF(AND($C80="Delta|CR_Cpty",AY$12="Delta|CR_Cpty"),
IF($F80=AY$15,
      _xlfn.XLOOKUP(_xlfn.TEXTJOIN("|",FALSE,$C80,"=","Any","=",AY$12,"=","Any","="),risk_factor_1&amp;"|"&amp;risk_factor_2,risk_factor_corr),
       IF(RIGHT($D80,LEN($D80)-FIND("_",$D80))=RIGHT(AY$13,LEN(AY$13)-FIND("_",AY$13)),
              IF(LEFT($D80,FIND("_",$D80)-1)=LEFT(AY$13,FIND("_",AY$13)-1),
                    IF($E80=AY$14,
                             _xlfn.XLOOKUP(_xlfn.TEXTJOIN("|",FALSE,$C80,LEFT($D80,FIND("_",$D80)-1) &amp;"_=","=","Any",AY$12,LEFT($D80,FIND("_",$D80)-1) &amp;"_=","=","Any"),risk_factor_1&amp;"|"&amp;risk_factor_2,risk_factor_corr),
                             _xlfn.XLOOKUP(_xlfn.TEXTJOIN("|",FALSE,$C80,LEFT($D80,FIND("_",$D80)-1) &amp;"_=","Any","Any",AY$12,LEFT($D80,FIND("_",$D80)-1) &amp;"_=","Any","Any"),risk_factor_1&amp;"|"&amp;risk_factor_2,risk_factor_corr)),
"n/a"),0)
),
IF(_xlfn.TEXTJOIN("|",FALSE,AY$12:AY$13)&lt;&gt;_xlfn.TEXTJOIN("|",FALSE,$C80:$D80),0,
_xlfn.XLOOKUP(_xlfn.TEXTJOIN("|",FALSE,$C80:$F80,AY$12:AY$15),risk_factor_1&amp;"|"&amp;risk_factor_2,risk_factor_corr,
_xlfn.XLOOKUP(_xlfn.TEXTJOIN("|",FALSE,$C80:$F80,AY$12:AY$15),risk_factor_2&amp;"|"&amp;risk_factor_1,risk_factor_corr,
_xlfn.XLOOKUP(_xlfn.TEXTJOIN("|",FALSE,$C80:$D80,"Any"),risk_factor_1&amp;"|"&amp;risk_factor_2,risk_factor_corr,
_xlfn.XLOOKUP(_xlfn.TEXTJOIN("|",FALSE,$C80:$D80,"Any"),risk_factor_2&amp;"|"&amp;risk_factor_1,risk_factor_corr)))))))</f>
        <v>0</v>
      </c>
      <c r="AZ80" s="32" cm="1">
        <f t="array" ref="AZ80" xml:space="preserve"> IF(_xlfn.TEXTJOIN("|",FALSE,AZ$12:AZ$15)=_xlfn.TEXTJOIN("|",FALSE,$C80:$F80),0,
IF(AND($C80="Delta|CR_Cpty",AZ$12="Delta|CR_Cpty"),
IF($F80=AZ$15,
      _xlfn.XLOOKUP(_xlfn.TEXTJOIN("|",FALSE,$C80,"=","Any","=",AZ$12,"=","Any","="),risk_factor_1&amp;"|"&amp;risk_factor_2,risk_factor_corr),
       IF(RIGHT($D80,LEN($D80)-FIND("_",$D80))=RIGHT(AZ$13,LEN(AZ$13)-FIND("_",AZ$13)),
              IF(LEFT($D80,FIND("_",$D80)-1)=LEFT(AZ$13,FIND("_",AZ$13)-1),
                    IF($E80=AZ$14,
                             _xlfn.XLOOKUP(_xlfn.TEXTJOIN("|",FALSE,$C80,LEFT($D80,FIND("_",$D80)-1) &amp;"_=","=","Any",AZ$12,LEFT($D80,FIND("_",$D80)-1) &amp;"_=","=","Any"),risk_factor_1&amp;"|"&amp;risk_factor_2,risk_factor_corr),
                             _xlfn.XLOOKUP(_xlfn.TEXTJOIN("|",FALSE,$C80,LEFT($D80,FIND("_",$D80)-1) &amp;"_=","Any","Any",AZ$12,LEFT($D80,FIND("_",$D80)-1) &amp;"_=","Any","Any"),risk_factor_1&amp;"|"&amp;risk_factor_2,risk_factor_corr)),
"n/a"),0)
),
IF(_xlfn.TEXTJOIN("|",FALSE,AZ$12:AZ$13)&lt;&gt;_xlfn.TEXTJOIN("|",FALSE,$C80:$D80),0,
_xlfn.XLOOKUP(_xlfn.TEXTJOIN("|",FALSE,$C80:$F80,AZ$12:AZ$15),risk_factor_1&amp;"|"&amp;risk_factor_2,risk_factor_corr,
_xlfn.XLOOKUP(_xlfn.TEXTJOIN("|",FALSE,$C80:$F80,AZ$12:AZ$15),risk_factor_2&amp;"|"&amp;risk_factor_1,risk_factor_corr,
_xlfn.XLOOKUP(_xlfn.TEXTJOIN("|",FALSE,$C80:$D80,"Any"),risk_factor_1&amp;"|"&amp;risk_factor_2,risk_factor_corr,
_xlfn.XLOOKUP(_xlfn.TEXTJOIN("|",FALSE,$C80:$D80,"Any"),risk_factor_2&amp;"|"&amp;risk_factor_1,risk_factor_corr)))))))</f>
        <v>0</v>
      </c>
      <c r="BA80" s="32" cm="1">
        <f t="array" ref="BA80" xml:space="preserve"> IF(_xlfn.TEXTJOIN("|",FALSE,BA$12:BA$15)=_xlfn.TEXTJOIN("|",FALSE,$C80:$F80),0,
IF(AND($C80="Delta|CR_Cpty",BA$12="Delta|CR_Cpty"),
IF($F80=BA$15,
      _xlfn.XLOOKUP(_xlfn.TEXTJOIN("|",FALSE,$C80,"=","Any","=",BA$12,"=","Any","="),risk_factor_1&amp;"|"&amp;risk_factor_2,risk_factor_corr),
       IF(RIGHT($D80,LEN($D80)-FIND("_",$D80))=RIGHT(BA$13,LEN(BA$13)-FIND("_",BA$13)),
              IF(LEFT($D80,FIND("_",$D80)-1)=LEFT(BA$13,FIND("_",BA$13)-1),
                    IF($E80=BA$14,
                             _xlfn.XLOOKUP(_xlfn.TEXTJOIN("|",FALSE,$C80,LEFT($D80,FIND("_",$D80)-1) &amp;"_=","=","Any",BA$12,LEFT($D80,FIND("_",$D80)-1) &amp;"_=","=","Any"),risk_factor_1&amp;"|"&amp;risk_factor_2,risk_factor_corr),
                             _xlfn.XLOOKUP(_xlfn.TEXTJOIN("|",FALSE,$C80,LEFT($D80,FIND("_",$D80)-1) &amp;"_=","Any","Any",BA$12,LEFT($D80,FIND("_",$D80)-1) &amp;"_=","Any","Any"),risk_factor_1&amp;"|"&amp;risk_factor_2,risk_factor_corr)),
"n/a"),0)
),
IF(_xlfn.TEXTJOIN("|",FALSE,BA$12:BA$13)&lt;&gt;_xlfn.TEXTJOIN("|",FALSE,$C80:$D80),0,
_xlfn.XLOOKUP(_xlfn.TEXTJOIN("|",FALSE,$C80:$F80,BA$12:BA$15),risk_factor_1&amp;"|"&amp;risk_factor_2,risk_factor_corr,
_xlfn.XLOOKUP(_xlfn.TEXTJOIN("|",FALSE,$C80:$F80,BA$12:BA$15),risk_factor_2&amp;"|"&amp;risk_factor_1,risk_factor_corr,
_xlfn.XLOOKUP(_xlfn.TEXTJOIN("|",FALSE,$C80:$D80,"Any"),risk_factor_1&amp;"|"&amp;risk_factor_2,risk_factor_corr,
_xlfn.XLOOKUP(_xlfn.TEXTJOIN("|",FALSE,$C80:$D80,"Any"),risk_factor_2&amp;"|"&amp;risk_factor_1,risk_factor_corr)))))))</f>
        <v>0</v>
      </c>
      <c r="BB80" s="32" cm="1">
        <f t="array" ref="BB80" xml:space="preserve"> IF(_xlfn.TEXTJOIN("|",FALSE,BB$12:BB$15)=_xlfn.TEXTJOIN("|",FALSE,$C80:$F80),0,
IF(AND($C80="Delta|CR_Cpty",BB$12="Delta|CR_Cpty"),
IF($F80=BB$15,
      _xlfn.XLOOKUP(_xlfn.TEXTJOIN("|",FALSE,$C80,"=","Any","=",BB$12,"=","Any","="),risk_factor_1&amp;"|"&amp;risk_factor_2,risk_factor_corr),
       IF(RIGHT($D80,LEN($D80)-FIND("_",$D80))=RIGHT(BB$13,LEN(BB$13)-FIND("_",BB$13)),
              IF(LEFT($D80,FIND("_",$D80)-1)=LEFT(BB$13,FIND("_",BB$13)-1),
                    IF($E80=BB$14,
                             _xlfn.XLOOKUP(_xlfn.TEXTJOIN("|",FALSE,$C80,LEFT($D80,FIND("_",$D80)-1) &amp;"_=","=","Any",BB$12,LEFT($D80,FIND("_",$D80)-1) &amp;"_=","=","Any"),risk_factor_1&amp;"|"&amp;risk_factor_2,risk_factor_corr),
                             _xlfn.XLOOKUP(_xlfn.TEXTJOIN("|",FALSE,$C80,LEFT($D80,FIND("_",$D80)-1) &amp;"_=","Any","Any",BB$12,LEFT($D80,FIND("_",$D80)-1) &amp;"_=","Any","Any"),risk_factor_1&amp;"|"&amp;risk_factor_2,risk_factor_corr)),
"n/a"),0)
),
IF(_xlfn.TEXTJOIN("|",FALSE,BB$12:BB$13)&lt;&gt;_xlfn.TEXTJOIN("|",FALSE,$C80:$D80),0,
_xlfn.XLOOKUP(_xlfn.TEXTJOIN("|",FALSE,$C80:$F80,BB$12:BB$15),risk_factor_1&amp;"|"&amp;risk_factor_2,risk_factor_corr,
_xlfn.XLOOKUP(_xlfn.TEXTJOIN("|",FALSE,$C80:$F80,BB$12:BB$15),risk_factor_2&amp;"|"&amp;risk_factor_1,risk_factor_corr,
_xlfn.XLOOKUP(_xlfn.TEXTJOIN("|",FALSE,$C80:$D80,"Any"),risk_factor_1&amp;"|"&amp;risk_factor_2,risk_factor_corr,
_xlfn.XLOOKUP(_xlfn.TEXTJOIN("|",FALSE,$C80:$D80,"Any"),risk_factor_2&amp;"|"&amp;risk_factor_1,risk_factor_corr)))))))</f>
        <v>0</v>
      </c>
      <c r="BC80" s="32" cm="1">
        <f t="array" ref="BC80" xml:space="preserve"> IF(_xlfn.TEXTJOIN("|",FALSE,BC$12:BC$15)=_xlfn.TEXTJOIN("|",FALSE,$C80:$F80),0,
IF(AND($C80="Delta|CR_Cpty",BC$12="Delta|CR_Cpty"),
IF($F80=BC$15,
      _xlfn.XLOOKUP(_xlfn.TEXTJOIN("|",FALSE,$C80,"=","Any","=",BC$12,"=","Any","="),risk_factor_1&amp;"|"&amp;risk_factor_2,risk_factor_corr),
       IF(RIGHT($D80,LEN($D80)-FIND("_",$D80))=RIGHT(BC$13,LEN(BC$13)-FIND("_",BC$13)),
              IF(LEFT($D80,FIND("_",$D80)-1)=LEFT(BC$13,FIND("_",BC$13)-1),
                    IF($E80=BC$14,
                             _xlfn.XLOOKUP(_xlfn.TEXTJOIN("|",FALSE,$C80,LEFT($D80,FIND("_",$D80)-1) &amp;"_=","=","Any",BC$12,LEFT($D80,FIND("_",$D80)-1) &amp;"_=","=","Any"),risk_factor_1&amp;"|"&amp;risk_factor_2,risk_factor_corr),
                             _xlfn.XLOOKUP(_xlfn.TEXTJOIN("|",FALSE,$C80,LEFT($D80,FIND("_",$D80)-1) &amp;"_=","Any","Any",BC$12,LEFT($D80,FIND("_",$D80)-1) &amp;"_=","Any","Any"),risk_factor_1&amp;"|"&amp;risk_factor_2,risk_factor_corr)),
"n/a"),0)
),
IF(_xlfn.TEXTJOIN("|",FALSE,BC$12:BC$13)&lt;&gt;_xlfn.TEXTJOIN("|",FALSE,$C80:$D80),0,
_xlfn.XLOOKUP(_xlfn.TEXTJOIN("|",FALSE,$C80:$F80,BC$12:BC$15),risk_factor_1&amp;"|"&amp;risk_factor_2,risk_factor_corr,
_xlfn.XLOOKUP(_xlfn.TEXTJOIN("|",FALSE,$C80:$F80,BC$12:BC$15),risk_factor_2&amp;"|"&amp;risk_factor_1,risk_factor_corr,
_xlfn.XLOOKUP(_xlfn.TEXTJOIN("|",FALSE,$C80:$D80,"Any"),risk_factor_1&amp;"|"&amp;risk_factor_2,risk_factor_corr,
_xlfn.XLOOKUP(_xlfn.TEXTJOIN("|",FALSE,$C80:$D80,"Any"),risk_factor_2&amp;"|"&amp;risk_factor_1,risk_factor_corr)))))))</f>
        <v>0</v>
      </c>
      <c r="BD80" s="32" cm="1">
        <f t="array" ref="BD80" xml:space="preserve"> IF(_xlfn.TEXTJOIN("|",FALSE,BD$12:BD$15)=_xlfn.TEXTJOIN("|",FALSE,$C80:$F80),0,
IF(AND($C80="Delta|CR_Cpty",BD$12="Delta|CR_Cpty"),
IF($F80=BD$15,
      _xlfn.XLOOKUP(_xlfn.TEXTJOIN("|",FALSE,$C80,"=","Any","=",BD$12,"=","Any","="),risk_factor_1&amp;"|"&amp;risk_factor_2,risk_factor_corr),
       IF(RIGHT($D80,LEN($D80)-FIND("_",$D80))=RIGHT(BD$13,LEN(BD$13)-FIND("_",BD$13)),
              IF(LEFT($D80,FIND("_",$D80)-1)=LEFT(BD$13,FIND("_",BD$13)-1),
                    IF($E80=BD$14,
                             _xlfn.XLOOKUP(_xlfn.TEXTJOIN("|",FALSE,$C80,LEFT($D80,FIND("_",$D80)-1) &amp;"_=","=","Any",BD$12,LEFT($D80,FIND("_",$D80)-1) &amp;"_=","=","Any"),risk_factor_1&amp;"|"&amp;risk_factor_2,risk_factor_corr),
                             _xlfn.XLOOKUP(_xlfn.TEXTJOIN("|",FALSE,$C80,LEFT($D80,FIND("_",$D80)-1) &amp;"_=","Any","Any",BD$12,LEFT($D80,FIND("_",$D80)-1) &amp;"_=","Any","Any"),risk_factor_1&amp;"|"&amp;risk_factor_2,risk_factor_corr)),
"n/a"),0)
),
IF(_xlfn.TEXTJOIN("|",FALSE,BD$12:BD$13)&lt;&gt;_xlfn.TEXTJOIN("|",FALSE,$C80:$D80),0,
_xlfn.XLOOKUP(_xlfn.TEXTJOIN("|",FALSE,$C80:$F80,BD$12:BD$15),risk_factor_1&amp;"|"&amp;risk_factor_2,risk_factor_corr,
_xlfn.XLOOKUP(_xlfn.TEXTJOIN("|",FALSE,$C80:$F80,BD$12:BD$15),risk_factor_2&amp;"|"&amp;risk_factor_1,risk_factor_corr,
_xlfn.XLOOKUP(_xlfn.TEXTJOIN("|",FALSE,$C80:$D80,"Any"),risk_factor_1&amp;"|"&amp;risk_factor_2,risk_factor_corr,
_xlfn.XLOOKUP(_xlfn.TEXTJOIN("|",FALSE,$C80:$D80,"Any"),risk_factor_2&amp;"|"&amp;risk_factor_1,risk_factor_corr)))))))</f>
        <v>0</v>
      </c>
      <c r="BE80" s="32" cm="1">
        <f t="array" ref="BE80" xml:space="preserve"> IF(_xlfn.TEXTJOIN("|",FALSE,BE$12:BE$15)=_xlfn.TEXTJOIN("|",FALSE,$C80:$F80),0,
IF(AND($C80="Delta|CR_Cpty",BE$12="Delta|CR_Cpty"),
IF($F80=BE$15,
      _xlfn.XLOOKUP(_xlfn.TEXTJOIN("|",FALSE,$C80,"=","Any","=",BE$12,"=","Any","="),risk_factor_1&amp;"|"&amp;risk_factor_2,risk_factor_corr),
       IF(RIGHT($D80,LEN($D80)-FIND("_",$D80))=RIGHT(BE$13,LEN(BE$13)-FIND("_",BE$13)),
              IF(LEFT($D80,FIND("_",$D80)-1)=LEFT(BE$13,FIND("_",BE$13)-1),
                    IF($E80=BE$14,
                             _xlfn.XLOOKUP(_xlfn.TEXTJOIN("|",FALSE,$C80,LEFT($D80,FIND("_",$D80)-1) &amp;"_=","=","Any",BE$12,LEFT($D80,FIND("_",$D80)-1) &amp;"_=","=","Any"),risk_factor_1&amp;"|"&amp;risk_factor_2,risk_factor_corr),
                             _xlfn.XLOOKUP(_xlfn.TEXTJOIN("|",FALSE,$C80,LEFT($D80,FIND("_",$D80)-1) &amp;"_=","Any","Any",BE$12,LEFT($D80,FIND("_",$D80)-1) &amp;"_=","Any","Any"),risk_factor_1&amp;"|"&amp;risk_factor_2,risk_factor_corr)),
"n/a"),0)
),
IF(_xlfn.TEXTJOIN("|",FALSE,BE$12:BE$13)&lt;&gt;_xlfn.TEXTJOIN("|",FALSE,$C80:$D80),0,
_xlfn.XLOOKUP(_xlfn.TEXTJOIN("|",FALSE,$C80:$F80,BE$12:BE$15),risk_factor_1&amp;"|"&amp;risk_factor_2,risk_factor_corr,
_xlfn.XLOOKUP(_xlfn.TEXTJOIN("|",FALSE,$C80:$F80,BE$12:BE$15),risk_factor_2&amp;"|"&amp;risk_factor_1,risk_factor_corr,
_xlfn.XLOOKUP(_xlfn.TEXTJOIN("|",FALSE,$C80:$D80,"Any"),risk_factor_1&amp;"|"&amp;risk_factor_2,risk_factor_corr,
_xlfn.XLOOKUP(_xlfn.TEXTJOIN("|",FALSE,$C80:$D80,"Any"),risk_factor_2&amp;"|"&amp;risk_factor_1,risk_factor_corr)))))))</f>
        <v>0</v>
      </c>
      <c r="BF80" s="32" cm="1">
        <f t="array" ref="BF80" xml:space="preserve"> IF(_xlfn.TEXTJOIN("|",FALSE,BF$12:BF$15)=_xlfn.TEXTJOIN("|",FALSE,$C80:$F80),0,
IF(AND($C80="Delta|CR_Cpty",BF$12="Delta|CR_Cpty"),
IF($F80=BF$15,
      _xlfn.XLOOKUP(_xlfn.TEXTJOIN("|",FALSE,$C80,"=","Any","=",BF$12,"=","Any","="),risk_factor_1&amp;"|"&amp;risk_factor_2,risk_factor_corr),
       IF(RIGHT($D80,LEN($D80)-FIND("_",$D80))=RIGHT(BF$13,LEN(BF$13)-FIND("_",BF$13)),
              IF(LEFT($D80,FIND("_",$D80)-1)=LEFT(BF$13,FIND("_",BF$13)-1),
                    IF($E80=BF$14,
                             _xlfn.XLOOKUP(_xlfn.TEXTJOIN("|",FALSE,$C80,LEFT($D80,FIND("_",$D80)-1) &amp;"_=","=","Any",BF$12,LEFT($D80,FIND("_",$D80)-1) &amp;"_=","=","Any"),risk_factor_1&amp;"|"&amp;risk_factor_2,risk_factor_corr),
                             _xlfn.XLOOKUP(_xlfn.TEXTJOIN("|",FALSE,$C80,LEFT($D80,FIND("_",$D80)-1) &amp;"_=","Any","Any",BF$12,LEFT($D80,FIND("_",$D80)-1) &amp;"_=","Any","Any"),risk_factor_1&amp;"|"&amp;risk_factor_2,risk_factor_corr)),
"n/a"),0)
),
IF(_xlfn.TEXTJOIN("|",FALSE,BF$12:BF$13)&lt;&gt;_xlfn.TEXTJOIN("|",FALSE,$C80:$D80),0,
_xlfn.XLOOKUP(_xlfn.TEXTJOIN("|",FALSE,$C80:$F80,BF$12:BF$15),risk_factor_1&amp;"|"&amp;risk_factor_2,risk_factor_corr,
_xlfn.XLOOKUP(_xlfn.TEXTJOIN("|",FALSE,$C80:$F80,BF$12:BF$15),risk_factor_2&amp;"|"&amp;risk_factor_1,risk_factor_corr,
_xlfn.XLOOKUP(_xlfn.TEXTJOIN("|",FALSE,$C80:$D80,"Any"),risk_factor_1&amp;"|"&amp;risk_factor_2,risk_factor_corr,
_xlfn.XLOOKUP(_xlfn.TEXTJOIN("|",FALSE,$C80:$D80,"Any"),risk_factor_2&amp;"|"&amp;risk_factor_1,risk_factor_corr)))))))</f>
        <v>0</v>
      </c>
      <c r="BG80" s="32" cm="1">
        <f t="array" ref="BG80" xml:space="preserve"> IF(_xlfn.TEXTJOIN("|",FALSE,BG$12:BG$15)=_xlfn.TEXTJOIN("|",FALSE,$C80:$F80),0,
IF(AND($C80="Delta|CR_Cpty",BG$12="Delta|CR_Cpty"),
IF($F80=BG$15,
      _xlfn.XLOOKUP(_xlfn.TEXTJOIN("|",FALSE,$C80,"=","Any","=",BG$12,"=","Any","="),risk_factor_1&amp;"|"&amp;risk_factor_2,risk_factor_corr),
       IF(RIGHT($D80,LEN($D80)-FIND("_",$D80))=RIGHT(BG$13,LEN(BG$13)-FIND("_",BG$13)),
              IF(LEFT($D80,FIND("_",$D80)-1)=LEFT(BG$13,FIND("_",BG$13)-1),
                    IF($E80=BG$14,
                             _xlfn.XLOOKUP(_xlfn.TEXTJOIN("|",FALSE,$C80,LEFT($D80,FIND("_",$D80)-1) &amp;"_=","=","Any",BG$12,LEFT($D80,FIND("_",$D80)-1) &amp;"_=","=","Any"),risk_factor_1&amp;"|"&amp;risk_factor_2,risk_factor_corr),
                             _xlfn.XLOOKUP(_xlfn.TEXTJOIN("|",FALSE,$C80,LEFT($D80,FIND("_",$D80)-1) &amp;"_=","Any","Any",BG$12,LEFT($D80,FIND("_",$D80)-1) &amp;"_=","Any","Any"),risk_factor_1&amp;"|"&amp;risk_factor_2,risk_factor_corr)),
"n/a"),0)
),
IF(_xlfn.TEXTJOIN("|",FALSE,BG$12:BG$13)&lt;&gt;_xlfn.TEXTJOIN("|",FALSE,$C80:$D80),0,
_xlfn.XLOOKUP(_xlfn.TEXTJOIN("|",FALSE,$C80:$F80,BG$12:BG$15),risk_factor_1&amp;"|"&amp;risk_factor_2,risk_factor_corr,
_xlfn.XLOOKUP(_xlfn.TEXTJOIN("|",FALSE,$C80:$F80,BG$12:BG$15),risk_factor_2&amp;"|"&amp;risk_factor_1,risk_factor_corr,
_xlfn.XLOOKUP(_xlfn.TEXTJOIN("|",FALSE,$C80:$D80,"Any"),risk_factor_1&amp;"|"&amp;risk_factor_2,risk_factor_corr,
_xlfn.XLOOKUP(_xlfn.TEXTJOIN("|",FALSE,$C80:$D80,"Any"),risk_factor_2&amp;"|"&amp;risk_factor_1,risk_factor_corr)))))))</f>
        <v>0</v>
      </c>
      <c r="BH80" s="32" cm="1">
        <f t="array" ref="BH80" xml:space="preserve"> IF(_xlfn.TEXTJOIN("|",FALSE,BH$12:BH$15)=_xlfn.TEXTJOIN("|",FALSE,$C80:$F80),0,
IF(AND($C80="Delta|CR_Cpty",BH$12="Delta|CR_Cpty"),
IF($F80=BH$15,
      _xlfn.XLOOKUP(_xlfn.TEXTJOIN("|",FALSE,$C80,"=","Any","=",BH$12,"=","Any","="),risk_factor_1&amp;"|"&amp;risk_factor_2,risk_factor_corr),
       IF(RIGHT($D80,LEN($D80)-FIND("_",$D80))=RIGHT(BH$13,LEN(BH$13)-FIND("_",BH$13)),
              IF(LEFT($D80,FIND("_",$D80)-1)=LEFT(BH$13,FIND("_",BH$13)-1),
                    IF($E80=BH$14,
                             _xlfn.XLOOKUP(_xlfn.TEXTJOIN("|",FALSE,$C80,LEFT($D80,FIND("_",$D80)-1) &amp;"_=","=","Any",BH$12,LEFT($D80,FIND("_",$D80)-1) &amp;"_=","=","Any"),risk_factor_1&amp;"|"&amp;risk_factor_2,risk_factor_corr),
                             _xlfn.XLOOKUP(_xlfn.TEXTJOIN("|",FALSE,$C80,LEFT($D80,FIND("_",$D80)-1) &amp;"_=","Any","Any",BH$12,LEFT($D80,FIND("_",$D80)-1) &amp;"_=","Any","Any"),risk_factor_1&amp;"|"&amp;risk_factor_2,risk_factor_corr)),
"n/a"),0)
),
IF(_xlfn.TEXTJOIN("|",FALSE,BH$12:BH$13)&lt;&gt;_xlfn.TEXTJOIN("|",FALSE,$C80:$D80),0,
_xlfn.XLOOKUP(_xlfn.TEXTJOIN("|",FALSE,$C80:$F80,BH$12:BH$15),risk_factor_1&amp;"|"&amp;risk_factor_2,risk_factor_corr,
_xlfn.XLOOKUP(_xlfn.TEXTJOIN("|",FALSE,$C80:$F80,BH$12:BH$15),risk_factor_2&amp;"|"&amp;risk_factor_1,risk_factor_corr,
_xlfn.XLOOKUP(_xlfn.TEXTJOIN("|",FALSE,$C80:$D80,"Any"),risk_factor_1&amp;"|"&amp;risk_factor_2,risk_factor_corr,
_xlfn.XLOOKUP(_xlfn.TEXTJOIN("|",FALSE,$C80:$D80,"Any"),risk_factor_2&amp;"|"&amp;risk_factor_1,risk_factor_corr)))))))</f>
        <v>0</v>
      </c>
      <c r="BI80" s="32" cm="1">
        <f t="array" ref="BI80" xml:space="preserve"> IF(_xlfn.TEXTJOIN("|",FALSE,BI$12:BI$15)=_xlfn.TEXTJOIN("|",FALSE,$C80:$F80),0,
IF(AND($C80="Delta|CR_Cpty",BI$12="Delta|CR_Cpty"),
IF($F80=BI$15,
      _xlfn.XLOOKUP(_xlfn.TEXTJOIN("|",FALSE,$C80,"=","Any","=",BI$12,"=","Any","="),risk_factor_1&amp;"|"&amp;risk_factor_2,risk_factor_corr),
       IF(RIGHT($D80,LEN($D80)-FIND("_",$D80))=RIGHT(BI$13,LEN(BI$13)-FIND("_",BI$13)),
              IF(LEFT($D80,FIND("_",$D80)-1)=LEFT(BI$13,FIND("_",BI$13)-1),
                    IF($E80=BI$14,
                             _xlfn.XLOOKUP(_xlfn.TEXTJOIN("|",FALSE,$C80,LEFT($D80,FIND("_",$D80)-1) &amp;"_=","=","Any",BI$12,LEFT($D80,FIND("_",$D80)-1) &amp;"_=","=","Any"),risk_factor_1&amp;"|"&amp;risk_factor_2,risk_factor_corr),
                             _xlfn.XLOOKUP(_xlfn.TEXTJOIN("|",FALSE,$C80,LEFT($D80,FIND("_",$D80)-1) &amp;"_=","Any","Any",BI$12,LEFT($D80,FIND("_",$D80)-1) &amp;"_=","Any","Any"),risk_factor_1&amp;"|"&amp;risk_factor_2,risk_factor_corr)),
"n/a"),0)
),
IF(_xlfn.TEXTJOIN("|",FALSE,BI$12:BI$13)&lt;&gt;_xlfn.TEXTJOIN("|",FALSE,$C80:$D80),0,
_xlfn.XLOOKUP(_xlfn.TEXTJOIN("|",FALSE,$C80:$F80,BI$12:BI$15),risk_factor_1&amp;"|"&amp;risk_factor_2,risk_factor_corr,
_xlfn.XLOOKUP(_xlfn.TEXTJOIN("|",FALSE,$C80:$F80,BI$12:BI$15),risk_factor_2&amp;"|"&amp;risk_factor_1,risk_factor_corr,
_xlfn.XLOOKUP(_xlfn.TEXTJOIN("|",FALSE,$C80:$D80,"Any"),risk_factor_1&amp;"|"&amp;risk_factor_2,risk_factor_corr,
_xlfn.XLOOKUP(_xlfn.TEXTJOIN("|",FALSE,$C80:$D80,"Any"),risk_factor_2&amp;"|"&amp;risk_factor_1,risk_factor_corr)))))))</f>
        <v>0</v>
      </c>
      <c r="BJ80" s="32" cm="1">
        <f t="array" ref="BJ80" xml:space="preserve"> IF(_xlfn.TEXTJOIN("|",FALSE,BJ$12:BJ$15)=_xlfn.TEXTJOIN("|",FALSE,$C80:$F80),0,
IF(AND($C80="Delta|CR_Cpty",BJ$12="Delta|CR_Cpty"),
IF($F80=BJ$15,
      _xlfn.XLOOKUP(_xlfn.TEXTJOIN("|",FALSE,$C80,"=","Any","=",BJ$12,"=","Any","="),risk_factor_1&amp;"|"&amp;risk_factor_2,risk_factor_corr),
       IF(RIGHT($D80,LEN($D80)-FIND("_",$D80))=RIGHT(BJ$13,LEN(BJ$13)-FIND("_",BJ$13)),
              IF(LEFT($D80,FIND("_",$D80)-1)=LEFT(BJ$13,FIND("_",BJ$13)-1),
                    IF($E80=BJ$14,
                             _xlfn.XLOOKUP(_xlfn.TEXTJOIN("|",FALSE,$C80,LEFT($D80,FIND("_",$D80)-1) &amp;"_=","=","Any",BJ$12,LEFT($D80,FIND("_",$D80)-1) &amp;"_=","=","Any"),risk_factor_1&amp;"|"&amp;risk_factor_2,risk_factor_corr),
                             _xlfn.XLOOKUP(_xlfn.TEXTJOIN("|",FALSE,$C80,LEFT($D80,FIND("_",$D80)-1) &amp;"_=","Any","Any",BJ$12,LEFT($D80,FIND("_",$D80)-1) &amp;"_=","Any","Any"),risk_factor_1&amp;"|"&amp;risk_factor_2,risk_factor_corr)),
"n/a"),0)
),
IF(_xlfn.TEXTJOIN("|",FALSE,BJ$12:BJ$13)&lt;&gt;_xlfn.TEXTJOIN("|",FALSE,$C80:$D80),0,
_xlfn.XLOOKUP(_xlfn.TEXTJOIN("|",FALSE,$C80:$F80,BJ$12:BJ$15),risk_factor_1&amp;"|"&amp;risk_factor_2,risk_factor_corr,
_xlfn.XLOOKUP(_xlfn.TEXTJOIN("|",FALSE,$C80:$F80,BJ$12:BJ$15),risk_factor_2&amp;"|"&amp;risk_factor_1,risk_factor_corr,
_xlfn.XLOOKUP(_xlfn.TEXTJOIN("|",FALSE,$C80:$D80,"Any"),risk_factor_1&amp;"|"&amp;risk_factor_2,risk_factor_corr,
_xlfn.XLOOKUP(_xlfn.TEXTJOIN("|",FALSE,$C80:$D80,"Any"),risk_factor_2&amp;"|"&amp;risk_factor_1,risk_factor_corr)))))))</f>
        <v>0</v>
      </c>
      <c r="BK80" s="32" cm="1">
        <f t="array" ref="BK80" xml:space="preserve"> IF(_xlfn.TEXTJOIN("|",FALSE,BK$12:BK$15)=_xlfn.TEXTJOIN("|",FALSE,$C80:$F80),0,
IF(AND($C80="Delta|CR_Cpty",BK$12="Delta|CR_Cpty"),
IF($F80=BK$15,
      _xlfn.XLOOKUP(_xlfn.TEXTJOIN("|",FALSE,$C80,"=","Any","=",BK$12,"=","Any","="),risk_factor_1&amp;"|"&amp;risk_factor_2,risk_factor_corr),
       IF(RIGHT($D80,LEN($D80)-FIND("_",$D80))=RIGHT(BK$13,LEN(BK$13)-FIND("_",BK$13)),
              IF(LEFT($D80,FIND("_",$D80)-1)=LEFT(BK$13,FIND("_",BK$13)-1),
                    IF($E80=BK$14,
                             _xlfn.XLOOKUP(_xlfn.TEXTJOIN("|",FALSE,$C80,LEFT($D80,FIND("_",$D80)-1) &amp;"_=","=","Any",BK$12,LEFT($D80,FIND("_",$D80)-1) &amp;"_=","=","Any"),risk_factor_1&amp;"|"&amp;risk_factor_2,risk_factor_corr),
                             _xlfn.XLOOKUP(_xlfn.TEXTJOIN("|",FALSE,$C80,LEFT($D80,FIND("_",$D80)-1) &amp;"_=","Any","Any",BK$12,LEFT($D80,FIND("_",$D80)-1) &amp;"_=","Any","Any"),risk_factor_1&amp;"|"&amp;risk_factor_2,risk_factor_corr)),
"n/a"),0)
),
IF(_xlfn.TEXTJOIN("|",FALSE,BK$12:BK$13)&lt;&gt;_xlfn.TEXTJOIN("|",FALSE,$C80:$D80),0,
_xlfn.XLOOKUP(_xlfn.TEXTJOIN("|",FALSE,$C80:$F80,BK$12:BK$15),risk_factor_1&amp;"|"&amp;risk_factor_2,risk_factor_corr,
_xlfn.XLOOKUP(_xlfn.TEXTJOIN("|",FALSE,$C80:$F80,BK$12:BK$15),risk_factor_2&amp;"|"&amp;risk_factor_1,risk_factor_corr,
_xlfn.XLOOKUP(_xlfn.TEXTJOIN("|",FALSE,$C80:$D80,"Any"),risk_factor_1&amp;"|"&amp;risk_factor_2,risk_factor_corr,
_xlfn.XLOOKUP(_xlfn.TEXTJOIN("|",FALSE,$C80:$D80,"Any"),risk_factor_2&amp;"|"&amp;risk_factor_1,risk_factor_corr)))))))</f>
        <v>0</v>
      </c>
      <c r="BL80" s="32" cm="1">
        <f t="array" ref="BL80" xml:space="preserve"> IF(_xlfn.TEXTJOIN("|",FALSE,BL$12:BL$15)=_xlfn.TEXTJOIN("|",FALSE,$C80:$F80),0,
IF(AND($C80="Delta|CR_Cpty",BL$12="Delta|CR_Cpty"),
IF($F80=BL$15,
      _xlfn.XLOOKUP(_xlfn.TEXTJOIN("|",FALSE,$C80,"=","Any","=",BL$12,"=","Any","="),risk_factor_1&amp;"|"&amp;risk_factor_2,risk_factor_corr),
       IF(RIGHT($D80,LEN($D80)-FIND("_",$D80))=RIGHT(BL$13,LEN(BL$13)-FIND("_",BL$13)),
              IF(LEFT($D80,FIND("_",$D80)-1)=LEFT(BL$13,FIND("_",BL$13)-1),
                    IF($E80=BL$14,
                             _xlfn.XLOOKUP(_xlfn.TEXTJOIN("|",FALSE,$C80,LEFT($D80,FIND("_",$D80)-1) &amp;"_=","=","Any",BL$12,LEFT($D80,FIND("_",$D80)-1) &amp;"_=","=","Any"),risk_factor_1&amp;"|"&amp;risk_factor_2,risk_factor_corr),
                             _xlfn.XLOOKUP(_xlfn.TEXTJOIN("|",FALSE,$C80,LEFT($D80,FIND("_",$D80)-1) &amp;"_=","Any","Any",BL$12,LEFT($D80,FIND("_",$D80)-1) &amp;"_=","Any","Any"),risk_factor_1&amp;"|"&amp;risk_factor_2,risk_factor_corr)),
"n/a"),0)
),
IF(_xlfn.TEXTJOIN("|",FALSE,BL$12:BL$13)&lt;&gt;_xlfn.TEXTJOIN("|",FALSE,$C80:$D80),0,
_xlfn.XLOOKUP(_xlfn.TEXTJOIN("|",FALSE,$C80:$F80,BL$12:BL$15),risk_factor_1&amp;"|"&amp;risk_factor_2,risk_factor_corr,
_xlfn.XLOOKUP(_xlfn.TEXTJOIN("|",FALSE,$C80:$F80,BL$12:BL$15),risk_factor_2&amp;"|"&amp;risk_factor_1,risk_factor_corr,
_xlfn.XLOOKUP(_xlfn.TEXTJOIN("|",FALSE,$C80:$D80,"Any"),risk_factor_1&amp;"|"&amp;risk_factor_2,risk_factor_corr,
_xlfn.XLOOKUP(_xlfn.TEXTJOIN("|",FALSE,$C80:$D80,"Any"),risk_factor_2&amp;"|"&amp;risk_factor_1,risk_factor_corr)))))))</f>
        <v>0</v>
      </c>
      <c r="BM80" s="32" cm="1">
        <f t="array" ref="BM80" xml:space="preserve"> IF(_xlfn.TEXTJOIN("|",FALSE,BM$12:BM$15)=_xlfn.TEXTJOIN("|",FALSE,$C80:$F80),0,
IF(AND($C80="Delta|CR_Cpty",BM$12="Delta|CR_Cpty"),
IF($F80=BM$15,
      _xlfn.XLOOKUP(_xlfn.TEXTJOIN("|",FALSE,$C80,"=","Any","=",BM$12,"=","Any","="),risk_factor_1&amp;"|"&amp;risk_factor_2,risk_factor_corr),
       IF(RIGHT($D80,LEN($D80)-FIND("_",$D80))=RIGHT(BM$13,LEN(BM$13)-FIND("_",BM$13)),
              IF(LEFT($D80,FIND("_",$D80)-1)=LEFT(BM$13,FIND("_",BM$13)-1),
                    IF($E80=BM$14,
                             _xlfn.XLOOKUP(_xlfn.TEXTJOIN("|",FALSE,$C80,LEFT($D80,FIND("_",$D80)-1) &amp;"_=","=","Any",BM$12,LEFT($D80,FIND("_",$D80)-1) &amp;"_=","=","Any"),risk_factor_1&amp;"|"&amp;risk_factor_2,risk_factor_corr),
                             _xlfn.XLOOKUP(_xlfn.TEXTJOIN("|",FALSE,$C80,LEFT($D80,FIND("_",$D80)-1) &amp;"_=","Any","Any",BM$12,LEFT($D80,FIND("_",$D80)-1) &amp;"_=","Any","Any"),risk_factor_1&amp;"|"&amp;risk_factor_2,risk_factor_corr)),
"n/a"),0)
),
IF(_xlfn.TEXTJOIN("|",FALSE,BM$12:BM$13)&lt;&gt;_xlfn.TEXTJOIN("|",FALSE,$C80:$D80),0,
_xlfn.XLOOKUP(_xlfn.TEXTJOIN("|",FALSE,$C80:$F80,BM$12:BM$15),risk_factor_1&amp;"|"&amp;risk_factor_2,risk_factor_corr,
_xlfn.XLOOKUP(_xlfn.TEXTJOIN("|",FALSE,$C80:$F80,BM$12:BM$15),risk_factor_2&amp;"|"&amp;risk_factor_1,risk_factor_corr,
_xlfn.XLOOKUP(_xlfn.TEXTJOIN("|",FALSE,$C80:$D80,"Any"),risk_factor_1&amp;"|"&amp;risk_factor_2,risk_factor_corr,
_xlfn.XLOOKUP(_xlfn.TEXTJOIN("|",FALSE,$C80:$D80,"Any"),risk_factor_2&amp;"|"&amp;risk_factor_1,risk_factor_corr)))))))</f>
        <v>0</v>
      </c>
      <c r="BN80" s="32" cm="1">
        <f t="array" ref="BN80" xml:space="preserve"> IF(_xlfn.TEXTJOIN("|",FALSE,BN$12:BN$15)=_xlfn.TEXTJOIN("|",FALSE,$C80:$F80),0,
IF(AND($C80="Delta|CR_Cpty",BN$12="Delta|CR_Cpty"),
IF($F80=BN$15,
      _xlfn.XLOOKUP(_xlfn.TEXTJOIN("|",FALSE,$C80,"=","Any","=",BN$12,"=","Any","="),risk_factor_1&amp;"|"&amp;risk_factor_2,risk_factor_corr),
       IF(RIGHT($D80,LEN($D80)-FIND("_",$D80))=RIGHT(BN$13,LEN(BN$13)-FIND("_",BN$13)),
              IF(LEFT($D80,FIND("_",$D80)-1)=LEFT(BN$13,FIND("_",BN$13)-1),
                    IF($E80=BN$14,
                             _xlfn.XLOOKUP(_xlfn.TEXTJOIN("|",FALSE,$C80,LEFT($D80,FIND("_",$D80)-1) &amp;"_=","=","Any",BN$12,LEFT($D80,FIND("_",$D80)-1) &amp;"_=","=","Any"),risk_factor_1&amp;"|"&amp;risk_factor_2,risk_factor_corr),
                             _xlfn.XLOOKUP(_xlfn.TEXTJOIN("|",FALSE,$C80,LEFT($D80,FIND("_",$D80)-1) &amp;"_=","Any","Any",BN$12,LEFT($D80,FIND("_",$D80)-1) &amp;"_=","Any","Any"),risk_factor_1&amp;"|"&amp;risk_factor_2,risk_factor_corr)),
"n/a"),0)
),
IF(_xlfn.TEXTJOIN("|",FALSE,BN$12:BN$13)&lt;&gt;_xlfn.TEXTJOIN("|",FALSE,$C80:$D80),0,
_xlfn.XLOOKUP(_xlfn.TEXTJOIN("|",FALSE,$C80:$F80,BN$12:BN$15),risk_factor_1&amp;"|"&amp;risk_factor_2,risk_factor_corr,
_xlfn.XLOOKUP(_xlfn.TEXTJOIN("|",FALSE,$C80:$F80,BN$12:BN$15),risk_factor_2&amp;"|"&amp;risk_factor_1,risk_factor_corr,
_xlfn.XLOOKUP(_xlfn.TEXTJOIN("|",FALSE,$C80:$D80,"Any"),risk_factor_1&amp;"|"&amp;risk_factor_2,risk_factor_corr,
_xlfn.XLOOKUP(_xlfn.TEXTJOIN("|",FALSE,$C80:$D80,"Any"),risk_factor_2&amp;"|"&amp;risk_factor_1,risk_factor_corr)))))))</f>
        <v>0</v>
      </c>
      <c r="BO80" s="32" cm="1">
        <f t="array" ref="BO80" xml:space="preserve"> IF(_xlfn.TEXTJOIN("|",FALSE,BO$12:BO$15)=_xlfn.TEXTJOIN("|",FALSE,$C80:$F80),0,
IF(AND($C80="Delta|CR_Cpty",BO$12="Delta|CR_Cpty"),
IF($F80=BO$15,
      _xlfn.XLOOKUP(_xlfn.TEXTJOIN("|",FALSE,$C80,"=","Any","=",BO$12,"=","Any","="),risk_factor_1&amp;"|"&amp;risk_factor_2,risk_factor_corr),
       IF(RIGHT($D80,LEN($D80)-FIND("_",$D80))=RIGHT(BO$13,LEN(BO$13)-FIND("_",BO$13)),
              IF(LEFT($D80,FIND("_",$D80)-1)=LEFT(BO$13,FIND("_",BO$13)-1),
                    IF($E80=BO$14,
                             _xlfn.XLOOKUP(_xlfn.TEXTJOIN("|",FALSE,$C80,LEFT($D80,FIND("_",$D80)-1) &amp;"_=","=","Any",BO$12,LEFT($D80,FIND("_",$D80)-1) &amp;"_=","=","Any"),risk_factor_1&amp;"|"&amp;risk_factor_2,risk_factor_corr),
                             _xlfn.XLOOKUP(_xlfn.TEXTJOIN("|",FALSE,$C80,LEFT($D80,FIND("_",$D80)-1) &amp;"_=","Any","Any",BO$12,LEFT($D80,FIND("_",$D80)-1) &amp;"_=","Any","Any"),risk_factor_1&amp;"|"&amp;risk_factor_2,risk_factor_corr)),
"n/a"),0)
),
IF(_xlfn.TEXTJOIN("|",FALSE,BO$12:BO$13)&lt;&gt;_xlfn.TEXTJOIN("|",FALSE,$C80:$D80),0,
_xlfn.XLOOKUP(_xlfn.TEXTJOIN("|",FALSE,$C80:$F80,BO$12:BO$15),risk_factor_1&amp;"|"&amp;risk_factor_2,risk_factor_corr,
_xlfn.XLOOKUP(_xlfn.TEXTJOIN("|",FALSE,$C80:$F80,BO$12:BO$15),risk_factor_2&amp;"|"&amp;risk_factor_1,risk_factor_corr,
_xlfn.XLOOKUP(_xlfn.TEXTJOIN("|",FALSE,$C80:$D80,"Any"),risk_factor_1&amp;"|"&amp;risk_factor_2,risk_factor_corr,
_xlfn.XLOOKUP(_xlfn.TEXTJOIN("|",FALSE,$C80:$D80,"Any"),risk_factor_2&amp;"|"&amp;risk_factor_1,risk_factor_corr)))))))</f>
        <v>0</v>
      </c>
      <c r="BP80" s="32" cm="1">
        <f t="array" ref="BP80" xml:space="preserve"> IF(_xlfn.TEXTJOIN("|",FALSE,BP$12:BP$15)=_xlfn.TEXTJOIN("|",FALSE,$C80:$F80),0,
IF(AND($C80="Delta|CR_Cpty",BP$12="Delta|CR_Cpty"),
IF($F80=BP$15,
      _xlfn.XLOOKUP(_xlfn.TEXTJOIN("|",FALSE,$C80,"=","Any","=",BP$12,"=","Any","="),risk_factor_1&amp;"|"&amp;risk_factor_2,risk_factor_corr),
       IF(RIGHT($D80,LEN($D80)-FIND("_",$D80))=RIGHT(BP$13,LEN(BP$13)-FIND("_",BP$13)),
              IF(LEFT($D80,FIND("_",$D80)-1)=LEFT(BP$13,FIND("_",BP$13)-1),
                    IF($E80=BP$14,
                             _xlfn.XLOOKUP(_xlfn.TEXTJOIN("|",FALSE,$C80,LEFT($D80,FIND("_",$D80)-1) &amp;"_=","=","Any",BP$12,LEFT($D80,FIND("_",$D80)-1) &amp;"_=","=","Any"),risk_factor_1&amp;"|"&amp;risk_factor_2,risk_factor_corr),
                             _xlfn.XLOOKUP(_xlfn.TEXTJOIN("|",FALSE,$C80,LEFT($D80,FIND("_",$D80)-1) &amp;"_=","Any","Any",BP$12,LEFT($D80,FIND("_",$D80)-1) &amp;"_=","Any","Any"),risk_factor_1&amp;"|"&amp;risk_factor_2,risk_factor_corr)),
"n/a"),0)
),
IF(_xlfn.TEXTJOIN("|",FALSE,BP$12:BP$13)&lt;&gt;_xlfn.TEXTJOIN("|",FALSE,$C80:$D80),0,
_xlfn.XLOOKUP(_xlfn.TEXTJOIN("|",FALSE,$C80:$F80,BP$12:BP$15),risk_factor_1&amp;"|"&amp;risk_factor_2,risk_factor_corr,
_xlfn.XLOOKUP(_xlfn.TEXTJOIN("|",FALSE,$C80:$F80,BP$12:BP$15),risk_factor_2&amp;"|"&amp;risk_factor_1,risk_factor_corr,
_xlfn.XLOOKUP(_xlfn.TEXTJOIN("|",FALSE,$C80:$D80,"Any"),risk_factor_1&amp;"|"&amp;risk_factor_2,risk_factor_corr,
_xlfn.XLOOKUP(_xlfn.TEXTJOIN("|",FALSE,$C80:$D80,"Any"),risk_factor_2&amp;"|"&amp;risk_factor_1,risk_factor_corr)))))))</f>
        <v>0</v>
      </c>
      <c r="BQ80" s="32" cm="1">
        <f t="array" ref="BQ80" xml:space="preserve"> IF(_xlfn.TEXTJOIN("|",FALSE,BQ$12:BQ$15)=_xlfn.TEXTJOIN("|",FALSE,$C80:$F80),0,
IF(AND($C80="Delta|CR_Cpty",BQ$12="Delta|CR_Cpty"),
IF($F80=BQ$15,
      _xlfn.XLOOKUP(_xlfn.TEXTJOIN("|",FALSE,$C80,"=","Any","=",BQ$12,"=","Any","="),risk_factor_1&amp;"|"&amp;risk_factor_2,risk_factor_corr),
       IF(RIGHT($D80,LEN($D80)-FIND("_",$D80))=RIGHT(BQ$13,LEN(BQ$13)-FIND("_",BQ$13)),
              IF(LEFT($D80,FIND("_",$D80)-1)=LEFT(BQ$13,FIND("_",BQ$13)-1),
                    IF($E80=BQ$14,
                             _xlfn.XLOOKUP(_xlfn.TEXTJOIN("|",FALSE,$C80,LEFT($D80,FIND("_",$D80)-1) &amp;"_=","=","Any",BQ$12,LEFT($D80,FIND("_",$D80)-1) &amp;"_=","=","Any"),risk_factor_1&amp;"|"&amp;risk_factor_2,risk_factor_corr),
                             _xlfn.XLOOKUP(_xlfn.TEXTJOIN("|",FALSE,$C80,LEFT($D80,FIND("_",$D80)-1) &amp;"_=","Any","Any",BQ$12,LEFT($D80,FIND("_",$D80)-1) &amp;"_=","Any","Any"),risk_factor_1&amp;"|"&amp;risk_factor_2,risk_factor_corr)),
"n/a"),0)
),
IF(_xlfn.TEXTJOIN("|",FALSE,BQ$12:BQ$13)&lt;&gt;_xlfn.TEXTJOIN("|",FALSE,$C80:$D80),0,
_xlfn.XLOOKUP(_xlfn.TEXTJOIN("|",FALSE,$C80:$F80,BQ$12:BQ$15),risk_factor_1&amp;"|"&amp;risk_factor_2,risk_factor_corr,
_xlfn.XLOOKUP(_xlfn.TEXTJOIN("|",FALSE,$C80:$F80,BQ$12:BQ$15),risk_factor_2&amp;"|"&amp;risk_factor_1,risk_factor_corr,
_xlfn.XLOOKUP(_xlfn.TEXTJOIN("|",FALSE,$C80:$D80,"Any"),risk_factor_1&amp;"|"&amp;risk_factor_2,risk_factor_corr,
_xlfn.XLOOKUP(_xlfn.TEXTJOIN("|",FALSE,$C80:$D80,"Any"),risk_factor_2&amp;"|"&amp;risk_factor_1,risk_factor_corr)))))))</f>
        <v>0</v>
      </c>
      <c r="BR80" s="32" cm="1">
        <f t="array" ref="BR80" xml:space="preserve"> IF(_xlfn.TEXTJOIN("|",FALSE,BR$12:BR$15)=_xlfn.TEXTJOIN("|",FALSE,$C80:$F80),0,
IF(AND($C80="Delta|CR_Cpty",BR$12="Delta|CR_Cpty"),
IF($F80=BR$15,
      _xlfn.XLOOKUP(_xlfn.TEXTJOIN("|",FALSE,$C80,"=","Any","=",BR$12,"=","Any","="),risk_factor_1&amp;"|"&amp;risk_factor_2,risk_factor_corr),
       IF(RIGHT($D80,LEN($D80)-FIND("_",$D80))=RIGHT(BR$13,LEN(BR$13)-FIND("_",BR$13)),
              IF(LEFT($D80,FIND("_",$D80)-1)=LEFT(BR$13,FIND("_",BR$13)-1),
                    IF($E80=BR$14,
                             _xlfn.XLOOKUP(_xlfn.TEXTJOIN("|",FALSE,$C80,LEFT($D80,FIND("_",$D80)-1) &amp;"_=","=","Any",BR$12,LEFT($D80,FIND("_",$D80)-1) &amp;"_=","=","Any"),risk_factor_1&amp;"|"&amp;risk_factor_2,risk_factor_corr),
                             _xlfn.XLOOKUP(_xlfn.TEXTJOIN("|",FALSE,$C80,LEFT($D80,FIND("_",$D80)-1) &amp;"_=","Any","Any",BR$12,LEFT($D80,FIND("_",$D80)-1) &amp;"_=","Any","Any"),risk_factor_1&amp;"|"&amp;risk_factor_2,risk_factor_corr)),
"n/a"),0)
),
IF(_xlfn.TEXTJOIN("|",FALSE,BR$12:BR$13)&lt;&gt;_xlfn.TEXTJOIN("|",FALSE,$C80:$D80),0,
_xlfn.XLOOKUP(_xlfn.TEXTJOIN("|",FALSE,$C80:$F80,BR$12:BR$15),risk_factor_1&amp;"|"&amp;risk_factor_2,risk_factor_corr,
_xlfn.XLOOKUP(_xlfn.TEXTJOIN("|",FALSE,$C80:$F80,BR$12:BR$15),risk_factor_2&amp;"|"&amp;risk_factor_1,risk_factor_corr,
_xlfn.XLOOKUP(_xlfn.TEXTJOIN("|",FALSE,$C80:$D80,"Any"),risk_factor_1&amp;"|"&amp;risk_factor_2,risk_factor_corr,
_xlfn.XLOOKUP(_xlfn.TEXTJOIN("|",FALSE,$C80:$D80,"Any"),risk_factor_2&amp;"|"&amp;risk_factor_1,risk_factor_corr)))))))</f>
        <v>0</v>
      </c>
      <c r="BS80" s="32" cm="1">
        <f t="array" ref="BS80" xml:space="preserve"> IF(_xlfn.TEXTJOIN("|",FALSE,BS$12:BS$15)=_xlfn.TEXTJOIN("|",FALSE,$C80:$F80),0,
IF(AND($C80="Delta|CR_Cpty",BS$12="Delta|CR_Cpty"),
IF($F80=BS$15,
      _xlfn.XLOOKUP(_xlfn.TEXTJOIN("|",FALSE,$C80,"=","Any","=",BS$12,"=","Any","="),risk_factor_1&amp;"|"&amp;risk_factor_2,risk_factor_corr),
       IF(RIGHT($D80,LEN($D80)-FIND("_",$D80))=RIGHT(BS$13,LEN(BS$13)-FIND("_",BS$13)),
              IF(LEFT($D80,FIND("_",$D80)-1)=LEFT(BS$13,FIND("_",BS$13)-1),
                    IF($E80=BS$14,
                             _xlfn.XLOOKUP(_xlfn.TEXTJOIN("|",FALSE,$C80,LEFT($D80,FIND("_",$D80)-1) &amp;"_=","=","Any",BS$12,LEFT($D80,FIND("_",$D80)-1) &amp;"_=","=","Any"),risk_factor_1&amp;"|"&amp;risk_factor_2,risk_factor_corr),
                             _xlfn.XLOOKUP(_xlfn.TEXTJOIN("|",FALSE,$C80,LEFT($D80,FIND("_",$D80)-1) &amp;"_=","Any","Any",BS$12,LEFT($D80,FIND("_",$D80)-1) &amp;"_=","Any","Any"),risk_factor_1&amp;"|"&amp;risk_factor_2,risk_factor_corr)),
"n/a"),0)
),
IF(_xlfn.TEXTJOIN("|",FALSE,BS$12:BS$13)&lt;&gt;_xlfn.TEXTJOIN("|",FALSE,$C80:$D80),0,
_xlfn.XLOOKUP(_xlfn.TEXTJOIN("|",FALSE,$C80:$F80,BS$12:BS$15),risk_factor_1&amp;"|"&amp;risk_factor_2,risk_factor_corr,
_xlfn.XLOOKUP(_xlfn.TEXTJOIN("|",FALSE,$C80:$F80,BS$12:BS$15),risk_factor_2&amp;"|"&amp;risk_factor_1,risk_factor_corr,
_xlfn.XLOOKUP(_xlfn.TEXTJOIN("|",FALSE,$C80:$D80,"Any"),risk_factor_1&amp;"|"&amp;risk_factor_2,risk_factor_corr,
_xlfn.XLOOKUP(_xlfn.TEXTJOIN("|",FALSE,$C80:$D80,"Any"),risk_factor_2&amp;"|"&amp;risk_factor_1,risk_factor_corr)))))))</f>
        <v>0</v>
      </c>
      <c r="BT80" s="32" cm="1">
        <f t="array" ref="BT80" xml:space="preserve"> IF(_xlfn.TEXTJOIN("|",FALSE,BT$12:BT$15)=_xlfn.TEXTJOIN("|",FALSE,$C80:$F80),0,
IF(AND($C80="Delta|CR_Cpty",BT$12="Delta|CR_Cpty"),
IF($F80=BT$15,
      _xlfn.XLOOKUP(_xlfn.TEXTJOIN("|",FALSE,$C80,"=","Any","=",BT$12,"=","Any","="),risk_factor_1&amp;"|"&amp;risk_factor_2,risk_factor_corr),
       IF(RIGHT($D80,LEN($D80)-FIND("_",$D80))=RIGHT(BT$13,LEN(BT$13)-FIND("_",BT$13)),
              IF(LEFT($D80,FIND("_",$D80)-1)=LEFT(BT$13,FIND("_",BT$13)-1),
                    IF($E80=BT$14,
                             _xlfn.XLOOKUP(_xlfn.TEXTJOIN("|",FALSE,$C80,LEFT($D80,FIND("_",$D80)-1) &amp;"_=","=","Any",BT$12,LEFT($D80,FIND("_",$D80)-1) &amp;"_=","=","Any"),risk_factor_1&amp;"|"&amp;risk_factor_2,risk_factor_corr),
                             _xlfn.XLOOKUP(_xlfn.TEXTJOIN("|",FALSE,$C80,LEFT($D80,FIND("_",$D80)-1) &amp;"_=","Any","Any",BT$12,LEFT($D80,FIND("_",$D80)-1) &amp;"_=","Any","Any"),risk_factor_1&amp;"|"&amp;risk_factor_2,risk_factor_corr)),
"n/a"),0)
),
IF(_xlfn.TEXTJOIN("|",FALSE,BT$12:BT$13)&lt;&gt;_xlfn.TEXTJOIN("|",FALSE,$C80:$D80),0,
_xlfn.XLOOKUP(_xlfn.TEXTJOIN("|",FALSE,$C80:$F80,BT$12:BT$15),risk_factor_1&amp;"|"&amp;risk_factor_2,risk_factor_corr,
_xlfn.XLOOKUP(_xlfn.TEXTJOIN("|",FALSE,$C80:$F80,BT$12:BT$15),risk_factor_2&amp;"|"&amp;risk_factor_1,risk_factor_corr,
_xlfn.XLOOKUP(_xlfn.TEXTJOIN("|",FALSE,$C80:$D80,"Any"),risk_factor_1&amp;"|"&amp;risk_factor_2,risk_factor_corr,
_xlfn.XLOOKUP(_xlfn.TEXTJOIN("|",FALSE,$C80:$D80,"Any"),risk_factor_2&amp;"|"&amp;risk_factor_1,risk_factor_corr)))))))</f>
        <v>0</v>
      </c>
      <c r="BU80" s="32" cm="1">
        <f t="array" ref="BU80" xml:space="preserve"> IF(_xlfn.TEXTJOIN("|",FALSE,BU$12:BU$15)=_xlfn.TEXTJOIN("|",FALSE,$C80:$F80),0,
IF(AND($C80="Delta|CR_Cpty",BU$12="Delta|CR_Cpty"),
IF($F80=BU$15,
      _xlfn.XLOOKUP(_xlfn.TEXTJOIN("|",FALSE,$C80,"=","Any","=",BU$12,"=","Any","="),risk_factor_1&amp;"|"&amp;risk_factor_2,risk_factor_corr),
       IF(RIGHT($D80,LEN($D80)-FIND("_",$D80))=RIGHT(BU$13,LEN(BU$13)-FIND("_",BU$13)),
              IF(LEFT($D80,FIND("_",$D80)-1)=LEFT(BU$13,FIND("_",BU$13)-1),
                    IF($E80=BU$14,
                             _xlfn.XLOOKUP(_xlfn.TEXTJOIN("|",FALSE,$C80,LEFT($D80,FIND("_",$D80)-1) &amp;"_=","=","Any",BU$12,LEFT($D80,FIND("_",$D80)-1) &amp;"_=","=","Any"),risk_factor_1&amp;"|"&amp;risk_factor_2,risk_factor_corr),
                             _xlfn.XLOOKUP(_xlfn.TEXTJOIN("|",FALSE,$C80,LEFT($D80,FIND("_",$D80)-1) &amp;"_=","Any","Any",BU$12,LEFT($D80,FIND("_",$D80)-1) &amp;"_=","Any","Any"),risk_factor_1&amp;"|"&amp;risk_factor_2,risk_factor_corr)),
"n/a"),0)
),
IF(_xlfn.TEXTJOIN("|",FALSE,BU$12:BU$13)&lt;&gt;_xlfn.TEXTJOIN("|",FALSE,$C80:$D80),0,
_xlfn.XLOOKUP(_xlfn.TEXTJOIN("|",FALSE,$C80:$F80,BU$12:BU$15),risk_factor_1&amp;"|"&amp;risk_factor_2,risk_factor_corr,
_xlfn.XLOOKUP(_xlfn.TEXTJOIN("|",FALSE,$C80:$F80,BU$12:BU$15),risk_factor_2&amp;"|"&amp;risk_factor_1,risk_factor_corr,
_xlfn.XLOOKUP(_xlfn.TEXTJOIN("|",FALSE,$C80:$D80,"Any"),risk_factor_1&amp;"|"&amp;risk_factor_2,risk_factor_corr,
_xlfn.XLOOKUP(_xlfn.TEXTJOIN("|",FALSE,$C80:$D80,"Any"),risk_factor_2&amp;"|"&amp;risk_factor_1,risk_factor_corr)))))))</f>
        <v>0</v>
      </c>
    </row>
    <row r="81" spans="3:73" x14ac:dyDescent="0.25">
      <c r="C81" s="31" t="s">
        <v>197</v>
      </c>
      <c r="D81" s="31" t="s">
        <v>25</v>
      </c>
      <c r="E81" s="31"/>
      <c r="F81" s="31"/>
      <c r="G81" s="32" cm="1">
        <f t="array" ref="G81" xml:space="preserve"> IF(_xlfn.TEXTJOIN("|",FALSE,G$12:G$15)=_xlfn.TEXTJOIN("|",FALSE,$C81:$F81),0,
IF(AND($C81="Delta|CR_Cpty",G$12="Delta|CR_Cpty"),
IF($F81=G$15,
      _xlfn.XLOOKUP(_xlfn.TEXTJOIN("|",FALSE,$C81,"=","Any","=",G$12,"=","Any","="),risk_factor_1&amp;"|"&amp;risk_factor_2,risk_factor_corr),
       IF(RIGHT($D81,LEN($D81)-FIND("_",$D81))=RIGHT(G$13,LEN(G$13)-FIND("_",G$13)),
              IF(LEFT($D81,FIND("_",$D81)-1)=LEFT(G$13,FIND("_",G$13)-1),
                    IF($E81=G$14,
                             _xlfn.XLOOKUP(_xlfn.TEXTJOIN("|",FALSE,$C81,LEFT($D81,FIND("_",$D81)-1) &amp;"_=","=","Any",G$12,LEFT($D81,FIND("_",$D81)-1) &amp;"_=","=","Any"),risk_factor_1&amp;"|"&amp;risk_factor_2,risk_factor_corr),
                             _xlfn.XLOOKUP(_xlfn.TEXTJOIN("|",FALSE,$C81,LEFT($D81,FIND("_",$D81)-1) &amp;"_=","Any","Any",G$12,LEFT($D81,FIND("_",$D81)-1) &amp;"_=","Any","Any"),risk_factor_1&amp;"|"&amp;risk_factor_2,risk_factor_corr)),
"n/a"),0)
),
IF(_xlfn.TEXTJOIN("|",FALSE,G$12:G$13)&lt;&gt;_xlfn.TEXTJOIN("|",FALSE,$C81:$D81),0,
_xlfn.XLOOKUP(_xlfn.TEXTJOIN("|",FALSE,$C81:$F81,G$12:G$15),risk_factor_1&amp;"|"&amp;risk_factor_2,risk_factor_corr,
_xlfn.XLOOKUP(_xlfn.TEXTJOIN("|",FALSE,$C81:$F81,G$12:G$15),risk_factor_2&amp;"|"&amp;risk_factor_1,risk_factor_corr,
_xlfn.XLOOKUP(_xlfn.TEXTJOIN("|",FALSE,$C81:$D81,"Any"),risk_factor_1&amp;"|"&amp;risk_factor_2,risk_factor_corr,
_xlfn.XLOOKUP(_xlfn.TEXTJOIN("|",FALSE,$C81:$D81,"Any"),risk_factor_2&amp;"|"&amp;risk_factor_1,risk_factor_corr)))))))</f>
        <v>0</v>
      </c>
      <c r="H81" s="32" cm="1">
        <f t="array" ref="H81" xml:space="preserve"> IF(_xlfn.TEXTJOIN("|",FALSE,H$12:H$15)=_xlfn.TEXTJOIN("|",FALSE,$C81:$F81),0,
IF(AND($C81="Delta|CR_Cpty",H$12="Delta|CR_Cpty"),
IF($F81=H$15,
      _xlfn.XLOOKUP(_xlfn.TEXTJOIN("|",FALSE,$C81,"=","Any","=",H$12,"=","Any","="),risk_factor_1&amp;"|"&amp;risk_factor_2,risk_factor_corr),
       IF(RIGHT($D81,LEN($D81)-FIND("_",$D81))=RIGHT(H$13,LEN(H$13)-FIND("_",H$13)),
              IF(LEFT($D81,FIND("_",$D81)-1)=LEFT(H$13,FIND("_",H$13)-1),
                    IF($E81=H$14,
                             _xlfn.XLOOKUP(_xlfn.TEXTJOIN("|",FALSE,$C81,LEFT($D81,FIND("_",$D81)-1) &amp;"_=","=","Any",H$12,LEFT($D81,FIND("_",$D81)-1) &amp;"_=","=","Any"),risk_factor_1&amp;"|"&amp;risk_factor_2,risk_factor_corr),
                             _xlfn.XLOOKUP(_xlfn.TEXTJOIN("|",FALSE,$C81,LEFT($D81,FIND("_",$D81)-1) &amp;"_=","Any","Any",H$12,LEFT($D81,FIND("_",$D81)-1) &amp;"_=","Any","Any"),risk_factor_1&amp;"|"&amp;risk_factor_2,risk_factor_corr)),
"n/a"),0)
),
IF(_xlfn.TEXTJOIN("|",FALSE,H$12:H$13)&lt;&gt;_xlfn.TEXTJOIN("|",FALSE,$C81:$D81),0,
_xlfn.XLOOKUP(_xlfn.TEXTJOIN("|",FALSE,$C81:$F81,H$12:H$15),risk_factor_1&amp;"|"&amp;risk_factor_2,risk_factor_corr,
_xlfn.XLOOKUP(_xlfn.TEXTJOIN("|",FALSE,$C81:$F81,H$12:H$15),risk_factor_2&amp;"|"&amp;risk_factor_1,risk_factor_corr,
_xlfn.XLOOKUP(_xlfn.TEXTJOIN("|",FALSE,$C81:$D81,"Any"),risk_factor_1&amp;"|"&amp;risk_factor_2,risk_factor_corr,
_xlfn.XLOOKUP(_xlfn.TEXTJOIN("|",FALSE,$C81:$D81,"Any"),risk_factor_2&amp;"|"&amp;risk_factor_1,risk_factor_corr)))))))</f>
        <v>0</v>
      </c>
      <c r="I81" s="32" cm="1">
        <f t="array" ref="I81" xml:space="preserve"> IF(_xlfn.TEXTJOIN("|",FALSE,I$12:I$15)=_xlfn.TEXTJOIN("|",FALSE,$C81:$F81),0,
IF(AND($C81="Delta|CR_Cpty",I$12="Delta|CR_Cpty"),
IF($F81=I$15,
      _xlfn.XLOOKUP(_xlfn.TEXTJOIN("|",FALSE,$C81,"=","Any","=",I$12,"=","Any","="),risk_factor_1&amp;"|"&amp;risk_factor_2,risk_factor_corr),
       IF(RIGHT($D81,LEN($D81)-FIND("_",$D81))=RIGHT(I$13,LEN(I$13)-FIND("_",I$13)),
              IF(LEFT($D81,FIND("_",$D81)-1)=LEFT(I$13,FIND("_",I$13)-1),
                    IF($E81=I$14,
                             _xlfn.XLOOKUP(_xlfn.TEXTJOIN("|",FALSE,$C81,LEFT($D81,FIND("_",$D81)-1) &amp;"_=","=","Any",I$12,LEFT($D81,FIND("_",$D81)-1) &amp;"_=","=","Any"),risk_factor_1&amp;"|"&amp;risk_factor_2,risk_factor_corr),
                             _xlfn.XLOOKUP(_xlfn.TEXTJOIN("|",FALSE,$C81,LEFT($D81,FIND("_",$D81)-1) &amp;"_=","Any","Any",I$12,LEFT($D81,FIND("_",$D81)-1) &amp;"_=","Any","Any"),risk_factor_1&amp;"|"&amp;risk_factor_2,risk_factor_corr)),
"n/a"),0)
),
IF(_xlfn.TEXTJOIN("|",FALSE,I$12:I$13)&lt;&gt;_xlfn.TEXTJOIN("|",FALSE,$C81:$D81),0,
_xlfn.XLOOKUP(_xlfn.TEXTJOIN("|",FALSE,$C81:$F81,I$12:I$15),risk_factor_1&amp;"|"&amp;risk_factor_2,risk_factor_corr,
_xlfn.XLOOKUP(_xlfn.TEXTJOIN("|",FALSE,$C81:$F81,I$12:I$15),risk_factor_2&amp;"|"&amp;risk_factor_1,risk_factor_corr,
_xlfn.XLOOKUP(_xlfn.TEXTJOIN("|",FALSE,$C81:$D81,"Any"),risk_factor_1&amp;"|"&amp;risk_factor_2,risk_factor_corr,
_xlfn.XLOOKUP(_xlfn.TEXTJOIN("|",FALSE,$C81:$D81,"Any"),risk_factor_2&amp;"|"&amp;risk_factor_1,risk_factor_corr)))))))</f>
        <v>0</v>
      </c>
      <c r="J81" s="32" cm="1">
        <f t="array" ref="J81" xml:space="preserve"> IF(_xlfn.TEXTJOIN("|",FALSE,J$12:J$15)=_xlfn.TEXTJOIN("|",FALSE,$C81:$F81),0,
IF(AND($C81="Delta|CR_Cpty",J$12="Delta|CR_Cpty"),
IF($F81=J$15,
      _xlfn.XLOOKUP(_xlfn.TEXTJOIN("|",FALSE,$C81,"=","Any","=",J$12,"=","Any","="),risk_factor_1&amp;"|"&amp;risk_factor_2,risk_factor_corr),
       IF(RIGHT($D81,LEN($D81)-FIND("_",$D81))=RIGHT(J$13,LEN(J$13)-FIND("_",J$13)),
              IF(LEFT($D81,FIND("_",$D81)-1)=LEFT(J$13,FIND("_",J$13)-1),
                    IF($E81=J$14,
                             _xlfn.XLOOKUP(_xlfn.TEXTJOIN("|",FALSE,$C81,LEFT($D81,FIND("_",$D81)-1) &amp;"_=","=","Any",J$12,LEFT($D81,FIND("_",$D81)-1) &amp;"_=","=","Any"),risk_factor_1&amp;"|"&amp;risk_factor_2,risk_factor_corr),
                             _xlfn.XLOOKUP(_xlfn.TEXTJOIN("|",FALSE,$C81,LEFT($D81,FIND("_",$D81)-1) &amp;"_=","Any","Any",J$12,LEFT($D81,FIND("_",$D81)-1) &amp;"_=","Any","Any"),risk_factor_1&amp;"|"&amp;risk_factor_2,risk_factor_corr)),
"n/a"),0)
),
IF(_xlfn.TEXTJOIN("|",FALSE,J$12:J$13)&lt;&gt;_xlfn.TEXTJOIN("|",FALSE,$C81:$D81),0,
_xlfn.XLOOKUP(_xlfn.TEXTJOIN("|",FALSE,$C81:$F81,J$12:J$15),risk_factor_1&amp;"|"&amp;risk_factor_2,risk_factor_corr,
_xlfn.XLOOKUP(_xlfn.TEXTJOIN("|",FALSE,$C81:$F81,J$12:J$15),risk_factor_2&amp;"|"&amp;risk_factor_1,risk_factor_corr,
_xlfn.XLOOKUP(_xlfn.TEXTJOIN("|",FALSE,$C81:$D81,"Any"),risk_factor_1&amp;"|"&amp;risk_factor_2,risk_factor_corr,
_xlfn.XLOOKUP(_xlfn.TEXTJOIN("|",FALSE,$C81:$D81,"Any"),risk_factor_2&amp;"|"&amp;risk_factor_1,risk_factor_corr)))))))</f>
        <v>0</v>
      </c>
      <c r="K81" s="32" cm="1">
        <f t="array" ref="K81" xml:space="preserve"> IF(_xlfn.TEXTJOIN("|",FALSE,K$12:K$15)=_xlfn.TEXTJOIN("|",FALSE,$C81:$F81),0,
IF(AND($C81="Delta|CR_Cpty",K$12="Delta|CR_Cpty"),
IF($F81=K$15,
      _xlfn.XLOOKUP(_xlfn.TEXTJOIN("|",FALSE,$C81,"=","Any","=",K$12,"=","Any","="),risk_factor_1&amp;"|"&amp;risk_factor_2,risk_factor_corr),
       IF(RIGHT($D81,LEN($D81)-FIND("_",$D81))=RIGHT(K$13,LEN(K$13)-FIND("_",K$13)),
              IF(LEFT($D81,FIND("_",$D81)-1)=LEFT(K$13,FIND("_",K$13)-1),
                    IF($E81=K$14,
                             _xlfn.XLOOKUP(_xlfn.TEXTJOIN("|",FALSE,$C81,LEFT($D81,FIND("_",$D81)-1) &amp;"_=","=","Any",K$12,LEFT($D81,FIND("_",$D81)-1) &amp;"_=","=","Any"),risk_factor_1&amp;"|"&amp;risk_factor_2,risk_factor_corr),
                             _xlfn.XLOOKUP(_xlfn.TEXTJOIN("|",FALSE,$C81,LEFT($D81,FIND("_",$D81)-1) &amp;"_=","Any","Any",K$12,LEFT($D81,FIND("_",$D81)-1) &amp;"_=","Any","Any"),risk_factor_1&amp;"|"&amp;risk_factor_2,risk_factor_corr)),
"n/a"),0)
),
IF(_xlfn.TEXTJOIN("|",FALSE,K$12:K$13)&lt;&gt;_xlfn.TEXTJOIN("|",FALSE,$C81:$D81),0,
_xlfn.XLOOKUP(_xlfn.TEXTJOIN("|",FALSE,$C81:$F81,K$12:K$15),risk_factor_1&amp;"|"&amp;risk_factor_2,risk_factor_corr,
_xlfn.XLOOKUP(_xlfn.TEXTJOIN("|",FALSE,$C81:$F81,K$12:K$15),risk_factor_2&amp;"|"&amp;risk_factor_1,risk_factor_corr,
_xlfn.XLOOKUP(_xlfn.TEXTJOIN("|",FALSE,$C81:$D81,"Any"),risk_factor_1&amp;"|"&amp;risk_factor_2,risk_factor_corr,
_xlfn.XLOOKUP(_xlfn.TEXTJOIN("|",FALSE,$C81:$D81,"Any"),risk_factor_2&amp;"|"&amp;risk_factor_1,risk_factor_corr)))))))</f>
        <v>0</v>
      </c>
      <c r="L81" s="32" cm="1">
        <f t="array" ref="L81" xml:space="preserve"> IF(_xlfn.TEXTJOIN("|",FALSE,L$12:L$15)=_xlfn.TEXTJOIN("|",FALSE,$C81:$F81),0,
IF(AND($C81="Delta|CR_Cpty",L$12="Delta|CR_Cpty"),
IF($F81=L$15,
      _xlfn.XLOOKUP(_xlfn.TEXTJOIN("|",FALSE,$C81,"=","Any","=",L$12,"=","Any","="),risk_factor_1&amp;"|"&amp;risk_factor_2,risk_factor_corr),
       IF(RIGHT($D81,LEN($D81)-FIND("_",$D81))=RIGHT(L$13,LEN(L$13)-FIND("_",L$13)),
              IF(LEFT($D81,FIND("_",$D81)-1)=LEFT(L$13,FIND("_",L$13)-1),
                    IF($E81=L$14,
                             _xlfn.XLOOKUP(_xlfn.TEXTJOIN("|",FALSE,$C81,LEFT($D81,FIND("_",$D81)-1) &amp;"_=","=","Any",L$12,LEFT($D81,FIND("_",$D81)-1) &amp;"_=","=","Any"),risk_factor_1&amp;"|"&amp;risk_factor_2,risk_factor_corr),
                             _xlfn.XLOOKUP(_xlfn.TEXTJOIN("|",FALSE,$C81,LEFT($D81,FIND("_",$D81)-1) &amp;"_=","Any","Any",L$12,LEFT($D81,FIND("_",$D81)-1) &amp;"_=","Any","Any"),risk_factor_1&amp;"|"&amp;risk_factor_2,risk_factor_corr)),
"n/a"),0)
),
IF(_xlfn.TEXTJOIN("|",FALSE,L$12:L$13)&lt;&gt;_xlfn.TEXTJOIN("|",FALSE,$C81:$D81),0,
_xlfn.XLOOKUP(_xlfn.TEXTJOIN("|",FALSE,$C81:$F81,L$12:L$15),risk_factor_1&amp;"|"&amp;risk_factor_2,risk_factor_corr,
_xlfn.XLOOKUP(_xlfn.TEXTJOIN("|",FALSE,$C81:$F81,L$12:L$15),risk_factor_2&amp;"|"&amp;risk_factor_1,risk_factor_corr,
_xlfn.XLOOKUP(_xlfn.TEXTJOIN("|",FALSE,$C81:$D81,"Any"),risk_factor_1&amp;"|"&amp;risk_factor_2,risk_factor_corr,
_xlfn.XLOOKUP(_xlfn.TEXTJOIN("|",FALSE,$C81:$D81,"Any"),risk_factor_2&amp;"|"&amp;risk_factor_1,risk_factor_corr)))))))</f>
        <v>0</v>
      </c>
      <c r="M81" s="32" cm="1">
        <f t="array" ref="M81" xml:space="preserve"> IF(_xlfn.TEXTJOIN("|",FALSE,M$12:M$15)=_xlfn.TEXTJOIN("|",FALSE,$C81:$F81),0,
IF(AND($C81="Delta|CR_Cpty",M$12="Delta|CR_Cpty"),
IF($F81=M$15,
      _xlfn.XLOOKUP(_xlfn.TEXTJOIN("|",FALSE,$C81,"=","Any","=",M$12,"=","Any","="),risk_factor_1&amp;"|"&amp;risk_factor_2,risk_factor_corr),
       IF(RIGHT($D81,LEN($D81)-FIND("_",$D81))=RIGHT(M$13,LEN(M$13)-FIND("_",M$13)),
              IF(LEFT($D81,FIND("_",$D81)-1)=LEFT(M$13,FIND("_",M$13)-1),
                    IF($E81=M$14,
                             _xlfn.XLOOKUP(_xlfn.TEXTJOIN("|",FALSE,$C81,LEFT($D81,FIND("_",$D81)-1) &amp;"_=","=","Any",M$12,LEFT($D81,FIND("_",$D81)-1) &amp;"_=","=","Any"),risk_factor_1&amp;"|"&amp;risk_factor_2,risk_factor_corr),
                             _xlfn.XLOOKUP(_xlfn.TEXTJOIN("|",FALSE,$C81,LEFT($D81,FIND("_",$D81)-1) &amp;"_=","Any","Any",M$12,LEFT($D81,FIND("_",$D81)-1) &amp;"_=","Any","Any"),risk_factor_1&amp;"|"&amp;risk_factor_2,risk_factor_corr)),
"n/a"),0)
),
IF(_xlfn.TEXTJOIN("|",FALSE,M$12:M$13)&lt;&gt;_xlfn.TEXTJOIN("|",FALSE,$C81:$D81),0,
_xlfn.XLOOKUP(_xlfn.TEXTJOIN("|",FALSE,$C81:$F81,M$12:M$15),risk_factor_1&amp;"|"&amp;risk_factor_2,risk_factor_corr,
_xlfn.XLOOKUP(_xlfn.TEXTJOIN("|",FALSE,$C81:$F81,M$12:M$15),risk_factor_2&amp;"|"&amp;risk_factor_1,risk_factor_corr,
_xlfn.XLOOKUP(_xlfn.TEXTJOIN("|",FALSE,$C81:$D81,"Any"),risk_factor_1&amp;"|"&amp;risk_factor_2,risk_factor_corr,
_xlfn.XLOOKUP(_xlfn.TEXTJOIN("|",FALSE,$C81:$D81,"Any"),risk_factor_2&amp;"|"&amp;risk_factor_1,risk_factor_corr)))))))</f>
        <v>0</v>
      </c>
      <c r="N81" s="32" cm="1">
        <f t="array" ref="N81" xml:space="preserve"> IF(_xlfn.TEXTJOIN("|",FALSE,N$12:N$15)=_xlfn.TEXTJOIN("|",FALSE,$C81:$F81),0,
IF(AND($C81="Delta|CR_Cpty",N$12="Delta|CR_Cpty"),
IF($F81=N$15,
      _xlfn.XLOOKUP(_xlfn.TEXTJOIN("|",FALSE,$C81,"=","Any","=",N$12,"=","Any","="),risk_factor_1&amp;"|"&amp;risk_factor_2,risk_factor_corr),
       IF(RIGHT($D81,LEN($D81)-FIND("_",$D81))=RIGHT(N$13,LEN(N$13)-FIND("_",N$13)),
              IF(LEFT($D81,FIND("_",$D81)-1)=LEFT(N$13,FIND("_",N$13)-1),
                    IF($E81=N$14,
                             _xlfn.XLOOKUP(_xlfn.TEXTJOIN("|",FALSE,$C81,LEFT($D81,FIND("_",$D81)-1) &amp;"_=","=","Any",N$12,LEFT($D81,FIND("_",$D81)-1) &amp;"_=","=","Any"),risk_factor_1&amp;"|"&amp;risk_factor_2,risk_factor_corr),
                             _xlfn.XLOOKUP(_xlfn.TEXTJOIN("|",FALSE,$C81,LEFT($D81,FIND("_",$D81)-1) &amp;"_=","Any","Any",N$12,LEFT($D81,FIND("_",$D81)-1) &amp;"_=","Any","Any"),risk_factor_1&amp;"|"&amp;risk_factor_2,risk_factor_corr)),
"n/a"),0)
),
IF(_xlfn.TEXTJOIN("|",FALSE,N$12:N$13)&lt;&gt;_xlfn.TEXTJOIN("|",FALSE,$C81:$D81),0,
_xlfn.XLOOKUP(_xlfn.TEXTJOIN("|",FALSE,$C81:$F81,N$12:N$15),risk_factor_1&amp;"|"&amp;risk_factor_2,risk_factor_corr,
_xlfn.XLOOKUP(_xlfn.TEXTJOIN("|",FALSE,$C81:$F81,N$12:N$15),risk_factor_2&amp;"|"&amp;risk_factor_1,risk_factor_corr,
_xlfn.XLOOKUP(_xlfn.TEXTJOIN("|",FALSE,$C81:$D81,"Any"),risk_factor_1&amp;"|"&amp;risk_factor_2,risk_factor_corr,
_xlfn.XLOOKUP(_xlfn.TEXTJOIN("|",FALSE,$C81:$D81,"Any"),risk_factor_2&amp;"|"&amp;risk_factor_1,risk_factor_corr)))))))</f>
        <v>0</v>
      </c>
      <c r="O81" s="32" cm="1">
        <f t="array" ref="O81" xml:space="preserve"> IF(_xlfn.TEXTJOIN("|",FALSE,O$12:O$15)=_xlfn.TEXTJOIN("|",FALSE,$C81:$F81),0,
IF(AND($C81="Delta|CR_Cpty",O$12="Delta|CR_Cpty"),
IF($F81=O$15,
      _xlfn.XLOOKUP(_xlfn.TEXTJOIN("|",FALSE,$C81,"=","Any","=",O$12,"=","Any","="),risk_factor_1&amp;"|"&amp;risk_factor_2,risk_factor_corr),
       IF(RIGHT($D81,LEN($D81)-FIND("_",$D81))=RIGHT(O$13,LEN(O$13)-FIND("_",O$13)),
              IF(LEFT($D81,FIND("_",$D81)-1)=LEFT(O$13,FIND("_",O$13)-1),
                    IF($E81=O$14,
                             _xlfn.XLOOKUP(_xlfn.TEXTJOIN("|",FALSE,$C81,LEFT($D81,FIND("_",$D81)-1) &amp;"_=","=","Any",O$12,LEFT($D81,FIND("_",$D81)-1) &amp;"_=","=","Any"),risk_factor_1&amp;"|"&amp;risk_factor_2,risk_factor_corr),
                             _xlfn.XLOOKUP(_xlfn.TEXTJOIN("|",FALSE,$C81,LEFT($D81,FIND("_",$D81)-1) &amp;"_=","Any","Any",O$12,LEFT($D81,FIND("_",$D81)-1) &amp;"_=","Any","Any"),risk_factor_1&amp;"|"&amp;risk_factor_2,risk_factor_corr)),
"n/a"),0)
),
IF(_xlfn.TEXTJOIN("|",FALSE,O$12:O$13)&lt;&gt;_xlfn.TEXTJOIN("|",FALSE,$C81:$D81),0,
_xlfn.XLOOKUP(_xlfn.TEXTJOIN("|",FALSE,$C81:$F81,O$12:O$15),risk_factor_1&amp;"|"&amp;risk_factor_2,risk_factor_corr,
_xlfn.XLOOKUP(_xlfn.TEXTJOIN("|",FALSE,$C81:$F81,O$12:O$15),risk_factor_2&amp;"|"&amp;risk_factor_1,risk_factor_corr,
_xlfn.XLOOKUP(_xlfn.TEXTJOIN("|",FALSE,$C81:$D81,"Any"),risk_factor_1&amp;"|"&amp;risk_factor_2,risk_factor_corr,
_xlfn.XLOOKUP(_xlfn.TEXTJOIN("|",FALSE,$C81:$D81,"Any"),risk_factor_2&amp;"|"&amp;risk_factor_1,risk_factor_corr)))))))</f>
        <v>0</v>
      </c>
      <c r="P81" s="32" cm="1">
        <f t="array" ref="P81" xml:space="preserve"> IF(_xlfn.TEXTJOIN("|",FALSE,P$12:P$15)=_xlfn.TEXTJOIN("|",FALSE,$C81:$F81),0,
IF(AND($C81="Delta|CR_Cpty",P$12="Delta|CR_Cpty"),
IF($F81=P$15,
      _xlfn.XLOOKUP(_xlfn.TEXTJOIN("|",FALSE,$C81,"=","Any","=",P$12,"=","Any","="),risk_factor_1&amp;"|"&amp;risk_factor_2,risk_factor_corr),
       IF(RIGHT($D81,LEN($D81)-FIND("_",$D81))=RIGHT(P$13,LEN(P$13)-FIND("_",P$13)),
              IF(LEFT($D81,FIND("_",$D81)-1)=LEFT(P$13,FIND("_",P$13)-1),
                    IF($E81=P$14,
                             _xlfn.XLOOKUP(_xlfn.TEXTJOIN("|",FALSE,$C81,LEFT($D81,FIND("_",$D81)-1) &amp;"_=","=","Any",P$12,LEFT($D81,FIND("_",$D81)-1) &amp;"_=","=","Any"),risk_factor_1&amp;"|"&amp;risk_factor_2,risk_factor_corr),
                             _xlfn.XLOOKUP(_xlfn.TEXTJOIN("|",FALSE,$C81,LEFT($D81,FIND("_",$D81)-1) &amp;"_=","Any","Any",P$12,LEFT($D81,FIND("_",$D81)-1) &amp;"_=","Any","Any"),risk_factor_1&amp;"|"&amp;risk_factor_2,risk_factor_corr)),
"n/a"),0)
),
IF(_xlfn.TEXTJOIN("|",FALSE,P$12:P$13)&lt;&gt;_xlfn.TEXTJOIN("|",FALSE,$C81:$D81),0,
_xlfn.XLOOKUP(_xlfn.TEXTJOIN("|",FALSE,$C81:$F81,P$12:P$15),risk_factor_1&amp;"|"&amp;risk_factor_2,risk_factor_corr,
_xlfn.XLOOKUP(_xlfn.TEXTJOIN("|",FALSE,$C81:$F81,P$12:P$15),risk_factor_2&amp;"|"&amp;risk_factor_1,risk_factor_corr,
_xlfn.XLOOKUP(_xlfn.TEXTJOIN("|",FALSE,$C81:$D81,"Any"),risk_factor_1&amp;"|"&amp;risk_factor_2,risk_factor_corr,
_xlfn.XLOOKUP(_xlfn.TEXTJOIN("|",FALSE,$C81:$D81,"Any"),risk_factor_2&amp;"|"&amp;risk_factor_1,risk_factor_corr)))))))</f>
        <v>0</v>
      </c>
      <c r="Q81" s="32" cm="1">
        <f t="array" ref="Q81" xml:space="preserve"> IF(_xlfn.TEXTJOIN("|",FALSE,Q$12:Q$15)=_xlfn.TEXTJOIN("|",FALSE,$C81:$F81),0,
IF(AND($C81="Delta|CR_Cpty",Q$12="Delta|CR_Cpty"),
IF($F81=Q$15,
      _xlfn.XLOOKUP(_xlfn.TEXTJOIN("|",FALSE,$C81,"=","Any","=",Q$12,"=","Any","="),risk_factor_1&amp;"|"&amp;risk_factor_2,risk_factor_corr),
       IF(RIGHT($D81,LEN($D81)-FIND("_",$D81))=RIGHT(Q$13,LEN(Q$13)-FIND("_",Q$13)),
              IF(LEFT($D81,FIND("_",$D81)-1)=LEFT(Q$13,FIND("_",Q$13)-1),
                    IF($E81=Q$14,
                             _xlfn.XLOOKUP(_xlfn.TEXTJOIN("|",FALSE,$C81,LEFT($D81,FIND("_",$D81)-1) &amp;"_=","=","Any",Q$12,LEFT($D81,FIND("_",$D81)-1) &amp;"_=","=","Any"),risk_factor_1&amp;"|"&amp;risk_factor_2,risk_factor_corr),
                             _xlfn.XLOOKUP(_xlfn.TEXTJOIN("|",FALSE,$C81,LEFT($D81,FIND("_",$D81)-1) &amp;"_=","Any","Any",Q$12,LEFT($D81,FIND("_",$D81)-1) &amp;"_=","Any","Any"),risk_factor_1&amp;"|"&amp;risk_factor_2,risk_factor_corr)),
"n/a"),0)
),
IF(_xlfn.TEXTJOIN("|",FALSE,Q$12:Q$13)&lt;&gt;_xlfn.TEXTJOIN("|",FALSE,$C81:$D81),0,
_xlfn.XLOOKUP(_xlfn.TEXTJOIN("|",FALSE,$C81:$F81,Q$12:Q$15),risk_factor_1&amp;"|"&amp;risk_factor_2,risk_factor_corr,
_xlfn.XLOOKUP(_xlfn.TEXTJOIN("|",FALSE,$C81:$F81,Q$12:Q$15),risk_factor_2&amp;"|"&amp;risk_factor_1,risk_factor_corr,
_xlfn.XLOOKUP(_xlfn.TEXTJOIN("|",FALSE,$C81:$D81,"Any"),risk_factor_1&amp;"|"&amp;risk_factor_2,risk_factor_corr,
_xlfn.XLOOKUP(_xlfn.TEXTJOIN("|",FALSE,$C81:$D81,"Any"),risk_factor_2&amp;"|"&amp;risk_factor_1,risk_factor_corr)))))))</f>
        <v>0</v>
      </c>
      <c r="R81" s="32" cm="1">
        <f t="array" ref="R81" xml:space="preserve"> IF(_xlfn.TEXTJOIN("|",FALSE,R$12:R$15)=_xlfn.TEXTJOIN("|",FALSE,$C81:$F81),0,
IF(AND($C81="Delta|CR_Cpty",R$12="Delta|CR_Cpty"),
IF($F81=R$15,
      _xlfn.XLOOKUP(_xlfn.TEXTJOIN("|",FALSE,$C81,"=","Any","=",R$12,"=","Any","="),risk_factor_1&amp;"|"&amp;risk_factor_2,risk_factor_corr),
       IF(RIGHT($D81,LEN($D81)-FIND("_",$D81))=RIGHT(R$13,LEN(R$13)-FIND("_",R$13)),
              IF(LEFT($D81,FIND("_",$D81)-1)=LEFT(R$13,FIND("_",R$13)-1),
                    IF($E81=R$14,
                             _xlfn.XLOOKUP(_xlfn.TEXTJOIN("|",FALSE,$C81,LEFT($D81,FIND("_",$D81)-1) &amp;"_=","=","Any",R$12,LEFT($D81,FIND("_",$D81)-1) &amp;"_=","=","Any"),risk_factor_1&amp;"|"&amp;risk_factor_2,risk_factor_corr),
                             _xlfn.XLOOKUP(_xlfn.TEXTJOIN("|",FALSE,$C81,LEFT($D81,FIND("_",$D81)-1) &amp;"_=","Any","Any",R$12,LEFT($D81,FIND("_",$D81)-1) &amp;"_=","Any","Any"),risk_factor_1&amp;"|"&amp;risk_factor_2,risk_factor_corr)),
"n/a"),0)
),
IF(_xlfn.TEXTJOIN("|",FALSE,R$12:R$13)&lt;&gt;_xlfn.TEXTJOIN("|",FALSE,$C81:$D81),0,
_xlfn.XLOOKUP(_xlfn.TEXTJOIN("|",FALSE,$C81:$F81,R$12:R$15),risk_factor_1&amp;"|"&amp;risk_factor_2,risk_factor_corr,
_xlfn.XLOOKUP(_xlfn.TEXTJOIN("|",FALSE,$C81:$F81,R$12:R$15),risk_factor_2&amp;"|"&amp;risk_factor_1,risk_factor_corr,
_xlfn.XLOOKUP(_xlfn.TEXTJOIN("|",FALSE,$C81:$D81,"Any"),risk_factor_1&amp;"|"&amp;risk_factor_2,risk_factor_corr,
_xlfn.XLOOKUP(_xlfn.TEXTJOIN("|",FALSE,$C81:$D81,"Any"),risk_factor_2&amp;"|"&amp;risk_factor_1,risk_factor_corr)))))))</f>
        <v>0</v>
      </c>
      <c r="S81" s="32" cm="1">
        <f t="array" ref="S81" xml:space="preserve"> IF(_xlfn.TEXTJOIN("|",FALSE,S$12:S$15)=_xlfn.TEXTJOIN("|",FALSE,$C81:$F81),0,
IF(AND($C81="Delta|CR_Cpty",S$12="Delta|CR_Cpty"),
IF($F81=S$15,
      _xlfn.XLOOKUP(_xlfn.TEXTJOIN("|",FALSE,$C81,"=","Any","=",S$12,"=","Any","="),risk_factor_1&amp;"|"&amp;risk_factor_2,risk_factor_corr),
       IF(RIGHT($D81,LEN($D81)-FIND("_",$D81))=RIGHT(S$13,LEN(S$13)-FIND("_",S$13)),
              IF(LEFT($D81,FIND("_",$D81)-1)=LEFT(S$13,FIND("_",S$13)-1),
                    IF($E81=S$14,
                             _xlfn.XLOOKUP(_xlfn.TEXTJOIN("|",FALSE,$C81,LEFT($D81,FIND("_",$D81)-1) &amp;"_=","=","Any",S$12,LEFT($D81,FIND("_",$D81)-1) &amp;"_=","=","Any"),risk_factor_1&amp;"|"&amp;risk_factor_2,risk_factor_corr),
                             _xlfn.XLOOKUP(_xlfn.TEXTJOIN("|",FALSE,$C81,LEFT($D81,FIND("_",$D81)-1) &amp;"_=","Any","Any",S$12,LEFT($D81,FIND("_",$D81)-1) &amp;"_=","Any","Any"),risk_factor_1&amp;"|"&amp;risk_factor_2,risk_factor_corr)),
"n/a"),0)
),
IF(_xlfn.TEXTJOIN("|",FALSE,S$12:S$13)&lt;&gt;_xlfn.TEXTJOIN("|",FALSE,$C81:$D81),0,
_xlfn.XLOOKUP(_xlfn.TEXTJOIN("|",FALSE,$C81:$F81,S$12:S$15),risk_factor_1&amp;"|"&amp;risk_factor_2,risk_factor_corr,
_xlfn.XLOOKUP(_xlfn.TEXTJOIN("|",FALSE,$C81:$F81,S$12:S$15),risk_factor_2&amp;"|"&amp;risk_factor_1,risk_factor_corr,
_xlfn.XLOOKUP(_xlfn.TEXTJOIN("|",FALSE,$C81:$D81,"Any"),risk_factor_1&amp;"|"&amp;risk_factor_2,risk_factor_corr,
_xlfn.XLOOKUP(_xlfn.TEXTJOIN("|",FALSE,$C81:$D81,"Any"),risk_factor_2&amp;"|"&amp;risk_factor_1,risk_factor_corr)))))))</f>
        <v>0</v>
      </c>
      <c r="T81" s="32" cm="1">
        <f t="array" ref="T81" xml:space="preserve"> IF(_xlfn.TEXTJOIN("|",FALSE,T$12:T$15)=_xlfn.TEXTJOIN("|",FALSE,$C81:$F81),0,
IF(AND($C81="Delta|CR_Cpty",T$12="Delta|CR_Cpty"),
IF($F81=T$15,
      _xlfn.XLOOKUP(_xlfn.TEXTJOIN("|",FALSE,$C81,"=","Any","=",T$12,"=","Any","="),risk_factor_1&amp;"|"&amp;risk_factor_2,risk_factor_corr),
       IF(RIGHT($D81,LEN($D81)-FIND("_",$D81))=RIGHT(T$13,LEN(T$13)-FIND("_",T$13)),
              IF(LEFT($D81,FIND("_",$D81)-1)=LEFT(T$13,FIND("_",T$13)-1),
                    IF($E81=T$14,
                             _xlfn.XLOOKUP(_xlfn.TEXTJOIN("|",FALSE,$C81,LEFT($D81,FIND("_",$D81)-1) &amp;"_=","=","Any",T$12,LEFT($D81,FIND("_",$D81)-1) &amp;"_=","=","Any"),risk_factor_1&amp;"|"&amp;risk_factor_2,risk_factor_corr),
                             _xlfn.XLOOKUP(_xlfn.TEXTJOIN("|",FALSE,$C81,LEFT($D81,FIND("_",$D81)-1) &amp;"_=","Any","Any",T$12,LEFT($D81,FIND("_",$D81)-1) &amp;"_=","Any","Any"),risk_factor_1&amp;"|"&amp;risk_factor_2,risk_factor_corr)),
"n/a"),0)
),
IF(_xlfn.TEXTJOIN("|",FALSE,T$12:T$13)&lt;&gt;_xlfn.TEXTJOIN("|",FALSE,$C81:$D81),0,
_xlfn.XLOOKUP(_xlfn.TEXTJOIN("|",FALSE,$C81:$F81,T$12:T$15),risk_factor_1&amp;"|"&amp;risk_factor_2,risk_factor_corr,
_xlfn.XLOOKUP(_xlfn.TEXTJOIN("|",FALSE,$C81:$F81,T$12:T$15),risk_factor_2&amp;"|"&amp;risk_factor_1,risk_factor_corr,
_xlfn.XLOOKUP(_xlfn.TEXTJOIN("|",FALSE,$C81:$D81,"Any"),risk_factor_1&amp;"|"&amp;risk_factor_2,risk_factor_corr,
_xlfn.XLOOKUP(_xlfn.TEXTJOIN("|",FALSE,$C81:$D81,"Any"),risk_factor_2&amp;"|"&amp;risk_factor_1,risk_factor_corr)))))))</f>
        <v>0</v>
      </c>
      <c r="U81" s="32" cm="1">
        <f t="array" ref="U81" xml:space="preserve"> IF(_xlfn.TEXTJOIN("|",FALSE,U$12:U$15)=_xlfn.TEXTJOIN("|",FALSE,$C81:$F81),0,
IF(AND($C81="Delta|CR_Cpty",U$12="Delta|CR_Cpty"),
IF($F81=U$15,
      _xlfn.XLOOKUP(_xlfn.TEXTJOIN("|",FALSE,$C81,"=","Any","=",U$12,"=","Any","="),risk_factor_1&amp;"|"&amp;risk_factor_2,risk_factor_corr),
       IF(RIGHT($D81,LEN($D81)-FIND("_",$D81))=RIGHT(U$13,LEN(U$13)-FIND("_",U$13)),
              IF(LEFT($D81,FIND("_",$D81)-1)=LEFT(U$13,FIND("_",U$13)-1),
                    IF($E81=U$14,
                             _xlfn.XLOOKUP(_xlfn.TEXTJOIN("|",FALSE,$C81,LEFT($D81,FIND("_",$D81)-1) &amp;"_=","=","Any",U$12,LEFT($D81,FIND("_",$D81)-1) &amp;"_=","=","Any"),risk_factor_1&amp;"|"&amp;risk_factor_2,risk_factor_corr),
                             _xlfn.XLOOKUP(_xlfn.TEXTJOIN("|",FALSE,$C81,LEFT($D81,FIND("_",$D81)-1) &amp;"_=","Any","Any",U$12,LEFT($D81,FIND("_",$D81)-1) &amp;"_=","Any","Any"),risk_factor_1&amp;"|"&amp;risk_factor_2,risk_factor_corr)),
"n/a"),0)
),
IF(_xlfn.TEXTJOIN("|",FALSE,U$12:U$13)&lt;&gt;_xlfn.TEXTJOIN("|",FALSE,$C81:$D81),0,
_xlfn.XLOOKUP(_xlfn.TEXTJOIN("|",FALSE,$C81:$F81,U$12:U$15),risk_factor_1&amp;"|"&amp;risk_factor_2,risk_factor_corr,
_xlfn.XLOOKUP(_xlfn.TEXTJOIN("|",FALSE,$C81:$F81,U$12:U$15),risk_factor_2&amp;"|"&amp;risk_factor_1,risk_factor_corr,
_xlfn.XLOOKUP(_xlfn.TEXTJOIN("|",FALSE,$C81:$D81,"Any"),risk_factor_1&amp;"|"&amp;risk_factor_2,risk_factor_corr,
_xlfn.XLOOKUP(_xlfn.TEXTJOIN("|",FALSE,$C81:$D81,"Any"),risk_factor_2&amp;"|"&amp;risk_factor_1,risk_factor_corr)))))))</f>
        <v>0</v>
      </c>
      <c r="V81" s="32" cm="1">
        <f t="array" ref="V81" xml:space="preserve"> IF(_xlfn.TEXTJOIN("|",FALSE,V$12:V$15)=_xlfn.TEXTJOIN("|",FALSE,$C81:$F81),0,
IF(AND($C81="Delta|CR_Cpty",V$12="Delta|CR_Cpty"),
IF($F81=V$15,
      _xlfn.XLOOKUP(_xlfn.TEXTJOIN("|",FALSE,$C81,"=","Any","=",V$12,"=","Any","="),risk_factor_1&amp;"|"&amp;risk_factor_2,risk_factor_corr),
       IF(RIGHT($D81,LEN($D81)-FIND("_",$D81))=RIGHT(V$13,LEN(V$13)-FIND("_",V$13)),
              IF(LEFT($D81,FIND("_",$D81)-1)=LEFT(V$13,FIND("_",V$13)-1),
                    IF($E81=V$14,
                             _xlfn.XLOOKUP(_xlfn.TEXTJOIN("|",FALSE,$C81,LEFT($D81,FIND("_",$D81)-1) &amp;"_=","=","Any",V$12,LEFT($D81,FIND("_",$D81)-1) &amp;"_=","=","Any"),risk_factor_1&amp;"|"&amp;risk_factor_2,risk_factor_corr),
                             _xlfn.XLOOKUP(_xlfn.TEXTJOIN("|",FALSE,$C81,LEFT($D81,FIND("_",$D81)-1) &amp;"_=","Any","Any",V$12,LEFT($D81,FIND("_",$D81)-1) &amp;"_=","Any","Any"),risk_factor_1&amp;"|"&amp;risk_factor_2,risk_factor_corr)),
"n/a"),0)
),
IF(_xlfn.TEXTJOIN("|",FALSE,V$12:V$13)&lt;&gt;_xlfn.TEXTJOIN("|",FALSE,$C81:$D81),0,
_xlfn.XLOOKUP(_xlfn.TEXTJOIN("|",FALSE,$C81:$F81,V$12:V$15),risk_factor_1&amp;"|"&amp;risk_factor_2,risk_factor_corr,
_xlfn.XLOOKUP(_xlfn.TEXTJOIN("|",FALSE,$C81:$F81,V$12:V$15),risk_factor_2&amp;"|"&amp;risk_factor_1,risk_factor_corr,
_xlfn.XLOOKUP(_xlfn.TEXTJOIN("|",FALSE,$C81:$D81,"Any"),risk_factor_1&amp;"|"&amp;risk_factor_2,risk_factor_corr,
_xlfn.XLOOKUP(_xlfn.TEXTJOIN("|",FALSE,$C81:$D81,"Any"),risk_factor_2&amp;"|"&amp;risk_factor_1,risk_factor_corr)))))))</f>
        <v>0</v>
      </c>
      <c r="W81" s="32" cm="1">
        <f t="array" ref="W81" xml:space="preserve"> IF(_xlfn.TEXTJOIN("|",FALSE,W$12:W$15)=_xlfn.TEXTJOIN("|",FALSE,$C81:$F81),0,
IF(AND($C81="Delta|CR_Cpty",W$12="Delta|CR_Cpty"),
IF($F81=W$15,
      _xlfn.XLOOKUP(_xlfn.TEXTJOIN("|",FALSE,$C81,"=","Any","=",W$12,"=","Any","="),risk_factor_1&amp;"|"&amp;risk_factor_2,risk_factor_corr),
       IF(RIGHT($D81,LEN($D81)-FIND("_",$D81))=RIGHT(W$13,LEN(W$13)-FIND("_",W$13)),
              IF(LEFT($D81,FIND("_",$D81)-1)=LEFT(W$13,FIND("_",W$13)-1),
                    IF($E81=W$14,
                             _xlfn.XLOOKUP(_xlfn.TEXTJOIN("|",FALSE,$C81,LEFT($D81,FIND("_",$D81)-1) &amp;"_=","=","Any",W$12,LEFT($D81,FIND("_",$D81)-1) &amp;"_=","=","Any"),risk_factor_1&amp;"|"&amp;risk_factor_2,risk_factor_corr),
                             _xlfn.XLOOKUP(_xlfn.TEXTJOIN("|",FALSE,$C81,LEFT($D81,FIND("_",$D81)-1) &amp;"_=","Any","Any",W$12,LEFT($D81,FIND("_",$D81)-1) &amp;"_=","Any","Any"),risk_factor_1&amp;"|"&amp;risk_factor_2,risk_factor_corr)),
"n/a"),0)
),
IF(_xlfn.TEXTJOIN("|",FALSE,W$12:W$13)&lt;&gt;_xlfn.TEXTJOIN("|",FALSE,$C81:$D81),0,
_xlfn.XLOOKUP(_xlfn.TEXTJOIN("|",FALSE,$C81:$F81,W$12:W$15),risk_factor_1&amp;"|"&amp;risk_factor_2,risk_factor_corr,
_xlfn.XLOOKUP(_xlfn.TEXTJOIN("|",FALSE,$C81:$F81,W$12:W$15),risk_factor_2&amp;"|"&amp;risk_factor_1,risk_factor_corr,
_xlfn.XLOOKUP(_xlfn.TEXTJOIN("|",FALSE,$C81:$D81,"Any"),risk_factor_1&amp;"|"&amp;risk_factor_2,risk_factor_corr,
_xlfn.XLOOKUP(_xlfn.TEXTJOIN("|",FALSE,$C81:$D81,"Any"),risk_factor_2&amp;"|"&amp;risk_factor_1,risk_factor_corr)))))))</f>
        <v>0</v>
      </c>
      <c r="X81" s="32" cm="1">
        <f t="array" ref="X81" xml:space="preserve"> IF(_xlfn.TEXTJOIN("|",FALSE,X$12:X$15)=_xlfn.TEXTJOIN("|",FALSE,$C81:$F81),0,
IF(AND($C81="Delta|CR_Cpty",X$12="Delta|CR_Cpty"),
IF($F81=X$15,
      _xlfn.XLOOKUP(_xlfn.TEXTJOIN("|",FALSE,$C81,"=","Any","=",X$12,"=","Any","="),risk_factor_1&amp;"|"&amp;risk_factor_2,risk_factor_corr),
       IF(RIGHT($D81,LEN($D81)-FIND("_",$D81))=RIGHT(X$13,LEN(X$13)-FIND("_",X$13)),
              IF(LEFT($D81,FIND("_",$D81)-1)=LEFT(X$13,FIND("_",X$13)-1),
                    IF($E81=X$14,
                             _xlfn.XLOOKUP(_xlfn.TEXTJOIN("|",FALSE,$C81,LEFT($D81,FIND("_",$D81)-1) &amp;"_=","=","Any",X$12,LEFT($D81,FIND("_",$D81)-1) &amp;"_=","=","Any"),risk_factor_1&amp;"|"&amp;risk_factor_2,risk_factor_corr),
                             _xlfn.XLOOKUP(_xlfn.TEXTJOIN("|",FALSE,$C81,LEFT($D81,FIND("_",$D81)-1) &amp;"_=","Any","Any",X$12,LEFT($D81,FIND("_",$D81)-1) &amp;"_=","Any","Any"),risk_factor_1&amp;"|"&amp;risk_factor_2,risk_factor_corr)),
"n/a"),0)
),
IF(_xlfn.TEXTJOIN("|",FALSE,X$12:X$13)&lt;&gt;_xlfn.TEXTJOIN("|",FALSE,$C81:$D81),0,
_xlfn.XLOOKUP(_xlfn.TEXTJOIN("|",FALSE,$C81:$F81,X$12:X$15),risk_factor_1&amp;"|"&amp;risk_factor_2,risk_factor_corr,
_xlfn.XLOOKUP(_xlfn.TEXTJOIN("|",FALSE,$C81:$F81,X$12:X$15),risk_factor_2&amp;"|"&amp;risk_factor_1,risk_factor_corr,
_xlfn.XLOOKUP(_xlfn.TEXTJOIN("|",FALSE,$C81:$D81,"Any"),risk_factor_1&amp;"|"&amp;risk_factor_2,risk_factor_corr,
_xlfn.XLOOKUP(_xlfn.TEXTJOIN("|",FALSE,$C81:$D81,"Any"),risk_factor_2&amp;"|"&amp;risk_factor_1,risk_factor_corr)))))))</f>
        <v>0</v>
      </c>
      <c r="Y81" s="32" cm="1">
        <f t="array" ref="Y81" xml:space="preserve"> IF(_xlfn.TEXTJOIN("|",FALSE,Y$12:Y$15)=_xlfn.TEXTJOIN("|",FALSE,$C81:$F81),0,
IF(AND($C81="Delta|CR_Cpty",Y$12="Delta|CR_Cpty"),
IF($F81=Y$15,
      _xlfn.XLOOKUP(_xlfn.TEXTJOIN("|",FALSE,$C81,"=","Any","=",Y$12,"=","Any","="),risk_factor_1&amp;"|"&amp;risk_factor_2,risk_factor_corr),
       IF(RIGHT($D81,LEN($D81)-FIND("_",$D81))=RIGHT(Y$13,LEN(Y$13)-FIND("_",Y$13)),
              IF(LEFT($D81,FIND("_",$D81)-1)=LEFT(Y$13,FIND("_",Y$13)-1),
                    IF($E81=Y$14,
                             _xlfn.XLOOKUP(_xlfn.TEXTJOIN("|",FALSE,$C81,LEFT($D81,FIND("_",$D81)-1) &amp;"_=","=","Any",Y$12,LEFT($D81,FIND("_",$D81)-1) &amp;"_=","=","Any"),risk_factor_1&amp;"|"&amp;risk_factor_2,risk_factor_corr),
                             _xlfn.XLOOKUP(_xlfn.TEXTJOIN("|",FALSE,$C81,LEFT($D81,FIND("_",$D81)-1) &amp;"_=","Any","Any",Y$12,LEFT($D81,FIND("_",$D81)-1) &amp;"_=","Any","Any"),risk_factor_1&amp;"|"&amp;risk_factor_2,risk_factor_corr)),
"n/a"),0)
),
IF(_xlfn.TEXTJOIN("|",FALSE,Y$12:Y$13)&lt;&gt;_xlfn.TEXTJOIN("|",FALSE,$C81:$D81),0,
_xlfn.XLOOKUP(_xlfn.TEXTJOIN("|",FALSE,$C81:$F81,Y$12:Y$15),risk_factor_1&amp;"|"&amp;risk_factor_2,risk_factor_corr,
_xlfn.XLOOKUP(_xlfn.TEXTJOIN("|",FALSE,$C81:$F81,Y$12:Y$15),risk_factor_2&amp;"|"&amp;risk_factor_1,risk_factor_corr,
_xlfn.XLOOKUP(_xlfn.TEXTJOIN("|",FALSE,$C81:$D81,"Any"),risk_factor_1&amp;"|"&amp;risk_factor_2,risk_factor_corr,
_xlfn.XLOOKUP(_xlfn.TEXTJOIN("|",FALSE,$C81:$D81,"Any"),risk_factor_2&amp;"|"&amp;risk_factor_1,risk_factor_corr)))))))</f>
        <v>0</v>
      </c>
      <c r="Z81" s="32" cm="1">
        <f t="array" ref="Z81" xml:space="preserve"> IF(_xlfn.TEXTJOIN("|",FALSE,Z$12:Z$15)=_xlfn.TEXTJOIN("|",FALSE,$C81:$F81),0,
IF(AND($C81="Delta|CR_Cpty",Z$12="Delta|CR_Cpty"),
IF($F81=Z$15,
      _xlfn.XLOOKUP(_xlfn.TEXTJOIN("|",FALSE,$C81,"=","Any","=",Z$12,"=","Any","="),risk_factor_1&amp;"|"&amp;risk_factor_2,risk_factor_corr),
       IF(RIGHT($D81,LEN($D81)-FIND("_",$D81))=RIGHT(Z$13,LEN(Z$13)-FIND("_",Z$13)),
              IF(LEFT($D81,FIND("_",$D81)-1)=LEFT(Z$13,FIND("_",Z$13)-1),
                    IF($E81=Z$14,
                             _xlfn.XLOOKUP(_xlfn.TEXTJOIN("|",FALSE,$C81,LEFT($D81,FIND("_",$D81)-1) &amp;"_=","=","Any",Z$12,LEFT($D81,FIND("_",$D81)-1) &amp;"_=","=","Any"),risk_factor_1&amp;"|"&amp;risk_factor_2,risk_factor_corr),
                             _xlfn.XLOOKUP(_xlfn.TEXTJOIN("|",FALSE,$C81,LEFT($D81,FIND("_",$D81)-1) &amp;"_=","Any","Any",Z$12,LEFT($D81,FIND("_",$D81)-1) &amp;"_=","Any","Any"),risk_factor_1&amp;"|"&amp;risk_factor_2,risk_factor_corr)),
"n/a"),0)
),
IF(_xlfn.TEXTJOIN("|",FALSE,Z$12:Z$13)&lt;&gt;_xlfn.TEXTJOIN("|",FALSE,$C81:$D81),0,
_xlfn.XLOOKUP(_xlfn.TEXTJOIN("|",FALSE,$C81:$F81,Z$12:Z$15),risk_factor_1&amp;"|"&amp;risk_factor_2,risk_factor_corr,
_xlfn.XLOOKUP(_xlfn.TEXTJOIN("|",FALSE,$C81:$F81,Z$12:Z$15),risk_factor_2&amp;"|"&amp;risk_factor_1,risk_factor_corr,
_xlfn.XLOOKUP(_xlfn.TEXTJOIN("|",FALSE,$C81:$D81,"Any"),risk_factor_1&amp;"|"&amp;risk_factor_2,risk_factor_corr,
_xlfn.XLOOKUP(_xlfn.TEXTJOIN("|",FALSE,$C81:$D81,"Any"),risk_factor_2&amp;"|"&amp;risk_factor_1,risk_factor_corr)))))))</f>
        <v>0</v>
      </c>
      <c r="AA81" s="32" cm="1">
        <f t="array" ref="AA81" xml:space="preserve"> IF(_xlfn.TEXTJOIN("|",FALSE,AA$12:AA$15)=_xlfn.TEXTJOIN("|",FALSE,$C81:$F81),0,
IF(AND($C81="Delta|CR_Cpty",AA$12="Delta|CR_Cpty"),
IF($F81=AA$15,
      _xlfn.XLOOKUP(_xlfn.TEXTJOIN("|",FALSE,$C81,"=","Any","=",AA$12,"=","Any","="),risk_factor_1&amp;"|"&amp;risk_factor_2,risk_factor_corr),
       IF(RIGHT($D81,LEN($D81)-FIND("_",$D81))=RIGHT(AA$13,LEN(AA$13)-FIND("_",AA$13)),
              IF(LEFT($D81,FIND("_",$D81)-1)=LEFT(AA$13,FIND("_",AA$13)-1),
                    IF($E81=AA$14,
                             _xlfn.XLOOKUP(_xlfn.TEXTJOIN("|",FALSE,$C81,LEFT($D81,FIND("_",$D81)-1) &amp;"_=","=","Any",AA$12,LEFT($D81,FIND("_",$D81)-1) &amp;"_=","=","Any"),risk_factor_1&amp;"|"&amp;risk_factor_2,risk_factor_corr),
                             _xlfn.XLOOKUP(_xlfn.TEXTJOIN("|",FALSE,$C81,LEFT($D81,FIND("_",$D81)-1) &amp;"_=","Any","Any",AA$12,LEFT($D81,FIND("_",$D81)-1) &amp;"_=","Any","Any"),risk_factor_1&amp;"|"&amp;risk_factor_2,risk_factor_corr)),
"n/a"),0)
),
IF(_xlfn.TEXTJOIN("|",FALSE,AA$12:AA$13)&lt;&gt;_xlfn.TEXTJOIN("|",FALSE,$C81:$D81),0,
_xlfn.XLOOKUP(_xlfn.TEXTJOIN("|",FALSE,$C81:$F81,AA$12:AA$15),risk_factor_1&amp;"|"&amp;risk_factor_2,risk_factor_corr,
_xlfn.XLOOKUP(_xlfn.TEXTJOIN("|",FALSE,$C81:$F81,AA$12:AA$15),risk_factor_2&amp;"|"&amp;risk_factor_1,risk_factor_corr,
_xlfn.XLOOKUP(_xlfn.TEXTJOIN("|",FALSE,$C81:$D81,"Any"),risk_factor_1&amp;"|"&amp;risk_factor_2,risk_factor_corr,
_xlfn.XLOOKUP(_xlfn.TEXTJOIN("|",FALSE,$C81:$D81,"Any"),risk_factor_2&amp;"|"&amp;risk_factor_1,risk_factor_corr)))))))</f>
        <v>0</v>
      </c>
      <c r="AB81" s="32" cm="1">
        <f t="array" ref="AB81" xml:space="preserve"> IF(_xlfn.TEXTJOIN("|",FALSE,AB$12:AB$15)=_xlfn.TEXTJOIN("|",FALSE,$C81:$F81),0,
IF(AND($C81="Delta|CR_Cpty",AB$12="Delta|CR_Cpty"),
IF($F81=AB$15,
      _xlfn.XLOOKUP(_xlfn.TEXTJOIN("|",FALSE,$C81,"=","Any","=",AB$12,"=","Any","="),risk_factor_1&amp;"|"&amp;risk_factor_2,risk_factor_corr),
       IF(RIGHT($D81,LEN($D81)-FIND("_",$D81))=RIGHT(AB$13,LEN(AB$13)-FIND("_",AB$13)),
              IF(LEFT($D81,FIND("_",$D81)-1)=LEFT(AB$13,FIND("_",AB$13)-1),
                    IF($E81=AB$14,
                             _xlfn.XLOOKUP(_xlfn.TEXTJOIN("|",FALSE,$C81,LEFT($D81,FIND("_",$D81)-1) &amp;"_=","=","Any",AB$12,LEFT($D81,FIND("_",$D81)-1) &amp;"_=","=","Any"),risk_factor_1&amp;"|"&amp;risk_factor_2,risk_factor_corr),
                             _xlfn.XLOOKUP(_xlfn.TEXTJOIN("|",FALSE,$C81,LEFT($D81,FIND("_",$D81)-1) &amp;"_=","Any","Any",AB$12,LEFT($D81,FIND("_",$D81)-1) &amp;"_=","Any","Any"),risk_factor_1&amp;"|"&amp;risk_factor_2,risk_factor_corr)),
"n/a"),0)
),
IF(_xlfn.TEXTJOIN("|",FALSE,AB$12:AB$13)&lt;&gt;_xlfn.TEXTJOIN("|",FALSE,$C81:$D81),0,
_xlfn.XLOOKUP(_xlfn.TEXTJOIN("|",FALSE,$C81:$F81,AB$12:AB$15),risk_factor_1&amp;"|"&amp;risk_factor_2,risk_factor_corr,
_xlfn.XLOOKUP(_xlfn.TEXTJOIN("|",FALSE,$C81:$F81,AB$12:AB$15),risk_factor_2&amp;"|"&amp;risk_factor_1,risk_factor_corr,
_xlfn.XLOOKUP(_xlfn.TEXTJOIN("|",FALSE,$C81:$D81,"Any"),risk_factor_1&amp;"|"&amp;risk_factor_2,risk_factor_corr,
_xlfn.XLOOKUP(_xlfn.TEXTJOIN("|",FALSE,$C81:$D81,"Any"),risk_factor_2&amp;"|"&amp;risk_factor_1,risk_factor_corr)))))))</f>
        <v>0</v>
      </c>
      <c r="AC81" s="32" cm="1">
        <f t="array" ref="AC81" xml:space="preserve"> IF(_xlfn.TEXTJOIN("|",FALSE,AC$12:AC$15)=_xlfn.TEXTJOIN("|",FALSE,$C81:$F81),0,
IF(AND($C81="Delta|CR_Cpty",AC$12="Delta|CR_Cpty"),
IF($F81=AC$15,
      _xlfn.XLOOKUP(_xlfn.TEXTJOIN("|",FALSE,$C81,"=","Any","=",AC$12,"=","Any","="),risk_factor_1&amp;"|"&amp;risk_factor_2,risk_factor_corr),
       IF(RIGHT($D81,LEN($D81)-FIND("_",$D81))=RIGHT(AC$13,LEN(AC$13)-FIND("_",AC$13)),
              IF(LEFT($D81,FIND("_",$D81)-1)=LEFT(AC$13,FIND("_",AC$13)-1),
                    IF($E81=AC$14,
                             _xlfn.XLOOKUP(_xlfn.TEXTJOIN("|",FALSE,$C81,LEFT($D81,FIND("_",$D81)-1) &amp;"_=","=","Any",AC$12,LEFT($D81,FIND("_",$D81)-1) &amp;"_=","=","Any"),risk_factor_1&amp;"|"&amp;risk_factor_2,risk_factor_corr),
                             _xlfn.XLOOKUP(_xlfn.TEXTJOIN("|",FALSE,$C81,LEFT($D81,FIND("_",$D81)-1) &amp;"_=","Any","Any",AC$12,LEFT($D81,FIND("_",$D81)-1) &amp;"_=","Any","Any"),risk_factor_1&amp;"|"&amp;risk_factor_2,risk_factor_corr)),
"n/a"),0)
),
IF(_xlfn.TEXTJOIN("|",FALSE,AC$12:AC$13)&lt;&gt;_xlfn.TEXTJOIN("|",FALSE,$C81:$D81),0,
_xlfn.XLOOKUP(_xlfn.TEXTJOIN("|",FALSE,$C81:$F81,AC$12:AC$15),risk_factor_1&amp;"|"&amp;risk_factor_2,risk_factor_corr,
_xlfn.XLOOKUP(_xlfn.TEXTJOIN("|",FALSE,$C81:$F81,AC$12:AC$15),risk_factor_2&amp;"|"&amp;risk_factor_1,risk_factor_corr,
_xlfn.XLOOKUP(_xlfn.TEXTJOIN("|",FALSE,$C81:$D81,"Any"),risk_factor_1&amp;"|"&amp;risk_factor_2,risk_factor_corr,
_xlfn.XLOOKUP(_xlfn.TEXTJOIN("|",FALSE,$C81:$D81,"Any"),risk_factor_2&amp;"|"&amp;risk_factor_1,risk_factor_corr)))))))</f>
        <v>0</v>
      </c>
      <c r="AD81" s="32" cm="1">
        <f t="array" ref="AD81" xml:space="preserve"> IF(_xlfn.TEXTJOIN("|",FALSE,AD$12:AD$15)=_xlfn.TEXTJOIN("|",FALSE,$C81:$F81),0,
IF(AND($C81="Delta|CR_Cpty",AD$12="Delta|CR_Cpty"),
IF($F81=AD$15,
      _xlfn.XLOOKUP(_xlfn.TEXTJOIN("|",FALSE,$C81,"=","Any","=",AD$12,"=","Any","="),risk_factor_1&amp;"|"&amp;risk_factor_2,risk_factor_corr),
       IF(RIGHT($D81,LEN($D81)-FIND("_",$D81))=RIGHT(AD$13,LEN(AD$13)-FIND("_",AD$13)),
              IF(LEFT($D81,FIND("_",$D81)-1)=LEFT(AD$13,FIND("_",AD$13)-1),
                    IF($E81=AD$14,
                             _xlfn.XLOOKUP(_xlfn.TEXTJOIN("|",FALSE,$C81,LEFT($D81,FIND("_",$D81)-1) &amp;"_=","=","Any",AD$12,LEFT($D81,FIND("_",$D81)-1) &amp;"_=","=","Any"),risk_factor_1&amp;"|"&amp;risk_factor_2,risk_factor_corr),
                             _xlfn.XLOOKUP(_xlfn.TEXTJOIN("|",FALSE,$C81,LEFT($D81,FIND("_",$D81)-1) &amp;"_=","Any","Any",AD$12,LEFT($D81,FIND("_",$D81)-1) &amp;"_=","Any","Any"),risk_factor_1&amp;"|"&amp;risk_factor_2,risk_factor_corr)),
"n/a"),0)
),
IF(_xlfn.TEXTJOIN("|",FALSE,AD$12:AD$13)&lt;&gt;_xlfn.TEXTJOIN("|",FALSE,$C81:$D81),0,
_xlfn.XLOOKUP(_xlfn.TEXTJOIN("|",FALSE,$C81:$F81,AD$12:AD$15),risk_factor_1&amp;"|"&amp;risk_factor_2,risk_factor_corr,
_xlfn.XLOOKUP(_xlfn.TEXTJOIN("|",FALSE,$C81:$F81,AD$12:AD$15),risk_factor_2&amp;"|"&amp;risk_factor_1,risk_factor_corr,
_xlfn.XLOOKUP(_xlfn.TEXTJOIN("|",FALSE,$C81:$D81,"Any"),risk_factor_1&amp;"|"&amp;risk_factor_2,risk_factor_corr,
_xlfn.XLOOKUP(_xlfn.TEXTJOIN("|",FALSE,$C81:$D81,"Any"),risk_factor_2&amp;"|"&amp;risk_factor_1,risk_factor_corr)))))))</f>
        <v>0</v>
      </c>
      <c r="AE81" s="32" cm="1">
        <f t="array" ref="AE81" xml:space="preserve"> IF(_xlfn.TEXTJOIN("|",FALSE,AE$12:AE$15)=_xlfn.TEXTJOIN("|",FALSE,$C81:$F81),0,
IF(AND($C81="Delta|CR_Cpty",AE$12="Delta|CR_Cpty"),
IF($F81=AE$15,
      _xlfn.XLOOKUP(_xlfn.TEXTJOIN("|",FALSE,$C81,"=","Any","=",AE$12,"=","Any","="),risk_factor_1&amp;"|"&amp;risk_factor_2,risk_factor_corr),
       IF(RIGHT($D81,LEN($D81)-FIND("_",$D81))=RIGHT(AE$13,LEN(AE$13)-FIND("_",AE$13)),
              IF(LEFT($D81,FIND("_",$D81)-1)=LEFT(AE$13,FIND("_",AE$13)-1),
                    IF($E81=AE$14,
                             _xlfn.XLOOKUP(_xlfn.TEXTJOIN("|",FALSE,$C81,LEFT($D81,FIND("_",$D81)-1) &amp;"_=","=","Any",AE$12,LEFT($D81,FIND("_",$D81)-1) &amp;"_=","=","Any"),risk_factor_1&amp;"|"&amp;risk_factor_2,risk_factor_corr),
                             _xlfn.XLOOKUP(_xlfn.TEXTJOIN("|",FALSE,$C81,LEFT($D81,FIND("_",$D81)-1) &amp;"_=","Any","Any",AE$12,LEFT($D81,FIND("_",$D81)-1) &amp;"_=","Any","Any"),risk_factor_1&amp;"|"&amp;risk_factor_2,risk_factor_corr)),
"n/a"),0)
),
IF(_xlfn.TEXTJOIN("|",FALSE,AE$12:AE$13)&lt;&gt;_xlfn.TEXTJOIN("|",FALSE,$C81:$D81),0,
_xlfn.XLOOKUP(_xlfn.TEXTJOIN("|",FALSE,$C81:$F81,AE$12:AE$15),risk_factor_1&amp;"|"&amp;risk_factor_2,risk_factor_corr,
_xlfn.XLOOKUP(_xlfn.TEXTJOIN("|",FALSE,$C81:$F81,AE$12:AE$15),risk_factor_2&amp;"|"&amp;risk_factor_1,risk_factor_corr,
_xlfn.XLOOKUP(_xlfn.TEXTJOIN("|",FALSE,$C81:$D81,"Any"),risk_factor_1&amp;"|"&amp;risk_factor_2,risk_factor_corr,
_xlfn.XLOOKUP(_xlfn.TEXTJOIN("|",FALSE,$C81:$D81,"Any"),risk_factor_2&amp;"|"&amp;risk_factor_1,risk_factor_corr)))))))</f>
        <v>0</v>
      </c>
      <c r="AF81" s="32" cm="1">
        <f t="array" ref="AF81" xml:space="preserve"> IF(_xlfn.TEXTJOIN("|",FALSE,AF$12:AF$15)=_xlfn.TEXTJOIN("|",FALSE,$C81:$F81),0,
IF(AND($C81="Delta|CR_Cpty",AF$12="Delta|CR_Cpty"),
IF($F81=AF$15,
      _xlfn.XLOOKUP(_xlfn.TEXTJOIN("|",FALSE,$C81,"=","Any","=",AF$12,"=","Any","="),risk_factor_1&amp;"|"&amp;risk_factor_2,risk_factor_corr),
       IF(RIGHT($D81,LEN($D81)-FIND("_",$D81))=RIGHT(AF$13,LEN(AF$13)-FIND("_",AF$13)),
              IF(LEFT($D81,FIND("_",$D81)-1)=LEFT(AF$13,FIND("_",AF$13)-1),
                    IF($E81=AF$14,
                             _xlfn.XLOOKUP(_xlfn.TEXTJOIN("|",FALSE,$C81,LEFT($D81,FIND("_",$D81)-1) &amp;"_=","=","Any",AF$12,LEFT($D81,FIND("_",$D81)-1) &amp;"_=","=","Any"),risk_factor_1&amp;"|"&amp;risk_factor_2,risk_factor_corr),
                             _xlfn.XLOOKUP(_xlfn.TEXTJOIN("|",FALSE,$C81,LEFT($D81,FIND("_",$D81)-1) &amp;"_=","Any","Any",AF$12,LEFT($D81,FIND("_",$D81)-1) &amp;"_=","Any","Any"),risk_factor_1&amp;"|"&amp;risk_factor_2,risk_factor_corr)),
"n/a"),0)
),
IF(_xlfn.TEXTJOIN("|",FALSE,AF$12:AF$13)&lt;&gt;_xlfn.TEXTJOIN("|",FALSE,$C81:$D81),0,
_xlfn.XLOOKUP(_xlfn.TEXTJOIN("|",FALSE,$C81:$F81,AF$12:AF$15),risk_factor_1&amp;"|"&amp;risk_factor_2,risk_factor_corr,
_xlfn.XLOOKUP(_xlfn.TEXTJOIN("|",FALSE,$C81:$F81,AF$12:AF$15),risk_factor_2&amp;"|"&amp;risk_factor_1,risk_factor_corr,
_xlfn.XLOOKUP(_xlfn.TEXTJOIN("|",FALSE,$C81:$D81,"Any"),risk_factor_1&amp;"|"&amp;risk_factor_2,risk_factor_corr,
_xlfn.XLOOKUP(_xlfn.TEXTJOIN("|",FALSE,$C81:$D81,"Any"),risk_factor_2&amp;"|"&amp;risk_factor_1,risk_factor_corr)))))))</f>
        <v>0</v>
      </c>
      <c r="AG81" s="32" cm="1">
        <f t="array" ref="AG81" xml:space="preserve"> IF(_xlfn.TEXTJOIN("|",FALSE,AG$12:AG$15)=_xlfn.TEXTJOIN("|",FALSE,$C81:$F81),0,
IF(AND($C81="Delta|CR_Cpty",AG$12="Delta|CR_Cpty"),
IF($F81=AG$15,
      _xlfn.XLOOKUP(_xlfn.TEXTJOIN("|",FALSE,$C81,"=","Any","=",AG$12,"=","Any","="),risk_factor_1&amp;"|"&amp;risk_factor_2,risk_factor_corr),
       IF(RIGHT($D81,LEN($D81)-FIND("_",$D81))=RIGHT(AG$13,LEN(AG$13)-FIND("_",AG$13)),
              IF(LEFT($D81,FIND("_",$D81)-1)=LEFT(AG$13,FIND("_",AG$13)-1),
                    IF($E81=AG$14,
                             _xlfn.XLOOKUP(_xlfn.TEXTJOIN("|",FALSE,$C81,LEFT($D81,FIND("_",$D81)-1) &amp;"_=","=","Any",AG$12,LEFT($D81,FIND("_",$D81)-1) &amp;"_=","=","Any"),risk_factor_1&amp;"|"&amp;risk_factor_2,risk_factor_corr),
                             _xlfn.XLOOKUP(_xlfn.TEXTJOIN("|",FALSE,$C81,LEFT($D81,FIND("_",$D81)-1) &amp;"_=","Any","Any",AG$12,LEFT($D81,FIND("_",$D81)-1) &amp;"_=","Any","Any"),risk_factor_1&amp;"|"&amp;risk_factor_2,risk_factor_corr)),
"n/a"),0)
),
IF(_xlfn.TEXTJOIN("|",FALSE,AG$12:AG$13)&lt;&gt;_xlfn.TEXTJOIN("|",FALSE,$C81:$D81),0,
_xlfn.XLOOKUP(_xlfn.TEXTJOIN("|",FALSE,$C81:$F81,AG$12:AG$15),risk_factor_1&amp;"|"&amp;risk_factor_2,risk_factor_corr,
_xlfn.XLOOKUP(_xlfn.TEXTJOIN("|",FALSE,$C81:$F81,AG$12:AG$15),risk_factor_2&amp;"|"&amp;risk_factor_1,risk_factor_corr,
_xlfn.XLOOKUP(_xlfn.TEXTJOIN("|",FALSE,$C81:$D81,"Any"),risk_factor_1&amp;"|"&amp;risk_factor_2,risk_factor_corr,
_xlfn.XLOOKUP(_xlfn.TEXTJOIN("|",FALSE,$C81:$D81,"Any"),risk_factor_2&amp;"|"&amp;risk_factor_1,risk_factor_corr)))))))</f>
        <v>0</v>
      </c>
      <c r="AH81" s="32" cm="1">
        <f t="array" ref="AH81" xml:space="preserve"> IF(_xlfn.TEXTJOIN("|",FALSE,AH$12:AH$15)=_xlfn.TEXTJOIN("|",FALSE,$C81:$F81),0,
IF(AND($C81="Delta|CR_Cpty",AH$12="Delta|CR_Cpty"),
IF($F81=AH$15,
      _xlfn.XLOOKUP(_xlfn.TEXTJOIN("|",FALSE,$C81,"=","Any","=",AH$12,"=","Any","="),risk_factor_1&amp;"|"&amp;risk_factor_2,risk_factor_corr),
       IF(RIGHT($D81,LEN($D81)-FIND("_",$D81))=RIGHT(AH$13,LEN(AH$13)-FIND("_",AH$13)),
              IF(LEFT($D81,FIND("_",$D81)-1)=LEFT(AH$13,FIND("_",AH$13)-1),
                    IF($E81=AH$14,
                             _xlfn.XLOOKUP(_xlfn.TEXTJOIN("|",FALSE,$C81,LEFT($D81,FIND("_",$D81)-1) &amp;"_=","=","Any",AH$12,LEFT($D81,FIND("_",$D81)-1) &amp;"_=","=","Any"),risk_factor_1&amp;"|"&amp;risk_factor_2,risk_factor_corr),
                             _xlfn.XLOOKUP(_xlfn.TEXTJOIN("|",FALSE,$C81,LEFT($D81,FIND("_",$D81)-1) &amp;"_=","Any","Any",AH$12,LEFT($D81,FIND("_",$D81)-1) &amp;"_=","Any","Any"),risk_factor_1&amp;"|"&amp;risk_factor_2,risk_factor_corr)),
"n/a"),0)
),
IF(_xlfn.TEXTJOIN("|",FALSE,AH$12:AH$13)&lt;&gt;_xlfn.TEXTJOIN("|",FALSE,$C81:$D81),0,
_xlfn.XLOOKUP(_xlfn.TEXTJOIN("|",FALSE,$C81:$F81,AH$12:AH$15),risk_factor_1&amp;"|"&amp;risk_factor_2,risk_factor_corr,
_xlfn.XLOOKUP(_xlfn.TEXTJOIN("|",FALSE,$C81:$F81,AH$12:AH$15),risk_factor_2&amp;"|"&amp;risk_factor_1,risk_factor_corr,
_xlfn.XLOOKUP(_xlfn.TEXTJOIN("|",FALSE,$C81:$D81,"Any"),risk_factor_1&amp;"|"&amp;risk_factor_2,risk_factor_corr,
_xlfn.XLOOKUP(_xlfn.TEXTJOIN("|",FALSE,$C81:$D81,"Any"),risk_factor_2&amp;"|"&amp;risk_factor_1,risk_factor_corr)))))))</f>
        <v>0</v>
      </c>
      <c r="AI81" s="32" cm="1">
        <f t="array" ref="AI81" xml:space="preserve"> IF(_xlfn.TEXTJOIN("|",FALSE,AI$12:AI$15)=_xlfn.TEXTJOIN("|",FALSE,$C81:$F81),0,
IF(AND($C81="Delta|CR_Cpty",AI$12="Delta|CR_Cpty"),
IF($F81=AI$15,
      _xlfn.XLOOKUP(_xlfn.TEXTJOIN("|",FALSE,$C81,"=","Any","=",AI$12,"=","Any","="),risk_factor_1&amp;"|"&amp;risk_factor_2,risk_factor_corr),
       IF(RIGHT($D81,LEN($D81)-FIND("_",$D81))=RIGHT(AI$13,LEN(AI$13)-FIND("_",AI$13)),
              IF(LEFT($D81,FIND("_",$D81)-1)=LEFT(AI$13,FIND("_",AI$13)-1),
                    IF($E81=AI$14,
                             _xlfn.XLOOKUP(_xlfn.TEXTJOIN("|",FALSE,$C81,LEFT($D81,FIND("_",$D81)-1) &amp;"_=","=","Any",AI$12,LEFT($D81,FIND("_",$D81)-1) &amp;"_=","=","Any"),risk_factor_1&amp;"|"&amp;risk_factor_2,risk_factor_corr),
                             _xlfn.XLOOKUP(_xlfn.TEXTJOIN("|",FALSE,$C81,LEFT($D81,FIND("_",$D81)-1) &amp;"_=","Any","Any",AI$12,LEFT($D81,FIND("_",$D81)-1) &amp;"_=","Any","Any"),risk_factor_1&amp;"|"&amp;risk_factor_2,risk_factor_corr)),
"n/a"),0)
),
IF(_xlfn.TEXTJOIN("|",FALSE,AI$12:AI$13)&lt;&gt;_xlfn.TEXTJOIN("|",FALSE,$C81:$D81),0,
_xlfn.XLOOKUP(_xlfn.TEXTJOIN("|",FALSE,$C81:$F81,AI$12:AI$15),risk_factor_1&amp;"|"&amp;risk_factor_2,risk_factor_corr,
_xlfn.XLOOKUP(_xlfn.TEXTJOIN("|",FALSE,$C81:$F81,AI$12:AI$15),risk_factor_2&amp;"|"&amp;risk_factor_1,risk_factor_corr,
_xlfn.XLOOKUP(_xlfn.TEXTJOIN("|",FALSE,$C81:$D81,"Any"),risk_factor_1&amp;"|"&amp;risk_factor_2,risk_factor_corr,
_xlfn.XLOOKUP(_xlfn.TEXTJOIN("|",FALSE,$C81:$D81,"Any"),risk_factor_2&amp;"|"&amp;risk_factor_1,risk_factor_corr)))))))</f>
        <v>0</v>
      </c>
      <c r="AJ81" s="32" cm="1">
        <f t="array" ref="AJ81" xml:space="preserve"> IF(_xlfn.TEXTJOIN("|",FALSE,AJ$12:AJ$15)=_xlfn.TEXTJOIN("|",FALSE,$C81:$F81),0,
IF(AND($C81="Delta|CR_Cpty",AJ$12="Delta|CR_Cpty"),
IF($F81=AJ$15,
      _xlfn.XLOOKUP(_xlfn.TEXTJOIN("|",FALSE,$C81,"=","Any","=",AJ$12,"=","Any","="),risk_factor_1&amp;"|"&amp;risk_factor_2,risk_factor_corr),
       IF(RIGHT($D81,LEN($D81)-FIND("_",$D81))=RIGHT(AJ$13,LEN(AJ$13)-FIND("_",AJ$13)),
              IF(LEFT($D81,FIND("_",$D81)-1)=LEFT(AJ$13,FIND("_",AJ$13)-1),
                    IF($E81=AJ$14,
                             _xlfn.XLOOKUP(_xlfn.TEXTJOIN("|",FALSE,$C81,LEFT($D81,FIND("_",$D81)-1) &amp;"_=","=","Any",AJ$12,LEFT($D81,FIND("_",$D81)-1) &amp;"_=","=","Any"),risk_factor_1&amp;"|"&amp;risk_factor_2,risk_factor_corr),
                             _xlfn.XLOOKUP(_xlfn.TEXTJOIN("|",FALSE,$C81,LEFT($D81,FIND("_",$D81)-1) &amp;"_=","Any","Any",AJ$12,LEFT($D81,FIND("_",$D81)-1) &amp;"_=","Any","Any"),risk_factor_1&amp;"|"&amp;risk_factor_2,risk_factor_corr)),
"n/a"),0)
),
IF(_xlfn.TEXTJOIN("|",FALSE,AJ$12:AJ$13)&lt;&gt;_xlfn.TEXTJOIN("|",FALSE,$C81:$D81),0,
_xlfn.XLOOKUP(_xlfn.TEXTJOIN("|",FALSE,$C81:$F81,AJ$12:AJ$15),risk_factor_1&amp;"|"&amp;risk_factor_2,risk_factor_corr,
_xlfn.XLOOKUP(_xlfn.TEXTJOIN("|",FALSE,$C81:$F81,AJ$12:AJ$15),risk_factor_2&amp;"|"&amp;risk_factor_1,risk_factor_corr,
_xlfn.XLOOKUP(_xlfn.TEXTJOIN("|",FALSE,$C81:$D81,"Any"),risk_factor_1&amp;"|"&amp;risk_factor_2,risk_factor_corr,
_xlfn.XLOOKUP(_xlfn.TEXTJOIN("|",FALSE,$C81:$D81,"Any"),risk_factor_2&amp;"|"&amp;risk_factor_1,risk_factor_corr)))))))</f>
        <v>0</v>
      </c>
      <c r="AK81" s="32" cm="1">
        <f t="array" ref="AK81" xml:space="preserve"> IF(_xlfn.TEXTJOIN("|",FALSE,AK$12:AK$15)=_xlfn.TEXTJOIN("|",FALSE,$C81:$F81),0,
IF(AND($C81="Delta|CR_Cpty",AK$12="Delta|CR_Cpty"),
IF($F81=AK$15,
      _xlfn.XLOOKUP(_xlfn.TEXTJOIN("|",FALSE,$C81,"=","Any","=",AK$12,"=","Any","="),risk_factor_1&amp;"|"&amp;risk_factor_2,risk_factor_corr),
       IF(RIGHT($D81,LEN($D81)-FIND("_",$D81))=RIGHT(AK$13,LEN(AK$13)-FIND("_",AK$13)),
              IF(LEFT($D81,FIND("_",$D81)-1)=LEFT(AK$13,FIND("_",AK$13)-1),
                    IF($E81=AK$14,
                             _xlfn.XLOOKUP(_xlfn.TEXTJOIN("|",FALSE,$C81,LEFT($D81,FIND("_",$D81)-1) &amp;"_=","=","Any",AK$12,LEFT($D81,FIND("_",$D81)-1) &amp;"_=","=","Any"),risk_factor_1&amp;"|"&amp;risk_factor_2,risk_factor_corr),
                             _xlfn.XLOOKUP(_xlfn.TEXTJOIN("|",FALSE,$C81,LEFT($D81,FIND("_",$D81)-1) &amp;"_=","Any","Any",AK$12,LEFT($D81,FIND("_",$D81)-1) &amp;"_=","Any","Any"),risk_factor_1&amp;"|"&amp;risk_factor_2,risk_factor_corr)),
"n/a"),0)
),
IF(_xlfn.TEXTJOIN("|",FALSE,AK$12:AK$13)&lt;&gt;_xlfn.TEXTJOIN("|",FALSE,$C81:$D81),0,
_xlfn.XLOOKUP(_xlfn.TEXTJOIN("|",FALSE,$C81:$F81,AK$12:AK$15),risk_factor_1&amp;"|"&amp;risk_factor_2,risk_factor_corr,
_xlfn.XLOOKUP(_xlfn.TEXTJOIN("|",FALSE,$C81:$F81,AK$12:AK$15),risk_factor_2&amp;"|"&amp;risk_factor_1,risk_factor_corr,
_xlfn.XLOOKUP(_xlfn.TEXTJOIN("|",FALSE,$C81:$D81,"Any"),risk_factor_1&amp;"|"&amp;risk_factor_2,risk_factor_corr,
_xlfn.XLOOKUP(_xlfn.TEXTJOIN("|",FALSE,$C81:$D81,"Any"),risk_factor_2&amp;"|"&amp;risk_factor_1,risk_factor_corr)))))))</f>
        <v>0</v>
      </c>
      <c r="AL81" s="32" cm="1">
        <f t="array" ref="AL81" xml:space="preserve"> IF(_xlfn.TEXTJOIN("|",FALSE,AL$12:AL$15)=_xlfn.TEXTJOIN("|",FALSE,$C81:$F81),0,
IF(AND($C81="Delta|CR_Cpty",AL$12="Delta|CR_Cpty"),
IF($F81=AL$15,
      _xlfn.XLOOKUP(_xlfn.TEXTJOIN("|",FALSE,$C81,"=","Any","=",AL$12,"=","Any","="),risk_factor_1&amp;"|"&amp;risk_factor_2,risk_factor_corr),
       IF(RIGHT($D81,LEN($D81)-FIND("_",$D81))=RIGHT(AL$13,LEN(AL$13)-FIND("_",AL$13)),
              IF(LEFT($D81,FIND("_",$D81)-1)=LEFT(AL$13,FIND("_",AL$13)-1),
                    IF($E81=AL$14,
                             _xlfn.XLOOKUP(_xlfn.TEXTJOIN("|",FALSE,$C81,LEFT($D81,FIND("_",$D81)-1) &amp;"_=","=","Any",AL$12,LEFT($D81,FIND("_",$D81)-1) &amp;"_=","=","Any"),risk_factor_1&amp;"|"&amp;risk_factor_2,risk_factor_corr),
                             _xlfn.XLOOKUP(_xlfn.TEXTJOIN("|",FALSE,$C81,LEFT($D81,FIND("_",$D81)-1) &amp;"_=","Any","Any",AL$12,LEFT($D81,FIND("_",$D81)-1) &amp;"_=","Any","Any"),risk_factor_1&amp;"|"&amp;risk_factor_2,risk_factor_corr)),
"n/a"),0)
),
IF(_xlfn.TEXTJOIN("|",FALSE,AL$12:AL$13)&lt;&gt;_xlfn.TEXTJOIN("|",FALSE,$C81:$D81),0,
_xlfn.XLOOKUP(_xlfn.TEXTJOIN("|",FALSE,$C81:$F81,AL$12:AL$15),risk_factor_1&amp;"|"&amp;risk_factor_2,risk_factor_corr,
_xlfn.XLOOKUP(_xlfn.TEXTJOIN("|",FALSE,$C81:$F81,AL$12:AL$15),risk_factor_2&amp;"|"&amp;risk_factor_1,risk_factor_corr,
_xlfn.XLOOKUP(_xlfn.TEXTJOIN("|",FALSE,$C81:$D81,"Any"),risk_factor_1&amp;"|"&amp;risk_factor_2,risk_factor_corr,
_xlfn.XLOOKUP(_xlfn.TEXTJOIN("|",FALSE,$C81:$D81,"Any"),risk_factor_2&amp;"|"&amp;risk_factor_1,risk_factor_corr)))))))</f>
        <v>0</v>
      </c>
      <c r="AM81" s="32" cm="1">
        <f t="array" ref="AM81" xml:space="preserve"> IF(_xlfn.TEXTJOIN("|",FALSE,AM$12:AM$15)=_xlfn.TEXTJOIN("|",FALSE,$C81:$F81),0,
IF(AND($C81="Delta|CR_Cpty",AM$12="Delta|CR_Cpty"),
IF($F81=AM$15,
      _xlfn.XLOOKUP(_xlfn.TEXTJOIN("|",FALSE,$C81,"=","Any","=",AM$12,"=","Any","="),risk_factor_1&amp;"|"&amp;risk_factor_2,risk_factor_corr),
       IF(RIGHT($D81,LEN($D81)-FIND("_",$D81))=RIGHT(AM$13,LEN(AM$13)-FIND("_",AM$13)),
              IF(LEFT($D81,FIND("_",$D81)-1)=LEFT(AM$13,FIND("_",AM$13)-1),
                    IF($E81=AM$14,
                             _xlfn.XLOOKUP(_xlfn.TEXTJOIN("|",FALSE,$C81,LEFT($D81,FIND("_",$D81)-1) &amp;"_=","=","Any",AM$12,LEFT($D81,FIND("_",$D81)-1) &amp;"_=","=","Any"),risk_factor_1&amp;"|"&amp;risk_factor_2,risk_factor_corr),
                             _xlfn.XLOOKUP(_xlfn.TEXTJOIN("|",FALSE,$C81,LEFT($D81,FIND("_",$D81)-1) &amp;"_=","Any","Any",AM$12,LEFT($D81,FIND("_",$D81)-1) &amp;"_=","Any","Any"),risk_factor_1&amp;"|"&amp;risk_factor_2,risk_factor_corr)),
"n/a"),0)
),
IF(_xlfn.TEXTJOIN("|",FALSE,AM$12:AM$13)&lt;&gt;_xlfn.TEXTJOIN("|",FALSE,$C81:$D81),0,
_xlfn.XLOOKUP(_xlfn.TEXTJOIN("|",FALSE,$C81:$F81,AM$12:AM$15),risk_factor_1&amp;"|"&amp;risk_factor_2,risk_factor_corr,
_xlfn.XLOOKUP(_xlfn.TEXTJOIN("|",FALSE,$C81:$F81,AM$12:AM$15),risk_factor_2&amp;"|"&amp;risk_factor_1,risk_factor_corr,
_xlfn.XLOOKUP(_xlfn.TEXTJOIN("|",FALSE,$C81:$D81,"Any"),risk_factor_1&amp;"|"&amp;risk_factor_2,risk_factor_corr,
_xlfn.XLOOKUP(_xlfn.TEXTJOIN("|",FALSE,$C81:$D81,"Any"),risk_factor_2&amp;"|"&amp;risk_factor_1,risk_factor_corr)))))))</f>
        <v>0</v>
      </c>
      <c r="AN81" s="32" cm="1">
        <f t="array" ref="AN81" xml:space="preserve"> IF(_xlfn.TEXTJOIN("|",FALSE,AN$12:AN$15)=_xlfn.TEXTJOIN("|",FALSE,$C81:$F81),0,
IF(AND($C81="Delta|CR_Cpty",AN$12="Delta|CR_Cpty"),
IF($F81=AN$15,
      _xlfn.XLOOKUP(_xlfn.TEXTJOIN("|",FALSE,$C81,"=","Any","=",AN$12,"=","Any","="),risk_factor_1&amp;"|"&amp;risk_factor_2,risk_factor_corr),
       IF(RIGHT($D81,LEN($D81)-FIND("_",$D81))=RIGHT(AN$13,LEN(AN$13)-FIND("_",AN$13)),
              IF(LEFT($D81,FIND("_",$D81)-1)=LEFT(AN$13,FIND("_",AN$13)-1),
                    IF($E81=AN$14,
                             _xlfn.XLOOKUP(_xlfn.TEXTJOIN("|",FALSE,$C81,LEFT($D81,FIND("_",$D81)-1) &amp;"_=","=","Any",AN$12,LEFT($D81,FIND("_",$D81)-1) &amp;"_=","=","Any"),risk_factor_1&amp;"|"&amp;risk_factor_2,risk_factor_corr),
                             _xlfn.XLOOKUP(_xlfn.TEXTJOIN("|",FALSE,$C81,LEFT($D81,FIND("_",$D81)-1) &amp;"_=","Any","Any",AN$12,LEFT($D81,FIND("_",$D81)-1) &amp;"_=","Any","Any"),risk_factor_1&amp;"|"&amp;risk_factor_2,risk_factor_corr)),
"n/a"),0)
),
IF(_xlfn.TEXTJOIN("|",FALSE,AN$12:AN$13)&lt;&gt;_xlfn.TEXTJOIN("|",FALSE,$C81:$D81),0,
_xlfn.XLOOKUP(_xlfn.TEXTJOIN("|",FALSE,$C81:$F81,AN$12:AN$15),risk_factor_1&amp;"|"&amp;risk_factor_2,risk_factor_corr,
_xlfn.XLOOKUP(_xlfn.TEXTJOIN("|",FALSE,$C81:$F81,AN$12:AN$15),risk_factor_2&amp;"|"&amp;risk_factor_1,risk_factor_corr,
_xlfn.XLOOKUP(_xlfn.TEXTJOIN("|",FALSE,$C81:$D81,"Any"),risk_factor_1&amp;"|"&amp;risk_factor_2,risk_factor_corr,
_xlfn.XLOOKUP(_xlfn.TEXTJOIN("|",FALSE,$C81:$D81,"Any"),risk_factor_2&amp;"|"&amp;risk_factor_1,risk_factor_corr)))))))</f>
        <v>0</v>
      </c>
      <c r="AO81" s="32" cm="1">
        <f t="array" ref="AO81" xml:space="preserve"> IF(_xlfn.TEXTJOIN("|",FALSE,AO$12:AO$15)=_xlfn.TEXTJOIN("|",FALSE,$C81:$F81),0,
IF(AND($C81="Delta|CR_Cpty",AO$12="Delta|CR_Cpty"),
IF($F81=AO$15,
      _xlfn.XLOOKUP(_xlfn.TEXTJOIN("|",FALSE,$C81,"=","Any","=",AO$12,"=","Any","="),risk_factor_1&amp;"|"&amp;risk_factor_2,risk_factor_corr),
       IF(RIGHT($D81,LEN($D81)-FIND("_",$D81))=RIGHT(AO$13,LEN(AO$13)-FIND("_",AO$13)),
              IF(LEFT($D81,FIND("_",$D81)-1)=LEFT(AO$13,FIND("_",AO$13)-1),
                    IF($E81=AO$14,
                             _xlfn.XLOOKUP(_xlfn.TEXTJOIN("|",FALSE,$C81,LEFT($D81,FIND("_",$D81)-1) &amp;"_=","=","Any",AO$12,LEFT($D81,FIND("_",$D81)-1) &amp;"_=","=","Any"),risk_factor_1&amp;"|"&amp;risk_factor_2,risk_factor_corr),
                             _xlfn.XLOOKUP(_xlfn.TEXTJOIN("|",FALSE,$C81,LEFT($D81,FIND("_",$D81)-1) &amp;"_=","Any","Any",AO$12,LEFT($D81,FIND("_",$D81)-1) &amp;"_=","Any","Any"),risk_factor_1&amp;"|"&amp;risk_factor_2,risk_factor_corr)),
"n/a"),0)
),
IF(_xlfn.TEXTJOIN("|",FALSE,AO$12:AO$13)&lt;&gt;_xlfn.TEXTJOIN("|",FALSE,$C81:$D81),0,
_xlfn.XLOOKUP(_xlfn.TEXTJOIN("|",FALSE,$C81:$F81,AO$12:AO$15),risk_factor_1&amp;"|"&amp;risk_factor_2,risk_factor_corr,
_xlfn.XLOOKUP(_xlfn.TEXTJOIN("|",FALSE,$C81:$F81,AO$12:AO$15),risk_factor_2&amp;"|"&amp;risk_factor_1,risk_factor_corr,
_xlfn.XLOOKUP(_xlfn.TEXTJOIN("|",FALSE,$C81:$D81,"Any"),risk_factor_1&amp;"|"&amp;risk_factor_2,risk_factor_corr,
_xlfn.XLOOKUP(_xlfn.TEXTJOIN("|",FALSE,$C81:$D81,"Any"),risk_factor_2&amp;"|"&amp;risk_factor_1,risk_factor_corr)))))))</f>
        <v>0</v>
      </c>
      <c r="AP81" s="32" cm="1">
        <f t="array" ref="AP81" xml:space="preserve"> IF(_xlfn.TEXTJOIN("|",FALSE,AP$12:AP$15)=_xlfn.TEXTJOIN("|",FALSE,$C81:$F81),0,
IF(AND($C81="Delta|CR_Cpty",AP$12="Delta|CR_Cpty"),
IF($F81=AP$15,
      _xlfn.XLOOKUP(_xlfn.TEXTJOIN("|",FALSE,$C81,"=","Any","=",AP$12,"=","Any","="),risk_factor_1&amp;"|"&amp;risk_factor_2,risk_factor_corr),
       IF(RIGHT($D81,LEN($D81)-FIND("_",$D81))=RIGHT(AP$13,LEN(AP$13)-FIND("_",AP$13)),
              IF(LEFT($D81,FIND("_",$D81)-1)=LEFT(AP$13,FIND("_",AP$13)-1),
                    IF($E81=AP$14,
                             _xlfn.XLOOKUP(_xlfn.TEXTJOIN("|",FALSE,$C81,LEFT($D81,FIND("_",$D81)-1) &amp;"_=","=","Any",AP$12,LEFT($D81,FIND("_",$D81)-1) &amp;"_=","=","Any"),risk_factor_1&amp;"|"&amp;risk_factor_2,risk_factor_corr),
                             _xlfn.XLOOKUP(_xlfn.TEXTJOIN("|",FALSE,$C81,LEFT($D81,FIND("_",$D81)-1) &amp;"_=","Any","Any",AP$12,LEFT($D81,FIND("_",$D81)-1) &amp;"_=","Any","Any"),risk_factor_1&amp;"|"&amp;risk_factor_2,risk_factor_corr)),
"n/a"),0)
),
IF(_xlfn.TEXTJOIN("|",FALSE,AP$12:AP$13)&lt;&gt;_xlfn.TEXTJOIN("|",FALSE,$C81:$D81),0,
_xlfn.XLOOKUP(_xlfn.TEXTJOIN("|",FALSE,$C81:$F81,AP$12:AP$15),risk_factor_1&amp;"|"&amp;risk_factor_2,risk_factor_corr,
_xlfn.XLOOKUP(_xlfn.TEXTJOIN("|",FALSE,$C81:$F81,AP$12:AP$15),risk_factor_2&amp;"|"&amp;risk_factor_1,risk_factor_corr,
_xlfn.XLOOKUP(_xlfn.TEXTJOIN("|",FALSE,$C81:$D81,"Any"),risk_factor_1&amp;"|"&amp;risk_factor_2,risk_factor_corr,
_xlfn.XLOOKUP(_xlfn.TEXTJOIN("|",FALSE,$C81:$D81,"Any"),risk_factor_2&amp;"|"&amp;risk_factor_1,risk_factor_corr)))))))</f>
        <v>0</v>
      </c>
      <c r="AQ81" s="32" cm="1">
        <f t="array" ref="AQ81" xml:space="preserve"> IF(_xlfn.TEXTJOIN("|",FALSE,AQ$12:AQ$15)=_xlfn.TEXTJOIN("|",FALSE,$C81:$F81),0,
IF(AND($C81="Delta|CR_Cpty",AQ$12="Delta|CR_Cpty"),
IF($F81=AQ$15,
      _xlfn.XLOOKUP(_xlfn.TEXTJOIN("|",FALSE,$C81,"=","Any","=",AQ$12,"=","Any","="),risk_factor_1&amp;"|"&amp;risk_factor_2,risk_factor_corr),
       IF(RIGHT($D81,LEN($D81)-FIND("_",$D81))=RIGHT(AQ$13,LEN(AQ$13)-FIND("_",AQ$13)),
              IF(LEFT($D81,FIND("_",$D81)-1)=LEFT(AQ$13,FIND("_",AQ$13)-1),
                    IF($E81=AQ$14,
                             _xlfn.XLOOKUP(_xlfn.TEXTJOIN("|",FALSE,$C81,LEFT($D81,FIND("_",$D81)-1) &amp;"_=","=","Any",AQ$12,LEFT($D81,FIND("_",$D81)-1) &amp;"_=","=","Any"),risk_factor_1&amp;"|"&amp;risk_factor_2,risk_factor_corr),
                             _xlfn.XLOOKUP(_xlfn.TEXTJOIN("|",FALSE,$C81,LEFT($D81,FIND("_",$D81)-1) &amp;"_=","Any","Any",AQ$12,LEFT($D81,FIND("_",$D81)-1) &amp;"_=","Any","Any"),risk_factor_1&amp;"|"&amp;risk_factor_2,risk_factor_corr)),
"n/a"),0)
),
IF(_xlfn.TEXTJOIN("|",FALSE,AQ$12:AQ$13)&lt;&gt;_xlfn.TEXTJOIN("|",FALSE,$C81:$D81),0,
_xlfn.XLOOKUP(_xlfn.TEXTJOIN("|",FALSE,$C81:$F81,AQ$12:AQ$15),risk_factor_1&amp;"|"&amp;risk_factor_2,risk_factor_corr,
_xlfn.XLOOKUP(_xlfn.TEXTJOIN("|",FALSE,$C81:$F81,AQ$12:AQ$15),risk_factor_2&amp;"|"&amp;risk_factor_1,risk_factor_corr,
_xlfn.XLOOKUP(_xlfn.TEXTJOIN("|",FALSE,$C81:$D81,"Any"),risk_factor_1&amp;"|"&amp;risk_factor_2,risk_factor_corr,
_xlfn.XLOOKUP(_xlfn.TEXTJOIN("|",FALSE,$C81:$D81,"Any"),risk_factor_2&amp;"|"&amp;risk_factor_1,risk_factor_corr)))))))</f>
        <v>0</v>
      </c>
      <c r="AR81" s="32" cm="1">
        <f t="array" ref="AR81" xml:space="preserve"> IF(_xlfn.TEXTJOIN("|",FALSE,AR$12:AR$15)=_xlfn.TEXTJOIN("|",FALSE,$C81:$F81),0,
IF(AND($C81="Delta|CR_Cpty",AR$12="Delta|CR_Cpty"),
IF($F81=AR$15,
      _xlfn.XLOOKUP(_xlfn.TEXTJOIN("|",FALSE,$C81,"=","Any","=",AR$12,"=","Any","="),risk_factor_1&amp;"|"&amp;risk_factor_2,risk_factor_corr),
       IF(RIGHT($D81,LEN($D81)-FIND("_",$D81))=RIGHT(AR$13,LEN(AR$13)-FIND("_",AR$13)),
              IF(LEFT($D81,FIND("_",$D81)-1)=LEFT(AR$13,FIND("_",AR$13)-1),
                    IF($E81=AR$14,
                             _xlfn.XLOOKUP(_xlfn.TEXTJOIN("|",FALSE,$C81,LEFT($D81,FIND("_",$D81)-1) &amp;"_=","=","Any",AR$12,LEFT($D81,FIND("_",$D81)-1) &amp;"_=","=","Any"),risk_factor_1&amp;"|"&amp;risk_factor_2,risk_factor_corr),
                             _xlfn.XLOOKUP(_xlfn.TEXTJOIN("|",FALSE,$C81,LEFT($D81,FIND("_",$D81)-1) &amp;"_=","Any","Any",AR$12,LEFT($D81,FIND("_",$D81)-1) &amp;"_=","Any","Any"),risk_factor_1&amp;"|"&amp;risk_factor_2,risk_factor_corr)),
"n/a"),0)
),
IF(_xlfn.TEXTJOIN("|",FALSE,AR$12:AR$13)&lt;&gt;_xlfn.TEXTJOIN("|",FALSE,$C81:$D81),0,
_xlfn.XLOOKUP(_xlfn.TEXTJOIN("|",FALSE,$C81:$F81,AR$12:AR$15),risk_factor_1&amp;"|"&amp;risk_factor_2,risk_factor_corr,
_xlfn.XLOOKUP(_xlfn.TEXTJOIN("|",FALSE,$C81:$F81,AR$12:AR$15),risk_factor_2&amp;"|"&amp;risk_factor_1,risk_factor_corr,
_xlfn.XLOOKUP(_xlfn.TEXTJOIN("|",FALSE,$C81:$D81,"Any"),risk_factor_1&amp;"|"&amp;risk_factor_2,risk_factor_corr,
_xlfn.XLOOKUP(_xlfn.TEXTJOIN("|",FALSE,$C81:$D81,"Any"),risk_factor_2&amp;"|"&amp;risk_factor_1,risk_factor_corr)))))))</f>
        <v>0</v>
      </c>
      <c r="AS81" s="32" cm="1">
        <f t="array" ref="AS81" xml:space="preserve"> IF(_xlfn.TEXTJOIN("|",FALSE,AS$12:AS$15)=_xlfn.TEXTJOIN("|",FALSE,$C81:$F81),0,
IF(AND($C81="Delta|CR_Cpty",AS$12="Delta|CR_Cpty"),
IF($F81=AS$15,
      _xlfn.XLOOKUP(_xlfn.TEXTJOIN("|",FALSE,$C81,"=","Any","=",AS$12,"=","Any","="),risk_factor_1&amp;"|"&amp;risk_factor_2,risk_factor_corr),
       IF(RIGHT($D81,LEN($D81)-FIND("_",$D81))=RIGHT(AS$13,LEN(AS$13)-FIND("_",AS$13)),
              IF(LEFT($D81,FIND("_",$D81)-1)=LEFT(AS$13,FIND("_",AS$13)-1),
                    IF($E81=AS$14,
                             _xlfn.XLOOKUP(_xlfn.TEXTJOIN("|",FALSE,$C81,LEFT($D81,FIND("_",$D81)-1) &amp;"_=","=","Any",AS$12,LEFT($D81,FIND("_",$D81)-1) &amp;"_=","=","Any"),risk_factor_1&amp;"|"&amp;risk_factor_2,risk_factor_corr),
                             _xlfn.XLOOKUP(_xlfn.TEXTJOIN("|",FALSE,$C81,LEFT($D81,FIND("_",$D81)-1) &amp;"_=","Any","Any",AS$12,LEFT($D81,FIND("_",$D81)-1) &amp;"_=","Any","Any"),risk_factor_1&amp;"|"&amp;risk_factor_2,risk_factor_corr)),
"n/a"),0)
),
IF(_xlfn.TEXTJOIN("|",FALSE,AS$12:AS$13)&lt;&gt;_xlfn.TEXTJOIN("|",FALSE,$C81:$D81),0,
_xlfn.XLOOKUP(_xlfn.TEXTJOIN("|",FALSE,$C81:$F81,AS$12:AS$15),risk_factor_1&amp;"|"&amp;risk_factor_2,risk_factor_corr,
_xlfn.XLOOKUP(_xlfn.TEXTJOIN("|",FALSE,$C81:$F81,AS$12:AS$15),risk_factor_2&amp;"|"&amp;risk_factor_1,risk_factor_corr,
_xlfn.XLOOKUP(_xlfn.TEXTJOIN("|",FALSE,$C81:$D81,"Any"),risk_factor_1&amp;"|"&amp;risk_factor_2,risk_factor_corr,
_xlfn.XLOOKUP(_xlfn.TEXTJOIN("|",FALSE,$C81:$D81,"Any"),risk_factor_2&amp;"|"&amp;risk_factor_1,risk_factor_corr)))))))</f>
        <v>0</v>
      </c>
      <c r="AT81" s="32" cm="1">
        <f t="array" ref="AT81" xml:space="preserve"> IF(_xlfn.TEXTJOIN("|",FALSE,AT$12:AT$15)=_xlfn.TEXTJOIN("|",FALSE,$C81:$F81),0,
IF(AND($C81="Delta|CR_Cpty",AT$12="Delta|CR_Cpty"),
IF($F81=AT$15,
      _xlfn.XLOOKUP(_xlfn.TEXTJOIN("|",FALSE,$C81,"=","Any","=",AT$12,"=","Any","="),risk_factor_1&amp;"|"&amp;risk_factor_2,risk_factor_corr),
       IF(RIGHT($D81,LEN($D81)-FIND("_",$D81))=RIGHT(AT$13,LEN(AT$13)-FIND("_",AT$13)),
              IF(LEFT($D81,FIND("_",$D81)-1)=LEFT(AT$13,FIND("_",AT$13)-1),
                    IF($E81=AT$14,
                             _xlfn.XLOOKUP(_xlfn.TEXTJOIN("|",FALSE,$C81,LEFT($D81,FIND("_",$D81)-1) &amp;"_=","=","Any",AT$12,LEFT($D81,FIND("_",$D81)-1) &amp;"_=","=","Any"),risk_factor_1&amp;"|"&amp;risk_factor_2,risk_factor_corr),
                             _xlfn.XLOOKUP(_xlfn.TEXTJOIN("|",FALSE,$C81,LEFT($D81,FIND("_",$D81)-1) &amp;"_=","Any","Any",AT$12,LEFT($D81,FIND("_",$D81)-1) &amp;"_=","Any","Any"),risk_factor_1&amp;"|"&amp;risk_factor_2,risk_factor_corr)),
"n/a"),0)
),
IF(_xlfn.TEXTJOIN("|",FALSE,AT$12:AT$13)&lt;&gt;_xlfn.TEXTJOIN("|",FALSE,$C81:$D81),0,
_xlfn.XLOOKUP(_xlfn.TEXTJOIN("|",FALSE,$C81:$F81,AT$12:AT$15),risk_factor_1&amp;"|"&amp;risk_factor_2,risk_factor_corr,
_xlfn.XLOOKUP(_xlfn.TEXTJOIN("|",FALSE,$C81:$F81,AT$12:AT$15),risk_factor_2&amp;"|"&amp;risk_factor_1,risk_factor_corr,
_xlfn.XLOOKUP(_xlfn.TEXTJOIN("|",FALSE,$C81:$D81,"Any"),risk_factor_1&amp;"|"&amp;risk_factor_2,risk_factor_corr,
_xlfn.XLOOKUP(_xlfn.TEXTJOIN("|",FALSE,$C81:$D81,"Any"),risk_factor_2&amp;"|"&amp;risk_factor_1,risk_factor_corr)))))))</f>
        <v>0</v>
      </c>
      <c r="AU81" s="32" cm="1">
        <f t="array" ref="AU81" xml:space="preserve"> IF(_xlfn.TEXTJOIN("|",FALSE,AU$12:AU$15)=_xlfn.TEXTJOIN("|",FALSE,$C81:$F81),0,
IF(AND($C81="Delta|CR_Cpty",AU$12="Delta|CR_Cpty"),
IF($F81=AU$15,
      _xlfn.XLOOKUP(_xlfn.TEXTJOIN("|",FALSE,$C81,"=","Any","=",AU$12,"=","Any","="),risk_factor_1&amp;"|"&amp;risk_factor_2,risk_factor_corr),
       IF(RIGHT($D81,LEN($D81)-FIND("_",$D81))=RIGHT(AU$13,LEN(AU$13)-FIND("_",AU$13)),
              IF(LEFT($D81,FIND("_",$D81)-1)=LEFT(AU$13,FIND("_",AU$13)-1),
                    IF($E81=AU$14,
                             _xlfn.XLOOKUP(_xlfn.TEXTJOIN("|",FALSE,$C81,LEFT($D81,FIND("_",$D81)-1) &amp;"_=","=","Any",AU$12,LEFT($D81,FIND("_",$D81)-1) &amp;"_=","=","Any"),risk_factor_1&amp;"|"&amp;risk_factor_2,risk_factor_corr),
                             _xlfn.XLOOKUP(_xlfn.TEXTJOIN("|",FALSE,$C81,LEFT($D81,FIND("_",$D81)-1) &amp;"_=","Any","Any",AU$12,LEFT($D81,FIND("_",$D81)-1) &amp;"_=","Any","Any"),risk_factor_1&amp;"|"&amp;risk_factor_2,risk_factor_corr)),
"n/a"),0)
),
IF(_xlfn.TEXTJOIN("|",FALSE,AU$12:AU$13)&lt;&gt;_xlfn.TEXTJOIN("|",FALSE,$C81:$D81),0,
_xlfn.XLOOKUP(_xlfn.TEXTJOIN("|",FALSE,$C81:$F81,AU$12:AU$15),risk_factor_1&amp;"|"&amp;risk_factor_2,risk_factor_corr,
_xlfn.XLOOKUP(_xlfn.TEXTJOIN("|",FALSE,$C81:$F81,AU$12:AU$15),risk_factor_2&amp;"|"&amp;risk_factor_1,risk_factor_corr,
_xlfn.XLOOKUP(_xlfn.TEXTJOIN("|",FALSE,$C81:$D81,"Any"),risk_factor_1&amp;"|"&amp;risk_factor_2,risk_factor_corr,
_xlfn.XLOOKUP(_xlfn.TEXTJOIN("|",FALSE,$C81:$D81,"Any"),risk_factor_2&amp;"|"&amp;risk_factor_1,risk_factor_corr)))))))</f>
        <v>0</v>
      </c>
      <c r="AV81" s="32" cm="1">
        <f t="array" ref="AV81" xml:space="preserve"> IF(_xlfn.TEXTJOIN("|",FALSE,AV$12:AV$15)=_xlfn.TEXTJOIN("|",FALSE,$C81:$F81),0,
IF(AND($C81="Delta|CR_Cpty",AV$12="Delta|CR_Cpty"),
IF($F81=AV$15,
      _xlfn.XLOOKUP(_xlfn.TEXTJOIN("|",FALSE,$C81,"=","Any","=",AV$12,"=","Any","="),risk_factor_1&amp;"|"&amp;risk_factor_2,risk_factor_corr),
       IF(RIGHT($D81,LEN($D81)-FIND("_",$D81))=RIGHT(AV$13,LEN(AV$13)-FIND("_",AV$13)),
              IF(LEFT($D81,FIND("_",$D81)-1)=LEFT(AV$13,FIND("_",AV$13)-1),
                    IF($E81=AV$14,
                             _xlfn.XLOOKUP(_xlfn.TEXTJOIN("|",FALSE,$C81,LEFT($D81,FIND("_",$D81)-1) &amp;"_=","=","Any",AV$12,LEFT($D81,FIND("_",$D81)-1) &amp;"_=","=","Any"),risk_factor_1&amp;"|"&amp;risk_factor_2,risk_factor_corr),
                             _xlfn.XLOOKUP(_xlfn.TEXTJOIN("|",FALSE,$C81,LEFT($D81,FIND("_",$D81)-1) &amp;"_=","Any","Any",AV$12,LEFT($D81,FIND("_",$D81)-1) &amp;"_=","Any","Any"),risk_factor_1&amp;"|"&amp;risk_factor_2,risk_factor_corr)),
"n/a"),0)
),
IF(_xlfn.TEXTJOIN("|",FALSE,AV$12:AV$13)&lt;&gt;_xlfn.TEXTJOIN("|",FALSE,$C81:$D81),0,
_xlfn.XLOOKUP(_xlfn.TEXTJOIN("|",FALSE,$C81:$F81,AV$12:AV$15),risk_factor_1&amp;"|"&amp;risk_factor_2,risk_factor_corr,
_xlfn.XLOOKUP(_xlfn.TEXTJOIN("|",FALSE,$C81:$F81,AV$12:AV$15),risk_factor_2&amp;"|"&amp;risk_factor_1,risk_factor_corr,
_xlfn.XLOOKUP(_xlfn.TEXTJOIN("|",FALSE,$C81:$D81,"Any"),risk_factor_1&amp;"|"&amp;risk_factor_2,risk_factor_corr,
_xlfn.XLOOKUP(_xlfn.TEXTJOIN("|",FALSE,$C81:$D81,"Any"),risk_factor_2&amp;"|"&amp;risk_factor_1,risk_factor_corr)))))))</f>
        <v>0</v>
      </c>
      <c r="AW81" s="32" cm="1">
        <f t="array" ref="AW81" xml:space="preserve"> IF(_xlfn.TEXTJOIN("|",FALSE,AW$12:AW$15)=_xlfn.TEXTJOIN("|",FALSE,$C81:$F81),0,
IF(AND($C81="Delta|CR_Cpty",AW$12="Delta|CR_Cpty"),
IF($F81=AW$15,
      _xlfn.XLOOKUP(_xlfn.TEXTJOIN("|",FALSE,$C81,"=","Any","=",AW$12,"=","Any","="),risk_factor_1&amp;"|"&amp;risk_factor_2,risk_factor_corr),
       IF(RIGHT($D81,LEN($D81)-FIND("_",$D81))=RIGHT(AW$13,LEN(AW$13)-FIND("_",AW$13)),
              IF(LEFT($D81,FIND("_",$D81)-1)=LEFT(AW$13,FIND("_",AW$13)-1),
                    IF($E81=AW$14,
                             _xlfn.XLOOKUP(_xlfn.TEXTJOIN("|",FALSE,$C81,LEFT($D81,FIND("_",$D81)-1) &amp;"_=","=","Any",AW$12,LEFT($D81,FIND("_",$D81)-1) &amp;"_=","=","Any"),risk_factor_1&amp;"|"&amp;risk_factor_2,risk_factor_corr),
                             _xlfn.XLOOKUP(_xlfn.TEXTJOIN("|",FALSE,$C81,LEFT($D81,FIND("_",$D81)-1) &amp;"_=","Any","Any",AW$12,LEFT($D81,FIND("_",$D81)-1) &amp;"_=","Any","Any"),risk_factor_1&amp;"|"&amp;risk_factor_2,risk_factor_corr)),
"n/a"),0)
),
IF(_xlfn.TEXTJOIN("|",FALSE,AW$12:AW$13)&lt;&gt;_xlfn.TEXTJOIN("|",FALSE,$C81:$D81),0,
_xlfn.XLOOKUP(_xlfn.TEXTJOIN("|",FALSE,$C81:$F81,AW$12:AW$15),risk_factor_1&amp;"|"&amp;risk_factor_2,risk_factor_corr,
_xlfn.XLOOKUP(_xlfn.TEXTJOIN("|",FALSE,$C81:$F81,AW$12:AW$15),risk_factor_2&amp;"|"&amp;risk_factor_1,risk_factor_corr,
_xlfn.XLOOKUP(_xlfn.TEXTJOIN("|",FALSE,$C81:$D81,"Any"),risk_factor_1&amp;"|"&amp;risk_factor_2,risk_factor_corr,
_xlfn.XLOOKUP(_xlfn.TEXTJOIN("|",FALSE,$C81:$D81,"Any"),risk_factor_2&amp;"|"&amp;risk_factor_1,risk_factor_corr)))))))</f>
        <v>0</v>
      </c>
      <c r="AX81" s="32" cm="1">
        <f t="array" ref="AX81" xml:space="preserve"> IF(_xlfn.TEXTJOIN("|",FALSE,AX$12:AX$15)=_xlfn.TEXTJOIN("|",FALSE,$C81:$F81),0,
IF(AND($C81="Delta|CR_Cpty",AX$12="Delta|CR_Cpty"),
IF($F81=AX$15,
      _xlfn.XLOOKUP(_xlfn.TEXTJOIN("|",FALSE,$C81,"=","Any","=",AX$12,"=","Any","="),risk_factor_1&amp;"|"&amp;risk_factor_2,risk_factor_corr),
       IF(RIGHT($D81,LEN($D81)-FIND("_",$D81))=RIGHT(AX$13,LEN(AX$13)-FIND("_",AX$13)),
              IF(LEFT($D81,FIND("_",$D81)-1)=LEFT(AX$13,FIND("_",AX$13)-1),
                    IF($E81=AX$14,
                             _xlfn.XLOOKUP(_xlfn.TEXTJOIN("|",FALSE,$C81,LEFT($D81,FIND("_",$D81)-1) &amp;"_=","=","Any",AX$12,LEFT($D81,FIND("_",$D81)-1) &amp;"_=","=","Any"),risk_factor_1&amp;"|"&amp;risk_factor_2,risk_factor_corr),
                             _xlfn.XLOOKUP(_xlfn.TEXTJOIN("|",FALSE,$C81,LEFT($D81,FIND("_",$D81)-1) &amp;"_=","Any","Any",AX$12,LEFT($D81,FIND("_",$D81)-1) &amp;"_=","Any","Any"),risk_factor_1&amp;"|"&amp;risk_factor_2,risk_factor_corr)),
"n/a"),0)
),
IF(_xlfn.TEXTJOIN("|",FALSE,AX$12:AX$13)&lt;&gt;_xlfn.TEXTJOIN("|",FALSE,$C81:$D81),0,
_xlfn.XLOOKUP(_xlfn.TEXTJOIN("|",FALSE,$C81:$F81,AX$12:AX$15),risk_factor_1&amp;"|"&amp;risk_factor_2,risk_factor_corr,
_xlfn.XLOOKUP(_xlfn.TEXTJOIN("|",FALSE,$C81:$F81,AX$12:AX$15),risk_factor_2&amp;"|"&amp;risk_factor_1,risk_factor_corr,
_xlfn.XLOOKUP(_xlfn.TEXTJOIN("|",FALSE,$C81:$D81,"Any"),risk_factor_1&amp;"|"&amp;risk_factor_2,risk_factor_corr,
_xlfn.XLOOKUP(_xlfn.TEXTJOIN("|",FALSE,$C81:$D81,"Any"),risk_factor_2&amp;"|"&amp;risk_factor_1,risk_factor_corr)))))))</f>
        <v>0</v>
      </c>
      <c r="AY81" s="32" cm="1">
        <f t="array" ref="AY81" xml:space="preserve"> IF(_xlfn.TEXTJOIN("|",FALSE,AY$12:AY$15)=_xlfn.TEXTJOIN("|",FALSE,$C81:$F81),0,
IF(AND($C81="Delta|CR_Cpty",AY$12="Delta|CR_Cpty"),
IF($F81=AY$15,
      _xlfn.XLOOKUP(_xlfn.TEXTJOIN("|",FALSE,$C81,"=","Any","=",AY$12,"=","Any","="),risk_factor_1&amp;"|"&amp;risk_factor_2,risk_factor_corr),
       IF(RIGHT($D81,LEN($D81)-FIND("_",$D81))=RIGHT(AY$13,LEN(AY$13)-FIND("_",AY$13)),
              IF(LEFT($D81,FIND("_",$D81)-1)=LEFT(AY$13,FIND("_",AY$13)-1),
                    IF($E81=AY$14,
                             _xlfn.XLOOKUP(_xlfn.TEXTJOIN("|",FALSE,$C81,LEFT($D81,FIND("_",$D81)-1) &amp;"_=","=","Any",AY$12,LEFT($D81,FIND("_",$D81)-1) &amp;"_=","=","Any"),risk_factor_1&amp;"|"&amp;risk_factor_2,risk_factor_corr),
                             _xlfn.XLOOKUP(_xlfn.TEXTJOIN("|",FALSE,$C81,LEFT($D81,FIND("_",$D81)-1) &amp;"_=","Any","Any",AY$12,LEFT($D81,FIND("_",$D81)-1) &amp;"_=","Any","Any"),risk_factor_1&amp;"|"&amp;risk_factor_2,risk_factor_corr)),
"n/a"),0)
),
IF(_xlfn.TEXTJOIN("|",FALSE,AY$12:AY$13)&lt;&gt;_xlfn.TEXTJOIN("|",FALSE,$C81:$D81),0,
_xlfn.XLOOKUP(_xlfn.TEXTJOIN("|",FALSE,$C81:$F81,AY$12:AY$15),risk_factor_1&amp;"|"&amp;risk_factor_2,risk_factor_corr,
_xlfn.XLOOKUP(_xlfn.TEXTJOIN("|",FALSE,$C81:$F81,AY$12:AY$15),risk_factor_2&amp;"|"&amp;risk_factor_1,risk_factor_corr,
_xlfn.XLOOKUP(_xlfn.TEXTJOIN("|",FALSE,$C81:$D81,"Any"),risk_factor_1&amp;"|"&amp;risk_factor_2,risk_factor_corr,
_xlfn.XLOOKUP(_xlfn.TEXTJOIN("|",FALSE,$C81:$D81,"Any"),risk_factor_2&amp;"|"&amp;risk_factor_1,risk_factor_corr)))))))</f>
        <v>0</v>
      </c>
      <c r="AZ81" s="32" cm="1">
        <f t="array" ref="AZ81" xml:space="preserve"> IF(_xlfn.TEXTJOIN("|",FALSE,AZ$12:AZ$15)=_xlfn.TEXTJOIN("|",FALSE,$C81:$F81),0,
IF(AND($C81="Delta|CR_Cpty",AZ$12="Delta|CR_Cpty"),
IF($F81=AZ$15,
      _xlfn.XLOOKUP(_xlfn.TEXTJOIN("|",FALSE,$C81,"=","Any","=",AZ$12,"=","Any","="),risk_factor_1&amp;"|"&amp;risk_factor_2,risk_factor_corr),
       IF(RIGHT($D81,LEN($D81)-FIND("_",$D81))=RIGHT(AZ$13,LEN(AZ$13)-FIND("_",AZ$13)),
              IF(LEFT($D81,FIND("_",$D81)-1)=LEFT(AZ$13,FIND("_",AZ$13)-1),
                    IF($E81=AZ$14,
                             _xlfn.XLOOKUP(_xlfn.TEXTJOIN("|",FALSE,$C81,LEFT($D81,FIND("_",$D81)-1) &amp;"_=","=","Any",AZ$12,LEFT($D81,FIND("_",$D81)-1) &amp;"_=","=","Any"),risk_factor_1&amp;"|"&amp;risk_factor_2,risk_factor_corr),
                             _xlfn.XLOOKUP(_xlfn.TEXTJOIN("|",FALSE,$C81,LEFT($D81,FIND("_",$D81)-1) &amp;"_=","Any","Any",AZ$12,LEFT($D81,FIND("_",$D81)-1) &amp;"_=","Any","Any"),risk_factor_1&amp;"|"&amp;risk_factor_2,risk_factor_corr)),
"n/a"),0)
),
IF(_xlfn.TEXTJOIN("|",FALSE,AZ$12:AZ$13)&lt;&gt;_xlfn.TEXTJOIN("|",FALSE,$C81:$D81),0,
_xlfn.XLOOKUP(_xlfn.TEXTJOIN("|",FALSE,$C81:$F81,AZ$12:AZ$15),risk_factor_1&amp;"|"&amp;risk_factor_2,risk_factor_corr,
_xlfn.XLOOKUP(_xlfn.TEXTJOIN("|",FALSE,$C81:$F81,AZ$12:AZ$15),risk_factor_2&amp;"|"&amp;risk_factor_1,risk_factor_corr,
_xlfn.XLOOKUP(_xlfn.TEXTJOIN("|",FALSE,$C81:$D81,"Any"),risk_factor_1&amp;"|"&amp;risk_factor_2,risk_factor_corr,
_xlfn.XLOOKUP(_xlfn.TEXTJOIN("|",FALSE,$C81:$D81,"Any"),risk_factor_2&amp;"|"&amp;risk_factor_1,risk_factor_corr)))))))</f>
        <v>0</v>
      </c>
      <c r="BA81" s="32" cm="1">
        <f t="array" ref="BA81" xml:space="preserve"> IF(_xlfn.TEXTJOIN("|",FALSE,BA$12:BA$15)=_xlfn.TEXTJOIN("|",FALSE,$C81:$F81),0,
IF(AND($C81="Delta|CR_Cpty",BA$12="Delta|CR_Cpty"),
IF($F81=BA$15,
      _xlfn.XLOOKUP(_xlfn.TEXTJOIN("|",FALSE,$C81,"=","Any","=",BA$12,"=","Any","="),risk_factor_1&amp;"|"&amp;risk_factor_2,risk_factor_corr),
       IF(RIGHT($D81,LEN($D81)-FIND("_",$D81))=RIGHT(BA$13,LEN(BA$13)-FIND("_",BA$13)),
              IF(LEFT($D81,FIND("_",$D81)-1)=LEFT(BA$13,FIND("_",BA$13)-1),
                    IF($E81=BA$14,
                             _xlfn.XLOOKUP(_xlfn.TEXTJOIN("|",FALSE,$C81,LEFT($D81,FIND("_",$D81)-1) &amp;"_=","=","Any",BA$12,LEFT($D81,FIND("_",$D81)-1) &amp;"_=","=","Any"),risk_factor_1&amp;"|"&amp;risk_factor_2,risk_factor_corr),
                             _xlfn.XLOOKUP(_xlfn.TEXTJOIN("|",FALSE,$C81,LEFT($D81,FIND("_",$D81)-1) &amp;"_=","Any","Any",BA$12,LEFT($D81,FIND("_",$D81)-1) &amp;"_=","Any","Any"),risk_factor_1&amp;"|"&amp;risk_factor_2,risk_factor_corr)),
"n/a"),0)
),
IF(_xlfn.TEXTJOIN("|",FALSE,BA$12:BA$13)&lt;&gt;_xlfn.TEXTJOIN("|",FALSE,$C81:$D81),0,
_xlfn.XLOOKUP(_xlfn.TEXTJOIN("|",FALSE,$C81:$F81,BA$12:BA$15),risk_factor_1&amp;"|"&amp;risk_factor_2,risk_factor_corr,
_xlfn.XLOOKUP(_xlfn.TEXTJOIN("|",FALSE,$C81:$F81,BA$12:BA$15),risk_factor_2&amp;"|"&amp;risk_factor_1,risk_factor_corr,
_xlfn.XLOOKUP(_xlfn.TEXTJOIN("|",FALSE,$C81:$D81,"Any"),risk_factor_1&amp;"|"&amp;risk_factor_2,risk_factor_corr,
_xlfn.XLOOKUP(_xlfn.TEXTJOIN("|",FALSE,$C81:$D81,"Any"),risk_factor_2&amp;"|"&amp;risk_factor_1,risk_factor_corr)))))))</f>
        <v>0</v>
      </c>
      <c r="BB81" s="32" cm="1">
        <f t="array" ref="BB81" xml:space="preserve"> IF(_xlfn.TEXTJOIN("|",FALSE,BB$12:BB$15)=_xlfn.TEXTJOIN("|",FALSE,$C81:$F81),0,
IF(AND($C81="Delta|CR_Cpty",BB$12="Delta|CR_Cpty"),
IF($F81=BB$15,
      _xlfn.XLOOKUP(_xlfn.TEXTJOIN("|",FALSE,$C81,"=","Any","=",BB$12,"=","Any","="),risk_factor_1&amp;"|"&amp;risk_factor_2,risk_factor_corr),
       IF(RIGHT($D81,LEN($D81)-FIND("_",$D81))=RIGHT(BB$13,LEN(BB$13)-FIND("_",BB$13)),
              IF(LEFT($D81,FIND("_",$D81)-1)=LEFT(BB$13,FIND("_",BB$13)-1),
                    IF($E81=BB$14,
                             _xlfn.XLOOKUP(_xlfn.TEXTJOIN("|",FALSE,$C81,LEFT($D81,FIND("_",$D81)-1) &amp;"_=","=","Any",BB$12,LEFT($D81,FIND("_",$D81)-1) &amp;"_=","=","Any"),risk_factor_1&amp;"|"&amp;risk_factor_2,risk_factor_corr),
                             _xlfn.XLOOKUP(_xlfn.TEXTJOIN("|",FALSE,$C81,LEFT($D81,FIND("_",$D81)-1) &amp;"_=","Any","Any",BB$12,LEFT($D81,FIND("_",$D81)-1) &amp;"_=","Any","Any"),risk_factor_1&amp;"|"&amp;risk_factor_2,risk_factor_corr)),
"n/a"),0)
),
IF(_xlfn.TEXTJOIN("|",FALSE,BB$12:BB$13)&lt;&gt;_xlfn.TEXTJOIN("|",FALSE,$C81:$D81),0,
_xlfn.XLOOKUP(_xlfn.TEXTJOIN("|",FALSE,$C81:$F81,BB$12:BB$15),risk_factor_1&amp;"|"&amp;risk_factor_2,risk_factor_corr,
_xlfn.XLOOKUP(_xlfn.TEXTJOIN("|",FALSE,$C81:$F81,BB$12:BB$15),risk_factor_2&amp;"|"&amp;risk_factor_1,risk_factor_corr,
_xlfn.XLOOKUP(_xlfn.TEXTJOIN("|",FALSE,$C81:$D81,"Any"),risk_factor_1&amp;"|"&amp;risk_factor_2,risk_factor_corr,
_xlfn.XLOOKUP(_xlfn.TEXTJOIN("|",FALSE,$C81:$D81,"Any"),risk_factor_2&amp;"|"&amp;risk_factor_1,risk_factor_corr)))))))</f>
        <v>0</v>
      </c>
      <c r="BC81" s="32" cm="1">
        <f t="array" ref="BC81" xml:space="preserve"> IF(_xlfn.TEXTJOIN("|",FALSE,BC$12:BC$15)=_xlfn.TEXTJOIN("|",FALSE,$C81:$F81),0,
IF(AND($C81="Delta|CR_Cpty",BC$12="Delta|CR_Cpty"),
IF($F81=BC$15,
      _xlfn.XLOOKUP(_xlfn.TEXTJOIN("|",FALSE,$C81,"=","Any","=",BC$12,"=","Any","="),risk_factor_1&amp;"|"&amp;risk_factor_2,risk_factor_corr),
       IF(RIGHT($D81,LEN($D81)-FIND("_",$D81))=RIGHT(BC$13,LEN(BC$13)-FIND("_",BC$13)),
              IF(LEFT($D81,FIND("_",$D81)-1)=LEFT(BC$13,FIND("_",BC$13)-1),
                    IF($E81=BC$14,
                             _xlfn.XLOOKUP(_xlfn.TEXTJOIN("|",FALSE,$C81,LEFT($D81,FIND("_",$D81)-1) &amp;"_=","=","Any",BC$12,LEFT($D81,FIND("_",$D81)-1) &amp;"_=","=","Any"),risk_factor_1&amp;"|"&amp;risk_factor_2,risk_factor_corr),
                             _xlfn.XLOOKUP(_xlfn.TEXTJOIN("|",FALSE,$C81,LEFT($D81,FIND("_",$D81)-1) &amp;"_=","Any","Any",BC$12,LEFT($D81,FIND("_",$D81)-1) &amp;"_=","Any","Any"),risk_factor_1&amp;"|"&amp;risk_factor_2,risk_factor_corr)),
"n/a"),0)
),
IF(_xlfn.TEXTJOIN("|",FALSE,BC$12:BC$13)&lt;&gt;_xlfn.TEXTJOIN("|",FALSE,$C81:$D81),0,
_xlfn.XLOOKUP(_xlfn.TEXTJOIN("|",FALSE,$C81:$F81,BC$12:BC$15),risk_factor_1&amp;"|"&amp;risk_factor_2,risk_factor_corr,
_xlfn.XLOOKUP(_xlfn.TEXTJOIN("|",FALSE,$C81:$F81,BC$12:BC$15),risk_factor_2&amp;"|"&amp;risk_factor_1,risk_factor_corr,
_xlfn.XLOOKUP(_xlfn.TEXTJOIN("|",FALSE,$C81:$D81,"Any"),risk_factor_1&amp;"|"&amp;risk_factor_2,risk_factor_corr,
_xlfn.XLOOKUP(_xlfn.TEXTJOIN("|",FALSE,$C81:$D81,"Any"),risk_factor_2&amp;"|"&amp;risk_factor_1,risk_factor_corr)))))))</f>
        <v>0</v>
      </c>
      <c r="BD81" s="32" cm="1">
        <f t="array" ref="BD81" xml:space="preserve"> IF(_xlfn.TEXTJOIN("|",FALSE,BD$12:BD$15)=_xlfn.TEXTJOIN("|",FALSE,$C81:$F81),0,
IF(AND($C81="Delta|CR_Cpty",BD$12="Delta|CR_Cpty"),
IF($F81=BD$15,
      _xlfn.XLOOKUP(_xlfn.TEXTJOIN("|",FALSE,$C81,"=","Any","=",BD$12,"=","Any","="),risk_factor_1&amp;"|"&amp;risk_factor_2,risk_factor_corr),
       IF(RIGHT($D81,LEN($D81)-FIND("_",$D81))=RIGHT(BD$13,LEN(BD$13)-FIND("_",BD$13)),
              IF(LEFT($D81,FIND("_",$D81)-1)=LEFT(BD$13,FIND("_",BD$13)-1),
                    IF($E81=BD$14,
                             _xlfn.XLOOKUP(_xlfn.TEXTJOIN("|",FALSE,$C81,LEFT($D81,FIND("_",$D81)-1) &amp;"_=","=","Any",BD$12,LEFT($D81,FIND("_",$D81)-1) &amp;"_=","=","Any"),risk_factor_1&amp;"|"&amp;risk_factor_2,risk_factor_corr),
                             _xlfn.XLOOKUP(_xlfn.TEXTJOIN("|",FALSE,$C81,LEFT($D81,FIND("_",$D81)-1) &amp;"_=","Any","Any",BD$12,LEFT($D81,FIND("_",$D81)-1) &amp;"_=","Any","Any"),risk_factor_1&amp;"|"&amp;risk_factor_2,risk_factor_corr)),
"n/a"),0)
),
IF(_xlfn.TEXTJOIN("|",FALSE,BD$12:BD$13)&lt;&gt;_xlfn.TEXTJOIN("|",FALSE,$C81:$D81),0,
_xlfn.XLOOKUP(_xlfn.TEXTJOIN("|",FALSE,$C81:$F81,BD$12:BD$15),risk_factor_1&amp;"|"&amp;risk_factor_2,risk_factor_corr,
_xlfn.XLOOKUP(_xlfn.TEXTJOIN("|",FALSE,$C81:$F81,BD$12:BD$15),risk_factor_2&amp;"|"&amp;risk_factor_1,risk_factor_corr,
_xlfn.XLOOKUP(_xlfn.TEXTJOIN("|",FALSE,$C81:$D81,"Any"),risk_factor_1&amp;"|"&amp;risk_factor_2,risk_factor_corr,
_xlfn.XLOOKUP(_xlfn.TEXTJOIN("|",FALSE,$C81:$D81,"Any"),risk_factor_2&amp;"|"&amp;risk_factor_1,risk_factor_corr)))))))</f>
        <v>0</v>
      </c>
      <c r="BE81" s="32" cm="1">
        <f t="array" ref="BE81" xml:space="preserve"> IF(_xlfn.TEXTJOIN("|",FALSE,BE$12:BE$15)=_xlfn.TEXTJOIN("|",FALSE,$C81:$F81),0,
IF(AND($C81="Delta|CR_Cpty",BE$12="Delta|CR_Cpty"),
IF($F81=BE$15,
      _xlfn.XLOOKUP(_xlfn.TEXTJOIN("|",FALSE,$C81,"=","Any","=",BE$12,"=","Any","="),risk_factor_1&amp;"|"&amp;risk_factor_2,risk_factor_corr),
       IF(RIGHT($D81,LEN($D81)-FIND("_",$D81))=RIGHT(BE$13,LEN(BE$13)-FIND("_",BE$13)),
              IF(LEFT($D81,FIND("_",$D81)-1)=LEFT(BE$13,FIND("_",BE$13)-1),
                    IF($E81=BE$14,
                             _xlfn.XLOOKUP(_xlfn.TEXTJOIN("|",FALSE,$C81,LEFT($D81,FIND("_",$D81)-1) &amp;"_=","=","Any",BE$12,LEFT($D81,FIND("_",$D81)-1) &amp;"_=","=","Any"),risk_factor_1&amp;"|"&amp;risk_factor_2,risk_factor_corr),
                             _xlfn.XLOOKUP(_xlfn.TEXTJOIN("|",FALSE,$C81,LEFT($D81,FIND("_",$D81)-1) &amp;"_=","Any","Any",BE$12,LEFT($D81,FIND("_",$D81)-1) &amp;"_=","Any","Any"),risk_factor_1&amp;"|"&amp;risk_factor_2,risk_factor_corr)),
"n/a"),0)
),
IF(_xlfn.TEXTJOIN("|",FALSE,BE$12:BE$13)&lt;&gt;_xlfn.TEXTJOIN("|",FALSE,$C81:$D81),0,
_xlfn.XLOOKUP(_xlfn.TEXTJOIN("|",FALSE,$C81:$F81,BE$12:BE$15),risk_factor_1&amp;"|"&amp;risk_factor_2,risk_factor_corr,
_xlfn.XLOOKUP(_xlfn.TEXTJOIN("|",FALSE,$C81:$F81,BE$12:BE$15),risk_factor_2&amp;"|"&amp;risk_factor_1,risk_factor_corr,
_xlfn.XLOOKUP(_xlfn.TEXTJOIN("|",FALSE,$C81:$D81,"Any"),risk_factor_1&amp;"|"&amp;risk_factor_2,risk_factor_corr,
_xlfn.XLOOKUP(_xlfn.TEXTJOIN("|",FALSE,$C81:$D81,"Any"),risk_factor_2&amp;"|"&amp;risk_factor_1,risk_factor_corr)))))))</f>
        <v>0</v>
      </c>
      <c r="BF81" s="32" cm="1">
        <f t="array" ref="BF81" xml:space="preserve"> IF(_xlfn.TEXTJOIN("|",FALSE,BF$12:BF$15)=_xlfn.TEXTJOIN("|",FALSE,$C81:$F81),0,
IF(AND($C81="Delta|CR_Cpty",BF$12="Delta|CR_Cpty"),
IF($F81=BF$15,
      _xlfn.XLOOKUP(_xlfn.TEXTJOIN("|",FALSE,$C81,"=","Any","=",BF$12,"=","Any","="),risk_factor_1&amp;"|"&amp;risk_factor_2,risk_factor_corr),
       IF(RIGHT($D81,LEN($D81)-FIND("_",$D81))=RIGHT(BF$13,LEN(BF$13)-FIND("_",BF$13)),
              IF(LEFT($D81,FIND("_",$D81)-1)=LEFT(BF$13,FIND("_",BF$13)-1),
                    IF($E81=BF$14,
                             _xlfn.XLOOKUP(_xlfn.TEXTJOIN("|",FALSE,$C81,LEFT($D81,FIND("_",$D81)-1) &amp;"_=","=","Any",BF$12,LEFT($D81,FIND("_",$D81)-1) &amp;"_=","=","Any"),risk_factor_1&amp;"|"&amp;risk_factor_2,risk_factor_corr),
                             _xlfn.XLOOKUP(_xlfn.TEXTJOIN("|",FALSE,$C81,LEFT($D81,FIND("_",$D81)-1) &amp;"_=","Any","Any",BF$12,LEFT($D81,FIND("_",$D81)-1) &amp;"_=","Any","Any"),risk_factor_1&amp;"|"&amp;risk_factor_2,risk_factor_corr)),
"n/a"),0)
),
IF(_xlfn.TEXTJOIN("|",FALSE,BF$12:BF$13)&lt;&gt;_xlfn.TEXTJOIN("|",FALSE,$C81:$D81),0,
_xlfn.XLOOKUP(_xlfn.TEXTJOIN("|",FALSE,$C81:$F81,BF$12:BF$15),risk_factor_1&amp;"|"&amp;risk_factor_2,risk_factor_corr,
_xlfn.XLOOKUP(_xlfn.TEXTJOIN("|",FALSE,$C81:$F81,BF$12:BF$15),risk_factor_2&amp;"|"&amp;risk_factor_1,risk_factor_corr,
_xlfn.XLOOKUP(_xlfn.TEXTJOIN("|",FALSE,$C81:$D81,"Any"),risk_factor_1&amp;"|"&amp;risk_factor_2,risk_factor_corr,
_xlfn.XLOOKUP(_xlfn.TEXTJOIN("|",FALSE,$C81:$D81,"Any"),risk_factor_2&amp;"|"&amp;risk_factor_1,risk_factor_corr)))))))</f>
        <v>0</v>
      </c>
      <c r="BG81" s="32" cm="1">
        <f t="array" ref="BG81" xml:space="preserve"> IF(_xlfn.TEXTJOIN("|",FALSE,BG$12:BG$15)=_xlfn.TEXTJOIN("|",FALSE,$C81:$F81),0,
IF(AND($C81="Delta|CR_Cpty",BG$12="Delta|CR_Cpty"),
IF($F81=BG$15,
      _xlfn.XLOOKUP(_xlfn.TEXTJOIN("|",FALSE,$C81,"=","Any","=",BG$12,"=","Any","="),risk_factor_1&amp;"|"&amp;risk_factor_2,risk_factor_corr),
       IF(RIGHT($D81,LEN($D81)-FIND("_",$D81))=RIGHT(BG$13,LEN(BG$13)-FIND("_",BG$13)),
              IF(LEFT($D81,FIND("_",$D81)-1)=LEFT(BG$13,FIND("_",BG$13)-1),
                    IF($E81=BG$14,
                             _xlfn.XLOOKUP(_xlfn.TEXTJOIN("|",FALSE,$C81,LEFT($D81,FIND("_",$D81)-1) &amp;"_=","=","Any",BG$12,LEFT($D81,FIND("_",$D81)-1) &amp;"_=","=","Any"),risk_factor_1&amp;"|"&amp;risk_factor_2,risk_factor_corr),
                             _xlfn.XLOOKUP(_xlfn.TEXTJOIN("|",FALSE,$C81,LEFT($D81,FIND("_",$D81)-1) &amp;"_=","Any","Any",BG$12,LEFT($D81,FIND("_",$D81)-1) &amp;"_=","Any","Any"),risk_factor_1&amp;"|"&amp;risk_factor_2,risk_factor_corr)),
"n/a"),0)
),
IF(_xlfn.TEXTJOIN("|",FALSE,BG$12:BG$13)&lt;&gt;_xlfn.TEXTJOIN("|",FALSE,$C81:$D81),0,
_xlfn.XLOOKUP(_xlfn.TEXTJOIN("|",FALSE,$C81:$F81,BG$12:BG$15),risk_factor_1&amp;"|"&amp;risk_factor_2,risk_factor_corr,
_xlfn.XLOOKUP(_xlfn.TEXTJOIN("|",FALSE,$C81:$F81,BG$12:BG$15),risk_factor_2&amp;"|"&amp;risk_factor_1,risk_factor_corr,
_xlfn.XLOOKUP(_xlfn.TEXTJOIN("|",FALSE,$C81:$D81,"Any"),risk_factor_1&amp;"|"&amp;risk_factor_2,risk_factor_corr,
_xlfn.XLOOKUP(_xlfn.TEXTJOIN("|",FALSE,$C81:$D81,"Any"),risk_factor_2&amp;"|"&amp;risk_factor_1,risk_factor_corr)))))))</f>
        <v>0</v>
      </c>
      <c r="BH81" s="32" cm="1">
        <f t="array" ref="BH81" xml:space="preserve"> IF(_xlfn.TEXTJOIN("|",FALSE,BH$12:BH$15)=_xlfn.TEXTJOIN("|",FALSE,$C81:$F81),0,
IF(AND($C81="Delta|CR_Cpty",BH$12="Delta|CR_Cpty"),
IF($F81=BH$15,
      _xlfn.XLOOKUP(_xlfn.TEXTJOIN("|",FALSE,$C81,"=","Any","=",BH$12,"=","Any","="),risk_factor_1&amp;"|"&amp;risk_factor_2,risk_factor_corr),
       IF(RIGHT($D81,LEN($D81)-FIND("_",$D81))=RIGHT(BH$13,LEN(BH$13)-FIND("_",BH$13)),
              IF(LEFT($D81,FIND("_",$D81)-1)=LEFT(BH$13,FIND("_",BH$13)-1),
                    IF($E81=BH$14,
                             _xlfn.XLOOKUP(_xlfn.TEXTJOIN("|",FALSE,$C81,LEFT($D81,FIND("_",$D81)-1) &amp;"_=","=","Any",BH$12,LEFT($D81,FIND("_",$D81)-1) &amp;"_=","=","Any"),risk_factor_1&amp;"|"&amp;risk_factor_2,risk_factor_corr),
                             _xlfn.XLOOKUP(_xlfn.TEXTJOIN("|",FALSE,$C81,LEFT($D81,FIND("_",$D81)-1) &amp;"_=","Any","Any",BH$12,LEFT($D81,FIND("_",$D81)-1) &amp;"_=","Any","Any"),risk_factor_1&amp;"|"&amp;risk_factor_2,risk_factor_corr)),
"n/a"),0)
),
IF(_xlfn.TEXTJOIN("|",FALSE,BH$12:BH$13)&lt;&gt;_xlfn.TEXTJOIN("|",FALSE,$C81:$D81),0,
_xlfn.XLOOKUP(_xlfn.TEXTJOIN("|",FALSE,$C81:$F81,BH$12:BH$15),risk_factor_1&amp;"|"&amp;risk_factor_2,risk_factor_corr,
_xlfn.XLOOKUP(_xlfn.TEXTJOIN("|",FALSE,$C81:$F81,BH$12:BH$15),risk_factor_2&amp;"|"&amp;risk_factor_1,risk_factor_corr,
_xlfn.XLOOKUP(_xlfn.TEXTJOIN("|",FALSE,$C81:$D81,"Any"),risk_factor_1&amp;"|"&amp;risk_factor_2,risk_factor_corr,
_xlfn.XLOOKUP(_xlfn.TEXTJOIN("|",FALSE,$C81:$D81,"Any"),risk_factor_2&amp;"|"&amp;risk_factor_1,risk_factor_corr)))))))</f>
        <v>0</v>
      </c>
      <c r="BI81" s="32" cm="1">
        <f t="array" ref="BI81" xml:space="preserve"> IF(_xlfn.TEXTJOIN("|",FALSE,BI$12:BI$15)=_xlfn.TEXTJOIN("|",FALSE,$C81:$F81),0,
IF(AND($C81="Delta|CR_Cpty",BI$12="Delta|CR_Cpty"),
IF($F81=BI$15,
      _xlfn.XLOOKUP(_xlfn.TEXTJOIN("|",FALSE,$C81,"=","Any","=",BI$12,"=","Any","="),risk_factor_1&amp;"|"&amp;risk_factor_2,risk_factor_corr),
       IF(RIGHT($D81,LEN($D81)-FIND("_",$D81))=RIGHT(BI$13,LEN(BI$13)-FIND("_",BI$13)),
              IF(LEFT($D81,FIND("_",$D81)-1)=LEFT(BI$13,FIND("_",BI$13)-1),
                    IF($E81=BI$14,
                             _xlfn.XLOOKUP(_xlfn.TEXTJOIN("|",FALSE,$C81,LEFT($D81,FIND("_",$D81)-1) &amp;"_=","=","Any",BI$12,LEFT($D81,FIND("_",$D81)-1) &amp;"_=","=","Any"),risk_factor_1&amp;"|"&amp;risk_factor_2,risk_factor_corr),
                             _xlfn.XLOOKUP(_xlfn.TEXTJOIN("|",FALSE,$C81,LEFT($D81,FIND("_",$D81)-1) &amp;"_=","Any","Any",BI$12,LEFT($D81,FIND("_",$D81)-1) &amp;"_=","Any","Any"),risk_factor_1&amp;"|"&amp;risk_factor_2,risk_factor_corr)),
"n/a"),0)
),
IF(_xlfn.TEXTJOIN("|",FALSE,BI$12:BI$13)&lt;&gt;_xlfn.TEXTJOIN("|",FALSE,$C81:$D81),0,
_xlfn.XLOOKUP(_xlfn.TEXTJOIN("|",FALSE,$C81:$F81,BI$12:BI$15),risk_factor_1&amp;"|"&amp;risk_factor_2,risk_factor_corr,
_xlfn.XLOOKUP(_xlfn.TEXTJOIN("|",FALSE,$C81:$F81,BI$12:BI$15),risk_factor_2&amp;"|"&amp;risk_factor_1,risk_factor_corr,
_xlfn.XLOOKUP(_xlfn.TEXTJOIN("|",FALSE,$C81:$D81,"Any"),risk_factor_1&amp;"|"&amp;risk_factor_2,risk_factor_corr,
_xlfn.XLOOKUP(_xlfn.TEXTJOIN("|",FALSE,$C81:$D81,"Any"),risk_factor_2&amp;"|"&amp;risk_factor_1,risk_factor_corr)))))))</f>
        <v>0</v>
      </c>
      <c r="BJ81" s="32" cm="1">
        <f t="array" ref="BJ81" xml:space="preserve"> IF(_xlfn.TEXTJOIN("|",FALSE,BJ$12:BJ$15)=_xlfn.TEXTJOIN("|",FALSE,$C81:$F81),0,
IF(AND($C81="Delta|CR_Cpty",BJ$12="Delta|CR_Cpty"),
IF($F81=BJ$15,
      _xlfn.XLOOKUP(_xlfn.TEXTJOIN("|",FALSE,$C81,"=","Any","=",BJ$12,"=","Any","="),risk_factor_1&amp;"|"&amp;risk_factor_2,risk_factor_corr),
       IF(RIGHT($D81,LEN($D81)-FIND("_",$D81))=RIGHT(BJ$13,LEN(BJ$13)-FIND("_",BJ$13)),
              IF(LEFT($D81,FIND("_",$D81)-1)=LEFT(BJ$13,FIND("_",BJ$13)-1),
                    IF($E81=BJ$14,
                             _xlfn.XLOOKUP(_xlfn.TEXTJOIN("|",FALSE,$C81,LEFT($D81,FIND("_",$D81)-1) &amp;"_=","=","Any",BJ$12,LEFT($D81,FIND("_",$D81)-1) &amp;"_=","=","Any"),risk_factor_1&amp;"|"&amp;risk_factor_2,risk_factor_corr),
                             _xlfn.XLOOKUP(_xlfn.TEXTJOIN("|",FALSE,$C81,LEFT($D81,FIND("_",$D81)-1) &amp;"_=","Any","Any",BJ$12,LEFT($D81,FIND("_",$D81)-1) &amp;"_=","Any","Any"),risk_factor_1&amp;"|"&amp;risk_factor_2,risk_factor_corr)),
"n/a"),0)
),
IF(_xlfn.TEXTJOIN("|",FALSE,BJ$12:BJ$13)&lt;&gt;_xlfn.TEXTJOIN("|",FALSE,$C81:$D81),0,
_xlfn.XLOOKUP(_xlfn.TEXTJOIN("|",FALSE,$C81:$F81,BJ$12:BJ$15),risk_factor_1&amp;"|"&amp;risk_factor_2,risk_factor_corr,
_xlfn.XLOOKUP(_xlfn.TEXTJOIN("|",FALSE,$C81:$F81,BJ$12:BJ$15),risk_factor_2&amp;"|"&amp;risk_factor_1,risk_factor_corr,
_xlfn.XLOOKUP(_xlfn.TEXTJOIN("|",FALSE,$C81:$D81,"Any"),risk_factor_1&amp;"|"&amp;risk_factor_2,risk_factor_corr,
_xlfn.XLOOKUP(_xlfn.TEXTJOIN("|",FALSE,$C81:$D81,"Any"),risk_factor_2&amp;"|"&amp;risk_factor_1,risk_factor_corr)))))))</f>
        <v>0</v>
      </c>
      <c r="BK81" s="32" cm="1">
        <f t="array" ref="BK81" xml:space="preserve"> IF(_xlfn.TEXTJOIN("|",FALSE,BK$12:BK$15)=_xlfn.TEXTJOIN("|",FALSE,$C81:$F81),0,
IF(AND($C81="Delta|CR_Cpty",BK$12="Delta|CR_Cpty"),
IF($F81=BK$15,
      _xlfn.XLOOKUP(_xlfn.TEXTJOIN("|",FALSE,$C81,"=","Any","=",BK$12,"=","Any","="),risk_factor_1&amp;"|"&amp;risk_factor_2,risk_factor_corr),
       IF(RIGHT($D81,LEN($D81)-FIND("_",$D81))=RIGHT(BK$13,LEN(BK$13)-FIND("_",BK$13)),
              IF(LEFT($D81,FIND("_",$D81)-1)=LEFT(BK$13,FIND("_",BK$13)-1),
                    IF($E81=BK$14,
                             _xlfn.XLOOKUP(_xlfn.TEXTJOIN("|",FALSE,$C81,LEFT($D81,FIND("_",$D81)-1) &amp;"_=","=","Any",BK$12,LEFT($D81,FIND("_",$D81)-1) &amp;"_=","=","Any"),risk_factor_1&amp;"|"&amp;risk_factor_2,risk_factor_corr),
                             _xlfn.XLOOKUP(_xlfn.TEXTJOIN("|",FALSE,$C81,LEFT($D81,FIND("_",$D81)-1) &amp;"_=","Any","Any",BK$12,LEFT($D81,FIND("_",$D81)-1) &amp;"_=","Any","Any"),risk_factor_1&amp;"|"&amp;risk_factor_2,risk_factor_corr)),
"n/a"),0)
),
IF(_xlfn.TEXTJOIN("|",FALSE,BK$12:BK$13)&lt;&gt;_xlfn.TEXTJOIN("|",FALSE,$C81:$D81),0,
_xlfn.XLOOKUP(_xlfn.TEXTJOIN("|",FALSE,$C81:$F81,BK$12:BK$15),risk_factor_1&amp;"|"&amp;risk_factor_2,risk_factor_corr,
_xlfn.XLOOKUP(_xlfn.TEXTJOIN("|",FALSE,$C81:$F81,BK$12:BK$15),risk_factor_2&amp;"|"&amp;risk_factor_1,risk_factor_corr,
_xlfn.XLOOKUP(_xlfn.TEXTJOIN("|",FALSE,$C81:$D81,"Any"),risk_factor_1&amp;"|"&amp;risk_factor_2,risk_factor_corr,
_xlfn.XLOOKUP(_xlfn.TEXTJOIN("|",FALSE,$C81:$D81,"Any"),risk_factor_2&amp;"|"&amp;risk_factor_1,risk_factor_corr)))))))</f>
        <v>0</v>
      </c>
      <c r="BL81" s="32" cm="1">
        <f t="array" ref="BL81" xml:space="preserve"> IF(_xlfn.TEXTJOIN("|",FALSE,BL$12:BL$15)=_xlfn.TEXTJOIN("|",FALSE,$C81:$F81),0,
IF(AND($C81="Delta|CR_Cpty",BL$12="Delta|CR_Cpty"),
IF($F81=BL$15,
      _xlfn.XLOOKUP(_xlfn.TEXTJOIN("|",FALSE,$C81,"=","Any","=",BL$12,"=","Any","="),risk_factor_1&amp;"|"&amp;risk_factor_2,risk_factor_corr),
       IF(RIGHT($D81,LEN($D81)-FIND("_",$D81))=RIGHT(BL$13,LEN(BL$13)-FIND("_",BL$13)),
              IF(LEFT($D81,FIND("_",$D81)-1)=LEFT(BL$13,FIND("_",BL$13)-1),
                    IF($E81=BL$14,
                             _xlfn.XLOOKUP(_xlfn.TEXTJOIN("|",FALSE,$C81,LEFT($D81,FIND("_",$D81)-1) &amp;"_=","=","Any",BL$12,LEFT($D81,FIND("_",$D81)-1) &amp;"_=","=","Any"),risk_factor_1&amp;"|"&amp;risk_factor_2,risk_factor_corr),
                             _xlfn.XLOOKUP(_xlfn.TEXTJOIN("|",FALSE,$C81,LEFT($D81,FIND("_",$D81)-1) &amp;"_=","Any","Any",BL$12,LEFT($D81,FIND("_",$D81)-1) &amp;"_=","Any","Any"),risk_factor_1&amp;"|"&amp;risk_factor_2,risk_factor_corr)),
"n/a"),0)
),
IF(_xlfn.TEXTJOIN("|",FALSE,BL$12:BL$13)&lt;&gt;_xlfn.TEXTJOIN("|",FALSE,$C81:$D81),0,
_xlfn.XLOOKUP(_xlfn.TEXTJOIN("|",FALSE,$C81:$F81,BL$12:BL$15),risk_factor_1&amp;"|"&amp;risk_factor_2,risk_factor_corr,
_xlfn.XLOOKUP(_xlfn.TEXTJOIN("|",FALSE,$C81:$F81,BL$12:BL$15),risk_factor_2&amp;"|"&amp;risk_factor_1,risk_factor_corr,
_xlfn.XLOOKUP(_xlfn.TEXTJOIN("|",FALSE,$C81:$D81,"Any"),risk_factor_1&amp;"|"&amp;risk_factor_2,risk_factor_corr,
_xlfn.XLOOKUP(_xlfn.TEXTJOIN("|",FALSE,$C81:$D81,"Any"),risk_factor_2&amp;"|"&amp;risk_factor_1,risk_factor_corr)))))))</f>
        <v>0</v>
      </c>
      <c r="BM81" s="32" cm="1">
        <f t="array" ref="BM81" xml:space="preserve"> IF(_xlfn.TEXTJOIN("|",FALSE,BM$12:BM$15)=_xlfn.TEXTJOIN("|",FALSE,$C81:$F81),0,
IF(AND($C81="Delta|CR_Cpty",BM$12="Delta|CR_Cpty"),
IF($F81=BM$15,
      _xlfn.XLOOKUP(_xlfn.TEXTJOIN("|",FALSE,$C81,"=","Any","=",BM$12,"=","Any","="),risk_factor_1&amp;"|"&amp;risk_factor_2,risk_factor_corr),
       IF(RIGHT($D81,LEN($D81)-FIND("_",$D81))=RIGHT(BM$13,LEN(BM$13)-FIND("_",BM$13)),
              IF(LEFT($D81,FIND("_",$D81)-1)=LEFT(BM$13,FIND("_",BM$13)-1),
                    IF($E81=BM$14,
                             _xlfn.XLOOKUP(_xlfn.TEXTJOIN("|",FALSE,$C81,LEFT($D81,FIND("_",$D81)-1) &amp;"_=","=","Any",BM$12,LEFT($D81,FIND("_",$D81)-1) &amp;"_=","=","Any"),risk_factor_1&amp;"|"&amp;risk_factor_2,risk_factor_corr),
                             _xlfn.XLOOKUP(_xlfn.TEXTJOIN("|",FALSE,$C81,LEFT($D81,FIND("_",$D81)-1) &amp;"_=","Any","Any",BM$12,LEFT($D81,FIND("_",$D81)-1) &amp;"_=","Any","Any"),risk_factor_1&amp;"|"&amp;risk_factor_2,risk_factor_corr)),
"n/a"),0)
),
IF(_xlfn.TEXTJOIN("|",FALSE,BM$12:BM$13)&lt;&gt;_xlfn.TEXTJOIN("|",FALSE,$C81:$D81),0,
_xlfn.XLOOKUP(_xlfn.TEXTJOIN("|",FALSE,$C81:$F81,BM$12:BM$15),risk_factor_1&amp;"|"&amp;risk_factor_2,risk_factor_corr,
_xlfn.XLOOKUP(_xlfn.TEXTJOIN("|",FALSE,$C81:$F81,BM$12:BM$15),risk_factor_2&amp;"|"&amp;risk_factor_1,risk_factor_corr,
_xlfn.XLOOKUP(_xlfn.TEXTJOIN("|",FALSE,$C81:$D81,"Any"),risk_factor_1&amp;"|"&amp;risk_factor_2,risk_factor_corr,
_xlfn.XLOOKUP(_xlfn.TEXTJOIN("|",FALSE,$C81:$D81,"Any"),risk_factor_2&amp;"|"&amp;risk_factor_1,risk_factor_corr)))))))</f>
        <v>0</v>
      </c>
      <c r="BN81" s="32" cm="1">
        <f t="array" ref="BN81" xml:space="preserve"> IF(_xlfn.TEXTJOIN("|",FALSE,BN$12:BN$15)=_xlfn.TEXTJOIN("|",FALSE,$C81:$F81),0,
IF(AND($C81="Delta|CR_Cpty",BN$12="Delta|CR_Cpty"),
IF($F81=BN$15,
      _xlfn.XLOOKUP(_xlfn.TEXTJOIN("|",FALSE,$C81,"=","Any","=",BN$12,"=","Any","="),risk_factor_1&amp;"|"&amp;risk_factor_2,risk_factor_corr),
       IF(RIGHT($D81,LEN($D81)-FIND("_",$D81))=RIGHT(BN$13,LEN(BN$13)-FIND("_",BN$13)),
              IF(LEFT($D81,FIND("_",$D81)-1)=LEFT(BN$13,FIND("_",BN$13)-1),
                    IF($E81=BN$14,
                             _xlfn.XLOOKUP(_xlfn.TEXTJOIN("|",FALSE,$C81,LEFT($D81,FIND("_",$D81)-1) &amp;"_=","=","Any",BN$12,LEFT($D81,FIND("_",$D81)-1) &amp;"_=","=","Any"),risk_factor_1&amp;"|"&amp;risk_factor_2,risk_factor_corr),
                             _xlfn.XLOOKUP(_xlfn.TEXTJOIN("|",FALSE,$C81,LEFT($D81,FIND("_",$D81)-1) &amp;"_=","Any","Any",BN$12,LEFT($D81,FIND("_",$D81)-1) &amp;"_=","Any","Any"),risk_factor_1&amp;"|"&amp;risk_factor_2,risk_factor_corr)),
"n/a"),0)
),
IF(_xlfn.TEXTJOIN("|",FALSE,BN$12:BN$13)&lt;&gt;_xlfn.TEXTJOIN("|",FALSE,$C81:$D81),0,
_xlfn.XLOOKUP(_xlfn.TEXTJOIN("|",FALSE,$C81:$F81,BN$12:BN$15),risk_factor_1&amp;"|"&amp;risk_factor_2,risk_factor_corr,
_xlfn.XLOOKUP(_xlfn.TEXTJOIN("|",FALSE,$C81:$F81,BN$12:BN$15),risk_factor_2&amp;"|"&amp;risk_factor_1,risk_factor_corr,
_xlfn.XLOOKUP(_xlfn.TEXTJOIN("|",FALSE,$C81:$D81,"Any"),risk_factor_1&amp;"|"&amp;risk_factor_2,risk_factor_corr,
_xlfn.XLOOKUP(_xlfn.TEXTJOIN("|",FALSE,$C81:$D81,"Any"),risk_factor_2&amp;"|"&amp;risk_factor_1,risk_factor_corr)))))))</f>
        <v>0</v>
      </c>
      <c r="BO81" s="32" cm="1">
        <f t="array" ref="BO81" xml:space="preserve"> IF(_xlfn.TEXTJOIN("|",FALSE,BO$12:BO$15)=_xlfn.TEXTJOIN("|",FALSE,$C81:$F81),0,
IF(AND($C81="Delta|CR_Cpty",BO$12="Delta|CR_Cpty"),
IF($F81=BO$15,
      _xlfn.XLOOKUP(_xlfn.TEXTJOIN("|",FALSE,$C81,"=","Any","=",BO$12,"=","Any","="),risk_factor_1&amp;"|"&amp;risk_factor_2,risk_factor_corr),
       IF(RIGHT($D81,LEN($D81)-FIND("_",$D81))=RIGHT(BO$13,LEN(BO$13)-FIND("_",BO$13)),
              IF(LEFT($D81,FIND("_",$D81)-1)=LEFT(BO$13,FIND("_",BO$13)-1),
                    IF($E81=BO$14,
                             _xlfn.XLOOKUP(_xlfn.TEXTJOIN("|",FALSE,$C81,LEFT($D81,FIND("_",$D81)-1) &amp;"_=","=","Any",BO$12,LEFT($D81,FIND("_",$D81)-1) &amp;"_=","=","Any"),risk_factor_1&amp;"|"&amp;risk_factor_2,risk_factor_corr),
                             _xlfn.XLOOKUP(_xlfn.TEXTJOIN("|",FALSE,$C81,LEFT($D81,FIND("_",$D81)-1) &amp;"_=","Any","Any",BO$12,LEFT($D81,FIND("_",$D81)-1) &amp;"_=","Any","Any"),risk_factor_1&amp;"|"&amp;risk_factor_2,risk_factor_corr)),
"n/a"),0)
),
IF(_xlfn.TEXTJOIN("|",FALSE,BO$12:BO$13)&lt;&gt;_xlfn.TEXTJOIN("|",FALSE,$C81:$D81),0,
_xlfn.XLOOKUP(_xlfn.TEXTJOIN("|",FALSE,$C81:$F81,BO$12:BO$15),risk_factor_1&amp;"|"&amp;risk_factor_2,risk_factor_corr,
_xlfn.XLOOKUP(_xlfn.TEXTJOIN("|",FALSE,$C81:$F81,BO$12:BO$15),risk_factor_2&amp;"|"&amp;risk_factor_1,risk_factor_corr,
_xlfn.XLOOKUP(_xlfn.TEXTJOIN("|",FALSE,$C81:$D81,"Any"),risk_factor_1&amp;"|"&amp;risk_factor_2,risk_factor_corr,
_xlfn.XLOOKUP(_xlfn.TEXTJOIN("|",FALSE,$C81:$D81,"Any"),risk_factor_2&amp;"|"&amp;risk_factor_1,risk_factor_corr)))))))</f>
        <v>0</v>
      </c>
      <c r="BP81" s="32" cm="1">
        <f t="array" ref="BP81" xml:space="preserve"> IF(_xlfn.TEXTJOIN("|",FALSE,BP$12:BP$15)=_xlfn.TEXTJOIN("|",FALSE,$C81:$F81),0,
IF(AND($C81="Delta|CR_Cpty",BP$12="Delta|CR_Cpty"),
IF($F81=BP$15,
      _xlfn.XLOOKUP(_xlfn.TEXTJOIN("|",FALSE,$C81,"=","Any","=",BP$12,"=","Any","="),risk_factor_1&amp;"|"&amp;risk_factor_2,risk_factor_corr),
       IF(RIGHT($D81,LEN($D81)-FIND("_",$D81))=RIGHT(BP$13,LEN(BP$13)-FIND("_",BP$13)),
              IF(LEFT($D81,FIND("_",$D81)-1)=LEFT(BP$13,FIND("_",BP$13)-1),
                    IF($E81=BP$14,
                             _xlfn.XLOOKUP(_xlfn.TEXTJOIN("|",FALSE,$C81,LEFT($D81,FIND("_",$D81)-1) &amp;"_=","=","Any",BP$12,LEFT($D81,FIND("_",$D81)-1) &amp;"_=","=","Any"),risk_factor_1&amp;"|"&amp;risk_factor_2,risk_factor_corr),
                             _xlfn.XLOOKUP(_xlfn.TEXTJOIN("|",FALSE,$C81,LEFT($D81,FIND("_",$D81)-1) &amp;"_=","Any","Any",BP$12,LEFT($D81,FIND("_",$D81)-1) &amp;"_=","Any","Any"),risk_factor_1&amp;"|"&amp;risk_factor_2,risk_factor_corr)),
"n/a"),0)
),
IF(_xlfn.TEXTJOIN("|",FALSE,BP$12:BP$13)&lt;&gt;_xlfn.TEXTJOIN("|",FALSE,$C81:$D81),0,
_xlfn.XLOOKUP(_xlfn.TEXTJOIN("|",FALSE,$C81:$F81,BP$12:BP$15),risk_factor_1&amp;"|"&amp;risk_factor_2,risk_factor_corr,
_xlfn.XLOOKUP(_xlfn.TEXTJOIN("|",FALSE,$C81:$F81,BP$12:BP$15),risk_factor_2&amp;"|"&amp;risk_factor_1,risk_factor_corr,
_xlfn.XLOOKUP(_xlfn.TEXTJOIN("|",FALSE,$C81:$D81,"Any"),risk_factor_1&amp;"|"&amp;risk_factor_2,risk_factor_corr,
_xlfn.XLOOKUP(_xlfn.TEXTJOIN("|",FALSE,$C81:$D81,"Any"),risk_factor_2&amp;"|"&amp;risk_factor_1,risk_factor_corr)))))))</f>
        <v>0</v>
      </c>
      <c r="BQ81" s="32" cm="1">
        <f t="array" ref="BQ81" xml:space="preserve"> IF(_xlfn.TEXTJOIN("|",FALSE,BQ$12:BQ$15)=_xlfn.TEXTJOIN("|",FALSE,$C81:$F81),0,
IF(AND($C81="Delta|CR_Cpty",BQ$12="Delta|CR_Cpty"),
IF($F81=BQ$15,
      _xlfn.XLOOKUP(_xlfn.TEXTJOIN("|",FALSE,$C81,"=","Any","=",BQ$12,"=","Any","="),risk_factor_1&amp;"|"&amp;risk_factor_2,risk_factor_corr),
       IF(RIGHT($D81,LEN($D81)-FIND("_",$D81))=RIGHT(BQ$13,LEN(BQ$13)-FIND("_",BQ$13)),
              IF(LEFT($D81,FIND("_",$D81)-1)=LEFT(BQ$13,FIND("_",BQ$13)-1),
                    IF($E81=BQ$14,
                             _xlfn.XLOOKUP(_xlfn.TEXTJOIN("|",FALSE,$C81,LEFT($D81,FIND("_",$D81)-1) &amp;"_=","=","Any",BQ$12,LEFT($D81,FIND("_",$D81)-1) &amp;"_=","=","Any"),risk_factor_1&amp;"|"&amp;risk_factor_2,risk_factor_corr),
                             _xlfn.XLOOKUP(_xlfn.TEXTJOIN("|",FALSE,$C81,LEFT($D81,FIND("_",$D81)-1) &amp;"_=","Any","Any",BQ$12,LEFT($D81,FIND("_",$D81)-1) &amp;"_=","Any","Any"),risk_factor_1&amp;"|"&amp;risk_factor_2,risk_factor_corr)),
"n/a"),0)
),
IF(_xlfn.TEXTJOIN("|",FALSE,BQ$12:BQ$13)&lt;&gt;_xlfn.TEXTJOIN("|",FALSE,$C81:$D81),0,
_xlfn.XLOOKUP(_xlfn.TEXTJOIN("|",FALSE,$C81:$F81,BQ$12:BQ$15),risk_factor_1&amp;"|"&amp;risk_factor_2,risk_factor_corr,
_xlfn.XLOOKUP(_xlfn.TEXTJOIN("|",FALSE,$C81:$F81,BQ$12:BQ$15),risk_factor_2&amp;"|"&amp;risk_factor_1,risk_factor_corr,
_xlfn.XLOOKUP(_xlfn.TEXTJOIN("|",FALSE,$C81:$D81,"Any"),risk_factor_1&amp;"|"&amp;risk_factor_2,risk_factor_corr,
_xlfn.XLOOKUP(_xlfn.TEXTJOIN("|",FALSE,$C81:$D81,"Any"),risk_factor_2&amp;"|"&amp;risk_factor_1,risk_factor_corr)))))))</f>
        <v>0</v>
      </c>
      <c r="BR81" s="32" cm="1">
        <f t="array" ref="BR81" xml:space="preserve"> IF(_xlfn.TEXTJOIN("|",FALSE,BR$12:BR$15)=_xlfn.TEXTJOIN("|",FALSE,$C81:$F81),0,
IF(AND($C81="Delta|CR_Cpty",BR$12="Delta|CR_Cpty"),
IF($F81=BR$15,
      _xlfn.XLOOKUP(_xlfn.TEXTJOIN("|",FALSE,$C81,"=","Any","=",BR$12,"=","Any","="),risk_factor_1&amp;"|"&amp;risk_factor_2,risk_factor_corr),
       IF(RIGHT($D81,LEN($D81)-FIND("_",$D81))=RIGHT(BR$13,LEN(BR$13)-FIND("_",BR$13)),
              IF(LEFT($D81,FIND("_",$D81)-1)=LEFT(BR$13,FIND("_",BR$13)-1),
                    IF($E81=BR$14,
                             _xlfn.XLOOKUP(_xlfn.TEXTJOIN("|",FALSE,$C81,LEFT($D81,FIND("_",$D81)-1) &amp;"_=","=","Any",BR$12,LEFT($D81,FIND("_",$D81)-1) &amp;"_=","=","Any"),risk_factor_1&amp;"|"&amp;risk_factor_2,risk_factor_corr),
                             _xlfn.XLOOKUP(_xlfn.TEXTJOIN("|",FALSE,$C81,LEFT($D81,FIND("_",$D81)-1) &amp;"_=","Any","Any",BR$12,LEFT($D81,FIND("_",$D81)-1) &amp;"_=","Any","Any"),risk_factor_1&amp;"|"&amp;risk_factor_2,risk_factor_corr)),
"n/a"),0)
),
IF(_xlfn.TEXTJOIN("|",FALSE,BR$12:BR$13)&lt;&gt;_xlfn.TEXTJOIN("|",FALSE,$C81:$D81),0,
_xlfn.XLOOKUP(_xlfn.TEXTJOIN("|",FALSE,$C81:$F81,BR$12:BR$15),risk_factor_1&amp;"|"&amp;risk_factor_2,risk_factor_corr,
_xlfn.XLOOKUP(_xlfn.TEXTJOIN("|",FALSE,$C81:$F81,BR$12:BR$15),risk_factor_2&amp;"|"&amp;risk_factor_1,risk_factor_corr,
_xlfn.XLOOKUP(_xlfn.TEXTJOIN("|",FALSE,$C81:$D81,"Any"),risk_factor_1&amp;"|"&amp;risk_factor_2,risk_factor_corr,
_xlfn.XLOOKUP(_xlfn.TEXTJOIN("|",FALSE,$C81:$D81,"Any"),risk_factor_2&amp;"|"&amp;risk_factor_1,risk_factor_corr)))))))</f>
        <v>0</v>
      </c>
      <c r="BS81" s="32" cm="1">
        <f t="array" ref="BS81" xml:space="preserve"> IF(_xlfn.TEXTJOIN("|",FALSE,BS$12:BS$15)=_xlfn.TEXTJOIN("|",FALSE,$C81:$F81),0,
IF(AND($C81="Delta|CR_Cpty",BS$12="Delta|CR_Cpty"),
IF($F81=BS$15,
      _xlfn.XLOOKUP(_xlfn.TEXTJOIN("|",FALSE,$C81,"=","Any","=",BS$12,"=","Any","="),risk_factor_1&amp;"|"&amp;risk_factor_2,risk_factor_corr),
       IF(RIGHT($D81,LEN($D81)-FIND("_",$D81))=RIGHT(BS$13,LEN(BS$13)-FIND("_",BS$13)),
              IF(LEFT($D81,FIND("_",$D81)-1)=LEFT(BS$13,FIND("_",BS$13)-1),
                    IF($E81=BS$14,
                             _xlfn.XLOOKUP(_xlfn.TEXTJOIN("|",FALSE,$C81,LEFT($D81,FIND("_",$D81)-1) &amp;"_=","=","Any",BS$12,LEFT($D81,FIND("_",$D81)-1) &amp;"_=","=","Any"),risk_factor_1&amp;"|"&amp;risk_factor_2,risk_factor_corr),
                             _xlfn.XLOOKUP(_xlfn.TEXTJOIN("|",FALSE,$C81,LEFT($D81,FIND("_",$D81)-1) &amp;"_=","Any","Any",BS$12,LEFT($D81,FIND("_",$D81)-1) &amp;"_=","Any","Any"),risk_factor_1&amp;"|"&amp;risk_factor_2,risk_factor_corr)),
"n/a"),0)
),
IF(_xlfn.TEXTJOIN("|",FALSE,BS$12:BS$13)&lt;&gt;_xlfn.TEXTJOIN("|",FALSE,$C81:$D81),0,
_xlfn.XLOOKUP(_xlfn.TEXTJOIN("|",FALSE,$C81:$F81,BS$12:BS$15),risk_factor_1&amp;"|"&amp;risk_factor_2,risk_factor_corr,
_xlfn.XLOOKUP(_xlfn.TEXTJOIN("|",FALSE,$C81:$F81,BS$12:BS$15),risk_factor_2&amp;"|"&amp;risk_factor_1,risk_factor_corr,
_xlfn.XLOOKUP(_xlfn.TEXTJOIN("|",FALSE,$C81:$D81,"Any"),risk_factor_1&amp;"|"&amp;risk_factor_2,risk_factor_corr,
_xlfn.XLOOKUP(_xlfn.TEXTJOIN("|",FALSE,$C81:$D81,"Any"),risk_factor_2&amp;"|"&amp;risk_factor_1,risk_factor_corr)))))))</f>
        <v>0</v>
      </c>
      <c r="BT81" s="32" cm="1">
        <f t="array" ref="BT81" xml:space="preserve"> IF(_xlfn.TEXTJOIN("|",FALSE,BT$12:BT$15)=_xlfn.TEXTJOIN("|",FALSE,$C81:$F81),0,
IF(AND($C81="Delta|CR_Cpty",BT$12="Delta|CR_Cpty"),
IF($F81=BT$15,
      _xlfn.XLOOKUP(_xlfn.TEXTJOIN("|",FALSE,$C81,"=","Any","=",BT$12,"=","Any","="),risk_factor_1&amp;"|"&amp;risk_factor_2,risk_factor_corr),
       IF(RIGHT($D81,LEN($D81)-FIND("_",$D81))=RIGHT(BT$13,LEN(BT$13)-FIND("_",BT$13)),
              IF(LEFT($D81,FIND("_",$D81)-1)=LEFT(BT$13,FIND("_",BT$13)-1),
                    IF($E81=BT$14,
                             _xlfn.XLOOKUP(_xlfn.TEXTJOIN("|",FALSE,$C81,LEFT($D81,FIND("_",$D81)-1) &amp;"_=","=","Any",BT$12,LEFT($D81,FIND("_",$D81)-1) &amp;"_=","=","Any"),risk_factor_1&amp;"|"&amp;risk_factor_2,risk_factor_corr),
                             _xlfn.XLOOKUP(_xlfn.TEXTJOIN("|",FALSE,$C81,LEFT($D81,FIND("_",$D81)-1) &amp;"_=","Any","Any",BT$12,LEFT($D81,FIND("_",$D81)-1) &amp;"_=","Any","Any"),risk_factor_1&amp;"|"&amp;risk_factor_2,risk_factor_corr)),
"n/a"),0)
),
IF(_xlfn.TEXTJOIN("|",FALSE,BT$12:BT$13)&lt;&gt;_xlfn.TEXTJOIN("|",FALSE,$C81:$D81),0,
_xlfn.XLOOKUP(_xlfn.TEXTJOIN("|",FALSE,$C81:$F81,BT$12:BT$15),risk_factor_1&amp;"|"&amp;risk_factor_2,risk_factor_corr,
_xlfn.XLOOKUP(_xlfn.TEXTJOIN("|",FALSE,$C81:$F81,BT$12:BT$15),risk_factor_2&amp;"|"&amp;risk_factor_1,risk_factor_corr,
_xlfn.XLOOKUP(_xlfn.TEXTJOIN("|",FALSE,$C81:$D81,"Any"),risk_factor_1&amp;"|"&amp;risk_factor_2,risk_factor_corr,
_xlfn.XLOOKUP(_xlfn.TEXTJOIN("|",FALSE,$C81:$D81,"Any"),risk_factor_2&amp;"|"&amp;risk_factor_1,risk_factor_corr)))))))</f>
        <v>0</v>
      </c>
      <c r="BU81" s="32" cm="1">
        <f t="array" ref="BU81" xml:space="preserve"> IF(_xlfn.TEXTJOIN("|",FALSE,BU$12:BU$15)=_xlfn.TEXTJOIN("|",FALSE,$C81:$F81),0,
IF(AND($C81="Delta|CR_Cpty",BU$12="Delta|CR_Cpty"),
IF($F81=BU$15,
      _xlfn.XLOOKUP(_xlfn.TEXTJOIN("|",FALSE,$C81,"=","Any","=",BU$12,"=","Any","="),risk_factor_1&amp;"|"&amp;risk_factor_2,risk_factor_corr),
       IF(RIGHT($D81,LEN($D81)-FIND("_",$D81))=RIGHT(BU$13,LEN(BU$13)-FIND("_",BU$13)),
              IF(LEFT($D81,FIND("_",$D81)-1)=LEFT(BU$13,FIND("_",BU$13)-1),
                    IF($E81=BU$14,
                             _xlfn.XLOOKUP(_xlfn.TEXTJOIN("|",FALSE,$C81,LEFT($D81,FIND("_",$D81)-1) &amp;"_=","=","Any",BU$12,LEFT($D81,FIND("_",$D81)-1) &amp;"_=","=","Any"),risk_factor_1&amp;"|"&amp;risk_factor_2,risk_factor_corr),
                             _xlfn.XLOOKUP(_xlfn.TEXTJOIN("|",FALSE,$C81,LEFT($D81,FIND("_",$D81)-1) &amp;"_=","Any","Any",BU$12,LEFT($D81,FIND("_",$D81)-1) &amp;"_=","Any","Any"),risk_factor_1&amp;"|"&amp;risk_factor_2,risk_factor_corr)),
"n/a"),0)
),
IF(_xlfn.TEXTJOIN("|",FALSE,BU$12:BU$13)&lt;&gt;_xlfn.TEXTJOIN("|",FALSE,$C81:$D81),0,
_xlfn.XLOOKUP(_xlfn.TEXTJOIN("|",FALSE,$C81:$F81,BU$12:BU$15),risk_factor_1&amp;"|"&amp;risk_factor_2,risk_factor_corr,
_xlfn.XLOOKUP(_xlfn.TEXTJOIN("|",FALSE,$C81:$F81,BU$12:BU$15),risk_factor_2&amp;"|"&amp;risk_factor_1,risk_factor_corr,
_xlfn.XLOOKUP(_xlfn.TEXTJOIN("|",FALSE,$C81:$D81,"Any"),risk_factor_1&amp;"|"&amp;risk_factor_2,risk_factor_corr,
_xlfn.XLOOKUP(_xlfn.TEXTJOIN("|",FALSE,$C81:$D81,"Any"),risk_factor_2&amp;"|"&amp;risk_factor_1,risk_factor_corr)))))))</f>
        <v>0</v>
      </c>
    </row>
    <row r="82" spans="3:73" x14ac:dyDescent="0.25">
      <c r="C82" s="31" t="s">
        <v>197</v>
      </c>
      <c r="D82" s="31" t="s">
        <v>26</v>
      </c>
      <c r="E82" s="31"/>
      <c r="F82" s="31"/>
      <c r="G82" s="32" cm="1">
        <f t="array" ref="G82" xml:space="preserve"> IF(_xlfn.TEXTJOIN("|",FALSE,G$12:G$15)=_xlfn.TEXTJOIN("|",FALSE,$C82:$F82),0,
IF(AND($C82="Delta|CR_Cpty",G$12="Delta|CR_Cpty"),
IF($F82=G$15,
      _xlfn.XLOOKUP(_xlfn.TEXTJOIN("|",FALSE,$C82,"=","Any","=",G$12,"=","Any","="),risk_factor_1&amp;"|"&amp;risk_factor_2,risk_factor_corr),
       IF(RIGHT($D82,LEN($D82)-FIND("_",$D82))=RIGHT(G$13,LEN(G$13)-FIND("_",G$13)),
              IF(LEFT($D82,FIND("_",$D82)-1)=LEFT(G$13,FIND("_",G$13)-1),
                    IF($E82=G$14,
                             _xlfn.XLOOKUP(_xlfn.TEXTJOIN("|",FALSE,$C82,LEFT($D82,FIND("_",$D82)-1) &amp;"_=","=","Any",G$12,LEFT($D82,FIND("_",$D82)-1) &amp;"_=","=","Any"),risk_factor_1&amp;"|"&amp;risk_factor_2,risk_factor_corr),
                             _xlfn.XLOOKUP(_xlfn.TEXTJOIN("|",FALSE,$C82,LEFT($D82,FIND("_",$D82)-1) &amp;"_=","Any","Any",G$12,LEFT($D82,FIND("_",$D82)-1) &amp;"_=","Any","Any"),risk_factor_1&amp;"|"&amp;risk_factor_2,risk_factor_corr)),
"n/a"),0)
),
IF(_xlfn.TEXTJOIN("|",FALSE,G$12:G$13)&lt;&gt;_xlfn.TEXTJOIN("|",FALSE,$C82:$D82),0,
_xlfn.XLOOKUP(_xlfn.TEXTJOIN("|",FALSE,$C82:$F82,G$12:G$15),risk_factor_1&amp;"|"&amp;risk_factor_2,risk_factor_corr,
_xlfn.XLOOKUP(_xlfn.TEXTJOIN("|",FALSE,$C82:$F82,G$12:G$15),risk_factor_2&amp;"|"&amp;risk_factor_1,risk_factor_corr,
_xlfn.XLOOKUP(_xlfn.TEXTJOIN("|",FALSE,$C82:$D82,"Any"),risk_factor_1&amp;"|"&amp;risk_factor_2,risk_factor_corr,
_xlfn.XLOOKUP(_xlfn.TEXTJOIN("|",FALSE,$C82:$D82,"Any"),risk_factor_2&amp;"|"&amp;risk_factor_1,risk_factor_corr)))))))</f>
        <v>0</v>
      </c>
      <c r="H82" s="32" cm="1">
        <f t="array" ref="H82" xml:space="preserve"> IF(_xlfn.TEXTJOIN("|",FALSE,H$12:H$15)=_xlfn.TEXTJOIN("|",FALSE,$C82:$F82),0,
IF(AND($C82="Delta|CR_Cpty",H$12="Delta|CR_Cpty"),
IF($F82=H$15,
      _xlfn.XLOOKUP(_xlfn.TEXTJOIN("|",FALSE,$C82,"=","Any","=",H$12,"=","Any","="),risk_factor_1&amp;"|"&amp;risk_factor_2,risk_factor_corr),
       IF(RIGHT($D82,LEN($D82)-FIND("_",$D82))=RIGHT(H$13,LEN(H$13)-FIND("_",H$13)),
              IF(LEFT($D82,FIND("_",$D82)-1)=LEFT(H$13,FIND("_",H$13)-1),
                    IF($E82=H$14,
                             _xlfn.XLOOKUP(_xlfn.TEXTJOIN("|",FALSE,$C82,LEFT($D82,FIND("_",$D82)-1) &amp;"_=","=","Any",H$12,LEFT($D82,FIND("_",$D82)-1) &amp;"_=","=","Any"),risk_factor_1&amp;"|"&amp;risk_factor_2,risk_factor_corr),
                             _xlfn.XLOOKUP(_xlfn.TEXTJOIN("|",FALSE,$C82,LEFT($D82,FIND("_",$D82)-1) &amp;"_=","Any","Any",H$12,LEFT($D82,FIND("_",$D82)-1) &amp;"_=","Any","Any"),risk_factor_1&amp;"|"&amp;risk_factor_2,risk_factor_corr)),
"n/a"),0)
),
IF(_xlfn.TEXTJOIN("|",FALSE,H$12:H$13)&lt;&gt;_xlfn.TEXTJOIN("|",FALSE,$C82:$D82),0,
_xlfn.XLOOKUP(_xlfn.TEXTJOIN("|",FALSE,$C82:$F82,H$12:H$15),risk_factor_1&amp;"|"&amp;risk_factor_2,risk_factor_corr,
_xlfn.XLOOKUP(_xlfn.TEXTJOIN("|",FALSE,$C82:$F82,H$12:H$15),risk_factor_2&amp;"|"&amp;risk_factor_1,risk_factor_corr,
_xlfn.XLOOKUP(_xlfn.TEXTJOIN("|",FALSE,$C82:$D82,"Any"),risk_factor_1&amp;"|"&amp;risk_factor_2,risk_factor_corr,
_xlfn.XLOOKUP(_xlfn.TEXTJOIN("|",FALSE,$C82:$D82,"Any"),risk_factor_2&amp;"|"&amp;risk_factor_1,risk_factor_corr)))))))</f>
        <v>0</v>
      </c>
      <c r="I82" s="32" cm="1">
        <f t="array" ref="I82" xml:space="preserve"> IF(_xlfn.TEXTJOIN("|",FALSE,I$12:I$15)=_xlfn.TEXTJOIN("|",FALSE,$C82:$F82),0,
IF(AND($C82="Delta|CR_Cpty",I$12="Delta|CR_Cpty"),
IF($F82=I$15,
      _xlfn.XLOOKUP(_xlfn.TEXTJOIN("|",FALSE,$C82,"=","Any","=",I$12,"=","Any","="),risk_factor_1&amp;"|"&amp;risk_factor_2,risk_factor_corr),
       IF(RIGHT($D82,LEN($D82)-FIND("_",$D82))=RIGHT(I$13,LEN(I$13)-FIND("_",I$13)),
              IF(LEFT($D82,FIND("_",$D82)-1)=LEFT(I$13,FIND("_",I$13)-1),
                    IF($E82=I$14,
                             _xlfn.XLOOKUP(_xlfn.TEXTJOIN("|",FALSE,$C82,LEFT($D82,FIND("_",$D82)-1) &amp;"_=","=","Any",I$12,LEFT($D82,FIND("_",$D82)-1) &amp;"_=","=","Any"),risk_factor_1&amp;"|"&amp;risk_factor_2,risk_factor_corr),
                             _xlfn.XLOOKUP(_xlfn.TEXTJOIN("|",FALSE,$C82,LEFT($D82,FIND("_",$D82)-1) &amp;"_=","Any","Any",I$12,LEFT($D82,FIND("_",$D82)-1) &amp;"_=","Any","Any"),risk_factor_1&amp;"|"&amp;risk_factor_2,risk_factor_corr)),
"n/a"),0)
),
IF(_xlfn.TEXTJOIN("|",FALSE,I$12:I$13)&lt;&gt;_xlfn.TEXTJOIN("|",FALSE,$C82:$D82),0,
_xlfn.XLOOKUP(_xlfn.TEXTJOIN("|",FALSE,$C82:$F82,I$12:I$15),risk_factor_1&amp;"|"&amp;risk_factor_2,risk_factor_corr,
_xlfn.XLOOKUP(_xlfn.TEXTJOIN("|",FALSE,$C82:$F82,I$12:I$15),risk_factor_2&amp;"|"&amp;risk_factor_1,risk_factor_corr,
_xlfn.XLOOKUP(_xlfn.TEXTJOIN("|",FALSE,$C82:$D82,"Any"),risk_factor_1&amp;"|"&amp;risk_factor_2,risk_factor_corr,
_xlfn.XLOOKUP(_xlfn.TEXTJOIN("|",FALSE,$C82:$D82,"Any"),risk_factor_2&amp;"|"&amp;risk_factor_1,risk_factor_corr)))))))</f>
        <v>0</v>
      </c>
      <c r="J82" s="32" cm="1">
        <f t="array" ref="J82" xml:space="preserve"> IF(_xlfn.TEXTJOIN("|",FALSE,J$12:J$15)=_xlfn.TEXTJOIN("|",FALSE,$C82:$F82),0,
IF(AND($C82="Delta|CR_Cpty",J$12="Delta|CR_Cpty"),
IF($F82=J$15,
      _xlfn.XLOOKUP(_xlfn.TEXTJOIN("|",FALSE,$C82,"=","Any","=",J$12,"=","Any","="),risk_factor_1&amp;"|"&amp;risk_factor_2,risk_factor_corr),
       IF(RIGHT($D82,LEN($D82)-FIND("_",$D82))=RIGHT(J$13,LEN(J$13)-FIND("_",J$13)),
              IF(LEFT($D82,FIND("_",$D82)-1)=LEFT(J$13,FIND("_",J$13)-1),
                    IF($E82=J$14,
                             _xlfn.XLOOKUP(_xlfn.TEXTJOIN("|",FALSE,$C82,LEFT($D82,FIND("_",$D82)-1) &amp;"_=","=","Any",J$12,LEFT($D82,FIND("_",$D82)-1) &amp;"_=","=","Any"),risk_factor_1&amp;"|"&amp;risk_factor_2,risk_factor_corr),
                             _xlfn.XLOOKUP(_xlfn.TEXTJOIN("|",FALSE,$C82,LEFT($D82,FIND("_",$D82)-1) &amp;"_=","Any","Any",J$12,LEFT($D82,FIND("_",$D82)-1) &amp;"_=","Any","Any"),risk_factor_1&amp;"|"&amp;risk_factor_2,risk_factor_corr)),
"n/a"),0)
),
IF(_xlfn.TEXTJOIN("|",FALSE,J$12:J$13)&lt;&gt;_xlfn.TEXTJOIN("|",FALSE,$C82:$D82),0,
_xlfn.XLOOKUP(_xlfn.TEXTJOIN("|",FALSE,$C82:$F82,J$12:J$15),risk_factor_1&amp;"|"&amp;risk_factor_2,risk_factor_corr,
_xlfn.XLOOKUP(_xlfn.TEXTJOIN("|",FALSE,$C82:$F82,J$12:J$15),risk_factor_2&amp;"|"&amp;risk_factor_1,risk_factor_corr,
_xlfn.XLOOKUP(_xlfn.TEXTJOIN("|",FALSE,$C82:$D82,"Any"),risk_factor_1&amp;"|"&amp;risk_factor_2,risk_factor_corr,
_xlfn.XLOOKUP(_xlfn.TEXTJOIN("|",FALSE,$C82:$D82,"Any"),risk_factor_2&amp;"|"&amp;risk_factor_1,risk_factor_corr)))))))</f>
        <v>0</v>
      </c>
      <c r="K82" s="32" cm="1">
        <f t="array" ref="K82" xml:space="preserve"> IF(_xlfn.TEXTJOIN("|",FALSE,K$12:K$15)=_xlfn.TEXTJOIN("|",FALSE,$C82:$F82),0,
IF(AND($C82="Delta|CR_Cpty",K$12="Delta|CR_Cpty"),
IF($F82=K$15,
      _xlfn.XLOOKUP(_xlfn.TEXTJOIN("|",FALSE,$C82,"=","Any","=",K$12,"=","Any","="),risk_factor_1&amp;"|"&amp;risk_factor_2,risk_factor_corr),
       IF(RIGHT($D82,LEN($D82)-FIND("_",$D82))=RIGHT(K$13,LEN(K$13)-FIND("_",K$13)),
              IF(LEFT($D82,FIND("_",$D82)-1)=LEFT(K$13,FIND("_",K$13)-1),
                    IF($E82=K$14,
                             _xlfn.XLOOKUP(_xlfn.TEXTJOIN("|",FALSE,$C82,LEFT($D82,FIND("_",$D82)-1) &amp;"_=","=","Any",K$12,LEFT($D82,FIND("_",$D82)-1) &amp;"_=","=","Any"),risk_factor_1&amp;"|"&amp;risk_factor_2,risk_factor_corr),
                             _xlfn.XLOOKUP(_xlfn.TEXTJOIN("|",FALSE,$C82,LEFT($D82,FIND("_",$D82)-1) &amp;"_=","Any","Any",K$12,LEFT($D82,FIND("_",$D82)-1) &amp;"_=","Any","Any"),risk_factor_1&amp;"|"&amp;risk_factor_2,risk_factor_corr)),
"n/a"),0)
),
IF(_xlfn.TEXTJOIN("|",FALSE,K$12:K$13)&lt;&gt;_xlfn.TEXTJOIN("|",FALSE,$C82:$D82),0,
_xlfn.XLOOKUP(_xlfn.TEXTJOIN("|",FALSE,$C82:$F82,K$12:K$15),risk_factor_1&amp;"|"&amp;risk_factor_2,risk_factor_corr,
_xlfn.XLOOKUP(_xlfn.TEXTJOIN("|",FALSE,$C82:$F82,K$12:K$15),risk_factor_2&amp;"|"&amp;risk_factor_1,risk_factor_corr,
_xlfn.XLOOKUP(_xlfn.TEXTJOIN("|",FALSE,$C82:$D82,"Any"),risk_factor_1&amp;"|"&amp;risk_factor_2,risk_factor_corr,
_xlfn.XLOOKUP(_xlfn.TEXTJOIN("|",FALSE,$C82:$D82,"Any"),risk_factor_2&amp;"|"&amp;risk_factor_1,risk_factor_corr)))))))</f>
        <v>0</v>
      </c>
      <c r="L82" s="32" cm="1">
        <f t="array" ref="L82" xml:space="preserve"> IF(_xlfn.TEXTJOIN("|",FALSE,L$12:L$15)=_xlfn.TEXTJOIN("|",FALSE,$C82:$F82),0,
IF(AND($C82="Delta|CR_Cpty",L$12="Delta|CR_Cpty"),
IF($F82=L$15,
      _xlfn.XLOOKUP(_xlfn.TEXTJOIN("|",FALSE,$C82,"=","Any","=",L$12,"=","Any","="),risk_factor_1&amp;"|"&amp;risk_factor_2,risk_factor_corr),
       IF(RIGHT($D82,LEN($D82)-FIND("_",$D82))=RIGHT(L$13,LEN(L$13)-FIND("_",L$13)),
              IF(LEFT($D82,FIND("_",$D82)-1)=LEFT(L$13,FIND("_",L$13)-1),
                    IF($E82=L$14,
                             _xlfn.XLOOKUP(_xlfn.TEXTJOIN("|",FALSE,$C82,LEFT($D82,FIND("_",$D82)-1) &amp;"_=","=","Any",L$12,LEFT($D82,FIND("_",$D82)-1) &amp;"_=","=","Any"),risk_factor_1&amp;"|"&amp;risk_factor_2,risk_factor_corr),
                             _xlfn.XLOOKUP(_xlfn.TEXTJOIN("|",FALSE,$C82,LEFT($D82,FIND("_",$D82)-1) &amp;"_=","Any","Any",L$12,LEFT($D82,FIND("_",$D82)-1) &amp;"_=","Any","Any"),risk_factor_1&amp;"|"&amp;risk_factor_2,risk_factor_corr)),
"n/a"),0)
),
IF(_xlfn.TEXTJOIN("|",FALSE,L$12:L$13)&lt;&gt;_xlfn.TEXTJOIN("|",FALSE,$C82:$D82),0,
_xlfn.XLOOKUP(_xlfn.TEXTJOIN("|",FALSE,$C82:$F82,L$12:L$15),risk_factor_1&amp;"|"&amp;risk_factor_2,risk_factor_corr,
_xlfn.XLOOKUP(_xlfn.TEXTJOIN("|",FALSE,$C82:$F82,L$12:L$15),risk_factor_2&amp;"|"&amp;risk_factor_1,risk_factor_corr,
_xlfn.XLOOKUP(_xlfn.TEXTJOIN("|",FALSE,$C82:$D82,"Any"),risk_factor_1&amp;"|"&amp;risk_factor_2,risk_factor_corr,
_xlfn.XLOOKUP(_xlfn.TEXTJOIN("|",FALSE,$C82:$D82,"Any"),risk_factor_2&amp;"|"&amp;risk_factor_1,risk_factor_corr)))))))</f>
        <v>0</v>
      </c>
      <c r="M82" s="32" cm="1">
        <f t="array" ref="M82" xml:space="preserve"> IF(_xlfn.TEXTJOIN("|",FALSE,M$12:M$15)=_xlfn.TEXTJOIN("|",FALSE,$C82:$F82),0,
IF(AND($C82="Delta|CR_Cpty",M$12="Delta|CR_Cpty"),
IF($F82=M$15,
      _xlfn.XLOOKUP(_xlfn.TEXTJOIN("|",FALSE,$C82,"=","Any","=",M$12,"=","Any","="),risk_factor_1&amp;"|"&amp;risk_factor_2,risk_factor_corr),
       IF(RIGHT($D82,LEN($D82)-FIND("_",$D82))=RIGHT(M$13,LEN(M$13)-FIND("_",M$13)),
              IF(LEFT($D82,FIND("_",$D82)-1)=LEFT(M$13,FIND("_",M$13)-1),
                    IF($E82=M$14,
                             _xlfn.XLOOKUP(_xlfn.TEXTJOIN("|",FALSE,$C82,LEFT($D82,FIND("_",$D82)-1) &amp;"_=","=","Any",M$12,LEFT($D82,FIND("_",$D82)-1) &amp;"_=","=","Any"),risk_factor_1&amp;"|"&amp;risk_factor_2,risk_factor_corr),
                             _xlfn.XLOOKUP(_xlfn.TEXTJOIN("|",FALSE,$C82,LEFT($D82,FIND("_",$D82)-1) &amp;"_=","Any","Any",M$12,LEFT($D82,FIND("_",$D82)-1) &amp;"_=","Any","Any"),risk_factor_1&amp;"|"&amp;risk_factor_2,risk_factor_corr)),
"n/a"),0)
),
IF(_xlfn.TEXTJOIN("|",FALSE,M$12:M$13)&lt;&gt;_xlfn.TEXTJOIN("|",FALSE,$C82:$D82),0,
_xlfn.XLOOKUP(_xlfn.TEXTJOIN("|",FALSE,$C82:$F82,M$12:M$15),risk_factor_1&amp;"|"&amp;risk_factor_2,risk_factor_corr,
_xlfn.XLOOKUP(_xlfn.TEXTJOIN("|",FALSE,$C82:$F82,M$12:M$15),risk_factor_2&amp;"|"&amp;risk_factor_1,risk_factor_corr,
_xlfn.XLOOKUP(_xlfn.TEXTJOIN("|",FALSE,$C82:$D82,"Any"),risk_factor_1&amp;"|"&amp;risk_factor_2,risk_factor_corr,
_xlfn.XLOOKUP(_xlfn.TEXTJOIN("|",FALSE,$C82:$D82,"Any"),risk_factor_2&amp;"|"&amp;risk_factor_1,risk_factor_corr)))))))</f>
        <v>0</v>
      </c>
      <c r="N82" s="32" cm="1">
        <f t="array" ref="N82" xml:space="preserve"> IF(_xlfn.TEXTJOIN("|",FALSE,N$12:N$15)=_xlfn.TEXTJOIN("|",FALSE,$C82:$F82),0,
IF(AND($C82="Delta|CR_Cpty",N$12="Delta|CR_Cpty"),
IF($F82=N$15,
      _xlfn.XLOOKUP(_xlfn.TEXTJOIN("|",FALSE,$C82,"=","Any","=",N$12,"=","Any","="),risk_factor_1&amp;"|"&amp;risk_factor_2,risk_factor_corr),
       IF(RIGHT($D82,LEN($D82)-FIND("_",$D82))=RIGHT(N$13,LEN(N$13)-FIND("_",N$13)),
              IF(LEFT($D82,FIND("_",$D82)-1)=LEFT(N$13,FIND("_",N$13)-1),
                    IF($E82=N$14,
                             _xlfn.XLOOKUP(_xlfn.TEXTJOIN("|",FALSE,$C82,LEFT($D82,FIND("_",$D82)-1) &amp;"_=","=","Any",N$12,LEFT($D82,FIND("_",$D82)-1) &amp;"_=","=","Any"),risk_factor_1&amp;"|"&amp;risk_factor_2,risk_factor_corr),
                             _xlfn.XLOOKUP(_xlfn.TEXTJOIN("|",FALSE,$C82,LEFT($D82,FIND("_",$D82)-1) &amp;"_=","Any","Any",N$12,LEFT($D82,FIND("_",$D82)-1) &amp;"_=","Any","Any"),risk_factor_1&amp;"|"&amp;risk_factor_2,risk_factor_corr)),
"n/a"),0)
),
IF(_xlfn.TEXTJOIN("|",FALSE,N$12:N$13)&lt;&gt;_xlfn.TEXTJOIN("|",FALSE,$C82:$D82),0,
_xlfn.XLOOKUP(_xlfn.TEXTJOIN("|",FALSE,$C82:$F82,N$12:N$15),risk_factor_1&amp;"|"&amp;risk_factor_2,risk_factor_corr,
_xlfn.XLOOKUP(_xlfn.TEXTJOIN("|",FALSE,$C82:$F82,N$12:N$15),risk_factor_2&amp;"|"&amp;risk_factor_1,risk_factor_corr,
_xlfn.XLOOKUP(_xlfn.TEXTJOIN("|",FALSE,$C82:$D82,"Any"),risk_factor_1&amp;"|"&amp;risk_factor_2,risk_factor_corr,
_xlfn.XLOOKUP(_xlfn.TEXTJOIN("|",FALSE,$C82:$D82,"Any"),risk_factor_2&amp;"|"&amp;risk_factor_1,risk_factor_corr)))))))</f>
        <v>0</v>
      </c>
      <c r="O82" s="32" cm="1">
        <f t="array" ref="O82" xml:space="preserve"> IF(_xlfn.TEXTJOIN("|",FALSE,O$12:O$15)=_xlfn.TEXTJOIN("|",FALSE,$C82:$F82),0,
IF(AND($C82="Delta|CR_Cpty",O$12="Delta|CR_Cpty"),
IF($F82=O$15,
      _xlfn.XLOOKUP(_xlfn.TEXTJOIN("|",FALSE,$C82,"=","Any","=",O$12,"=","Any","="),risk_factor_1&amp;"|"&amp;risk_factor_2,risk_factor_corr),
       IF(RIGHT($D82,LEN($D82)-FIND("_",$D82))=RIGHT(O$13,LEN(O$13)-FIND("_",O$13)),
              IF(LEFT($D82,FIND("_",$D82)-1)=LEFT(O$13,FIND("_",O$13)-1),
                    IF($E82=O$14,
                             _xlfn.XLOOKUP(_xlfn.TEXTJOIN("|",FALSE,$C82,LEFT($D82,FIND("_",$D82)-1) &amp;"_=","=","Any",O$12,LEFT($D82,FIND("_",$D82)-1) &amp;"_=","=","Any"),risk_factor_1&amp;"|"&amp;risk_factor_2,risk_factor_corr),
                             _xlfn.XLOOKUP(_xlfn.TEXTJOIN("|",FALSE,$C82,LEFT($D82,FIND("_",$D82)-1) &amp;"_=","Any","Any",O$12,LEFT($D82,FIND("_",$D82)-1) &amp;"_=","Any","Any"),risk_factor_1&amp;"|"&amp;risk_factor_2,risk_factor_corr)),
"n/a"),0)
),
IF(_xlfn.TEXTJOIN("|",FALSE,O$12:O$13)&lt;&gt;_xlfn.TEXTJOIN("|",FALSE,$C82:$D82),0,
_xlfn.XLOOKUP(_xlfn.TEXTJOIN("|",FALSE,$C82:$F82,O$12:O$15),risk_factor_1&amp;"|"&amp;risk_factor_2,risk_factor_corr,
_xlfn.XLOOKUP(_xlfn.TEXTJOIN("|",FALSE,$C82:$F82,O$12:O$15),risk_factor_2&amp;"|"&amp;risk_factor_1,risk_factor_corr,
_xlfn.XLOOKUP(_xlfn.TEXTJOIN("|",FALSE,$C82:$D82,"Any"),risk_factor_1&amp;"|"&amp;risk_factor_2,risk_factor_corr,
_xlfn.XLOOKUP(_xlfn.TEXTJOIN("|",FALSE,$C82:$D82,"Any"),risk_factor_2&amp;"|"&amp;risk_factor_1,risk_factor_corr)))))))</f>
        <v>0</v>
      </c>
      <c r="P82" s="32" cm="1">
        <f t="array" ref="P82" xml:space="preserve"> IF(_xlfn.TEXTJOIN("|",FALSE,P$12:P$15)=_xlfn.TEXTJOIN("|",FALSE,$C82:$F82),0,
IF(AND($C82="Delta|CR_Cpty",P$12="Delta|CR_Cpty"),
IF($F82=P$15,
      _xlfn.XLOOKUP(_xlfn.TEXTJOIN("|",FALSE,$C82,"=","Any","=",P$12,"=","Any","="),risk_factor_1&amp;"|"&amp;risk_factor_2,risk_factor_corr),
       IF(RIGHT($D82,LEN($D82)-FIND("_",$D82))=RIGHT(P$13,LEN(P$13)-FIND("_",P$13)),
              IF(LEFT($D82,FIND("_",$D82)-1)=LEFT(P$13,FIND("_",P$13)-1),
                    IF($E82=P$14,
                             _xlfn.XLOOKUP(_xlfn.TEXTJOIN("|",FALSE,$C82,LEFT($D82,FIND("_",$D82)-1) &amp;"_=","=","Any",P$12,LEFT($D82,FIND("_",$D82)-1) &amp;"_=","=","Any"),risk_factor_1&amp;"|"&amp;risk_factor_2,risk_factor_corr),
                             _xlfn.XLOOKUP(_xlfn.TEXTJOIN("|",FALSE,$C82,LEFT($D82,FIND("_",$D82)-1) &amp;"_=","Any","Any",P$12,LEFT($D82,FIND("_",$D82)-1) &amp;"_=","Any","Any"),risk_factor_1&amp;"|"&amp;risk_factor_2,risk_factor_corr)),
"n/a"),0)
),
IF(_xlfn.TEXTJOIN("|",FALSE,P$12:P$13)&lt;&gt;_xlfn.TEXTJOIN("|",FALSE,$C82:$D82),0,
_xlfn.XLOOKUP(_xlfn.TEXTJOIN("|",FALSE,$C82:$F82,P$12:P$15),risk_factor_1&amp;"|"&amp;risk_factor_2,risk_factor_corr,
_xlfn.XLOOKUP(_xlfn.TEXTJOIN("|",FALSE,$C82:$F82,P$12:P$15),risk_factor_2&amp;"|"&amp;risk_factor_1,risk_factor_corr,
_xlfn.XLOOKUP(_xlfn.TEXTJOIN("|",FALSE,$C82:$D82,"Any"),risk_factor_1&amp;"|"&amp;risk_factor_2,risk_factor_corr,
_xlfn.XLOOKUP(_xlfn.TEXTJOIN("|",FALSE,$C82:$D82,"Any"),risk_factor_2&amp;"|"&amp;risk_factor_1,risk_factor_corr)))))))</f>
        <v>0</v>
      </c>
      <c r="Q82" s="32" cm="1">
        <f t="array" ref="Q82" xml:space="preserve"> IF(_xlfn.TEXTJOIN("|",FALSE,Q$12:Q$15)=_xlfn.TEXTJOIN("|",FALSE,$C82:$F82),0,
IF(AND($C82="Delta|CR_Cpty",Q$12="Delta|CR_Cpty"),
IF($F82=Q$15,
      _xlfn.XLOOKUP(_xlfn.TEXTJOIN("|",FALSE,$C82,"=","Any","=",Q$12,"=","Any","="),risk_factor_1&amp;"|"&amp;risk_factor_2,risk_factor_corr),
       IF(RIGHT($D82,LEN($D82)-FIND("_",$D82))=RIGHT(Q$13,LEN(Q$13)-FIND("_",Q$13)),
              IF(LEFT($D82,FIND("_",$D82)-1)=LEFT(Q$13,FIND("_",Q$13)-1),
                    IF($E82=Q$14,
                             _xlfn.XLOOKUP(_xlfn.TEXTJOIN("|",FALSE,$C82,LEFT($D82,FIND("_",$D82)-1) &amp;"_=","=","Any",Q$12,LEFT($D82,FIND("_",$D82)-1) &amp;"_=","=","Any"),risk_factor_1&amp;"|"&amp;risk_factor_2,risk_factor_corr),
                             _xlfn.XLOOKUP(_xlfn.TEXTJOIN("|",FALSE,$C82,LEFT($D82,FIND("_",$D82)-1) &amp;"_=","Any","Any",Q$12,LEFT($D82,FIND("_",$D82)-1) &amp;"_=","Any","Any"),risk_factor_1&amp;"|"&amp;risk_factor_2,risk_factor_corr)),
"n/a"),0)
),
IF(_xlfn.TEXTJOIN("|",FALSE,Q$12:Q$13)&lt;&gt;_xlfn.TEXTJOIN("|",FALSE,$C82:$D82),0,
_xlfn.XLOOKUP(_xlfn.TEXTJOIN("|",FALSE,$C82:$F82,Q$12:Q$15),risk_factor_1&amp;"|"&amp;risk_factor_2,risk_factor_corr,
_xlfn.XLOOKUP(_xlfn.TEXTJOIN("|",FALSE,$C82:$F82,Q$12:Q$15),risk_factor_2&amp;"|"&amp;risk_factor_1,risk_factor_corr,
_xlfn.XLOOKUP(_xlfn.TEXTJOIN("|",FALSE,$C82:$D82,"Any"),risk_factor_1&amp;"|"&amp;risk_factor_2,risk_factor_corr,
_xlfn.XLOOKUP(_xlfn.TEXTJOIN("|",FALSE,$C82:$D82,"Any"),risk_factor_2&amp;"|"&amp;risk_factor_1,risk_factor_corr)))))))</f>
        <v>0</v>
      </c>
      <c r="R82" s="32" cm="1">
        <f t="array" ref="R82" xml:space="preserve"> IF(_xlfn.TEXTJOIN("|",FALSE,R$12:R$15)=_xlfn.TEXTJOIN("|",FALSE,$C82:$F82),0,
IF(AND($C82="Delta|CR_Cpty",R$12="Delta|CR_Cpty"),
IF($F82=R$15,
      _xlfn.XLOOKUP(_xlfn.TEXTJOIN("|",FALSE,$C82,"=","Any","=",R$12,"=","Any","="),risk_factor_1&amp;"|"&amp;risk_factor_2,risk_factor_corr),
       IF(RIGHT($D82,LEN($D82)-FIND("_",$D82))=RIGHT(R$13,LEN(R$13)-FIND("_",R$13)),
              IF(LEFT($D82,FIND("_",$D82)-1)=LEFT(R$13,FIND("_",R$13)-1),
                    IF($E82=R$14,
                             _xlfn.XLOOKUP(_xlfn.TEXTJOIN("|",FALSE,$C82,LEFT($D82,FIND("_",$D82)-1) &amp;"_=","=","Any",R$12,LEFT($D82,FIND("_",$D82)-1) &amp;"_=","=","Any"),risk_factor_1&amp;"|"&amp;risk_factor_2,risk_factor_corr),
                             _xlfn.XLOOKUP(_xlfn.TEXTJOIN("|",FALSE,$C82,LEFT($D82,FIND("_",$D82)-1) &amp;"_=","Any","Any",R$12,LEFT($D82,FIND("_",$D82)-1) &amp;"_=","Any","Any"),risk_factor_1&amp;"|"&amp;risk_factor_2,risk_factor_corr)),
"n/a"),0)
),
IF(_xlfn.TEXTJOIN("|",FALSE,R$12:R$13)&lt;&gt;_xlfn.TEXTJOIN("|",FALSE,$C82:$D82),0,
_xlfn.XLOOKUP(_xlfn.TEXTJOIN("|",FALSE,$C82:$F82,R$12:R$15),risk_factor_1&amp;"|"&amp;risk_factor_2,risk_factor_corr,
_xlfn.XLOOKUP(_xlfn.TEXTJOIN("|",FALSE,$C82:$F82,R$12:R$15),risk_factor_2&amp;"|"&amp;risk_factor_1,risk_factor_corr,
_xlfn.XLOOKUP(_xlfn.TEXTJOIN("|",FALSE,$C82:$D82,"Any"),risk_factor_1&amp;"|"&amp;risk_factor_2,risk_factor_corr,
_xlfn.XLOOKUP(_xlfn.TEXTJOIN("|",FALSE,$C82:$D82,"Any"),risk_factor_2&amp;"|"&amp;risk_factor_1,risk_factor_corr)))))))</f>
        <v>0</v>
      </c>
      <c r="S82" s="32" cm="1">
        <f t="array" ref="S82" xml:space="preserve"> IF(_xlfn.TEXTJOIN("|",FALSE,S$12:S$15)=_xlfn.TEXTJOIN("|",FALSE,$C82:$F82),0,
IF(AND($C82="Delta|CR_Cpty",S$12="Delta|CR_Cpty"),
IF($F82=S$15,
      _xlfn.XLOOKUP(_xlfn.TEXTJOIN("|",FALSE,$C82,"=","Any","=",S$12,"=","Any","="),risk_factor_1&amp;"|"&amp;risk_factor_2,risk_factor_corr),
       IF(RIGHT($D82,LEN($D82)-FIND("_",$D82))=RIGHT(S$13,LEN(S$13)-FIND("_",S$13)),
              IF(LEFT($D82,FIND("_",$D82)-1)=LEFT(S$13,FIND("_",S$13)-1),
                    IF($E82=S$14,
                             _xlfn.XLOOKUP(_xlfn.TEXTJOIN("|",FALSE,$C82,LEFT($D82,FIND("_",$D82)-1) &amp;"_=","=","Any",S$12,LEFT($D82,FIND("_",$D82)-1) &amp;"_=","=","Any"),risk_factor_1&amp;"|"&amp;risk_factor_2,risk_factor_corr),
                             _xlfn.XLOOKUP(_xlfn.TEXTJOIN("|",FALSE,$C82,LEFT($D82,FIND("_",$D82)-1) &amp;"_=","Any","Any",S$12,LEFT($D82,FIND("_",$D82)-1) &amp;"_=","Any","Any"),risk_factor_1&amp;"|"&amp;risk_factor_2,risk_factor_corr)),
"n/a"),0)
),
IF(_xlfn.TEXTJOIN("|",FALSE,S$12:S$13)&lt;&gt;_xlfn.TEXTJOIN("|",FALSE,$C82:$D82),0,
_xlfn.XLOOKUP(_xlfn.TEXTJOIN("|",FALSE,$C82:$F82,S$12:S$15),risk_factor_1&amp;"|"&amp;risk_factor_2,risk_factor_corr,
_xlfn.XLOOKUP(_xlfn.TEXTJOIN("|",FALSE,$C82:$F82,S$12:S$15),risk_factor_2&amp;"|"&amp;risk_factor_1,risk_factor_corr,
_xlfn.XLOOKUP(_xlfn.TEXTJOIN("|",FALSE,$C82:$D82,"Any"),risk_factor_1&amp;"|"&amp;risk_factor_2,risk_factor_corr,
_xlfn.XLOOKUP(_xlfn.TEXTJOIN("|",FALSE,$C82:$D82,"Any"),risk_factor_2&amp;"|"&amp;risk_factor_1,risk_factor_corr)))))))</f>
        <v>0</v>
      </c>
      <c r="T82" s="32" cm="1">
        <f t="array" ref="T82" xml:space="preserve"> IF(_xlfn.TEXTJOIN("|",FALSE,T$12:T$15)=_xlfn.TEXTJOIN("|",FALSE,$C82:$F82),0,
IF(AND($C82="Delta|CR_Cpty",T$12="Delta|CR_Cpty"),
IF($F82=T$15,
      _xlfn.XLOOKUP(_xlfn.TEXTJOIN("|",FALSE,$C82,"=","Any","=",T$12,"=","Any","="),risk_factor_1&amp;"|"&amp;risk_factor_2,risk_factor_corr),
       IF(RIGHT($D82,LEN($D82)-FIND("_",$D82))=RIGHT(T$13,LEN(T$13)-FIND("_",T$13)),
              IF(LEFT($D82,FIND("_",$D82)-1)=LEFT(T$13,FIND("_",T$13)-1),
                    IF($E82=T$14,
                             _xlfn.XLOOKUP(_xlfn.TEXTJOIN("|",FALSE,$C82,LEFT($D82,FIND("_",$D82)-1) &amp;"_=","=","Any",T$12,LEFT($D82,FIND("_",$D82)-1) &amp;"_=","=","Any"),risk_factor_1&amp;"|"&amp;risk_factor_2,risk_factor_corr),
                             _xlfn.XLOOKUP(_xlfn.TEXTJOIN("|",FALSE,$C82,LEFT($D82,FIND("_",$D82)-1) &amp;"_=","Any","Any",T$12,LEFT($D82,FIND("_",$D82)-1) &amp;"_=","Any","Any"),risk_factor_1&amp;"|"&amp;risk_factor_2,risk_factor_corr)),
"n/a"),0)
),
IF(_xlfn.TEXTJOIN("|",FALSE,T$12:T$13)&lt;&gt;_xlfn.TEXTJOIN("|",FALSE,$C82:$D82),0,
_xlfn.XLOOKUP(_xlfn.TEXTJOIN("|",FALSE,$C82:$F82,T$12:T$15),risk_factor_1&amp;"|"&amp;risk_factor_2,risk_factor_corr,
_xlfn.XLOOKUP(_xlfn.TEXTJOIN("|",FALSE,$C82:$F82,T$12:T$15),risk_factor_2&amp;"|"&amp;risk_factor_1,risk_factor_corr,
_xlfn.XLOOKUP(_xlfn.TEXTJOIN("|",FALSE,$C82:$D82,"Any"),risk_factor_1&amp;"|"&amp;risk_factor_2,risk_factor_corr,
_xlfn.XLOOKUP(_xlfn.TEXTJOIN("|",FALSE,$C82:$D82,"Any"),risk_factor_2&amp;"|"&amp;risk_factor_1,risk_factor_corr)))))))</f>
        <v>0</v>
      </c>
      <c r="U82" s="32" cm="1">
        <f t="array" ref="U82" xml:space="preserve"> IF(_xlfn.TEXTJOIN("|",FALSE,U$12:U$15)=_xlfn.TEXTJOIN("|",FALSE,$C82:$F82),0,
IF(AND($C82="Delta|CR_Cpty",U$12="Delta|CR_Cpty"),
IF($F82=U$15,
      _xlfn.XLOOKUP(_xlfn.TEXTJOIN("|",FALSE,$C82,"=","Any","=",U$12,"=","Any","="),risk_factor_1&amp;"|"&amp;risk_factor_2,risk_factor_corr),
       IF(RIGHT($D82,LEN($D82)-FIND("_",$D82))=RIGHT(U$13,LEN(U$13)-FIND("_",U$13)),
              IF(LEFT($D82,FIND("_",$D82)-1)=LEFT(U$13,FIND("_",U$13)-1),
                    IF($E82=U$14,
                             _xlfn.XLOOKUP(_xlfn.TEXTJOIN("|",FALSE,$C82,LEFT($D82,FIND("_",$D82)-1) &amp;"_=","=","Any",U$12,LEFT($D82,FIND("_",$D82)-1) &amp;"_=","=","Any"),risk_factor_1&amp;"|"&amp;risk_factor_2,risk_factor_corr),
                             _xlfn.XLOOKUP(_xlfn.TEXTJOIN("|",FALSE,$C82,LEFT($D82,FIND("_",$D82)-1) &amp;"_=","Any","Any",U$12,LEFT($D82,FIND("_",$D82)-1) &amp;"_=","Any","Any"),risk_factor_1&amp;"|"&amp;risk_factor_2,risk_factor_corr)),
"n/a"),0)
),
IF(_xlfn.TEXTJOIN("|",FALSE,U$12:U$13)&lt;&gt;_xlfn.TEXTJOIN("|",FALSE,$C82:$D82),0,
_xlfn.XLOOKUP(_xlfn.TEXTJOIN("|",FALSE,$C82:$F82,U$12:U$15),risk_factor_1&amp;"|"&amp;risk_factor_2,risk_factor_corr,
_xlfn.XLOOKUP(_xlfn.TEXTJOIN("|",FALSE,$C82:$F82,U$12:U$15),risk_factor_2&amp;"|"&amp;risk_factor_1,risk_factor_corr,
_xlfn.XLOOKUP(_xlfn.TEXTJOIN("|",FALSE,$C82:$D82,"Any"),risk_factor_1&amp;"|"&amp;risk_factor_2,risk_factor_corr,
_xlfn.XLOOKUP(_xlfn.TEXTJOIN("|",FALSE,$C82:$D82,"Any"),risk_factor_2&amp;"|"&amp;risk_factor_1,risk_factor_corr)))))))</f>
        <v>0</v>
      </c>
      <c r="V82" s="32" cm="1">
        <f t="array" ref="V82" xml:space="preserve"> IF(_xlfn.TEXTJOIN("|",FALSE,V$12:V$15)=_xlfn.TEXTJOIN("|",FALSE,$C82:$F82),0,
IF(AND($C82="Delta|CR_Cpty",V$12="Delta|CR_Cpty"),
IF($F82=V$15,
      _xlfn.XLOOKUP(_xlfn.TEXTJOIN("|",FALSE,$C82,"=","Any","=",V$12,"=","Any","="),risk_factor_1&amp;"|"&amp;risk_factor_2,risk_factor_corr),
       IF(RIGHT($D82,LEN($D82)-FIND("_",$D82))=RIGHT(V$13,LEN(V$13)-FIND("_",V$13)),
              IF(LEFT($D82,FIND("_",$D82)-1)=LEFT(V$13,FIND("_",V$13)-1),
                    IF($E82=V$14,
                             _xlfn.XLOOKUP(_xlfn.TEXTJOIN("|",FALSE,$C82,LEFT($D82,FIND("_",$D82)-1) &amp;"_=","=","Any",V$12,LEFT($D82,FIND("_",$D82)-1) &amp;"_=","=","Any"),risk_factor_1&amp;"|"&amp;risk_factor_2,risk_factor_corr),
                             _xlfn.XLOOKUP(_xlfn.TEXTJOIN("|",FALSE,$C82,LEFT($D82,FIND("_",$D82)-1) &amp;"_=","Any","Any",V$12,LEFT($D82,FIND("_",$D82)-1) &amp;"_=","Any","Any"),risk_factor_1&amp;"|"&amp;risk_factor_2,risk_factor_corr)),
"n/a"),0)
),
IF(_xlfn.TEXTJOIN("|",FALSE,V$12:V$13)&lt;&gt;_xlfn.TEXTJOIN("|",FALSE,$C82:$D82),0,
_xlfn.XLOOKUP(_xlfn.TEXTJOIN("|",FALSE,$C82:$F82,V$12:V$15),risk_factor_1&amp;"|"&amp;risk_factor_2,risk_factor_corr,
_xlfn.XLOOKUP(_xlfn.TEXTJOIN("|",FALSE,$C82:$F82,V$12:V$15),risk_factor_2&amp;"|"&amp;risk_factor_1,risk_factor_corr,
_xlfn.XLOOKUP(_xlfn.TEXTJOIN("|",FALSE,$C82:$D82,"Any"),risk_factor_1&amp;"|"&amp;risk_factor_2,risk_factor_corr,
_xlfn.XLOOKUP(_xlfn.TEXTJOIN("|",FALSE,$C82:$D82,"Any"),risk_factor_2&amp;"|"&amp;risk_factor_1,risk_factor_corr)))))))</f>
        <v>0</v>
      </c>
      <c r="W82" s="32" cm="1">
        <f t="array" ref="W82" xml:space="preserve"> IF(_xlfn.TEXTJOIN("|",FALSE,W$12:W$15)=_xlfn.TEXTJOIN("|",FALSE,$C82:$F82),0,
IF(AND($C82="Delta|CR_Cpty",W$12="Delta|CR_Cpty"),
IF($F82=W$15,
      _xlfn.XLOOKUP(_xlfn.TEXTJOIN("|",FALSE,$C82,"=","Any","=",W$12,"=","Any","="),risk_factor_1&amp;"|"&amp;risk_factor_2,risk_factor_corr),
       IF(RIGHT($D82,LEN($D82)-FIND("_",$D82))=RIGHT(W$13,LEN(W$13)-FIND("_",W$13)),
              IF(LEFT($D82,FIND("_",$D82)-1)=LEFT(W$13,FIND("_",W$13)-1),
                    IF($E82=W$14,
                             _xlfn.XLOOKUP(_xlfn.TEXTJOIN("|",FALSE,$C82,LEFT($D82,FIND("_",$D82)-1) &amp;"_=","=","Any",W$12,LEFT($D82,FIND("_",$D82)-1) &amp;"_=","=","Any"),risk_factor_1&amp;"|"&amp;risk_factor_2,risk_factor_corr),
                             _xlfn.XLOOKUP(_xlfn.TEXTJOIN("|",FALSE,$C82,LEFT($D82,FIND("_",$D82)-1) &amp;"_=","Any","Any",W$12,LEFT($D82,FIND("_",$D82)-1) &amp;"_=","Any","Any"),risk_factor_1&amp;"|"&amp;risk_factor_2,risk_factor_corr)),
"n/a"),0)
),
IF(_xlfn.TEXTJOIN("|",FALSE,W$12:W$13)&lt;&gt;_xlfn.TEXTJOIN("|",FALSE,$C82:$D82),0,
_xlfn.XLOOKUP(_xlfn.TEXTJOIN("|",FALSE,$C82:$F82,W$12:W$15),risk_factor_1&amp;"|"&amp;risk_factor_2,risk_factor_corr,
_xlfn.XLOOKUP(_xlfn.TEXTJOIN("|",FALSE,$C82:$F82,W$12:W$15),risk_factor_2&amp;"|"&amp;risk_factor_1,risk_factor_corr,
_xlfn.XLOOKUP(_xlfn.TEXTJOIN("|",FALSE,$C82:$D82,"Any"),risk_factor_1&amp;"|"&amp;risk_factor_2,risk_factor_corr,
_xlfn.XLOOKUP(_xlfn.TEXTJOIN("|",FALSE,$C82:$D82,"Any"),risk_factor_2&amp;"|"&amp;risk_factor_1,risk_factor_corr)))))))</f>
        <v>0</v>
      </c>
      <c r="X82" s="32" cm="1">
        <f t="array" ref="X82" xml:space="preserve"> IF(_xlfn.TEXTJOIN("|",FALSE,X$12:X$15)=_xlfn.TEXTJOIN("|",FALSE,$C82:$F82),0,
IF(AND($C82="Delta|CR_Cpty",X$12="Delta|CR_Cpty"),
IF($F82=X$15,
      _xlfn.XLOOKUP(_xlfn.TEXTJOIN("|",FALSE,$C82,"=","Any","=",X$12,"=","Any","="),risk_factor_1&amp;"|"&amp;risk_factor_2,risk_factor_corr),
       IF(RIGHT($D82,LEN($D82)-FIND("_",$D82))=RIGHT(X$13,LEN(X$13)-FIND("_",X$13)),
              IF(LEFT($D82,FIND("_",$D82)-1)=LEFT(X$13,FIND("_",X$13)-1),
                    IF($E82=X$14,
                             _xlfn.XLOOKUP(_xlfn.TEXTJOIN("|",FALSE,$C82,LEFT($D82,FIND("_",$D82)-1) &amp;"_=","=","Any",X$12,LEFT($D82,FIND("_",$D82)-1) &amp;"_=","=","Any"),risk_factor_1&amp;"|"&amp;risk_factor_2,risk_factor_corr),
                             _xlfn.XLOOKUP(_xlfn.TEXTJOIN("|",FALSE,$C82,LEFT($D82,FIND("_",$D82)-1) &amp;"_=","Any","Any",X$12,LEFT($D82,FIND("_",$D82)-1) &amp;"_=","Any","Any"),risk_factor_1&amp;"|"&amp;risk_factor_2,risk_factor_corr)),
"n/a"),0)
),
IF(_xlfn.TEXTJOIN("|",FALSE,X$12:X$13)&lt;&gt;_xlfn.TEXTJOIN("|",FALSE,$C82:$D82),0,
_xlfn.XLOOKUP(_xlfn.TEXTJOIN("|",FALSE,$C82:$F82,X$12:X$15),risk_factor_1&amp;"|"&amp;risk_factor_2,risk_factor_corr,
_xlfn.XLOOKUP(_xlfn.TEXTJOIN("|",FALSE,$C82:$F82,X$12:X$15),risk_factor_2&amp;"|"&amp;risk_factor_1,risk_factor_corr,
_xlfn.XLOOKUP(_xlfn.TEXTJOIN("|",FALSE,$C82:$D82,"Any"),risk_factor_1&amp;"|"&amp;risk_factor_2,risk_factor_corr,
_xlfn.XLOOKUP(_xlfn.TEXTJOIN("|",FALSE,$C82:$D82,"Any"),risk_factor_2&amp;"|"&amp;risk_factor_1,risk_factor_corr)))))))</f>
        <v>0</v>
      </c>
      <c r="Y82" s="32" cm="1">
        <f t="array" ref="Y82" xml:space="preserve"> IF(_xlfn.TEXTJOIN("|",FALSE,Y$12:Y$15)=_xlfn.TEXTJOIN("|",FALSE,$C82:$F82),0,
IF(AND($C82="Delta|CR_Cpty",Y$12="Delta|CR_Cpty"),
IF($F82=Y$15,
      _xlfn.XLOOKUP(_xlfn.TEXTJOIN("|",FALSE,$C82,"=","Any","=",Y$12,"=","Any","="),risk_factor_1&amp;"|"&amp;risk_factor_2,risk_factor_corr),
       IF(RIGHT($D82,LEN($D82)-FIND("_",$D82))=RIGHT(Y$13,LEN(Y$13)-FIND("_",Y$13)),
              IF(LEFT($D82,FIND("_",$D82)-1)=LEFT(Y$13,FIND("_",Y$13)-1),
                    IF($E82=Y$14,
                             _xlfn.XLOOKUP(_xlfn.TEXTJOIN("|",FALSE,$C82,LEFT($D82,FIND("_",$D82)-1) &amp;"_=","=","Any",Y$12,LEFT($D82,FIND("_",$D82)-1) &amp;"_=","=","Any"),risk_factor_1&amp;"|"&amp;risk_factor_2,risk_factor_corr),
                             _xlfn.XLOOKUP(_xlfn.TEXTJOIN("|",FALSE,$C82,LEFT($D82,FIND("_",$D82)-1) &amp;"_=","Any","Any",Y$12,LEFT($D82,FIND("_",$D82)-1) &amp;"_=","Any","Any"),risk_factor_1&amp;"|"&amp;risk_factor_2,risk_factor_corr)),
"n/a"),0)
),
IF(_xlfn.TEXTJOIN("|",FALSE,Y$12:Y$13)&lt;&gt;_xlfn.TEXTJOIN("|",FALSE,$C82:$D82),0,
_xlfn.XLOOKUP(_xlfn.TEXTJOIN("|",FALSE,$C82:$F82,Y$12:Y$15),risk_factor_1&amp;"|"&amp;risk_factor_2,risk_factor_corr,
_xlfn.XLOOKUP(_xlfn.TEXTJOIN("|",FALSE,$C82:$F82,Y$12:Y$15),risk_factor_2&amp;"|"&amp;risk_factor_1,risk_factor_corr,
_xlfn.XLOOKUP(_xlfn.TEXTJOIN("|",FALSE,$C82:$D82,"Any"),risk_factor_1&amp;"|"&amp;risk_factor_2,risk_factor_corr,
_xlfn.XLOOKUP(_xlfn.TEXTJOIN("|",FALSE,$C82:$D82,"Any"),risk_factor_2&amp;"|"&amp;risk_factor_1,risk_factor_corr)))))))</f>
        <v>0</v>
      </c>
      <c r="Z82" s="32" cm="1">
        <f t="array" ref="Z82" xml:space="preserve"> IF(_xlfn.TEXTJOIN("|",FALSE,Z$12:Z$15)=_xlfn.TEXTJOIN("|",FALSE,$C82:$F82),0,
IF(AND($C82="Delta|CR_Cpty",Z$12="Delta|CR_Cpty"),
IF($F82=Z$15,
      _xlfn.XLOOKUP(_xlfn.TEXTJOIN("|",FALSE,$C82,"=","Any","=",Z$12,"=","Any","="),risk_factor_1&amp;"|"&amp;risk_factor_2,risk_factor_corr),
       IF(RIGHT($D82,LEN($D82)-FIND("_",$D82))=RIGHT(Z$13,LEN(Z$13)-FIND("_",Z$13)),
              IF(LEFT($D82,FIND("_",$D82)-1)=LEFT(Z$13,FIND("_",Z$13)-1),
                    IF($E82=Z$14,
                             _xlfn.XLOOKUP(_xlfn.TEXTJOIN("|",FALSE,$C82,LEFT($D82,FIND("_",$D82)-1) &amp;"_=","=","Any",Z$12,LEFT($D82,FIND("_",$D82)-1) &amp;"_=","=","Any"),risk_factor_1&amp;"|"&amp;risk_factor_2,risk_factor_corr),
                             _xlfn.XLOOKUP(_xlfn.TEXTJOIN("|",FALSE,$C82,LEFT($D82,FIND("_",$D82)-1) &amp;"_=","Any","Any",Z$12,LEFT($D82,FIND("_",$D82)-1) &amp;"_=","Any","Any"),risk_factor_1&amp;"|"&amp;risk_factor_2,risk_factor_corr)),
"n/a"),0)
),
IF(_xlfn.TEXTJOIN("|",FALSE,Z$12:Z$13)&lt;&gt;_xlfn.TEXTJOIN("|",FALSE,$C82:$D82),0,
_xlfn.XLOOKUP(_xlfn.TEXTJOIN("|",FALSE,$C82:$F82,Z$12:Z$15),risk_factor_1&amp;"|"&amp;risk_factor_2,risk_factor_corr,
_xlfn.XLOOKUP(_xlfn.TEXTJOIN("|",FALSE,$C82:$F82,Z$12:Z$15),risk_factor_2&amp;"|"&amp;risk_factor_1,risk_factor_corr,
_xlfn.XLOOKUP(_xlfn.TEXTJOIN("|",FALSE,$C82:$D82,"Any"),risk_factor_1&amp;"|"&amp;risk_factor_2,risk_factor_corr,
_xlfn.XLOOKUP(_xlfn.TEXTJOIN("|",FALSE,$C82:$D82,"Any"),risk_factor_2&amp;"|"&amp;risk_factor_1,risk_factor_corr)))))))</f>
        <v>0</v>
      </c>
      <c r="AA82" s="32" cm="1">
        <f t="array" ref="AA82" xml:space="preserve"> IF(_xlfn.TEXTJOIN("|",FALSE,AA$12:AA$15)=_xlfn.TEXTJOIN("|",FALSE,$C82:$F82),0,
IF(AND($C82="Delta|CR_Cpty",AA$12="Delta|CR_Cpty"),
IF($F82=AA$15,
      _xlfn.XLOOKUP(_xlfn.TEXTJOIN("|",FALSE,$C82,"=","Any","=",AA$12,"=","Any","="),risk_factor_1&amp;"|"&amp;risk_factor_2,risk_factor_corr),
       IF(RIGHT($D82,LEN($D82)-FIND("_",$D82))=RIGHT(AA$13,LEN(AA$13)-FIND("_",AA$13)),
              IF(LEFT($D82,FIND("_",$D82)-1)=LEFT(AA$13,FIND("_",AA$13)-1),
                    IF($E82=AA$14,
                             _xlfn.XLOOKUP(_xlfn.TEXTJOIN("|",FALSE,$C82,LEFT($D82,FIND("_",$D82)-1) &amp;"_=","=","Any",AA$12,LEFT($D82,FIND("_",$D82)-1) &amp;"_=","=","Any"),risk_factor_1&amp;"|"&amp;risk_factor_2,risk_factor_corr),
                             _xlfn.XLOOKUP(_xlfn.TEXTJOIN("|",FALSE,$C82,LEFT($D82,FIND("_",$D82)-1) &amp;"_=","Any","Any",AA$12,LEFT($D82,FIND("_",$D82)-1) &amp;"_=","Any","Any"),risk_factor_1&amp;"|"&amp;risk_factor_2,risk_factor_corr)),
"n/a"),0)
),
IF(_xlfn.TEXTJOIN("|",FALSE,AA$12:AA$13)&lt;&gt;_xlfn.TEXTJOIN("|",FALSE,$C82:$D82),0,
_xlfn.XLOOKUP(_xlfn.TEXTJOIN("|",FALSE,$C82:$F82,AA$12:AA$15),risk_factor_1&amp;"|"&amp;risk_factor_2,risk_factor_corr,
_xlfn.XLOOKUP(_xlfn.TEXTJOIN("|",FALSE,$C82:$F82,AA$12:AA$15),risk_factor_2&amp;"|"&amp;risk_factor_1,risk_factor_corr,
_xlfn.XLOOKUP(_xlfn.TEXTJOIN("|",FALSE,$C82:$D82,"Any"),risk_factor_1&amp;"|"&amp;risk_factor_2,risk_factor_corr,
_xlfn.XLOOKUP(_xlfn.TEXTJOIN("|",FALSE,$C82:$D82,"Any"),risk_factor_2&amp;"|"&amp;risk_factor_1,risk_factor_corr)))))))</f>
        <v>0</v>
      </c>
      <c r="AB82" s="32" cm="1">
        <f t="array" ref="AB82" xml:space="preserve"> IF(_xlfn.TEXTJOIN("|",FALSE,AB$12:AB$15)=_xlfn.TEXTJOIN("|",FALSE,$C82:$F82),0,
IF(AND($C82="Delta|CR_Cpty",AB$12="Delta|CR_Cpty"),
IF($F82=AB$15,
      _xlfn.XLOOKUP(_xlfn.TEXTJOIN("|",FALSE,$C82,"=","Any","=",AB$12,"=","Any","="),risk_factor_1&amp;"|"&amp;risk_factor_2,risk_factor_corr),
       IF(RIGHT($D82,LEN($D82)-FIND("_",$D82))=RIGHT(AB$13,LEN(AB$13)-FIND("_",AB$13)),
              IF(LEFT($D82,FIND("_",$D82)-1)=LEFT(AB$13,FIND("_",AB$13)-1),
                    IF($E82=AB$14,
                             _xlfn.XLOOKUP(_xlfn.TEXTJOIN("|",FALSE,$C82,LEFT($D82,FIND("_",$D82)-1) &amp;"_=","=","Any",AB$12,LEFT($D82,FIND("_",$D82)-1) &amp;"_=","=","Any"),risk_factor_1&amp;"|"&amp;risk_factor_2,risk_factor_corr),
                             _xlfn.XLOOKUP(_xlfn.TEXTJOIN("|",FALSE,$C82,LEFT($D82,FIND("_",$D82)-1) &amp;"_=","Any","Any",AB$12,LEFT($D82,FIND("_",$D82)-1) &amp;"_=","Any","Any"),risk_factor_1&amp;"|"&amp;risk_factor_2,risk_factor_corr)),
"n/a"),0)
),
IF(_xlfn.TEXTJOIN("|",FALSE,AB$12:AB$13)&lt;&gt;_xlfn.TEXTJOIN("|",FALSE,$C82:$D82),0,
_xlfn.XLOOKUP(_xlfn.TEXTJOIN("|",FALSE,$C82:$F82,AB$12:AB$15),risk_factor_1&amp;"|"&amp;risk_factor_2,risk_factor_corr,
_xlfn.XLOOKUP(_xlfn.TEXTJOIN("|",FALSE,$C82:$F82,AB$12:AB$15),risk_factor_2&amp;"|"&amp;risk_factor_1,risk_factor_corr,
_xlfn.XLOOKUP(_xlfn.TEXTJOIN("|",FALSE,$C82:$D82,"Any"),risk_factor_1&amp;"|"&amp;risk_factor_2,risk_factor_corr,
_xlfn.XLOOKUP(_xlfn.TEXTJOIN("|",FALSE,$C82:$D82,"Any"),risk_factor_2&amp;"|"&amp;risk_factor_1,risk_factor_corr)))))))</f>
        <v>0</v>
      </c>
      <c r="AC82" s="32" cm="1">
        <f t="array" ref="AC82" xml:space="preserve"> IF(_xlfn.TEXTJOIN("|",FALSE,AC$12:AC$15)=_xlfn.TEXTJOIN("|",FALSE,$C82:$F82),0,
IF(AND($C82="Delta|CR_Cpty",AC$12="Delta|CR_Cpty"),
IF($F82=AC$15,
      _xlfn.XLOOKUP(_xlfn.TEXTJOIN("|",FALSE,$C82,"=","Any","=",AC$12,"=","Any","="),risk_factor_1&amp;"|"&amp;risk_factor_2,risk_factor_corr),
       IF(RIGHT($D82,LEN($D82)-FIND("_",$D82))=RIGHT(AC$13,LEN(AC$13)-FIND("_",AC$13)),
              IF(LEFT($D82,FIND("_",$D82)-1)=LEFT(AC$13,FIND("_",AC$13)-1),
                    IF($E82=AC$14,
                             _xlfn.XLOOKUP(_xlfn.TEXTJOIN("|",FALSE,$C82,LEFT($D82,FIND("_",$D82)-1) &amp;"_=","=","Any",AC$12,LEFT($D82,FIND("_",$D82)-1) &amp;"_=","=","Any"),risk_factor_1&amp;"|"&amp;risk_factor_2,risk_factor_corr),
                             _xlfn.XLOOKUP(_xlfn.TEXTJOIN("|",FALSE,$C82,LEFT($D82,FIND("_",$D82)-1) &amp;"_=","Any","Any",AC$12,LEFT($D82,FIND("_",$D82)-1) &amp;"_=","Any","Any"),risk_factor_1&amp;"|"&amp;risk_factor_2,risk_factor_corr)),
"n/a"),0)
),
IF(_xlfn.TEXTJOIN("|",FALSE,AC$12:AC$13)&lt;&gt;_xlfn.TEXTJOIN("|",FALSE,$C82:$D82),0,
_xlfn.XLOOKUP(_xlfn.TEXTJOIN("|",FALSE,$C82:$F82,AC$12:AC$15),risk_factor_1&amp;"|"&amp;risk_factor_2,risk_factor_corr,
_xlfn.XLOOKUP(_xlfn.TEXTJOIN("|",FALSE,$C82:$F82,AC$12:AC$15),risk_factor_2&amp;"|"&amp;risk_factor_1,risk_factor_corr,
_xlfn.XLOOKUP(_xlfn.TEXTJOIN("|",FALSE,$C82:$D82,"Any"),risk_factor_1&amp;"|"&amp;risk_factor_2,risk_factor_corr,
_xlfn.XLOOKUP(_xlfn.TEXTJOIN("|",FALSE,$C82:$D82,"Any"),risk_factor_2&amp;"|"&amp;risk_factor_1,risk_factor_corr)))))))</f>
        <v>0</v>
      </c>
      <c r="AD82" s="32" cm="1">
        <f t="array" ref="AD82" xml:space="preserve"> IF(_xlfn.TEXTJOIN("|",FALSE,AD$12:AD$15)=_xlfn.TEXTJOIN("|",FALSE,$C82:$F82),0,
IF(AND($C82="Delta|CR_Cpty",AD$12="Delta|CR_Cpty"),
IF($F82=AD$15,
      _xlfn.XLOOKUP(_xlfn.TEXTJOIN("|",FALSE,$C82,"=","Any","=",AD$12,"=","Any","="),risk_factor_1&amp;"|"&amp;risk_factor_2,risk_factor_corr),
       IF(RIGHT($D82,LEN($D82)-FIND("_",$D82))=RIGHT(AD$13,LEN(AD$13)-FIND("_",AD$13)),
              IF(LEFT($D82,FIND("_",$D82)-1)=LEFT(AD$13,FIND("_",AD$13)-1),
                    IF($E82=AD$14,
                             _xlfn.XLOOKUP(_xlfn.TEXTJOIN("|",FALSE,$C82,LEFT($D82,FIND("_",$D82)-1) &amp;"_=","=","Any",AD$12,LEFT($D82,FIND("_",$D82)-1) &amp;"_=","=","Any"),risk_factor_1&amp;"|"&amp;risk_factor_2,risk_factor_corr),
                             _xlfn.XLOOKUP(_xlfn.TEXTJOIN("|",FALSE,$C82,LEFT($D82,FIND("_",$D82)-1) &amp;"_=","Any","Any",AD$12,LEFT($D82,FIND("_",$D82)-1) &amp;"_=","Any","Any"),risk_factor_1&amp;"|"&amp;risk_factor_2,risk_factor_corr)),
"n/a"),0)
),
IF(_xlfn.TEXTJOIN("|",FALSE,AD$12:AD$13)&lt;&gt;_xlfn.TEXTJOIN("|",FALSE,$C82:$D82),0,
_xlfn.XLOOKUP(_xlfn.TEXTJOIN("|",FALSE,$C82:$F82,AD$12:AD$15),risk_factor_1&amp;"|"&amp;risk_factor_2,risk_factor_corr,
_xlfn.XLOOKUP(_xlfn.TEXTJOIN("|",FALSE,$C82:$F82,AD$12:AD$15),risk_factor_2&amp;"|"&amp;risk_factor_1,risk_factor_corr,
_xlfn.XLOOKUP(_xlfn.TEXTJOIN("|",FALSE,$C82:$D82,"Any"),risk_factor_1&amp;"|"&amp;risk_factor_2,risk_factor_corr,
_xlfn.XLOOKUP(_xlfn.TEXTJOIN("|",FALSE,$C82:$D82,"Any"),risk_factor_2&amp;"|"&amp;risk_factor_1,risk_factor_corr)))))))</f>
        <v>0</v>
      </c>
      <c r="AE82" s="32" cm="1">
        <f t="array" ref="AE82" xml:space="preserve"> IF(_xlfn.TEXTJOIN("|",FALSE,AE$12:AE$15)=_xlfn.TEXTJOIN("|",FALSE,$C82:$F82),0,
IF(AND($C82="Delta|CR_Cpty",AE$12="Delta|CR_Cpty"),
IF($F82=AE$15,
      _xlfn.XLOOKUP(_xlfn.TEXTJOIN("|",FALSE,$C82,"=","Any","=",AE$12,"=","Any","="),risk_factor_1&amp;"|"&amp;risk_factor_2,risk_factor_corr),
       IF(RIGHT($D82,LEN($D82)-FIND("_",$D82))=RIGHT(AE$13,LEN(AE$13)-FIND("_",AE$13)),
              IF(LEFT($D82,FIND("_",$D82)-1)=LEFT(AE$13,FIND("_",AE$13)-1),
                    IF($E82=AE$14,
                             _xlfn.XLOOKUP(_xlfn.TEXTJOIN("|",FALSE,$C82,LEFT($D82,FIND("_",$D82)-1) &amp;"_=","=","Any",AE$12,LEFT($D82,FIND("_",$D82)-1) &amp;"_=","=","Any"),risk_factor_1&amp;"|"&amp;risk_factor_2,risk_factor_corr),
                             _xlfn.XLOOKUP(_xlfn.TEXTJOIN("|",FALSE,$C82,LEFT($D82,FIND("_",$D82)-1) &amp;"_=","Any","Any",AE$12,LEFT($D82,FIND("_",$D82)-1) &amp;"_=","Any","Any"),risk_factor_1&amp;"|"&amp;risk_factor_2,risk_factor_corr)),
"n/a"),0)
),
IF(_xlfn.TEXTJOIN("|",FALSE,AE$12:AE$13)&lt;&gt;_xlfn.TEXTJOIN("|",FALSE,$C82:$D82),0,
_xlfn.XLOOKUP(_xlfn.TEXTJOIN("|",FALSE,$C82:$F82,AE$12:AE$15),risk_factor_1&amp;"|"&amp;risk_factor_2,risk_factor_corr,
_xlfn.XLOOKUP(_xlfn.TEXTJOIN("|",FALSE,$C82:$F82,AE$12:AE$15),risk_factor_2&amp;"|"&amp;risk_factor_1,risk_factor_corr,
_xlfn.XLOOKUP(_xlfn.TEXTJOIN("|",FALSE,$C82:$D82,"Any"),risk_factor_1&amp;"|"&amp;risk_factor_2,risk_factor_corr,
_xlfn.XLOOKUP(_xlfn.TEXTJOIN("|",FALSE,$C82:$D82,"Any"),risk_factor_2&amp;"|"&amp;risk_factor_1,risk_factor_corr)))))))</f>
        <v>0</v>
      </c>
      <c r="AF82" s="32" cm="1">
        <f t="array" ref="AF82" xml:space="preserve"> IF(_xlfn.TEXTJOIN("|",FALSE,AF$12:AF$15)=_xlfn.TEXTJOIN("|",FALSE,$C82:$F82),0,
IF(AND($C82="Delta|CR_Cpty",AF$12="Delta|CR_Cpty"),
IF($F82=AF$15,
      _xlfn.XLOOKUP(_xlfn.TEXTJOIN("|",FALSE,$C82,"=","Any","=",AF$12,"=","Any","="),risk_factor_1&amp;"|"&amp;risk_factor_2,risk_factor_corr),
       IF(RIGHT($D82,LEN($D82)-FIND("_",$D82))=RIGHT(AF$13,LEN(AF$13)-FIND("_",AF$13)),
              IF(LEFT($D82,FIND("_",$D82)-1)=LEFT(AF$13,FIND("_",AF$13)-1),
                    IF($E82=AF$14,
                             _xlfn.XLOOKUP(_xlfn.TEXTJOIN("|",FALSE,$C82,LEFT($D82,FIND("_",$D82)-1) &amp;"_=","=","Any",AF$12,LEFT($D82,FIND("_",$D82)-1) &amp;"_=","=","Any"),risk_factor_1&amp;"|"&amp;risk_factor_2,risk_factor_corr),
                             _xlfn.XLOOKUP(_xlfn.TEXTJOIN("|",FALSE,$C82,LEFT($D82,FIND("_",$D82)-1) &amp;"_=","Any","Any",AF$12,LEFT($D82,FIND("_",$D82)-1) &amp;"_=","Any","Any"),risk_factor_1&amp;"|"&amp;risk_factor_2,risk_factor_corr)),
"n/a"),0)
),
IF(_xlfn.TEXTJOIN("|",FALSE,AF$12:AF$13)&lt;&gt;_xlfn.TEXTJOIN("|",FALSE,$C82:$D82),0,
_xlfn.XLOOKUP(_xlfn.TEXTJOIN("|",FALSE,$C82:$F82,AF$12:AF$15),risk_factor_1&amp;"|"&amp;risk_factor_2,risk_factor_corr,
_xlfn.XLOOKUP(_xlfn.TEXTJOIN("|",FALSE,$C82:$F82,AF$12:AF$15),risk_factor_2&amp;"|"&amp;risk_factor_1,risk_factor_corr,
_xlfn.XLOOKUP(_xlfn.TEXTJOIN("|",FALSE,$C82:$D82,"Any"),risk_factor_1&amp;"|"&amp;risk_factor_2,risk_factor_corr,
_xlfn.XLOOKUP(_xlfn.TEXTJOIN("|",FALSE,$C82:$D82,"Any"),risk_factor_2&amp;"|"&amp;risk_factor_1,risk_factor_corr)))))))</f>
        <v>0</v>
      </c>
      <c r="AG82" s="32" cm="1">
        <f t="array" ref="AG82" xml:space="preserve"> IF(_xlfn.TEXTJOIN("|",FALSE,AG$12:AG$15)=_xlfn.TEXTJOIN("|",FALSE,$C82:$F82),0,
IF(AND($C82="Delta|CR_Cpty",AG$12="Delta|CR_Cpty"),
IF($F82=AG$15,
      _xlfn.XLOOKUP(_xlfn.TEXTJOIN("|",FALSE,$C82,"=","Any","=",AG$12,"=","Any","="),risk_factor_1&amp;"|"&amp;risk_factor_2,risk_factor_corr),
       IF(RIGHT($D82,LEN($D82)-FIND("_",$D82))=RIGHT(AG$13,LEN(AG$13)-FIND("_",AG$13)),
              IF(LEFT($D82,FIND("_",$D82)-1)=LEFT(AG$13,FIND("_",AG$13)-1),
                    IF($E82=AG$14,
                             _xlfn.XLOOKUP(_xlfn.TEXTJOIN("|",FALSE,$C82,LEFT($D82,FIND("_",$D82)-1) &amp;"_=","=","Any",AG$12,LEFT($D82,FIND("_",$D82)-1) &amp;"_=","=","Any"),risk_factor_1&amp;"|"&amp;risk_factor_2,risk_factor_corr),
                             _xlfn.XLOOKUP(_xlfn.TEXTJOIN("|",FALSE,$C82,LEFT($D82,FIND("_",$D82)-1) &amp;"_=","Any","Any",AG$12,LEFT($D82,FIND("_",$D82)-1) &amp;"_=","Any","Any"),risk_factor_1&amp;"|"&amp;risk_factor_2,risk_factor_corr)),
"n/a"),0)
),
IF(_xlfn.TEXTJOIN("|",FALSE,AG$12:AG$13)&lt;&gt;_xlfn.TEXTJOIN("|",FALSE,$C82:$D82),0,
_xlfn.XLOOKUP(_xlfn.TEXTJOIN("|",FALSE,$C82:$F82,AG$12:AG$15),risk_factor_1&amp;"|"&amp;risk_factor_2,risk_factor_corr,
_xlfn.XLOOKUP(_xlfn.TEXTJOIN("|",FALSE,$C82:$F82,AG$12:AG$15),risk_factor_2&amp;"|"&amp;risk_factor_1,risk_factor_corr,
_xlfn.XLOOKUP(_xlfn.TEXTJOIN("|",FALSE,$C82:$D82,"Any"),risk_factor_1&amp;"|"&amp;risk_factor_2,risk_factor_corr,
_xlfn.XLOOKUP(_xlfn.TEXTJOIN("|",FALSE,$C82:$D82,"Any"),risk_factor_2&amp;"|"&amp;risk_factor_1,risk_factor_corr)))))))</f>
        <v>0</v>
      </c>
      <c r="AH82" s="32" cm="1">
        <f t="array" ref="AH82" xml:space="preserve"> IF(_xlfn.TEXTJOIN("|",FALSE,AH$12:AH$15)=_xlfn.TEXTJOIN("|",FALSE,$C82:$F82),0,
IF(AND($C82="Delta|CR_Cpty",AH$12="Delta|CR_Cpty"),
IF($F82=AH$15,
      _xlfn.XLOOKUP(_xlfn.TEXTJOIN("|",FALSE,$C82,"=","Any","=",AH$12,"=","Any","="),risk_factor_1&amp;"|"&amp;risk_factor_2,risk_factor_corr),
       IF(RIGHT($D82,LEN($D82)-FIND("_",$D82))=RIGHT(AH$13,LEN(AH$13)-FIND("_",AH$13)),
              IF(LEFT($D82,FIND("_",$D82)-1)=LEFT(AH$13,FIND("_",AH$13)-1),
                    IF($E82=AH$14,
                             _xlfn.XLOOKUP(_xlfn.TEXTJOIN("|",FALSE,$C82,LEFT($D82,FIND("_",$D82)-1) &amp;"_=","=","Any",AH$12,LEFT($D82,FIND("_",$D82)-1) &amp;"_=","=","Any"),risk_factor_1&amp;"|"&amp;risk_factor_2,risk_factor_corr),
                             _xlfn.XLOOKUP(_xlfn.TEXTJOIN("|",FALSE,$C82,LEFT($D82,FIND("_",$D82)-1) &amp;"_=","Any","Any",AH$12,LEFT($D82,FIND("_",$D82)-1) &amp;"_=","Any","Any"),risk_factor_1&amp;"|"&amp;risk_factor_2,risk_factor_corr)),
"n/a"),0)
),
IF(_xlfn.TEXTJOIN("|",FALSE,AH$12:AH$13)&lt;&gt;_xlfn.TEXTJOIN("|",FALSE,$C82:$D82),0,
_xlfn.XLOOKUP(_xlfn.TEXTJOIN("|",FALSE,$C82:$F82,AH$12:AH$15),risk_factor_1&amp;"|"&amp;risk_factor_2,risk_factor_corr,
_xlfn.XLOOKUP(_xlfn.TEXTJOIN("|",FALSE,$C82:$F82,AH$12:AH$15),risk_factor_2&amp;"|"&amp;risk_factor_1,risk_factor_corr,
_xlfn.XLOOKUP(_xlfn.TEXTJOIN("|",FALSE,$C82:$D82,"Any"),risk_factor_1&amp;"|"&amp;risk_factor_2,risk_factor_corr,
_xlfn.XLOOKUP(_xlfn.TEXTJOIN("|",FALSE,$C82:$D82,"Any"),risk_factor_2&amp;"|"&amp;risk_factor_1,risk_factor_corr)))))))</f>
        <v>0</v>
      </c>
      <c r="AI82" s="32" cm="1">
        <f t="array" ref="AI82" xml:space="preserve"> IF(_xlfn.TEXTJOIN("|",FALSE,AI$12:AI$15)=_xlfn.TEXTJOIN("|",FALSE,$C82:$F82),0,
IF(AND($C82="Delta|CR_Cpty",AI$12="Delta|CR_Cpty"),
IF($F82=AI$15,
      _xlfn.XLOOKUP(_xlfn.TEXTJOIN("|",FALSE,$C82,"=","Any","=",AI$12,"=","Any","="),risk_factor_1&amp;"|"&amp;risk_factor_2,risk_factor_corr),
       IF(RIGHT($D82,LEN($D82)-FIND("_",$D82))=RIGHT(AI$13,LEN(AI$13)-FIND("_",AI$13)),
              IF(LEFT($D82,FIND("_",$D82)-1)=LEFT(AI$13,FIND("_",AI$13)-1),
                    IF($E82=AI$14,
                             _xlfn.XLOOKUP(_xlfn.TEXTJOIN("|",FALSE,$C82,LEFT($D82,FIND("_",$D82)-1) &amp;"_=","=","Any",AI$12,LEFT($D82,FIND("_",$D82)-1) &amp;"_=","=","Any"),risk_factor_1&amp;"|"&amp;risk_factor_2,risk_factor_corr),
                             _xlfn.XLOOKUP(_xlfn.TEXTJOIN("|",FALSE,$C82,LEFT($D82,FIND("_",$D82)-1) &amp;"_=","Any","Any",AI$12,LEFT($D82,FIND("_",$D82)-1) &amp;"_=","Any","Any"),risk_factor_1&amp;"|"&amp;risk_factor_2,risk_factor_corr)),
"n/a"),0)
),
IF(_xlfn.TEXTJOIN("|",FALSE,AI$12:AI$13)&lt;&gt;_xlfn.TEXTJOIN("|",FALSE,$C82:$D82),0,
_xlfn.XLOOKUP(_xlfn.TEXTJOIN("|",FALSE,$C82:$F82,AI$12:AI$15),risk_factor_1&amp;"|"&amp;risk_factor_2,risk_factor_corr,
_xlfn.XLOOKUP(_xlfn.TEXTJOIN("|",FALSE,$C82:$F82,AI$12:AI$15),risk_factor_2&amp;"|"&amp;risk_factor_1,risk_factor_corr,
_xlfn.XLOOKUP(_xlfn.TEXTJOIN("|",FALSE,$C82:$D82,"Any"),risk_factor_1&amp;"|"&amp;risk_factor_2,risk_factor_corr,
_xlfn.XLOOKUP(_xlfn.TEXTJOIN("|",FALSE,$C82:$D82,"Any"),risk_factor_2&amp;"|"&amp;risk_factor_1,risk_factor_corr)))))))</f>
        <v>0</v>
      </c>
      <c r="AJ82" s="32" cm="1">
        <f t="array" ref="AJ82" xml:space="preserve"> IF(_xlfn.TEXTJOIN("|",FALSE,AJ$12:AJ$15)=_xlfn.TEXTJOIN("|",FALSE,$C82:$F82),0,
IF(AND($C82="Delta|CR_Cpty",AJ$12="Delta|CR_Cpty"),
IF($F82=AJ$15,
      _xlfn.XLOOKUP(_xlfn.TEXTJOIN("|",FALSE,$C82,"=","Any","=",AJ$12,"=","Any","="),risk_factor_1&amp;"|"&amp;risk_factor_2,risk_factor_corr),
       IF(RIGHT($D82,LEN($D82)-FIND("_",$D82))=RIGHT(AJ$13,LEN(AJ$13)-FIND("_",AJ$13)),
              IF(LEFT($D82,FIND("_",$D82)-1)=LEFT(AJ$13,FIND("_",AJ$13)-1),
                    IF($E82=AJ$14,
                             _xlfn.XLOOKUP(_xlfn.TEXTJOIN("|",FALSE,$C82,LEFT($D82,FIND("_",$D82)-1) &amp;"_=","=","Any",AJ$12,LEFT($D82,FIND("_",$D82)-1) &amp;"_=","=","Any"),risk_factor_1&amp;"|"&amp;risk_factor_2,risk_factor_corr),
                             _xlfn.XLOOKUP(_xlfn.TEXTJOIN("|",FALSE,$C82,LEFT($D82,FIND("_",$D82)-1) &amp;"_=","Any","Any",AJ$12,LEFT($D82,FIND("_",$D82)-1) &amp;"_=","Any","Any"),risk_factor_1&amp;"|"&amp;risk_factor_2,risk_factor_corr)),
"n/a"),0)
),
IF(_xlfn.TEXTJOIN("|",FALSE,AJ$12:AJ$13)&lt;&gt;_xlfn.TEXTJOIN("|",FALSE,$C82:$D82),0,
_xlfn.XLOOKUP(_xlfn.TEXTJOIN("|",FALSE,$C82:$F82,AJ$12:AJ$15),risk_factor_1&amp;"|"&amp;risk_factor_2,risk_factor_corr,
_xlfn.XLOOKUP(_xlfn.TEXTJOIN("|",FALSE,$C82:$F82,AJ$12:AJ$15),risk_factor_2&amp;"|"&amp;risk_factor_1,risk_factor_corr,
_xlfn.XLOOKUP(_xlfn.TEXTJOIN("|",FALSE,$C82:$D82,"Any"),risk_factor_1&amp;"|"&amp;risk_factor_2,risk_factor_corr,
_xlfn.XLOOKUP(_xlfn.TEXTJOIN("|",FALSE,$C82:$D82,"Any"),risk_factor_2&amp;"|"&amp;risk_factor_1,risk_factor_corr)))))))</f>
        <v>0</v>
      </c>
      <c r="AK82" s="32" cm="1">
        <f t="array" ref="AK82" xml:space="preserve"> IF(_xlfn.TEXTJOIN("|",FALSE,AK$12:AK$15)=_xlfn.TEXTJOIN("|",FALSE,$C82:$F82),0,
IF(AND($C82="Delta|CR_Cpty",AK$12="Delta|CR_Cpty"),
IF($F82=AK$15,
      _xlfn.XLOOKUP(_xlfn.TEXTJOIN("|",FALSE,$C82,"=","Any","=",AK$12,"=","Any","="),risk_factor_1&amp;"|"&amp;risk_factor_2,risk_factor_corr),
       IF(RIGHT($D82,LEN($D82)-FIND("_",$D82))=RIGHT(AK$13,LEN(AK$13)-FIND("_",AK$13)),
              IF(LEFT($D82,FIND("_",$D82)-1)=LEFT(AK$13,FIND("_",AK$13)-1),
                    IF($E82=AK$14,
                             _xlfn.XLOOKUP(_xlfn.TEXTJOIN("|",FALSE,$C82,LEFT($D82,FIND("_",$D82)-1) &amp;"_=","=","Any",AK$12,LEFT($D82,FIND("_",$D82)-1) &amp;"_=","=","Any"),risk_factor_1&amp;"|"&amp;risk_factor_2,risk_factor_corr),
                             _xlfn.XLOOKUP(_xlfn.TEXTJOIN("|",FALSE,$C82,LEFT($D82,FIND("_",$D82)-1) &amp;"_=","Any","Any",AK$12,LEFT($D82,FIND("_",$D82)-1) &amp;"_=","Any","Any"),risk_factor_1&amp;"|"&amp;risk_factor_2,risk_factor_corr)),
"n/a"),0)
),
IF(_xlfn.TEXTJOIN("|",FALSE,AK$12:AK$13)&lt;&gt;_xlfn.TEXTJOIN("|",FALSE,$C82:$D82),0,
_xlfn.XLOOKUP(_xlfn.TEXTJOIN("|",FALSE,$C82:$F82,AK$12:AK$15),risk_factor_1&amp;"|"&amp;risk_factor_2,risk_factor_corr,
_xlfn.XLOOKUP(_xlfn.TEXTJOIN("|",FALSE,$C82:$F82,AK$12:AK$15),risk_factor_2&amp;"|"&amp;risk_factor_1,risk_factor_corr,
_xlfn.XLOOKUP(_xlfn.TEXTJOIN("|",FALSE,$C82:$D82,"Any"),risk_factor_1&amp;"|"&amp;risk_factor_2,risk_factor_corr,
_xlfn.XLOOKUP(_xlfn.TEXTJOIN("|",FALSE,$C82:$D82,"Any"),risk_factor_2&amp;"|"&amp;risk_factor_1,risk_factor_corr)))))))</f>
        <v>0</v>
      </c>
      <c r="AL82" s="32" cm="1">
        <f t="array" ref="AL82" xml:space="preserve"> IF(_xlfn.TEXTJOIN("|",FALSE,AL$12:AL$15)=_xlfn.TEXTJOIN("|",FALSE,$C82:$F82),0,
IF(AND($C82="Delta|CR_Cpty",AL$12="Delta|CR_Cpty"),
IF($F82=AL$15,
      _xlfn.XLOOKUP(_xlfn.TEXTJOIN("|",FALSE,$C82,"=","Any","=",AL$12,"=","Any","="),risk_factor_1&amp;"|"&amp;risk_factor_2,risk_factor_corr),
       IF(RIGHT($D82,LEN($D82)-FIND("_",$D82))=RIGHT(AL$13,LEN(AL$13)-FIND("_",AL$13)),
              IF(LEFT($D82,FIND("_",$D82)-1)=LEFT(AL$13,FIND("_",AL$13)-1),
                    IF($E82=AL$14,
                             _xlfn.XLOOKUP(_xlfn.TEXTJOIN("|",FALSE,$C82,LEFT($D82,FIND("_",$D82)-1) &amp;"_=","=","Any",AL$12,LEFT($D82,FIND("_",$D82)-1) &amp;"_=","=","Any"),risk_factor_1&amp;"|"&amp;risk_factor_2,risk_factor_corr),
                             _xlfn.XLOOKUP(_xlfn.TEXTJOIN("|",FALSE,$C82,LEFT($D82,FIND("_",$D82)-1) &amp;"_=","Any","Any",AL$12,LEFT($D82,FIND("_",$D82)-1) &amp;"_=","Any","Any"),risk_factor_1&amp;"|"&amp;risk_factor_2,risk_factor_corr)),
"n/a"),0)
),
IF(_xlfn.TEXTJOIN("|",FALSE,AL$12:AL$13)&lt;&gt;_xlfn.TEXTJOIN("|",FALSE,$C82:$D82),0,
_xlfn.XLOOKUP(_xlfn.TEXTJOIN("|",FALSE,$C82:$F82,AL$12:AL$15),risk_factor_1&amp;"|"&amp;risk_factor_2,risk_factor_corr,
_xlfn.XLOOKUP(_xlfn.TEXTJOIN("|",FALSE,$C82:$F82,AL$12:AL$15),risk_factor_2&amp;"|"&amp;risk_factor_1,risk_factor_corr,
_xlfn.XLOOKUP(_xlfn.TEXTJOIN("|",FALSE,$C82:$D82,"Any"),risk_factor_1&amp;"|"&amp;risk_factor_2,risk_factor_corr,
_xlfn.XLOOKUP(_xlfn.TEXTJOIN("|",FALSE,$C82:$D82,"Any"),risk_factor_2&amp;"|"&amp;risk_factor_1,risk_factor_corr)))))))</f>
        <v>0</v>
      </c>
      <c r="AM82" s="32" cm="1">
        <f t="array" ref="AM82" xml:space="preserve"> IF(_xlfn.TEXTJOIN("|",FALSE,AM$12:AM$15)=_xlfn.TEXTJOIN("|",FALSE,$C82:$F82),0,
IF(AND($C82="Delta|CR_Cpty",AM$12="Delta|CR_Cpty"),
IF($F82=AM$15,
      _xlfn.XLOOKUP(_xlfn.TEXTJOIN("|",FALSE,$C82,"=","Any","=",AM$12,"=","Any","="),risk_factor_1&amp;"|"&amp;risk_factor_2,risk_factor_corr),
       IF(RIGHT($D82,LEN($D82)-FIND("_",$D82))=RIGHT(AM$13,LEN(AM$13)-FIND("_",AM$13)),
              IF(LEFT($D82,FIND("_",$D82)-1)=LEFT(AM$13,FIND("_",AM$13)-1),
                    IF($E82=AM$14,
                             _xlfn.XLOOKUP(_xlfn.TEXTJOIN("|",FALSE,$C82,LEFT($D82,FIND("_",$D82)-1) &amp;"_=","=","Any",AM$12,LEFT($D82,FIND("_",$D82)-1) &amp;"_=","=","Any"),risk_factor_1&amp;"|"&amp;risk_factor_2,risk_factor_corr),
                             _xlfn.XLOOKUP(_xlfn.TEXTJOIN("|",FALSE,$C82,LEFT($D82,FIND("_",$D82)-1) &amp;"_=","Any","Any",AM$12,LEFT($D82,FIND("_",$D82)-1) &amp;"_=","Any","Any"),risk_factor_1&amp;"|"&amp;risk_factor_2,risk_factor_corr)),
"n/a"),0)
),
IF(_xlfn.TEXTJOIN("|",FALSE,AM$12:AM$13)&lt;&gt;_xlfn.TEXTJOIN("|",FALSE,$C82:$D82),0,
_xlfn.XLOOKUP(_xlfn.TEXTJOIN("|",FALSE,$C82:$F82,AM$12:AM$15),risk_factor_1&amp;"|"&amp;risk_factor_2,risk_factor_corr,
_xlfn.XLOOKUP(_xlfn.TEXTJOIN("|",FALSE,$C82:$F82,AM$12:AM$15),risk_factor_2&amp;"|"&amp;risk_factor_1,risk_factor_corr,
_xlfn.XLOOKUP(_xlfn.TEXTJOIN("|",FALSE,$C82:$D82,"Any"),risk_factor_1&amp;"|"&amp;risk_factor_2,risk_factor_corr,
_xlfn.XLOOKUP(_xlfn.TEXTJOIN("|",FALSE,$C82:$D82,"Any"),risk_factor_2&amp;"|"&amp;risk_factor_1,risk_factor_corr)))))))</f>
        <v>0</v>
      </c>
      <c r="AN82" s="32" cm="1">
        <f t="array" ref="AN82" xml:space="preserve"> IF(_xlfn.TEXTJOIN("|",FALSE,AN$12:AN$15)=_xlfn.TEXTJOIN("|",FALSE,$C82:$F82),0,
IF(AND($C82="Delta|CR_Cpty",AN$12="Delta|CR_Cpty"),
IF($F82=AN$15,
      _xlfn.XLOOKUP(_xlfn.TEXTJOIN("|",FALSE,$C82,"=","Any","=",AN$12,"=","Any","="),risk_factor_1&amp;"|"&amp;risk_factor_2,risk_factor_corr),
       IF(RIGHT($D82,LEN($D82)-FIND("_",$D82))=RIGHT(AN$13,LEN(AN$13)-FIND("_",AN$13)),
              IF(LEFT($D82,FIND("_",$D82)-1)=LEFT(AN$13,FIND("_",AN$13)-1),
                    IF($E82=AN$14,
                             _xlfn.XLOOKUP(_xlfn.TEXTJOIN("|",FALSE,$C82,LEFT($D82,FIND("_",$D82)-1) &amp;"_=","=","Any",AN$12,LEFT($D82,FIND("_",$D82)-1) &amp;"_=","=","Any"),risk_factor_1&amp;"|"&amp;risk_factor_2,risk_factor_corr),
                             _xlfn.XLOOKUP(_xlfn.TEXTJOIN("|",FALSE,$C82,LEFT($D82,FIND("_",$D82)-1) &amp;"_=","Any","Any",AN$12,LEFT($D82,FIND("_",$D82)-1) &amp;"_=","Any","Any"),risk_factor_1&amp;"|"&amp;risk_factor_2,risk_factor_corr)),
"n/a"),0)
),
IF(_xlfn.TEXTJOIN("|",FALSE,AN$12:AN$13)&lt;&gt;_xlfn.TEXTJOIN("|",FALSE,$C82:$D82),0,
_xlfn.XLOOKUP(_xlfn.TEXTJOIN("|",FALSE,$C82:$F82,AN$12:AN$15),risk_factor_1&amp;"|"&amp;risk_factor_2,risk_factor_corr,
_xlfn.XLOOKUP(_xlfn.TEXTJOIN("|",FALSE,$C82:$F82,AN$12:AN$15),risk_factor_2&amp;"|"&amp;risk_factor_1,risk_factor_corr,
_xlfn.XLOOKUP(_xlfn.TEXTJOIN("|",FALSE,$C82:$D82,"Any"),risk_factor_1&amp;"|"&amp;risk_factor_2,risk_factor_corr,
_xlfn.XLOOKUP(_xlfn.TEXTJOIN("|",FALSE,$C82:$D82,"Any"),risk_factor_2&amp;"|"&amp;risk_factor_1,risk_factor_corr)))))))</f>
        <v>0</v>
      </c>
      <c r="AO82" s="32" cm="1">
        <f t="array" ref="AO82" xml:space="preserve"> IF(_xlfn.TEXTJOIN("|",FALSE,AO$12:AO$15)=_xlfn.TEXTJOIN("|",FALSE,$C82:$F82),0,
IF(AND($C82="Delta|CR_Cpty",AO$12="Delta|CR_Cpty"),
IF($F82=AO$15,
      _xlfn.XLOOKUP(_xlfn.TEXTJOIN("|",FALSE,$C82,"=","Any","=",AO$12,"=","Any","="),risk_factor_1&amp;"|"&amp;risk_factor_2,risk_factor_corr),
       IF(RIGHT($D82,LEN($D82)-FIND("_",$D82))=RIGHT(AO$13,LEN(AO$13)-FIND("_",AO$13)),
              IF(LEFT($D82,FIND("_",$D82)-1)=LEFT(AO$13,FIND("_",AO$13)-1),
                    IF($E82=AO$14,
                             _xlfn.XLOOKUP(_xlfn.TEXTJOIN("|",FALSE,$C82,LEFT($D82,FIND("_",$D82)-1) &amp;"_=","=","Any",AO$12,LEFT($D82,FIND("_",$D82)-1) &amp;"_=","=","Any"),risk_factor_1&amp;"|"&amp;risk_factor_2,risk_factor_corr),
                             _xlfn.XLOOKUP(_xlfn.TEXTJOIN("|",FALSE,$C82,LEFT($D82,FIND("_",$D82)-1) &amp;"_=","Any","Any",AO$12,LEFT($D82,FIND("_",$D82)-1) &amp;"_=","Any","Any"),risk_factor_1&amp;"|"&amp;risk_factor_2,risk_factor_corr)),
"n/a"),0)
),
IF(_xlfn.TEXTJOIN("|",FALSE,AO$12:AO$13)&lt;&gt;_xlfn.TEXTJOIN("|",FALSE,$C82:$D82),0,
_xlfn.XLOOKUP(_xlfn.TEXTJOIN("|",FALSE,$C82:$F82,AO$12:AO$15),risk_factor_1&amp;"|"&amp;risk_factor_2,risk_factor_corr,
_xlfn.XLOOKUP(_xlfn.TEXTJOIN("|",FALSE,$C82:$F82,AO$12:AO$15),risk_factor_2&amp;"|"&amp;risk_factor_1,risk_factor_corr,
_xlfn.XLOOKUP(_xlfn.TEXTJOIN("|",FALSE,$C82:$D82,"Any"),risk_factor_1&amp;"|"&amp;risk_factor_2,risk_factor_corr,
_xlfn.XLOOKUP(_xlfn.TEXTJOIN("|",FALSE,$C82:$D82,"Any"),risk_factor_2&amp;"|"&amp;risk_factor_1,risk_factor_corr)))))))</f>
        <v>0</v>
      </c>
      <c r="AP82" s="32" cm="1">
        <f t="array" ref="AP82" xml:space="preserve"> IF(_xlfn.TEXTJOIN("|",FALSE,AP$12:AP$15)=_xlfn.TEXTJOIN("|",FALSE,$C82:$F82),0,
IF(AND($C82="Delta|CR_Cpty",AP$12="Delta|CR_Cpty"),
IF($F82=AP$15,
      _xlfn.XLOOKUP(_xlfn.TEXTJOIN("|",FALSE,$C82,"=","Any","=",AP$12,"=","Any","="),risk_factor_1&amp;"|"&amp;risk_factor_2,risk_factor_corr),
       IF(RIGHT($D82,LEN($D82)-FIND("_",$D82))=RIGHT(AP$13,LEN(AP$13)-FIND("_",AP$13)),
              IF(LEFT($D82,FIND("_",$D82)-1)=LEFT(AP$13,FIND("_",AP$13)-1),
                    IF($E82=AP$14,
                             _xlfn.XLOOKUP(_xlfn.TEXTJOIN("|",FALSE,$C82,LEFT($D82,FIND("_",$D82)-1) &amp;"_=","=","Any",AP$12,LEFT($D82,FIND("_",$D82)-1) &amp;"_=","=","Any"),risk_factor_1&amp;"|"&amp;risk_factor_2,risk_factor_corr),
                             _xlfn.XLOOKUP(_xlfn.TEXTJOIN("|",FALSE,$C82,LEFT($D82,FIND("_",$D82)-1) &amp;"_=","Any","Any",AP$12,LEFT($D82,FIND("_",$D82)-1) &amp;"_=","Any","Any"),risk_factor_1&amp;"|"&amp;risk_factor_2,risk_factor_corr)),
"n/a"),0)
),
IF(_xlfn.TEXTJOIN("|",FALSE,AP$12:AP$13)&lt;&gt;_xlfn.TEXTJOIN("|",FALSE,$C82:$D82),0,
_xlfn.XLOOKUP(_xlfn.TEXTJOIN("|",FALSE,$C82:$F82,AP$12:AP$15),risk_factor_1&amp;"|"&amp;risk_factor_2,risk_factor_corr,
_xlfn.XLOOKUP(_xlfn.TEXTJOIN("|",FALSE,$C82:$F82,AP$12:AP$15),risk_factor_2&amp;"|"&amp;risk_factor_1,risk_factor_corr,
_xlfn.XLOOKUP(_xlfn.TEXTJOIN("|",FALSE,$C82:$D82,"Any"),risk_factor_1&amp;"|"&amp;risk_factor_2,risk_factor_corr,
_xlfn.XLOOKUP(_xlfn.TEXTJOIN("|",FALSE,$C82:$D82,"Any"),risk_factor_2&amp;"|"&amp;risk_factor_1,risk_factor_corr)))))))</f>
        <v>0</v>
      </c>
      <c r="AQ82" s="32" cm="1">
        <f t="array" ref="AQ82" xml:space="preserve"> IF(_xlfn.TEXTJOIN("|",FALSE,AQ$12:AQ$15)=_xlfn.TEXTJOIN("|",FALSE,$C82:$F82),0,
IF(AND($C82="Delta|CR_Cpty",AQ$12="Delta|CR_Cpty"),
IF($F82=AQ$15,
      _xlfn.XLOOKUP(_xlfn.TEXTJOIN("|",FALSE,$C82,"=","Any","=",AQ$12,"=","Any","="),risk_factor_1&amp;"|"&amp;risk_factor_2,risk_factor_corr),
       IF(RIGHT($D82,LEN($D82)-FIND("_",$D82))=RIGHT(AQ$13,LEN(AQ$13)-FIND("_",AQ$13)),
              IF(LEFT($D82,FIND("_",$D82)-1)=LEFT(AQ$13,FIND("_",AQ$13)-1),
                    IF($E82=AQ$14,
                             _xlfn.XLOOKUP(_xlfn.TEXTJOIN("|",FALSE,$C82,LEFT($D82,FIND("_",$D82)-1) &amp;"_=","=","Any",AQ$12,LEFT($D82,FIND("_",$D82)-1) &amp;"_=","=","Any"),risk_factor_1&amp;"|"&amp;risk_factor_2,risk_factor_corr),
                             _xlfn.XLOOKUP(_xlfn.TEXTJOIN("|",FALSE,$C82,LEFT($D82,FIND("_",$D82)-1) &amp;"_=","Any","Any",AQ$12,LEFT($D82,FIND("_",$D82)-1) &amp;"_=","Any","Any"),risk_factor_1&amp;"|"&amp;risk_factor_2,risk_factor_corr)),
"n/a"),0)
),
IF(_xlfn.TEXTJOIN("|",FALSE,AQ$12:AQ$13)&lt;&gt;_xlfn.TEXTJOIN("|",FALSE,$C82:$D82),0,
_xlfn.XLOOKUP(_xlfn.TEXTJOIN("|",FALSE,$C82:$F82,AQ$12:AQ$15),risk_factor_1&amp;"|"&amp;risk_factor_2,risk_factor_corr,
_xlfn.XLOOKUP(_xlfn.TEXTJOIN("|",FALSE,$C82:$F82,AQ$12:AQ$15),risk_factor_2&amp;"|"&amp;risk_factor_1,risk_factor_corr,
_xlfn.XLOOKUP(_xlfn.TEXTJOIN("|",FALSE,$C82:$D82,"Any"),risk_factor_1&amp;"|"&amp;risk_factor_2,risk_factor_corr,
_xlfn.XLOOKUP(_xlfn.TEXTJOIN("|",FALSE,$C82:$D82,"Any"),risk_factor_2&amp;"|"&amp;risk_factor_1,risk_factor_corr)))))))</f>
        <v>0</v>
      </c>
      <c r="AR82" s="32" cm="1">
        <f t="array" ref="AR82" xml:space="preserve"> IF(_xlfn.TEXTJOIN("|",FALSE,AR$12:AR$15)=_xlfn.TEXTJOIN("|",FALSE,$C82:$F82),0,
IF(AND($C82="Delta|CR_Cpty",AR$12="Delta|CR_Cpty"),
IF($F82=AR$15,
      _xlfn.XLOOKUP(_xlfn.TEXTJOIN("|",FALSE,$C82,"=","Any","=",AR$12,"=","Any","="),risk_factor_1&amp;"|"&amp;risk_factor_2,risk_factor_corr),
       IF(RIGHT($D82,LEN($D82)-FIND("_",$D82))=RIGHT(AR$13,LEN(AR$13)-FIND("_",AR$13)),
              IF(LEFT($D82,FIND("_",$D82)-1)=LEFT(AR$13,FIND("_",AR$13)-1),
                    IF($E82=AR$14,
                             _xlfn.XLOOKUP(_xlfn.TEXTJOIN("|",FALSE,$C82,LEFT($D82,FIND("_",$D82)-1) &amp;"_=","=","Any",AR$12,LEFT($D82,FIND("_",$D82)-1) &amp;"_=","=","Any"),risk_factor_1&amp;"|"&amp;risk_factor_2,risk_factor_corr),
                             _xlfn.XLOOKUP(_xlfn.TEXTJOIN("|",FALSE,$C82,LEFT($D82,FIND("_",$D82)-1) &amp;"_=","Any","Any",AR$12,LEFT($D82,FIND("_",$D82)-1) &amp;"_=","Any","Any"),risk_factor_1&amp;"|"&amp;risk_factor_2,risk_factor_corr)),
"n/a"),0)
),
IF(_xlfn.TEXTJOIN("|",FALSE,AR$12:AR$13)&lt;&gt;_xlfn.TEXTJOIN("|",FALSE,$C82:$D82),0,
_xlfn.XLOOKUP(_xlfn.TEXTJOIN("|",FALSE,$C82:$F82,AR$12:AR$15),risk_factor_1&amp;"|"&amp;risk_factor_2,risk_factor_corr,
_xlfn.XLOOKUP(_xlfn.TEXTJOIN("|",FALSE,$C82:$F82,AR$12:AR$15),risk_factor_2&amp;"|"&amp;risk_factor_1,risk_factor_corr,
_xlfn.XLOOKUP(_xlfn.TEXTJOIN("|",FALSE,$C82:$D82,"Any"),risk_factor_1&amp;"|"&amp;risk_factor_2,risk_factor_corr,
_xlfn.XLOOKUP(_xlfn.TEXTJOIN("|",FALSE,$C82:$D82,"Any"),risk_factor_2&amp;"|"&amp;risk_factor_1,risk_factor_corr)))))))</f>
        <v>0</v>
      </c>
      <c r="AS82" s="32" cm="1">
        <f t="array" ref="AS82" xml:space="preserve"> IF(_xlfn.TEXTJOIN("|",FALSE,AS$12:AS$15)=_xlfn.TEXTJOIN("|",FALSE,$C82:$F82),0,
IF(AND($C82="Delta|CR_Cpty",AS$12="Delta|CR_Cpty"),
IF($F82=AS$15,
      _xlfn.XLOOKUP(_xlfn.TEXTJOIN("|",FALSE,$C82,"=","Any","=",AS$12,"=","Any","="),risk_factor_1&amp;"|"&amp;risk_factor_2,risk_factor_corr),
       IF(RIGHT($D82,LEN($D82)-FIND("_",$D82))=RIGHT(AS$13,LEN(AS$13)-FIND("_",AS$13)),
              IF(LEFT($D82,FIND("_",$D82)-1)=LEFT(AS$13,FIND("_",AS$13)-1),
                    IF($E82=AS$14,
                             _xlfn.XLOOKUP(_xlfn.TEXTJOIN("|",FALSE,$C82,LEFT($D82,FIND("_",$D82)-1) &amp;"_=","=","Any",AS$12,LEFT($D82,FIND("_",$D82)-1) &amp;"_=","=","Any"),risk_factor_1&amp;"|"&amp;risk_factor_2,risk_factor_corr),
                             _xlfn.XLOOKUP(_xlfn.TEXTJOIN("|",FALSE,$C82,LEFT($D82,FIND("_",$D82)-1) &amp;"_=","Any","Any",AS$12,LEFT($D82,FIND("_",$D82)-1) &amp;"_=","Any","Any"),risk_factor_1&amp;"|"&amp;risk_factor_2,risk_factor_corr)),
"n/a"),0)
),
IF(_xlfn.TEXTJOIN("|",FALSE,AS$12:AS$13)&lt;&gt;_xlfn.TEXTJOIN("|",FALSE,$C82:$D82),0,
_xlfn.XLOOKUP(_xlfn.TEXTJOIN("|",FALSE,$C82:$F82,AS$12:AS$15),risk_factor_1&amp;"|"&amp;risk_factor_2,risk_factor_corr,
_xlfn.XLOOKUP(_xlfn.TEXTJOIN("|",FALSE,$C82:$F82,AS$12:AS$15),risk_factor_2&amp;"|"&amp;risk_factor_1,risk_factor_corr,
_xlfn.XLOOKUP(_xlfn.TEXTJOIN("|",FALSE,$C82:$D82,"Any"),risk_factor_1&amp;"|"&amp;risk_factor_2,risk_factor_corr,
_xlfn.XLOOKUP(_xlfn.TEXTJOIN("|",FALSE,$C82:$D82,"Any"),risk_factor_2&amp;"|"&amp;risk_factor_1,risk_factor_corr)))))))</f>
        <v>0</v>
      </c>
      <c r="AT82" s="32" cm="1">
        <f t="array" ref="AT82" xml:space="preserve"> IF(_xlfn.TEXTJOIN("|",FALSE,AT$12:AT$15)=_xlfn.TEXTJOIN("|",FALSE,$C82:$F82),0,
IF(AND($C82="Delta|CR_Cpty",AT$12="Delta|CR_Cpty"),
IF($F82=AT$15,
      _xlfn.XLOOKUP(_xlfn.TEXTJOIN("|",FALSE,$C82,"=","Any","=",AT$12,"=","Any","="),risk_factor_1&amp;"|"&amp;risk_factor_2,risk_factor_corr),
       IF(RIGHT($D82,LEN($D82)-FIND("_",$D82))=RIGHT(AT$13,LEN(AT$13)-FIND("_",AT$13)),
              IF(LEFT($D82,FIND("_",$D82)-1)=LEFT(AT$13,FIND("_",AT$13)-1),
                    IF($E82=AT$14,
                             _xlfn.XLOOKUP(_xlfn.TEXTJOIN("|",FALSE,$C82,LEFT($D82,FIND("_",$D82)-1) &amp;"_=","=","Any",AT$12,LEFT($D82,FIND("_",$D82)-1) &amp;"_=","=","Any"),risk_factor_1&amp;"|"&amp;risk_factor_2,risk_factor_corr),
                             _xlfn.XLOOKUP(_xlfn.TEXTJOIN("|",FALSE,$C82,LEFT($D82,FIND("_",$D82)-1) &amp;"_=","Any","Any",AT$12,LEFT($D82,FIND("_",$D82)-1) &amp;"_=","Any","Any"),risk_factor_1&amp;"|"&amp;risk_factor_2,risk_factor_corr)),
"n/a"),0)
),
IF(_xlfn.TEXTJOIN("|",FALSE,AT$12:AT$13)&lt;&gt;_xlfn.TEXTJOIN("|",FALSE,$C82:$D82),0,
_xlfn.XLOOKUP(_xlfn.TEXTJOIN("|",FALSE,$C82:$F82,AT$12:AT$15),risk_factor_1&amp;"|"&amp;risk_factor_2,risk_factor_corr,
_xlfn.XLOOKUP(_xlfn.TEXTJOIN("|",FALSE,$C82:$F82,AT$12:AT$15),risk_factor_2&amp;"|"&amp;risk_factor_1,risk_factor_corr,
_xlfn.XLOOKUP(_xlfn.TEXTJOIN("|",FALSE,$C82:$D82,"Any"),risk_factor_1&amp;"|"&amp;risk_factor_2,risk_factor_corr,
_xlfn.XLOOKUP(_xlfn.TEXTJOIN("|",FALSE,$C82:$D82,"Any"),risk_factor_2&amp;"|"&amp;risk_factor_1,risk_factor_corr)))))))</f>
        <v>0</v>
      </c>
      <c r="AU82" s="32" cm="1">
        <f t="array" ref="AU82" xml:space="preserve"> IF(_xlfn.TEXTJOIN("|",FALSE,AU$12:AU$15)=_xlfn.TEXTJOIN("|",FALSE,$C82:$F82),0,
IF(AND($C82="Delta|CR_Cpty",AU$12="Delta|CR_Cpty"),
IF($F82=AU$15,
      _xlfn.XLOOKUP(_xlfn.TEXTJOIN("|",FALSE,$C82,"=","Any","=",AU$12,"=","Any","="),risk_factor_1&amp;"|"&amp;risk_factor_2,risk_factor_corr),
       IF(RIGHT($D82,LEN($D82)-FIND("_",$D82))=RIGHT(AU$13,LEN(AU$13)-FIND("_",AU$13)),
              IF(LEFT($D82,FIND("_",$D82)-1)=LEFT(AU$13,FIND("_",AU$13)-1),
                    IF($E82=AU$14,
                             _xlfn.XLOOKUP(_xlfn.TEXTJOIN("|",FALSE,$C82,LEFT($D82,FIND("_",$D82)-1) &amp;"_=","=","Any",AU$12,LEFT($D82,FIND("_",$D82)-1) &amp;"_=","=","Any"),risk_factor_1&amp;"|"&amp;risk_factor_2,risk_factor_corr),
                             _xlfn.XLOOKUP(_xlfn.TEXTJOIN("|",FALSE,$C82,LEFT($D82,FIND("_",$D82)-1) &amp;"_=","Any","Any",AU$12,LEFT($D82,FIND("_",$D82)-1) &amp;"_=","Any","Any"),risk_factor_1&amp;"|"&amp;risk_factor_2,risk_factor_corr)),
"n/a"),0)
),
IF(_xlfn.TEXTJOIN("|",FALSE,AU$12:AU$13)&lt;&gt;_xlfn.TEXTJOIN("|",FALSE,$C82:$D82),0,
_xlfn.XLOOKUP(_xlfn.TEXTJOIN("|",FALSE,$C82:$F82,AU$12:AU$15),risk_factor_1&amp;"|"&amp;risk_factor_2,risk_factor_corr,
_xlfn.XLOOKUP(_xlfn.TEXTJOIN("|",FALSE,$C82:$F82,AU$12:AU$15),risk_factor_2&amp;"|"&amp;risk_factor_1,risk_factor_corr,
_xlfn.XLOOKUP(_xlfn.TEXTJOIN("|",FALSE,$C82:$D82,"Any"),risk_factor_1&amp;"|"&amp;risk_factor_2,risk_factor_corr,
_xlfn.XLOOKUP(_xlfn.TEXTJOIN("|",FALSE,$C82:$D82,"Any"),risk_factor_2&amp;"|"&amp;risk_factor_1,risk_factor_corr)))))))</f>
        <v>0</v>
      </c>
      <c r="AV82" s="32" cm="1">
        <f t="array" ref="AV82" xml:space="preserve"> IF(_xlfn.TEXTJOIN("|",FALSE,AV$12:AV$15)=_xlfn.TEXTJOIN("|",FALSE,$C82:$F82),0,
IF(AND($C82="Delta|CR_Cpty",AV$12="Delta|CR_Cpty"),
IF($F82=AV$15,
      _xlfn.XLOOKUP(_xlfn.TEXTJOIN("|",FALSE,$C82,"=","Any","=",AV$12,"=","Any","="),risk_factor_1&amp;"|"&amp;risk_factor_2,risk_factor_corr),
       IF(RIGHT($D82,LEN($D82)-FIND("_",$D82))=RIGHT(AV$13,LEN(AV$13)-FIND("_",AV$13)),
              IF(LEFT($D82,FIND("_",$D82)-1)=LEFT(AV$13,FIND("_",AV$13)-1),
                    IF($E82=AV$14,
                             _xlfn.XLOOKUP(_xlfn.TEXTJOIN("|",FALSE,$C82,LEFT($D82,FIND("_",$D82)-1) &amp;"_=","=","Any",AV$12,LEFT($D82,FIND("_",$D82)-1) &amp;"_=","=","Any"),risk_factor_1&amp;"|"&amp;risk_factor_2,risk_factor_corr),
                             _xlfn.XLOOKUP(_xlfn.TEXTJOIN("|",FALSE,$C82,LEFT($D82,FIND("_",$D82)-1) &amp;"_=","Any","Any",AV$12,LEFT($D82,FIND("_",$D82)-1) &amp;"_=","Any","Any"),risk_factor_1&amp;"|"&amp;risk_factor_2,risk_factor_corr)),
"n/a"),0)
),
IF(_xlfn.TEXTJOIN("|",FALSE,AV$12:AV$13)&lt;&gt;_xlfn.TEXTJOIN("|",FALSE,$C82:$D82),0,
_xlfn.XLOOKUP(_xlfn.TEXTJOIN("|",FALSE,$C82:$F82,AV$12:AV$15),risk_factor_1&amp;"|"&amp;risk_factor_2,risk_factor_corr,
_xlfn.XLOOKUP(_xlfn.TEXTJOIN("|",FALSE,$C82:$F82,AV$12:AV$15),risk_factor_2&amp;"|"&amp;risk_factor_1,risk_factor_corr,
_xlfn.XLOOKUP(_xlfn.TEXTJOIN("|",FALSE,$C82:$D82,"Any"),risk_factor_1&amp;"|"&amp;risk_factor_2,risk_factor_corr,
_xlfn.XLOOKUP(_xlfn.TEXTJOIN("|",FALSE,$C82:$D82,"Any"),risk_factor_2&amp;"|"&amp;risk_factor_1,risk_factor_corr)))))))</f>
        <v>0</v>
      </c>
      <c r="AW82" s="32" cm="1">
        <f t="array" ref="AW82" xml:space="preserve"> IF(_xlfn.TEXTJOIN("|",FALSE,AW$12:AW$15)=_xlfn.TEXTJOIN("|",FALSE,$C82:$F82),0,
IF(AND($C82="Delta|CR_Cpty",AW$12="Delta|CR_Cpty"),
IF($F82=AW$15,
      _xlfn.XLOOKUP(_xlfn.TEXTJOIN("|",FALSE,$C82,"=","Any","=",AW$12,"=","Any","="),risk_factor_1&amp;"|"&amp;risk_factor_2,risk_factor_corr),
       IF(RIGHT($D82,LEN($D82)-FIND("_",$D82))=RIGHT(AW$13,LEN(AW$13)-FIND("_",AW$13)),
              IF(LEFT($D82,FIND("_",$D82)-1)=LEFT(AW$13,FIND("_",AW$13)-1),
                    IF($E82=AW$14,
                             _xlfn.XLOOKUP(_xlfn.TEXTJOIN("|",FALSE,$C82,LEFT($D82,FIND("_",$D82)-1) &amp;"_=","=","Any",AW$12,LEFT($D82,FIND("_",$D82)-1) &amp;"_=","=","Any"),risk_factor_1&amp;"|"&amp;risk_factor_2,risk_factor_corr),
                             _xlfn.XLOOKUP(_xlfn.TEXTJOIN("|",FALSE,$C82,LEFT($D82,FIND("_",$D82)-1) &amp;"_=","Any","Any",AW$12,LEFT($D82,FIND("_",$D82)-1) &amp;"_=","Any","Any"),risk_factor_1&amp;"|"&amp;risk_factor_2,risk_factor_corr)),
"n/a"),0)
),
IF(_xlfn.TEXTJOIN("|",FALSE,AW$12:AW$13)&lt;&gt;_xlfn.TEXTJOIN("|",FALSE,$C82:$D82),0,
_xlfn.XLOOKUP(_xlfn.TEXTJOIN("|",FALSE,$C82:$F82,AW$12:AW$15),risk_factor_1&amp;"|"&amp;risk_factor_2,risk_factor_corr,
_xlfn.XLOOKUP(_xlfn.TEXTJOIN("|",FALSE,$C82:$F82,AW$12:AW$15),risk_factor_2&amp;"|"&amp;risk_factor_1,risk_factor_corr,
_xlfn.XLOOKUP(_xlfn.TEXTJOIN("|",FALSE,$C82:$D82,"Any"),risk_factor_1&amp;"|"&amp;risk_factor_2,risk_factor_corr,
_xlfn.XLOOKUP(_xlfn.TEXTJOIN("|",FALSE,$C82:$D82,"Any"),risk_factor_2&amp;"|"&amp;risk_factor_1,risk_factor_corr)))))))</f>
        <v>0</v>
      </c>
      <c r="AX82" s="32" cm="1">
        <f t="array" ref="AX82" xml:space="preserve"> IF(_xlfn.TEXTJOIN("|",FALSE,AX$12:AX$15)=_xlfn.TEXTJOIN("|",FALSE,$C82:$F82),0,
IF(AND($C82="Delta|CR_Cpty",AX$12="Delta|CR_Cpty"),
IF($F82=AX$15,
      _xlfn.XLOOKUP(_xlfn.TEXTJOIN("|",FALSE,$C82,"=","Any","=",AX$12,"=","Any","="),risk_factor_1&amp;"|"&amp;risk_factor_2,risk_factor_corr),
       IF(RIGHT($D82,LEN($D82)-FIND("_",$D82))=RIGHT(AX$13,LEN(AX$13)-FIND("_",AX$13)),
              IF(LEFT($D82,FIND("_",$D82)-1)=LEFT(AX$13,FIND("_",AX$13)-1),
                    IF($E82=AX$14,
                             _xlfn.XLOOKUP(_xlfn.TEXTJOIN("|",FALSE,$C82,LEFT($D82,FIND("_",$D82)-1) &amp;"_=","=","Any",AX$12,LEFT($D82,FIND("_",$D82)-1) &amp;"_=","=","Any"),risk_factor_1&amp;"|"&amp;risk_factor_2,risk_factor_corr),
                             _xlfn.XLOOKUP(_xlfn.TEXTJOIN("|",FALSE,$C82,LEFT($D82,FIND("_",$D82)-1) &amp;"_=","Any","Any",AX$12,LEFT($D82,FIND("_",$D82)-1) &amp;"_=","Any","Any"),risk_factor_1&amp;"|"&amp;risk_factor_2,risk_factor_corr)),
"n/a"),0)
),
IF(_xlfn.TEXTJOIN("|",FALSE,AX$12:AX$13)&lt;&gt;_xlfn.TEXTJOIN("|",FALSE,$C82:$D82),0,
_xlfn.XLOOKUP(_xlfn.TEXTJOIN("|",FALSE,$C82:$F82,AX$12:AX$15),risk_factor_1&amp;"|"&amp;risk_factor_2,risk_factor_corr,
_xlfn.XLOOKUP(_xlfn.TEXTJOIN("|",FALSE,$C82:$F82,AX$12:AX$15),risk_factor_2&amp;"|"&amp;risk_factor_1,risk_factor_corr,
_xlfn.XLOOKUP(_xlfn.TEXTJOIN("|",FALSE,$C82:$D82,"Any"),risk_factor_1&amp;"|"&amp;risk_factor_2,risk_factor_corr,
_xlfn.XLOOKUP(_xlfn.TEXTJOIN("|",FALSE,$C82:$D82,"Any"),risk_factor_2&amp;"|"&amp;risk_factor_1,risk_factor_corr)))))))</f>
        <v>0</v>
      </c>
      <c r="AY82" s="32" cm="1">
        <f t="array" ref="AY82" xml:space="preserve"> IF(_xlfn.TEXTJOIN("|",FALSE,AY$12:AY$15)=_xlfn.TEXTJOIN("|",FALSE,$C82:$F82),0,
IF(AND($C82="Delta|CR_Cpty",AY$12="Delta|CR_Cpty"),
IF($F82=AY$15,
      _xlfn.XLOOKUP(_xlfn.TEXTJOIN("|",FALSE,$C82,"=","Any","=",AY$12,"=","Any","="),risk_factor_1&amp;"|"&amp;risk_factor_2,risk_factor_corr),
       IF(RIGHT($D82,LEN($D82)-FIND("_",$D82))=RIGHT(AY$13,LEN(AY$13)-FIND("_",AY$13)),
              IF(LEFT($D82,FIND("_",$D82)-1)=LEFT(AY$13,FIND("_",AY$13)-1),
                    IF($E82=AY$14,
                             _xlfn.XLOOKUP(_xlfn.TEXTJOIN("|",FALSE,$C82,LEFT($D82,FIND("_",$D82)-1) &amp;"_=","=","Any",AY$12,LEFT($D82,FIND("_",$D82)-1) &amp;"_=","=","Any"),risk_factor_1&amp;"|"&amp;risk_factor_2,risk_factor_corr),
                             _xlfn.XLOOKUP(_xlfn.TEXTJOIN("|",FALSE,$C82,LEFT($D82,FIND("_",$D82)-1) &amp;"_=","Any","Any",AY$12,LEFT($D82,FIND("_",$D82)-1) &amp;"_=","Any","Any"),risk_factor_1&amp;"|"&amp;risk_factor_2,risk_factor_corr)),
"n/a"),0)
),
IF(_xlfn.TEXTJOIN("|",FALSE,AY$12:AY$13)&lt;&gt;_xlfn.TEXTJOIN("|",FALSE,$C82:$D82),0,
_xlfn.XLOOKUP(_xlfn.TEXTJOIN("|",FALSE,$C82:$F82,AY$12:AY$15),risk_factor_1&amp;"|"&amp;risk_factor_2,risk_factor_corr,
_xlfn.XLOOKUP(_xlfn.TEXTJOIN("|",FALSE,$C82:$F82,AY$12:AY$15),risk_factor_2&amp;"|"&amp;risk_factor_1,risk_factor_corr,
_xlfn.XLOOKUP(_xlfn.TEXTJOIN("|",FALSE,$C82:$D82,"Any"),risk_factor_1&amp;"|"&amp;risk_factor_2,risk_factor_corr,
_xlfn.XLOOKUP(_xlfn.TEXTJOIN("|",FALSE,$C82:$D82,"Any"),risk_factor_2&amp;"|"&amp;risk_factor_1,risk_factor_corr)))))))</f>
        <v>0</v>
      </c>
      <c r="AZ82" s="32" cm="1">
        <f t="array" ref="AZ82" xml:space="preserve"> IF(_xlfn.TEXTJOIN("|",FALSE,AZ$12:AZ$15)=_xlfn.TEXTJOIN("|",FALSE,$C82:$F82),0,
IF(AND($C82="Delta|CR_Cpty",AZ$12="Delta|CR_Cpty"),
IF($F82=AZ$15,
      _xlfn.XLOOKUP(_xlfn.TEXTJOIN("|",FALSE,$C82,"=","Any","=",AZ$12,"=","Any","="),risk_factor_1&amp;"|"&amp;risk_factor_2,risk_factor_corr),
       IF(RIGHT($D82,LEN($D82)-FIND("_",$D82))=RIGHT(AZ$13,LEN(AZ$13)-FIND("_",AZ$13)),
              IF(LEFT($D82,FIND("_",$D82)-1)=LEFT(AZ$13,FIND("_",AZ$13)-1),
                    IF($E82=AZ$14,
                             _xlfn.XLOOKUP(_xlfn.TEXTJOIN("|",FALSE,$C82,LEFT($D82,FIND("_",$D82)-1) &amp;"_=","=","Any",AZ$12,LEFT($D82,FIND("_",$D82)-1) &amp;"_=","=","Any"),risk_factor_1&amp;"|"&amp;risk_factor_2,risk_factor_corr),
                             _xlfn.XLOOKUP(_xlfn.TEXTJOIN("|",FALSE,$C82,LEFT($D82,FIND("_",$D82)-1) &amp;"_=","Any","Any",AZ$12,LEFT($D82,FIND("_",$D82)-1) &amp;"_=","Any","Any"),risk_factor_1&amp;"|"&amp;risk_factor_2,risk_factor_corr)),
"n/a"),0)
),
IF(_xlfn.TEXTJOIN("|",FALSE,AZ$12:AZ$13)&lt;&gt;_xlfn.TEXTJOIN("|",FALSE,$C82:$D82),0,
_xlfn.XLOOKUP(_xlfn.TEXTJOIN("|",FALSE,$C82:$F82,AZ$12:AZ$15),risk_factor_1&amp;"|"&amp;risk_factor_2,risk_factor_corr,
_xlfn.XLOOKUP(_xlfn.TEXTJOIN("|",FALSE,$C82:$F82,AZ$12:AZ$15),risk_factor_2&amp;"|"&amp;risk_factor_1,risk_factor_corr,
_xlfn.XLOOKUP(_xlfn.TEXTJOIN("|",FALSE,$C82:$D82,"Any"),risk_factor_1&amp;"|"&amp;risk_factor_2,risk_factor_corr,
_xlfn.XLOOKUP(_xlfn.TEXTJOIN("|",FALSE,$C82:$D82,"Any"),risk_factor_2&amp;"|"&amp;risk_factor_1,risk_factor_corr)))))))</f>
        <v>0</v>
      </c>
      <c r="BA82" s="32" cm="1">
        <f t="array" ref="BA82" xml:space="preserve"> IF(_xlfn.TEXTJOIN("|",FALSE,BA$12:BA$15)=_xlfn.TEXTJOIN("|",FALSE,$C82:$F82),0,
IF(AND($C82="Delta|CR_Cpty",BA$12="Delta|CR_Cpty"),
IF($F82=BA$15,
      _xlfn.XLOOKUP(_xlfn.TEXTJOIN("|",FALSE,$C82,"=","Any","=",BA$12,"=","Any","="),risk_factor_1&amp;"|"&amp;risk_factor_2,risk_factor_corr),
       IF(RIGHT($D82,LEN($D82)-FIND("_",$D82))=RIGHT(BA$13,LEN(BA$13)-FIND("_",BA$13)),
              IF(LEFT($D82,FIND("_",$D82)-1)=LEFT(BA$13,FIND("_",BA$13)-1),
                    IF($E82=BA$14,
                             _xlfn.XLOOKUP(_xlfn.TEXTJOIN("|",FALSE,$C82,LEFT($D82,FIND("_",$D82)-1) &amp;"_=","=","Any",BA$12,LEFT($D82,FIND("_",$D82)-1) &amp;"_=","=","Any"),risk_factor_1&amp;"|"&amp;risk_factor_2,risk_factor_corr),
                             _xlfn.XLOOKUP(_xlfn.TEXTJOIN("|",FALSE,$C82,LEFT($D82,FIND("_",$D82)-1) &amp;"_=","Any","Any",BA$12,LEFT($D82,FIND("_",$D82)-1) &amp;"_=","Any","Any"),risk_factor_1&amp;"|"&amp;risk_factor_2,risk_factor_corr)),
"n/a"),0)
),
IF(_xlfn.TEXTJOIN("|",FALSE,BA$12:BA$13)&lt;&gt;_xlfn.TEXTJOIN("|",FALSE,$C82:$D82),0,
_xlfn.XLOOKUP(_xlfn.TEXTJOIN("|",FALSE,$C82:$F82,BA$12:BA$15),risk_factor_1&amp;"|"&amp;risk_factor_2,risk_factor_corr,
_xlfn.XLOOKUP(_xlfn.TEXTJOIN("|",FALSE,$C82:$F82,BA$12:BA$15),risk_factor_2&amp;"|"&amp;risk_factor_1,risk_factor_corr,
_xlfn.XLOOKUP(_xlfn.TEXTJOIN("|",FALSE,$C82:$D82,"Any"),risk_factor_1&amp;"|"&amp;risk_factor_2,risk_factor_corr,
_xlfn.XLOOKUP(_xlfn.TEXTJOIN("|",FALSE,$C82:$D82,"Any"),risk_factor_2&amp;"|"&amp;risk_factor_1,risk_factor_corr)))))))</f>
        <v>0</v>
      </c>
      <c r="BB82" s="32" cm="1">
        <f t="array" ref="BB82" xml:space="preserve"> IF(_xlfn.TEXTJOIN("|",FALSE,BB$12:BB$15)=_xlfn.TEXTJOIN("|",FALSE,$C82:$F82),0,
IF(AND($C82="Delta|CR_Cpty",BB$12="Delta|CR_Cpty"),
IF($F82=BB$15,
      _xlfn.XLOOKUP(_xlfn.TEXTJOIN("|",FALSE,$C82,"=","Any","=",BB$12,"=","Any","="),risk_factor_1&amp;"|"&amp;risk_factor_2,risk_factor_corr),
       IF(RIGHT($D82,LEN($D82)-FIND("_",$D82))=RIGHT(BB$13,LEN(BB$13)-FIND("_",BB$13)),
              IF(LEFT($D82,FIND("_",$D82)-1)=LEFT(BB$13,FIND("_",BB$13)-1),
                    IF($E82=BB$14,
                             _xlfn.XLOOKUP(_xlfn.TEXTJOIN("|",FALSE,$C82,LEFT($D82,FIND("_",$D82)-1) &amp;"_=","=","Any",BB$12,LEFT($D82,FIND("_",$D82)-1) &amp;"_=","=","Any"),risk_factor_1&amp;"|"&amp;risk_factor_2,risk_factor_corr),
                             _xlfn.XLOOKUP(_xlfn.TEXTJOIN("|",FALSE,$C82,LEFT($D82,FIND("_",$D82)-1) &amp;"_=","Any","Any",BB$12,LEFT($D82,FIND("_",$D82)-1) &amp;"_=","Any","Any"),risk_factor_1&amp;"|"&amp;risk_factor_2,risk_factor_corr)),
"n/a"),0)
),
IF(_xlfn.TEXTJOIN("|",FALSE,BB$12:BB$13)&lt;&gt;_xlfn.TEXTJOIN("|",FALSE,$C82:$D82),0,
_xlfn.XLOOKUP(_xlfn.TEXTJOIN("|",FALSE,$C82:$F82,BB$12:BB$15),risk_factor_1&amp;"|"&amp;risk_factor_2,risk_factor_corr,
_xlfn.XLOOKUP(_xlfn.TEXTJOIN("|",FALSE,$C82:$F82,BB$12:BB$15),risk_factor_2&amp;"|"&amp;risk_factor_1,risk_factor_corr,
_xlfn.XLOOKUP(_xlfn.TEXTJOIN("|",FALSE,$C82:$D82,"Any"),risk_factor_1&amp;"|"&amp;risk_factor_2,risk_factor_corr,
_xlfn.XLOOKUP(_xlfn.TEXTJOIN("|",FALSE,$C82:$D82,"Any"),risk_factor_2&amp;"|"&amp;risk_factor_1,risk_factor_corr)))))))</f>
        <v>0</v>
      </c>
      <c r="BC82" s="32" cm="1">
        <f t="array" ref="BC82" xml:space="preserve"> IF(_xlfn.TEXTJOIN("|",FALSE,BC$12:BC$15)=_xlfn.TEXTJOIN("|",FALSE,$C82:$F82),0,
IF(AND($C82="Delta|CR_Cpty",BC$12="Delta|CR_Cpty"),
IF($F82=BC$15,
      _xlfn.XLOOKUP(_xlfn.TEXTJOIN("|",FALSE,$C82,"=","Any","=",BC$12,"=","Any","="),risk_factor_1&amp;"|"&amp;risk_factor_2,risk_factor_corr),
       IF(RIGHT($D82,LEN($D82)-FIND("_",$D82))=RIGHT(BC$13,LEN(BC$13)-FIND("_",BC$13)),
              IF(LEFT($D82,FIND("_",$D82)-1)=LEFT(BC$13,FIND("_",BC$13)-1),
                    IF($E82=BC$14,
                             _xlfn.XLOOKUP(_xlfn.TEXTJOIN("|",FALSE,$C82,LEFT($D82,FIND("_",$D82)-1) &amp;"_=","=","Any",BC$12,LEFT($D82,FIND("_",$D82)-1) &amp;"_=","=","Any"),risk_factor_1&amp;"|"&amp;risk_factor_2,risk_factor_corr),
                             _xlfn.XLOOKUP(_xlfn.TEXTJOIN("|",FALSE,$C82,LEFT($D82,FIND("_",$D82)-1) &amp;"_=","Any","Any",BC$12,LEFT($D82,FIND("_",$D82)-1) &amp;"_=","Any","Any"),risk_factor_1&amp;"|"&amp;risk_factor_2,risk_factor_corr)),
"n/a"),0)
),
IF(_xlfn.TEXTJOIN("|",FALSE,BC$12:BC$13)&lt;&gt;_xlfn.TEXTJOIN("|",FALSE,$C82:$D82),0,
_xlfn.XLOOKUP(_xlfn.TEXTJOIN("|",FALSE,$C82:$F82,BC$12:BC$15),risk_factor_1&amp;"|"&amp;risk_factor_2,risk_factor_corr,
_xlfn.XLOOKUP(_xlfn.TEXTJOIN("|",FALSE,$C82:$F82,BC$12:BC$15),risk_factor_2&amp;"|"&amp;risk_factor_1,risk_factor_corr,
_xlfn.XLOOKUP(_xlfn.TEXTJOIN("|",FALSE,$C82:$D82,"Any"),risk_factor_1&amp;"|"&amp;risk_factor_2,risk_factor_corr,
_xlfn.XLOOKUP(_xlfn.TEXTJOIN("|",FALSE,$C82:$D82,"Any"),risk_factor_2&amp;"|"&amp;risk_factor_1,risk_factor_corr)))))))</f>
        <v>0</v>
      </c>
      <c r="BD82" s="32" cm="1">
        <f t="array" ref="BD82" xml:space="preserve"> IF(_xlfn.TEXTJOIN("|",FALSE,BD$12:BD$15)=_xlfn.TEXTJOIN("|",FALSE,$C82:$F82),0,
IF(AND($C82="Delta|CR_Cpty",BD$12="Delta|CR_Cpty"),
IF($F82=BD$15,
      _xlfn.XLOOKUP(_xlfn.TEXTJOIN("|",FALSE,$C82,"=","Any","=",BD$12,"=","Any","="),risk_factor_1&amp;"|"&amp;risk_factor_2,risk_factor_corr),
       IF(RIGHT($D82,LEN($D82)-FIND("_",$D82))=RIGHT(BD$13,LEN(BD$13)-FIND("_",BD$13)),
              IF(LEFT($D82,FIND("_",$D82)-1)=LEFT(BD$13,FIND("_",BD$13)-1),
                    IF($E82=BD$14,
                             _xlfn.XLOOKUP(_xlfn.TEXTJOIN("|",FALSE,$C82,LEFT($D82,FIND("_",$D82)-1) &amp;"_=","=","Any",BD$12,LEFT($D82,FIND("_",$D82)-1) &amp;"_=","=","Any"),risk_factor_1&amp;"|"&amp;risk_factor_2,risk_factor_corr),
                             _xlfn.XLOOKUP(_xlfn.TEXTJOIN("|",FALSE,$C82,LEFT($D82,FIND("_",$D82)-1) &amp;"_=","Any","Any",BD$12,LEFT($D82,FIND("_",$D82)-1) &amp;"_=","Any","Any"),risk_factor_1&amp;"|"&amp;risk_factor_2,risk_factor_corr)),
"n/a"),0)
),
IF(_xlfn.TEXTJOIN("|",FALSE,BD$12:BD$13)&lt;&gt;_xlfn.TEXTJOIN("|",FALSE,$C82:$D82),0,
_xlfn.XLOOKUP(_xlfn.TEXTJOIN("|",FALSE,$C82:$F82,BD$12:BD$15),risk_factor_1&amp;"|"&amp;risk_factor_2,risk_factor_corr,
_xlfn.XLOOKUP(_xlfn.TEXTJOIN("|",FALSE,$C82:$F82,BD$12:BD$15),risk_factor_2&amp;"|"&amp;risk_factor_1,risk_factor_corr,
_xlfn.XLOOKUP(_xlfn.TEXTJOIN("|",FALSE,$C82:$D82,"Any"),risk_factor_1&amp;"|"&amp;risk_factor_2,risk_factor_corr,
_xlfn.XLOOKUP(_xlfn.TEXTJOIN("|",FALSE,$C82:$D82,"Any"),risk_factor_2&amp;"|"&amp;risk_factor_1,risk_factor_corr)))))))</f>
        <v>0</v>
      </c>
      <c r="BE82" s="32" cm="1">
        <f t="array" ref="BE82" xml:space="preserve"> IF(_xlfn.TEXTJOIN("|",FALSE,BE$12:BE$15)=_xlfn.TEXTJOIN("|",FALSE,$C82:$F82),0,
IF(AND($C82="Delta|CR_Cpty",BE$12="Delta|CR_Cpty"),
IF($F82=BE$15,
      _xlfn.XLOOKUP(_xlfn.TEXTJOIN("|",FALSE,$C82,"=","Any","=",BE$12,"=","Any","="),risk_factor_1&amp;"|"&amp;risk_factor_2,risk_factor_corr),
       IF(RIGHT($D82,LEN($D82)-FIND("_",$D82))=RIGHT(BE$13,LEN(BE$13)-FIND("_",BE$13)),
              IF(LEFT($D82,FIND("_",$D82)-1)=LEFT(BE$13,FIND("_",BE$13)-1),
                    IF($E82=BE$14,
                             _xlfn.XLOOKUP(_xlfn.TEXTJOIN("|",FALSE,$C82,LEFT($D82,FIND("_",$D82)-1) &amp;"_=","=","Any",BE$12,LEFT($D82,FIND("_",$D82)-1) &amp;"_=","=","Any"),risk_factor_1&amp;"|"&amp;risk_factor_2,risk_factor_corr),
                             _xlfn.XLOOKUP(_xlfn.TEXTJOIN("|",FALSE,$C82,LEFT($D82,FIND("_",$D82)-1) &amp;"_=","Any","Any",BE$12,LEFT($D82,FIND("_",$D82)-1) &amp;"_=","Any","Any"),risk_factor_1&amp;"|"&amp;risk_factor_2,risk_factor_corr)),
"n/a"),0)
),
IF(_xlfn.TEXTJOIN("|",FALSE,BE$12:BE$13)&lt;&gt;_xlfn.TEXTJOIN("|",FALSE,$C82:$D82),0,
_xlfn.XLOOKUP(_xlfn.TEXTJOIN("|",FALSE,$C82:$F82,BE$12:BE$15),risk_factor_1&amp;"|"&amp;risk_factor_2,risk_factor_corr,
_xlfn.XLOOKUP(_xlfn.TEXTJOIN("|",FALSE,$C82:$F82,BE$12:BE$15),risk_factor_2&amp;"|"&amp;risk_factor_1,risk_factor_corr,
_xlfn.XLOOKUP(_xlfn.TEXTJOIN("|",FALSE,$C82:$D82,"Any"),risk_factor_1&amp;"|"&amp;risk_factor_2,risk_factor_corr,
_xlfn.XLOOKUP(_xlfn.TEXTJOIN("|",FALSE,$C82:$D82,"Any"),risk_factor_2&amp;"|"&amp;risk_factor_1,risk_factor_corr)))))))</f>
        <v>0</v>
      </c>
      <c r="BF82" s="32" cm="1">
        <f t="array" ref="BF82" xml:space="preserve"> IF(_xlfn.TEXTJOIN("|",FALSE,BF$12:BF$15)=_xlfn.TEXTJOIN("|",FALSE,$C82:$F82),0,
IF(AND($C82="Delta|CR_Cpty",BF$12="Delta|CR_Cpty"),
IF($F82=BF$15,
      _xlfn.XLOOKUP(_xlfn.TEXTJOIN("|",FALSE,$C82,"=","Any","=",BF$12,"=","Any","="),risk_factor_1&amp;"|"&amp;risk_factor_2,risk_factor_corr),
       IF(RIGHT($D82,LEN($D82)-FIND("_",$D82))=RIGHT(BF$13,LEN(BF$13)-FIND("_",BF$13)),
              IF(LEFT($D82,FIND("_",$D82)-1)=LEFT(BF$13,FIND("_",BF$13)-1),
                    IF($E82=BF$14,
                             _xlfn.XLOOKUP(_xlfn.TEXTJOIN("|",FALSE,$C82,LEFT($D82,FIND("_",$D82)-1) &amp;"_=","=","Any",BF$12,LEFT($D82,FIND("_",$D82)-1) &amp;"_=","=","Any"),risk_factor_1&amp;"|"&amp;risk_factor_2,risk_factor_corr),
                             _xlfn.XLOOKUP(_xlfn.TEXTJOIN("|",FALSE,$C82,LEFT($D82,FIND("_",$D82)-1) &amp;"_=","Any","Any",BF$12,LEFT($D82,FIND("_",$D82)-1) &amp;"_=","Any","Any"),risk_factor_1&amp;"|"&amp;risk_factor_2,risk_factor_corr)),
"n/a"),0)
),
IF(_xlfn.TEXTJOIN("|",FALSE,BF$12:BF$13)&lt;&gt;_xlfn.TEXTJOIN("|",FALSE,$C82:$D82),0,
_xlfn.XLOOKUP(_xlfn.TEXTJOIN("|",FALSE,$C82:$F82,BF$12:BF$15),risk_factor_1&amp;"|"&amp;risk_factor_2,risk_factor_corr,
_xlfn.XLOOKUP(_xlfn.TEXTJOIN("|",FALSE,$C82:$F82,BF$12:BF$15),risk_factor_2&amp;"|"&amp;risk_factor_1,risk_factor_corr,
_xlfn.XLOOKUP(_xlfn.TEXTJOIN("|",FALSE,$C82:$D82,"Any"),risk_factor_1&amp;"|"&amp;risk_factor_2,risk_factor_corr,
_xlfn.XLOOKUP(_xlfn.TEXTJOIN("|",FALSE,$C82:$D82,"Any"),risk_factor_2&amp;"|"&amp;risk_factor_1,risk_factor_corr)))))))</f>
        <v>0</v>
      </c>
      <c r="BG82" s="32" cm="1">
        <f t="array" ref="BG82" xml:space="preserve"> IF(_xlfn.TEXTJOIN("|",FALSE,BG$12:BG$15)=_xlfn.TEXTJOIN("|",FALSE,$C82:$F82),0,
IF(AND($C82="Delta|CR_Cpty",BG$12="Delta|CR_Cpty"),
IF($F82=BG$15,
      _xlfn.XLOOKUP(_xlfn.TEXTJOIN("|",FALSE,$C82,"=","Any","=",BG$12,"=","Any","="),risk_factor_1&amp;"|"&amp;risk_factor_2,risk_factor_corr),
       IF(RIGHT($D82,LEN($D82)-FIND("_",$D82))=RIGHT(BG$13,LEN(BG$13)-FIND("_",BG$13)),
              IF(LEFT($D82,FIND("_",$D82)-1)=LEFT(BG$13,FIND("_",BG$13)-1),
                    IF($E82=BG$14,
                             _xlfn.XLOOKUP(_xlfn.TEXTJOIN("|",FALSE,$C82,LEFT($D82,FIND("_",$D82)-1) &amp;"_=","=","Any",BG$12,LEFT($D82,FIND("_",$D82)-1) &amp;"_=","=","Any"),risk_factor_1&amp;"|"&amp;risk_factor_2,risk_factor_corr),
                             _xlfn.XLOOKUP(_xlfn.TEXTJOIN("|",FALSE,$C82,LEFT($D82,FIND("_",$D82)-1) &amp;"_=","Any","Any",BG$12,LEFT($D82,FIND("_",$D82)-1) &amp;"_=","Any","Any"),risk_factor_1&amp;"|"&amp;risk_factor_2,risk_factor_corr)),
"n/a"),0)
),
IF(_xlfn.TEXTJOIN("|",FALSE,BG$12:BG$13)&lt;&gt;_xlfn.TEXTJOIN("|",FALSE,$C82:$D82),0,
_xlfn.XLOOKUP(_xlfn.TEXTJOIN("|",FALSE,$C82:$F82,BG$12:BG$15),risk_factor_1&amp;"|"&amp;risk_factor_2,risk_factor_corr,
_xlfn.XLOOKUP(_xlfn.TEXTJOIN("|",FALSE,$C82:$F82,BG$12:BG$15),risk_factor_2&amp;"|"&amp;risk_factor_1,risk_factor_corr,
_xlfn.XLOOKUP(_xlfn.TEXTJOIN("|",FALSE,$C82:$D82,"Any"),risk_factor_1&amp;"|"&amp;risk_factor_2,risk_factor_corr,
_xlfn.XLOOKUP(_xlfn.TEXTJOIN("|",FALSE,$C82:$D82,"Any"),risk_factor_2&amp;"|"&amp;risk_factor_1,risk_factor_corr)))))))</f>
        <v>0</v>
      </c>
      <c r="BH82" s="32" cm="1">
        <f t="array" ref="BH82" xml:space="preserve"> IF(_xlfn.TEXTJOIN("|",FALSE,BH$12:BH$15)=_xlfn.TEXTJOIN("|",FALSE,$C82:$F82),0,
IF(AND($C82="Delta|CR_Cpty",BH$12="Delta|CR_Cpty"),
IF($F82=BH$15,
      _xlfn.XLOOKUP(_xlfn.TEXTJOIN("|",FALSE,$C82,"=","Any","=",BH$12,"=","Any","="),risk_factor_1&amp;"|"&amp;risk_factor_2,risk_factor_corr),
       IF(RIGHT($D82,LEN($D82)-FIND("_",$D82))=RIGHT(BH$13,LEN(BH$13)-FIND("_",BH$13)),
              IF(LEFT($D82,FIND("_",$D82)-1)=LEFT(BH$13,FIND("_",BH$13)-1),
                    IF($E82=BH$14,
                             _xlfn.XLOOKUP(_xlfn.TEXTJOIN("|",FALSE,$C82,LEFT($D82,FIND("_",$D82)-1) &amp;"_=","=","Any",BH$12,LEFT($D82,FIND("_",$D82)-1) &amp;"_=","=","Any"),risk_factor_1&amp;"|"&amp;risk_factor_2,risk_factor_corr),
                             _xlfn.XLOOKUP(_xlfn.TEXTJOIN("|",FALSE,$C82,LEFT($D82,FIND("_",$D82)-1) &amp;"_=","Any","Any",BH$12,LEFT($D82,FIND("_",$D82)-1) &amp;"_=","Any","Any"),risk_factor_1&amp;"|"&amp;risk_factor_2,risk_factor_corr)),
"n/a"),0)
),
IF(_xlfn.TEXTJOIN("|",FALSE,BH$12:BH$13)&lt;&gt;_xlfn.TEXTJOIN("|",FALSE,$C82:$D82),0,
_xlfn.XLOOKUP(_xlfn.TEXTJOIN("|",FALSE,$C82:$F82,BH$12:BH$15),risk_factor_1&amp;"|"&amp;risk_factor_2,risk_factor_corr,
_xlfn.XLOOKUP(_xlfn.TEXTJOIN("|",FALSE,$C82:$F82,BH$12:BH$15),risk_factor_2&amp;"|"&amp;risk_factor_1,risk_factor_corr,
_xlfn.XLOOKUP(_xlfn.TEXTJOIN("|",FALSE,$C82:$D82,"Any"),risk_factor_1&amp;"|"&amp;risk_factor_2,risk_factor_corr,
_xlfn.XLOOKUP(_xlfn.TEXTJOIN("|",FALSE,$C82:$D82,"Any"),risk_factor_2&amp;"|"&amp;risk_factor_1,risk_factor_corr)))))))</f>
        <v>0</v>
      </c>
      <c r="BI82" s="32" cm="1">
        <f t="array" ref="BI82" xml:space="preserve"> IF(_xlfn.TEXTJOIN("|",FALSE,BI$12:BI$15)=_xlfn.TEXTJOIN("|",FALSE,$C82:$F82),0,
IF(AND($C82="Delta|CR_Cpty",BI$12="Delta|CR_Cpty"),
IF($F82=BI$15,
      _xlfn.XLOOKUP(_xlfn.TEXTJOIN("|",FALSE,$C82,"=","Any","=",BI$12,"=","Any","="),risk_factor_1&amp;"|"&amp;risk_factor_2,risk_factor_corr),
       IF(RIGHT($D82,LEN($D82)-FIND("_",$D82))=RIGHT(BI$13,LEN(BI$13)-FIND("_",BI$13)),
              IF(LEFT($D82,FIND("_",$D82)-1)=LEFT(BI$13,FIND("_",BI$13)-1),
                    IF($E82=BI$14,
                             _xlfn.XLOOKUP(_xlfn.TEXTJOIN("|",FALSE,$C82,LEFT($D82,FIND("_",$D82)-1) &amp;"_=","=","Any",BI$12,LEFT($D82,FIND("_",$D82)-1) &amp;"_=","=","Any"),risk_factor_1&amp;"|"&amp;risk_factor_2,risk_factor_corr),
                             _xlfn.XLOOKUP(_xlfn.TEXTJOIN("|",FALSE,$C82,LEFT($D82,FIND("_",$D82)-1) &amp;"_=","Any","Any",BI$12,LEFT($D82,FIND("_",$D82)-1) &amp;"_=","Any","Any"),risk_factor_1&amp;"|"&amp;risk_factor_2,risk_factor_corr)),
"n/a"),0)
),
IF(_xlfn.TEXTJOIN("|",FALSE,BI$12:BI$13)&lt;&gt;_xlfn.TEXTJOIN("|",FALSE,$C82:$D82),0,
_xlfn.XLOOKUP(_xlfn.TEXTJOIN("|",FALSE,$C82:$F82,BI$12:BI$15),risk_factor_1&amp;"|"&amp;risk_factor_2,risk_factor_corr,
_xlfn.XLOOKUP(_xlfn.TEXTJOIN("|",FALSE,$C82:$F82,BI$12:BI$15),risk_factor_2&amp;"|"&amp;risk_factor_1,risk_factor_corr,
_xlfn.XLOOKUP(_xlfn.TEXTJOIN("|",FALSE,$C82:$D82,"Any"),risk_factor_1&amp;"|"&amp;risk_factor_2,risk_factor_corr,
_xlfn.XLOOKUP(_xlfn.TEXTJOIN("|",FALSE,$C82:$D82,"Any"),risk_factor_2&amp;"|"&amp;risk_factor_1,risk_factor_corr)))))))</f>
        <v>0</v>
      </c>
      <c r="BJ82" s="32" cm="1">
        <f t="array" ref="BJ82" xml:space="preserve"> IF(_xlfn.TEXTJOIN("|",FALSE,BJ$12:BJ$15)=_xlfn.TEXTJOIN("|",FALSE,$C82:$F82),0,
IF(AND($C82="Delta|CR_Cpty",BJ$12="Delta|CR_Cpty"),
IF($F82=BJ$15,
      _xlfn.XLOOKUP(_xlfn.TEXTJOIN("|",FALSE,$C82,"=","Any","=",BJ$12,"=","Any","="),risk_factor_1&amp;"|"&amp;risk_factor_2,risk_factor_corr),
       IF(RIGHT($D82,LEN($D82)-FIND("_",$D82))=RIGHT(BJ$13,LEN(BJ$13)-FIND("_",BJ$13)),
              IF(LEFT($D82,FIND("_",$D82)-1)=LEFT(BJ$13,FIND("_",BJ$13)-1),
                    IF($E82=BJ$14,
                             _xlfn.XLOOKUP(_xlfn.TEXTJOIN("|",FALSE,$C82,LEFT($D82,FIND("_",$D82)-1) &amp;"_=","=","Any",BJ$12,LEFT($D82,FIND("_",$D82)-1) &amp;"_=","=","Any"),risk_factor_1&amp;"|"&amp;risk_factor_2,risk_factor_corr),
                             _xlfn.XLOOKUP(_xlfn.TEXTJOIN("|",FALSE,$C82,LEFT($D82,FIND("_",$D82)-1) &amp;"_=","Any","Any",BJ$12,LEFT($D82,FIND("_",$D82)-1) &amp;"_=","Any","Any"),risk_factor_1&amp;"|"&amp;risk_factor_2,risk_factor_corr)),
"n/a"),0)
),
IF(_xlfn.TEXTJOIN("|",FALSE,BJ$12:BJ$13)&lt;&gt;_xlfn.TEXTJOIN("|",FALSE,$C82:$D82),0,
_xlfn.XLOOKUP(_xlfn.TEXTJOIN("|",FALSE,$C82:$F82,BJ$12:BJ$15),risk_factor_1&amp;"|"&amp;risk_factor_2,risk_factor_corr,
_xlfn.XLOOKUP(_xlfn.TEXTJOIN("|",FALSE,$C82:$F82,BJ$12:BJ$15),risk_factor_2&amp;"|"&amp;risk_factor_1,risk_factor_corr,
_xlfn.XLOOKUP(_xlfn.TEXTJOIN("|",FALSE,$C82:$D82,"Any"),risk_factor_1&amp;"|"&amp;risk_factor_2,risk_factor_corr,
_xlfn.XLOOKUP(_xlfn.TEXTJOIN("|",FALSE,$C82:$D82,"Any"),risk_factor_2&amp;"|"&amp;risk_factor_1,risk_factor_corr)))))))</f>
        <v>0</v>
      </c>
      <c r="BK82" s="32" cm="1">
        <f t="array" ref="BK82" xml:space="preserve"> IF(_xlfn.TEXTJOIN("|",FALSE,BK$12:BK$15)=_xlfn.TEXTJOIN("|",FALSE,$C82:$F82),0,
IF(AND($C82="Delta|CR_Cpty",BK$12="Delta|CR_Cpty"),
IF($F82=BK$15,
      _xlfn.XLOOKUP(_xlfn.TEXTJOIN("|",FALSE,$C82,"=","Any","=",BK$12,"=","Any","="),risk_factor_1&amp;"|"&amp;risk_factor_2,risk_factor_corr),
       IF(RIGHT($D82,LEN($D82)-FIND("_",$D82))=RIGHT(BK$13,LEN(BK$13)-FIND("_",BK$13)),
              IF(LEFT($D82,FIND("_",$D82)-1)=LEFT(BK$13,FIND("_",BK$13)-1),
                    IF($E82=BK$14,
                             _xlfn.XLOOKUP(_xlfn.TEXTJOIN("|",FALSE,$C82,LEFT($D82,FIND("_",$D82)-1) &amp;"_=","=","Any",BK$12,LEFT($D82,FIND("_",$D82)-1) &amp;"_=","=","Any"),risk_factor_1&amp;"|"&amp;risk_factor_2,risk_factor_corr),
                             _xlfn.XLOOKUP(_xlfn.TEXTJOIN("|",FALSE,$C82,LEFT($D82,FIND("_",$D82)-1) &amp;"_=","Any","Any",BK$12,LEFT($D82,FIND("_",$D82)-1) &amp;"_=","Any","Any"),risk_factor_1&amp;"|"&amp;risk_factor_2,risk_factor_corr)),
"n/a"),0)
),
IF(_xlfn.TEXTJOIN("|",FALSE,BK$12:BK$13)&lt;&gt;_xlfn.TEXTJOIN("|",FALSE,$C82:$D82),0,
_xlfn.XLOOKUP(_xlfn.TEXTJOIN("|",FALSE,$C82:$F82,BK$12:BK$15),risk_factor_1&amp;"|"&amp;risk_factor_2,risk_factor_corr,
_xlfn.XLOOKUP(_xlfn.TEXTJOIN("|",FALSE,$C82:$F82,BK$12:BK$15),risk_factor_2&amp;"|"&amp;risk_factor_1,risk_factor_corr,
_xlfn.XLOOKUP(_xlfn.TEXTJOIN("|",FALSE,$C82:$D82,"Any"),risk_factor_1&amp;"|"&amp;risk_factor_2,risk_factor_corr,
_xlfn.XLOOKUP(_xlfn.TEXTJOIN("|",FALSE,$C82:$D82,"Any"),risk_factor_2&amp;"|"&amp;risk_factor_1,risk_factor_corr)))))))</f>
        <v>0</v>
      </c>
      <c r="BL82" s="32" cm="1">
        <f t="array" ref="BL82" xml:space="preserve"> IF(_xlfn.TEXTJOIN("|",FALSE,BL$12:BL$15)=_xlfn.TEXTJOIN("|",FALSE,$C82:$F82),0,
IF(AND($C82="Delta|CR_Cpty",BL$12="Delta|CR_Cpty"),
IF($F82=BL$15,
      _xlfn.XLOOKUP(_xlfn.TEXTJOIN("|",FALSE,$C82,"=","Any","=",BL$12,"=","Any","="),risk_factor_1&amp;"|"&amp;risk_factor_2,risk_factor_corr),
       IF(RIGHT($D82,LEN($D82)-FIND("_",$D82))=RIGHT(BL$13,LEN(BL$13)-FIND("_",BL$13)),
              IF(LEFT($D82,FIND("_",$D82)-1)=LEFT(BL$13,FIND("_",BL$13)-1),
                    IF($E82=BL$14,
                             _xlfn.XLOOKUP(_xlfn.TEXTJOIN("|",FALSE,$C82,LEFT($D82,FIND("_",$D82)-1) &amp;"_=","=","Any",BL$12,LEFT($D82,FIND("_",$D82)-1) &amp;"_=","=","Any"),risk_factor_1&amp;"|"&amp;risk_factor_2,risk_factor_corr),
                             _xlfn.XLOOKUP(_xlfn.TEXTJOIN("|",FALSE,$C82,LEFT($D82,FIND("_",$D82)-1) &amp;"_=","Any","Any",BL$12,LEFT($D82,FIND("_",$D82)-1) &amp;"_=","Any","Any"),risk_factor_1&amp;"|"&amp;risk_factor_2,risk_factor_corr)),
"n/a"),0)
),
IF(_xlfn.TEXTJOIN("|",FALSE,BL$12:BL$13)&lt;&gt;_xlfn.TEXTJOIN("|",FALSE,$C82:$D82),0,
_xlfn.XLOOKUP(_xlfn.TEXTJOIN("|",FALSE,$C82:$F82,BL$12:BL$15),risk_factor_1&amp;"|"&amp;risk_factor_2,risk_factor_corr,
_xlfn.XLOOKUP(_xlfn.TEXTJOIN("|",FALSE,$C82:$F82,BL$12:BL$15),risk_factor_2&amp;"|"&amp;risk_factor_1,risk_factor_corr,
_xlfn.XLOOKUP(_xlfn.TEXTJOIN("|",FALSE,$C82:$D82,"Any"),risk_factor_1&amp;"|"&amp;risk_factor_2,risk_factor_corr,
_xlfn.XLOOKUP(_xlfn.TEXTJOIN("|",FALSE,$C82:$D82,"Any"),risk_factor_2&amp;"|"&amp;risk_factor_1,risk_factor_corr)))))))</f>
        <v>0</v>
      </c>
      <c r="BM82" s="32" cm="1">
        <f t="array" ref="BM82" xml:space="preserve"> IF(_xlfn.TEXTJOIN("|",FALSE,BM$12:BM$15)=_xlfn.TEXTJOIN("|",FALSE,$C82:$F82),0,
IF(AND($C82="Delta|CR_Cpty",BM$12="Delta|CR_Cpty"),
IF($F82=BM$15,
      _xlfn.XLOOKUP(_xlfn.TEXTJOIN("|",FALSE,$C82,"=","Any","=",BM$12,"=","Any","="),risk_factor_1&amp;"|"&amp;risk_factor_2,risk_factor_corr),
       IF(RIGHT($D82,LEN($D82)-FIND("_",$D82))=RIGHT(BM$13,LEN(BM$13)-FIND("_",BM$13)),
              IF(LEFT($D82,FIND("_",$D82)-1)=LEFT(BM$13,FIND("_",BM$13)-1),
                    IF($E82=BM$14,
                             _xlfn.XLOOKUP(_xlfn.TEXTJOIN("|",FALSE,$C82,LEFT($D82,FIND("_",$D82)-1) &amp;"_=","=","Any",BM$12,LEFT($D82,FIND("_",$D82)-1) &amp;"_=","=","Any"),risk_factor_1&amp;"|"&amp;risk_factor_2,risk_factor_corr),
                             _xlfn.XLOOKUP(_xlfn.TEXTJOIN("|",FALSE,$C82,LEFT($D82,FIND("_",$D82)-1) &amp;"_=","Any","Any",BM$12,LEFT($D82,FIND("_",$D82)-1) &amp;"_=","Any","Any"),risk_factor_1&amp;"|"&amp;risk_factor_2,risk_factor_corr)),
"n/a"),0)
),
IF(_xlfn.TEXTJOIN("|",FALSE,BM$12:BM$13)&lt;&gt;_xlfn.TEXTJOIN("|",FALSE,$C82:$D82),0,
_xlfn.XLOOKUP(_xlfn.TEXTJOIN("|",FALSE,$C82:$F82,BM$12:BM$15),risk_factor_1&amp;"|"&amp;risk_factor_2,risk_factor_corr,
_xlfn.XLOOKUP(_xlfn.TEXTJOIN("|",FALSE,$C82:$F82,BM$12:BM$15),risk_factor_2&amp;"|"&amp;risk_factor_1,risk_factor_corr,
_xlfn.XLOOKUP(_xlfn.TEXTJOIN("|",FALSE,$C82:$D82,"Any"),risk_factor_1&amp;"|"&amp;risk_factor_2,risk_factor_corr,
_xlfn.XLOOKUP(_xlfn.TEXTJOIN("|",FALSE,$C82:$D82,"Any"),risk_factor_2&amp;"|"&amp;risk_factor_1,risk_factor_corr)))))))</f>
        <v>0</v>
      </c>
      <c r="BN82" s="32" cm="1">
        <f t="array" ref="BN82" xml:space="preserve"> IF(_xlfn.TEXTJOIN("|",FALSE,BN$12:BN$15)=_xlfn.TEXTJOIN("|",FALSE,$C82:$F82),0,
IF(AND($C82="Delta|CR_Cpty",BN$12="Delta|CR_Cpty"),
IF($F82=BN$15,
      _xlfn.XLOOKUP(_xlfn.TEXTJOIN("|",FALSE,$C82,"=","Any","=",BN$12,"=","Any","="),risk_factor_1&amp;"|"&amp;risk_factor_2,risk_factor_corr),
       IF(RIGHT($D82,LEN($D82)-FIND("_",$D82))=RIGHT(BN$13,LEN(BN$13)-FIND("_",BN$13)),
              IF(LEFT($D82,FIND("_",$D82)-1)=LEFT(BN$13,FIND("_",BN$13)-1),
                    IF($E82=BN$14,
                             _xlfn.XLOOKUP(_xlfn.TEXTJOIN("|",FALSE,$C82,LEFT($D82,FIND("_",$D82)-1) &amp;"_=","=","Any",BN$12,LEFT($D82,FIND("_",$D82)-1) &amp;"_=","=","Any"),risk_factor_1&amp;"|"&amp;risk_factor_2,risk_factor_corr),
                             _xlfn.XLOOKUP(_xlfn.TEXTJOIN("|",FALSE,$C82,LEFT($D82,FIND("_",$D82)-1) &amp;"_=","Any","Any",BN$12,LEFT($D82,FIND("_",$D82)-1) &amp;"_=","Any","Any"),risk_factor_1&amp;"|"&amp;risk_factor_2,risk_factor_corr)),
"n/a"),0)
),
IF(_xlfn.TEXTJOIN("|",FALSE,BN$12:BN$13)&lt;&gt;_xlfn.TEXTJOIN("|",FALSE,$C82:$D82),0,
_xlfn.XLOOKUP(_xlfn.TEXTJOIN("|",FALSE,$C82:$F82,BN$12:BN$15),risk_factor_1&amp;"|"&amp;risk_factor_2,risk_factor_corr,
_xlfn.XLOOKUP(_xlfn.TEXTJOIN("|",FALSE,$C82:$F82,BN$12:BN$15),risk_factor_2&amp;"|"&amp;risk_factor_1,risk_factor_corr,
_xlfn.XLOOKUP(_xlfn.TEXTJOIN("|",FALSE,$C82:$D82,"Any"),risk_factor_1&amp;"|"&amp;risk_factor_2,risk_factor_corr,
_xlfn.XLOOKUP(_xlfn.TEXTJOIN("|",FALSE,$C82:$D82,"Any"),risk_factor_2&amp;"|"&amp;risk_factor_1,risk_factor_corr)))))))</f>
        <v>0</v>
      </c>
      <c r="BO82" s="32" cm="1">
        <f t="array" ref="BO82" xml:space="preserve"> IF(_xlfn.TEXTJOIN("|",FALSE,BO$12:BO$15)=_xlfn.TEXTJOIN("|",FALSE,$C82:$F82),0,
IF(AND($C82="Delta|CR_Cpty",BO$12="Delta|CR_Cpty"),
IF($F82=BO$15,
      _xlfn.XLOOKUP(_xlfn.TEXTJOIN("|",FALSE,$C82,"=","Any","=",BO$12,"=","Any","="),risk_factor_1&amp;"|"&amp;risk_factor_2,risk_factor_corr),
       IF(RIGHT($D82,LEN($D82)-FIND("_",$D82))=RIGHT(BO$13,LEN(BO$13)-FIND("_",BO$13)),
              IF(LEFT($D82,FIND("_",$D82)-1)=LEFT(BO$13,FIND("_",BO$13)-1),
                    IF($E82=BO$14,
                             _xlfn.XLOOKUP(_xlfn.TEXTJOIN("|",FALSE,$C82,LEFT($D82,FIND("_",$D82)-1) &amp;"_=","=","Any",BO$12,LEFT($D82,FIND("_",$D82)-1) &amp;"_=","=","Any"),risk_factor_1&amp;"|"&amp;risk_factor_2,risk_factor_corr),
                             _xlfn.XLOOKUP(_xlfn.TEXTJOIN("|",FALSE,$C82,LEFT($D82,FIND("_",$D82)-1) &amp;"_=","Any","Any",BO$12,LEFT($D82,FIND("_",$D82)-1) &amp;"_=","Any","Any"),risk_factor_1&amp;"|"&amp;risk_factor_2,risk_factor_corr)),
"n/a"),0)
),
IF(_xlfn.TEXTJOIN("|",FALSE,BO$12:BO$13)&lt;&gt;_xlfn.TEXTJOIN("|",FALSE,$C82:$D82),0,
_xlfn.XLOOKUP(_xlfn.TEXTJOIN("|",FALSE,$C82:$F82,BO$12:BO$15),risk_factor_1&amp;"|"&amp;risk_factor_2,risk_factor_corr,
_xlfn.XLOOKUP(_xlfn.TEXTJOIN("|",FALSE,$C82:$F82,BO$12:BO$15),risk_factor_2&amp;"|"&amp;risk_factor_1,risk_factor_corr,
_xlfn.XLOOKUP(_xlfn.TEXTJOIN("|",FALSE,$C82:$D82,"Any"),risk_factor_1&amp;"|"&amp;risk_factor_2,risk_factor_corr,
_xlfn.XLOOKUP(_xlfn.TEXTJOIN("|",FALSE,$C82:$D82,"Any"),risk_factor_2&amp;"|"&amp;risk_factor_1,risk_factor_corr)))))))</f>
        <v>0</v>
      </c>
      <c r="BP82" s="32" cm="1">
        <f t="array" ref="BP82" xml:space="preserve"> IF(_xlfn.TEXTJOIN("|",FALSE,BP$12:BP$15)=_xlfn.TEXTJOIN("|",FALSE,$C82:$F82),0,
IF(AND($C82="Delta|CR_Cpty",BP$12="Delta|CR_Cpty"),
IF($F82=BP$15,
      _xlfn.XLOOKUP(_xlfn.TEXTJOIN("|",FALSE,$C82,"=","Any","=",BP$12,"=","Any","="),risk_factor_1&amp;"|"&amp;risk_factor_2,risk_factor_corr),
       IF(RIGHT($D82,LEN($D82)-FIND("_",$D82))=RIGHT(BP$13,LEN(BP$13)-FIND("_",BP$13)),
              IF(LEFT($D82,FIND("_",$D82)-1)=LEFT(BP$13,FIND("_",BP$13)-1),
                    IF($E82=BP$14,
                             _xlfn.XLOOKUP(_xlfn.TEXTJOIN("|",FALSE,$C82,LEFT($D82,FIND("_",$D82)-1) &amp;"_=","=","Any",BP$12,LEFT($D82,FIND("_",$D82)-1) &amp;"_=","=","Any"),risk_factor_1&amp;"|"&amp;risk_factor_2,risk_factor_corr),
                             _xlfn.XLOOKUP(_xlfn.TEXTJOIN("|",FALSE,$C82,LEFT($D82,FIND("_",$D82)-1) &amp;"_=","Any","Any",BP$12,LEFT($D82,FIND("_",$D82)-1) &amp;"_=","Any","Any"),risk_factor_1&amp;"|"&amp;risk_factor_2,risk_factor_corr)),
"n/a"),0)
),
IF(_xlfn.TEXTJOIN("|",FALSE,BP$12:BP$13)&lt;&gt;_xlfn.TEXTJOIN("|",FALSE,$C82:$D82),0,
_xlfn.XLOOKUP(_xlfn.TEXTJOIN("|",FALSE,$C82:$F82,BP$12:BP$15),risk_factor_1&amp;"|"&amp;risk_factor_2,risk_factor_corr,
_xlfn.XLOOKUP(_xlfn.TEXTJOIN("|",FALSE,$C82:$F82,BP$12:BP$15),risk_factor_2&amp;"|"&amp;risk_factor_1,risk_factor_corr,
_xlfn.XLOOKUP(_xlfn.TEXTJOIN("|",FALSE,$C82:$D82,"Any"),risk_factor_1&amp;"|"&amp;risk_factor_2,risk_factor_corr,
_xlfn.XLOOKUP(_xlfn.TEXTJOIN("|",FALSE,$C82:$D82,"Any"),risk_factor_2&amp;"|"&amp;risk_factor_1,risk_factor_corr)))))))</f>
        <v>0</v>
      </c>
      <c r="BQ82" s="32" cm="1">
        <f t="array" ref="BQ82" xml:space="preserve"> IF(_xlfn.TEXTJOIN("|",FALSE,BQ$12:BQ$15)=_xlfn.TEXTJOIN("|",FALSE,$C82:$F82),0,
IF(AND($C82="Delta|CR_Cpty",BQ$12="Delta|CR_Cpty"),
IF($F82=BQ$15,
      _xlfn.XLOOKUP(_xlfn.TEXTJOIN("|",FALSE,$C82,"=","Any","=",BQ$12,"=","Any","="),risk_factor_1&amp;"|"&amp;risk_factor_2,risk_factor_corr),
       IF(RIGHT($D82,LEN($D82)-FIND("_",$D82))=RIGHT(BQ$13,LEN(BQ$13)-FIND("_",BQ$13)),
              IF(LEFT($D82,FIND("_",$D82)-1)=LEFT(BQ$13,FIND("_",BQ$13)-1),
                    IF($E82=BQ$14,
                             _xlfn.XLOOKUP(_xlfn.TEXTJOIN("|",FALSE,$C82,LEFT($D82,FIND("_",$D82)-1) &amp;"_=","=","Any",BQ$12,LEFT($D82,FIND("_",$D82)-1) &amp;"_=","=","Any"),risk_factor_1&amp;"|"&amp;risk_factor_2,risk_factor_corr),
                             _xlfn.XLOOKUP(_xlfn.TEXTJOIN("|",FALSE,$C82,LEFT($D82,FIND("_",$D82)-1) &amp;"_=","Any","Any",BQ$12,LEFT($D82,FIND("_",$D82)-1) &amp;"_=","Any","Any"),risk_factor_1&amp;"|"&amp;risk_factor_2,risk_factor_corr)),
"n/a"),0)
),
IF(_xlfn.TEXTJOIN("|",FALSE,BQ$12:BQ$13)&lt;&gt;_xlfn.TEXTJOIN("|",FALSE,$C82:$D82),0,
_xlfn.XLOOKUP(_xlfn.TEXTJOIN("|",FALSE,$C82:$F82,BQ$12:BQ$15),risk_factor_1&amp;"|"&amp;risk_factor_2,risk_factor_corr,
_xlfn.XLOOKUP(_xlfn.TEXTJOIN("|",FALSE,$C82:$F82,BQ$12:BQ$15),risk_factor_2&amp;"|"&amp;risk_factor_1,risk_factor_corr,
_xlfn.XLOOKUP(_xlfn.TEXTJOIN("|",FALSE,$C82:$D82,"Any"),risk_factor_1&amp;"|"&amp;risk_factor_2,risk_factor_corr,
_xlfn.XLOOKUP(_xlfn.TEXTJOIN("|",FALSE,$C82:$D82,"Any"),risk_factor_2&amp;"|"&amp;risk_factor_1,risk_factor_corr)))))))</f>
        <v>0</v>
      </c>
      <c r="BR82" s="32" cm="1">
        <f t="array" ref="BR82" xml:space="preserve"> IF(_xlfn.TEXTJOIN("|",FALSE,BR$12:BR$15)=_xlfn.TEXTJOIN("|",FALSE,$C82:$F82),0,
IF(AND($C82="Delta|CR_Cpty",BR$12="Delta|CR_Cpty"),
IF($F82=BR$15,
      _xlfn.XLOOKUP(_xlfn.TEXTJOIN("|",FALSE,$C82,"=","Any","=",BR$12,"=","Any","="),risk_factor_1&amp;"|"&amp;risk_factor_2,risk_factor_corr),
       IF(RIGHT($D82,LEN($D82)-FIND("_",$D82))=RIGHT(BR$13,LEN(BR$13)-FIND("_",BR$13)),
              IF(LEFT($D82,FIND("_",$D82)-1)=LEFT(BR$13,FIND("_",BR$13)-1),
                    IF($E82=BR$14,
                             _xlfn.XLOOKUP(_xlfn.TEXTJOIN("|",FALSE,$C82,LEFT($D82,FIND("_",$D82)-1) &amp;"_=","=","Any",BR$12,LEFT($D82,FIND("_",$D82)-1) &amp;"_=","=","Any"),risk_factor_1&amp;"|"&amp;risk_factor_2,risk_factor_corr),
                             _xlfn.XLOOKUP(_xlfn.TEXTJOIN("|",FALSE,$C82,LEFT($D82,FIND("_",$D82)-1) &amp;"_=","Any","Any",BR$12,LEFT($D82,FIND("_",$D82)-1) &amp;"_=","Any","Any"),risk_factor_1&amp;"|"&amp;risk_factor_2,risk_factor_corr)),
"n/a"),0)
),
IF(_xlfn.TEXTJOIN("|",FALSE,BR$12:BR$13)&lt;&gt;_xlfn.TEXTJOIN("|",FALSE,$C82:$D82),0,
_xlfn.XLOOKUP(_xlfn.TEXTJOIN("|",FALSE,$C82:$F82,BR$12:BR$15),risk_factor_1&amp;"|"&amp;risk_factor_2,risk_factor_corr,
_xlfn.XLOOKUP(_xlfn.TEXTJOIN("|",FALSE,$C82:$F82,BR$12:BR$15),risk_factor_2&amp;"|"&amp;risk_factor_1,risk_factor_corr,
_xlfn.XLOOKUP(_xlfn.TEXTJOIN("|",FALSE,$C82:$D82,"Any"),risk_factor_1&amp;"|"&amp;risk_factor_2,risk_factor_corr,
_xlfn.XLOOKUP(_xlfn.TEXTJOIN("|",FALSE,$C82:$D82,"Any"),risk_factor_2&amp;"|"&amp;risk_factor_1,risk_factor_corr)))))))</f>
        <v>0</v>
      </c>
      <c r="BS82" s="32" cm="1">
        <f t="array" ref="BS82" xml:space="preserve"> IF(_xlfn.TEXTJOIN("|",FALSE,BS$12:BS$15)=_xlfn.TEXTJOIN("|",FALSE,$C82:$F82),0,
IF(AND($C82="Delta|CR_Cpty",BS$12="Delta|CR_Cpty"),
IF($F82=BS$15,
      _xlfn.XLOOKUP(_xlfn.TEXTJOIN("|",FALSE,$C82,"=","Any","=",BS$12,"=","Any","="),risk_factor_1&amp;"|"&amp;risk_factor_2,risk_factor_corr),
       IF(RIGHT($D82,LEN($D82)-FIND("_",$D82))=RIGHT(BS$13,LEN(BS$13)-FIND("_",BS$13)),
              IF(LEFT($D82,FIND("_",$D82)-1)=LEFT(BS$13,FIND("_",BS$13)-1),
                    IF($E82=BS$14,
                             _xlfn.XLOOKUP(_xlfn.TEXTJOIN("|",FALSE,$C82,LEFT($D82,FIND("_",$D82)-1) &amp;"_=","=","Any",BS$12,LEFT($D82,FIND("_",$D82)-1) &amp;"_=","=","Any"),risk_factor_1&amp;"|"&amp;risk_factor_2,risk_factor_corr),
                             _xlfn.XLOOKUP(_xlfn.TEXTJOIN("|",FALSE,$C82,LEFT($D82,FIND("_",$D82)-1) &amp;"_=","Any","Any",BS$12,LEFT($D82,FIND("_",$D82)-1) &amp;"_=","Any","Any"),risk_factor_1&amp;"|"&amp;risk_factor_2,risk_factor_corr)),
"n/a"),0)
),
IF(_xlfn.TEXTJOIN("|",FALSE,BS$12:BS$13)&lt;&gt;_xlfn.TEXTJOIN("|",FALSE,$C82:$D82),0,
_xlfn.XLOOKUP(_xlfn.TEXTJOIN("|",FALSE,$C82:$F82,BS$12:BS$15),risk_factor_1&amp;"|"&amp;risk_factor_2,risk_factor_corr,
_xlfn.XLOOKUP(_xlfn.TEXTJOIN("|",FALSE,$C82:$F82,BS$12:BS$15),risk_factor_2&amp;"|"&amp;risk_factor_1,risk_factor_corr,
_xlfn.XLOOKUP(_xlfn.TEXTJOIN("|",FALSE,$C82:$D82,"Any"),risk_factor_1&amp;"|"&amp;risk_factor_2,risk_factor_corr,
_xlfn.XLOOKUP(_xlfn.TEXTJOIN("|",FALSE,$C82:$D82,"Any"),risk_factor_2&amp;"|"&amp;risk_factor_1,risk_factor_corr)))))))</f>
        <v>0</v>
      </c>
      <c r="BT82" s="32" cm="1">
        <f t="array" ref="BT82" xml:space="preserve"> IF(_xlfn.TEXTJOIN("|",FALSE,BT$12:BT$15)=_xlfn.TEXTJOIN("|",FALSE,$C82:$F82),0,
IF(AND($C82="Delta|CR_Cpty",BT$12="Delta|CR_Cpty"),
IF($F82=BT$15,
      _xlfn.XLOOKUP(_xlfn.TEXTJOIN("|",FALSE,$C82,"=","Any","=",BT$12,"=","Any","="),risk_factor_1&amp;"|"&amp;risk_factor_2,risk_factor_corr),
       IF(RIGHT($D82,LEN($D82)-FIND("_",$D82))=RIGHT(BT$13,LEN(BT$13)-FIND("_",BT$13)),
              IF(LEFT($D82,FIND("_",$D82)-1)=LEFT(BT$13,FIND("_",BT$13)-1),
                    IF($E82=BT$14,
                             _xlfn.XLOOKUP(_xlfn.TEXTJOIN("|",FALSE,$C82,LEFT($D82,FIND("_",$D82)-1) &amp;"_=","=","Any",BT$12,LEFT($D82,FIND("_",$D82)-1) &amp;"_=","=","Any"),risk_factor_1&amp;"|"&amp;risk_factor_2,risk_factor_corr),
                             _xlfn.XLOOKUP(_xlfn.TEXTJOIN("|",FALSE,$C82,LEFT($D82,FIND("_",$D82)-1) &amp;"_=","Any","Any",BT$12,LEFT($D82,FIND("_",$D82)-1) &amp;"_=","Any","Any"),risk_factor_1&amp;"|"&amp;risk_factor_2,risk_factor_corr)),
"n/a"),0)
),
IF(_xlfn.TEXTJOIN("|",FALSE,BT$12:BT$13)&lt;&gt;_xlfn.TEXTJOIN("|",FALSE,$C82:$D82),0,
_xlfn.XLOOKUP(_xlfn.TEXTJOIN("|",FALSE,$C82:$F82,BT$12:BT$15),risk_factor_1&amp;"|"&amp;risk_factor_2,risk_factor_corr,
_xlfn.XLOOKUP(_xlfn.TEXTJOIN("|",FALSE,$C82:$F82,BT$12:BT$15),risk_factor_2&amp;"|"&amp;risk_factor_1,risk_factor_corr,
_xlfn.XLOOKUP(_xlfn.TEXTJOIN("|",FALSE,$C82:$D82,"Any"),risk_factor_1&amp;"|"&amp;risk_factor_2,risk_factor_corr,
_xlfn.XLOOKUP(_xlfn.TEXTJOIN("|",FALSE,$C82:$D82,"Any"),risk_factor_2&amp;"|"&amp;risk_factor_1,risk_factor_corr)))))))</f>
        <v>0</v>
      </c>
      <c r="BU82" s="32" cm="1">
        <f t="array" ref="BU82" xml:space="preserve"> IF(_xlfn.TEXTJOIN("|",FALSE,BU$12:BU$15)=_xlfn.TEXTJOIN("|",FALSE,$C82:$F82),0,
IF(AND($C82="Delta|CR_Cpty",BU$12="Delta|CR_Cpty"),
IF($F82=BU$15,
      _xlfn.XLOOKUP(_xlfn.TEXTJOIN("|",FALSE,$C82,"=","Any","=",BU$12,"=","Any","="),risk_factor_1&amp;"|"&amp;risk_factor_2,risk_factor_corr),
       IF(RIGHT($D82,LEN($D82)-FIND("_",$D82))=RIGHT(BU$13,LEN(BU$13)-FIND("_",BU$13)),
              IF(LEFT($D82,FIND("_",$D82)-1)=LEFT(BU$13,FIND("_",BU$13)-1),
                    IF($E82=BU$14,
                             _xlfn.XLOOKUP(_xlfn.TEXTJOIN("|",FALSE,$C82,LEFT($D82,FIND("_",$D82)-1) &amp;"_=","=","Any",BU$12,LEFT($D82,FIND("_",$D82)-1) &amp;"_=","=","Any"),risk_factor_1&amp;"|"&amp;risk_factor_2,risk_factor_corr),
                             _xlfn.XLOOKUP(_xlfn.TEXTJOIN("|",FALSE,$C82,LEFT($D82,FIND("_",$D82)-1) &amp;"_=","Any","Any",BU$12,LEFT($D82,FIND("_",$D82)-1) &amp;"_=","Any","Any"),risk_factor_1&amp;"|"&amp;risk_factor_2,risk_factor_corr)),
"n/a"),0)
),
IF(_xlfn.TEXTJOIN("|",FALSE,BU$12:BU$13)&lt;&gt;_xlfn.TEXTJOIN("|",FALSE,$C82:$D82),0,
_xlfn.XLOOKUP(_xlfn.TEXTJOIN("|",FALSE,$C82:$F82,BU$12:BU$15),risk_factor_1&amp;"|"&amp;risk_factor_2,risk_factor_corr,
_xlfn.XLOOKUP(_xlfn.TEXTJOIN("|",FALSE,$C82:$F82,BU$12:BU$15),risk_factor_2&amp;"|"&amp;risk_factor_1,risk_factor_corr,
_xlfn.XLOOKUP(_xlfn.TEXTJOIN("|",FALSE,$C82:$D82,"Any"),risk_factor_1&amp;"|"&amp;risk_factor_2,risk_factor_corr,
_xlfn.XLOOKUP(_xlfn.TEXTJOIN("|",FALSE,$C82:$D82,"Any"),risk_factor_2&amp;"|"&amp;risk_factor_1,risk_factor_corr)))))))</f>
        <v>0</v>
      </c>
    </row>
    <row r="83" spans="3:73" x14ac:dyDescent="0.25">
      <c r="G83" s="6"/>
      <c r="H83" s="6"/>
      <c r="J83" s="49"/>
    </row>
    <row r="84" spans="3:73" ht="18.75" x14ac:dyDescent="0.3">
      <c r="C84" s="5" t="s">
        <v>309</v>
      </c>
      <c r="G84" s="6"/>
      <c r="H84" s="6"/>
    </row>
    <row r="85" spans="3:73" x14ac:dyDescent="0.25">
      <c r="C85" s="61"/>
      <c r="D85" s="57"/>
      <c r="E85" s="57"/>
      <c r="F85" s="58"/>
      <c r="G85" s="31" t="s">
        <v>191</v>
      </c>
      <c r="H85" s="31" t="s">
        <v>191</v>
      </c>
      <c r="I85" s="31" t="s">
        <v>191</v>
      </c>
      <c r="J85" s="31" t="s">
        <v>191</v>
      </c>
      <c r="K85" s="31" t="s">
        <v>191</v>
      </c>
      <c r="L85" s="31" t="s">
        <v>191</v>
      </c>
      <c r="M85" s="31" t="s">
        <v>191</v>
      </c>
      <c r="N85" s="31" t="s">
        <v>191</v>
      </c>
      <c r="O85" s="31" t="s">
        <v>191</v>
      </c>
      <c r="P85" s="31" t="s">
        <v>191</v>
      </c>
      <c r="Q85" s="31" t="s">
        <v>191</v>
      </c>
      <c r="R85" s="31" t="s">
        <v>191</v>
      </c>
      <c r="S85" s="31" t="s">
        <v>191</v>
      </c>
      <c r="T85" s="31" t="s">
        <v>191</v>
      </c>
      <c r="U85" s="31" t="s">
        <v>191</v>
      </c>
      <c r="V85" s="31" t="s">
        <v>191</v>
      </c>
      <c r="W85" s="31" t="s">
        <v>191</v>
      </c>
      <c r="X85" s="31" t="s">
        <v>191</v>
      </c>
      <c r="Y85" s="31" t="s">
        <v>191</v>
      </c>
      <c r="Z85" s="31" t="s">
        <v>191</v>
      </c>
      <c r="AA85" s="31" t="s">
        <v>191</v>
      </c>
      <c r="AB85" s="31" t="s">
        <v>191</v>
      </c>
      <c r="AC85" s="31" t="s">
        <v>191</v>
      </c>
      <c r="AD85" s="31" t="s">
        <v>191</v>
      </c>
      <c r="AE85" s="31" t="s">
        <v>191</v>
      </c>
      <c r="AF85" s="31" t="s">
        <v>192</v>
      </c>
      <c r="AG85" s="31" t="s">
        <v>192</v>
      </c>
      <c r="AH85" s="31" t="s">
        <v>192</v>
      </c>
      <c r="AI85" s="31" t="s">
        <v>192</v>
      </c>
      <c r="AJ85" s="31" t="s">
        <v>193</v>
      </c>
      <c r="AK85" s="31" t="s">
        <v>193</v>
      </c>
      <c r="AL85" s="31" t="s">
        <v>193</v>
      </c>
      <c r="AM85" s="31" t="s">
        <v>193</v>
      </c>
      <c r="AN85" s="31" t="s">
        <v>193</v>
      </c>
      <c r="AO85" s="31" t="s">
        <v>193</v>
      </c>
      <c r="AP85" s="31" t="s">
        <v>193</v>
      </c>
      <c r="AQ85" s="31" t="s">
        <v>193</v>
      </c>
      <c r="AR85" s="31" t="s">
        <v>193</v>
      </c>
      <c r="AS85" s="31" t="s">
        <v>193</v>
      </c>
      <c r="AT85" s="31" t="s">
        <v>193</v>
      </c>
      <c r="AU85" s="31" t="s">
        <v>193</v>
      </c>
      <c r="AV85" s="31" t="s">
        <v>193</v>
      </c>
      <c r="AW85" s="31" t="s">
        <v>193</v>
      </c>
      <c r="AX85" s="31" t="s">
        <v>193</v>
      </c>
      <c r="AY85" s="31" t="s">
        <v>193</v>
      </c>
      <c r="AZ85" s="31" t="s">
        <v>193</v>
      </c>
      <c r="BA85" s="31" t="s">
        <v>193</v>
      </c>
      <c r="BB85" s="31" t="s">
        <v>193</v>
      </c>
      <c r="BC85" s="31" t="s">
        <v>193</v>
      </c>
      <c r="BD85" s="31" t="s">
        <v>193</v>
      </c>
      <c r="BE85" s="31" t="s">
        <v>194</v>
      </c>
      <c r="BF85" s="31" t="s">
        <v>194</v>
      </c>
      <c r="BG85" s="31" t="s">
        <v>194</v>
      </c>
      <c r="BH85" s="31" t="s">
        <v>194</v>
      </c>
      <c r="BI85" s="31" t="s">
        <v>195</v>
      </c>
      <c r="BJ85" s="31" t="s">
        <v>195</v>
      </c>
      <c r="BK85" s="31" t="s">
        <v>195</v>
      </c>
      <c r="BL85" s="31" t="s">
        <v>195</v>
      </c>
      <c r="BM85" s="31" t="s">
        <v>196</v>
      </c>
      <c r="BN85" s="31" t="s">
        <v>196</v>
      </c>
      <c r="BO85" s="31" t="s">
        <v>196</v>
      </c>
      <c r="BP85" s="31" t="s">
        <v>196</v>
      </c>
      <c r="BQ85" s="31" t="s">
        <v>196</v>
      </c>
      <c r="BR85" s="31" t="s">
        <v>197</v>
      </c>
      <c r="BS85" s="31" t="s">
        <v>197</v>
      </c>
      <c r="BT85" s="31" t="s">
        <v>197</v>
      </c>
      <c r="BU85" s="31" t="s">
        <v>197</v>
      </c>
    </row>
    <row r="86" spans="3:73" x14ac:dyDescent="0.25">
      <c r="C86" s="61"/>
      <c r="D86" s="57"/>
      <c r="E86" s="57"/>
      <c r="F86" s="58"/>
      <c r="G86" s="31" t="s">
        <v>23</v>
      </c>
      <c r="H86" s="31" t="s">
        <v>23</v>
      </c>
      <c r="I86" s="31" t="s">
        <v>23</v>
      </c>
      <c r="J86" s="31" t="s">
        <v>23</v>
      </c>
      <c r="K86" s="31" t="s">
        <v>23</v>
      </c>
      <c r="L86" s="31" t="s">
        <v>24</v>
      </c>
      <c r="M86" s="31" t="s">
        <v>24</v>
      </c>
      <c r="N86" s="31" t="s">
        <v>24</v>
      </c>
      <c r="O86" s="31" t="s">
        <v>24</v>
      </c>
      <c r="P86" s="31" t="s">
        <v>24</v>
      </c>
      <c r="Q86" s="31" t="s">
        <v>25</v>
      </c>
      <c r="R86" s="31" t="s">
        <v>25</v>
      </c>
      <c r="S86" s="31" t="s">
        <v>25</v>
      </c>
      <c r="T86" s="31" t="s">
        <v>25</v>
      </c>
      <c r="U86" s="31" t="s">
        <v>25</v>
      </c>
      <c r="V86" s="31" t="s">
        <v>25</v>
      </c>
      <c r="W86" s="31" t="s">
        <v>25</v>
      </c>
      <c r="X86" s="31" t="s">
        <v>25</v>
      </c>
      <c r="Y86" s="31" t="s">
        <v>25</v>
      </c>
      <c r="Z86" s="31" t="s">
        <v>25</v>
      </c>
      <c r="AA86" s="31" t="s">
        <v>26</v>
      </c>
      <c r="AB86" s="31" t="s">
        <v>26</v>
      </c>
      <c r="AC86" s="31" t="s">
        <v>26</v>
      </c>
      <c r="AD86" s="31" t="s">
        <v>26</v>
      </c>
      <c r="AE86" s="31" t="s">
        <v>26</v>
      </c>
      <c r="AF86" s="31" t="s">
        <v>51</v>
      </c>
      <c r="AG86" s="31" t="s">
        <v>187</v>
      </c>
      <c r="AH86" s="31" t="s">
        <v>53</v>
      </c>
      <c r="AI86" s="31" t="s">
        <v>188</v>
      </c>
      <c r="AJ86" s="31" t="s">
        <v>39</v>
      </c>
      <c r="AK86" s="31" t="s">
        <v>39</v>
      </c>
      <c r="AL86" s="31" t="s">
        <v>39</v>
      </c>
      <c r="AM86" s="31" t="s">
        <v>39</v>
      </c>
      <c r="AN86" s="31" t="s">
        <v>39</v>
      </c>
      <c r="AO86" s="31" t="s">
        <v>43</v>
      </c>
      <c r="AP86" s="31" t="s">
        <v>43</v>
      </c>
      <c r="AQ86" s="31" t="s">
        <v>43</v>
      </c>
      <c r="AR86" s="31" t="s">
        <v>43</v>
      </c>
      <c r="AS86" s="31" t="s">
        <v>43</v>
      </c>
      <c r="AT86" s="31" t="s">
        <v>44</v>
      </c>
      <c r="AU86" s="31" t="s">
        <v>44</v>
      </c>
      <c r="AV86" s="31" t="s">
        <v>44</v>
      </c>
      <c r="AW86" s="31" t="s">
        <v>44</v>
      </c>
      <c r="AX86" s="31" t="s">
        <v>44</v>
      </c>
      <c r="AY86" s="31" t="s">
        <v>42</v>
      </c>
      <c r="AZ86" s="31" t="s">
        <v>42</v>
      </c>
      <c r="BA86" s="31" t="s">
        <v>42</v>
      </c>
      <c r="BB86" s="31" t="s">
        <v>42</v>
      </c>
      <c r="BC86" s="31" t="s">
        <v>42</v>
      </c>
      <c r="BD86" s="31" t="s">
        <v>189</v>
      </c>
      <c r="BE86" s="31" t="s">
        <v>23</v>
      </c>
      <c r="BF86" s="31" t="s">
        <v>24</v>
      </c>
      <c r="BG86" s="31" t="s">
        <v>25</v>
      </c>
      <c r="BH86" s="31" t="s">
        <v>26</v>
      </c>
      <c r="BI86" s="31" t="s">
        <v>51</v>
      </c>
      <c r="BJ86" s="31" t="s">
        <v>52</v>
      </c>
      <c r="BK86" s="31" t="s">
        <v>53</v>
      </c>
      <c r="BL86" s="31" t="s">
        <v>188</v>
      </c>
      <c r="BM86" s="31" t="s">
        <v>39</v>
      </c>
      <c r="BN86" s="31" t="s">
        <v>43</v>
      </c>
      <c r="BO86" s="31" t="s">
        <v>44</v>
      </c>
      <c r="BP86" s="31" t="s">
        <v>42</v>
      </c>
      <c r="BQ86" s="31" t="s">
        <v>189</v>
      </c>
      <c r="BR86" s="31" t="s">
        <v>23</v>
      </c>
      <c r="BS86" s="31" t="s">
        <v>24</v>
      </c>
      <c r="BT86" s="31" t="s">
        <v>25</v>
      </c>
      <c r="BU86" s="31" t="s">
        <v>26</v>
      </c>
    </row>
    <row r="87" spans="3:73" x14ac:dyDescent="0.25">
      <c r="C87" s="61"/>
      <c r="D87" s="57"/>
      <c r="E87" s="57"/>
      <c r="F87" s="58"/>
      <c r="G87" s="31" t="s">
        <v>17</v>
      </c>
      <c r="H87" s="31" t="s">
        <v>18</v>
      </c>
      <c r="I87" s="31" t="s">
        <v>21</v>
      </c>
      <c r="J87" s="31" t="s">
        <v>19</v>
      </c>
      <c r="K87" s="31" t="s">
        <v>20</v>
      </c>
      <c r="L87" s="31" t="s">
        <v>17</v>
      </c>
      <c r="M87" s="31" t="s">
        <v>18</v>
      </c>
      <c r="N87" s="31" t="s">
        <v>21</v>
      </c>
      <c r="O87" s="31" t="s">
        <v>19</v>
      </c>
      <c r="P87" s="31" t="s">
        <v>20</v>
      </c>
      <c r="Q87" s="31" t="s">
        <v>17</v>
      </c>
      <c r="R87" s="31" t="s">
        <v>17</v>
      </c>
      <c r="S87" s="31" t="s">
        <v>18</v>
      </c>
      <c r="T87" s="31" t="s">
        <v>18</v>
      </c>
      <c r="U87" s="31" t="s">
        <v>21</v>
      </c>
      <c r="V87" s="31" t="s">
        <v>21</v>
      </c>
      <c r="W87" s="31" t="s">
        <v>19</v>
      </c>
      <c r="X87" s="31" t="s">
        <v>19</v>
      </c>
      <c r="Y87" s="31" t="s">
        <v>20</v>
      </c>
      <c r="Z87" s="31" t="s">
        <v>20</v>
      </c>
      <c r="AA87" s="31" t="s">
        <v>17</v>
      </c>
      <c r="AB87" s="31" t="s">
        <v>18</v>
      </c>
      <c r="AC87" s="31" t="s">
        <v>21</v>
      </c>
      <c r="AD87" s="31" t="s">
        <v>19</v>
      </c>
      <c r="AE87" s="31" t="s">
        <v>20</v>
      </c>
      <c r="AF87" s="31"/>
      <c r="AG87" s="31"/>
      <c r="AH87" s="31"/>
      <c r="AI87" s="31"/>
      <c r="AJ87" s="31" t="s">
        <v>18</v>
      </c>
      <c r="AK87" s="31" t="s">
        <v>163</v>
      </c>
      <c r="AL87" s="31" t="s">
        <v>161</v>
      </c>
      <c r="AM87" s="31" t="s">
        <v>164</v>
      </c>
      <c r="AN87" s="31" t="s">
        <v>162</v>
      </c>
      <c r="AO87" s="31" t="s">
        <v>18</v>
      </c>
      <c r="AP87" s="31" t="s">
        <v>163</v>
      </c>
      <c r="AQ87" s="31" t="s">
        <v>161</v>
      </c>
      <c r="AR87" s="31" t="s">
        <v>164</v>
      </c>
      <c r="AS87" s="31" t="s">
        <v>162</v>
      </c>
      <c r="AT87" s="31" t="s">
        <v>18</v>
      </c>
      <c r="AU87" s="31" t="s">
        <v>163</v>
      </c>
      <c r="AV87" s="31" t="s">
        <v>161</v>
      </c>
      <c r="AW87" s="31" t="s">
        <v>164</v>
      </c>
      <c r="AX87" s="31" t="s">
        <v>162</v>
      </c>
      <c r="AY87" s="31" t="s">
        <v>18</v>
      </c>
      <c r="AZ87" s="31" t="s">
        <v>163</v>
      </c>
      <c r="BA87" s="31" t="s">
        <v>161</v>
      </c>
      <c r="BB87" s="31" t="s">
        <v>164</v>
      </c>
      <c r="BC87" s="31" t="s">
        <v>162</v>
      </c>
      <c r="BD87" s="31"/>
      <c r="BE87" s="31"/>
      <c r="BF87" s="31"/>
      <c r="BG87" s="31"/>
      <c r="BH87" s="31"/>
      <c r="BI87" s="31"/>
      <c r="BJ87" s="31"/>
      <c r="BK87" s="31"/>
      <c r="BL87" s="31"/>
      <c r="BM87" s="31"/>
      <c r="BN87" s="31"/>
      <c r="BO87" s="31"/>
      <c r="BP87" s="31"/>
      <c r="BQ87" s="31"/>
      <c r="BR87" s="31"/>
      <c r="BS87" s="31"/>
      <c r="BT87" s="31"/>
      <c r="BU87" s="31"/>
    </row>
    <row r="88" spans="3:73" x14ac:dyDescent="0.25">
      <c r="C88" s="62"/>
      <c r="D88" s="59"/>
      <c r="E88" s="59"/>
      <c r="F88" s="60"/>
      <c r="G88" s="31" t="s">
        <v>10</v>
      </c>
      <c r="H88" s="31" t="s">
        <v>10</v>
      </c>
      <c r="I88" s="31" t="s">
        <v>10</v>
      </c>
      <c r="J88" s="31" t="s">
        <v>10</v>
      </c>
      <c r="K88" s="31" t="s">
        <v>10</v>
      </c>
      <c r="L88" s="31" t="s">
        <v>5</v>
      </c>
      <c r="M88" s="31" t="s">
        <v>5</v>
      </c>
      <c r="N88" s="31" t="s">
        <v>5</v>
      </c>
      <c r="O88" s="31" t="s">
        <v>5</v>
      </c>
      <c r="P88" s="31" t="s">
        <v>5</v>
      </c>
      <c r="Q88" s="31" t="s">
        <v>7</v>
      </c>
      <c r="R88" s="31" t="s">
        <v>9</v>
      </c>
      <c r="S88" s="31" t="s">
        <v>7</v>
      </c>
      <c r="T88" s="31" t="s">
        <v>9</v>
      </c>
      <c r="U88" s="31" t="s">
        <v>7</v>
      </c>
      <c r="V88" s="31" t="s">
        <v>9</v>
      </c>
      <c r="W88" s="31" t="s">
        <v>7</v>
      </c>
      <c r="X88" s="31" t="s">
        <v>9</v>
      </c>
      <c r="Y88" s="31" t="s">
        <v>7</v>
      </c>
      <c r="Z88" s="31" t="s">
        <v>9</v>
      </c>
      <c r="AA88" s="31" t="s">
        <v>3</v>
      </c>
      <c r="AB88" s="31" t="s">
        <v>3</v>
      </c>
      <c r="AC88" s="31" t="s">
        <v>3</v>
      </c>
      <c r="AD88" s="31" t="s">
        <v>3</v>
      </c>
      <c r="AE88" s="31" t="s">
        <v>3</v>
      </c>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c r="BK88" s="31"/>
      <c r="BL88" s="31"/>
      <c r="BM88" s="31"/>
      <c r="BN88" s="31"/>
      <c r="BO88" s="31"/>
      <c r="BP88" s="31"/>
      <c r="BQ88" s="31"/>
      <c r="BR88" s="31"/>
      <c r="BS88" s="31"/>
      <c r="BT88" s="31"/>
      <c r="BU88" s="31"/>
    </row>
    <row r="89" spans="3:73" x14ac:dyDescent="0.25">
      <c r="C89" s="31" t="s">
        <v>191</v>
      </c>
      <c r="D89" s="31" t="s">
        <v>23</v>
      </c>
      <c r="E89" s="31" t="s">
        <v>17</v>
      </c>
      <c r="F89" s="31" t="s">
        <v>10</v>
      </c>
      <c r="G89" s="37" cm="1">
        <f t="array" ref="G89:BU155">MMULT('Risk Factor Summary'!M15:M81,TRANSPOSE('Risk Factor Summary'!M15:M81))*G16:BU82</f>
        <v>0</v>
      </c>
      <c r="H89" s="37">
        <v>-3445.1950352055778</v>
      </c>
      <c r="I89" s="37">
        <v>-1717.482413075923</v>
      </c>
      <c r="J89" s="37">
        <v>1194.7070364131987</v>
      </c>
      <c r="K89" s="37">
        <v>-383.43527381517504</v>
      </c>
      <c r="L89" s="37">
        <v>0</v>
      </c>
      <c r="M89" s="37">
        <v>0</v>
      </c>
      <c r="N89" s="37">
        <v>0</v>
      </c>
      <c r="O89" s="37">
        <v>0</v>
      </c>
      <c r="P89" s="37">
        <v>0</v>
      </c>
      <c r="Q89" s="37">
        <v>0</v>
      </c>
      <c r="R89" s="37">
        <v>0</v>
      </c>
      <c r="S89" s="37">
        <v>0</v>
      </c>
      <c r="T89" s="37">
        <v>0</v>
      </c>
      <c r="U89" s="37">
        <v>0</v>
      </c>
      <c r="V89" s="37">
        <v>0</v>
      </c>
      <c r="W89" s="37">
        <v>0</v>
      </c>
      <c r="X89" s="37">
        <v>0</v>
      </c>
      <c r="Y89" s="37">
        <v>0</v>
      </c>
      <c r="Z89" s="37">
        <v>0</v>
      </c>
      <c r="AA89" s="37">
        <v>0</v>
      </c>
      <c r="AB89" s="37">
        <v>0</v>
      </c>
      <c r="AC89" s="37">
        <v>0</v>
      </c>
      <c r="AD89" s="37">
        <v>0</v>
      </c>
      <c r="AE89" s="37">
        <v>0</v>
      </c>
      <c r="AF89" s="37">
        <v>0</v>
      </c>
      <c r="AG89" s="37">
        <v>0</v>
      </c>
      <c r="AH89" s="37">
        <v>0</v>
      </c>
      <c r="AI89" s="37">
        <v>0</v>
      </c>
      <c r="AJ89" s="37">
        <v>0</v>
      </c>
      <c r="AK89" s="37">
        <v>0</v>
      </c>
      <c r="AL89" s="37">
        <v>0</v>
      </c>
      <c r="AM89" s="37">
        <v>0</v>
      </c>
      <c r="AN89" s="37">
        <v>0</v>
      </c>
      <c r="AO89" s="37">
        <v>0</v>
      </c>
      <c r="AP89" s="37">
        <v>0</v>
      </c>
      <c r="AQ89" s="37">
        <v>0</v>
      </c>
      <c r="AR89" s="37">
        <v>0</v>
      </c>
      <c r="AS89" s="37">
        <v>0</v>
      </c>
      <c r="AT89" s="37">
        <v>0</v>
      </c>
      <c r="AU89" s="37">
        <v>0</v>
      </c>
      <c r="AV89" s="37">
        <v>0</v>
      </c>
      <c r="AW89" s="37">
        <v>0</v>
      </c>
      <c r="AX89" s="37">
        <v>0</v>
      </c>
      <c r="AY89" s="37">
        <v>0</v>
      </c>
      <c r="AZ89" s="37">
        <v>0</v>
      </c>
      <c r="BA89" s="37">
        <v>0</v>
      </c>
      <c r="BB89" s="37">
        <v>0</v>
      </c>
      <c r="BC89" s="37">
        <v>0</v>
      </c>
      <c r="BD89" s="37">
        <v>0</v>
      </c>
      <c r="BE89" s="37">
        <v>0</v>
      </c>
      <c r="BF89" s="37">
        <v>0</v>
      </c>
      <c r="BG89" s="37">
        <v>0</v>
      </c>
      <c r="BH89" s="37">
        <v>0</v>
      </c>
      <c r="BI89" s="37">
        <v>0</v>
      </c>
      <c r="BJ89" s="37">
        <v>0</v>
      </c>
      <c r="BK89" s="37">
        <v>0</v>
      </c>
      <c r="BL89" s="37">
        <v>0</v>
      </c>
      <c r="BM89" s="37">
        <v>0</v>
      </c>
      <c r="BN89" s="37">
        <v>0</v>
      </c>
      <c r="BO89" s="37">
        <v>0</v>
      </c>
      <c r="BP89" s="37">
        <v>0</v>
      </c>
      <c r="BQ89" s="37">
        <v>0</v>
      </c>
      <c r="BR89" s="37">
        <v>0</v>
      </c>
      <c r="BS89" s="37">
        <v>0</v>
      </c>
      <c r="BT89" s="37">
        <v>0</v>
      </c>
      <c r="BU89" s="37">
        <v>0</v>
      </c>
    </row>
    <row r="90" spans="3:73" x14ac:dyDescent="0.25">
      <c r="C90" s="31" t="s">
        <v>191</v>
      </c>
      <c r="D90" s="31" t="s">
        <v>23</v>
      </c>
      <c r="E90" s="31" t="s">
        <v>18</v>
      </c>
      <c r="F90" s="31" t="s">
        <v>10</v>
      </c>
      <c r="G90" s="37">
        <v>-3445.1950352055778</v>
      </c>
      <c r="H90" s="37">
        <v>0</v>
      </c>
      <c r="I90" s="37">
        <v>8502.7834595796776</v>
      </c>
      <c r="J90" s="37">
        <v>-5914.6662294285416</v>
      </c>
      <c r="K90" s="37">
        <v>1898.2826718883855</v>
      </c>
      <c r="L90" s="37">
        <v>0</v>
      </c>
      <c r="M90" s="37">
        <v>0</v>
      </c>
      <c r="N90" s="37">
        <v>0</v>
      </c>
      <c r="O90" s="37">
        <v>0</v>
      </c>
      <c r="P90" s="37">
        <v>0</v>
      </c>
      <c r="Q90" s="37">
        <v>0</v>
      </c>
      <c r="R90" s="37">
        <v>0</v>
      </c>
      <c r="S90" s="37">
        <v>0</v>
      </c>
      <c r="T90" s="37">
        <v>0</v>
      </c>
      <c r="U90" s="37">
        <v>0</v>
      </c>
      <c r="V90" s="37">
        <v>0</v>
      </c>
      <c r="W90" s="37">
        <v>0</v>
      </c>
      <c r="X90" s="37">
        <v>0</v>
      </c>
      <c r="Y90" s="37">
        <v>0</v>
      </c>
      <c r="Z90" s="37">
        <v>0</v>
      </c>
      <c r="AA90" s="37">
        <v>0</v>
      </c>
      <c r="AB90" s="37">
        <v>0</v>
      </c>
      <c r="AC90" s="37">
        <v>0</v>
      </c>
      <c r="AD90" s="37">
        <v>0</v>
      </c>
      <c r="AE90" s="37">
        <v>0</v>
      </c>
      <c r="AF90" s="37">
        <v>0</v>
      </c>
      <c r="AG90" s="37">
        <v>0</v>
      </c>
      <c r="AH90" s="37">
        <v>0</v>
      </c>
      <c r="AI90" s="37">
        <v>0</v>
      </c>
      <c r="AJ90" s="37">
        <v>0</v>
      </c>
      <c r="AK90" s="37">
        <v>0</v>
      </c>
      <c r="AL90" s="37">
        <v>0</v>
      </c>
      <c r="AM90" s="37">
        <v>0</v>
      </c>
      <c r="AN90" s="37">
        <v>0</v>
      </c>
      <c r="AO90" s="37">
        <v>0</v>
      </c>
      <c r="AP90" s="37">
        <v>0</v>
      </c>
      <c r="AQ90" s="37">
        <v>0</v>
      </c>
      <c r="AR90" s="37">
        <v>0</v>
      </c>
      <c r="AS90" s="37">
        <v>0</v>
      </c>
      <c r="AT90" s="37">
        <v>0</v>
      </c>
      <c r="AU90" s="37">
        <v>0</v>
      </c>
      <c r="AV90" s="37">
        <v>0</v>
      </c>
      <c r="AW90" s="37">
        <v>0</v>
      </c>
      <c r="AX90" s="37">
        <v>0</v>
      </c>
      <c r="AY90" s="37">
        <v>0</v>
      </c>
      <c r="AZ90" s="37">
        <v>0</v>
      </c>
      <c r="BA90" s="37">
        <v>0</v>
      </c>
      <c r="BB90" s="37">
        <v>0</v>
      </c>
      <c r="BC90" s="37">
        <v>0</v>
      </c>
      <c r="BD90" s="37">
        <v>0</v>
      </c>
      <c r="BE90" s="37">
        <v>0</v>
      </c>
      <c r="BF90" s="37">
        <v>0</v>
      </c>
      <c r="BG90" s="37">
        <v>0</v>
      </c>
      <c r="BH90" s="37">
        <v>0</v>
      </c>
      <c r="BI90" s="37">
        <v>0</v>
      </c>
      <c r="BJ90" s="37">
        <v>0</v>
      </c>
      <c r="BK90" s="37">
        <v>0</v>
      </c>
      <c r="BL90" s="37">
        <v>0</v>
      </c>
      <c r="BM90" s="37">
        <v>0</v>
      </c>
      <c r="BN90" s="37">
        <v>0</v>
      </c>
      <c r="BO90" s="37">
        <v>0</v>
      </c>
      <c r="BP90" s="37">
        <v>0</v>
      </c>
      <c r="BQ90" s="37">
        <v>0</v>
      </c>
      <c r="BR90" s="37">
        <v>0</v>
      </c>
      <c r="BS90" s="37">
        <v>0</v>
      </c>
      <c r="BT90" s="37">
        <v>0</v>
      </c>
      <c r="BU90" s="37">
        <v>0</v>
      </c>
    </row>
    <row r="91" spans="3:73" x14ac:dyDescent="0.25">
      <c r="C91" s="31" t="s">
        <v>191</v>
      </c>
      <c r="D91" s="31" t="s">
        <v>23</v>
      </c>
      <c r="E91" s="31" t="s">
        <v>21</v>
      </c>
      <c r="F91" s="31" t="s">
        <v>10</v>
      </c>
      <c r="G91" s="37">
        <v>-1717.482413075923</v>
      </c>
      <c r="H91" s="37">
        <v>8502.7834595796776</v>
      </c>
      <c r="I91" s="37">
        <v>0</v>
      </c>
      <c r="J91" s="37">
        <v>-2948.5515694908827</v>
      </c>
      <c r="K91" s="37">
        <v>946.32294273596392</v>
      </c>
      <c r="L91" s="37">
        <v>0</v>
      </c>
      <c r="M91" s="37">
        <v>0</v>
      </c>
      <c r="N91" s="37">
        <v>0</v>
      </c>
      <c r="O91" s="37">
        <v>0</v>
      </c>
      <c r="P91" s="37">
        <v>0</v>
      </c>
      <c r="Q91" s="37">
        <v>0</v>
      </c>
      <c r="R91" s="37">
        <v>0</v>
      </c>
      <c r="S91" s="37">
        <v>0</v>
      </c>
      <c r="T91" s="37">
        <v>0</v>
      </c>
      <c r="U91" s="37">
        <v>0</v>
      </c>
      <c r="V91" s="37">
        <v>0</v>
      </c>
      <c r="W91" s="37">
        <v>0</v>
      </c>
      <c r="X91" s="37">
        <v>0</v>
      </c>
      <c r="Y91" s="37">
        <v>0</v>
      </c>
      <c r="Z91" s="37">
        <v>0</v>
      </c>
      <c r="AA91" s="37">
        <v>0</v>
      </c>
      <c r="AB91" s="37">
        <v>0</v>
      </c>
      <c r="AC91" s="37">
        <v>0</v>
      </c>
      <c r="AD91" s="37">
        <v>0</v>
      </c>
      <c r="AE91" s="37">
        <v>0</v>
      </c>
      <c r="AF91" s="37">
        <v>0</v>
      </c>
      <c r="AG91" s="37">
        <v>0</v>
      </c>
      <c r="AH91" s="37">
        <v>0</v>
      </c>
      <c r="AI91" s="37">
        <v>0</v>
      </c>
      <c r="AJ91" s="37">
        <v>0</v>
      </c>
      <c r="AK91" s="37">
        <v>0</v>
      </c>
      <c r="AL91" s="37">
        <v>0</v>
      </c>
      <c r="AM91" s="37">
        <v>0</v>
      </c>
      <c r="AN91" s="37">
        <v>0</v>
      </c>
      <c r="AO91" s="37">
        <v>0</v>
      </c>
      <c r="AP91" s="37">
        <v>0</v>
      </c>
      <c r="AQ91" s="37">
        <v>0</v>
      </c>
      <c r="AR91" s="37">
        <v>0</v>
      </c>
      <c r="AS91" s="37">
        <v>0</v>
      </c>
      <c r="AT91" s="37">
        <v>0</v>
      </c>
      <c r="AU91" s="37">
        <v>0</v>
      </c>
      <c r="AV91" s="37">
        <v>0</v>
      </c>
      <c r="AW91" s="37">
        <v>0</v>
      </c>
      <c r="AX91" s="37">
        <v>0</v>
      </c>
      <c r="AY91" s="37">
        <v>0</v>
      </c>
      <c r="AZ91" s="37">
        <v>0</v>
      </c>
      <c r="BA91" s="37">
        <v>0</v>
      </c>
      <c r="BB91" s="37">
        <v>0</v>
      </c>
      <c r="BC91" s="37">
        <v>0</v>
      </c>
      <c r="BD91" s="37">
        <v>0</v>
      </c>
      <c r="BE91" s="37">
        <v>0</v>
      </c>
      <c r="BF91" s="37">
        <v>0</v>
      </c>
      <c r="BG91" s="37">
        <v>0</v>
      </c>
      <c r="BH91" s="37">
        <v>0</v>
      </c>
      <c r="BI91" s="37">
        <v>0</v>
      </c>
      <c r="BJ91" s="37">
        <v>0</v>
      </c>
      <c r="BK91" s="37">
        <v>0</v>
      </c>
      <c r="BL91" s="37">
        <v>0</v>
      </c>
      <c r="BM91" s="37">
        <v>0</v>
      </c>
      <c r="BN91" s="37">
        <v>0</v>
      </c>
      <c r="BO91" s="37">
        <v>0</v>
      </c>
      <c r="BP91" s="37">
        <v>0</v>
      </c>
      <c r="BQ91" s="37">
        <v>0</v>
      </c>
      <c r="BR91" s="37">
        <v>0</v>
      </c>
      <c r="BS91" s="37">
        <v>0</v>
      </c>
      <c r="BT91" s="37">
        <v>0</v>
      </c>
      <c r="BU91" s="37">
        <v>0</v>
      </c>
    </row>
    <row r="92" spans="3:73" x14ac:dyDescent="0.25">
      <c r="C92" s="31" t="s">
        <v>191</v>
      </c>
      <c r="D92" s="31" t="s">
        <v>23</v>
      </c>
      <c r="E92" s="31" t="s">
        <v>19</v>
      </c>
      <c r="F92" s="31" t="s">
        <v>10</v>
      </c>
      <c r="G92" s="37">
        <v>1194.7070364131987</v>
      </c>
      <c r="H92" s="37">
        <v>-5914.6662294285416</v>
      </c>
      <c r="I92" s="37">
        <v>-2948.5515694908827</v>
      </c>
      <c r="J92" s="37">
        <v>0</v>
      </c>
      <c r="K92" s="37">
        <v>-658.27671351876745</v>
      </c>
      <c r="L92" s="37">
        <v>0</v>
      </c>
      <c r="M92" s="37">
        <v>0</v>
      </c>
      <c r="N92" s="37">
        <v>0</v>
      </c>
      <c r="O92" s="37">
        <v>0</v>
      </c>
      <c r="P92" s="37">
        <v>0</v>
      </c>
      <c r="Q92" s="37">
        <v>0</v>
      </c>
      <c r="R92" s="37">
        <v>0</v>
      </c>
      <c r="S92" s="37">
        <v>0</v>
      </c>
      <c r="T92" s="37">
        <v>0</v>
      </c>
      <c r="U92" s="37">
        <v>0</v>
      </c>
      <c r="V92" s="37">
        <v>0</v>
      </c>
      <c r="W92" s="37">
        <v>0</v>
      </c>
      <c r="X92" s="37">
        <v>0</v>
      </c>
      <c r="Y92" s="37">
        <v>0</v>
      </c>
      <c r="Z92" s="37">
        <v>0</v>
      </c>
      <c r="AA92" s="37">
        <v>0</v>
      </c>
      <c r="AB92" s="37">
        <v>0</v>
      </c>
      <c r="AC92" s="37">
        <v>0</v>
      </c>
      <c r="AD92" s="37">
        <v>0</v>
      </c>
      <c r="AE92" s="37">
        <v>0</v>
      </c>
      <c r="AF92" s="37">
        <v>0</v>
      </c>
      <c r="AG92" s="37">
        <v>0</v>
      </c>
      <c r="AH92" s="37">
        <v>0</v>
      </c>
      <c r="AI92" s="37">
        <v>0</v>
      </c>
      <c r="AJ92" s="37">
        <v>0</v>
      </c>
      <c r="AK92" s="37">
        <v>0</v>
      </c>
      <c r="AL92" s="37">
        <v>0</v>
      </c>
      <c r="AM92" s="37">
        <v>0</v>
      </c>
      <c r="AN92" s="37">
        <v>0</v>
      </c>
      <c r="AO92" s="37">
        <v>0</v>
      </c>
      <c r="AP92" s="37">
        <v>0</v>
      </c>
      <c r="AQ92" s="37">
        <v>0</v>
      </c>
      <c r="AR92" s="37">
        <v>0</v>
      </c>
      <c r="AS92" s="37">
        <v>0</v>
      </c>
      <c r="AT92" s="37">
        <v>0</v>
      </c>
      <c r="AU92" s="37">
        <v>0</v>
      </c>
      <c r="AV92" s="37">
        <v>0</v>
      </c>
      <c r="AW92" s="37">
        <v>0</v>
      </c>
      <c r="AX92" s="37">
        <v>0</v>
      </c>
      <c r="AY92" s="37">
        <v>0</v>
      </c>
      <c r="AZ92" s="37">
        <v>0</v>
      </c>
      <c r="BA92" s="37">
        <v>0</v>
      </c>
      <c r="BB92" s="37">
        <v>0</v>
      </c>
      <c r="BC92" s="37">
        <v>0</v>
      </c>
      <c r="BD92" s="37">
        <v>0</v>
      </c>
      <c r="BE92" s="37">
        <v>0</v>
      </c>
      <c r="BF92" s="37">
        <v>0</v>
      </c>
      <c r="BG92" s="37">
        <v>0</v>
      </c>
      <c r="BH92" s="37">
        <v>0</v>
      </c>
      <c r="BI92" s="37">
        <v>0</v>
      </c>
      <c r="BJ92" s="37">
        <v>0</v>
      </c>
      <c r="BK92" s="37">
        <v>0</v>
      </c>
      <c r="BL92" s="37">
        <v>0</v>
      </c>
      <c r="BM92" s="37">
        <v>0</v>
      </c>
      <c r="BN92" s="37">
        <v>0</v>
      </c>
      <c r="BO92" s="37">
        <v>0</v>
      </c>
      <c r="BP92" s="37">
        <v>0</v>
      </c>
      <c r="BQ92" s="37">
        <v>0</v>
      </c>
      <c r="BR92" s="37">
        <v>0</v>
      </c>
      <c r="BS92" s="37">
        <v>0</v>
      </c>
      <c r="BT92" s="37">
        <v>0</v>
      </c>
      <c r="BU92" s="37">
        <v>0</v>
      </c>
    </row>
    <row r="93" spans="3:73" x14ac:dyDescent="0.25">
      <c r="C93" s="31" t="s">
        <v>191</v>
      </c>
      <c r="D93" s="31" t="s">
        <v>23</v>
      </c>
      <c r="E93" s="31" t="s">
        <v>20</v>
      </c>
      <c r="F93" s="31" t="s">
        <v>10</v>
      </c>
      <c r="G93" s="37">
        <v>-383.43527381517504</v>
      </c>
      <c r="H93" s="37">
        <v>1898.2826718883855</v>
      </c>
      <c r="I93" s="37">
        <v>946.32294273596392</v>
      </c>
      <c r="J93" s="37">
        <v>-658.27671351876745</v>
      </c>
      <c r="K93" s="37">
        <v>0</v>
      </c>
      <c r="L93" s="37">
        <v>0</v>
      </c>
      <c r="M93" s="37">
        <v>0</v>
      </c>
      <c r="N93" s="37">
        <v>0</v>
      </c>
      <c r="O93" s="37">
        <v>0</v>
      </c>
      <c r="P93" s="37">
        <v>0</v>
      </c>
      <c r="Q93" s="37">
        <v>0</v>
      </c>
      <c r="R93" s="37">
        <v>0</v>
      </c>
      <c r="S93" s="37">
        <v>0</v>
      </c>
      <c r="T93" s="37">
        <v>0</v>
      </c>
      <c r="U93" s="37">
        <v>0</v>
      </c>
      <c r="V93" s="37">
        <v>0</v>
      </c>
      <c r="W93" s="37">
        <v>0</v>
      </c>
      <c r="X93" s="37">
        <v>0</v>
      </c>
      <c r="Y93" s="37">
        <v>0</v>
      </c>
      <c r="Z93" s="37">
        <v>0</v>
      </c>
      <c r="AA93" s="37">
        <v>0</v>
      </c>
      <c r="AB93" s="37">
        <v>0</v>
      </c>
      <c r="AC93" s="37">
        <v>0</v>
      </c>
      <c r="AD93" s="37">
        <v>0</v>
      </c>
      <c r="AE93" s="37">
        <v>0</v>
      </c>
      <c r="AF93" s="37">
        <v>0</v>
      </c>
      <c r="AG93" s="37">
        <v>0</v>
      </c>
      <c r="AH93" s="37">
        <v>0</v>
      </c>
      <c r="AI93" s="37">
        <v>0</v>
      </c>
      <c r="AJ93" s="37">
        <v>0</v>
      </c>
      <c r="AK93" s="37">
        <v>0</v>
      </c>
      <c r="AL93" s="37">
        <v>0</v>
      </c>
      <c r="AM93" s="37">
        <v>0</v>
      </c>
      <c r="AN93" s="37">
        <v>0</v>
      </c>
      <c r="AO93" s="37">
        <v>0</v>
      </c>
      <c r="AP93" s="37">
        <v>0</v>
      </c>
      <c r="AQ93" s="37">
        <v>0</v>
      </c>
      <c r="AR93" s="37">
        <v>0</v>
      </c>
      <c r="AS93" s="37">
        <v>0</v>
      </c>
      <c r="AT93" s="37">
        <v>0</v>
      </c>
      <c r="AU93" s="37">
        <v>0</v>
      </c>
      <c r="AV93" s="37">
        <v>0</v>
      </c>
      <c r="AW93" s="37">
        <v>0</v>
      </c>
      <c r="AX93" s="37">
        <v>0</v>
      </c>
      <c r="AY93" s="37">
        <v>0</v>
      </c>
      <c r="AZ93" s="37">
        <v>0</v>
      </c>
      <c r="BA93" s="37">
        <v>0</v>
      </c>
      <c r="BB93" s="37">
        <v>0</v>
      </c>
      <c r="BC93" s="37">
        <v>0</v>
      </c>
      <c r="BD93" s="37">
        <v>0</v>
      </c>
      <c r="BE93" s="37">
        <v>0</v>
      </c>
      <c r="BF93" s="37">
        <v>0</v>
      </c>
      <c r="BG93" s="37">
        <v>0</v>
      </c>
      <c r="BH93" s="37">
        <v>0</v>
      </c>
      <c r="BI93" s="37">
        <v>0</v>
      </c>
      <c r="BJ93" s="37">
        <v>0</v>
      </c>
      <c r="BK93" s="37">
        <v>0</v>
      </c>
      <c r="BL93" s="37">
        <v>0</v>
      </c>
      <c r="BM93" s="37">
        <v>0</v>
      </c>
      <c r="BN93" s="37">
        <v>0</v>
      </c>
      <c r="BO93" s="37">
        <v>0</v>
      </c>
      <c r="BP93" s="37">
        <v>0</v>
      </c>
      <c r="BQ93" s="37">
        <v>0</v>
      </c>
      <c r="BR93" s="37">
        <v>0</v>
      </c>
      <c r="BS93" s="37">
        <v>0</v>
      </c>
      <c r="BT93" s="37">
        <v>0</v>
      </c>
      <c r="BU93" s="37">
        <v>0</v>
      </c>
    </row>
    <row r="94" spans="3:73" x14ac:dyDescent="0.25">
      <c r="C94" s="31" t="s">
        <v>191</v>
      </c>
      <c r="D94" s="31" t="s">
        <v>24</v>
      </c>
      <c r="E94" s="31" t="s">
        <v>17</v>
      </c>
      <c r="F94" s="31" t="s">
        <v>5</v>
      </c>
      <c r="G94" s="37">
        <v>0</v>
      </c>
      <c r="H94" s="37">
        <v>0</v>
      </c>
      <c r="I94" s="37">
        <v>0</v>
      </c>
      <c r="J94" s="37">
        <v>0</v>
      </c>
      <c r="K94" s="37">
        <v>0</v>
      </c>
      <c r="L94" s="37">
        <v>0</v>
      </c>
      <c r="M94" s="37">
        <v>-6.6038018903013977</v>
      </c>
      <c r="N94" s="37">
        <v>-9.3186834463976034</v>
      </c>
      <c r="O94" s="37">
        <v>-24.22061251586722</v>
      </c>
      <c r="P94" s="37">
        <v>3.4142217082785913</v>
      </c>
      <c r="Q94" s="37">
        <v>0</v>
      </c>
      <c r="R94" s="37">
        <v>0</v>
      </c>
      <c r="S94" s="37">
        <v>0</v>
      </c>
      <c r="T94" s="37">
        <v>0</v>
      </c>
      <c r="U94" s="37">
        <v>0</v>
      </c>
      <c r="V94" s="37">
        <v>0</v>
      </c>
      <c r="W94" s="37">
        <v>0</v>
      </c>
      <c r="X94" s="37">
        <v>0</v>
      </c>
      <c r="Y94" s="37">
        <v>0</v>
      </c>
      <c r="Z94" s="37">
        <v>0</v>
      </c>
      <c r="AA94" s="37">
        <v>0</v>
      </c>
      <c r="AB94" s="37">
        <v>0</v>
      </c>
      <c r="AC94" s="37">
        <v>0</v>
      </c>
      <c r="AD94" s="37">
        <v>0</v>
      </c>
      <c r="AE94" s="37">
        <v>0</v>
      </c>
      <c r="AF94" s="37">
        <v>0</v>
      </c>
      <c r="AG94" s="37">
        <v>0</v>
      </c>
      <c r="AH94" s="37">
        <v>0</v>
      </c>
      <c r="AI94" s="37">
        <v>0</v>
      </c>
      <c r="AJ94" s="37">
        <v>0</v>
      </c>
      <c r="AK94" s="37">
        <v>0</v>
      </c>
      <c r="AL94" s="37">
        <v>0</v>
      </c>
      <c r="AM94" s="37">
        <v>0</v>
      </c>
      <c r="AN94" s="37">
        <v>0</v>
      </c>
      <c r="AO94" s="37">
        <v>0</v>
      </c>
      <c r="AP94" s="37">
        <v>0</v>
      </c>
      <c r="AQ94" s="37">
        <v>0</v>
      </c>
      <c r="AR94" s="37">
        <v>0</v>
      </c>
      <c r="AS94" s="37">
        <v>0</v>
      </c>
      <c r="AT94" s="37">
        <v>0</v>
      </c>
      <c r="AU94" s="37">
        <v>0</v>
      </c>
      <c r="AV94" s="37">
        <v>0</v>
      </c>
      <c r="AW94" s="37">
        <v>0</v>
      </c>
      <c r="AX94" s="37">
        <v>0</v>
      </c>
      <c r="AY94" s="37">
        <v>0</v>
      </c>
      <c r="AZ94" s="37">
        <v>0</v>
      </c>
      <c r="BA94" s="37">
        <v>0</v>
      </c>
      <c r="BB94" s="37">
        <v>0</v>
      </c>
      <c r="BC94" s="37">
        <v>0</v>
      </c>
      <c r="BD94" s="37">
        <v>0</v>
      </c>
      <c r="BE94" s="37">
        <v>0</v>
      </c>
      <c r="BF94" s="37">
        <v>0</v>
      </c>
      <c r="BG94" s="37">
        <v>0</v>
      </c>
      <c r="BH94" s="37">
        <v>0</v>
      </c>
      <c r="BI94" s="37">
        <v>0</v>
      </c>
      <c r="BJ94" s="37">
        <v>0</v>
      </c>
      <c r="BK94" s="37">
        <v>0</v>
      </c>
      <c r="BL94" s="37">
        <v>0</v>
      </c>
      <c r="BM94" s="37">
        <v>0</v>
      </c>
      <c r="BN94" s="37">
        <v>0</v>
      </c>
      <c r="BO94" s="37">
        <v>0</v>
      </c>
      <c r="BP94" s="37">
        <v>0</v>
      </c>
      <c r="BQ94" s="37">
        <v>0</v>
      </c>
      <c r="BR94" s="37">
        <v>0</v>
      </c>
      <c r="BS94" s="37">
        <v>0</v>
      </c>
      <c r="BT94" s="37">
        <v>0</v>
      </c>
      <c r="BU94" s="37">
        <v>0</v>
      </c>
    </row>
    <row r="95" spans="3:73" x14ac:dyDescent="0.25">
      <c r="C95" s="31" t="s">
        <v>191</v>
      </c>
      <c r="D95" s="31" t="s">
        <v>24</v>
      </c>
      <c r="E95" s="31" t="s">
        <v>18</v>
      </c>
      <c r="F95" s="31" t="s">
        <v>5</v>
      </c>
      <c r="G95" s="37">
        <v>0</v>
      </c>
      <c r="H95" s="37">
        <v>0</v>
      </c>
      <c r="I95" s="37">
        <v>0</v>
      </c>
      <c r="J95" s="37">
        <v>0</v>
      </c>
      <c r="K95" s="37">
        <v>0</v>
      </c>
      <c r="L95" s="37">
        <v>-6.6038018903013977</v>
      </c>
      <c r="M95" s="37">
        <v>0</v>
      </c>
      <c r="N95" s="37">
        <v>17.382408261629909</v>
      </c>
      <c r="O95" s="37">
        <v>45.179405172337006</v>
      </c>
      <c r="P95" s="37">
        <v>-6.3686459541621563</v>
      </c>
      <c r="Q95" s="37">
        <v>0</v>
      </c>
      <c r="R95" s="37">
        <v>0</v>
      </c>
      <c r="S95" s="37">
        <v>0</v>
      </c>
      <c r="T95" s="37">
        <v>0</v>
      </c>
      <c r="U95" s="37">
        <v>0</v>
      </c>
      <c r="V95" s="37">
        <v>0</v>
      </c>
      <c r="W95" s="37">
        <v>0</v>
      </c>
      <c r="X95" s="37">
        <v>0</v>
      </c>
      <c r="Y95" s="37">
        <v>0</v>
      </c>
      <c r="Z95" s="37">
        <v>0</v>
      </c>
      <c r="AA95" s="37">
        <v>0</v>
      </c>
      <c r="AB95" s="37">
        <v>0</v>
      </c>
      <c r="AC95" s="37">
        <v>0</v>
      </c>
      <c r="AD95" s="37">
        <v>0</v>
      </c>
      <c r="AE95" s="37">
        <v>0</v>
      </c>
      <c r="AF95" s="37">
        <v>0</v>
      </c>
      <c r="AG95" s="37">
        <v>0</v>
      </c>
      <c r="AH95" s="37">
        <v>0</v>
      </c>
      <c r="AI95" s="37">
        <v>0</v>
      </c>
      <c r="AJ95" s="37">
        <v>0</v>
      </c>
      <c r="AK95" s="37">
        <v>0</v>
      </c>
      <c r="AL95" s="37">
        <v>0</v>
      </c>
      <c r="AM95" s="37">
        <v>0</v>
      </c>
      <c r="AN95" s="37">
        <v>0</v>
      </c>
      <c r="AO95" s="37">
        <v>0</v>
      </c>
      <c r="AP95" s="37">
        <v>0</v>
      </c>
      <c r="AQ95" s="37">
        <v>0</v>
      </c>
      <c r="AR95" s="37">
        <v>0</v>
      </c>
      <c r="AS95" s="37">
        <v>0</v>
      </c>
      <c r="AT95" s="37">
        <v>0</v>
      </c>
      <c r="AU95" s="37">
        <v>0</v>
      </c>
      <c r="AV95" s="37">
        <v>0</v>
      </c>
      <c r="AW95" s="37">
        <v>0</v>
      </c>
      <c r="AX95" s="37">
        <v>0</v>
      </c>
      <c r="AY95" s="37">
        <v>0</v>
      </c>
      <c r="AZ95" s="37">
        <v>0</v>
      </c>
      <c r="BA95" s="37">
        <v>0</v>
      </c>
      <c r="BB95" s="37">
        <v>0</v>
      </c>
      <c r="BC95" s="37">
        <v>0</v>
      </c>
      <c r="BD95" s="37">
        <v>0</v>
      </c>
      <c r="BE95" s="37">
        <v>0</v>
      </c>
      <c r="BF95" s="37">
        <v>0</v>
      </c>
      <c r="BG95" s="37">
        <v>0</v>
      </c>
      <c r="BH95" s="37">
        <v>0</v>
      </c>
      <c r="BI95" s="37">
        <v>0</v>
      </c>
      <c r="BJ95" s="37">
        <v>0</v>
      </c>
      <c r="BK95" s="37">
        <v>0</v>
      </c>
      <c r="BL95" s="37">
        <v>0</v>
      </c>
      <c r="BM95" s="37">
        <v>0</v>
      </c>
      <c r="BN95" s="37">
        <v>0</v>
      </c>
      <c r="BO95" s="37">
        <v>0</v>
      </c>
      <c r="BP95" s="37">
        <v>0</v>
      </c>
      <c r="BQ95" s="37">
        <v>0</v>
      </c>
      <c r="BR95" s="37">
        <v>0</v>
      </c>
      <c r="BS95" s="37">
        <v>0</v>
      </c>
      <c r="BT95" s="37">
        <v>0</v>
      </c>
      <c r="BU95" s="37">
        <v>0</v>
      </c>
    </row>
    <row r="96" spans="3:73" x14ac:dyDescent="0.25">
      <c r="C96" s="31" t="s">
        <v>191</v>
      </c>
      <c r="D96" s="31" t="s">
        <v>24</v>
      </c>
      <c r="E96" s="31" t="s">
        <v>21</v>
      </c>
      <c r="F96" s="31" t="s">
        <v>5</v>
      </c>
      <c r="G96" s="37">
        <v>0</v>
      </c>
      <c r="H96" s="37">
        <v>0</v>
      </c>
      <c r="I96" s="37">
        <v>0</v>
      </c>
      <c r="J96" s="37">
        <v>0</v>
      </c>
      <c r="K96" s="37">
        <v>0</v>
      </c>
      <c r="L96" s="37">
        <v>-9.3186834463976034</v>
      </c>
      <c r="M96" s="37">
        <v>17.382408261629909</v>
      </c>
      <c r="N96" s="37">
        <v>0</v>
      </c>
      <c r="O96" s="37">
        <v>63.753059539212209</v>
      </c>
      <c r="P96" s="37">
        <v>-8.9868528182497247</v>
      </c>
      <c r="Q96" s="37">
        <v>0</v>
      </c>
      <c r="R96" s="37">
        <v>0</v>
      </c>
      <c r="S96" s="37">
        <v>0</v>
      </c>
      <c r="T96" s="37">
        <v>0</v>
      </c>
      <c r="U96" s="37">
        <v>0</v>
      </c>
      <c r="V96" s="37">
        <v>0</v>
      </c>
      <c r="W96" s="37">
        <v>0</v>
      </c>
      <c r="X96" s="37">
        <v>0</v>
      </c>
      <c r="Y96" s="37">
        <v>0</v>
      </c>
      <c r="Z96" s="37">
        <v>0</v>
      </c>
      <c r="AA96" s="37">
        <v>0</v>
      </c>
      <c r="AB96" s="37">
        <v>0</v>
      </c>
      <c r="AC96" s="37">
        <v>0</v>
      </c>
      <c r="AD96" s="37">
        <v>0</v>
      </c>
      <c r="AE96" s="37">
        <v>0</v>
      </c>
      <c r="AF96" s="37">
        <v>0</v>
      </c>
      <c r="AG96" s="37">
        <v>0</v>
      </c>
      <c r="AH96" s="37">
        <v>0</v>
      </c>
      <c r="AI96" s="37">
        <v>0</v>
      </c>
      <c r="AJ96" s="37">
        <v>0</v>
      </c>
      <c r="AK96" s="37">
        <v>0</v>
      </c>
      <c r="AL96" s="37">
        <v>0</v>
      </c>
      <c r="AM96" s="37">
        <v>0</v>
      </c>
      <c r="AN96" s="37">
        <v>0</v>
      </c>
      <c r="AO96" s="37">
        <v>0</v>
      </c>
      <c r="AP96" s="37">
        <v>0</v>
      </c>
      <c r="AQ96" s="37">
        <v>0</v>
      </c>
      <c r="AR96" s="37">
        <v>0</v>
      </c>
      <c r="AS96" s="37">
        <v>0</v>
      </c>
      <c r="AT96" s="37">
        <v>0</v>
      </c>
      <c r="AU96" s="37">
        <v>0</v>
      </c>
      <c r="AV96" s="37">
        <v>0</v>
      </c>
      <c r="AW96" s="37">
        <v>0</v>
      </c>
      <c r="AX96" s="37">
        <v>0</v>
      </c>
      <c r="AY96" s="37">
        <v>0</v>
      </c>
      <c r="AZ96" s="37">
        <v>0</v>
      </c>
      <c r="BA96" s="37">
        <v>0</v>
      </c>
      <c r="BB96" s="37">
        <v>0</v>
      </c>
      <c r="BC96" s="37">
        <v>0</v>
      </c>
      <c r="BD96" s="37">
        <v>0</v>
      </c>
      <c r="BE96" s="37">
        <v>0</v>
      </c>
      <c r="BF96" s="37">
        <v>0</v>
      </c>
      <c r="BG96" s="37">
        <v>0</v>
      </c>
      <c r="BH96" s="37">
        <v>0</v>
      </c>
      <c r="BI96" s="37">
        <v>0</v>
      </c>
      <c r="BJ96" s="37">
        <v>0</v>
      </c>
      <c r="BK96" s="37">
        <v>0</v>
      </c>
      <c r="BL96" s="37">
        <v>0</v>
      </c>
      <c r="BM96" s="37">
        <v>0</v>
      </c>
      <c r="BN96" s="37">
        <v>0</v>
      </c>
      <c r="BO96" s="37">
        <v>0</v>
      </c>
      <c r="BP96" s="37">
        <v>0</v>
      </c>
      <c r="BQ96" s="37">
        <v>0</v>
      </c>
      <c r="BR96" s="37">
        <v>0</v>
      </c>
      <c r="BS96" s="37">
        <v>0</v>
      </c>
      <c r="BT96" s="37">
        <v>0</v>
      </c>
      <c r="BU96" s="37">
        <v>0</v>
      </c>
    </row>
    <row r="97" spans="3:73" x14ac:dyDescent="0.25">
      <c r="C97" s="31" t="s">
        <v>191</v>
      </c>
      <c r="D97" s="31" t="s">
        <v>24</v>
      </c>
      <c r="E97" s="31" t="s">
        <v>19</v>
      </c>
      <c r="F97" s="31" t="s">
        <v>5</v>
      </c>
      <c r="G97" s="37">
        <v>0</v>
      </c>
      <c r="H97" s="37">
        <v>0</v>
      </c>
      <c r="I97" s="37">
        <v>0</v>
      </c>
      <c r="J97" s="37">
        <v>0</v>
      </c>
      <c r="K97" s="37">
        <v>0</v>
      </c>
      <c r="L97" s="37">
        <v>-24.22061251586722</v>
      </c>
      <c r="M97" s="37">
        <v>45.179405172337006</v>
      </c>
      <c r="N97" s="37">
        <v>63.753059539212209</v>
      </c>
      <c r="O97" s="37">
        <v>0</v>
      </c>
      <c r="P97" s="37">
        <v>-23.358136489988951</v>
      </c>
      <c r="Q97" s="37">
        <v>0</v>
      </c>
      <c r="R97" s="37">
        <v>0</v>
      </c>
      <c r="S97" s="37">
        <v>0</v>
      </c>
      <c r="T97" s="37">
        <v>0</v>
      </c>
      <c r="U97" s="37">
        <v>0</v>
      </c>
      <c r="V97" s="37">
        <v>0</v>
      </c>
      <c r="W97" s="37">
        <v>0</v>
      </c>
      <c r="X97" s="37">
        <v>0</v>
      </c>
      <c r="Y97" s="37">
        <v>0</v>
      </c>
      <c r="Z97" s="37">
        <v>0</v>
      </c>
      <c r="AA97" s="37">
        <v>0</v>
      </c>
      <c r="AB97" s="37">
        <v>0</v>
      </c>
      <c r="AC97" s="37">
        <v>0</v>
      </c>
      <c r="AD97" s="37">
        <v>0</v>
      </c>
      <c r="AE97" s="37">
        <v>0</v>
      </c>
      <c r="AF97" s="37">
        <v>0</v>
      </c>
      <c r="AG97" s="37">
        <v>0</v>
      </c>
      <c r="AH97" s="37">
        <v>0</v>
      </c>
      <c r="AI97" s="37">
        <v>0</v>
      </c>
      <c r="AJ97" s="37">
        <v>0</v>
      </c>
      <c r="AK97" s="37">
        <v>0</v>
      </c>
      <c r="AL97" s="37">
        <v>0</v>
      </c>
      <c r="AM97" s="37">
        <v>0</v>
      </c>
      <c r="AN97" s="37">
        <v>0</v>
      </c>
      <c r="AO97" s="37">
        <v>0</v>
      </c>
      <c r="AP97" s="37">
        <v>0</v>
      </c>
      <c r="AQ97" s="37">
        <v>0</v>
      </c>
      <c r="AR97" s="37">
        <v>0</v>
      </c>
      <c r="AS97" s="37">
        <v>0</v>
      </c>
      <c r="AT97" s="37">
        <v>0</v>
      </c>
      <c r="AU97" s="37">
        <v>0</v>
      </c>
      <c r="AV97" s="37">
        <v>0</v>
      </c>
      <c r="AW97" s="37">
        <v>0</v>
      </c>
      <c r="AX97" s="37">
        <v>0</v>
      </c>
      <c r="AY97" s="37">
        <v>0</v>
      </c>
      <c r="AZ97" s="37">
        <v>0</v>
      </c>
      <c r="BA97" s="37">
        <v>0</v>
      </c>
      <c r="BB97" s="37">
        <v>0</v>
      </c>
      <c r="BC97" s="37">
        <v>0</v>
      </c>
      <c r="BD97" s="37">
        <v>0</v>
      </c>
      <c r="BE97" s="37">
        <v>0</v>
      </c>
      <c r="BF97" s="37">
        <v>0</v>
      </c>
      <c r="BG97" s="37">
        <v>0</v>
      </c>
      <c r="BH97" s="37">
        <v>0</v>
      </c>
      <c r="BI97" s="37">
        <v>0</v>
      </c>
      <c r="BJ97" s="37">
        <v>0</v>
      </c>
      <c r="BK97" s="37">
        <v>0</v>
      </c>
      <c r="BL97" s="37">
        <v>0</v>
      </c>
      <c r="BM97" s="37">
        <v>0</v>
      </c>
      <c r="BN97" s="37">
        <v>0</v>
      </c>
      <c r="BO97" s="37">
        <v>0</v>
      </c>
      <c r="BP97" s="37">
        <v>0</v>
      </c>
      <c r="BQ97" s="37">
        <v>0</v>
      </c>
      <c r="BR97" s="37">
        <v>0</v>
      </c>
      <c r="BS97" s="37">
        <v>0</v>
      </c>
      <c r="BT97" s="37">
        <v>0</v>
      </c>
      <c r="BU97" s="37">
        <v>0</v>
      </c>
    </row>
    <row r="98" spans="3:73" x14ac:dyDescent="0.25">
      <c r="C98" s="31" t="s">
        <v>191</v>
      </c>
      <c r="D98" s="31" t="s">
        <v>24</v>
      </c>
      <c r="E98" s="31" t="s">
        <v>20</v>
      </c>
      <c r="F98" s="31" t="s">
        <v>5</v>
      </c>
      <c r="G98" s="37">
        <v>0</v>
      </c>
      <c r="H98" s="37">
        <v>0</v>
      </c>
      <c r="I98" s="37">
        <v>0</v>
      </c>
      <c r="J98" s="37">
        <v>0</v>
      </c>
      <c r="K98" s="37">
        <v>0</v>
      </c>
      <c r="L98" s="37">
        <v>3.4142217082785913</v>
      </c>
      <c r="M98" s="37">
        <v>-6.3686459541621563</v>
      </c>
      <c r="N98" s="37">
        <v>-8.9868528182497247</v>
      </c>
      <c r="O98" s="37">
        <v>-23.358136489988951</v>
      </c>
      <c r="P98" s="37">
        <v>0</v>
      </c>
      <c r="Q98" s="37">
        <v>0</v>
      </c>
      <c r="R98" s="37">
        <v>0</v>
      </c>
      <c r="S98" s="37">
        <v>0</v>
      </c>
      <c r="T98" s="37">
        <v>0</v>
      </c>
      <c r="U98" s="37">
        <v>0</v>
      </c>
      <c r="V98" s="37">
        <v>0</v>
      </c>
      <c r="W98" s="37">
        <v>0</v>
      </c>
      <c r="X98" s="37">
        <v>0</v>
      </c>
      <c r="Y98" s="37">
        <v>0</v>
      </c>
      <c r="Z98" s="37">
        <v>0</v>
      </c>
      <c r="AA98" s="37">
        <v>0</v>
      </c>
      <c r="AB98" s="37">
        <v>0</v>
      </c>
      <c r="AC98" s="37">
        <v>0</v>
      </c>
      <c r="AD98" s="37">
        <v>0</v>
      </c>
      <c r="AE98" s="37">
        <v>0</v>
      </c>
      <c r="AF98" s="37">
        <v>0</v>
      </c>
      <c r="AG98" s="37">
        <v>0</v>
      </c>
      <c r="AH98" s="37">
        <v>0</v>
      </c>
      <c r="AI98" s="37">
        <v>0</v>
      </c>
      <c r="AJ98" s="37">
        <v>0</v>
      </c>
      <c r="AK98" s="37">
        <v>0</v>
      </c>
      <c r="AL98" s="37">
        <v>0</v>
      </c>
      <c r="AM98" s="37">
        <v>0</v>
      </c>
      <c r="AN98" s="37">
        <v>0</v>
      </c>
      <c r="AO98" s="37">
        <v>0</v>
      </c>
      <c r="AP98" s="37">
        <v>0</v>
      </c>
      <c r="AQ98" s="37">
        <v>0</v>
      </c>
      <c r="AR98" s="37">
        <v>0</v>
      </c>
      <c r="AS98" s="37">
        <v>0</v>
      </c>
      <c r="AT98" s="37">
        <v>0</v>
      </c>
      <c r="AU98" s="37">
        <v>0</v>
      </c>
      <c r="AV98" s="37">
        <v>0</v>
      </c>
      <c r="AW98" s="37">
        <v>0</v>
      </c>
      <c r="AX98" s="37">
        <v>0</v>
      </c>
      <c r="AY98" s="37">
        <v>0</v>
      </c>
      <c r="AZ98" s="37">
        <v>0</v>
      </c>
      <c r="BA98" s="37">
        <v>0</v>
      </c>
      <c r="BB98" s="37">
        <v>0</v>
      </c>
      <c r="BC98" s="37">
        <v>0</v>
      </c>
      <c r="BD98" s="37">
        <v>0</v>
      </c>
      <c r="BE98" s="37">
        <v>0</v>
      </c>
      <c r="BF98" s="37">
        <v>0</v>
      </c>
      <c r="BG98" s="37">
        <v>0</v>
      </c>
      <c r="BH98" s="37">
        <v>0</v>
      </c>
      <c r="BI98" s="37">
        <v>0</v>
      </c>
      <c r="BJ98" s="37">
        <v>0</v>
      </c>
      <c r="BK98" s="37">
        <v>0</v>
      </c>
      <c r="BL98" s="37">
        <v>0</v>
      </c>
      <c r="BM98" s="37">
        <v>0</v>
      </c>
      <c r="BN98" s="37">
        <v>0</v>
      </c>
      <c r="BO98" s="37">
        <v>0</v>
      </c>
      <c r="BP98" s="37">
        <v>0</v>
      </c>
      <c r="BQ98" s="37">
        <v>0</v>
      </c>
      <c r="BR98" s="37">
        <v>0</v>
      </c>
      <c r="BS98" s="37">
        <v>0</v>
      </c>
      <c r="BT98" s="37">
        <v>0</v>
      </c>
      <c r="BU98" s="37">
        <v>0</v>
      </c>
    </row>
    <row r="99" spans="3:73" x14ac:dyDescent="0.25">
      <c r="C99" s="31" t="s">
        <v>191</v>
      </c>
      <c r="D99" s="31" t="s">
        <v>25</v>
      </c>
      <c r="E99" s="31" t="s">
        <v>17</v>
      </c>
      <c r="F99" s="31" t="s">
        <v>7</v>
      </c>
      <c r="G99" s="37">
        <v>0</v>
      </c>
      <c r="H99" s="37">
        <v>0</v>
      </c>
      <c r="I99" s="37">
        <v>0</v>
      </c>
      <c r="J99" s="37">
        <v>0</v>
      </c>
      <c r="K99" s="37">
        <v>0</v>
      </c>
      <c r="L99" s="37">
        <v>0</v>
      </c>
      <c r="M99" s="37">
        <v>0</v>
      </c>
      <c r="N99" s="37">
        <v>0</v>
      </c>
      <c r="O99" s="37">
        <v>0</v>
      </c>
      <c r="P99" s="37">
        <v>0</v>
      </c>
      <c r="Q99" s="37">
        <v>0</v>
      </c>
      <c r="R99" s="37">
        <v>20.240229366182806</v>
      </c>
      <c r="S99" s="37">
        <v>-242.01259623363421</v>
      </c>
      <c r="T99" s="37">
        <v>-0.37097505797290409</v>
      </c>
      <c r="U99" s="37">
        <v>-5.3213531968882988</v>
      </c>
      <c r="V99" s="37">
        <v>-0.26704326393712363</v>
      </c>
      <c r="W99" s="37">
        <v>-79.022065264394982</v>
      </c>
      <c r="X99" s="37">
        <v>-1.5005860549181436</v>
      </c>
      <c r="Y99" s="37">
        <v>-86.184434380357573</v>
      </c>
      <c r="Z99" s="37">
        <v>10.109815189418756</v>
      </c>
      <c r="AA99" s="37">
        <v>0</v>
      </c>
      <c r="AB99" s="37">
        <v>0</v>
      </c>
      <c r="AC99" s="37">
        <v>0</v>
      </c>
      <c r="AD99" s="37">
        <v>0</v>
      </c>
      <c r="AE99" s="37">
        <v>0</v>
      </c>
      <c r="AF99" s="37">
        <v>0</v>
      </c>
      <c r="AG99" s="37">
        <v>0</v>
      </c>
      <c r="AH99" s="37">
        <v>0</v>
      </c>
      <c r="AI99" s="37">
        <v>0</v>
      </c>
      <c r="AJ99" s="37">
        <v>0</v>
      </c>
      <c r="AK99" s="37">
        <v>0</v>
      </c>
      <c r="AL99" s="37">
        <v>0</v>
      </c>
      <c r="AM99" s="37">
        <v>0</v>
      </c>
      <c r="AN99" s="37">
        <v>0</v>
      </c>
      <c r="AO99" s="37">
        <v>0</v>
      </c>
      <c r="AP99" s="37">
        <v>0</v>
      </c>
      <c r="AQ99" s="37">
        <v>0</v>
      </c>
      <c r="AR99" s="37">
        <v>0</v>
      </c>
      <c r="AS99" s="37">
        <v>0</v>
      </c>
      <c r="AT99" s="37">
        <v>0</v>
      </c>
      <c r="AU99" s="37">
        <v>0</v>
      </c>
      <c r="AV99" s="37">
        <v>0</v>
      </c>
      <c r="AW99" s="37">
        <v>0</v>
      </c>
      <c r="AX99" s="37">
        <v>0</v>
      </c>
      <c r="AY99" s="37">
        <v>0</v>
      </c>
      <c r="AZ99" s="37">
        <v>0</v>
      </c>
      <c r="BA99" s="37">
        <v>0</v>
      </c>
      <c r="BB99" s="37">
        <v>0</v>
      </c>
      <c r="BC99" s="37">
        <v>0</v>
      </c>
      <c r="BD99" s="37">
        <v>0</v>
      </c>
      <c r="BE99" s="37">
        <v>0</v>
      </c>
      <c r="BF99" s="37">
        <v>0</v>
      </c>
      <c r="BG99" s="37">
        <v>0</v>
      </c>
      <c r="BH99" s="37">
        <v>0</v>
      </c>
      <c r="BI99" s="37">
        <v>0</v>
      </c>
      <c r="BJ99" s="37">
        <v>0</v>
      </c>
      <c r="BK99" s="37">
        <v>0</v>
      </c>
      <c r="BL99" s="37">
        <v>0</v>
      </c>
      <c r="BM99" s="37">
        <v>0</v>
      </c>
      <c r="BN99" s="37">
        <v>0</v>
      </c>
      <c r="BO99" s="37">
        <v>0</v>
      </c>
      <c r="BP99" s="37">
        <v>0</v>
      </c>
      <c r="BQ99" s="37">
        <v>0</v>
      </c>
      <c r="BR99" s="37">
        <v>0</v>
      </c>
      <c r="BS99" s="37">
        <v>0</v>
      </c>
      <c r="BT99" s="37">
        <v>0</v>
      </c>
      <c r="BU99" s="37">
        <v>0</v>
      </c>
    </row>
    <row r="100" spans="3:73" x14ac:dyDescent="0.25">
      <c r="C100" s="31" t="s">
        <v>191</v>
      </c>
      <c r="D100" s="31" t="s">
        <v>25</v>
      </c>
      <c r="E100" s="31" t="s">
        <v>17</v>
      </c>
      <c r="F100" s="31" t="s">
        <v>9</v>
      </c>
      <c r="G100" s="37">
        <v>0</v>
      </c>
      <c r="H100" s="37">
        <v>0</v>
      </c>
      <c r="I100" s="37">
        <v>0</v>
      </c>
      <c r="J100" s="37">
        <v>0</v>
      </c>
      <c r="K100" s="37">
        <v>0</v>
      </c>
      <c r="L100" s="37">
        <v>0</v>
      </c>
      <c r="M100" s="37">
        <v>0</v>
      </c>
      <c r="N100" s="37">
        <v>0</v>
      </c>
      <c r="O100" s="37">
        <v>0</v>
      </c>
      <c r="P100" s="37">
        <v>0</v>
      </c>
      <c r="Q100" s="37">
        <v>20.240229366182806</v>
      </c>
      <c r="R100" s="37">
        <v>0</v>
      </c>
      <c r="S100" s="37">
        <v>-67.97312162633375</v>
      </c>
      <c r="T100" s="37">
        <v>-0.12863493664013323</v>
      </c>
      <c r="U100" s="37">
        <v>-1.494587445851709</v>
      </c>
      <c r="V100" s="37">
        <v>-9.25967732828962E-2</v>
      </c>
      <c r="W100" s="37">
        <v>-22.194615226537145</v>
      </c>
      <c r="X100" s="37">
        <v>-0.52032552579737479</v>
      </c>
      <c r="Y100" s="37">
        <v>-24.20628153907084</v>
      </c>
      <c r="Z100" s="37">
        <v>3.5055603021950996</v>
      </c>
      <c r="AA100" s="37">
        <v>0</v>
      </c>
      <c r="AB100" s="37">
        <v>0</v>
      </c>
      <c r="AC100" s="37">
        <v>0</v>
      </c>
      <c r="AD100" s="37">
        <v>0</v>
      </c>
      <c r="AE100" s="37">
        <v>0</v>
      </c>
      <c r="AF100" s="37">
        <v>0</v>
      </c>
      <c r="AG100" s="37">
        <v>0</v>
      </c>
      <c r="AH100" s="37">
        <v>0</v>
      </c>
      <c r="AI100" s="37">
        <v>0</v>
      </c>
      <c r="AJ100" s="37">
        <v>0</v>
      </c>
      <c r="AK100" s="37">
        <v>0</v>
      </c>
      <c r="AL100" s="37">
        <v>0</v>
      </c>
      <c r="AM100" s="37">
        <v>0</v>
      </c>
      <c r="AN100" s="37">
        <v>0</v>
      </c>
      <c r="AO100" s="37">
        <v>0</v>
      </c>
      <c r="AP100" s="37">
        <v>0</v>
      </c>
      <c r="AQ100" s="37">
        <v>0</v>
      </c>
      <c r="AR100" s="37">
        <v>0</v>
      </c>
      <c r="AS100" s="37">
        <v>0</v>
      </c>
      <c r="AT100" s="37">
        <v>0</v>
      </c>
      <c r="AU100" s="37">
        <v>0</v>
      </c>
      <c r="AV100" s="37">
        <v>0</v>
      </c>
      <c r="AW100" s="37">
        <v>0</v>
      </c>
      <c r="AX100" s="37">
        <v>0</v>
      </c>
      <c r="AY100" s="37">
        <v>0</v>
      </c>
      <c r="AZ100" s="37">
        <v>0</v>
      </c>
      <c r="BA100" s="37">
        <v>0</v>
      </c>
      <c r="BB100" s="37">
        <v>0</v>
      </c>
      <c r="BC100" s="37">
        <v>0</v>
      </c>
      <c r="BD100" s="37">
        <v>0</v>
      </c>
      <c r="BE100" s="37">
        <v>0</v>
      </c>
      <c r="BF100" s="37">
        <v>0</v>
      </c>
      <c r="BG100" s="37">
        <v>0</v>
      </c>
      <c r="BH100" s="37">
        <v>0</v>
      </c>
      <c r="BI100" s="37">
        <v>0</v>
      </c>
      <c r="BJ100" s="37">
        <v>0</v>
      </c>
      <c r="BK100" s="37">
        <v>0</v>
      </c>
      <c r="BL100" s="37">
        <v>0</v>
      </c>
      <c r="BM100" s="37">
        <v>0</v>
      </c>
      <c r="BN100" s="37">
        <v>0</v>
      </c>
      <c r="BO100" s="37">
        <v>0</v>
      </c>
      <c r="BP100" s="37">
        <v>0</v>
      </c>
      <c r="BQ100" s="37">
        <v>0</v>
      </c>
      <c r="BR100" s="37">
        <v>0</v>
      </c>
      <c r="BS100" s="37">
        <v>0</v>
      </c>
      <c r="BT100" s="37">
        <v>0</v>
      </c>
      <c r="BU100" s="37">
        <v>0</v>
      </c>
    </row>
    <row r="101" spans="3:73" x14ac:dyDescent="0.25">
      <c r="C101" s="31" t="s">
        <v>191</v>
      </c>
      <c r="D101" s="31" t="s">
        <v>25</v>
      </c>
      <c r="E101" s="31" t="s">
        <v>18</v>
      </c>
      <c r="F101" s="31" t="s">
        <v>7</v>
      </c>
      <c r="G101" s="37">
        <v>0</v>
      </c>
      <c r="H101" s="37">
        <v>0</v>
      </c>
      <c r="I101" s="37">
        <v>0</v>
      </c>
      <c r="J101" s="37">
        <v>0</v>
      </c>
      <c r="K101" s="37">
        <v>0</v>
      </c>
      <c r="L101" s="37">
        <v>0</v>
      </c>
      <c r="M101" s="37">
        <v>0</v>
      </c>
      <c r="N101" s="37">
        <v>0</v>
      </c>
      <c r="O101" s="37">
        <v>0</v>
      </c>
      <c r="P101" s="37">
        <v>0</v>
      </c>
      <c r="Q101" s="37">
        <v>-242.01259623363421</v>
      </c>
      <c r="R101" s="37">
        <v>-67.97312162633375</v>
      </c>
      <c r="S101" s="37">
        <v>0</v>
      </c>
      <c r="T101" s="37">
        <v>1.5380890413545185</v>
      </c>
      <c r="U101" s="37">
        <v>19.856438796264523</v>
      </c>
      <c r="V101" s="37">
        <v>0.9964623715304034</v>
      </c>
      <c r="W101" s="37">
        <v>294.86800526498052</v>
      </c>
      <c r="X101" s="37">
        <v>5.5993830996660314</v>
      </c>
      <c r="Y101" s="37">
        <v>321.59412900180178</v>
      </c>
      <c r="Z101" s="37">
        <v>-37.724413156342642</v>
      </c>
      <c r="AA101" s="37">
        <v>0</v>
      </c>
      <c r="AB101" s="37">
        <v>0</v>
      </c>
      <c r="AC101" s="37">
        <v>0</v>
      </c>
      <c r="AD101" s="37">
        <v>0</v>
      </c>
      <c r="AE101" s="37">
        <v>0</v>
      </c>
      <c r="AF101" s="37">
        <v>0</v>
      </c>
      <c r="AG101" s="37">
        <v>0</v>
      </c>
      <c r="AH101" s="37">
        <v>0</v>
      </c>
      <c r="AI101" s="37">
        <v>0</v>
      </c>
      <c r="AJ101" s="37">
        <v>0</v>
      </c>
      <c r="AK101" s="37">
        <v>0</v>
      </c>
      <c r="AL101" s="37">
        <v>0</v>
      </c>
      <c r="AM101" s="37">
        <v>0</v>
      </c>
      <c r="AN101" s="37">
        <v>0</v>
      </c>
      <c r="AO101" s="37">
        <v>0</v>
      </c>
      <c r="AP101" s="37">
        <v>0</v>
      </c>
      <c r="AQ101" s="37">
        <v>0</v>
      </c>
      <c r="AR101" s="37">
        <v>0</v>
      </c>
      <c r="AS101" s="37">
        <v>0</v>
      </c>
      <c r="AT101" s="37">
        <v>0</v>
      </c>
      <c r="AU101" s="37">
        <v>0</v>
      </c>
      <c r="AV101" s="37">
        <v>0</v>
      </c>
      <c r="AW101" s="37">
        <v>0</v>
      </c>
      <c r="AX101" s="37">
        <v>0</v>
      </c>
      <c r="AY101" s="37">
        <v>0</v>
      </c>
      <c r="AZ101" s="37">
        <v>0</v>
      </c>
      <c r="BA101" s="37">
        <v>0</v>
      </c>
      <c r="BB101" s="37">
        <v>0</v>
      </c>
      <c r="BC101" s="37">
        <v>0</v>
      </c>
      <c r="BD101" s="37">
        <v>0</v>
      </c>
      <c r="BE101" s="37">
        <v>0</v>
      </c>
      <c r="BF101" s="37">
        <v>0</v>
      </c>
      <c r="BG101" s="37">
        <v>0</v>
      </c>
      <c r="BH101" s="37">
        <v>0</v>
      </c>
      <c r="BI101" s="37">
        <v>0</v>
      </c>
      <c r="BJ101" s="37">
        <v>0</v>
      </c>
      <c r="BK101" s="37">
        <v>0</v>
      </c>
      <c r="BL101" s="37">
        <v>0</v>
      </c>
      <c r="BM101" s="37">
        <v>0</v>
      </c>
      <c r="BN101" s="37">
        <v>0</v>
      </c>
      <c r="BO101" s="37">
        <v>0</v>
      </c>
      <c r="BP101" s="37">
        <v>0</v>
      </c>
      <c r="BQ101" s="37">
        <v>0</v>
      </c>
      <c r="BR101" s="37">
        <v>0</v>
      </c>
      <c r="BS101" s="37">
        <v>0</v>
      </c>
      <c r="BT101" s="37">
        <v>0</v>
      </c>
      <c r="BU101" s="37">
        <v>0</v>
      </c>
    </row>
    <row r="102" spans="3:73" x14ac:dyDescent="0.25">
      <c r="C102" s="31" t="s">
        <v>191</v>
      </c>
      <c r="D102" s="31" t="s">
        <v>25</v>
      </c>
      <c r="E102" s="31" t="s">
        <v>18</v>
      </c>
      <c r="F102" s="31" t="s">
        <v>9</v>
      </c>
      <c r="G102" s="37">
        <v>0</v>
      </c>
      <c r="H102" s="37">
        <v>0</v>
      </c>
      <c r="I102" s="37">
        <v>0</v>
      </c>
      <c r="J102" s="37">
        <v>0</v>
      </c>
      <c r="K102" s="37">
        <v>0</v>
      </c>
      <c r="L102" s="37">
        <v>0</v>
      </c>
      <c r="M102" s="37">
        <v>0</v>
      </c>
      <c r="N102" s="37">
        <v>0</v>
      </c>
      <c r="O102" s="37">
        <v>0</v>
      </c>
      <c r="P102" s="37">
        <v>0</v>
      </c>
      <c r="Q102" s="37">
        <v>-0.37097505797290409</v>
      </c>
      <c r="R102" s="37">
        <v>-0.12863493664013323</v>
      </c>
      <c r="S102" s="37">
        <v>1.5380890413545185</v>
      </c>
      <c r="T102" s="37">
        <v>0</v>
      </c>
      <c r="U102" s="37">
        <v>3.0437438580545727E-2</v>
      </c>
      <c r="V102" s="37">
        <v>1.8857435256648806E-3</v>
      </c>
      <c r="W102" s="37">
        <v>0.45199579298727516</v>
      </c>
      <c r="X102" s="37">
        <v>1.0596486861511559E-2</v>
      </c>
      <c r="Y102" s="37">
        <v>0.49296359985748778</v>
      </c>
      <c r="Z102" s="37">
        <v>-7.1391123138772383E-2</v>
      </c>
      <c r="AA102" s="37">
        <v>0</v>
      </c>
      <c r="AB102" s="37">
        <v>0</v>
      </c>
      <c r="AC102" s="37">
        <v>0</v>
      </c>
      <c r="AD102" s="37">
        <v>0</v>
      </c>
      <c r="AE102" s="37">
        <v>0</v>
      </c>
      <c r="AF102" s="37">
        <v>0</v>
      </c>
      <c r="AG102" s="37">
        <v>0</v>
      </c>
      <c r="AH102" s="37">
        <v>0</v>
      </c>
      <c r="AI102" s="37">
        <v>0</v>
      </c>
      <c r="AJ102" s="37">
        <v>0</v>
      </c>
      <c r="AK102" s="37">
        <v>0</v>
      </c>
      <c r="AL102" s="37">
        <v>0</v>
      </c>
      <c r="AM102" s="37">
        <v>0</v>
      </c>
      <c r="AN102" s="37">
        <v>0</v>
      </c>
      <c r="AO102" s="37">
        <v>0</v>
      </c>
      <c r="AP102" s="37">
        <v>0</v>
      </c>
      <c r="AQ102" s="37">
        <v>0</v>
      </c>
      <c r="AR102" s="37">
        <v>0</v>
      </c>
      <c r="AS102" s="37">
        <v>0</v>
      </c>
      <c r="AT102" s="37">
        <v>0</v>
      </c>
      <c r="AU102" s="37">
        <v>0</v>
      </c>
      <c r="AV102" s="37">
        <v>0</v>
      </c>
      <c r="AW102" s="37">
        <v>0</v>
      </c>
      <c r="AX102" s="37">
        <v>0</v>
      </c>
      <c r="AY102" s="37">
        <v>0</v>
      </c>
      <c r="AZ102" s="37">
        <v>0</v>
      </c>
      <c r="BA102" s="37">
        <v>0</v>
      </c>
      <c r="BB102" s="37">
        <v>0</v>
      </c>
      <c r="BC102" s="37">
        <v>0</v>
      </c>
      <c r="BD102" s="37">
        <v>0</v>
      </c>
      <c r="BE102" s="37">
        <v>0</v>
      </c>
      <c r="BF102" s="37">
        <v>0</v>
      </c>
      <c r="BG102" s="37">
        <v>0</v>
      </c>
      <c r="BH102" s="37">
        <v>0</v>
      </c>
      <c r="BI102" s="37">
        <v>0</v>
      </c>
      <c r="BJ102" s="37">
        <v>0</v>
      </c>
      <c r="BK102" s="37">
        <v>0</v>
      </c>
      <c r="BL102" s="37">
        <v>0</v>
      </c>
      <c r="BM102" s="37">
        <v>0</v>
      </c>
      <c r="BN102" s="37">
        <v>0</v>
      </c>
      <c r="BO102" s="37">
        <v>0</v>
      </c>
      <c r="BP102" s="37">
        <v>0</v>
      </c>
      <c r="BQ102" s="37">
        <v>0</v>
      </c>
      <c r="BR102" s="37">
        <v>0</v>
      </c>
      <c r="BS102" s="37">
        <v>0</v>
      </c>
      <c r="BT102" s="37">
        <v>0</v>
      </c>
      <c r="BU102" s="37">
        <v>0</v>
      </c>
    </row>
    <row r="103" spans="3:73" x14ac:dyDescent="0.25">
      <c r="C103" s="31" t="s">
        <v>191</v>
      </c>
      <c r="D103" s="31" t="s">
        <v>25</v>
      </c>
      <c r="E103" s="31" t="s">
        <v>21</v>
      </c>
      <c r="F103" s="31" t="s">
        <v>7</v>
      </c>
      <c r="G103" s="37">
        <v>0</v>
      </c>
      <c r="H103" s="37">
        <v>0</v>
      </c>
      <c r="I103" s="37">
        <v>0</v>
      </c>
      <c r="J103" s="37">
        <v>0</v>
      </c>
      <c r="K103" s="37">
        <v>0</v>
      </c>
      <c r="L103" s="37">
        <v>0</v>
      </c>
      <c r="M103" s="37">
        <v>0</v>
      </c>
      <c r="N103" s="37">
        <v>0</v>
      </c>
      <c r="O103" s="37">
        <v>0</v>
      </c>
      <c r="P103" s="37">
        <v>0</v>
      </c>
      <c r="Q103" s="37">
        <v>-5.3213531968882988</v>
      </c>
      <c r="R103" s="37">
        <v>-1.494587445851709</v>
      </c>
      <c r="S103" s="37">
        <v>19.856438796264523</v>
      </c>
      <c r="T103" s="37">
        <v>3.0437438580545727E-2</v>
      </c>
      <c r="U103" s="37">
        <v>0</v>
      </c>
      <c r="V103" s="37">
        <v>2.4344592475505567E-2</v>
      </c>
      <c r="W103" s="37">
        <v>6.4835336131103869</v>
      </c>
      <c r="X103" s="37">
        <v>0.12311877820295516</v>
      </c>
      <c r="Y103" s="37">
        <v>7.0711854386792954</v>
      </c>
      <c r="Z103" s="37">
        <v>-0.82948131491653321</v>
      </c>
      <c r="AA103" s="37">
        <v>0</v>
      </c>
      <c r="AB103" s="37">
        <v>0</v>
      </c>
      <c r="AC103" s="37">
        <v>0</v>
      </c>
      <c r="AD103" s="37">
        <v>0</v>
      </c>
      <c r="AE103" s="37">
        <v>0</v>
      </c>
      <c r="AF103" s="37">
        <v>0</v>
      </c>
      <c r="AG103" s="37">
        <v>0</v>
      </c>
      <c r="AH103" s="37">
        <v>0</v>
      </c>
      <c r="AI103" s="37">
        <v>0</v>
      </c>
      <c r="AJ103" s="37">
        <v>0</v>
      </c>
      <c r="AK103" s="37">
        <v>0</v>
      </c>
      <c r="AL103" s="37">
        <v>0</v>
      </c>
      <c r="AM103" s="37">
        <v>0</v>
      </c>
      <c r="AN103" s="37">
        <v>0</v>
      </c>
      <c r="AO103" s="37">
        <v>0</v>
      </c>
      <c r="AP103" s="37">
        <v>0</v>
      </c>
      <c r="AQ103" s="37">
        <v>0</v>
      </c>
      <c r="AR103" s="37">
        <v>0</v>
      </c>
      <c r="AS103" s="37">
        <v>0</v>
      </c>
      <c r="AT103" s="37">
        <v>0</v>
      </c>
      <c r="AU103" s="37">
        <v>0</v>
      </c>
      <c r="AV103" s="37">
        <v>0</v>
      </c>
      <c r="AW103" s="37">
        <v>0</v>
      </c>
      <c r="AX103" s="37">
        <v>0</v>
      </c>
      <c r="AY103" s="37">
        <v>0</v>
      </c>
      <c r="AZ103" s="37">
        <v>0</v>
      </c>
      <c r="BA103" s="37">
        <v>0</v>
      </c>
      <c r="BB103" s="37">
        <v>0</v>
      </c>
      <c r="BC103" s="37">
        <v>0</v>
      </c>
      <c r="BD103" s="37">
        <v>0</v>
      </c>
      <c r="BE103" s="37">
        <v>0</v>
      </c>
      <c r="BF103" s="37">
        <v>0</v>
      </c>
      <c r="BG103" s="37">
        <v>0</v>
      </c>
      <c r="BH103" s="37">
        <v>0</v>
      </c>
      <c r="BI103" s="37">
        <v>0</v>
      </c>
      <c r="BJ103" s="37">
        <v>0</v>
      </c>
      <c r="BK103" s="37">
        <v>0</v>
      </c>
      <c r="BL103" s="37">
        <v>0</v>
      </c>
      <c r="BM103" s="37">
        <v>0</v>
      </c>
      <c r="BN103" s="37">
        <v>0</v>
      </c>
      <c r="BO103" s="37">
        <v>0</v>
      </c>
      <c r="BP103" s="37">
        <v>0</v>
      </c>
      <c r="BQ103" s="37">
        <v>0</v>
      </c>
      <c r="BR103" s="37">
        <v>0</v>
      </c>
      <c r="BS103" s="37">
        <v>0</v>
      </c>
      <c r="BT103" s="37">
        <v>0</v>
      </c>
      <c r="BU103" s="37">
        <v>0</v>
      </c>
    </row>
    <row r="104" spans="3:73" x14ac:dyDescent="0.25">
      <c r="C104" s="31" t="s">
        <v>191</v>
      </c>
      <c r="D104" s="31" t="s">
        <v>25</v>
      </c>
      <c r="E104" s="31" t="s">
        <v>21</v>
      </c>
      <c r="F104" s="31" t="s">
        <v>9</v>
      </c>
      <c r="G104" s="37">
        <v>0</v>
      </c>
      <c r="H104" s="37">
        <v>0</v>
      </c>
      <c r="I104" s="37">
        <v>0</v>
      </c>
      <c r="J104" s="37">
        <v>0</v>
      </c>
      <c r="K104" s="37">
        <v>0</v>
      </c>
      <c r="L104" s="37">
        <v>0</v>
      </c>
      <c r="M104" s="37">
        <v>0</v>
      </c>
      <c r="N104" s="37">
        <v>0</v>
      </c>
      <c r="O104" s="37">
        <v>0</v>
      </c>
      <c r="P104" s="37">
        <v>0</v>
      </c>
      <c r="Q104" s="37">
        <v>-0.26704326393712363</v>
      </c>
      <c r="R104" s="37">
        <v>-9.25967732828962E-2</v>
      </c>
      <c r="S104" s="37">
        <v>0.9964623715304034</v>
      </c>
      <c r="T104" s="37">
        <v>1.8857435256648806E-3</v>
      </c>
      <c r="U104" s="37">
        <v>2.4344592475505567E-2</v>
      </c>
      <c r="V104" s="37">
        <v>0</v>
      </c>
      <c r="W104" s="37">
        <v>0.32536535610969963</v>
      </c>
      <c r="X104" s="37">
        <v>7.6277916181943864E-3</v>
      </c>
      <c r="Y104" s="37">
        <v>0.35485568606003931</v>
      </c>
      <c r="Z104" s="37">
        <v>-5.139029735122342E-2</v>
      </c>
      <c r="AA104" s="37">
        <v>0</v>
      </c>
      <c r="AB104" s="37">
        <v>0</v>
      </c>
      <c r="AC104" s="37">
        <v>0</v>
      </c>
      <c r="AD104" s="37">
        <v>0</v>
      </c>
      <c r="AE104" s="37">
        <v>0</v>
      </c>
      <c r="AF104" s="37">
        <v>0</v>
      </c>
      <c r="AG104" s="37">
        <v>0</v>
      </c>
      <c r="AH104" s="37">
        <v>0</v>
      </c>
      <c r="AI104" s="37">
        <v>0</v>
      </c>
      <c r="AJ104" s="37">
        <v>0</v>
      </c>
      <c r="AK104" s="37">
        <v>0</v>
      </c>
      <c r="AL104" s="37">
        <v>0</v>
      </c>
      <c r="AM104" s="37">
        <v>0</v>
      </c>
      <c r="AN104" s="37">
        <v>0</v>
      </c>
      <c r="AO104" s="37">
        <v>0</v>
      </c>
      <c r="AP104" s="37">
        <v>0</v>
      </c>
      <c r="AQ104" s="37">
        <v>0</v>
      </c>
      <c r="AR104" s="37">
        <v>0</v>
      </c>
      <c r="AS104" s="37">
        <v>0</v>
      </c>
      <c r="AT104" s="37">
        <v>0</v>
      </c>
      <c r="AU104" s="37">
        <v>0</v>
      </c>
      <c r="AV104" s="37">
        <v>0</v>
      </c>
      <c r="AW104" s="37">
        <v>0</v>
      </c>
      <c r="AX104" s="37">
        <v>0</v>
      </c>
      <c r="AY104" s="37">
        <v>0</v>
      </c>
      <c r="AZ104" s="37">
        <v>0</v>
      </c>
      <c r="BA104" s="37">
        <v>0</v>
      </c>
      <c r="BB104" s="37">
        <v>0</v>
      </c>
      <c r="BC104" s="37">
        <v>0</v>
      </c>
      <c r="BD104" s="37">
        <v>0</v>
      </c>
      <c r="BE104" s="37">
        <v>0</v>
      </c>
      <c r="BF104" s="37">
        <v>0</v>
      </c>
      <c r="BG104" s="37">
        <v>0</v>
      </c>
      <c r="BH104" s="37">
        <v>0</v>
      </c>
      <c r="BI104" s="37">
        <v>0</v>
      </c>
      <c r="BJ104" s="37">
        <v>0</v>
      </c>
      <c r="BK104" s="37">
        <v>0</v>
      </c>
      <c r="BL104" s="37">
        <v>0</v>
      </c>
      <c r="BM104" s="37">
        <v>0</v>
      </c>
      <c r="BN104" s="37">
        <v>0</v>
      </c>
      <c r="BO104" s="37">
        <v>0</v>
      </c>
      <c r="BP104" s="37">
        <v>0</v>
      </c>
      <c r="BQ104" s="37">
        <v>0</v>
      </c>
      <c r="BR104" s="37">
        <v>0</v>
      </c>
      <c r="BS104" s="37">
        <v>0</v>
      </c>
      <c r="BT104" s="37">
        <v>0</v>
      </c>
      <c r="BU104" s="37">
        <v>0</v>
      </c>
    </row>
    <row r="105" spans="3:73" x14ac:dyDescent="0.25">
      <c r="C105" s="31" t="s">
        <v>191</v>
      </c>
      <c r="D105" s="31" t="s">
        <v>25</v>
      </c>
      <c r="E105" s="31" t="s">
        <v>19</v>
      </c>
      <c r="F105" s="31" t="s">
        <v>7</v>
      </c>
      <c r="G105" s="37">
        <v>0</v>
      </c>
      <c r="H105" s="37">
        <v>0</v>
      </c>
      <c r="I105" s="37">
        <v>0</v>
      </c>
      <c r="J105" s="37">
        <v>0</v>
      </c>
      <c r="K105" s="37">
        <v>0</v>
      </c>
      <c r="L105" s="37">
        <v>0</v>
      </c>
      <c r="M105" s="37">
        <v>0</v>
      </c>
      <c r="N105" s="37">
        <v>0</v>
      </c>
      <c r="O105" s="37">
        <v>0</v>
      </c>
      <c r="P105" s="37">
        <v>0</v>
      </c>
      <c r="Q105" s="37">
        <v>-79.022065264394982</v>
      </c>
      <c r="R105" s="37">
        <v>-22.194615226537145</v>
      </c>
      <c r="S105" s="37">
        <v>294.86800526498052</v>
      </c>
      <c r="T105" s="37">
        <v>0.45199579298727516</v>
      </c>
      <c r="U105" s="37">
        <v>6.4835336131103869</v>
      </c>
      <c r="V105" s="37">
        <v>0.32536535610969963</v>
      </c>
      <c r="W105" s="37">
        <v>0</v>
      </c>
      <c r="X105" s="37">
        <v>2.031459076594706</v>
      </c>
      <c r="Y105" s="37">
        <v>105.00706428558536</v>
      </c>
      <c r="Z105" s="37">
        <v>-12.317792895472481</v>
      </c>
      <c r="AA105" s="37">
        <v>0</v>
      </c>
      <c r="AB105" s="37">
        <v>0</v>
      </c>
      <c r="AC105" s="37">
        <v>0</v>
      </c>
      <c r="AD105" s="37">
        <v>0</v>
      </c>
      <c r="AE105" s="37">
        <v>0</v>
      </c>
      <c r="AF105" s="37">
        <v>0</v>
      </c>
      <c r="AG105" s="37">
        <v>0</v>
      </c>
      <c r="AH105" s="37">
        <v>0</v>
      </c>
      <c r="AI105" s="37">
        <v>0</v>
      </c>
      <c r="AJ105" s="37">
        <v>0</v>
      </c>
      <c r="AK105" s="37">
        <v>0</v>
      </c>
      <c r="AL105" s="37">
        <v>0</v>
      </c>
      <c r="AM105" s="37">
        <v>0</v>
      </c>
      <c r="AN105" s="37">
        <v>0</v>
      </c>
      <c r="AO105" s="37">
        <v>0</v>
      </c>
      <c r="AP105" s="37">
        <v>0</v>
      </c>
      <c r="AQ105" s="37">
        <v>0</v>
      </c>
      <c r="AR105" s="37">
        <v>0</v>
      </c>
      <c r="AS105" s="37">
        <v>0</v>
      </c>
      <c r="AT105" s="37">
        <v>0</v>
      </c>
      <c r="AU105" s="37">
        <v>0</v>
      </c>
      <c r="AV105" s="37">
        <v>0</v>
      </c>
      <c r="AW105" s="37">
        <v>0</v>
      </c>
      <c r="AX105" s="37">
        <v>0</v>
      </c>
      <c r="AY105" s="37">
        <v>0</v>
      </c>
      <c r="AZ105" s="37">
        <v>0</v>
      </c>
      <c r="BA105" s="37">
        <v>0</v>
      </c>
      <c r="BB105" s="37">
        <v>0</v>
      </c>
      <c r="BC105" s="37">
        <v>0</v>
      </c>
      <c r="BD105" s="37">
        <v>0</v>
      </c>
      <c r="BE105" s="37">
        <v>0</v>
      </c>
      <c r="BF105" s="37">
        <v>0</v>
      </c>
      <c r="BG105" s="37">
        <v>0</v>
      </c>
      <c r="BH105" s="37">
        <v>0</v>
      </c>
      <c r="BI105" s="37">
        <v>0</v>
      </c>
      <c r="BJ105" s="37">
        <v>0</v>
      </c>
      <c r="BK105" s="37">
        <v>0</v>
      </c>
      <c r="BL105" s="37">
        <v>0</v>
      </c>
      <c r="BM105" s="37">
        <v>0</v>
      </c>
      <c r="BN105" s="37">
        <v>0</v>
      </c>
      <c r="BO105" s="37">
        <v>0</v>
      </c>
      <c r="BP105" s="37">
        <v>0</v>
      </c>
      <c r="BQ105" s="37">
        <v>0</v>
      </c>
      <c r="BR105" s="37">
        <v>0</v>
      </c>
      <c r="BS105" s="37">
        <v>0</v>
      </c>
      <c r="BT105" s="37">
        <v>0</v>
      </c>
      <c r="BU105" s="37">
        <v>0</v>
      </c>
    </row>
    <row r="106" spans="3:73" x14ac:dyDescent="0.25">
      <c r="C106" s="31" t="s">
        <v>191</v>
      </c>
      <c r="D106" s="31" t="s">
        <v>25</v>
      </c>
      <c r="E106" s="31" t="s">
        <v>19</v>
      </c>
      <c r="F106" s="31" t="s">
        <v>9</v>
      </c>
      <c r="G106" s="37">
        <v>0</v>
      </c>
      <c r="H106" s="37">
        <v>0</v>
      </c>
      <c r="I106" s="37">
        <v>0</v>
      </c>
      <c r="J106" s="37">
        <v>0</v>
      </c>
      <c r="K106" s="37">
        <v>0</v>
      </c>
      <c r="L106" s="37">
        <v>0</v>
      </c>
      <c r="M106" s="37">
        <v>0</v>
      </c>
      <c r="N106" s="37">
        <v>0</v>
      </c>
      <c r="O106" s="37">
        <v>0</v>
      </c>
      <c r="P106" s="37">
        <v>0</v>
      </c>
      <c r="Q106" s="37">
        <v>-1.5005860549181436</v>
      </c>
      <c r="R106" s="37">
        <v>-0.52032552579737479</v>
      </c>
      <c r="S106" s="37">
        <v>5.5993830996660314</v>
      </c>
      <c r="T106" s="37">
        <v>1.0596486861511559E-2</v>
      </c>
      <c r="U106" s="37">
        <v>0.12311877820295516</v>
      </c>
      <c r="V106" s="37">
        <v>7.6277916181943864E-3</v>
      </c>
      <c r="W106" s="37">
        <v>2.031459076594706</v>
      </c>
      <c r="X106" s="37">
        <v>0</v>
      </c>
      <c r="Y106" s="37">
        <v>1.9940270582353381</v>
      </c>
      <c r="Z106" s="37">
        <v>-0.28877554305769648</v>
      </c>
      <c r="AA106" s="37">
        <v>0</v>
      </c>
      <c r="AB106" s="37">
        <v>0</v>
      </c>
      <c r="AC106" s="37">
        <v>0</v>
      </c>
      <c r="AD106" s="37">
        <v>0</v>
      </c>
      <c r="AE106" s="37">
        <v>0</v>
      </c>
      <c r="AF106" s="37">
        <v>0</v>
      </c>
      <c r="AG106" s="37">
        <v>0</v>
      </c>
      <c r="AH106" s="37">
        <v>0</v>
      </c>
      <c r="AI106" s="37">
        <v>0</v>
      </c>
      <c r="AJ106" s="37">
        <v>0</v>
      </c>
      <c r="AK106" s="37">
        <v>0</v>
      </c>
      <c r="AL106" s="37">
        <v>0</v>
      </c>
      <c r="AM106" s="37">
        <v>0</v>
      </c>
      <c r="AN106" s="37">
        <v>0</v>
      </c>
      <c r="AO106" s="37">
        <v>0</v>
      </c>
      <c r="AP106" s="37">
        <v>0</v>
      </c>
      <c r="AQ106" s="37">
        <v>0</v>
      </c>
      <c r="AR106" s="37">
        <v>0</v>
      </c>
      <c r="AS106" s="37">
        <v>0</v>
      </c>
      <c r="AT106" s="37">
        <v>0</v>
      </c>
      <c r="AU106" s="37">
        <v>0</v>
      </c>
      <c r="AV106" s="37">
        <v>0</v>
      </c>
      <c r="AW106" s="37">
        <v>0</v>
      </c>
      <c r="AX106" s="37">
        <v>0</v>
      </c>
      <c r="AY106" s="37">
        <v>0</v>
      </c>
      <c r="AZ106" s="37">
        <v>0</v>
      </c>
      <c r="BA106" s="37">
        <v>0</v>
      </c>
      <c r="BB106" s="37">
        <v>0</v>
      </c>
      <c r="BC106" s="37">
        <v>0</v>
      </c>
      <c r="BD106" s="37">
        <v>0</v>
      </c>
      <c r="BE106" s="37">
        <v>0</v>
      </c>
      <c r="BF106" s="37">
        <v>0</v>
      </c>
      <c r="BG106" s="37">
        <v>0</v>
      </c>
      <c r="BH106" s="37">
        <v>0</v>
      </c>
      <c r="BI106" s="37">
        <v>0</v>
      </c>
      <c r="BJ106" s="37">
        <v>0</v>
      </c>
      <c r="BK106" s="37">
        <v>0</v>
      </c>
      <c r="BL106" s="37">
        <v>0</v>
      </c>
      <c r="BM106" s="37">
        <v>0</v>
      </c>
      <c r="BN106" s="37">
        <v>0</v>
      </c>
      <c r="BO106" s="37">
        <v>0</v>
      </c>
      <c r="BP106" s="37">
        <v>0</v>
      </c>
      <c r="BQ106" s="37">
        <v>0</v>
      </c>
      <c r="BR106" s="37">
        <v>0</v>
      </c>
      <c r="BS106" s="37">
        <v>0</v>
      </c>
      <c r="BT106" s="37">
        <v>0</v>
      </c>
      <c r="BU106" s="37">
        <v>0</v>
      </c>
    </row>
    <row r="107" spans="3:73" x14ac:dyDescent="0.25">
      <c r="C107" s="31" t="s">
        <v>191</v>
      </c>
      <c r="D107" s="31" t="s">
        <v>25</v>
      </c>
      <c r="E107" s="31" t="s">
        <v>20</v>
      </c>
      <c r="F107" s="31" t="s">
        <v>7</v>
      </c>
      <c r="G107" s="37">
        <v>0</v>
      </c>
      <c r="H107" s="37">
        <v>0</v>
      </c>
      <c r="I107" s="37">
        <v>0</v>
      </c>
      <c r="J107" s="37">
        <v>0</v>
      </c>
      <c r="K107" s="37">
        <v>0</v>
      </c>
      <c r="L107" s="37">
        <v>0</v>
      </c>
      <c r="M107" s="37">
        <v>0</v>
      </c>
      <c r="N107" s="37">
        <v>0</v>
      </c>
      <c r="O107" s="37">
        <v>0</v>
      </c>
      <c r="P107" s="37">
        <v>0</v>
      </c>
      <c r="Q107" s="37">
        <v>-86.184434380357573</v>
      </c>
      <c r="R107" s="37">
        <v>-24.20628153907084</v>
      </c>
      <c r="S107" s="37">
        <v>321.59412900180178</v>
      </c>
      <c r="T107" s="37">
        <v>0.49296359985748778</v>
      </c>
      <c r="U107" s="37">
        <v>7.0711854386792954</v>
      </c>
      <c r="V107" s="37">
        <v>0.35485568606003931</v>
      </c>
      <c r="W107" s="37">
        <v>105.00706428558536</v>
      </c>
      <c r="X107" s="37">
        <v>1.9940270582353381</v>
      </c>
      <c r="Y107" s="37">
        <v>0</v>
      </c>
      <c r="Z107" s="37">
        <v>-14.926942099564705</v>
      </c>
      <c r="AA107" s="37">
        <v>0</v>
      </c>
      <c r="AB107" s="37">
        <v>0</v>
      </c>
      <c r="AC107" s="37">
        <v>0</v>
      </c>
      <c r="AD107" s="37">
        <v>0</v>
      </c>
      <c r="AE107" s="37">
        <v>0</v>
      </c>
      <c r="AF107" s="37">
        <v>0</v>
      </c>
      <c r="AG107" s="37">
        <v>0</v>
      </c>
      <c r="AH107" s="37">
        <v>0</v>
      </c>
      <c r="AI107" s="37">
        <v>0</v>
      </c>
      <c r="AJ107" s="37">
        <v>0</v>
      </c>
      <c r="AK107" s="37">
        <v>0</v>
      </c>
      <c r="AL107" s="37">
        <v>0</v>
      </c>
      <c r="AM107" s="37">
        <v>0</v>
      </c>
      <c r="AN107" s="37">
        <v>0</v>
      </c>
      <c r="AO107" s="37">
        <v>0</v>
      </c>
      <c r="AP107" s="37">
        <v>0</v>
      </c>
      <c r="AQ107" s="37">
        <v>0</v>
      </c>
      <c r="AR107" s="37">
        <v>0</v>
      </c>
      <c r="AS107" s="37">
        <v>0</v>
      </c>
      <c r="AT107" s="37">
        <v>0</v>
      </c>
      <c r="AU107" s="37">
        <v>0</v>
      </c>
      <c r="AV107" s="37">
        <v>0</v>
      </c>
      <c r="AW107" s="37">
        <v>0</v>
      </c>
      <c r="AX107" s="37">
        <v>0</v>
      </c>
      <c r="AY107" s="37">
        <v>0</v>
      </c>
      <c r="AZ107" s="37">
        <v>0</v>
      </c>
      <c r="BA107" s="37">
        <v>0</v>
      </c>
      <c r="BB107" s="37">
        <v>0</v>
      </c>
      <c r="BC107" s="37">
        <v>0</v>
      </c>
      <c r="BD107" s="37">
        <v>0</v>
      </c>
      <c r="BE107" s="37">
        <v>0</v>
      </c>
      <c r="BF107" s="37">
        <v>0</v>
      </c>
      <c r="BG107" s="37">
        <v>0</v>
      </c>
      <c r="BH107" s="37">
        <v>0</v>
      </c>
      <c r="BI107" s="37">
        <v>0</v>
      </c>
      <c r="BJ107" s="37">
        <v>0</v>
      </c>
      <c r="BK107" s="37">
        <v>0</v>
      </c>
      <c r="BL107" s="37">
        <v>0</v>
      </c>
      <c r="BM107" s="37">
        <v>0</v>
      </c>
      <c r="BN107" s="37">
        <v>0</v>
      </c>
      <c r="BO107" s="37">
        <v>0</v>
      </c>
      <c r="BP107" s="37">
        <v>0</v>
      </c>
      <c r="BQ107" s="37">
        <v>0</v>
      </c>
      <c r="BR107" s="37">
        <v>0</v>
      </c>
      <c r="BS107" s="37">
        <v>0</v>
      </c>
      <c r="BT107" s="37">
        <v>0</v>
      </c>
      <c r="BU107" s="37">
        <v>0</v>
      </c>
    </row>
    <row r="108" spans="3:73" x14ac:dyDescent="0.25">
      <c r="C108" s="31" t="s">
        <v>191</v>
      </c>
      <c r="D108" s="31" t="s">
        <v>25</v>
      </c>
      <c r="E108" s="31" t="s">
        <v>20</v>
      </c>
      <c r="F108" s="31" t="s">
        <v>9</v>
      </c>
      <c r="G108" s="37">
        <v>0</v>
      </c>
      <c r="H108" s="37">
        <v>0</v>
      </c>
      <c r="I108" s="37">
        <v>0</v>
      </c>
      <c r="J108" s="37">
        <v>0</v>
      </c>
      <c r="K108" s="37">
        <v>0</v>
      </c>
      <c r="L108" s="37">
        <v>0</v>
      </c>
      <c r="M108" s="37">
        <v>0</v>
      </c>
      <c r="N108" s="37">
        <v>0</v>
      </c>
      <c r="O108" s="37">
        <v>0</v>
      </c>
      <c r="P108" s="37">
        <v>0</v>
      </c>
      <c r="Q108" s="37">
        <v>10.109815189418756</v>
      </c>
      <c r="R108" s="37">
        <v>3.5055603021950996</v>
      </c>
      <c r="S108" s="37">
        <v>-37.724413156342642</v>
      </c>
      <c r="T108" s="37">
        <v>-7.1391123138772383E-2</v>
      </c>
      <c r="U108" s="37">
        <v>-0.82948131491653321</v>
      </c>
      <c r="V108" s="37">
        <v>-5.139029735122342E-2</v>
      </c>
      <c r="W108" s="37">
        <v>-12.317792895472481</v>
      </c>
      <c r="X108" s="37">
        <v>-0.28877554305769648</v>
      </c>
      <c r="Y108" s="37">
        <v>-14.926942099564705</v>
      </c>
      <c r="Z108" s="37">
        <v>0</v>
      </c>
      <c r="AA108" s="37">
        <v>0</v>
      </c>
      <c r="AB108" s="37">
        <v>0</v>
      </c>
      <c r="AC108" s="37">
        <v>0</v>
      </c>
      <c r="AD108" s="37">
        <v>0</v>
      </c>
      <c r="AE108" s="37">
        <v>0</v>
      </c>
      <c r="AF108" s="37">
        <v>0</v>
      </c>
      <c r="AG108" s="37">
        <v>0</v>
      </c>
      <c r="AH108" s="37">
        <v>0</v>
      </c>
      <c r="AI108" s="37">
        <v>0</v>
      </c>
      <c r="AJ108" s="37">
        <v>0</v>
      </c>
      <c r="AK108" s="37">
        <v>0</v>
      </c>
      <c r="AL108" s="37">
        <v>0</v>
      </c>
      <c r="AM108" s="37">
        <v>0</v>
      </c>
      <c r="AN108" s="37">
        <v>0</v>
      </c>
      <c r="AO108" s="37">
        <v>0</v>
      </c>
      <c r="AP108" s="37">
        <v>0</v>
      </c>
      <c r="AQ108" s="37">
        <v>0</v>
      </c>
      <c r="AR108" s="37">
        <v>0</v>
      </c>
      <c r="AS108" s="37">
        <v>0</v>
      </c>
      <c r="AT108" s="37">
        <v>0</v>
      </c>
      <c r="AU108" s="37">
        <v>0</v>
      </c>
      <c r="AV108" s="37">
        <v>0</v>
      </c>
      <c r="AW108" s="37">
        <v>0</v>
      </c>
      <c r="AX108" s="37">
        <v>0</v>
      </c>
      <c r="AY108" s="37">
        <v>0</v>
      </c>
      <c r="AZ108" s="37">
        <v>0</v>
      </c>
      <c r="BA108" s="37">
        <v>0</v>
      </c>
      <c r="BB108" s="37">
        <v>0</v>
      </c>
      <c r="BC108" s="37">
        <v>0</v>
      </c>
      <c r="BD108" s="37">
        <v>0</v>
      </c>
      <c r="BE108" s="37">
        <v>0</v>
      </c>
      <c r="BF108" s="37">
        <v>0</v>
      </c>
      <c r="BG108" s="37">
        <v>0</v>
      </c>
      <c r="BH108" s="37">
        <v>0</v>
      </c>
      <c r="BI108" s="37">
        <v>0</v>
      </c>
      <c r="BJ108" s="37">
        <v>0</v>
      </c>
      <c r="BK108" s="37">
        <v>0</v>
      </c>
      <c r="BL108" s="37">
        <v>0</v>
      </c>
      <c r="BM108" s="37">
        <v>0</v>
      </c>
      <c r="BN108" s="37">
        <v>0</v>
      </c>
      <c r="BO108" s="37">
        <v>0</v>
      </c>
      <c r="BP108" s="37">
        <v>0</v>
      </c>
      <c r="BQ108" s="37">
        <v>0</v>
      </c>
      <c r="BR108" s="37">
        <v>0</v>
      </c>
      <c r="BS108" s="37">
        <v>0</v>
      </c>
      <c r="BT108" s="37">
        <v>0</v>
      </c>
      <c r="BU108" s="37">
        <v>0</v>
      </c>
    </row>
    <row r="109" spans="3:73" x14ac:dyDescent="0.25">
      <c r="C109" s="31" t="s">
        <v>191</v>
      </c>
      <c r="D109" s="31" t="s">
        <v>26</v>
      </c>
      <c r="E109" s="31" t="s">
        <v>17</v>
      </c>
      <c r="F109" s="31" t="s">
        <v>3</v>
      </c>
      <c r="G109" s="37">
        <v>0</v>
      </c>
      <c r="H109" s="37">
        <v>0</v>
      </c>
      <c r="I109" s="37">
        <v>0</v>
      </c>
      <c r="J109" s="37">
        <v>0</v>
      </c>
      <c r="K109" s="37">
        <v>0</v>
      </c>
      <c r="L109" s="37">
        <v>0</v>
      </c>
      <c r="M109" s="37">
        <v>0</v>
      </c>
      <c r="N109" s="37">
        <v>0</v>
      </c>
      <c r="O109" s="37">
        <v>0</v>
      </c>
      <c r="P109" s="37">
        <v>0</v>
      </c>
      <c r="Q109" s="37">
        <v>0</v>
      </c>
      <c r="R109" s="37">
        <v>0</v>
      </c>
      <c r="S109" s="37">
        <v>0</v>
      </c>
      <c r="T109" s="37">
        <v>0</v>
      </c>
      <c r="U109" s="37">
        <v>0</v>
      </c>
      <c r="V109" s="37">
        <v>0</v>
      </c>
      <c r="W109" s="37">
        <v>0</v>
      </c>
      <c r="X109" s="37">
        <v>0</v>
      </c>
      <c r="Y109" s="37">
        <v>0</v>
      </c>
      <c r="Z109" s="37">
        <v>0</v>
      </c>
      <c r="AA109" s="37">
        <v>0</v>
      </c>
      <c r="AB109" s="37">
        <v>-166.96527504815316</v>
      </c>
      <c r="AC109" s="37">
        <v>-420.42230859401928</v>
      </c>
      <c r="AD109" s="37">
        <v>-19.018043943434662</v>
      </c>
      <c r="AE109" s="37">
        <v>0</v>
      </c>
      <c r="AF109" s="37">
        <v>0</v>
      </c>
      <c r="AG109" s="37">
        <v>0</v>
      </c>
      <c r="AH109" s="37">
        <v>0</v>
      </c>
      <c r="AI109" s="37">
        <v>0</v>
      </c>
      <c r="AJ109" s="37">
        <v>0</v>
      </c>
      <c r="AK109" s="37">
        <v>0</v>
      </c>
      <c r="AL109" s="37">
        <v>0</v>
      </c>
      <c r="AM109" s="37">
        <v>0</v>
      </c>
      <c r="AN109" s="37">
        <v>0</v>
      </c>
      <c r="AO109" s="37">
        <v>0</v>
      </c>
      <c r="AP109" s="37">
        <v>0</v>
      </c>
      <c r="AQ109" s="37">
        <v>0</v>
      </c>
      <c r="AR109" s="37">
        <v>0</v>
      </c>
      <c r="AS109" s="37">
        <v>0</v>
      </c>
      <c r="AT109" s="37">
        <v>0</v>
      </c>
      <c r="AU109" s="37">
        <v>0</v>
      </c>
      <c r="AV109" s="37">
        <v>0</v>
      </c>
      <c r="AW109" s="37">
        <v>0</v>
      </c>
      <c r="AX109" s="37">
        <v>0</v>
      </c>
      <c r="AY109" s="37">
        <v>0</v>
      </c>
      <c r="AZ109" s="37">
        <v>0</v>
      </c>
      <c r="BA109" s="37">
        <v>0</v>
      </c>
      <c r="BB109" s="37">
        <v>0</v>
      </c>
      <c r="BC109" s="37">
        <v>0</v>
      </c>
      <c r="BD109" s="37">
        <v>0</v>
      </c>
      <c r="BE109" s="37">
        <v>0</v>
      </c>
      <c r="BF109" s="37">
        <v>0</v>
      </c>
      <c r="BG109" s="37">
        <v>0</v>
      </c>
      <c r="BH109" s="37">
        <v>0</v>
      </c>
      <c r="BI109" s="37">
        <v>0</v>
      </c>
      <c r="BJ109" s="37">
        <v>0</v>
      </c>
      <c r="BK109" s="37">
        <v>0</v>
      </c>
      <c r="BL109" s="37">
        <v>0</v>
      </c>
      <c r="BM109" s="37">
        <v>0</v>
      </c>
      <c r="BN109" s="37">
        <v>0</v>
      </c>
      <c r="BO109" s="37">
        <v>0</v>
      </c>
      <c r="BP109" s="37">
        <v>0</v>
      </c>
      <c r="BQ109" s="37">
        <v>0</v>
      </c>
      <c r="BR109" s="37">
        <v>0</v>
      </c>
      <c r="BS109" s="37">
        <v>0</v>
      </c>
      <c r="BT109" s="37">
        <v>0</v>
      </c>
      <c r="BU109" s="37">
        <v>0</v>
      </c>
    </row>
    <row r="110" spans="3:73" x14ac:dyDescent="0.25">
      <c r="C110" s="31" t="s">
        <v>191</v>
      </c>
      <c r="D110" s="31" t="s">
        <v>26</v>
      </c>
      <c r="E110" s="31" t="s">
        <v>18</v>
      </c>
      <c r="F110" s="31" t="s">
        <v>3</v>
      </c>
      <c r="G110" s="37">
        <v>0</v>
      </c>
      <c r="H110" s="37">
        <v>0</v>
      </c>
      <c r="I110" s="37">
        <v>0</v>
      </c>
      <c r="J110" s="37">
        <v>0</v>
      </c>
      <c r="K110" s="37">
        <v>0</v>
      </c>
      <c r="L110" s="37">
        <v>0</v>
      </c>
      <c r="M110" s="37">
        <v>0</v>
      </c>
      <c r="N110" s="37">
        <v>0</v>
      </c>
      <c r="O110" s="37">
        <v>0</v>
      </c>
      <c r="P110" s="37">
        <v>0</v>
      </c>
      <c r="Q110" s="37">
        <v>0</v>
      </c>
      <c r="R110" s="37">
        <v>0</v>
      </c>
      <c r="S110" s="37">
        <v>0</v>
      </c>
      <c r="T110" s="37">
        <v>0</v>
      </c>
      <c r="U110" s="37">
        <v>0</v>
      </c>
      <c r="V110" s="37">
        <v>0</v>
      </c>
      <c r="W110" s="37">
        <v>0</v>
      </c>
      <c r="X110" s="37">
        <v>0</v>
      </c>
      <c r="Y110" s="37">
        <v>0</v>
      </c>
      <c r="Z110" s="37">
        <v>0</v>
      </c>
      <c r="AA110" s="37">
        <v>-166.96527504815316</v>
      </c>
      <c r="AB110" s="37">
        <v>0</v>
      </c>
      <c r="AC110" s="37">
        <v>3148.6335995345726</v>
      </c>
      <c r="AD110" s="37">
        <v>142.43024438445605</v>
      </c>
      <c r="AE110" s="37">
        <v>0</v>
      </c>
      <c r="AF110" s="37">
        <v>0</v>
      </c>
      <c r="AG110" s="37">
        <v>0</v>
      </c>
      <c r="AH110" s="37">
        <v>0</v>
      </c>
      <c r="AI110" s="37">
        <v>0</v>
      </c>
      <c r="AJ110" s="37">
        <v>0</v>
      </c>
      <c r="AK110" s="37">
        <v>0</v>
      </c>
      <c r="AL110" s="37">
        <v>0</v>
      </c>
      <c r="AM110" s="37">
        <v>0</v>
      </c>
      <c r="AN110" s="37">
        <v>0</v>
      </c>
      <c r="AO110" s="37">
        <v>0</v>
      </c>
      <c r="AP110" s="37">
        <v>0</v>
      </c>
      <c r="AQ110" s="37">
        <v>0</v>
      </c>
      <c r="AR110" s="37">
        <v>0</v>
      </c>
      <c r="AS110" s="37">
        <v>0</v>
      </c>
      <c r="AT110" s="37">
        <v>0</v>
      </c>
      <c r="AU110" s="37">
        <v>0</v>
      </c>
      <c r="AV110" s="37">
        <v>0</v>
      </c>
      <c r="AW110" s="37">
        <v>0</v>
      </c>
      <c r="AX110" s="37">
        <v>0</v>
      </c>
      <c r="AY110" s="37">
        <v>0</v>
      </c>
      <c r="AZ110" s="37">
        <v>0</v>
      </c>
      <c r="BA110" s="37">
        <v>0</v>
      </c>
      <c r="BB110" s="37">
        <v>0</v>
      </c>
      <c r="BC110" s="37">
        <v>0</v>
      </c>
      <c r="BD110" s="37">
        <v>0</v>
      </c>
      <c r="BE110" s="37">
        <v>0</v>
      </c>
      <c r="BF110" s="37">
        <v>0</v>
      </c>
      <c r="BG110" s="37">
        <v>0</v>
      </c>
      <c r="BH110" s="37">
        <v>0</v>
      </c>
      <c r="BI110" s="37">
        <v>0</v>
      </c>
      <c r="BJ110" s="37">
        <v>0</v>
      </c>
      <c r="BK110" s="37">
        <v>0</v>
      </c>
      <c r="BL110" s="37">
        <v>0</v>
      </c>
      <c r="BM110" s="37">
        <v>0</v>
      </c>
      <c r="BN110" s="37">
        <v>0</v>
      </c>
      <c r="BO110" s="37">
        <v>0</v>
      </c>
      <c r="BP110" s="37">
        <v>0</v>
      </c>
      <c r="BQ110" s="37">
        <v>0</v>
      </c>
      <c r="BR110" s="37">
        <v>0</v>
      </c>
      <c r="BS110" s="37">
        <v>0</v>
      </c>
      <c r="BT110" s="37">
        <v>0</v>
      </c>
      <c r="BU110" s="37">
        <v>0</v>
      </c>
    </row>
    <row r="111" spans="3:73" x14ac:dyDescent="0.25">
      <c r="C111" s="31" t="s">
        <v>191</v>
      </c>
      <c r="D111" s="31" t="s">
        <v>26</v>
      </c>
      <c r="E111" s="31" t="s">
        <v>21</v>
      </c>
      <c r="F111" s="31" t="s">
        <v>3</v>
      </c>
      <c r="G111" s="37">
        <v>0</v>
      </c>
      <c r="H111" s="37">
        <v>0</v>
      </c>
      <c r="I111" s="37">
        <v>0</v>
      </c>
      <c r="J111" s="37">
        <v>0</v>
      </c>
      <c r="K111" s="37">
        <v>0</v>
      </c>
      <c r="L111" s="37">
        <v>0</v>
      </c>
      <c r="M111" s="37">
        <v>0</v>
      </c>
      <c r="N111" s="37">
        <v>0</v>
      </c>
      <c r="O111" s="37">
        <v>0</v>
      </c>
      <c r="P111" s="37">
        <v>0</v>
      </c>
      <c r="Q111" s="37">
        <v>0</v>
      </c>
      <c r="R111" s="37">
        <v>0</v>
      </c>
      <c r="S111" s="37">
        <v>0</v>
      </c>
      <c r="T111" s="37">
        <v>0</v>
      </c>
      <c r="U111" s="37">
        <v>0</v>
      </c>
      <c r="V111" s="37">
        <v>0</v>
      </c>
      <c r="W111" s="37">
        <v>0</v>
      </c>
      <c r="X111" s="37">
        <v>0</v>
      </c>
      <c r="Y111" s="37">
        <v>0</v>
      </c>
      <c r="Z111" s="37">
        <v>0</v>
      </c>
      <c r="AA111" s="37">
        <v>-420.42230859401928</v>
      </c>
      <c r="AB111" s="37">
        <v>3148.6335995345726</v>
      </c>
      <c r="AC111" s="37">
        <v>0</v>
      </c>
      <c r="AD111" s="37">
        <v>358.64255091637222</v>
      </c>
      <c r="AE111" s="37">
        <v>0</v>
      </c>
      <c r="AF111" s="37">
        <v>0</v>
      </c>
      <c r="AG111" s="37">
        <v>0</v>
      </c>
      <c r="AH111" s="37">
        <v>0</v>
      </c>
      <c r="AI111" s="37">
        <v>0</v>
      </c>
      <c r="AJ111" s="37">
        <v>0</v>
      </c>
      <c r="AK111" s="37">
        <v>0</v>
      </c>
      <c r="AL111" s="37">
        <v>0</v>
      </c>
      <c r="AM111" s="37">
        <v>0</v>
      </c>
      <c r="AN111" s="37">
        <v>0</v>
      </c>
      <c r="AO111" s="37">
        <v>0</v>
      </c>
      <c r="AP111" s="37">
        <v>0</v>
      </c>
      <c r="AQ111" s="37">
        <v>0</v>
      </c>
      <c r="AR111" s="37">
        <v>0</v>
      </c>
      <c r="AS111" s="37">
        <v>0</v>
      </c>
      <c r="AT111" s="37">
        <v>0</v>
      </c>
      <c r="AU111" s="37">
        <v>0</v>
      </c>
      <c r="AV111" s="37">
        <v>0</v>
      </c>
      <c r="AW111" s="37">
        <v>0</v>
      </c>
      <c r="AX111" s="37">
        <v>0</v>
      </c>
      <c r="AY111" s="37">
        <v>0</v>
      </c>
      <c r="AZ111" s="37">
        <v>0</v>
      </c>
      <c r="BA111" s="37">
        <v>0</v>
      </c>
      <c r="BB111" s="37">
        <v>0</v>
      </c>
      <c r="BC111" s="37">
        <v>0</v>
      </c>
      <c r="BD111" s="37">
        <v>0</v>
      </c>
      <c r="BE111" s="37">
        <v>0</v>
      </c>
      <c r="BF111" s="37">
        <v>0</v>
      </c>
      <c r="BG111" s="37">
        <v>0</v>
      </c>
      <c r="BH111" s="37">
        <v>0</v>
      </c>
      <c r="BI111" s="37">
        <v>0</v>
      </c>
      <c r="BJ111" s="37">
        <v>0</v>
      </c>
      <c r="BK111" s="37">
        <v>0</v>
      </c>
      <c r="BL111" s="37">
        <v>0</v>
      </c>
      <c r="BM111" s="37">
        <v>0</v>
      </c>
      <c r="BN111" s="37">
        <v>0</v>
      </c>
      <c r="BO111" s="37">
        <v>0</v>
      </c>
      <c r="BP111" s="37">
        <v>0</v>
      </c>
      <c r="BQ111" s="37">
        <v>0</v>
      </c>
      <c r="BR111" s="37">
        <v>0</v>
      </c>
      <c r="BS111" s="37">
        <v>0</v>
      </c>
      <c r="BT111" s="37">
        <v>0</v>
      </c>
      <c r="BU111" s="37">
        <v>0</v>
      </c>
    </row>
    <row r="112" spans="3:73" x14ac:dyDescent="0.25">
      <c r="C112" s="31" t="s">
        <v>191</v>
      </c>
      <c r="D112" s="31" t="s">
        <v>26</v>
      </c>
      <c r="E112" s="31" t="s">
        <v>19</v>
      </c>
      <c r="F112" s="31" t="s">
        <v>3</v>
      </c>
      <c r="G112" s="37">
        <v>0</v>
      </c>
      <c r="H112" s="37">
        <v>0</v>
      </c>
      <c r="I112" s="37">
        <v>0</v>
      </c>
      <c r="J112" s="37">
        <v>0</v>
      </c>
      <c r="K112" s="37">
        <v>0</v>
      </c>
      <c r="L112" s="37">
        <v>0</v>
      </c>
      <c r="M112" s="37">
        <v>0</v>
      </c>
      <c r="N112" s="37">
        <v>0</v>
      </c>
      <c r="O112" s="37">
        <v>0</v>
      </c>
      <c r="P112" s="37">
        <v>0</v>
      </c>
      <c r="Q112" s="37">
        <v>0</v>
      </c>
      <c r="R112" s="37">
        <v>0</v>
      </c>
      <c r="S112" s="37">
        <v>0</v>
      </c>
      <c r="T112" s="37">
        <v>0</v>
      </c>
      <c r="U112" s="37">
        <v>0</v>
      </c>
      <c r="V112" s="37">
        <v>0</v>
      </c>
      <c r="W112" s="37">
        <v>0</v>
      </c>
      <c r="X112" s="37">
        <v>0</v>
      </c>
      <c r="Y112" s="37">
        <v>0</v>
      </c>
      <c r="Z112" s="37">
        <v>0</v>
      </c>
      <c r="AA112" s="37">
        <v>-19.018043943434662</v>
      </c>
      <c r="AB112" s="37">
        <v>142.43024438445605</v>
      </c>
      <c r="AC112" s="37">
        <v>358.64255091637222</v>
      </c>
      <c r="AD112" s="37">
        <v>0</v>
      </c>
      <c r="AE112" s="37">
        <v>0</v>
      </c>
      <c r="AF112" s="37">
        <v>0</v>
      </c>
      <c r="AG112" s="37">
        <v>0</v>
      </c>
      <c r="AH112" s="37">
        <v>0</v>
      </c>
      <c r="AI112" s="37">
        <v>0</v>
      </c>
      <c r="AJ112" s="37">
        <v>0</v>
      </c>
      <c r="AK112" s="37">
        <v>0</v>
      </c>
      <c r="AL112" s="37">
        <v>0</v>
      </c>
      <c r="AM112" s="37">
        <v>0</v>
      </c>
      <c r="AN112" s="37">
        <v>0</v>
      </c>
      <c r="AO112" s="37">
        <v>0</v>
      </c>
      <c r="AP112" s="37">
        <v>0</v>
      </c>
      <c r="AQ112" s="37">
        <v>0</v>
      </c>
      <c r="AR112" s="37">
        <v>0</v>
      </c>
      <c r="AS112" s="37">
        <v>0</v>
      </c>
      <c r="AT112" s="37">
        <v>0</v>
      </c>
      <c r="AU112" s="37">
        <v>0</v>
      </c>
      <c r="AV112" s="37">
        <v>0</v>
      </c>
      <c r="AW112" s="37">
        <v>0</v>
      </c>
      <c r="AX112" s="37">
        <v>0</v>
      </c>
      <c r="AY112" s="37">
        <v>0</v>
      </c>
      <c r="AZ112" s="37">
        <v>0</v>
      </c>
      <c r="BA112" s="37">
        <v>0</v>
      </c>
      <c r="BB112" s="37">
        <v>0</v>
      </c>
      <c r="BC112" s="37">
        <v>0</v>
      </c>
      <c r="BD112" s="37">
        <v>0</v>
      </c>
      <c r="BE112" s="37">
        <v>0</v>
      </c>
      <c r="BF112" s="37">
        <v>0</v>
      </c>
      <c r="BG112" s="37">
        <v>0</v>
      </c>
      <c r="BH112" s="37">
        <v>0</v>
      </c>
      <c r="BI112" s="37">
        <v>0</v>
      </c>
      <c r="BJ112" s="37">
        <v>0</v>
      </c>
      <c r="BK112" s="37">
        <v>0</v>
      </c>
      <c r="BL112" s="37">
        <v>0</v>
      </c>
      <c r="BM112" s="37">
        <v>0</v>
      </c>
      <c r="BN112" s="37">
        <v>0</v>
      </c>
      <c r="BO112" s="37">
        <v>0</v>
      </c>
      <c r="BP112" s="37">
        <v>0</v>
      </c>
      <c r="BQ112" s="37">
        <v>0</v>
      </c>
      <c r="BR112" s="37">
        <v>0</v>
      </c>
      <c r="BS112" s="37">
        <v>0</v>
      </c>
      <c r="BT112" s="37">
        <v>0</v>
      </c>
      <c r="BU112" s="37">
        <v>0</v>
      </c>
    </row>
    <row r="113" spans="3:73" x14ac:dyDescent="0.25">
      <c r="C113" s="31" t="s">
        <v>191</v>
      </c>
      <c r="D113" s="31" t="s">
        <v>26</v>
      </c>
      <c r="E113" s="31" t="s">
        <v>20</v>
      </c>
      <c r="F113" s="31" t="s">
        <v>3</v>
      </c>
      <c r="G113" s="37">
        <v>0</v>
      </c>
      <c r="H113" s="37">
        <v>0</v>
      </c>
      <c r="I113" s="37">
        <v>0</v>
      </c>
      <c r="J113" s="37">
        <v>0</v>
      </c>
      <c r="K113" s="37">
        <v>0</v>
      </c>
      <c r="L113" s="37">
        <v>0</v>
      </c>
      <c r="M113" s="37">
        <v>0</v>
      </c>
      <c r="N113" s="37">
        <v>0</v>
      </c>
      <c r="O113" s="37">
        <v>0</v>
      </c>
      <c r="P113" s="37">
        <v>0</v>
      </c>
      <c r="Q113" s="37">
        <v>0</v>
      </c>
      <c r="R113" s="37">
        <v>0</v>
      </c>
      <c r="S113" s="37">
        <v>0</v>
      </c>
      <c r="T113" s="37">
        <v>0</v>
      </c>
      <c r="U113" s="37">
        <v>0</v>
      </c>
      <c r="V113" s="37">
        <v>0</v>
      </c>
      <c r="W113" s="37">
        <v>0</v>
      </c>
      <c r="X113" s="37">
        <v>0</v>
      </c>
      <c r="Y113" s="37">
        <v>0</v>
      </c>
      <c r="Z113" s="37">
        <v>0</v>
      </c>
      <c r="AA113" s="37">
        <v>0</v>
      </c>
      <c r="AB113" s="37">
        <v>0</v>
      </c>
      <c r="AC113" s="37">
        <v>0</v>
      </c>
      <c r="AD113" s="37">
        <v>0</v>
      </c>
      <c r="AE113" s="37">
        <v>0</v>
      </c>
      <c r="AF113" s="37">
        <v>0</v>
      </c>
      <c r="AG113" s="37">
        <v>0</v>
      </c>
      <c r="AH113" s="37">
        <v>0</v>
      </c>
      <c r="AI113" s="37">
        <v>0</v>
      </c>
      <c r="AJ113" s="37">
        <v>0</v>
      </c>
      <c r="AK113" s="37">
        <v>0</v>
      </c>
      <c r="AL113" s="37">
        <v>0</v>
      </c>
      <c r="AM113" s="37">
        <v>0</v>
      </c>
      <c r="AN113" s="37">
        <v>0</v>
      </c>
      <c r="AO113" s="37">
        <v>0</v>
      </c>
      <c r="AP113" s="37">
        <v>0</v>
      </c>
      <c r="AQ113" s="37">
        <v>0</v>
      </c>
      <c r="AR113" s="37">
        <v>0</v>
      </c>
      <c r="AS113" s="37">
        <v>0</v>
      </c>
      <c r="AT113" s="37">
        <v>0</v>
      </c>
      <c r="AU113" s="37">
        <v>0</v>
      </c>
      <c r="AV113" s="37">
        <v>0</v>
      </c>
      <c r="AW113" s="37">
        <v>0</v>
      </c>
      <c r="AX113" s="37">
        <v>0</v>
      </c>
      <c r="AY113" s="37">
        <v>0</v>
      </c>
      <c r="AZ113" s="37">
        <v>0</v>
      </c>
      <c r="BA113" s="37">
        <v>0</v>
      </c>
      <c r="BB113" s="37">
        <v>0</v>
      </c>
      <c r="BC113" s="37">
        <v>0</v>
      </c>
      <c r="BD113" s="37">
        <v>0</v>
      </c>
      <c r="BE113" s="37">
        <v>0</v>
      </c>
      <c r="BF113" s="37">
        <v>0</v>
      </c>
      <c r="BG113" s="37">
        <v>0</v>
      </c>
      <c r="BH113" s="37">
        <v>0</v>
      </c>
      <c r="BI113" s="37">
        <v>0</v>
      </c>
      <c r="BJ113" s="37">
        <v>0</v>
      </c>
      <c r="BK113" s="37">
        <v>0</v>
      </c>
      <c r="BL113" s="37">
        <v>0</v>
      </c>
      <c r="BM113" s="37">
        <v>0</v>
      </c>
      <c r="BN113" s="37">
        <v>0</v>
      </c>
      <c r="BO113" s="37">
        <v>0</v>
      </c>
      <c r="BP113" s="37">
        <v>0</v>
      </c>
      <c r="BQ113" s="37">
        <v>0</v>
      </c>
      <c r="BR113" s="37">
        <v>0</v>
      </c>
      <c r="BS113" s="37">
        <v>0</v>
      </c>
      <c r="BT113" s="37">
        <v>0</v>
      </c>
      <c r="BU113" s="37">
        <v>0</v>
      </c>
    </row>
    <row r="114" spans="3:73" x14ac:dyDescent="0.25">
      <c r="C114" s="31" t="s">
        <v>192</v>
      </c>
      <c r="D114" s="31" t="s">
        <v>51</v>
      </c>
      <c r="E114" s="31"/>
      <c r="F114" s="31"/>
      <c r="G114" s="37">
        <v>0</v>
      </c>
      <c r="H114" s="37">
        <v>0</v>
      </c>
      <c r="I114" s="37">
        <v>0</v>
      </c>
      <c r="J114" s="37">
        <v>0</v>
      </c>
      <c r="K114" s="37">
        <v>0</v>
      </c>
      <c r="L114" s="37">
        <v>0</v>
      </c>
      <c r="M114" s="37">
        <v>0</v>
      </c>
      <c r="N114" s="37">
        <v>0</v>
      </c>
      <c r="O114" s="37">
        <v>0</v>
      </c>
      <c r="P114" s="37">
        <v>0</v>
      </c>
      <c r="Q114" s="37">
        <v>0</v>
      </c>
      <c r="R114" s="37">
        <v>0</v>
      </c>
      <c r="S114" s="37">
        <v>0</v>
      </c>
      <c r="T114" s="37">
        <v>0</v>
      </c>
      <c r="U114" s="37">
        <v>0</v>
      </c>
      <c r="V114" s="37">
        <v>0</v>
      </c>
      <c r="W114" s="37">
        <v>0</v>
      </c>
      <c r="X114" s="37">
        <v>0</v>
      </c>
      <c r="Y114" s="37">
        <v>0</v>
      </c>
      <c r="Z114" s="37">
        <v>0</v>
      </c>
      <c r="AA114" s="37">
        <v>0</v>
      </c>
      <c r="AB114" s="37">
        <v>0</v>
      </c>
      <c r="AC114" s="37">
        <v>0</v>
      </c>
      <c r="AD114" s="37">
        <v>0</v>
      </c>
      <c r="AE114" s="37">
        <v>0</v>
      </c>
      <c r="AF114" s="37">
        <v>0</v>
      </c>
      <c r="AG114" s="37">
        <v>0</v>
      </c>
      <c r="AH114" s="37">
        <v>0</v>
      </c>
      <c r="AI114" s="37">
        <v>0</v>
      </c>
      <c r="AJ114" s="37">
        <v>0</v>
      </c>
      <c r="AK114" s="37">
        <v>0</v>
      </c>
      <c r="AL114" s="37">
        <v>0</v>
      </c>
      <c r="AM114" s="37">
        <v>0</v>
      </c>
      <c r="AN114" s="37">
        <v>0</v>
      </c>
      <c r="AO114" s="37">
        <v>0</v>
      </c>
      <c r="AP114" s="37">
        <v>0</v>
      </c>
      <c r="AQ114" s="37">
        <v>0</v>
      </c>
      <c r="AR114" s="37">
        <v>0</v>
      </c>
      <c r="AS114" s="37">
        <v>0</v>
      </c>
      <c r="AT114" s="37">
        <v>0</v>
      </c>
      <c r="AU114" s="37">
        <v>0</v>
      </c>
      <c r="AV114" s="37">
        <v>0</v>
      </c>
      <c r="AW114" s="37">
        <v>0</v>
      </c>
      <c r="AX114" s="37">
        <v>0</v>
      </c>
      <c r="AY114" s="37">
        <v>0</v>
      </c>
      <c r="AZ114" s="37">
        <v>0</v>
      </c>
      <c r="BA114" s="37">
        <v>0</v>
      </c>
      <c r="BB114" s="37">
        <v>0</v>
      </c>
      <c r="BC114" s="37">
        <v>0</v>
      </c>
      <c r="BD114" s="37">
        <v>0</v>
      </c>
      <c r="BE114" s="37">
        <v>0</v>
      </c>
      <c r="BF114" s="37">
        <v>0</v>
      </c>
      <c r="BG114" s="37">
        <v>0</v>
      </c>
      <c r="BH114" s="37">
        <v>0</v>
      </c>
      <c r="BI114" s="37">
        <v>0</v>
      </c>
      <c r="BJ114" s="37">
        <v>0</v>
      </c>
      <c r="BK114" s="37">
        <v>0</v>
      </c>
      <c r="BL114" s="37">
        <v>0</v>
      </c>
      <c r="BM114" s="37">
        <v>0</v>
      </c>
      <c r="BN114" s="37">
        <v>0</v>
      </c>
      <c r="BO114" s="37">
        <v>0</v>
      </c>
      <c r="BP114" s="37">
        <v>0</v>
      </c>
      <c r="BQ114" s="37">
        <v>0</v>
      </c>
      <c r="BR114" s="37">
        <v>0</v>
      </c>
      <c r="BS114" s="37">
        <v>0</v>
      </c>
      <c r="BT114" s="37">
        <v>0</v>
      </c>
      <c r="BU114" s="37">
        <v>0</v>
      </c>
    </row>
    <row r="115" spans="3:73" x14ac:dyDescent="0.25">
      <c r="C115" s="31" t="s">
        <v>192</v>
      </c>
      <c r="D115" s="31" t="s">
        <v>187</v>
      </c>
      <c r="E115" s="31"/>
      <c r="F115" s="31"/>
      <c r="G115" s="37">
        <v>0</v>
      </c>
      <c r="H115" s="37">
        <v>0</v>
      </c>
      <c r="I115" s="37">
        <v>0</v>
      </c>
      <c r="J115" s="37">
        <v>0</v>
      </c>
      <c r="K115" s="37">
        <v>0</v>
      </c>
      <c r="L115" s="37">
        <v>0</v>
      </c>
      <c r="M115" s="37">
        <v>0</v>
      </c>
      <c r="N115" s="37">
        <v>0</v>
      </c>
      <c r="O115" s="37">
        <v>0</v>
      </c>
      <c r="P115" s="37">
        <v>0</v>
      </c>
      <c r="Q115" s="37">
        <v>0</v>
      </c>
      <c r="R115" s="37">
        <v>0</v>
      </c>
      <c r="S115" s="37">
        <v>0</v>
      </c>
      <c r="T115" s="37">
        <v>0</v>
      </c>
      <c r="U115" s="37">
        <v>0</v>
      </c>
      <c r="V115" s="37">
        <v>0</v>
      </c>
      <c r="W115" s="37">
        <v>0</v>
      </c>
      <c r="X115" s="37">
        <v>0</v>
      </c>
      <c r="Y115" s="37">
        <v>0</v>
      </c>
      <c r="Z115" s="37">
        <v>0</v>
      </c>
      <c r="AA115" s="37">
        <v>0</v>
      </c>
      <c r="AB115" s="37">
        <v>0</v>
      </c>
      <c r="AC115" s="37">
        <v>0</v>
      </c>
      <c r="AD115" s="37">
        <v>0</v>
      </c>
      <c r="AE115" s="37">
        <v>0</v>
      </c>
      <c r="AF115" s="37">
        <v>0</v>
      </c>
      <c r="AG115" s="37">
        <v>0</v>
      </c>
      <c r="AH115" s="37">
        <v>0</v>
      </c>
      <c r="AI115" s="37">
        <v>0</v>
      </c>
      <c r="AJ115" s="37">
        <v>0</v>
      </c>
      <c r="AK115" s="37">
        <v>0</v>
      </c>
      <c r="AL115" s="37">
        <v>0</v>
      </c>
      <c r="AM115" s="37">
        <v>0</v>
      </c>
      <c r="AN115" s="37">
        <v>0</v>
      </c>
      <c r="AO115" s="37">
        <v>0</v>
      </c>
      <c r="AP115" s="37">
        <v>0</v>
      </c>
      <c r="AQ115" s="37">
        <v>0</v>
      </c>
      <c r="AR115" s="37">
        <v>0</v>
      </c>
      <c r="AS115" s="37">
        <v>0</v>
      </c>
      <c r="AT115" s="37">
        <v>0</v>
      </c>
      <c r="AU115" s="37">
        <v>0</v>
      </c>
      <c r="AV115" s="37">
        <v>0</v>
      </c>
      <c r="AW115" s="37">
        <v>0</v>
      </c>
      <c r="AX115" s="37">
        <v>0</v>
      </c>
      <c r="AY115" s="37">
        <v>0</v>
      </c>
      <c r="AZ115" s="37">
        <v>0</v>
      </c>
      <c r="BA115" s="37">
        <v>0</v>
      </c>
      <c r="BB115" s="37">
        <v>0</v>
      </c>
      <c r="BC115" s="37">
        <v>0</v>
      </c>
      <c r="BD115" s="37">
        <v>0</v>
      </c>
      <c r="BE115" s="37">
        <v>0</v>
      </c>
      <c r="BF115" s="37">
        <v>0</v>
      </c>
      <c r="BG115" s="37">
        <v>0</v>
      </c>
      <c r="BH115" s="37">
        <v>0</v>
      </c>
      <c r="BI115" s="37">
        <v>0</v>
      </c>
      <c r="BJ115" s="37">
        <v>0</v>
      </c>
      <c r="BK115" s="37">
        <v>0</v>
      </c>
      <c r="BL115" s="37">
        <v>0</v>
      </c>
      <c r="BM115" s="37">
        <v>0</v>
      </c>
      <c r="BN115" s="37">
        <v>0</v>
      </c>
      <c r="BO115" s="37">
        <v>0</v>
      </c>
      <c r="BP115" s="37">
        <v>0</v>
      </c>
      <c r="BQ115" s="37">
        <v>0</v>
      </c>
      <c r="BR115" s="37">
        <v>0</v>
      </c>
      <c r="BS115" s="37">
        <v>0</v>
      </c>
      <c r="BT115" s="37">
        <v>0</v>
      </c>
      <c r="BU115" s="37">
        <v>0</v>
      </c>
    </row>
    <row r="116" spans="3:73" x14ac:dyDescent="0.25">
      <c r="C116" s="31" t="s">
        <v>192</v>
      </c>
      <c r="D116" s="31" t="s">
        <v>53</v>
      </c>
      <c r="E116" s="31"/>
      <c r="F116" s="31"/>
      <c r="G116" s="37">
        <v>0</v>
      </c>
      <c r="H116" s="37">
        <v>0</v>
      </c>
      <c r="I116" s="37">
        <v>0</v>
      </c>
      <c r="J116" s="37">
        <v>0</v>
      </c>
      <c r="K116" s="37">
        <v>0</v>
      </c>
      <c r="L116" s="37">
        <v>0</v>
      </c>
      <c r="M116" s="37">
        <v>0</v>
      </c>
      <c r="N116" s="37">
        <v>0</v>
      </c>
      <c r="O116" s="37">
        <v>0</v>
      </c>
      <c r="P116" s="37">
        <v>0</v>
      </c>
      <c r="Q116" s="37">
        <v>0</v>
      </c>
      <c r="R116" s="37">
        <v>0</v>
      </c>
      <c r="S116" s="37">
        <v>0</v>
      </c>
      <c r="T116" s="37">
        <v>0</v>
      </c>
      <c r="U116" s="37">
        <v>0</v>
      </c>
      <c r="V116" s="37">
        <v>0</v>
      </c>
      <c r="W116" s="37">
        <v>0</v>
      </c>
      <c r="X116" s="37">
        <v>0</v>
      </c>
      <c r="Y116" s="37">
        <v>0</v>
      </c>
      <c r="Z116" s="37">
        <v>0</v>
      </c>
      <c r="AA116" s="37">
        <v>0</v>
      </c>
      <c r="AB116" s="37">
        <v>0</v>
      </c>
      <c r="AC116" s="37">
        <v>0</v>
      </c>
      <c r="AD116" s="37">
        <v>0</v>
      </c>
      <c r="AE116" s="37">
        <v>0</v>
      </c>
      <c r="AF116" s="37">
        <v>0</v>
      </c>
      <c r="AG116" s="37">
        <v>0</v>
      </c>
      <c r="AH116" s="37">
        <v>0</v>
      </c>
      <c r="AI116" s="37">
        <v>0</v>
      </c>
      <c r="AJ116" s="37">
        <v>0</v>
      </c>
      <c r="AK116" s="37">
        <v>0</v>
      </c>
      <c r="AL116" s="37">
        <v>0</v>
      </c>
      <c r="AM116" s="37">
        <v>0</v>
      </c>
      <c r="AN116" s="37">
        <v>0</v>
      </c>
      <c r="AO116" s="37">
        <v>0</v>
      </c>
      <c r="AP116" s="37">
        <v>0</v>
      </c>
      <c r="AQ116" s="37">
        <v>0</v>
      </c>
      <c r="AR116" s="37">
        <v>0</v>
      </c>
      <c r="AS116" s="37">
        <v>0</v>
      </c>
      <c r="AT116" s="37">
        <v>0</v>
      </c>
      <c r="AU116" s="37">
        <v>0</v>
      </c>
      <c r="AV116" s="37">
        <v>0</v>
      </c>
      <c r="AW116" s="37">
        <v>0</v>
      </c>
      <c r="AX116" s="37">
        <v>0</v>
      </c>
      <c r="AY116" s="37">
        <v>0</v>
      </c>
      <c r="AZ116" s="37">
        <v>0</v>
      </c>
      <c r="BA116" s="37">
        <v>0</v>
      </c>
      <c r="BB116" s="37">
        <v>0</v>
      </c>
      <c r="BC116" s="37">
        <v>0</v>
      </c>
      <c r="BD116" s="37">
        <v>0</v>
      </c>
      <c r="BE116" s="37">
        <v>0</v>
      </c>
      <c r="BF116" s="37">
        <v>0</v>
      </c>
      <c r="BG116" s="37">
        <v>0</v>
      </c>
      <c r="BH116" s="37">
        <v>0</v>
      </c>
      <c r="BI116" s="37">
        <v>0</v>
      </c>
      <c r="BJ116" s="37">
        <v>0</v>
      </c>
      <c r="BK116" s="37">
        <v>0</v>
      </c>
      <c r="BL116" s="37">
        <v>0</v>
      </c>
      <c r="BM116" s="37">
        <v>0</v>
      </c>
      <c r="BN116" s="37">
        <v>0</v>
      </c>
      <c r="BO116" s="37">
        <v>0</v>
      </c>
      <c r="BP116" s="37">
        <v>0</v>
      </c>
      <c r="BQ116" s="37">
        <v>0</v>
      </c>
      <c r="BR116" s="37">
        <v>0</v>
      </c>
      <c r="BS116" s="37">
        <v>0</v>
      </c>
      <c r="BT116" s="37">
        <v>0</v>
      </c>
      <c r="BU116" s="37">
        <v>0</v>
      </c>
    </row>
    <row r="117" spans="3:73" x14ac:dyDescent="0.25">
      <c r="C117" s="31" t="s">
        <v>192</v>
      </c>
      <c r="D117" s="31" t="s">
        <v>188</v>
      </c>
      <c r="E117" s="31"/>
      <c r="F117" s="31"/>
      <c r="G117" s="37">
        <v>0</v>
      </c>
      <c r="H117" s="37">
        <v>0</v>
      </c>
      <c r="I117" s="37">
        <v>0</v>
      </c>
      <c r="J117" s="37">
        <v>0</v>
      </c>
      <c r="K117" s="37">
        <v>0</v>
      </c>
      <c r="L117" s="37">
        <v>0</v>
      </c>
      <c r="M117" s="37">
        <v>0</v>
      </c>
      <c r="N117" s="37">
        <v>0</v>
      </c>
      <c r="O117" s="37">
        <v>0</v>
      </c>
      <c r="P117" s="37">
        <v>0</v>
      </c>
      <c r="Q117" s="37">
        <v>0</v>
      </c>
      <c r="R117" s="37">
        <v>0</v>
      </c>
      <c r="S117" s="37">
        <v>0</v>
      </c>
      <c r="T117" s="37">
        <v>0</v>
      </c>
      <c r="U117" s="37">
        <v>0</v>
      </c>
      <c r="V117" s="37">
        <v>0</v>
      </c>
      <c r="W117" s="37">
        <v>0</v>
      </c>
      <c r="X117" s="37">
        <v>0</v>
      </c>
      <c r="Y117" s="37">
        <v>0</v>
      </c>
      <c r="Z117" s="37">
        <v>0</v>
      </c>
      <c r="AA117" s="37">
        <v>0</v>
      </c>
      <c r="AB117" s="37">
        <v>0</v>
      </c>
      <c r="AC117" s="37">
        <v>0</v>
      </c>
      <c r="AD117" s="37">
        <v>0</v>
      </c>
      <c r="AE117" s="37">
        <v>0</v>
      </c>
      <c r="AF117" s="37">
        <v>0</v>
      </c>
      <c r="AG117" s="37">
        <v>0</v>
      </c>
      <c r="AH117" s="37">
        <v>0</v>
      </c>
      <c r="AI117" s="37">
        <v>0</v>
      </c>
      <c r="AJ117" s="37">
        <v>0</v>
      </c>
      <c r="AK117" s="37">
        <v>0</v>
      </c>
      <c r="AL117" s="37">
        <v>0</v>
      </c>
      <c r="AM117" s="37">
        <v>0</v>
      </c>
      <c r="AN117" s="37">
        <v>0</v>
      </c>
      <c r="AO117" s="37">
        <v>0</v>
      </c>
      <c r="AP117" s="37">
        <v>0</v>
      </c>
      <c r="AQ117" s="37">
        <v>0</v>
      </c>
      <c r="AR117" s="37">
        <v>0</v>
      </c>
      <c r="AS117" s="37">
        <v>0</v>
      </c>
      <c r="AT117" s="37">
        <v>0</v>
      </c>
      <c r="AU117" s="37">
        <v>0</v>
      </c>
      <c r="AV117" s="37">
        <v>0</v>
      </c>
      <c r="AW117" s="37">
        <v>0</v>
      </c>
      <c r="AX117" s="37">
        <v>0</v>
      </c>
      <c r="AY117" s="37">
        <v>0</v>
      </c>
      <c r="AZ117" s="37">
        <v>0</v>
      </c>
      <c r="BA117" s="37">
        <v>0</v>
      </c>
      <c r="BB117" s="37">
        <v>0</v>
      </c>
      <c r="BC117" s="37">
        <v>0</v>
      </c>
      <c r="BD117" s="37">
        <v>0</v>
      </c>
      <c r="BE117" s="37">
        <v>0</v>
      </c>
      <c r="BF117" s="37">
        <v>0</v>
      </c>
      <c r="BG117" s="37">
        <v>0</v>
      </c>
      <c r="BH117" s="37">
        <v>0</v>
      </c>
      <c r="BI117" s="37">
        <v>0</v>
      </c>
      <c r="BJ117" s="37">
        <v>0</v>
      </c>
      <c r="BK117" s="37">
        <v>0</v>
      </c>
      <c r="BL117" s="37">
        <v>0</v>
      </c>
      <c r="BM117" s="37">
        <v>0</v>
      </c>
      <c r="BN117" s="37">
        <v>0</v>
      </c>
      <c r="BO117" s="37">
        <v>0</v>
      </c>
      <c r="BP117" s="37">
        <v>0</v>
      </c>
      <c r="BQ117" s="37">
        <v>0</v>
      </c>
      <c r="BR117" s="37">
        <v>0</v>
      </c>
      <c r="BS117" s="37">
        <v>0</v>
      </c>
      <c r="BT117" s="37">
        <v>0</v>
      </c>
      <c r="BU117" s="37">
        <v>0</v>
      </c>
    </row>
    <row r="118" spans="3:73" x14ac:dyDescent="0.25">
      <c r="C118" s="31" t="s">
        <v>193</v>
      </c>
      <c r="D118" s="31" t="s">
        <v>39</v>
      </c>
      <c r="E118" s="31" t="s">
        <v>18</v>
      </c>
      <c r="F118" s="31"/>
      <c r="G118" s="37">
        <v>0</v>
      </c>
      <c r="H118" s="37">
        <v>0</v>
      </c>
      <c r="I118" s="37">
        <v>0</v>
      </c>
      <c r="J118" s="37">
        <v>0</v>
      </c>
      <c r="K118" s="37">
        <v>0</v>
      </c>
      <c r="L118" s="37">
        <v>0</v>
      </c>
      <c r="M118" s="37">
        <v>0</v>
      </c>
      <c r="N118" s="37">
        <v>0</v>
      </c>
      <c r="O118" s="37">
        <v>0</v>
      </c>
      <c r="P118" s="37">
        <v>0</v>
      </c>
      <c r="Q118" s="37">
        <v>0</v>
      </c>
      <c r="R118" s="37">
        <v>0</v>
      </c>
      <c r="S118" s="37">
        <v>0</v>
      </c>
      <c r="T118" s="37">
        <v>0</v>
      </c>
      <c r="U118" s="37">
        <v>0</v>
      </c>
      <c r="V118" s="37">
        <v>0</v>
      </c>
      <c r="W118" s="37">
        <v>0</v>
      </c>
      <c r="X118" s="37">
        <v>0</v>
      </c>
      <c r="Y118" s="37">
        <v>0</v>
      </c>
      <c r="Z118" s="37">
        <v>0</v>
      </c>
      <c r="AA118" s="37">
        <v>0</v>
      </c>
      <c r="AB118" s="37">
        <v>0</v>
      </c>
      <c r="AC118" s="37">
        <v>0</v>
      </c>
      <c r="AD118" s="37">
        <v>0</v>
      </c>
      <c r="AE118" s="37">
        <v>0</v>
      </c>
      <c r="AF118" s="37">
        <v>0</v>
      </c>
      <c r="AG118" s="37">
        <v>0</v>
      </c>
      <c r="AH118" s="37">
        <v>0</v>
      </c>
      <c r="AI118" s="37">
        <v>0</v>
      </c>
      <c r="AJ118" s="37">
        <v>0</v>
      </c>
      <c r="AK118" s="37">
        <v>61.042559949917774</v>
      </c>
      <c r="AL118" s="37">
        <v>-4150.6981727317552</v>
      </c>
      <c r="AM118" s="37">
        <v>91.840861580260579</v>
      </c>
      <c r="AN118" s="37">
        <v>-31.468538124892852</v>
      </c>
      <c r="AO118" s="37">
        <v>0</v>
      </c>
      <c r="AP118" s="37">
        <v>0</v>
      </c>
      <c r="AQ118" s="37">
        <v>0</v>
      </c>
      <c r="AR118" s="37">
        <v>0</v>
      </c>
      <c r="AS118" s="37">
        <v>0</v>
      </c>
      <c r="AT118" s="37">
        <v>0</v>
      </c>
      <c r="AU118" s="37">
        <v>0</v>
      </c>
      <c r="AV118" s="37">
        <v>0</v>
      </c>
      <c r="AW118" s="37">
        <v>0</v>
      </c>
      <c r="AX118" s="37">
        <v>0</v>
      </c>
      <c r="AY118" s="37">
        <v>0</v>
      </c>
      <c r="AZ118" s="37">
        <v>0</v>
      </c>
      <c r="BA118" s="37">
        <v>0</v>
      </c>
      <c r="BB118" s="37">
        <v>0</v>
      </c>
      <c r="BC118" s="37">
        <v>0</v>
      </c>
      <c r="BD118" s="37">
        <v>0</v>
      </c>
      <c r="BE118" s="37">
        <v>0</v>
      </c>
      <c r="BF118" s="37">
        <v>0</v>
      </c>
      <c r="BG118" s="37">
        <v>0</v>
      </c>
      <c r="BH118" s="37">
        <v>0</v>
      </c>
      <c r="BI118" s="37">
        <v>0</v>
      </c>
      <c r="BJ118" s="37">
        <v>0</v>
      </c>
      <c r="BK118" s="37">
        <v>0</v>
      </c>
      <c r="BL118" s="37">
        <v>0</v>
      </c>
      <c r="BM118" s="37">
        <v>0</v>
      </c>
      <c r="BN118" s="37">
        <v>0</v>
      </c>
      <c r="BO118" s="37">
        <v>0</v>
      </c>
      <c r="BP118" s="37">
        <v>0</v>
      </c>
      <c r="BQ118" s="37">
        <v>0</v>
      </c>
      <c r="BR118" s="37">
        <v>0</v>
      </c>
      <c r="BS118" s="37">
        <v>0</v>
      </c>
      <c r="BT118" s="37">
        <v>0</v>
      </c>
      <c r="BU118" s="37">
        <v>0</v>
      </c>
    </row>
    <row r="119" spans="3:73" x14ac:dyDescent="0.25">
      <c r="C119" s="31" t="s">
        <v>193</v>
      </c>
      <c r="D119" s="31" t="s">
        <v>39</v>
      </c>
      <c r="E119" s="31" t="s">
        <v>163</v>
      </c>
      <c r="F119" s="31"/>
      <c r="G119" s="37">
        <v>0</v>
      </c>
      <c r="H119" s="37">
        <v>0</v>
      </c>
      <c r="I119" s="37">
        <v>0</v>
      </c>
      <c r="J119" s="37">
        <v>0</v>
      </c>
      <c r="K119" s="37">
        <v>0</v>
      </c>
      <c r="L119" s="37">
        <v>0</v>
      </c>
      <c r="M119" s="37">
        <v>0</v>
      </c>
      <c r="N119" s="37">
        <v>0</v>
      </c>
      <c r="O119" s="37">
        <v>0</v>
      </c>
      <c r="P119" s="37">
        <v>0</v>
      </c>
      <c r="Q119" s="37">
        <v>0</v>
      </c>
      <c r="R119" s="37">
        <v>0</v>
      </c>
      <c r="S119" s="37">
        <v>0</v>
      </c>
      <c r="T119" s="37">
        <v>0</v>
      </c>
      <c r="U119" s="37">
        <v>0</v>
      </c>
      <c r="V119" s="37">
        <v>0</v>
      </c>
      <c r="W119" s="37">
        <v>0</v>
      </c>
      <c r="X119" s="37">
        <v>0</v>
      </c>
      <c r="Y119" s="37">
        <v>0</v>
      </c>
      <c r="Z119" s="37">
        <v>0</v>
      </c>
      <c r="AA119" s="37">
        <v>0</v>
      </c>
      <c r="AB119" s="37">
        <v>0</v>
      </c>
      <c r="AC119" s="37">
        <v>0</v>
      </c>
      <c r="AD119" s="37">
        <v>0</v>
      </c>
      <c r="AE119" s="37">
        <v>0</v>
      </c>
      <c r="AF119" s="37">
        <v>0</v>
      </c>
      <c r="AG119" s="37">
        <v>0</v>
      </c>
      <c r="AH119" s="37">
        <v>0</v>
      </c>
      <c r="AI119" s="37">
        <v>0</v>
      </c>
      <c r="AJ119" s="37">
        <v>61.042559949917774</v>
      </c>
      <c r="AK119" s="37">
        <v>0</v>
      </c>
      <c r="AL119" s="37">
        <v>-342.85427301610724</v>
      </c>
      <c r="AM119" s="37">
        <v>25.671406066101856</v>
      </c>
      <c r="AN119" s="37">
        <v>-4.1522431049261908</v>
      </c>
      <c r="AO119" s="37">
        <v>0</v>
      </c>
      <c r="AP119" s="37">
        <v>0</v>
      </c>
      <c r="AQ119" s="37">
        <v>0</v>
      </c>
      <c r="AR119" s="37">
        <v>0</v>
      </c>
      <c r="AS119" s="37">
        <v>0</v>
      </c>
      <c r="AT119" s="37">
        <v>0</v>
      </c>
      <c r="AU119" s="37">
        <v>0</v>
      </c>
      <c r="AV119" s="37">
        <v>0</v>
      </c>
      <c r="AW119" s="37">
        <v>0</v>
      </c>
      <c r="AX119" s="37">
        <v>0</v>
      </c>
      <c r="AY119" s="37">
        <v>0</v>
      </c>
      <c r="AZ119" s="37">
        <v>0</v>
      </c>
      <c r="BA119" s="37">
        <v>0</v>
      </c>
      <c r="BB119" s="37">
        <v>0</v>
      </c>
      <c r="BC119" s="37">
        <v>0</v>
      </c>
      <c r="BD119" s="37">
        <v>0</v>
      </c>
      <c r="BE119" s="37">
        <v>0</v>
      </c>
      <c r="BF119" s="37">
        <v>0</v>
      </c>
      <c r="BG119" s="37">
        <v>0</v>
      </c>
      <c r="BH119" s="37">
        <v>0</v>
      </c>
      <c r="BI119" s="37">
        <v>0</v>
      </c>
      <c r="BJ119" s="37">
        <v>0</v>
      </c>
      <c r="BK119" s="37">
        <v>0</v>
      </c>
      <c r="BL119" s="37">
        <v>0</v>
      </c>
      <c r="BM119" s="37">
        <v>0</v>
      </c>
      <c r="BN119" s="37">
        <v>0</v>
      </c>
      <c r="BO119" s="37">
        <v>0</v>
      </c>
      <c r="BP119" s="37">
        <v>0</v>
      </c>
      <c r="BQ119" s="37">
        <v>0</v>
      </c>
      <c r="BR119" s="37">
        <v>0</v>
      </c>
      <c r="BS119" s="37">
        <v>0</v>
      </c>
      <c r="BT119" s="37">
        <v>0</v>
      </c>
      <c r="BU119" s="37">
        <v>0</v>
      </c>
    </row>
    <row r="120" spans="3:73" x14ac:dyDescent="0.25">
      <c r="C120" s="31" t="s">
        <v>193</v>
      </c>
      <c r="D120" s="31" t="s">
        <v>39</v>
      </c>
      <c r="E120" s="31" t="s">
        <v>161</v>
      </c>
      <c r="F120" s="31"/>
      <c r="G120" s="37">
        <v>0</v>
      </c>
      <c r="H120" s="37">
        <v>0</v>
      </c>
      <c r="I120" s="37">
        <v>0</v>
      </c>
      <c r="J120" s="37">
        <v>0</v>
      </c>
      <c r="K120" s="37">
        <v>0</v>
      </c>
      <c r="L120" s="37">
        <v>0</v>
      </c>
      <c r="M120" s="37">
        <v>0</v>
      </c>
      <c r="N120" s="37">
        <v>0</v>
      </c>
      <c r="O120" s="37">
        <v>0</v>
      </c>
      <c r="P120" s="37">
        <v>0</v>
      </c>
      <c r="Q120" s="37">
        <v>0</v>
      </c>
      <c r="R120" s="37">
        <v>0</v>
      </c>
      <c r="S120" s="37">
        <v>0</v>
      </c>
      <c r="T120" s="37">
        <v>0</v>
      </c>
      <c r="U120" s="37">
        <v>0</v>
      </c>
      <c r="V120" s="37">
        <v>0</v>
      </c>
      <c r="W120" s="37">
        <v>0</v>
      </c>
      <c r="X120" s="37">
        <v>0</v>
      </c>
      <c r="Y120" s="37">
        <v>0</v>
      </c>
      <c r="Z120" s="37">
        <v>0</v>
      </c>
      <c r="AA120" s="37">
        <v>0</v>
      </c>
      <c r="AB120" s="37">
        <v>0</v>
      </c>
      <c r="AC120" s="37">
        <v>0</v>
      </c>
      <c r="AD120" s="37">
        <v>0</v>
      </c>
      <c r="AE120" s="37">
        <v>0</v>
      </c>
      <c r="AF120" s="37">
        <v>0</v>
      </c>
      <c r="AG120" s="37">
        <v>0</v>
      </c>
      <c r="AH120" s="37">
        <v>0</v>
      </c>
      <c r="AI120" s="37">
        <v>0</v>
      </c>
      <c r="AJ120" s="37">
        <v>-4150.6981727317552</v>
      </c>
      <c r="AK120" s="37">
        <v>-342.85427301610724</v>
      </c>
      <c r="AL120" s="37">
        <v>0</v>
      </c>
      <c r="AM120" s="37">
        <v>-571.99705183679657</v>
      </c>
      <c r="AN120" s="37">
        <v>163.14371423326918</v>
      </c>
      <c r="AO120" s="37">
        <v>0</v>
      </c>
      <c r="AP120" s="37">
        <v>0</v>
      </c>
      <c r="AQ120" s="37">
        <v>0</v>
      </c>
      <c r="AR120" s="37">
        <v>0</v>
      </c>
      <c r="AS120" s="37">
        <v>0</v>
      </c>
      <c r="AT120" s="37">
        <v>0</v>
      </c>
      <c r="AU120" s="37">
        <v>0</v>
      </c>
      <c r="AV120" s="37">
        <v>0</v>
      </c>
      <c r="AW120" s="37">
        <v>0</v>
      </c>
      <c r="AX120" s="37">
        <v>0</v>
      </c>
      <c r="AY120" s="37">
        <v>0</v>
      </c>
      <c r="AZ120" s="37">
        <v>0</v>
      </c>
      <c r="BA120" s="37">
        <v>0</v>
      </c>
      <c r="BB120" s="37">
        <v>0</v>
      </c>
      <c r="BC120" s="37">
        <v>0</v>
      </c>
      <c r="BD120" s="37">
        <v>0</v>
      </c>
      <c r="BE120" s="37">
        <v>0</v>
      </c>
      <c r="BF120" s="37">
        <v>0</v>
      </c>
      <c r="BG120" s="37">
        <v>0</v>
      </c>
      <c r="BH120" s="37">
        <v>0</v>
      </c>
      <c r="BI120" s="37">
        <v>0</v>
      </c>
      <c r="BJ120" s="37">
        <v>0</v>
      </c>
      <c r="BK120" s="37">
        <v>0</v>
      </c>
      <c r="BL120" s="37">
        <v>0</v>
      </c>
      <c r="BM120" s="37">
        <v>0</v>
      </c>
      <c r="BN120" s="37">
        <v>0</v>
      </c>
      <c r="BO120" s="37">
        <v>0</v>
      </c>
      <c r="BP120" s="37">
        <v>0</v>
      </c>
      <c r="BQ120" s="37">
        <v>0</v>
      </c>
      <c r="BR120" s="37">
        <v>0</v>
      </c>
      <c r="BS120" s="37">
        <v>0</v>
      </c>
      <c r="BT120" s="37">
        <v>0</v>
      </c>
      <c r="BU120" s="37">
        <v>0</v>
      </c>
    </row>
    <row r="121" spans="3:73" x14ac:dyDescent="0.25">
      <c r="C121" s="31" t="s">
        <v>193</v>
      </c>
      <c r="D121" s="31" t="s">
        <v>39</v>
      </c>
      <c r="E121" s="31" t="s">
        <v>164</v>
      </c>
      <c r="F121" s="31"/>
      <c r="G121" s="37">
        <v>0</v>
      </c>
      <c r="H121" s="37">
        <v>0</v>
      </c>
      <c r="I121" s="37">
        <v>0</v>
      </c>
      <c r="J121" s="37">
        <v>0</v>
      </c>
      <c r="K121" s="37">
        <v>0</v>
      </c>
      <c r="L121" s="37">
        <v>0</v>
      </c>
      <c r="M121" s="37">
        <v>0</v>
      </c>
      <c r="N121" s="37">
        <v>0</v>
      </c>
      <c r="O121" s="37">
        <v>0</v>
      </c>
      <c r="P121" s="37">
        <v>0</v>
      </c>
      <c r="Q121" s="37">
        <v>0</v>
      </c>
      <c r="R121" s="37">
        <v>0</v>
      </c>
      <c r="S121" s="37">
        <v>0</v>
      </c>
      <c r="T121" s="37">
        <v>0</v>
      </c>
      <c r="U121" s="37">
        <v>0</v>
      </c>
      <c r="V121" s="37">
        <v>0</v>
      </c>
      <c r="W121" s="37">
        <v>0</v>
      </c>
      <c r="X121" s="37">
        <v>0</v>
      </c>
      <c r="Y121" s="37">
        <v>0</v>
      </c>
      <c r="Z121" s="37">
        <v>0</v>
      </c>
      <c r="AA121" s="37">
        <v>0</v>
      </c>
      <c r="AB121" s="37">
        <v>0</v>
      </c>
      <c r="AC121" s="37">
        <v>0</v>
      </c>
      <c r="AD121" s="37">
        <v>0</v>
      </c>
      <c r="AE121" s="37">
        <v>0</v>
      </c>
      <c r="AF121" s="37">
        <v>0</v>
      </c>
      <c r="AG121" s="37">
        <v>0</v>
      </c>
      <c r="AH121" s="37">
        <v>0</v>
      </c>
      <c r="AI121" s="37">
        <v>0</v>
      </c>
      <c r="AJ121" s="37">
        <v>91.840861580260579</v>
      </c>
      <c r="AK121" s="37">
        <v>25.671406066101856</v>
      </c>
      <c r="AL121" s="37">
        <v>-571.99705183679657</v>
      </c>
      <c r="AM121" s="37">
        <v>0</v>
      </c>
      <c r="AN121" s="37">
        <v>-8.2823675514970834</v>
      </c>
      <c r="AO121" s="37">
        <v>0</v>
      </c>
      <c r="AP121" s="37">
        <v>0</v>
      </c>
      <c r="AQ121" s="37">
        <v>0</v>
      </c>
      <c r="AR121" s="37">
        <v>0</v>
      </c>
      <c r="AS121" s="37">
        <v>0</v>
      </c>
      <c r="AT121" s="37">
        <v>0</v>
      </c>
      <c r="AU121" s="37">
        <v>0</v>
      </c>
      <c r="AV121" s="37">
        <v>0</v>
      </c>
      <c r="AW121" s="37">
        <v>0</v>
      </c>
      <c r="AX121" s="37">
        <v>0</v>
      </c>
      <c r="AY121" s="37">
        <v>0</v>
      </c>
      <c r="AZ121" s="37">
        <v>0</v>
      </c>
      <c r="BA121" s="37">
        <v>0</v>
      </c>
      <c r="BB121" s="37">
        <v>0</v>
      </c>
      <c r="BC121" s="37">
        <v>0</v>
      </c>
      <c r="BD121" s="37">
        <v>0</v>
      </c>
      <c r="BE121" s="37">
        <v>0</v>
      </c>
      <c r="BF121" s="37">
        <v>0</v>
      </c>
      <c r="BG121" s="37">
        <v>0</v>
      </c>
      <c r="BH121" s="37">
        <v>0</v>
      </c>
      <c r="BI121" s="37">
        <v>0</v>
      </c>
      <c r="BJ121" s="37">
        <v>0</v>
      </c>
      <c r="BK121" s="37">
        <v>0</v>
      </c>
      <c r="BL121" s="37">
        <v>0</v>
      </c>
      <c r="BM121" s="37">
        <v>0</v>
      </c>
      <c r="BN121" s="37">
        <v>0</v>
      </c>
      <c r="BO121" s="37">
        <v>0</v>
      </c>
      <c r="BP121" s="37">
        <v>0</v>
      </c>
      <c r="BQ121" s="37">
        <v>0</v>
      </c>
      <c r="BR121" s="37">
        <v>0</v>
      </c>
      <c r="BS121" s="37">
        <v>0</v>
      </c>
      <c r="BT121" s="37">
        <v>0</v>
      </c>
      <c r="BU121" s="37">
        <v>0</v>
      </c>
    </row>
    <row r="122" spans="3:73" x14ac:dyDescent="0.25">
      <c r="C122" s="31" t="s">
        <v>193</v>
      </c>
      <c r="D122" s="31" t="s">
        <v>39</v>
      </c>
      <c r="E122" s="31" t="s">
        <v>162</v>
      </c>
      <c r="F122" s="31"/>
      <c r="G122" s="37">
        <v>0</v>
      </c>
      <c r="H122" s="37">
        <v>0</v>
      </c>
      <c r="I122" s="37">
        <v>0</v>
      </c>
      <c r="J122" s="37">
        <v>0</v>
      </c>
      <c r="K122" s="37">
        <v>0</v>
      </c>
      <c r="L122" s="37">
        <v>0</v>
      </c>
      <c r="M122" s="37">
        <v>0</v>
      </c>
      <c r="N122" s="37">
        <v>0</v>
      </c>
      <c r="O122" s="37">
        <v>0</v>
      </c>
      <c r="P122" s="37">
        <v>0</v>
      </c>
      <c r="Q122" s="37">
        <v>0</v>
      </c>
      <c r="R122" s="37">
        <v>0</v>
      </c>
      <c r="S122" s="37">
        <v>0</v>
      </c>
      <c r="T122" s="37">
        <v>0</v>
      </c>
      <c r="U122" s="37">
        <v>0</v>
      </c>
      <c r="V122" s="37">
        <v>0</v>
      </c>
      <c r="W122" s="37">
        <v>0</v>
      </c>
      <c r="X122" s="37">
        <v>0</v>
      </c>
      <c r="Y122" s="37">
        <v>0</v>
      </c>
      <c r="Z122" s="37">
        <v>0</v>
      </c>
      <c r="AA122" s="37">
        <v>0</v>
      </c>
      <c r="AB122" s="37">
        <v>0</v>
      </c>
      <c r="AC122" s="37">
        <v>0</v>
      </c>
      <c r="AD122" s="37">
        <v>0</v>
      </c>
      <c r="AE122" s="37">
        <v>0</v>
      </c>
      <c r="AF122" s="37">
        <v>0</v>
      </c>
      <c r="AG122" s="37">
        <v>0</v>
      </c>
      <c r="AH122" s="37">
        <v>0</v>
      </c>
      <c r="AI122" s="37">
        <v>0</v>
      </c>
      <c r="AJ122" s="37">
        <v>-31.468538124892852</v>
      </c>
      <c r="AK122" s="37">
        <v>-4.1522431049261908</v>
      </c>
      <c r="AL122" s="37">
        <v>163.14371423326918</v>
      </c>
      <c r="AM122" s="37">
        <v>-8.2823675514970834</v>
      </c>
      <c r="AN122" s="37">
        <v>0</v>
      </c>
      <c r="AO122" s="37">
        <v>0</v>
      </c>
      <c r="AP122" s="37">
        <v>0</v>
      </c>
      <c r="AQ122" s="37">
        <v>0</v>
      </c>
      <c r="AR122" s="37">
        <v>0</v>
      </c>
      <c r="AS122" s="37">
        <v>0</v>
      </c>
      <c r="AT122" s="37">
        <v>0</v>
      </c>
      <c r="AU122" s="37">
        <v>0</v>
      </c>
      <c r="AV122" s="37">
        <v>0</v>
      </c>
      <c r="AW122" s="37">
        <v>0</v>
      </c>
      <c r="AX122" s="37">
        <v>0</v>
      </c>
      <c r="AY122" s="37">
        <v>0</v>
      </c>
      <c r="AZ122" s="37">
        <v>0</v>
      </c>
      <c r="BA122" s="37">
        <v>0</v>
      </c>
      <c r="BB122" s="37">
        <v>0</v>
      </c>
      <c r="BC122" s="37">
        <v>0</v>
      </c>
      <c r="BD122" s="37">
        <v>0</v>
      </c>
      <c r="BE122" s="37">
        <v>0</v>
      </c>
      <c r="BF122" s="37">
        <v>0</v>
      </c>
      <c r="BG122" s="37">
        <v>0</v>
      </c>
      <c r="BH122" s="37">
        <v>0</v>
      </c>
      <c r="BI122" s="37">
        <v>0</v>
      </c>
      <c r="BJ122" s="37">
        <v>0</v>
      </c>
      <c r="BK122" s="37">
        <v>0</v>
      </c>
      <c r="BL122" s="37">
        <v>0</v>
      </c>
      <c r="BM122" s="37">
        <v>0</v>
      </c>
      <c r="BN122" s="37">
        <v>0</v>
      </c>
      <c r="BO122" s="37">
        <v>0</v>
      </c>
      <c r="BP122" s="37">
        <v>0</v>
      </c>
      <c r="BQ122" s="37">
        <v>0</v>
      </c>
      <c r="BR122" s="37">
        <v>0</v>
      </c>
      <c r="BS122" s="37">
        <v>0</v>
      </c>
      <c r="BT122" s="37">
        <v>0</v>
      </c>
      <c r="BU122" s="37">
        <v>0</v>
      </c>
    </row>
    <row r="123" spans="3:73" x14ac:dyDescent="0.25">
      <c r="C123" s="31" t="s">
        <v>193</v>
      </c>
      <c r="D123" s="31" t="s">
        <v>43</v>
      </c>
      <c r="E123" s="31" t="s">
        <v>18</v>
      </c>
      <c r="F123" s="31"/>
      <c r="G123" s="37">
        <v>0</v>
      </c>
      <c r="H123" s="37">
        <v>0</v>
      </c>
      <c r="I123" s="37">
        <v>0</v>
      </c>
      <c r="J123" s="37">
        <v>0</v>
      </c>
      <c r="K123" s="37">
        <v>0</v>
      </c>
      <c r="L123" s="37">
        <v>0</v>
      </c>
      <c r="M123" s="37">
        <v>0</v>
      </c>
      <c r="N123" s="37">
        <v>0</v>
      </c>
      <c r="O123" s="37">
        <v>0</v>
      </c>
      <c r="P123" s="37">
        <v>0</v>
      </c>
      <c r="Q123" s="37">
        <v>0</v>
      </c>
      <c r="R123" s="37">
        <v>0</v>
      </c>
      <c r="S123" s="37">
        <v>0</v>
      </c>
      <c r="T123" s="37">
        <v>0</v>
      </c>
      <c r="U123" s="37">
        <v>0</v>
      </c>
      <c r="V123" s="37">
        <v>0</v>
      </c>
      <c r="W123" s="37">
        <v>0</v>
      </c>
      <c r="X123" s="37">
        <v>0</v>
      </c>
      <c r="Y123" s="37">
        <v>0</v>
      </c>
      <c r="Z123" s="37">
        <v>0</v>
      </c>
      <c r="AA123" s="37">
        <v>0</v>
      </c>
      <c r="AB123" s="37">
        <v>0</v>
      </c>
      <c r="AC123" s="37">
        <v>0</v>
      </c>
      <c r="AD123" s="37">
        <v>0</v>
      </c>
      <c r="AE123" s="37">
        <v>0</v>
      </c>
      <c r="AF123" s="37">
        <v>0</v>
      </c>
      <c r="AG123" s="37">
        <v>0</v>
      </c>
      <c r="AH123" s="37">
        <v>0</v>
      </c>
      <c r="AI123" s="37">
        <v>0</v>
      </c>
      <c r="AJ123" s="37">
        <v>0</v>
      </c>
      <c r="AK123" s="37">
        <v>0</v>
      </c>
      <c r="AL123" s="37">
        <v>0</v>
      </c>
      <c r="AM123" s="37">
        <v>0</v>
      </c>
      <c r="AN123" s="37">
        <v>0</v>
      </c>
      <c r="AO123" s="37">
        <v>0</v>
      </c>
      <c r="AP123" s="37">
        <v>-29.548412700333131</v>
      </c>
      <c r="AQ123" s="37">
        <v>-14.614367817398453</v>
      </c>
      <c r="AR123" s="37">
        <v>-3.7143932298604632E-2</v>
      </c>
      <c r="AS123" s="37">
        <v>-3.8303097682430468E-2</v>
      </c>
      <c r="AT123" s="37">
        <v>0</v>
      </c>
      <c r="AU123" s="37">
        <v>0</v>
      </c>
      <c r="AV123" s="37">
        <v>0</v>
      </c>
      <c r="AW123" s="37">
        <v>0</v>
      </c>
      <c r="AX123" s="37">
        <v>0</v>
      </c>
      <c r="AY123" s="37">
        <v>0</v>
      </c>
      <c r="AZ123" s="37">
        <v>0</v>
      </c>
      <c r="BA123" s="37">
        <v>0</v>
      </c>
      <c r="BB123" s="37">
        <v>0</v>
      </c>
      <c r="BC123" s="37">
        <v>0</v>
      </c>
      <c r="BD123" s="37">
        <v>0</v>
      </c>
      <c r="BE123" s="37">
        <v>0</v>
      </c>
      <c r="BF123" s="37">
        <v>0</v>
      </c>
      <c r="BG123" s="37">
        <v>0</v>
      </c>
      <c r="BH123" s="37">
        <v>0</v>
      </c>
      <c r="BI123" s="37">
        <v>0</v>
      </c>
      <c r="BJ123" s="37">
        <v>0</v>
      </c>
      <c r="BK123" s="37">
        <v>0</v>
      </c>
      <c r="BL123" s="37">
        <v>0</v>
      </c>
      <c r="BM123" s="37">
        <v>0</v>
      </c>
      <c r="BN123" s="37">
        <v>0</v>
      </c>
      <c r="BO123" s="37">
        <v>0</v>
      </c>
      <c r="BP123" s="37">
        <v>0</v>
      </c>
      <c r="BQ123" s="37">
        <v>0</v>
      </c>
      <c r="BR123" s="37">
        <v>0</v>
      </c>
      <c r="BS123" s="37">
        <v>0</v>
      </c>
      <c r="BT123" s="37">
        <v>0</v>
      </c>
      <c r="BU123" s="37">
        <v>0</v>
      </c>
    </row>
    <row r="124" spans="3:73" x14ac:dyDescent="0.25">
      <c r="C124" s="31" t="s">
        <v>193</v>
      </c>
      <c r="D124" s="31" t="s">
        <v>43</v>
      </c>
      <c r="E124" s="31" t="s">
        <v>163</v>
      </c>
      <c r="F124" s="31"/>
      <c r="G124" s="37">
        <v>0</v>
      </c>
      <c r="H124" s="37">
        <v>0</v>
      </c>
      <c r="I124" s="37">
        <v>0</v>
      </c>
      <c r="J124" s="37">
        <v>0</v>
      </c>
      <c r="K124" s="37">
        <v>0</v>
      </c>
      <c r="L124" s="37">
        <v>0</v>
      </c>
      <c r="M124" s="37">
        <v>0</v>
      </c>
      <c r="N124" s="37">
        <v>0</v>
      </c>
      <c r="O124" s="37">
        <v>0</v>
      </c>
      <c r="P124" s="37">
        <v>0</v>
      </c>
      <c r="Q124" s="37">
        <v>0</v>
      </c>
      <c r="R124" s="37">
        <v>0</v>
      </c>
      <c r="S124" s="37">
        <v>0</v>
      </c>
      <c r="T124" s="37">
        <v>0</v>
      </c>
      <c r="U124" s="37">
        <v>0</v>
      </c>
      <c r="V124" s="37">
        <v>0</v>
      </c>
      <c r="W124" s="37">
        <v>0</v>
      </c>
      <c r="X124" s="37">
        <v>0</v>
      </c>
      <c r="Y124" s="37">
        <v>0</v>
      </c>
      <c r="Z124" s="37">
        <v>0</v>
      </c>
      <c r="AA124" s="37">
        <v>0</v>
      </c>
      <c r="AB124" s="37">
        <v>0</v>
      </c>
      <c r="AC124" s="37">
        <v>0</v>
      </c>
      <c r="AD124" s="37">
        <v>0</v>
      </c>
      <c r="AE124" s="37">
        <v>0</v>
      </c>
      <c r="AF124" s="37">
        <v>0</v>
      </c>
      <c r="AG124" s="37">
        <v>0</v>
      </c>
      <c r="AH124" s="37">
        <v>0</v>
      </c>
      <c r="AI124" s="37">
        <v>0</v>
      </c>
      <c r="AJ124" s="37">
        <v>0</v>
      </c>
      <c r="AK124" s="37">
        <v>0</v>
      </c>
      <c r="AL124" s="37">
        <v>0</v>
      </c>
      <c r="AM124" s="37">
        <v>0</v>
      </c>
      <c r="AN124" s="37">
        <v>0</v>
      </c>
      <c r="AO124" s="37">
        <v>-29.548412700333131</v>
      </c>
      <c r="AP124" s="37">
        <v>0</v>
      </c>
      <c r="AQ124" s="37">
        <v>11.083549684439758</v>
      </c>
      <c r="AR124" s="37">
        <v>9.5326141034144093E-2</v>
      </c>
      <c r="AS124" s="37">
        <v>4.6403477572546925E-2</v>
      </c>
      <c r="AT124" s="37">
        <v>0</v>
      </c>
      <c r="AU124" s="37">
        <v>0</v>
      </c>
      <c r="AV124" s="37">
        <v>0</v>
      </c>
      <c r="AW124" s="37">
        <v>0</v>
      </c>
      <c r="AX124" s="37">
        <v>0</v>
      </c>
      <c r="AY124" s="37">
        <v>0</v>
      </c>
      <c r="AZ124" s="37">
        <v>0</v>
      </c>
      <c r="BA124" s="37">
        <v>0</v>
      </c>
      <c r="BB124" s="37">
        <v>0</v>
      </c>
      <c r="BC124" s="37">
        <v>0</v>
      </c>
      <c r="BD124" s="37">
        <v>0</v>
      </c>
      <c r="BE124" s="37">
        <v>0</v>
      </c>
      <c r="BF124" s="37">
        <v>0</v>
      </c>
      <c r="BG124" s="37">
        <v>0</v>
      </c>
      <c r="BH124" s="37">
        <v>0</v>
      </c>
      <c r="BI124" s="37">
        <v>0</v>
      </c>
      <c r="BJ124" s="37">
        <v>0</v>
      </c>
      <c r="BK124" s="37">
        <v>0</v>
      </c>
      <c r="BL124" s="37">
        <v>0</v>
      </c>
      <c r="BM124" s="37">
        <v>0</v>
      </c>
      <c r="BN124" s="37">
        <v>0</v>
      </c>
      <c r="BO124" s="37">
        <v>0</v>
      </c>
      <c r="BP124" s="37">
        <v>0</v>
      </c>
      <c r="BQ124" s="37">
        <v>0</v>
      </c>
      <c r="BR124" s="37">
        <v>0</v>
      </c>
      <c r="BS124" s="37">
        <v>0</v>
      </c>
      <c r="BT124" s="37">
        <v>0</v>
      </c>
      <c r="BU124" s="37">
        <v>0</v>
      </c>
    </row>
    <row r="125" spans="3:73" x14ac:dyDescent="0.25">
      <c r="C125" s="31" t="s">
        <v>193</v>
      </c>
      <c r="D125" s="31" t="s">
        <v>43</v>
      </c>
      <c r="E125" s="31" t="s">
        <v>161</v>
      </c>
      <c r="F125" s="31"/>
      <c r="G125" s="37">
        <v>0</v>
      </c>
      <c r="H125" s="37">
        <v>0</v>
      </c>
      <c r="I125" s="37">
        <v>0</v>
      </c>
      <c r="J125" s="37">
        <v>0</v>
      </c>
      <c r="K125" s="37">
        <v>0</v>
      </c>
      <c r="L125" s="37">
        <v>0</v>
      </c>
      <c r="M125" s="37">
        <v>0</v>
      </c>
      <c r="N125" s="37">
        <v>0</v>
      </c>
      <c r="O125" s="37">
        <v>0</v>
      </c>
      <c r="P125" s="37">
        <v>0</v>
      </c>
      <c r="Q125" s="37">
        <v>0</v>
      </c>
      <c r="R125" s="37">
        <v>0</v>
      </c>
      <c r="S125" s="37">
        <v>0</v>
      </c>
      <c r="T125" s="37">
        <v>0</v>
      </c>
      <c r="U125" s="37">
        <v>0</v>
      </c>
      <c r="V125" s="37">
        <v>0</v>
      </c>
      <c r="W125" s="37">
        <v>0</v>
      </c>
      <c r="X125" s="37">
        <v>0</v>
      </c>
      <c r="Y125" s="37">
        <v>0</v>
      </c>
      <c r="Z125" s="37">
        <v>0</v>
      </c>
      <c r="AA125" s="37">
        <v>0</v>
      </c>
      <c r="AB125" s="37">
        <v>0</v>
      </c>
      <c r="AC125" s="37">
        <v>0</v>
      </c>
      <c r="AD125" s="37">
        <v>0</v>
      </c>
      <c r="AE125" s="37">
        <v>0</v>
      </c>
      <c r="AF125" s="37">
        <v>0</v>
      </c>
      <c r="AG125" s="37">
        <v>0</v>
      </c>
      <c r="AH125" s="37">
        <v>0</v>
      </c>
      <c r="AI125" s="37">
        <v>0</v>
      </c>
      <c r="AJ125" s="37">
        <v>0</v>
      </c>
      <c r="AK125" s="37">
        <v>0</v>
      </c>
      <c r="AL125" s="37">
        <v>0</v>
      </c>
      <c r="AM125" s="37">
        <v>0</v>
      </c>
      <c r="AN125" s="37">
        <v>0</v>
      </c>
      <c r="AO125" s="37">
        <v>-14.614367817398453</v>
      </c>
      <c r="AP125" s="37">
        <v>11.083549684439758</v>
      </c>
      <c r="AQ125" s="37">
        <v>0</v>
      </c>
      <c r="AR125" s="37">
        <v>1.5449470818122651E-2</v>
      </c>
      <c r="AS125" s="37">
        <v>1.3261588980125555E-2</v>
      </c>
      <c r="AT125" s="37">
        <v>0</v>
      </c>
      <c r="AU125" s="37">
        <v>0</v>
      </c>
      <c r="AV125" s="37">
        <v>0</v>
      </c>
      <c r="AW125" s="37">
        <v>0</v>
      </c>
      <c r="AX125" s="37">
        <v>0</v>
      </c>
      <c r="AY125" s="37">
        <v>0</v>
      </c>
      <c r="AZ125" s="37">
        <v>0</v>
      </c>
      <c r="BA125" s="37">
        <v>0</v>
      </c>
      <c r="BB125" s="37">
        <v>0</v>
      </c>
      <c r="BC125" s="37">
        <v>0</v>
      </c>
      <c r="BD125" s="37">
        <v>0</v>
      </c>
      <c r="BE125" s="37">
        <v>0</v>
      </c>
      <c r="BF125" s="37">
        <v>0</v>
      </c>
      <c r="BG125" s="37">
        <v>0</v>
      </c>
      <c r="BH125" s="37">
        <v>0</v>
      </c>
      <c r="BI125" s="37">
        <v>0</v>
      </c>
      <c r="BJ125" s="37">
        <v>0</v>
      </c>
      <c r="BK125" s="37">
        <v>0</v>
      </c>
      <c r="BL125" s="37">
        <v>0</v>
      </c>
      <c r="BM125" s="37">
        <v>0</v>
      </c>
      <c r="BN125" s="37">
        <v>0</v>
      </c>
      <c r="BO125" s="37">
        <v>0</v>
      </c>
      <c r="BP125" s="37">
        <v>0</v>
      </c>
      <c r="BQ125" s="37">
        <v>0</v>
      </c>
      <c r="BR125" s="37">
        <v>0</v>
      </c>
      <c r="BS125" s="37">
        <v>0</v>
      </c>
      <c r="BT125" s="37">
        <v>0</v>
      </c>
      <c r="BU125" s="37">
        <v>0</v>
      </c>
    </row>
    <row r="126" spans="3:73" x14ac:dyDescent="0.25">
      <c r="C126" s="31" t="s">
        <v>193</v>
      </c>
      <c r="D126" s="31" t="s">
        <v>43</v>
      </c>
      <c r="E126" s="31" t="s">
        <v>164</v>
      </c>
      <c r="F126" s="31"/>
      <c r="G126" s="37">
        <v>0</v>
      </c>
      <c r="H126" s="37">
        <v>0</v>
      </c>
      <c r="I126" s="37">
        <v>0</v>
      </c>
      <c r="J126" s="37">
        <v>0</v>
      </c>
      <c r="K126" s="37">
        <v>0</v>
      </c>
      <c r="L126" s="37">
        <v>0</v>
      </c>
      <c r="M126" s="37">
        <v>0</v>
      </c>
      <c r="N126" s="37">
        <v>0</v>
      </c>
      <c r="O126" s="37">
        <v>0</v>
      </c>
      <c r="P126" s="37">
        <v>0</v>
      </c>
      <c r="Q126" s="37">
        <v>0</v>
      </c>
      <c r="R126" s="37">
        <v>0</v>
      </c>
      <c r="S126" s="37">
        <v>0</v>
      </c>
      <c r="T126" s="37">
        <v>0</v>
      </c>
      <c r="U126" s="37">
        <v>0</v>
      </c>
      <c r="V126" s="37">
        <v>0</v>
      </c>
      <c r="W126" s="37">
        <v>0</v>
      </c>
      <c r="X126" s="37">
        <v>0</v>
      </c>
      <c r="Y126" s="37">
        <v>0</v>
      </c>
      <c r="Z126" s="37">
        <v>0</v>
      </c>
      <c r="AA126" s="37">
        <v>0</v>
      </c>
      <c r="AB126" s="37">
        <v>0</v>
      </c>
      <c r="AC126" s="37">
        <v>0</v>
      </c>
      <c r="AD126" s="37">
        <v>0</v>
      </c>
      <c r="AE126" s="37">
        <v>0</v>
      </c>
      <c r="AF126" s="37">
        <v>0</v>
      </c>
      <c r="AG126" s="37">
        <v>0</v>
      </c>
      <c r="AH126" s="37">
        <v>0</v>
      </c>
      <c r="AI126" s="37">
        <v>0</v>
      </c>
      <c r="AJ126" s="37">
        <v>0</v>
      </c>
      <c r="AK126" s="37">
        <v>0</v>
      </c>
      <c r="AL126" s="37">
        <v>0</v>
      </c>
      <c r="AM126" s="37">
        <v>0</v>
      </c>
      <c r="AN126" s="37">
        <v>0</v>
      </c>
      <c r="AO126" s="37">
        <v>-3.7143932298604632E-2</v>
      </c>
      <c r="AP126" s="37">
        <v>9.5326141034144093E-2</v>
      </c>
      <c r="AQ126" s="37">
        <v>1.5449470818122651E-2</v>
      </c>
      <c r="AR126" s="37">
        <v>0</v>
      </c>
      <c r="AS126" s="37">
        <v>7.7334408419056132E-5</v>
      </c>
      <c r="AT126" s="37">
        <v>0</v>
      </c>
      <c r="AU126" s="37">
        <v>0</v>
      </c>
      <c r="AV126" s="37">
        <v>0</v>
      </c>
      <c r="AW126" s="37">
        <v>0</v>
      </c>
      <c r="AX126" s="37">
        <v>0</v>
      </c>
      <c r="AY126" s="37">
        <v>0</v>
      </c>
      <c r="AZ126" s="37">
        <v>0</v>
      </c>
      <c r="BA126" s="37">
        <v>0</v>
      </c>
      <c r="BB126" s="37">
        <v>0</v>
      </c>
      <c r="BC126" s="37">
        <v>0</v>
      </c>
      <c r="BD126" s="37">
        <v>0</v>
      </c>
      <c r="BE126" s="37">
        <v>0</v>
      </c>
      <c r="BF126" s="37">
        <v>0</v>
      </c>
      <c r="BG126" s="37">
        <v>0</v>
      </c>
      <c r="BH126" s="37">
        <v>0</v>
      </c>
      <c r="BI126" s="37">
        <v>0</v>
      </c>
      <c r="BJ126" s="37">
        <v>0</v>
      </c>
      <c r="BK126" s="37">
        <v>0</v>
      </c>
      <c r="BL126" s="37">
        <v>0</v>
      </c>
      <c r="BM126" s="37">
        <v>0</v>
      </c>
      <c r="BN126" s="37">
        <v>0</v>
      </c>
      <c r="BO126" s="37">
        <v>0</v>
      </c>
      <c r="BP126" s="37">
        <v>0</v>
      </c>
      <c r="BQ126" s="37">
        <v>0</v>
      </c>
      <c r="BR126" s="37">
        <v>0</v>
      </c>
      <c r="BS126" s="37">
        <v>0</v>
      </c>
      <c r="BT126" s="37">
        <v>0</v>
      </c>
      <c r="BU126" s="37">
        <v>0</v>
      </c>
    </row>
    <row r="127" spans="3:73" x14ac:dyDescent="0.25">
      <c r="C127" s="31" t="s">
        <v>193</v>
      </c>
      <c r="D127" s="31" t="s">
        <v>43</v>
      </c>
      <c r="E127" s="31" t="s">
        <v>162</v>
      </c>
      <c r="F127" s="31"/>
      <c r="G127" s="37">
        <v>0</v>
      </c>
      <c r="H127" s="37">
        <v>0</v>
      </c>
      <c r="I127" s="37">
        <v>0</v>
      </c>
      <c r="J127" s="37">
        <v>0</v>
      </c>
      <c r="K127" s="37">
        <v>0</v>
      </c>
      <c r="L127" s="37">
        <v>0</v>
      </c>
      <c r="M127" s="37">
        <v>0</v>
      </c>
      <c r="N127" s="37">
        <v>0</v>
      </c>
      <c r="O127" s="37">
        <v>0</v>
      </c>
      <c r="P127" s="37">
        <v>0</v>
      </c>
      <c r="Q127" s="37">
        <v>0</v>
      </c>
      <c r="R127" s="37">
        <v>0</v>
      </c>
      <c r="S127" s="37">
        <v>0</v>
      </c>
      <c r="T127" s="37">
        <v>0</v>
      </c>
      <c r="U127" s="37">
        <v>0</v>
      </c>
      <c r="V127" s="37">
        <v>0</v>
      </c>
      <c r="W127" s="37">
        <v>0</v>
      </c>
      <c r="X127" s="37">
        <v>0</v>
      </c>
      <c r="Y127" s="37">
        <v>0</v>
      </c>
      <c r="Z127" s="37">
        <v>0</v>
      </c>
      <c r="AA127" s="37">
        <v>0</v>
      </c>
      <c r="AB127" s="37">
        <v>0</v>
      </c>
      <c r="AC127" s="37">
        <v>0</v>
      </c>
      <c r="AD127" s="37">
        <v>0</v>
      </c>
      <c r="AE127" s="37">
        <v>0</v>
      </c>
      <c r="AF127" s="37">
        <v>0</v>
      </c>
      <c r="AG127" s="37">
        <v>0</v>
      </c>
      <c r="AH127" s="37">
        <v>0</v>
      </c>
      <c r="AI127" s="37">
        <v>0</v>
      </c>
      <c r="AJ127" s="37">
        <v>0</v>
      </c>
      <c r="AK127" s="37">
        <v>0</v>
      </c>
      <c r="AL127" s="37">
        <v>0</v>
      </c>
      <c r="AM127" s="37">
        <v>0</v>
      </c>
      <c r="AN127" s="37">
        <v>0</v>
      </c>
      <c r="AO127" s="37">
        <v>-3.8303097682430468E-2</v>
      </c>
      <c r="AP127" s="37">
        <v>4.6403477572546925E-2</v>
      </c>
      <c r="AQ127" s="37">
        <v>1.3261588980125555E-2</v>
      </c>
      <c r="AR127" s="37">
        <v>7.7334408419056132E-5</v>
      </c>
      <c r="AS127" s="37">
        <v>0</v>
      </c>
      <c r="AT127" s="37">
        <v>0</v>
      </c>
      <c r="AU127" s="37">
        <v>0</v>
      </c>
      <c r="AV127" s="37">
        <v>0</v>
      </c>
      <c r="AW127" s="37">
        <v>0</v>
      </c>
      <c r="AX127" s="37">
        <v>0</v>
      </c>
      <c r="AY127" s="37">
        <v>0</v>
      </c>
      <c r="AZ127" s="37">
        <v>0</v>
      </c>
      <c r="BA127" s="37">
        <v>0</v>
      </c>
      <c r="BB127" s="37">
        <v>0</v>
      </c>
      <c r="BC127" s="37">
        <v>0</v>
      </c>
      <c r="BD127" s="37">
        <v>0</v>
      </c>
      <c r="BE127" s="37">
        <v>0</v>
      </c>
      <c r="BF127" s="37">
        <v>0</v>
      </c>
      <c r="BG127" s="37">
        <v>0</v>
      </c>
      <c r="BH127" s="37">
        <v>0</v>
      </c>
      <c r="BI127" s="37">
        <v>0</v>
      </c>
      <c r="BJ127" s="37">
        <v>0</v>
      </c>
      <c r="BK127" s="37">
        <v>0</v>
      </c>
      <c r="BL127" s="37">
        <v>0</v>
      </c>
      <c r="BM127" s="37">
        <v>0</v>
      </c>
      <c r="BN127" s="37">
        <v>0</v>
      </c>
      <c r="BO127" s="37">
        <v>0</v>
      </c>
      <c r="BP127" s="37">
        <v>0</v>
      </c>
      <c r="BQ127" s="37">
        <v>0</v>
      </c>
      <c r="BR127" s="37">
        <v>0</v>
      </c>
      <c r="BS127" s="37">
        <v>0</v>
      </c>
      <c r="BT127" s="37">
        <v>0</v>
      </c>
      <c r="BU127" s="37">
        <v>0</v>
      </c>
    </row>
    <row r="128" spans="3:73" x14ac:dyDescent="0.25">
      <c r="C128" s="31" t="s">
        <v>193</v>
      </c>
      <c r="D128" s="31" t="s">
        <v>44</v>
      </c>
      <c r="E128" s="31" t="s">
        <v>18</v>
      </c>
      <c r="F128" s="31"/>
      <c r="G128" s="37">
        <v>0</v>
      </c>
      <c r="H128" s="37">
        <v>0</v>
      </c>
      <c r="I128" s="37">
        <v>0</v>
      </c>
      <c r="J128" s="37">
        <v>0</v>
      </c>
      <c r="K128" s="37">
        <v>0</v>
      </c>
      <c r="L128" s="37">
        <v>0</v>
      </c>
      <c r="M128" s="37">
        <v>0</v>
      </c>
      <c r="N128" s="37">
        <v>0</v>
      </c>
      <c r="O128" s="37">
        <v>0</v>
      </c>
      <c r="P128" s="37">
        <v>0</v>
      </c>
      <c r="Q128" s="37">
        <v>0</v>
      </c>
      <c r="R128" s="37">
        <v>0</v>
      </c>
      <c r="S128" s="37">
        <v>0</v>
      </c>
      <c r="T128" s="37">
        <v>0</v>
      </c>
      <c r="U128" s="37">
        <v>0</v>
      </c>
      <c r="V128" s="37">
        <v>0</v>
      </c>
      <c r="W128" s="37">
        <v>0</v>
      </c>
      <c r="X128" s="37">
        <v>0</v>
      </c>
      <c r="Y128" s="37">
        <v>0</v>
      </c>
      <c r="Z128" s="37">
        <v>0</v>
      </c>
      <c r="AA128" s="37">
        <v>0</v>
      </c>
      <c r="AB128" s="37">
        <v>0</v>
      </c>
      <c r="AC128" s="37">
        <v>0</v>
      </c>
      <c r="AD128" s="37">
        <v>0</v>
      </c>
      <c r="AE128" s="37">
        <v>0</v>
      </c>
      <c r="AF128" s="37">
        <v>0</v>
      </c>
      <c r="AG128" s="37">
        <v>0</v>
      </c>
      <c r="AH128" s="37">
        <v>0</v>
      </c>
      <c r="AI128" s="37">
        <v>0</v>
      </c>
      <c r="AJ128" s="37">
        <v>0</v>
      </c>
      <c r="AK128" s="37">
        <v>0</v>
      </c>
      <c r="AL128" s="37">
        <v>0</v>
      </c>
      <c r="AM128" s="37">
        <v>0</v>
      </c>
      <c r="AN128" s="37">
        <v>0</v>
      </c>
      <c r="AO128" s="37">
        <v>0</v>
      </c>
      <c r="AP128" s="37">
        <v>0</v>
      </c>
      <c r="AQ128" s="37">
        <v>0</v>
      </c>
      <c r="AR128" s="37">
        <v>0</v>
      </c>
      <c r="AS128" s="37">
        <v>0</v>
      </c>
      <c r="AT128" s="37">
        <v>0</v>
      </c>
      <c r="AU128" s="37">
        <v>4.3885968296030207</v>
      </c>
      <c r="AV128" s="37">
        <v>7.1068644877811726</v>
      </c>
      <c r="AW128" s="37">
        <v>11.981377155248653</v>
      </c>
      <c r="AX128" s="37">
        <v>-0.17717210515349149</v>
      </c>
      <c r="AY128" s="37">
        <v>0</v>
      </c>
      <c r="AZ128" s="37">
        <v>0</v>
      </c>
      <c r="BA128" s="37">
        <v>0</v>
      </c>
      <c r="BB128" s="37">
        <v>0</v>
      </c>
      <c r="BC128" s="37">
        <v>0</v>
      </c>
      <c r="BD128" s="37">
        <v>0</v>
      </c>
      <c r="BE128" s="37">
        <v>0</v>
      </c>
      <c r="BF128" s="37">
        <v>0</v>
      </c>
      <c r="BG128" s="37">
        <v>0</v>
      </c>
      <c r="BH128" s="37">
        <v>0</v>
      </c>
      <c r="BI128" s="37">
        <v>0</v>
      </c>
      <c r="BJ128" s="37">
        <v>0</v>
      </c>
      <c r="BK128" s="37">
        <v>0</v>
      </c>
      <c r="BL128" s="37">
        <v>0</v>
      </c>
      <c r="BM128" s="37">
        <v>0</v>
      </c>
      <c r="BN128" s="37">
        <v>0</v>
      </c>
      <c r="BO128" s="37">
        <v>0</v>
      </c>
      <c r="BP128" s="37">
        <v>0</v>
      </c>
      <c r="BQ128" s="37">
        <v>0</v>
      </c>
      <c r="BR128" s="37">
        <v>0</v>
      </c>
      <c r="BS128" s="37">
        <v>0</v>
      </c>
      <c r="BT128" s="37">
        <v>0</v>
      </c>
      <c r="BU128" s="37">
        <v>0</v>
      </c>
    </row>
    <row r="129" spans="3:73" x14ac:dyDescent="0.25">
      <c r="C129" s="31" t="s">
        <v>193</v>
      </c>
      <c r="D129" s="31" t="s">
        <v>44</v>
      </c>
      <c r="E129" s="31" t="s">
        <v>163</v>
      </c>
      <c r="F129" s="31"/>
      <c r="G129" s="37">
        <v>0</v>
      </c>
      <c r="H129" s="37">
        <v>0</v>
      </c>
      <c r="I129" s="37">
        <v>0</v>
      </c>
      <c r="J129" s="37">
        <v>0</v>
      </c>
      <c r="K129" s="37">
        <v>0</v>
      </c>
      <c r="L129" s="37">
        <v>0</v>
      </c>
      <c r="M129" s="37">
        <v>0</v>
      </c>
      <c r="N129" s="37">
        <v>0</v>
      </c>
      <c r="O129" s="37">
        <v>0</v>
      </c>
      <c r="P129" s="37">
        <v>0</v>
      </c>
      <c r="Q129" s="37">
        <v>0</v>
      </c>
      <c r="R129" s="37">
        <v>0</v>
      </c>
      <c r="S129" s="37">
        <v>0</v>
      </c>
      <c r="T129" s="37">
        <v>0</v>
      </c>
      <c r="U129" s="37">
        <v>0</v>
      </c>
      <c r="V129" s="37">
        <v>0</v>
      </c>
      <c r="W129" s="37">
        <v>0</v>
      </c>
      <c r="X129" s="37">
        <v>0</v>
      </c>
      <c r="Y129" s="37">
        <v>0</v>
      </c>
      <c r="Z129" s="37">
        <v>0</v>
      </c>
      <c r="AA129" s="37">
        <v>0</v>
      </c>
      <c r="AB129" s="37">
        <v>0</v>
      </c>
      <c r="AC129" s="37">
        <v>0</v>
      </c>
      <c r="AD129" s="37">
        <v>0</v>
      </c>
      <c r="AE129" s="37">
        <v>0</v>
      </c>
      <c r="AF129" s="37">
        <v>0</v>
      </c>
      <c r="AG129" s="37">
        <v>0</v>
      </c>
      <c r="AH129" s="37">
        <v>0</v>
      </c>
      <c r="AI129" s="37">
        <v>0</v>
      </c>
      <c r="AJ129" s="37">
        <v>0</v>
      </c>
      <c r="AK129" s="37">
        <v>0</v>
      </c>
      <c r="AL129" s="37">
        <v>0</v>
      </c>
      <c r="AM129" s="37">
        <v>0</v>
      </c>
      <c r="AN129" s="37">
        <v>0</v>
      </c>
      <c r="AO129" s="37">
        <v>0</v>
      </c>
      <c r="AP129" s="37">
        <v>0</v>
      </c>
      <c r="AQ129" s="37">
        <v>0</v>
      </c>
      <c r="AR129" s="37">
        <v>0</v>
      </c>
      <c r="AS129" s="37">
        <v>0</v>
      </c>
      <c r="AT129" s="37">
        <v>4.3885968296030207</v>
      </c>
      <c r="AU129" s="37">
        <v>0</v>
      </c>
      <c r="AV129" s="37">
        <v>0.95212228312406744</v>
      </c>
      <c r="AW129" s="37">
        <v>5.4318369943778082</v>
      </c>
      <c r="AX129" s="37">
        <v>-3.7916464248211643E-2</v>
      </c>
      <c r="AY129" s="37">
        <v>0</v>
      </c>
      <c r="AZ129" s="37">
        <v>0</v>
      </c>
      <c r="BA129" s="37">
        <v>0</v>
      </c>
      <c r="BB129" s="37">
        <v>0</v>
      </c>
      <c r="BC129" s="37">
        <v>0</v>
      </c>
      <c r="BD129" s="37">
        <v>0</v>
      </c>
      <c r="BE129" s="37">
        <v>0</v>
      </c>
      <c r="BF129" s="37">
        <v>0</v>
      </c>
      <c r="BG129" s="37">
        <v>0</v>
      </c>
      <c r="BH129" s="37">
        <v>0</v>
      </c>
      <c r="BI129" s="37">
        <v>0</v>
      </c>
      <c r="BJ129" s="37">
        <v>0</v>
      </c>
      <c r="BK129" s="37">
        <v>0</v>
      </c>
      <c r="BL129" s="37">
        <v>0</v>
      </c>
      <c r="BM129" s="37">
        <v>0</v>
      </c>
      <c r="BN129" s="37">
        <v>0</v>
      </c>
      <c r="BO129" s="37">
        <v>0</v>
      </c>
      <c r="BP129" s="37">
        <v>0</v>
      </c>
      <c r="BQ129" s="37">
        <v>0</v>
      </c>
      <c r="BR129" s="37">
        <v>0</v>
      </c>
      <c r="BS129" s="37">
        <v>0</v>
      </c>
      <c r="BT129" s="37">
        <v>0</v>
      </c>
      <c r="BU129" s="37">
        <v>0</v>
      </c>
    </row>
    <row r="130" spans="3:73" x14ac:dyDescent="0.25">
      <c r="C130" s="31" t="s">
        <v>193</v>
      </c>
      <c r="D130" s="31" t="s">
        <v>44</v>
      </c>
      <c r="E130" s="31" t="s">
        <v>161</v>
      </c>
      <c r="F130" s="31"/>
      <c r="G130" s="37">
        <v>0</v>
      </c>
      <c r="H130" s="37">
        <v>0</v>
      </c>
      <c r="I130" s="37">
        <v>0</v>
      </c>
      <c r="J130" s="37">
        <v>0</v>
      </c>
      <c r="K130" s="37">
        <v>0</v>
      </c>
      <c r="L130" s="37">
        <v>0</v>
      </c>
      <c r="M130" s="37">
        <v>0</v>
      </c>
      <c r="N130" s="37">
        <v>0</v>
      </c>
      <c r="O130" s="37">
        <v>0</v>
      </c>
      <c r="P130" s="37">
        <v>0</v>
      </c>
      <c r="Q130" s="37">
        <v>0</v>
      </c>
      <c r="R130" s="37">
        <v>0</v>
      </c>
      <c r="S130" s="37">
        <v>0</v>
      </c>
      <c r="T130" s="37">
        <v>0</v>
      </c>
      <c r="U130" s="37">
        <v>0</v>
      </c>
      <c r="V130" s="37">
        <v>0</v>
      </c>
      <c r="W130" s="37">
        <v>0</v>
      </c>
      <c r="X130" s="37">
        <v>0</v>
      </c>
      <c r="Y130" s="37">
        <v>0</v>
      </c>
      <c r="Z130" s="37">
        <v>0</v>
      </c>
      <c r="AA130" s="37">
        <v>0</v>
      </c>
      <c r="AB130" s="37">
        <v>0</v>
      </c>
      <c r="AC130" s="37">
        <v>0</v>
      </c>
      <c r="AD130" s="37">
        <v>0</v>
      </c>
      <c r="AE130" s="37">
        <v>0</v>
      </c>
      <c r="AF130" s="37">
        <v>0</v>
      </c>
      <c r="AG130" s="37">
        <v>0</v>
      </c>
      <c r="AH130" s="37">
        <v>0</v>
      </c>
      <c r="AI130" s="37">
        <v>0</v>
      </c>
      <c r="AJ130" s="37">
        <v>0</v>
      </c>
      <c r="AK130" s="37">
        <v>0</v>
      </c>
      <c r="AL130" s="37">
        <v>0</v>
      </c>
      <c r="AM130" s="37">
        <v>0</v>
      </c>
      <c r="AN130" s="37">
        <v>0</v>
      </c>
      <c r="AO130" s="37">
        <v>0</v>
      </c>
      <c r="AP130" s="37">
        <v>0</v>
      </c>
      <c r="AQ130" s="37">
        <v>0</v>
      </c>
      <c r="AR130" s="37">
        <v>0</v>
      </c>
      <c r="AS130" s="37">
        <v>0</v>
      </c>
      <c r="AT130" s="37">
        <v>7.1068644877811726</v>
      </c>
      <c r="AU130" s="37">
        <v>0.95212228312406744</v>
      </c>
      <c r="AV130" s="37">
        <v>0</v>
      </c>
      <c r="AW130" s="37">
        <v>2.8824036337745089</v>
      </c>
      <c r="AX130" s="37">
        <v>-3.5479650987898841E-2</v>
      </c>
      <c r="AY130" s="37">
        <v>0</v>
      </c>
      <c r="AZ130" s="37">
        <v>0</v>
      </c>
      <c r="BA130" s="37">
        <v>0</v>
      </c>
      <c r="BB130" s="37">
        <v>0</v>
      </c>
      <c r="BC130" s="37">
        <v>0</v>
      </c>
      <c r="BD130" s="37">
        <v>0</v>
      </c>
      <c r="BE130" s="37">
        <v>0</v>
      </c>
      <c r="BF130" s="37">
        <v>0</v>
      </c>
      <c r="BG130" s="37">
        <v>0</v>
      </c>
      <c r="BH130" s="37">
        <v>0</v>
      </c>
      <c r="BI130" s="37">
        <v>0</v>
      </c>
      <c r="BJ130" s="37">
        <v>0</v>
      </c>
      <c r="BK130" s="37">
        <v>0</v>
      </c>
      <c r="BL130" s="37">
        <v>0</v>
      </c>
      <c r="BM130" s="37">
        <v>0</v>
      </c>
      <c r="BN130" s="37">
        <v>0</v>
      </c>
      <c r="BO130" s="37">
        <v>0</v>
      </c>
      <c r="BP130" s="37">
        <v>0</v>
      </c>
      <c r="BQ130" s="37">
        <v>0</v>
      </c>
      <c r="BR130" s="37">
        <v>0</v>
      </c>
      <c r="BS130" s="37">
        <v>0</v>
      </c>
      <c r="BT130" s="37">
        <v>0</v>
      </c>
      <c r="BU130" s="37">
        <v>0</v>
      </c>
    </row>
    <row r="131" spans="3:73" x14ac:dyDescent="0.25">
      <c r="C131" s="31" t="s">
        <v>193</v>
      </c>
      <c r="D131" s="31" t="s">
        <v>44</v>
      </c>
      <c r="E131" s="31" t="s">
        <v>164</v>
      </c>
      <c r="F131" s="31"/>
      <c r="G131" s="37">
        <v>0</v>
      </c>
      <c r="H131" s="37">
        <v>0</v>
      </c>
      <c r="I131" s="37">
        <v>0</v>
      </c>
      <c r="J131" s="37">
        <v>0</v>
      </c>
      <c r="K131" s="37">
        <v>0</v>
      </c>
      <c r="L131" s="37">
        <v>0</v>
      </c>
      <c r="M131" s="37">
        <v>0</v>
      </c>
      <c r="N131" s="37">
        <v>0</v>
      </c>
      <c r="O131" s="37">
        <v>0</v>
      </c>
      <c r="P131" s="37">
        <v>0</v>
      </c>
      <c r="Q131" s="37">
        <v>0</v>
      </c>
      <c r="R131" s="37">
        <v>0</v>
      </c>
      <c r="S131" s="37">
        <v>0</v>
      </c>
      <c r="T131" s="37">
        <v>0</v>
      </c>
      <c r="U131" s="37">
        <v>0</v>
      </c>
      <c r="V131" s="37">
        <v>0</v>
      </c>
      <c r="W131" s="37">
        <v>0</v>
      </c>
      <c r="X131" s="37">
        <v>0</v>
      </c>
      <c r="Y131" s="37">
        <v>0</v>
      </c>
      <c r="Z131" s="37">
        <v>0</v>
      </c>
      <c r="AA131" s="37">
        <v>0</v>
      </c>
      <c r="AB131" s="37">
        <v>0</v>
      </c>
      <c r="AC131" s="37">
        <v>0</v>
      </c>
      <c r="AD131" s="37">
        <v>0</v>
      </c>
      <c r="AE131" s="37">
        <v>0</v>
      </c>
      <c r="AF131" s="37">
        <v>0</v>
      </c>
      <c r="AG131" s="37">
        <v>0</v>
      </c>
      <c r="AH131" s="37">
        <v>0</v>
      </c>
      <c r="AI131" s="37">
        <v>0</v>
      </c>
      <c r="AJ131" s="37">
        <v>0</v>
      </c>
      <c r="AK131" s="37">
        <v>0</v>
      </c>
      <c r="AL131" s="37">
        <v>0</v>
      </c>
      <c r="AM131" s="37">
        <v>0</v>
      </c>
      <c r="AN131" s="37">
        <v>0</v>
      </c>
      <c r="AO131" s="37">
        <v>0</v>
      </c>
      <c r="AP131" s="37">
        <v>0</v>
      </c>
      <c r="AQ131" s="37">
        <v>0</v>
      </c>
      <c r="AR131" s="37">
        <v>0</v>
      </c>
      <c r="AS131" s="37">
        <v>0</v>
      </c>
      <c r="AT131" s="37">
        <v>11.981377155248653</v>
      </c>
      <c r="AU131" s="37">
        <v>5.4318369943778082</v>
      </c>
      <c r="AV131" s="37">
        <v>2.8824036337745089</v>
      </c>
      <c r="AW131" s="37">
        <v>0</v>
      </c>
      <c r="AX131" s="37">
        <v>-0.13723895498481747</v>
      </c>
      <c r="AY131" s="37">
        <v>0</v>
      </c>
      <c r="AZ131" s="37">
        <v>0</v>
      </c>
      <c r="BA131" s="37">
        <v>0</v>
      </c>
      <c r="BB131" s="37">
        <v>0</v>
      </c>
      <c r="BC131" s="37">
        <v>0</v>
      </c>
      <c r="BD131" s="37">
        <v>0</v>
      </c>
      <c r="BE131" s="37">
        <v>0</v>
      </c>
      <c r="BF131" s="37">
        <v>0</v>
      </c>
      <c r="BG131" s="37">
        <v>0</v>
      </c>
      <c r="BH131" s="37">
        <v>0</v>
      </c>
      <c r="BI131" s="37">
        <v>0</v>
      </c>
      <c r="BJ131" s="37">
        <v>0</v>
      </c>
      <c r="BK131" s="37">
        <v>0</v>
      </c>
      <c r="BL131" s="37">
        <v>0</v>
      </c>
      <c r="BM131" s="37">
        <v>0</v>
      </c>
      <c r="BN131" s="37">
        <v>0</v>
      </c>
      <c r="BO131" s="37">
        <v>0</v>
      </c>
      <c r="BP131" s="37">
        <v>0</v>
      </c>
      <c r="BQ131" s="37">
        <v>0</v>
      </c>
      <c r="BR131" s="37">
        <v>0</v>
      </c>
      <c r="BS131" s="37">
        <v>0</v>
      </c>
      <c r="BT131" s="37">
        <v>0</v>
      </c>
      <c r="BU131" s="37">
        <v>0</v>
      </c>
    </row>
    <row r="132" spans="3:73" x14ac:dyDescent="0.25">
      <c r="C132" s="31" t="s">
        <v>193</v>
      </c>
      <c r="D132" s="31" t="s">
        <v>44</v>
      </c>
      <c r="E132" s="31" t="s">
        <v>162</v>
      </c>
      <c r="F132" s="31"/>
      <c r="G132" s="37">
        <v>0</v>
      </c>
      <c r="H132" s="37">
        <v>0</v>
      </c>
      <c r="I132" s="37">
        <v>0</v>
      </c>
      <c r="J132" s="37">
        <v>0</v>
      </c>
      <c r="K132" s="37">
        <v>0</v>
      </c>
      <c r="L132" s="37">
        <v>0</v>
      </c>
      <c r="M132" s="37">
        <v>0</v>
      </c>
      <c r="N132" s="37">
        <v>0</v>
      </c>
      <c r="O132" s="37">
        <v>0</v>
      </c>
      <c r="P132" s="37">
        <v>0</v>
      </c>
      <c r="Q132" s="37">
        <v>0</v>
      </c>
      <c r="R132" s="37">
        <v>0</v>
      </c>
      <c r="S132" s="37">
        <v>0</v>
      </c>
      <c r="T132" s="37">
        <v>0</v>
      </c>
      <c r="U132" s="37">
        <v>0</v>
      </c>
      <c r="V132" s="37">
        <v>0</v>
      </c>
      <c r="W132" s="37">
        <v>0</v>
      </c>
      <c r="X132" s="37">
        <v>0</v>
      </c>
      <c r="Y132" s="37">
        <v>0</v>
      </c>
      <c r="Z132" s="37">
        <v>0</v>
      </c>
      <c r="AA132" s="37">
        <v>0</v>
      </c>
      <c r="AB132" s="37">
        <v>0</v>
      </c>
      <c r="AC132" s="37">
        <v>0</v>
      </c>
      <c r="AD132" s="37">
        <v>0</v>
      </c>
      <c r="AE132" s="37">
        <v>0</v>
      </c>
      <c r="AF132" s="37">
        <v>0</v>
      </c>
      <c r="AG132" s="37">
        <v>0</v>
      </c>
      <c r="AH132" s="37">
        <v>0</v>
      </c>
      <c r="AI132" s="37">
        <v>0</v>
      </c>
      <c r="AJ132" s="37">
        <v>0</v>
      </c>
      <c r="AK132" s="37">
        <v>0</v>
      </c>
      <c r="AL132" s="37">
        <v>0</v>
      </c>
      <c r="AM132" s="37">
        <v>0</v>
      </c>
      <c r="AN132" s="37">
        <v>0</v>
      </c>
      <c r="AO132" s="37">
        <v>0</v>
      </c>
      <c r="AP132" s="37">
        <v>0</v>
      </c>
      <c r="AQ132" s="37">
        <v>0</v>
      </c>
      <c r="AR132" s="37">
        <v>0</v>
      </c>
      <c r="AS132" s="37">
        <v>0</v>
      </c>
      <c r="AT132" s="37">
        <v>-0.17717210515349149</v>
      </c>
      <c r="AU132" s="37">
        <v>-3.7916464248211643E-2</v>
      </c>
      <c r="AV132" s="37">
        <v>-3.5479650987898841E-2</v>
      </c>
      <c r="AW132" s="37">
        <v>-0.13723895498481747</v>
      </c>
      <c r="AX132" s="37">
        <v>0</v>
      </c>
      <c r="AY132" s="37">
        <v>0</v>
      </c>
      <c r="AZ132" s="37">
        <v>0</v>
      </c>
      <c r="BA132" s="37">
        <v>0</v>
      </c>
      <c r="BB132" s="37">
        <v>0</v>
      </c>
      <c r="BC132" s="37">
        <v>0</v>
      </c>
      <c r="BD132" s="37">
        <v>0</v>
      </c>
      <c r="BE132" s="37">
        <v>0</v>
      </c>
      <c r="BF132" s="37">
        <v>0</v>
      </c>
      <c r="BG132" s="37">
        <v>0</v>
      </c>
      <c r="BH132" s="37">
        <v>0</v>
      </c>
      <c r="BI132" s="37">
        <v>0</v>
      </c>
      <c r="BJ132" s="37">
        <v>0</v>
      </c>
      <c r="BK132" s="37">
        <v>0</v>
      </c>
      <c r="BL132" s="37">
        <v>0</v>
      </c>
      <c r="BM132" s="37">
        <v>0</v>
      </c>
      <c r="BN132" s="37">
        <v>0</v>
      </c>
      <c r="BO132" s="37">
        <v>0</v>
      </c>
      <c r="BP132" s="37">
        <v>0</v>
      </c>
      <c r="BQ132" s="37">
        <v>0</v>
      </c>
      <c r="BR132" s="37">
        <v>0</v>
      </c>
      <c r="BS132" s="37">
        <v>0</v>
      </c>
      <c r="BT132" s="37">
        <v>0</v>
      </c>
      <c r="BU132" s="37">
        <v>0</v>
      </c>
    </row>
    <row r="133" spans="3:73" x14ac:dyDescent="0.25">
      <c r="C133" s="31" t="s">
        <v>193</v>
      </c>
      <c r="D133" s="31" t="s">
        <v>42</v>
      </c>
      <c r="E133" s="31" t="s">
        <v>18</v>
      </c>
      <c r="F133" s="31"/>
      <c r="G133" s="37">
        <v>0</v>
      </c>
      <c r="H133" s="37">
        <v>0</v>
      </c>
      <c r="I133" s="37">
        <v>0</v>
      </c>
      <c r="J133" s="37">
        <v>0</v>
      </c>
      <c r="K133" s="37">
        <v>0</v>
      </c>
      <c r="L133" s="37">
        <v>0</v>
      </c>
      <c r="M133" s="37">
        <v>0</v>
      </c>
      <c r="N133" s="37">
        <v>0</v>
      </c>
      <c r="O133" s="37">
        <v>0</v>
      </c>
      <c r="P133" s="37">
        <v>0</v>
      </c>
      <c r="Q133" s="37">
        <v>0</v>
      </c>
      <c r="R133" s="37">
        <v>0</v>
      </c>
      <c r="S133" s="37">
        <v>0</v>
      </c>
      <c r="T133" s="37">
        <v>0</v>
      </c>
      <c r="U133" s="37">
        <v>0</v>
      </c>
      <c r="V133" s="37">
        <v>0</v>
      </c>
      <c r="W133" s="37">
        <v>0</v>
      </c>
      <c r="X133" s="37">
        <v>0</v>
      </c>
      <c r="Y133" s="37">
        <v>0</v>
      </c>
      <c r="Z133" s="37">
        <v>0</v>
      </c>
      <c r="AA133" s="37">
        <v>0</v>
      </c>
      <c r="AB133" s="37">
        <v>0</v>
      </c>
      <c r="AC133" s="37">
        <v>0</v>
      </c>
      <c r="AD133" s="37">
        <v>0</v>
      </c>
      <c r="AE133" s="37">
        <v>0</v>
      </c>
      <c r="AF133" s="37">
        <v>0</v>
      </c>
      <c r="AG133" s="37">
        <v>0</v>
      </c>
      <c r="AH133" s="37">
        <v>0</v>
      </c>
      <c r="AI133" s="37">
        <v>0</v>
      </c>
      <c r="AJ133" s="37">
        <v>0</v>
      </c>
      <c r="AK133" s="37">
        <v>0</v>
      </c>
      <c r="AL133" s="37">
        <v>0</v>
      </c>
      <c r="AM133" s="37">
        <v>0</v>
      </c>
      <c r="AN133" s="37">
        <v>0</v>
      </c>
      <c r="AO133" s="37">
        <v>0</v>
      </c>
      <c r="AP133" s="37">
        <v>0</v>
      </c>
      <c r="AQ133" s="37">
        <v>0</v>
      </c>
      <c r="AR133" s="37">
        <v>0</v>
      </c>
      <c r="AS133" s="37">
        <v>0</v>
      </c>
      <c r="AT133" s="37">
        <v>0</v>
      </c>
      <c r="AU133" s="37">
        <v>0</v>
      </c>
      <c r="AV133" s="37">
        <v>0</v>
      </c>
      <c r="AW133" s="37">
        <v>0</v>
      </c>
      <c r="AX133" s="37">
        <v>0</v>
      </c>
      <c r="AY133" s="37">
        <v>0</v>
      </c>
      <c r="AZ133" s="37">
        <v>13.506155392957718</v>
      </c>
      <c r="BA133" s="37">
        <v>8.0402611148400389</v>
      </c>
      <c r="BB133" s="37">
        <v>-1.4367757560960128</v>
      </c>
      <c r="BC133" s="37">
        <v>20.692035923732885</v>
      </c>
      <c r="BD133" s="37">
        <v>0</v>
      </c>
      <c r="BE133" s="37">
        <v>0</v>
      </c>
      <c r="BF133" s="37">
        <v>0</v>
      </c>
      <c r="BG133" s="37">
        <v>0</v>
      </c>
      <c r="BH133" s="37">
        <v>0</v>
      </c>
      <c r="BI133" s="37">
        <v>0</v>
      </c>
      <c r="BJ133" s="37">
        <v>0</v>
      </c>
      <c r="BK133" s="37">
        <v>0</v>
      </c>
      <c r="BL133" s="37">
        <v>0</v>
      </c>
      <c r="BM133" s="37">
        <v>0</v>
      </c>
      <c r="BN133" s="37">
        <v>0</v>
      </c>
      <c r="BO133" s="37">
        <v>0</v>
      </c>
      <c r="BP133" s="37">
        <v>0</v>
      </c>
      <c r="BQ133" s="37">
        <v>0</v>
      </c>
      <c r="BR133" s="37">
        <v>0</v>
      </c>
      <c r="BS133" s="37">
        <v>0</v>
      </c>
      <c r="BT133" s="37">
        <v>0</v>
      </c>
      <c r="BU133" s="37">
        <v>0</v>
      </c>
    </row>
    <row r="134" spans="3:73" x14ac:dyDescent="0.25">
      <c r="C134" s="31" t="s">
        <v>193</v>
      </c>
      <c r="D134" s="31" t="s">
        <v>42</v>
      </c>
      <c r="E134" s="31" t="s">
        <v>163</v>
      </c>
      <c r="F134" s="31"/>
      <c r="G134" s="37">
        <v>0</v>
      </c>
      <c r="H134" s="37">
        <v>0</v>
      </c>
      <c r="I134" s="37">
        <v>0</v>
      </c>
      <c r="J134" s="37">
        <v>0</v>
      </c>
      <c r="K134" s="37">
        <v>0</v>
      </c>
      <c r="L134" s="37">
        <v>0</v>
      </c>
      <c r="M134" s="37">
        <v>0</v>
      </c>
      <c r="N134" s="37">
        <v>0</v>
      </c>
      <c r="O134" s="37">
        <v>0</v>
      </c>
      <c r="P134" s="37">
        <v>0</v>
      </c>
      <c r="Q134" s="37">
        <v>0</v>
      </c>
      <c r="R134" s="37">
        <v>0</v>
      </c>
      <c r="S134" s="37">
        <v>0</v>
      </c>
      <c r="T134" s="37">
        <v>0</v>
      </c>
      <c r="U134" s="37">
        <v>0</v>
      </c>
      <c r="V134" s="37">
        <v>0</v>
      </c>
      <c r="W134" s="37">
        <v>0</v>
      </c>
      <c r="X134" s="37">
        <v>0</v>
      </c>
      <c r="Y134" s="37">
        <v>0</v>
      </c>
      <c r="Z134" s="37">
        <v>0</v>
      </c>
      <c r="AA134" s="37">
        <v>0</v>
      </c>
      <c r="AB134" s="37">
        <v>0</v>
      </c>
      <c r="AC134" s="37">
        <v>0</v>
      </c>
      <c r="AD134" s="37">
        <v>0</v>
      </c>
      <c r="AE134" s="37">
        <v>0</v>
      </c>
      <c r="AF134" s="37">
        <v>0</v>
      </c>
      <c r="AG134" s="37">
        <v>0</v>
      </c>
      <c r="AH134" s="37">
        <v>0</v>
      </c>
      <c r="AI134" s="37">
        <v>0</v>
      </c>
      <c r="AJ134" s="37">
        <v>0</v>
      </c>
      <c r="AK134" s="37">
        <v>0</v>
      </c>
      <c r="AL134" s="37">
        <v>0</v>
      </c>
      <c r="AM134" s="37">
        <v>0</v>
      </c>
      <c r="AN134" s="37">
        <v>0</v>
      </c>
      <c r="AO134" s="37">
        <v>0</v>
      </c>
      <c r="AP134" s="37">
        <v>0</v>
      </c>
      <c r="AQ134" s="37">
        <v>0</v>
      </c>
      <c r="AR134" s="37">
        <v>0</v>
      </c>
      <c r="AS134" s="37">
        <v>0</v>
      </c>
      <c r="AT134" s="37">
        <v>0</v>
      </c>
      <c r="AU134" s="37">
        <v>0</v>
      </c>
      <c r="AV134" s="37">
        <v>0</v>
      </c>
      <c r="AW134" s="37">
        <v>0</v>
      </c>
      <c r="AX134" s="37">
        <v>0</v>
      </c>
      <c r="AY134" s="37">
        <v>13.506155392957718</v>
      </c>
      <c r="AZ134" s="37">
        <v>0</v>
      </c>
      <c r="BA134" s="37">
        <v>428.74955590056356</v>
      </c>
      <c r="BB134" s="37">
        <v>-259.2673422351919</v>
      </c>
      <c r="BC134" s="37">
        <v>1762.6031649949127</v>
      </c>
      <c r="BD134" s="37">
        <v>0</v>
      </c>
      <c r="BE134" s="37">
        <v>0</v>
      </c>
      <c r="BF134" s="37">
        <v>0</v>
      </c>
      <c r="BG134" s="37">
        <v>0</v>
      </c>
      <c r="BH134" s="37">
        <v>0</v>
      </c>
      <c r="BI134" s="37">
        <v>0</v>
      </c>
      <c r="BJ134" s="37">
        <v>0</v>
      </c>
      <c r="BK134" s="37">
        <v>0</v>
      </c>
      <c r="BL134" s="37">
        <v>0</v>
      </c>
      <c r="BM134" s="37">
        <v>0</v>
      </c>
      <c r="BN134" s="37">
        <v>0</v>
      </c>
      <c r="BO134" s="37">
        <v>0</v>
      </c>
      <c r="BP134" s="37">
        <v>0</v>
      </c>
      <c r="BQ134" s="37">
        <v>0</v>
      </c>
      <c r="BR134" s="37">
        <v>0</v>
      </c>
      <c r="BS134" s="37">
        <v>0</v>
      </c>
      <c r="BT134" s="37">
        <v>0</v>
      </c>
      <c r="BU134" s="37">
        <v>0</v>
      </c>
    </row>
    <row r="135" spans="3:73" x14ac:dyDescent="0.25">
      <c r="C135" s="31" t="s">
        <v>193</v>
      </c>
      <c r="D135" s="31" t="s">
        <v>42</v>
      </c>
      <c r="E135" s="31" t="s">
        <v>161</v>
      </c>
      <c r="F135" s="31"/>
      <c r="G135" s="37">
        <v>0</v>
      </c>
      <c r="H135" s="37">
        <v>0</v>
      </c>
      <c r="I135" s="37">
        <v>0</v>
      </c>
      <c r="J135" s="37">
        <v>0</v>
      </c>
      <c r="K135" s="37">
        <v>0</v>
      </c>
      <c r="L135" s="37">
        <v>0</v>
      </c>
      <c r="M135" s="37">
        <v>0</v>
      </c>
      <c r="N135" s="37">
        <v>0</v>
      </c>
      <c r="O135" s="37">
        <v>0</v>
      </c>
      <c r="P135" s="37">
        <v>0</v>
      </c>
      <c r="Q135" s="37">
        <v>0</v>
      </c>
      <c r="R135" s="37">
        <v>0</v>
      </c>
      <c r="S135" s="37">
        <v>0</v>
      </c>
      <c r="T135" s="37">
        <v>0</v>
      </c>
      <c r="U135" s="37">
        <v>0</v>
      </c>
      <c r="V135" s="37">
        <v>0</v>
      </c>
      <c r="W135" s="37">
        <v>0</v>
      </c>
      <c r="X135" s="37">
        <v>0</v>
      </c>
      <c r="Y135" s="37">
        <v>0</v>
      </c>
      <c r="Z135" s="37">
        <v>0</v>
      </c>
      <c r="AA135" s="37">
        <v>0</v>
      </c>
      <c r="AB135" s="37">
        <v>0</v>
      </c>
      <c r="AC135" s="37">
        <v>0</v>
      </c>
      <c r="AD135" s="37">
        <v>0</v>
      </c>
      <c r="AE135" s="37">
        <v>0</v>
      </c>
      <c r="AF135" s="37">
        <v>0</v>
      </c>
      <c r="AG135" s="37">
        <v>0</v>
      </c>
      <c r="AH135" s="37">
        <v>0</v>
      </c>
      <c r="AI135" s="37">
        <v>0</v>
      </c>
      <c r="AJ135" s="37">
        <v>0</v>
      </c>
      <c r="AK135" s="37">
        <v>0</v>
      </c>
      <c r="AL135" s="37">
        <v>0</v>
      </c>
      <c r="AM135" s="37">
        <v>0</v>
      </c>
      <c r="AN135" s="37">
        <v>0</v>
      </c>
      <c r="AO135" s="37">
        <v>0</v>
      </c>
      <c r="AP135" s="37">
        <v>0</v>
      </c>
      <c r="AQ135" s="37">
        <v>0</v>
      </c>
      <c r="AR135" s="37">
        <v>0</v>
      </c>
      <c r="AS135" s="37">
        <v>0</v>
      </c>
      <c r="AT135" s="37">
        <v>0</v>
      </c>
      <c r="AU135" s="37">
        <v>0</v>
      </c>
      <c r="AV135" s="37">
        <v>0</v>
      </c>
      <c r="AW135" s="37">
        <v>0</v>
      </c>
      <c r="AX135" s="37">
        <v>0</v>
      </c>
      <c r="AY135" s="37">
        <v>8.0402611148400389</v>
      </c>
      <c r="AZ135" s="37">
        <v>428.74955590056356</v>
      </c>
      <c r="BA135" s="37">
        <v>0</v>
      </c>
      <c r="BB135" s="37">
        <v>-50.575704992436748</v>
      </c>
      <c r="BC135" s="37">
        <v>606.30634626675385</v>
      </c>
      <c r="BD135" s="37">
        <v>0</v>
      </c>
      <c r="BE135" s="37">
        <v>0</v>
      </c>
      <c r="BF135" s="37">
        <v>0</v>
      </c>
      <c r="BG135" s="37">
        <v>0</v>
      </c>
      <c r="BH135" s="37">
        <v>0</v>
      </c>
      <c r="BI135" s="37">
        <v>0</v>
      </c>
      <c r="BJ135" s="37">
        <v>0</v>
      </c>
      <c r="BK135" s="37">
        <v>0</v>
      </c>
      <c r="BL135" s="37">
        <v>0</v>
      </c>
      <c r="BM135" s="37">
        <v>0</v>
      </c>
      <c r="BN135" s="37">
        <v>0</v>
      </c>
      <c r="BO135" s="37">
        <v>0</v>
      </c>
      <c r="BP135" s="37">
        <v>0</v>
      </c>
      <c r="BQ135" s="37">
        <v>0</v>
      </c>
      <c r="BR135" s="37">
        <v>0</v>
      </c>
      <c r="BS135" s="37">
        <v>0</v>
      </c>
      <c r="BT135" s="37">
        <v>0</v>
      </c>
      <c r="BU135" s="37">
        <v>0</v>
      </c>
    </row>
    <row r="136" spans="3:73" x14ac:dyDescent="0.25">
      <c r="C136" s="31" t="s">
        <v>193</v>
      </c>
      <c r="D136" s="31" t="s">
        <v>42</v>
      </c>
      <c r="E136" s="31" t="s">
        <v>164</v>
      </c>
      <c r="F136" s="31"/>
      <c r="G136" s="37">
        <v>0</v>
      </c>
      <c r="H136" s="37">
        <v>0</v>
      </c>
      <c r="I136" s="37">
        <v>0</v>
      </c>
      <c r="J136" s="37">
        <v>0</v>
      </c>
      <c r="K136" s="37">
        <v>0</v>
      </c>
      <c r="L136" s="37">
        <v>0</v>
      </c>
      <c r="M136" s="37">
        <v>0</v>
      </c>
      <c r="N136" s="37">
        <v>0</v>
      </c>
      <c r="O136" s="37">
        <v>0</v>
      </c>
      <c r="P136" s="37">
        <v>0</v>
      </c>
      <c r="Q136" s="37">
        <v>0</v>
      </c>
      <c r="R136" s="37">
        <v>0</v>
      </c>
      <c r="S136" s="37">
        <v>0</v>
      </c>
      <c r="T136" s="37">
        <v>0</v>
      </c>
      <c r="U136" s="37">
        <v>0</v>
      </c>
      <c r="V136" s="37">
        <v>0</v>
      </c>
      <c r="W136" s="37">
        <v>0</v>
      </c>
      <c r="X136" s="37">
        <v>0</v>
      </c>
      <c r="Y136" s="37">
        <v>0</v>
      </c>
      <c r="Z136" s="37">
        <v>0</v>
      </c>
      <c r="AA136" s="37">
        <v>0</v>
      </c>
      <c r="AB136" s="37">
        <v>0</v>
      </c>
      <c r="AC136" s="37">
        <v>0</v>
      </c>
      <c r="AD136" s="37">
        <v>0</v>
      </c>
      <c r="AE136" s="37">
        <v>0</v>
      </c>
      <c r="AF136" s="37">
        <v>0</v>
      </c>
      <c r="AG136" s="37">
        <v>0</v>
      </c>
      <c r="AH136" s="37">
        <v>0</v>
      </c>
      <c r="AI136" s="37">
        <v>0</v>
      </c>
      <c r="AJ136" s="37">
        <v>0</v>
      </c>
      <c r="AK136" s="37">
        <v>0</v>
      </c>
      <c r="AL136" s="37">
        <v>0</v>
      </c>
      <c r="AM136" s="37">
        <v>0</v>
      </c>
      <c r="AN136" s="37">
        <v>0</v>
      </c>
      <c r="AO136" s="37">
        <v>0</v>
      </c>
      <c r="AP136" s="37">
        <v>0</v>
      </c>
      <c r="AQ136" s="37">
        <v>0</v>
      </c>
      <c r="AR136" s="37">
        <v>0</v>
      </c>
      <c r="AS136" s="37">
        <v>0</v>
      </c>
      <c r="AT136" s="37">
        <v>0</v>
      </c>
      <c r="AU136" s="37">
        <v>0</v>
      </c>
      <c r="AV136" s="37">
        <v>0</v>
      </c>
      <c r="AW136" s="37">
        <v>0</v>
      </c>
      <c r="AX136" s="37">
        <v>0</v>
      </c>
      <c r="AY136" s="37">
        <v>-1.4367757560960128</v>
      </c>
      <c r="AZ136" s="37">
        <v>-259.2673422351919</v>
      </c>
      <c r="BA136" s="37">
        <v>-50.575704992436748</v>
      </c>
      <c r="BB136" s="37">
        <v>0</v>
      </c>
      <c r="BC136" s="37">
        <v>-248.58808611897848</v>
      </c>
      <c r="BD136" s="37">
        <v>0</v>
      </c>
      <c r="BE136" s="37">
        <v>0</v>
      </c>
      <c r="BF136" s="37">
        <v>0</v>
      </c>
      <c r="BG136" s="37">
        <v>0</v>
      </c>
      <c r="BH136" s="37">
        <v>0</v>
      </c>
      <c r="BI136" s="37">
        <v>0</v>
      </c>
      <c r="BJ136" s="37">
        <v>0</v>
      </c>
      <c r="BK136" s="37">
        <v>0</v>
      </c>
      <c r="BL136" s="37">
        <v>0</v>
      </c>
      <c r="BM136" s="37">
        <v>0</v>
      </c>
      <c r="BN136" s="37">
        <v>0</v>
      </c>
      <c r="BO136" s="37">
        <v>0</v>
      </c>
      <c r="BP136" s="37">
        <v>0</v>
      </c>
      <c r="BQ136" s="37">
        <v>0</v>
      </c>
      <c r="BR136" s="37">
        <v>0</v>
      </c>
      <c r="BS136" s="37">
        <v>0</v>
      </c>
      <c r="BT136" s="37">
        <v>0</v>
      </c>
      <c r="BU136" s="37">
        <v>0</v>
      </c>
    </row>
    <row r="137" spans="3:73" x14ac:dyDescent="0.25">
      <c r="C137" s="31" t="s">
        <v>193</v>
      </c>
      <c r="D137" s="31" t="s">
        <v>42</v>
      </c>
      <c r="E137" s="31" t="s">
        <v>162</v>
      </c>
      <c r="F137" s="31"/>
      <c r="G137" s="37">
        <v>0</v>
      </c>
      <c r="H137" s="37">
        <v>0</v>
      </c>
      <c r="I137" s="37">
        <v>0</v>
      </c>
      <c r="J137" s="37">
        <v>0</v>
      </c>
      <c r="K137" s="37">
        <v>0</v>
      </c>
      <c r="L137" s="37">
        <v>0</v>
      </c>
      <c r="M137" s="37">
        <v>0</v>
      </c>
      <c r="N137" s="37">
        <v>0</v>
      </c>
      <c r="O137" s="37">
        <v>0</v>
      </c>
      <c r="P137" s="37">
        <v>0</v>
      </c>
      <c r="Q137" s="37">
        <v>0</v>
      </c>
      <c r="R137" s="37">
        <v>0</v>
      </c>
      <c r="S137" s="37">
        <v>0</v>
      </c>
      <c r="T137" s="37">
        <v>0</v>
      </c>
      <c r="U137" s="37">
        <v>0</v>
      </c>
      <c r="V137" s="37">
        <v>0</v>
      </c>
      <c r="W137" s="37">
        <v>0</v>
      </c>
      <c r="X137" s="37">
        <v>0</v>
      </c>
      <c r="Y137" s="37">
        <v>0</v>
      </c>
      <c r="Z137" s="37">
        <v>0</v>
      </c>
      <c r="AA137" s="37">
        <v>0</v>
      </c>
      <c r="AB137" s="37">
        <v>0</v>
      </c>
      <c r="AC137" s="37">
        <v>0</v>
      </c>
      <c r="AD137" s="37">
        <v>0</v>
      </c>
      <c r="AE137" s="37">
        <v>0</v>
      </c>
      <c r="AF137" s="37">
        <v>0</v>
      </c>
      <c r="AG137" s="37">
        <v>0</v>
      </c>
      <c r="AH137" s="37">
        <v>0</v>
      </c>
      <c r="AI137" s="37">
        <v>0</v>
      </c>
      <c r="AJ137" s="37">
        <v>0</v>
      </c>
      <c r="AK137" s="37">
        <v>0</v>
      </c>
      <c r="AL137" s="37">
        <v>0</v>
      </c>
      <c r="AM137" s="37">
        <v>0</v>
      </c>
      <c r="AN137" s="37">
        <v>0</v>
      </c>
      <c r="AO137" s="37">
        <v>0</v>
      </c>
      <c r="AP137" s="37">
        <v>0</v>
      </c>
      <c r="AQ137" s="37">
        <v>0</v>
      </c>
      <c r="AR137" s="37">
        <v>0</v>
      </c>
      <c r="AS137" s="37">
        <v>0</v>
      </c>
      <c r="AT137" s="37">
        <v>0</v>
      </c>
      <c r="AU137" s="37">
        <v>0</v>
      </c>
      <c r="AV137" s="37">
        <v>0</v>
      </c>
      <c r="AW137" s="37">
        <v>0</v>
      </c>
      <c r="AX137" s="37">
        <v>0</v>
      </c>
      <c r="AY137" s="37">
        <v>20.692035923732885</v>
      </c>
      <c r="AZ137" s="37">
        <v>1762.6031649949127</v>
      </c>
      <c r="BA137" s="37">
        <v>606.30634626675385</v>
      </c>
      <c r="BB137" s="37">
        <v>-248.58808611897848</v>
      </c>
      <c r="BC137" s="37">
        <v>0</v>
      </c>
      <c r="BD137" s="37">
        <v>0</v>
      </c>
      <c r="BE137" s="37">
        <v>0</v>
      </c>
      <c r="BF137" s="37">
        <v>0</v>
      </c>
      <c r="BG137" s="37">
        <v>0</v>
      </c>
      <c r="BH137" s="37">
        <v>0</v>
      </c>
      <c r="BI137" s="37">
        <v>0</v>
      </c>
      <c r="BJ137" s="37">
        <v>0</v>
      </c>
      <c r="BK137" s="37">
        <v>0</v>
      </c>
      <c r="BL137" s="37">
        <v>0</v>
      </c>
      <c r="BM137" s="37">
        <v>0</v>
      </c>
      <c r="BN137" s="37">
        <v>0</v>
      </c>
      <c r="BO137" s="37">
        <v>0</v>
      </c>
      <c r="BP137" s="37">
        <v>0</v>
      </c>
      <c r="BQ137" s="37">
        <v>0</v>
      </c>
      <c r="BR137" s="37">
        <v>0</v>
      </c>
      <c r="BS137" s="37">
        <v>0</v>
      </c>
      <c r="BT137" s="37">
        <v>0</v>
      </c>
      <c r="BU137" s="37">
        <v>0</v>
      </c>
    </row>
    <row r="138" spans="3:73" x14ac:dyDescent="0.25">
      <c r="C138" s="31" t="s">
        <v>193</v>
      </c>
      <c r="D138" s="31" t="s">
        <v>189</v>
      </c>
      <c r="E138" s="31"/>
      <c r="F138" s="31"/>
      <c r="G138" s="37">
        <v>0</v>
      </c>
      <c r="H138" s="37">
        <v>0</v>
      </c>
      <c r="I138" s="37">
        <v>0</v>
      </c>
      <c r="J138" s="37">
        <v>0</v>
      </c>
      <c r="K138" s="37">
        <v>0</v>
      </c>
      <c r="L138" s="37">
        <v>0</v>
      </c>
      <c r="M138" s="37">
        <v>0</v>
      </c>
      <c r="N138" s="37">
        <v>0</v>
      </c>
      <c r="O138" s="37">
        <v>0</v>
      </c>
      <c r="P138" s="37">
        <v>0</v>
      </c>
      <c r="Q138" s="37">
        <v>0</v>
      </c>
      <c r="R138" s="37">
        <v>0</v>
      </c>
      <c r="S138" s="37">
        <v>0</v>
      </c>
      <c r="T138" s="37">
        <v>0</v>
      </c>
      <c r="U138" s="37">
        <v>0</v>
      </c>
      <c r="V138" s="37">
        <v>0</v>
      </c>
      <c r="W138" s="37">
        <v>0</v>
      </c>
      <c r="X138" s="37">
        <v>0</v>
      </c>
      <c r="Y138" s="37">
        <v>0</v>
      </c>
      <c r="Z138" s="37">
        <v>0</v>
      </c>
      <c r="AA138" s="37">
        <v>0</v>
      </c>
      <c r="AB138" s="37">
        <v>0</v>
      </c>
      <c r="AC138" s="37">
        <v>0</v>
      </c>
      <c r="AD138" s="37">
        <v>0</v>
      </c>
      <c r="AE138" s="37">
        <v>0</v>
      </c>
      <c r="AF138" s="37">
        <v>0</v>
      </c>
      <c r="AG138" s="37">
        <v>0</v>
      </c>
      <c r="AH138" s="37">
        <v>0</v>
      </c>
      <c r="AI138" s="37">
        <v>0</v>
      </c>
      <c r="AJ138" s="37">
        <v>0</v>
      </c>
      <c r="AK138" s="37">
        <v>0</v>
      </c>
      <c r="AL138" s="37">
        <v>0</v>
      </c>
      <c r="AM138" s="37">
        <v>0</v>
      </c>
      <c r="AN138" s="37">
        <v>0</v>
      </c>
      <c r="AO138" s="37">
        <v>0</v>
      </c>
      <c r="AP138" s="37">
        <v>0</v>
      </c>
      <c r="AQ138" s="37">
        <v>0</v>
      </c>
      <c r="AR138" s="37">
        <v>0</v>
      </c>
      <c r="AS138" s="37">
        <v>0</v>
      </c>
      <c r="AT138" s="37">
        <v>0</v>
      </c>
      <c r="AU138" s="37">
        <v>0</v>
      </c>
      <c r="AV138" s="37">
        <v>0</v>
      </c>
      <c r="AW138" s="37">
        <v>0</v>
      </c>
      <c r="AX138" s="37">
        <v>0</v>
      </c>
      <c r="AY138" s="37">
        <v>0</v>
      </c>
      <c r="AZ138" s="37">
        <v>0</v>
      </c>
      <c r="BA138" s="37">
        <v>0</v>
      </c>
      <c r="BB138" s="37">
        <v>0</v>
      </c>
      <c r="BC138" s="37">
        <v>0</v>
      </c>
      <c r="BD138" s="37">
        <v>0</v>
      </c>
      <c r="BE138" s="37">
        <v>0</v>
      </c>
      <c r="BF138" s="37">
        <v>0</v>
      </c>
      <c r="BG138" s="37">
        <v>0</v>
      </c>
      <c r="BH138" s="37">
        <v>0</v>
      </c>
      <c r="BI138" s="37">
        <v>0</v>
      </c>
      <c r="BJ138" s="37">
        <v>0</v>
      </c>
      <c r="BK138" s="37">
        <v>0</v>
      </c>
      <c r="BL138" s="37">
        <v>0</v>
      </c>
      <c r="BM138" s="37">
        <v>0</v>
      </c>
      <c r="BN138" s="37">
        <v>0</v>
      </c>
      <c r="BO138" s="37">
        <v>0</v>
      </c>
      <c r="BP138" s="37">
        <v>0</v>
      </c>
      <c r="BQ138" s="37">
        <v>0</v>
      </c>
      <c r="BR138" s="37">
        <v>0</v>
      </c>
      <c r="BS138" s="37">
        <v>0</v>
      </c>
      <c r="BT138" s="37">
        <v>0</v>
      </c>
      <c r="BU138" s="37">
        <v>0</v>
      </c>
    </row>
    <row r="139" spans="3:73" x14ac:dyDescent="0.25">
      <c r="C139" s="31" t="s">
        <v>194</v>
      </c>
      <c r="D139" s="31" t="s">
        <v>23</v>
      </c>
      <c r="E139" s="31"/>
      <c r="F139" s="31"/>
      <c r="G139" s="37">
        <v>0</v>
      </c>
      <c r="H139" s="37">
        <v>0</v>
      </c>
      <c r="I139" s="37">
        <v>0</v>
      </c>
      <c r="J139" s="37">
        <v>0</v>
      </c>
      <c r="K139" s="37">
        <v>0</v>
      </c>
      <c r="L139" s="37">
        <v>0</v>
      </c>
      <c r="M139" s="37">
        <v>0</v>
      </c>
      <c r="N139" s="37">
        <v>0</v>
      </c>
      <c r="O139" s="37">
        <v>0</v>
      </c>
      <c r="P139" s="37">
        <v>0</v>
      </c>
      <c r="Q139" s="37">
        <v>0</v>
      </c>
      <c r="R139" s="37">
        <v>0</v>
      </c>
      <c r="S139" s="37">
        <v>0</v>
      </c>
      <c r="T139" s="37">
        <v>0</v>
      </c>
      <c r="U139" s="37">
        <v>0</v>
      </c>
      <c r="V139" s="37">
        <v>0</v>
      </c>
      <c r="W139" s="37">
        <v>0</v>
      </c>
      <c r="X139" s="37">
        <v>0</v>
      </c>
      <c r="Y139" s="37">
        <v>0</v>
      </c>
      <c r="Z139" s="37">
        <v>0</v>
      </c>
      <c r="AA139" s="37">
        <v>0</v>
      </c>
      <c r="AB139" s="37">
        <v>0</v>
      </c>
      <c r="AC139" s="37">
        <v>0</v>
      </c>
      <c r="AD139" s="37">
        <v>0</v>
      </c>
      <c r="AE139" s="37">
        <v>0</v>
      </c>
      <c r="AF139" s="37">
        <v>0</v>
      </c>
      <c r="AG139" s="37">
        <v>0</v>
      </c>
      <c r="AH139" s="37">
        <v>0</v>
      </c>
      <c r="AI139" s="37">
        <v>0</v>
      </c>
      <c r="AJ139" s="37">
        <v>0</v>
      </c>
      <c r="AK139" s="37">
        <v>0</v>
      </c>
      <c r="AL139" s="37">
        <v>0</v>
      </c>
      <c r="AM139" s="37">
        <v>0</v>
      </c>
      <c r="AN139" s="37">
        <v>0</v>
      </c>
      <c r="AO139" s="37">
        <v>0</v>
      </c>
      <c r="AP139" s="37">
        <v>0</v>
      </c>
      <c r="AQ139" s="37">
        <v>0</v>
      </c>
      <c r="AR139" s="37">
        <v>0</v>
      </c>
      <c r="AS139" s="37">
        <v>0</v>
      </c>
      <c r="AT139" s="37">
        <v>0</v>
      </c>
      <c r="AU139" s="37">
        <v>0</v>
      </c>
      <c r="AV139" s="37">
        <v>0</v>
      </c>
      <c r="AW139" s="37">
        <v>0</v>
      </c>
      <c r="AX139" s="37">
        <v>0</v>
      </c>
      <c r="AY139" s="37">
        <v>0</v>
      </c>
      <c r="AZ139" s="37">
        <v>0</v>
      </c>
      <c r="BA139" s="37">
        <v>0</v>
      </c>
      <c r="BB139" s="37">
        <v>0</v>
      </c>
      <c r="BC139" s="37">
        <v>0</v>
      </c>
      <c r="BD139" s="37">
        <v>0</v>
      </c>
      <c r="BE139" s="37">
        <v>0</v>
      </c>
      <c r="BF139" s="37">
        <v>0</v>
      </c>
      <c r="BG139" s="37">
        <v>0</v>
      </c>
      <c r="BH139" s="37">
        <v>0</v>
      </c>
      <c r="BI139" s="37">
        <v>0</v>
      </c>
      <c r="BJ139" s="37">
        <v>0</v>
      </c>
      <c r="BK139" s="37">
        <v>0</v>
      </c>
      <c r="BL139" s="37">
        <v>0</v>
      </c>
      <c r="BM139" s="37">
        <v>0</v>
      </c>
      <c r="BN139" s="37">
        <v>0</v>
      </c>
      <c r="BO139" s="37">
        <v>0</v>
      </c>
      <c r="BP139" s="37">
        <v>0</v>
      </c>
      <c r="BQ139" s="37">
        <v>0</v>
      </c>
      <c r="BR139" s="37">
        <v>0</v>
      </c>
      <c r="BS139" s="37">
        <v>0</v>
      </c>
      <c r="BT139" s="37">
        <v>0</v>
      </c>
      <c r="BU139" s="37">
        <v>0</v>
      </c>
    </row>
    <row r="140" spans="3:73" x14ac:dyDescent="0.25">
      <c r="C140" s="31" t="s">
        <v>194</v>
      </c>
      <c r="D140" s="31" t="s">
        <v>24</v>
      </c>
      <c r="E140" s="31"/>
      <c r="F140" s="31"/>
      <c r="G140" s="37">
        <v>0</v>
      </c>
      <c r="H140" s="37">
        <v>0</v>
      </c>
      <c r="I140" s="37">
        <v>0</v>
      </c>
      <c r="J140" s="37">
        <v>0</v>
      </c>
      <c r="K140" s="37">
        <v>0</v>
      </c>
      <c r="L140" s="37">
        <v>0</v>
      </c>
      <c r="M140" s="37">
        <v>0</v>
      </c>
      <c r="N140" s="37">
        <v>0</v>
      </c>
      <c r="O140" s="37">
        <v>0</v>
      </c>
      <c r="P140" s="37">
        <v>0</v>
      </c>
      <c r="Q140" s="37">
        <v>0</v>
      </c>
      <c r="R140" s="37">
        <v>0</v>
      </c>
      <c r="S140" s="37">
        <v>0</v>
      </c>
      <c r="T140" s="37">
        <v>0</v>
      </c>
      <c r="U140" s="37">
        <v>0</v>
      </c>
      <c r="V140" s="37">
        <v>0</v>
      </c>
      <c r="W140" s="37">
        <v>0</v>
      </c>
      <c r="X140" s="37">
        <v>0</v>
      </c>
      <c r="Y140" s="37">
        <v>0</v>
      </c>
      <c r="Z140" s="37">
        <v>0</v>
      </c>
      <c r="AA140" s="37">
        <v>0</v>
      </c>
      <c r="AB140" s="37">
        <v>0</v>
      </c>
      <c r="AC140" s="37">
        <v>0</v>
      </c>
      <c r="AD140" s="37">
        <v>0</v>
      </c>
      <c r="AE140" s="37">
        <v>0</v>
      </c>
      <c r="AF140" s="37">
        <v>0</v>
      </c>
      <c r="AG140" s="37">
        <v>0</v>
      </c>
      <c r="AH140" s="37">
        <v>0</v>
      </c>
      <c r="AI140" s="37">
        <v>0</v>
      </c>
      <c r="AJ140" s="37">
        <v>0</v>
      </c>
      <c r="AK140" s="37">
        <v>0</v>
      </c>
      <c r="AL140" s="37">
        <v>0</v>
      </c>
      <c r="AM140" s="37">
        <v>0</v>
      </c>
      <c r="AN140" s="37">
        <v>0</v>
      </c>
      <c r="AO140" s="37">
        <v>0</v>
      </c>
      <c r="AP140" s="37">
        <v>0</v>
      </c>
      <c r="AQ140" s="37">
        <v>0</v>
      </c>
      <c r="AR140" s="37">
        <v>0</v>
      </c>
      <c r="AS140" s="37">
        <v>0</v>
      </c>
      <c r="AT140" s="37">
        <v>0</v>
      </c>
      <c r="AU140" s="37">
        <v>0</v>
      </c>
      <c r="AV140" s="37">
        <v>0</v>
      </c>
      <c r="AW140" s="37">
        <v>0</v>
      </c>
      <c r="AX140" s="37">
        <v>0</v>
      </c>
      <c r="AY140" s="37">
        <v>0</v>
      </c>
      <c r="AZ140" s="37">
        <v>0</v>
      </c>
      <c r="BA140" s="37">
        <v>0</v>
      </c>
      <c r="BB140" s="37">
        <v>0</v>
      </c>
      <c r="BC140" s="37">
        <v>0</v>
      </c>
      <c r="BD140" s="37">
        <v>0</v>
      </c>
      <c r="BE140" s="37">
        <v>0</v>
      </c>
      <c r="BF140" s="37">
        <v>0</v>
      </c>
      <c r="BG140" s="37">
        <v>0</v>
      </c>
      <c r="BH140" s="37">
        <v>0</v>
      </c>
      <c r="BI140" s="37">
        <v>0</v>
      </c>
      <c r="BJ140" s="37">
        <v>0</v>
      </c>
      <c r="BK140" s="37">
        <v>0</v>
      </c>
      <c r="BL140" s="37">
        <v>0</v>
      </c>
      <c r="BM140" s="37">
        <v>0</v>
      </c>
      <c r="BN140" s="37">
        <v>0</v>
      </c>
      <c r="BO140" s="37">
        <v>0</v>
      </c>
      <c r="BP140" s="37">
        <v>0</v>
      </c>
      <c r="BQ140" s="37">
        <v>0</v>
      </c>
      <c r="BR140" s="37">
        <v>0</v>
      </c>
      <c r="BS140" s="37">
        <v>0</v>
      </c>
      <c r="BT140" s="37">
        <v>0</v>
      </c>
      <c r="BU140" s="37">
        <v>0</v>
      </c>
    </row>
    <row r="141" spans="3:73" x14ac:dyDescent="0.25">
      <c r="C141" s="31" t="s">
        <v>194</v>
      </c>
      <c r="D141" s="31" t="s">
        <v>25</v>
      </c>
      <c r="E141" s="31"/>
      <c r="F141" s="31"/>
      <c r="G141" s="37">
        <v>0</v>
      </c>
      <c r="H141" s="37">
        <v>0</v>
      </c>
      <c r="I141" s="37">
        <v>0</v>
      </c>
      <c r="J141" s="37">
        <v>0</v>
      </c>
      <c r="K141" s="37">
        <v>0</v>
      </c>
      <c r="L141" s="37">
        <v>0</v>
      </c>
      <c r="M141" s="37">
        <v>0</v>
      </c>
      <c r="N141" s="37">
        <v>0</v>
      </c>
      <c r="O141" s="37">
        <v>0</v>
      </c>
      <c r="P141" s="37">
        <v>0</v>
      </c>
      <c r="Q141" s="37">
        <v>0</v>
      </c>
      <c r="R141" s="37">
        <v>0</v>
      </c>
      <c r="S141" s="37">
        <v>0</v>
      </c>
      <c r="T141" s="37">
        <v>0</v>
      </c>
      <c r="U141" s="37">
        <v>0</v>
      </c>
      <c r="V141" s="37">
        <v>0</v>
      </c>
      <c r="W141" s="37">
        <v>0</v>
      </c>
      <c r="X141" s="37">
        <v>0</v>
      </c>
      <c r="Y141" s="37">
        <v>0</v>
      </c>
      <c r="Z141" s="37">
        <v>0</v>
      </c>
      <c r="AA141" s="37">
        <v>0</v>
      </c>
      <c r="AB141" s="37">
        <v>0</v>
      </c>
      <c r="AC141" s="37">
        <v>0</v>
      </c>
      <c r="AD141" s="37">
        <v>0</v>
      </c>
      <c r="AE141" s="37">
        <v>0</v>
      </c>
      <c r="AF141" s="37">
        <v>0</v>
      </c>
      <c r="AG141" s="37">
        <v>0</v>
      </c>
      <c r="AH141" s="37">
        <v>0</v>
      </c>
      <c r="AI141" s="37">
        <v>0</v>
      </c>
      <c r="AJ141" s="37">
        <v>0</v>
      </c>
      <c r="AK141" s="37">
        <v>0</v>
      </c>
      <c r="AL141" s="37">
        <v>0</v>
      </c>
      <c r="AM141" s="37">
        <v>0</v>
      </c>
      <c r="AN141" s="37">
        <v>0</v>
      </c>
      <c r="AO141" s="37">
        <v>0</v>
      </c>
      <c r="AP141" s="37">
        <v>0</v>
      </c>
      <c r="AQ141" s="37">
        <v>0</v>
      </c>
      <c r="AR141" s="37">
        <v>0</v>
      </c>
      <c r="AS141" s="37">
        <v>0</v>
      </c>
      <c r="AT141" s="37">
        <v>0</v>
      </c>
      <c r="AU141" s="37">
        <v>0</v>
      </c>
      <c r="AV141" s="37">
        <v>0</v>
      </c>
      <c r="AW141" s="37">
        <v>0</v>
      </c>
      <c r="AX141" s="37">
        <v>0</v>
      </c>
      <c r="AY141" s="37">
        <v>0</v>
      </c>
      <c r="AZ141" s="37">
        <v>0</v>
      </c>
      <c r="BA141" s="37">
        <v>0</v>
      </c>
      <c r="BB141" s="37">
        <v>0</v>
      </c>
      <c r="BC141" s="37">
        <v>0</v>
      </c>
      <c r="BD141" s="37">
        <v>0</v>
      </c>
      <c r="BE141" s="37">
        <v>0</v>
      </c>
      <c r="BF141" s="37">
        <v>0</v>
      </c>
      <c r="BG141" s="37">
        <v>0</v>
      </c>
      <c r="BH141" s="37">
        <v>0</v>
      </c>
      <c r="BI141" s="37">
        <v>0</v>
      </c>
      <c r="BJ141" s="37">
        <v>0</v>
      </c>
      <c r="BK141" s="37">
        <v>0</v>
      </c>
      <c r="BL141" s="37">
        <v>0</v>
      </c>
      <c r="BM141" s="37">
        <v>0</v>
      </c>
      <c r="BN141" s="37">
        <v>0</v>
      </c>
      <c r="BO141" s="37">
        <v>0</v>
      </c>
      <c r="BP141" s="37">
        <v>0</v>
      </c>
      <c r="BQ141" s="37">
        <v>0</v>
      </c>
      <c r="BR141" s="37">
        <v>0</v>
      </c>
      <c r="BS141" s="37">
        <v>0</v>
      </c>
      <c r="BT141" s="37">
        <v>0</v>
      </c>
      <c r="BU141" s="37">
        <v>0</v>
      </c>
    </row>
    <row r="142" spans="3:73" x14ac:dyDescent="0.25">
      <c r="C142" s="31" t="s">
        <v>194</v>
      </c>
      <c r="D142" s="31" t="s">
        <v>26</v>
      </c>
      <c r="E142" s="31"/>
      <c r="F142" s="31"/>
      <c r="G142" s="37">
        <v>0</v>
      </c>
      <c r="H142" s="37">
        <v>0</v>
      </c>
      <c r="I142" s="37">
        <v>0</v>
      </c>
      <c r="J142" s="37">
        <v>0</v>
      </c>
      <c r="K142" s="37">
        <v>0</v>
      </c>
      <c r="L142" s="37">
        <v>0</v>
      </c>
      <c r="M142" s="37">
        <v>0</v>
      </c>
      <c r="N142" s="37">
        <v>0</v>
      </c>
      <c r="O142" s="37">
        <v>0</v>
      </c>
      <c r="P142" s="37">
        <v>0</v>
      </c>
      <c r="Q142" s="37">
        <v>0</v>
      </c>
      <c r="R142" s="37">
        <v>0</v>
      </c>
      <c r="S142" s="37">
        <v>0</v>
      </c>
      <c r="T142" s="37">
        <v>0</v>
      </c>
      <c r="U142" s="37">
        <v>0</v>
      </c>
      <c r="V142" s="37">
        <v>0</v>
      </c>
      <c r="W142" s="37">
        <v>0</v>
      </c>
      <c r="X142" s="37">
        <v>0</v>
      </c>
      <c r="Y142" s="37">
        <v>0</v>
      </c>
      <c r="Z142" s="37">
        <v>0</v>
      </c>
      <c r="AA142" s="37">
        <v>0</v>
      </c>
      <c r="AB142" s="37">
        <v>0</v>
      </c>
      <c r="AC142" s="37">
        <v>0</v>
      </c>
      <c r="AD142" s="37">
        <v>0</v>
      </c>
      <c r="AE142" s="37">
        <v>0</v>
      </c>
      <c r="AF142" s="37">
        <v>0</v>
      </c>
      <c r="AG142" s="37">
        <v>0</v>
      </c>
      <c r="AH142" s="37">
        <v>0</v>
      </c>
      <c r="AI142" s="37">
        <v>0</v>
      </c>
      <c r="AJ142" s="37">
        <v>0</v>
      </c>
      <c r="AK142" s="37">
        <v>0</v>
      </c>
      <c r="AL142" s="37">
        <v>0</v>
      </c>
      <c r="AM142" s="37">
        <v>0</v>
      </c>
      <c r="AN142" s="37">
        <v>0</v>
      </c>
      <c r="AO142" s="37">
        <v>0</v>
      </c>
      <c r="AP142" s="37">
        <v>0</v>
      </c>
      <c r="AQ142" s="37">
        <v>0</v>
      </c>
      <c r="AR142" s="37">
        <v>0</v>
      </c>
      <c r="AS142" s="37">
        <v>0</v>
      </c>
      <c r="AT142" s="37">
        <v>0</v>
      </c>
      <c r="AU142" s="37">
        <v>0</v>
      </c>
      <c r="AV142" s="37">
        <v>0</v>
      </c>
      <c r="AW142" s="37">
        <v>0</v>
      </c>
      <c r="AX142" s="37">
        <v>0</v>
      </c>
      <c r="AY142" s="37">
        <v>0</v>
      </c>
      <c r="AZ142" s="37">
        <v>0</v>
      </c>
      <c r="BA142" s="37">
        <v>0</v>
      </c>
      <c r="BB142" s="37">
        <v>0</v>
      </c>
      <c r="BC142" s="37">
        <v>0</v>
      </c>
      <c r="BD142" s="37">
        <v>0</v>
      </c>
      <c r="BE142" s="37">
        <v>0</v>
      </c>
      <c r="BF142" s="37">
        <v>0</v>
      </c>
      <c r="BG142" s="37">
        <v>0</v>
      </c>
      <c r="BH142" s="37">
        <v>0</v>
      </c>
      <c r="BI142" s="37">
        <v>0</v>
      </c>
      <c r="BJ142" s="37">
        <v>0</v>
      </c>
      <c r="BK142" s="37">
        <v>0</v>
      </c>
      <c r="BL142" s="37">
        <v>0</v>
      </c>
      <c r="BM142" s="37">
        <v>0</v>
      </c>
      <c r="BN142" s="37">
        <v>0</v>
      </c>
      <c r="BO142" s="37">
        <v>0</v>
      </c>
      <c r="BP142" s="37">
        <v>0</v>
      </c>
      <c r="BQ142" s="37">
        <v>0</v>
      </c>
      <c r="BR142" s="37">
        <v>0</v>
      </c>
      <c r="BS142" s="37">
        <v>0</v>
      </c>
      <c r="BT142" s="37">
        <v>0</v>
      </c>
      <c r="BU142" s="37">
        <v>0</v>
      </c>
    </row>
    <row r="143" spans="3:73" x14ac:dyDescent="0.25">
      <c r="C143" s="31" t="s">
        <v>195</v>
      </c>
      <c r="D143" s="31" t="s">
        <v>51</v>
      </c>
      <c r="E143" s="31"/>
      <c r="F143" s="31"/>
      <c r="G143" s="37">
        <v>0</v>
      </c>
      <c r="H143" s="37">
        <v>0</v>
      </c>
      <c r="I143" s="37">
        <v>0</v>
      </c>
      <c r="J143" s="37">
        <v>0</v>
      </c>
      <c r="K143" s="37">
        <v>0</v>
      </c>
      <c r="L143" s="37">
        <v>0</v>
      </c>
      <c r="M143" s="37">
        <v>0</v>
      </c>
      <c r="N143" s="37">
        <v>0</v>
      </c>
      <c r="O143" s="37">
        <v>0</v>
      </c>
      <c r="P143" s="37">
        <v>0</v>
      </c>
      <c r="Q143" s="37">
        <v>0</v>
      </c>
      <c r="R143" s="37">
        <v>0</v>
      </c>
      <c r="S143" s="37">
        <v>0</v>
      </c>
      <c r="T143" s="37">
        <v>0</v>
      </c>
      <c r="U143" s="37">
        <v>0</v>
      </c>
      <c r="V143" s="37">
        <v>0</v>
      </c>
      <c r="W143" s="37">
        <v>0</v>
      </c>
      <c r="X143" s="37">
        <v>0</v>
      </c>
      <c r="Y143" s="37">
        <v>0</v>
      </c>
      <c r="Z143" s="37">
        <v>0</v>
      </c>
      <c r="AA143" s="37">
        <v>0</v>
      </c>
      <c r="AB143" s="37">
        <v>0</v>
      </c>
      <c r="AC143" s="37">
        <v>0</v>
      </c>
      <c r="AD143" s="37">
        <v>0</v>
      </c>
      <c r="AE143" s="37">
        <v>0</v>
      </c>
      <c r="AF143" s="37">
        <v>0</v>
      </c>
      <c r="AG143" s="37">
        <v>0</v>
      </c>
      <c r="AH143" s="37">
        <v>0</v>
      </c>
      <c r="AI143" s="37">
        <v>0</v>
      </c>
      <c r="AJ143" s="37">
        <v>0</v>
      </c>
      <c r="AK143" s="37">
        <v>0</v>
      </c>
      <c r="AL143" s="37">
        <v>0</v>
      </c>
      <c r="AM143" s="37">
        <v>0</v>
      </c>
      <c r="AN143" s="37">
        <v>0</v>
      </c>
      <c r="AO143" s="37">
        <v>0</v>
      </c>
      <c r="AP143" s="37">
        <v>0</v>
      </c>
      <c r="AQ143" s="37">
        <v>0</v>
      </c>
      <c r="AR143" s="37">
        <v>0</v>
      </c>
      <c r="AS143" s="37">
        <v>0</v>
      </c>
      <c r="AT143" s="37">
        <v>0</v>
      </c>
      <c r="AU143" s="37">
        <v>0</v>
      </c>
      <c r="AV143" s="37">
        <v>0</v>
      </c>
      <c r="AW143" s="37">
        <v>0</v>
      </c>
      <c r="AX143" s="37">
        <v>0</v>
      </c>
      <c r="AY143" s="37">
        <v>0</v>
      </c>
      <c r="AZ143" s="37">
        <v>0</v>
      </c>
      <c r="BA143" s="37">
        <v>0</v>
      </c>
      <c r="BB143" s="37">
        <v>0</v>
      </c>
      <c r="BC143" s="37">
        <v>0</v>
      </c>
      <c r="BD143" s="37">
        <v>0</v>
      </c>
      <c r="BE143" s="37">
        <v>0</v>
      </c>
      <c r="BF143" s="37">
        <v>0</v>
      </c>
      <c r="BG143" s="37">
        <v>0</v>
      </c>
      <c r="BH143" s="37">
        <v>0</v>
      </c>
      <c r="BI143" s="37">
        <v>0</v>
      </c>
      <c r="BJ143" s="37">
        <v>0</v>
      </c>
      <c r="BK143" s="37">
        <v>0</v>
      </c>
      <c r="BL143" s="37">
        <v>0</v>
      </c>
      <c r="BM143" s="37">
        <v>0</v>
      </c>
      <c r="BN143" s="37">
        <v>0</v>
      </c>
      <c r="BO143" s="37">
        <v>0</v>
      </c>
      <c r="BP143" s="37">
        <v>0</v>
      </c>
      <c r="BQ143" s="37">
        <v>0</v>
      </c>
      <c r="BR143" s="37">
        <v>0</v>
      </c>
      <c r="BS143" s="37">
        <v>0</v>
      </c>
      <c r="BT143" s="37">
        <v>0</v>
      </c>
      <c r="BU143" s="37">
        <v>0</v>
      </c>
    </row>
    <row r="144" spans="3:73" x14ac:dyDescent="0.25">
      <c r="C144" s="31" t="s">
        <v>195</v>
      </c>
      <c r="D144" s="31" t="s">
        <v>52</v>
      </c>
      <c r="E144" s="31"/>
      <c r="F144" s="31"/>
      <c r="G144" s="37">
        <v>0</v>
      </c>
      <c r="H144" s="37">
        <v>0</v>
      </c>
      <c r="I144" s="37">
        <v>0</v>
      </c>
      <c r="J144" s="37">
        <v>0</v>
      </c>
      <c r="K144" s="37">
        <v>0</v>
      </c>
      <c r="L144" s="37">
        <v>0</v>
      </c>
      <c r="M144" s="37">
        <v>0</v>
      </c>
      <c r="N144" s="37">
        <v>0</v>
      </c>
      <c r="O144" s="37">
        <v>0</v>
      </c>
      <c r="P144" s="37">
        <v>0</v>
      </c>
      <c r="Q144" s="37">
        <v>0</v>
      </c>
      <c r="R144" s="37">
        <v>0</v>
      </c>
      <c r="S144" s="37">
        <v>0</v>
      </c>
      <c r="T144" s="37">
        <v>0</v>
      </c>
      <c r="U144" s="37">
        <v>0</v>
      </c>
      <c r="V144" s="37">
        <v>0</v>
      </c>
      <c r="W144" s="37">
        <v>0</v>
      </c>
      <c r="X144" s="37">
        <v>0</v>
      </c>
      <c r="Y144" s="37">
        <v>0</v>
      </c>
      <c r="Z144" s="37">
        <v>0</v>
      </c>
      <c r="AA144" s="37">
        <v>0</v>
      </c>
      <c r="AB144" s="37">
        <v>0</v>
      </c>
      <c r="AC144" s="37">
        <v>0</v>
      </c>
      <c r="AD144" s="37">
        <v>0</v>
      </c>
      <c r="AE144" s="37">
        <v>0</v>
      </c>
      <c r="AF144" s="37">
        <v>0</v>
      </c>
      <c r="AG144" s="37">
        <v>0</v>
      </c>
      <c r="AH144" s="37">
        <v>0</v>
      </c>
      <c r="AI144" s="37">
        <v>0</v>
      </c>
      <c r="AJ144" s="37">
        <v>0</v>
      </c>
      <c r="AK144" s="37">
        <v>0</v>
      </c>
      <c r="AL144" s="37">
        <v>0</v>
      </c>
      <c r="AM144" s="37">
        <v>0</v>
      </c>
      <c r="AN144" s="37">
        <v>0</v>
      </c>
      <c r="AO144" s="37">
        <v>0</v>
      </c>
      <c r="AP144" s="37">
        <v>0</v>
      </c>
      <c r="AQ144" s="37">
        <v>0</v>
      </c>
      <c r="AR144" s="37">
        <v>0</v>
      </c>
      <c r="AS144" s="37">
        <v>0</v>
      </c>
      <c r="AT144" s="37">
        <v>0</v>
      </c>
      <c r="AU144" s="37">
        <v>0</v>
      </c>
      <c r="AV144" s="37">
        <v>0</v>
      </c>
      <c r="AW144" s="37">
        <v>0</v>
      </c>
      <c r="AX144" s="37">
        <v>0</v>
      </c>
      <c r="AY144" s="37">
        <v>0</v>
      </c>
      <c r="AZ144" s="37">
        <v>0</v>
      </c>
      <c r="BA144" s="37">
        <v>0</v>
      </c>
      <c r="BB144" s="37">
        <v>0</v>
      </c>
      <c r="BC144" s="37">
        <v>0</v>
      </c>
      <c r="BD144" s="37">
        <v>0</v>
      </c>
      <c r="BE144" s="37">
        <v>0</v>
      </c>
      <c r="BF144" s="37">
        <v>0</v>
      </c>
      <c r="BG144" s="37">
        <v>0</v>
      </c>
      <c r="BH144" s="37">
        <v>0</v>
      </c>
      <c r="BI144" s="37">
        <v>0</v>
      </c>
      <c r="BJ144" s="37">
        <v>0</v>
      </c>
      <c r="BK144" s="37">
        <v>0</v>
      </c>
      <c r="BL144" s="37">
        <v>0</v>
      </c>
      <c r="BM144" s="37">
        <v>0</v>
      </c>
      <c r="BN144" s="37">
        <v>0</v>
      </c>
      <c r="BO144" s="37">
        <v>0</v>
      </c>
      <c r="BP144" s="37">
        <v>0</v>
      </c>
      <c r="BQ144" s="37">
        <v>0</v>
      </c>
      <c r="BR144" s="37">
        <v>0</v>
      </c>
      <c r="BS144" s="37">
        <v>0</v>
      </c>
      <c r="BT144" s="37">
        <v>0</v>
      </c>
      <c r="BU144" s="37">
        <v>0</v>
      </c>
    </row>
    <row r="145" spans="3:73" x14ac:dyDescent="0.25">
      <c r="C145" s="31" t="s">
        <v>195</v>
      </c>
      <c r="D145" s="31" t="s">
        <v>53</v>
      </c>
      <c r="E145" s="31"/>
      <c r="F145" s="31"/>
      <c r="G145" s="37">
        <v>0</v>
      </c>
      <c r="H145" s="37">
        <v>0</v>
      </c>
      <c r="I145" s="37">
        <v>0</v>
      </c>
      <c r="J145" s="37">
        <v>0</v>
      </c>
      <c r="K145" s="37">
        <v>0</v>
      </c>
      <c r="L145" s="37">
        <v>0</v>
      </c>
      <c r="M145" s="37">
        <v>0</v>
      </c>
      <c r="N145" s="37">
        <v>0</v>
      </c>
      <c r="O145" s="37">
        <v>0</v>
      </c>
      <c r="P145" s="37">
        <v>0</v>
      </c>
      <c r="Q145" s="37">
        <v>0</v>
      </c>
      <c r="R145" s="37">
        <v>0</v>
      </c>
      <c r="S145" s="37">
        <v>0</v>
      </c>
      <c r="T145" s="37">
        <v>0</v>
      </c>
      <c r="U145" s="37">
        <v>0</v>
      </c>
      <c r="V145" s="37">
        <v>0</v>
      </c>
      <c r="W145" s="37">
        <v>0</v>
      </c>
      <c r="X145" s="37">
        <v>0</v>
      </c>
      <c r="Y145" s="37">
        <v>0</v>
      </c>
      <c r="Z145" s="37">
        <v>0</v>
      </c>
      <c r="AA145" s="37">
        <v>0</v>
      </c>
      <c r="AB145" s="37">
        <v>0</v>
      </c>
      <c r="AC145" s="37">
        <v>0</v>
      </c>
      <c r="AD145" s="37">
        <v>0</v>
      </c>
      <c r="AE145" s="37">
        <v>0</v>
      </c>
      <c r="AF145" s="37">
        <v>0</v>
      </c>
      <c r="AG145" s="37">
        <v>0</v>
      </c>
      <c r="AH145" s="37">
        <v>0</v>
      </c>
      <c r="AI145" s="37">
        <v>0</v>
      </c>
      <c r="AJ145" s="37">
        <v>0</v>
      </c>
      <c r="AK145" s="37">
        <v>0</v>
      </c>
      <c r="AL145" s="37">
        <v>0</v>
      </c>
      <c r="AM145" s="37">
        <v>0</v>
      </c>
      <c r="AN145" s="37">
        <v>0</v>
      </c>
      <c r="AO145" s="37">
        <v>0</v>
      </c>
      <c r="AP145" s="37">
        <v>0</v>
      </c>
      <c r="AQ145" s="37">
        <v>0</v>
      </c>
      <c r="AR145" s="37">
        <v>0</v>
      </c>
      <c r="AS145" s="37">
        <v>0</v>
      </c>
      <c r="AT145" s="37">
        <v>0</v>
      </c>
      <c r="AU145" s="37">
        <v>0</v>
      </c>
      <c r="AV145" s="37">
        <v>0</v>
      </c>
      <c r="AW145" s="37">
        <v>0</v>
      </c>
      <c r="AX145" s="37">
        <v>0</v>
      </c>
      <c r="AY145" s="37">
        <v>0</v>
      </c>
      <c r="AZ145" s="37">
        <v>0</v>
      </c>
      <c r="BA145" s="37">
        <v>0</v>
      </c>
      <c r="BB145" s="37">
        <v>0</v>
      </c>
      <c r="BC145" s="37">
        <v>0</v>
      </c>
      <c r="BD145" s="37">
        <v>0</v>
      </c>
      <c r="BE145" s="37">
        <v>0</v>
      </c>
      <c r="BF145" s="37">
        <v>0</v>
      </c>
      <c r="BG145" s="37">
        <v>0</v>
      </c>
      <c r="BH145" s="37">
        <v>0</v>
      </c>
      <c r="BI145" s="37">
        <v>0</v>
      </c>
      <c r="BJ145" s="37">
        <v>0</v>
      </c>
      <c r="BK145" s="37">
        <v>0</v>
      </c>
      <c r="BL145" s="37">
        <v>0</v>
      </c>
      <c r="BM145" s="37">
        <v>0</v>
      </c>
      <c r="BN145" s="37">
        <v>0</v>
      </c>
      <c r="BO145" s="37">
        <v>0</v>
      </c>
      <c r="BP145" s="37">
        <v>0</v>
      </c>
      <c r="BQ145" s="37">
        <v>0</v>
      </c>
      <c r="BR145" s="37">
        <v>0</v>
      </c>
      <c r="BS145" s="37">
        <v>0</v>
      </c>
      <c r="BT145" s="37">
        <v>0</v>
      </c>
      <c r="BU145" s="37">
        <v>0</v>
      </c>
    </row>
    <row r="146" spans="3:73" x14ac:dyDescent="0.25">
      <c r="C146" s="31" t="s">
        <v>195</v>
      </c>
      <c r="D146" s="31" t="s">
        <v>188</v>
      </c>
      <c r="E146" s="31"/>
      <c r="F146" s="31"/>
      <c r="G146" s="37">
        <v>0</v>
      </c>
      <c r="H146" s="37">
        <v>0</v>
      </c>
      <c r="I146" s="37">
        <v>0</v>
      </c>
      <c r="J146" s="37">
        <v>0</v>
      </c>
      <c r="K146" s="37">
        <v>0</v>
      </c>
      <c r="L146" s="37">
        <v>0</v>
      </c>
      <c r="M146" s="37">
        <v>0</v>
      </c>
      <c r="N146" s="37">
        <v>0</v>
      </c>
      <c r="O146" s="37">
        <v>0</v>
      </c>
      <c r="P146" s="37">
        <v>0</v>
      </c>
      <c r="Q146" s="37">
        <v>0</v>
      </c>
      <c r="R146" s="37">
        <v>0</v>
      </c>
      <c r="S146" s="37">
        <v>0</v>
      </c>
      <c r="T146" s="37">
        <v>0</v>
      </c>
      <c r="U146" s="37">
        <v>0</v>
      </c>
      <c r="V146" s="37">
        <v>0</v>
      </c>
      <c r="W146" s="37">
        <v>0</v>
      </c>
      <c r="X146" s="37">
        <v>0</v>
      </c>
      <c r="Y146" s="37">
        <v>0</v>
      </c>
      <c r="Z146" s="37">
        <v>0</v>
      </c>
      <c r="AA146" s="37">
        <v>0</v>
      </c>
      <c r="AB146" s="37">
        <v>0</v>
      </c>
      <c r="AC146" s="37">
        <v>0</v>
      </c>
      <c r="AD146" s="37">
        <v>0</v>
      </c>
      <c r="AE146" s="37">
        <v>0</v>
      </c>
      <c r="AF146" s="37">
        <v>0</v>
      </c>
      <c r="AG146" s="37">
        <v>0</v>
      </c>
      <c r="AH146" s="37">
        <v>0</v>
      </c>
      <c r="AI146" s="37">
        <v>0</v>
      </c>
      <c r="AJ146" s="37">
        <v>0</v>
      </c>
      <c r="AK146" s="37">
        <v>0</v>
      </c>
      <c r="AL146" s="37">
        <v>0</v>
      </c>
      <c r="AM146" s="37">
        <v>0</v>
      </c>
      <c r="AN146" s="37">
        <v>0</v>
      </c>
      <c r="AO146" s="37">
        <v>0</v>
      </c>
      <c r="AP146" s="37">
        <v>0</v>
      </c>
      <c r="AQ146" s="37">
        <v>0</v>
      </c>
      <c r="AR146" s="37">
        <v>0</v>
      </c>
      <c r="AS146" s="37">
        <v>0</v>
      </c>
      <c r="AT146" s="37">
        <v>0</v>
      </c>
      <c r="AU146" s="37">
        <v>0</v>
      </c>
      <c r="AV146" s="37">
        <v>0</v>
      </c>
      <c r="AW146" s="37">
        <v>0</v>
      </c>
      <c r="AX146" s="37">
        <v>0</v>
      </c>
      <c r="AY146" s="37">
        <v>0</v>
      </c>
      <c r="AZ146" s="37">
        <v>0</v>
      </c>
      <c r="BA146" s="37">
        <v>0</v>
      </c>
      <c r="BB146" s="37">
        <v>0</v>
      </c>
      <c r="BC146" s="37">
        <v>0</v>
      </c>
      <c r="BD146" s="37">
        <v>0</v>
      </c>
      <c r="BE146" s="37">
        <v>0</v>
      </c>
      <c r="BF146" s="37">
        <v>0</v>
      </c>
      <c r="BG146" s="37">
        <v>0</v>
      </c>
      <c r="BH146" s="37">
        <v>0</v>
      </c>
      <c r="BI146" s="37">
        <v>0</v>
      </c>
      <c r="BJ146" s="37">
        <v>0</v>
      </c>
      <c r="BK146" s="37">
        <v>0</v>
      </c>
      <c r="BL146" s="37">
        <v>0</v>
      </c>
      <c r="BM146" s="37">
        <v>0</v>
      </c>
      <c r="BN146" s="37">
        <v>0</v>
      </c>
      <c r="BO146" s="37">
        <v>0</v>
      </c>
      <c r="BP146" s="37">
        <v>0</v>
      </c>
      <c r="BQ146" s="37">
        <v>0</v>
      </c>
      <c r="BR146" s="37">
        <v>0</v>
      </c>
      <c r="BS146" s="37">
        <v>0</v>
      </c>
      <c r="BT146" s="37">
        <v>0</v>
      </c>
      <c r="BU146" s="37">
        <v>0</v>
      </c>
    </row>
    <row r="147" spans="3:73" x14ac:dyDescent="0.25">
      <c r="C147" s="31" t="s">
        <v>196</v>
      </c>
      <c r="D147" s="31" t="s">
        <v>39</v>
      </c>
      <c r="E147" s="31"/>
      <c r="F147" s="31"/>
      <c r="G147" s="37">
        <v>0</v>
      </c>
      <c r="H147" s="37">
        <v>0</v>
      </c>
      <c r="I147" s="37">
        <v>0</v>
      </c>
      <c r="J147" s="37">
        <v>0</v>
      </c>
      <c r="K147" s="37">
        <v>0</v>
      </c>
      <c r="L147" s="37">
        <v>0</v>
      </c>
      <c r="M147" s="37">
        <v>0</v>
      </c>
      <c r="N147" s="37">
        <v>0</v>
      </c>
      <c r="O147" s="37">
        <v>0</v>
      </c>
      <c r="P147" s="37">
        <v>0</v>
      </c>
      <c r="Q147" s="37">
        <v>0</v>
      </c>
      <c r="R147" s="37">
        <v>0</v>
      </c>
      <c r="S147" s="37">
        <v>0</v>
      </c>
      <c r="T147" s="37">
        <v>0</v>
      </c>
      <c r="U147" s="37">
        <v>0</v>
      </c>
      <c r="V147" s="37">
        <v>0</v>
      </c>
      <c r="W147" s="37">
        <v>0</v>
      </c>
      <c r="X147" s="37">
        <v>0</v>
      </c>
      <c r="Y147" s="37">
        <v>0</v>
      </c>
      <c r="Z147" s="37">
        <v>0</v>
      </c>
      <c r="AA147" s="37">
        <v>0</v>
      </c>
      <c r="AB147" s="37">
        <v>0</v>
      </c>
      <c r="AC147" s="37">
        <v>0</v>
      </c>
      <c r="AD147" s="37">
        <v>0</v>
      </c>
      <c r="AE147" s="37">
        <v>0</v>
      </c>
      <c r="AF147" s="37">
        <v>0</v>
      </c>
      <c r="AG147" s="37">
        <v>0</v>
      </c>
      <c r="AH147" s="37">
        <v>0</v>
      </c>
      <c r="AI147" s="37">
        <v>0</v>
      </c>
      <c r="AJ147" s="37">
        <v>0</v>
      </c>
      <c r="AK147" s="37">
        <v>0</v>
      </c>
      <c r="AL147" s="37">
        <v>0</v>
      </c>
      <c r="AM147" s="37">
        <v>0</v>
      </c>
      <c r="AN147" s="37">
        <v>0</v>
      </c>
      <c r="AO147" s="37">
        <v>0</v>
      </c>
      <c r="AP147" s="37">
        <v>0</v>
      </c>
      <c r="AQ147" s="37">
        <v>0</v>
      </c>
      <c r="AR147" s="37">
        <v>0</v>
      </c>
      <c r="AS147" s="37">
        <v>0</v>
      </c>
      <c r="AT147" s="37">
        <v>0</v>
      </c>
      <c r="AU147" s="37">
        <v>0</v>
      </c>
      <c r="AV147" s="37">
        <v>0</v>
      </c>
      <c r="AW147" s="37">
        <v>0</v>
      </c>
      <c r="AX147" s="37">
        <v>0</v>
      </c>
      <c r="AY147" s="37">
        <v>0</v>
      </c>
      <c r="AZ147" s="37">
        <v>0</v>
      </c>
      <c r="BA147" s="37">
        <v>0</v>
      </c>
      <c r="BB147" s="37">
        <v>0</v>
      </c>
      <c r="BC147" s="37">
        <v>0</v>
      </c>
      <c r="BD147" s="37">
        <v>0</v>
      </c>
      <c r="BE147" s="37">
        <v>0</v>
      </c>
      <c r="BF147" s="37">
        <v>0</v>
      </c>
      <c r="BG147" s="37">
        <v>0</v>
      </c>
      <c r="BH147" s="37">
        <v>0</v>
      </c>
      <c r="BI147" s="37">
        <v>0</v>
      </c>
      <c r="BJ147" s="37">
        <v>0</v>
      </c>
      <c r="BK147" s="37">
        <v>0</v>
      </c>
      <c r="BL147" s="37">
        <v>0</v>
      </c>
      <c r="BM147" s="37">
        <v>0</v>
      </c>
      <c r="BN147" s="37">
        <v>0</v>
      </c>
      <c r="BO147" s="37">
        <v>0</v>
      </c>
      <c r="BP147" s="37">
        <v>0</v>
      </c>
      <c r="BQ147" s="37">
        <v>0</v>
      </c>
      <c r="BR147" s="37">
        <v>0</v>
      </c>
      <c r="BS147" s="37">
        <v>0</v>
      </c>
      <c r="BT147" s="37">
        <v>0</v>
      </c>
      <c r="BU147" s="37">
        <v>0</v>
      </c>
    </row>
    <row r="148" spans="3:73" x14ac:dyDescent="0.25">
      <c r="C148" s="31" t="s">
        <v>196</v>
      </c>
      <c r="D148" s="31" t="s">
        <v>43</v>
      </c>
      <c r="E148" s="31"/>
      <c r="F148" s="31"/>
      <c r="G148" s="37">
        <v>0</v>
      </c>
      <c r="H148" s="37">
        <v>0</v>
      </c>
      <c r="I148" s="37">
        <v>0</v>
      </c>
      <c r="J148" s="37">
        <v>0</v>
      </c>
      <c r="K148" s="37">
        <v>0</v>
      </c>
      <c r="L148" s="37">
        <v>0</v>
      </c>
      <c r="M148" s="37">
        <v>0</v>
      </c>
      <c r="N148" s="37">
        <v>0</v>
      </c>
      <c r="O148" s="37">
        <v>0</v>
      </c>
      <c r="P148" s="37">
        <v>0</v>
      </c>
      <c r="Q148" s="37">
        <v>0</v>
      </c>
      <c r="R148" s="37">
        <v>0</v>
      </c>
      <c r="S148" s="37">
        <v>0</v>
      </c>
      <c r="T148" s="37">
        <v>0</v>
      </c>
      <c r="U148" s="37">
        <v>0</v>
      </c>
      <c r="V148" s="37">
        <v>0</v>
      </c>
      <c r="W148" s="37">
        <v>0</v>
      </c>
      <c r="X148" s="37">
        <v>0</v>
      </c>
      <c r="Y148" s="37">
        <v>0</v>
      </c>
      <c r="Z148" s="37">
        <v>0</v>
      </c>
      <c r="AA148" s="37">
        <v>0</v>
      </c>
      <c r="AB148" s="37">
        <v>0</v>
      </c>
      <c r="AC148" s="37">
        <v>0</v>
      </c>
      <c r="AD148" s="37">
        <v>0</v>
      </c>
      <c r="AE148" s="37">
        <v>0</v>
      </c>
      <c r="AF148" s="37">
        <v>0</v>
      </c>
      <c r="AG148" s="37">
        <v>0</v>
      </c>
      <c r="AH148" s="37">
        <v>0</v>
      </c>
      <c r="AI148" s="37">
        <v>0</v>
      </c>
      <c r="AJ148" s="37">
        <v>0</v>
      </c>
      <c r="AK148" s="37">
        <v>0</v>
      </c>
      <c r="AL148" s="37">
        <v>0</v>
      </c>
      <c r="AM148" s="37">
        <v>0</v>
      </c>
      <c r="AN148" s="37">
        <v>0</v>
      </c>
      <c r="AO148" s="37">
        <v>0</v>
      </c>
      <c r="AP148" s="37">
        <v>0</v>
      </c>
      <c r="AQ148" s="37">
        <v>0</v>
      </c>
      <c r="AR148" s="37">
        <v>0</v>
      </c>
      <c r="AS148" s="37">
        <v>0</v>
      </c>
      <c r="AT148" s="37">
        <v>0</v>
      </c>
      <c r="AU148" s="37">
        <v>0</v>
      </c>
      <c r="AV148" s="37">
        <v>0</v>
      </c>
      <c r="AW148" s="37">
        <v>0</v>
      </c>
      <c r="AX148" s="37">
        <v>0</v>
      </c>
      <c r="AY148" s="37">
        <v>0</v>
      </c>
      <c r="AZ148" s="37">
        <v>0</v>
      </c>
      <c r="BA148" s="37">
        <v>0</v>
      </c>
      <c r="BB148" s="37">
        <v>0</v>
      </c>
      <c r="BC148" s="37">
        <v>0</v>
      </c>
      <c r="BD148" s="37">
        <v>0</v>
      </c>
      <c r="BE148" s="37">
        <v>0</v>
      </c>
      <c r="BF148" s="37">
        <v>0</v>
      </c>
      <c r="BG148" s="37">
        <v>0</v>
      </c>
      <c r="BH148" s="37">
        <v>0</v>
      </c>
      <c r="BI148" s="37">
        <v>0</v>
      </c>
      <c r="BJ148" s="37">
        <v>0</v>
      </c>
      <c r="BK148" s="37">
        <v>0</v>
      </c>
      <c r="BL148" s="37">
        <v>0</v>
      </c>
      <c r="BM148" s="37">
        <v>0</v>
      </c>
      <c r="BN148" s="37">
        <v>0</v>
      </c>
      <c r="BO148" s="37">
        <v>0</v>
      </c>
      <c r="BP148" s="37">
        <v>0</v>
      </c>
      <c r="BQ148" s="37">
        <v>0</v>
      </c>
      <c r="BR148" s="37">
        <v>0</v>
      </c>
      <c r="BS148" s="37">
        <v>0</v>
      </c>
      <c r="BT148" s="37">
        <v>0</v>
      </c>
      <c r="BU148" s="37">
        <v>0</v>
      </c>
    </row>
    <row r="149" spans="3:73" x14ac:dyDescent="0.25">
      <c r="C149" s="31" t="s">
        <v>196</v>
      </c>
      <c r="D149" s="31" t="s">
        <v>44</v>
      </c>
      <c r="E149" s="31"/>
      <c r="F149" s="31"/>
      <c r="G149" s="37">
        <v>0</v>
      </c>
      <c r="H149" s="37">
        <v>0</v>
      </c>
      <c r="I149" s="37">
        <v>0</v>
      </c>
      <c r="J149" s="37">
        <v>0</v>
      </c>
      <c r="K149" s="37">
        <v>0</v>
      </c>
      <c r="L149" s="37">
        <v>0</v>
      </c>
      <c r="M149" s="37">
        <v>0</v>
      </c>
      <c r="N149" s="37">
        <v>0</v>
      </c>
      <c r="O149" s="37">
        <v>0</v>
      </c>
      <c r="P149" s="37">
        <v>0</v>
      </c>
      <c r="Q149" s="37">
        <v>0</v>
      </c>
      <c r="R149" s="37">
        <v>0</v>
      </c>
      <c r="S149" s="37">
        <v>0</v>
      </c>
      <c r="T149" s="37">
        <v>0</v>
      </c>
      <c r="U149" s="37">
        <v>0</v>
      </c>
      <c r="V149" s="37">
        <v>0</v>
      </c>
      <c r="W149" s="37">
        <v>0</v>
      </c>
      <c r="X149" s="37">
        <v>0</v>
      </c>
      <c r="Y149" s="37">
        <v>0</v>
      </c>
      <c r="Z149" s="37">
        <v>0</v>
      </c>
      <c r="AA149" s="37">
        <v>0</v>
      </c>
      <c r="AB149" s="37">
        <v>0</v>
      </c>
      <c r="AC149" s="37">
        <v>0</v>
      </c>
      <c r="AD149" s="37">
        <v>0</v>
      </c>
      <c r="AE149" s="37">
        <v>0</v>
      </c>
      <c r="AF149" s="37">
        <v>0</v>
      </c>
      <c r="AG149" s="37">
        <v>0</v>
      </c>
      <c r="AH149" s="37">
        <v>0</v>
      </c>
      <c r="AI149" s="37">
        <v>0</v>
      </c>
      <c r="AJ149" s="37">
        <v>0</v>
      </c>
      <c r="AK149" s="37">
        <v>0</v>
      </c>
      <c r="AL149" s="37">
        <v>0</v>
      </c>
      <c r="AM149" s="37">
        <v>0</v>
      </c>
      <c r="AN149" s="37">
        <v>0</v>
      </c>
      <c r="AO149" s="37">
        <v>0</v>
      </c>
      <c r="AP149" s="37">
        <v>0</v>
      </c>
      <c r="AQ149" s="37">
        <v>0</v>
      </c>
      <c r="AR149" s="37">
        <v>0</v>
      </c>
      <c r="AS149" s="37">
        <v>0</v>
      </c>
      <c r="AT149" s="37">
        <v>0</v>
      </c>
      <c r="AU149" s="37">
        <v>0</v>
      </c>
      <c r="AV149" s="37">
        <v>0</v>
      </c>
      <c r="AW149" s="37">
        <v>0</v>
      </c>
      <c r="AX149" s="37">
        <v>0</v>
      </c>
      <c r="AY149" s="37">
        <v>0</v>
      </c>
      <c r="AZ149" s="37">
        <v>0</v>
      </c>
      <c r="BA149" s="37">
        <v>0</v>
      </c>
      <c r="BB149" s="37">
        <v>0</v>
      </c>
      <c r="BC149" s="37">
        <v>0</v>
      </c>
      <c r="BD149" s="37">
        <v>0</v>
      </c>
      <c r="BE149" s="37">
        <v>0</v>
      </c>
      <c r="BF149" s="37">
        <v>0</v>
      </c>
      <c r="BG149" s="37">
        <v>0</v>
      </c>
      <c r="BH149" s="37">
        <v>0</v>
      </c>
      <c r="BI149" s="37">
        <v>0</v>
      </c>
      <c r="BJ149" s="37">
        <v>0</v>
      </c>
      <c r="BK149" s="37">
        <v>0</v>
      </c>
      <c r="BL149" s="37">
        <v>0</v>
      </c>
      <c r="BM149" s="37">
        <v>0</v>
      </c>
      <c r="BN149" s="37">
        <v>0</v>
      </c>
      <c r="BO149" s="37">
        <v>0</v>
      </c>
      <c r="BP149" s="37">
        <v>0</v>
      </c>
      <c r="BQ149" s="37">
        <v>0</v>
      </c>
      <c r="BR149" s="37">
        <v>0</v>
      </c>
      <c r="BS149" s="37">
        <v>0</v>
      </c>
      <c r="BT149" s="37">
        <v>0</v>
      </c>
      <c r="BU149" s="37">
        <v>0</v>
      </c>
    </row>
    <row r="150" spans="3:73" x14ac:dyDescent="0.25">
      <c r="C150" s="31" t="s">
        <v>196</v>
      </c>
      <c r="D150" s="31" t="s">
        <v>42</v>
      </c>
      <c r="E150" s="31"/>
      <c r="F150" s="31"/>
      <c r="G150" s="37">
        <v>0</v>
      </c>
      <c r="H150" s="37">
        <v>0</v>
      </c>
      <c r="I150" s="37">
        <v>0</v>
      </c>
      <c r="J150" s="37">
        <v>0</v>
      </c>
      <c r="K150" s="37">
        <v>0</v>
      </c>
      <c r="L150" s="37">
        <v>0</v>
      </c>
      <c r="M150" s="37">
        <v>0</v>
      </c>
      <c r="N150" s="37">
        <v>0</v>
      </c>
      <c r="O150" s="37">
        <v>0</v>
      </c>
      <c r="P150" s="37">
        <v>0</v>
      </c>
      <c r="Q150" s="37">
        <v>0</v>
      </c>
      <c r="R150" s="37">
        <v>0</v>
      </c>
      <c r="S150" s="37">
        <v>0</v>
      </c>
      <c r="T150" s="37">
        <v>0</v>
      </c>
      <c r="U150" s="37">
        <v>0</v>
      </c>
      <c r="V150" s="37">
        <v>0</v>
      </c>
      <c r="W150" s="37">
        <v>0</v>
      </c>
      <c r="X150" s="37">
        <v>0</v>
      </c>
      <c r="Y150" s="37">
        <v>0</v>
      </c>
      <c r="Z150" s="37">
        <v>0</v>
      </c>
      <c r="AA150" s="37">
        <v>0</v>
      </c>
      <c r="AB150" s="37">
        <v>0</v>
      </c>
      <c r="AC150" s="37">
        <v>0</v>
      </c>
      <c r="AD150" s="37">
        <v>0</v>
      </c>
      <c r="AE150" s="37">
        <v>0</v>
      </c>
      <c r="AF150" s="37">
        <v>0</v>
      </c>
      <c r="AG150" s="37">
        <v>0</v>
      </c>
      <c r="AH150" s="37">
        <v>0</v>
      </c>
      <c r="AI150" s="37">
        <v>0</v>
      </c>
      <c r="AJ150" s="37">
        <v>0</v>
      </c>
      <c r="AK150" s="37">
        <v>0</v>
      </c>
      <c r="AL150" s="37">
        <v>0</v>
      </c>
      <c r="AM150" s="37">
        <v>0</v>
      </c>
      <c r="AN150" s="37">
        <v>0</v>
      </c>
      <c r="AO150" s="37">
        <v>0</v>
      </c>
      <c r="AP150" s="37">
        <v>0</v>
      </c>
      <c r="AQ150" s="37">
        <v>0</v>
      </c>
      <c r="AR150" s="37">
        <v>0</v>
      </c>
      <c r="AS150" s="37">
        <v>0</v>
      </c>
      <c r="AT150" s="37">
        <v>0</v>
      </c>
      <c r="AU150" s="37">
        <v>0</v>
      </c>
      <c r="AV150" s="37">
        <v>0</v>
      </c>
      <c r="AW150" s="37">
        <v>0</v>
      </c>
      <c r="AX150" s="37">
        <v>0</v>
      </c>
      <c r="AY150" s="37">
        <v>0</v>
      </c>
      <c r="AZ150" s="37">
        <v>0</v>
      </c>
      <c r="BA150" s="37">
        <v>0</v>
      </c>
      <c r="BB150" s="37">
        <v>0</v>
      </c>
      <c r="BC150" s="37">
        <v>0</v>
      </c>
      <c r="BD150" s="37">
        <v>0</v>
      </c>
      <c r="BE150" s="37">
        <v>0</v>
      </c>
      <c r="BF150" s="37">
        <v>0</v>
      </c>
      <c r="BG150" s="37">
        <v>0</v>
      </c>
      <c r="BH150" s="37">
        <v>0</v>
      </c>
      <c r="BI150" s="37">
        <v>0</v>
      </c>
      <c r="BJ150" s="37">
        <v>0</v>
      </c>
      <c r="BK150" s="37">
        <v>0</v>
      </c>
      <c r="BL150" s="37">
        <v>0</v>
      </c>
      <c r="BM150" s="37">
        <v>0</v>
      </c>
      <c r="BN150" s="37">
        <v>0</v>
      </c>
      <c r="BO150" s="37">
        <v>0</v>
      </c>
      <c r="BP150" s="37">
        <v>0</v>
      </c>
      <c r="BQ150" s="37">
        <v>0</v>
      </c>
      <c r="BR150" s="37">
        <v>0</v>
      </c>
      <c r="BS150" s="37">
        <v>0</v>
      </c>
      <c r="BT150" s="37">
        <v>0</v>
      </c>
      <c r="BU150" s="37">
        <v>0</v>
      </c>
    </row>
    <row r="151" spans="3:73" x14ac:dyDescent="0.25">
      <c r="C151" s="31" t="s">
        <v>196</v>
      </c>
      <c r="D151" s="31" t="s">
        <v>189</v>
      </c>
      <c r="E151" s="31"/>
      <c r="F151" s="31"/>
      <c r="G151" s="37">
        <v>0</v>
      </c>
      <c r="H151" s="37">
        <v>0</v>
      </c>
      <c r="I151" s="37">
        <v>0</v>
      </c>
      <c r="J151" s="37">
        <v>0</v>
      </c>
      <c r="K151" s="37">
        <v>0</v>
      </c>
      <c r="L151" s="37">
        <v>0</v>
      </c>
      <c r="M151" s="37">
        <v>0</v>
      </c>
      <c r="N151" s="37">
        <v>0</v>
      </c>
      <c r="O151" s="37">
        <v>0</v>
      </c>
      <c r="P151" s="37">
        <v>0</v>
      </c>
      <c r="Q151" s="37">
        <v>0</v>
      </c>
      <c r="R151" s="37">
        <v>0</v>
      </c>
      <c r="S151" s="37">
        <v>0</v>
      </c>
      <c r="T151" s="37">
        <v>0</v>
      </c>
      <c r="U151" s="37">
        <v>0</v>
      </c>
      <c r="V151" s="37">
        <v>0</v>
      </c>
      <c r="W151" s="37">
        <v>0</v>
      </c>
      <c r="X151" s="37">
        <v>0</v>
      </c>
      <c r="Y151" s="37">
        <v>0</v>
      </c>
      <c r="Z151" s="37">
        <v>0</v>
      </c>
      <c r="AA151" s="37">
        <v>0</v>
      </c>
      <c r="AB151" s="37">
        <v>0</v>
      </c>
      <c r="AC151" s="37">
        <v>0</v>
      </c>
      <c r="AD151" s="37">
        <v>0</v>
      </c>
      <c r="AE151" s="37">
        <v>0</v>
      </c>
      <c r="AF151" s="37">
        <v>0</v>
      </c>
      <c r="AG151" s="37">
        <v>0</v>
      </c>
      <c r="AH151" s="37">
        <v>0</v>
      </c>
      <c r="AI151" s="37">
        <v>0</v>
      </c>
      <c r="AJ151" s="37">
        <v>0</v>
      </c>
      <c r="AK151" s="37">
        <v>0</v>
      </c>
      <c r="AL151" s="37">
        <v>0</v>
      </c>
      <c r="AM151" s="37">
        <v>0</v>
      </c>
      <c r="AN151" s="37">
        <v>0</v>
      </c>
      <c r="AO151" s="37">
        <v>0</v>
      </c>
      <c r="AP151" s="37">
        <v>0</v>
      </c>
      <c r="AQ151" s="37">
        <v>0</v>
      </c>
      <c r="AR151" s="37">
        <v>0</v>
      </c>
      <c r="AS151" s="37">
        <v>0</v>
      </c>
      <c r="AT151" s="37">
        <v>0</v>
      </c>
      <c r="AU151" s="37">
        <v>0</v>
      </c>
      <c r="AV151" s="37">
        <v>0</v>
      </c>
      <c r="AW151" s="37">
        <v>0</v>
      </c>
      <c r="AX151" s="37">
        <v>0</v>
      </c>
      <c r="AY151" s="37">
        <v>0</v>
      </c>
      <c r="AZ151" s="37">
        <v>0</v>
      </c>
      <c r="BA151" s="37">
        <v>0</v>
      </c>
      <c r="BB151" s="37">
        <v>0</v>
      </c>
      <c r="BC151" s="37">
        <v>0</v>
      </c>
      <c r="BD151" s="37">
        <v>0</v>
      </c>
      <c r="BE151" s="37">
        <v>0</v>
      </c>
      <c r="BF151" s="37">
        <v>0</v>
      </c>
      <c r="BG151" s="37">
        <v>0</v>
      </c>
      <c r="BH151" s="37">
        <v>0</v>
      </c>
      <c r="BI151" s="37">
        <v>0</v>
      </c>
      <c r="BJ151" s="37">
        <v>0</v>
      </c>
      <c r="BK151" s="37">
        <v>0</v>
      </c>
      <c r="BL151" s="37">
        <v>0</v>
      </c>
      <c r="BM151" s="37">
        <v>0</v>
      </c>
      <c r="BN151" s="37">
        <v>0</v>
      </c>
      <c r="BO151" s="37">
        <v>0</v>
      </c>
      <c r="BP151" s="37">
        <v>0</v>
      </c>
      <c r="BQ151" s="37">
        <v>0</v>
      </c>
      <c r="BR151" s="37">
        <v>0</v>
      </c>
      <c r="BS151" s="37">
        <v>0</v>
      </c>
      <c r="BT151" s="37">
        <v>0</v>
      </c>
      <c r="BU151" s="37">
        <v>0</v>
      </c>
    </row>
    <row r="152" spans="3:73" x14ac:dyDescent="0.25">
      <c r="C152" s="31" t="s">
        <v>197</v>
      </c>
      <c r="D152" s="31" t="s">
        <v>23</v>
      </c>
      <c r="E152" s="31"/>
      <c r="F152" s="31"/>
      <c r="G152" s="37">
        <v>0</v>
      </c>
      <c r="H152" s="37">
        <v>0</v>
      </c>
      <c r="I152" s="37">
        <v>0</v>
      </c>
      <c r="J152" s="37">
        <v>0</v>
      </c>
      <c r="K152" s="37">
        <v>0</v>
      </c>
      <c r="L152" s="37">
        <v>0</v>
      </c>
      <c r="M152" s="37">
        <v>0</v>
      </c>
      <c r="N152" s="37">
        <v>0</v>
      </c>
      <c r="O152" s="37">
        <v>0</v>
      </c>
      <c r="P152" s="37">
        <v>0</v>
      </c>
      <c r="Q152" s="37">
        <v>0</v>
      </c>
      <c r="R152" s="37">
        <v>0</v>
      </c>
      <c r="S152" s="37">
        <v>0</v>
      </c>
      <c r="T152" s="37">
        <v>0</v>
      </c>
      <c r="U152" s="37">
        <v>0</v>
      </c>
      <c r="V152" s="37">
        <v>0</v>
      </c>
      <c r="W152" s="37">
        <v>0</v>
      </c>
      <c r="X152" s="37">
        <v>0</v>
      </c>
      <c r="Y152" s="37">
        <v>0</v>
      </c>
      <c r="Z152" s="37">
        <v>0</v>
      </c>
      <c r="AA152" s="37">
        <v>0</v>
      </c>
      <c r="AB152" s="37">
        <v>0</v>
      </c>
      <c r="AC152" s="37">
        <v>0</v>
      </c>
      <c r="AD152" s="37">
        <v>0</v>
      </c>
      <c r="AE152" s="37">
        <v>0</v>
      </c>
      <c r="AF152" s="37">
        <v>0</v>
      </c>
      <c r="AG152" s="37">
        <v>0</v>
      </c>
      <c r="AH152" s="37">
        <v>0</v>
      </c>
      <c r="AI152" s="37">
        <v>0</v>
      </c>
      <c r="AJ152" s="37">
        <v>0</v>
      </c>
      <c r="AK152" s="37">
        <v>0</v>
      </c>
      <c r="AL152" s="37">
        <v>0</v>
      </c>
      <c r="AM152" s="37">
        <v>0</v>
      </c>
      <c r="AN152" s="37">
        <v>0</v>
      </c>
      <c r="AO152" s="37">
        <v>0</v>
      </c>
      <c r="AP152" s="37">
        <v>0</v>
      </c>
      <c r="AQ152" s="37">
        <v>0</v>
      </c>
      <c r="AR152" s="37">
        <v>0</v>
      </c>
      <c r="AS152" s="37">
        <v>0</v>
      </c>
      <c r="AT152" s="37">
        <v>0</v>
      </c>
      <c r="AU152" s="37">
        <v>0</v>
      </c>
      <c r="AV152" s="37">
        <v>0</v>
      </c>
      <c r="AW152" s="37">
        <v>0</v>
      </c>
      <c r="AX152" s="37">
        <v>0</v>
      </c>
      <c r="AY152" s="37">
        <v>0</v>
      </c>
      <c r="AZ152" s="37">
        <v>0</v>
      </c>
      <c r="BA152" s="37">
        <v>0</v>
      </c>
      <c r="BB152" s="37">
        <v>0</v>
      </c>
      <c r="BC152" s="37">
        <v>0</v>
      </c>
      <c r="BD152" s="37">
        <v>0</v>
      </c>
      <c r="BE152" s="37">
        <v>0</v>
      </c>
      <c r="BF152" s="37">
        <v>0</v>
      </c>
      <c r="BG152" s="37">
        <v>0</v>
      </c>
      <c r="BH152" s="37">
        <v>0</v>
      </c>
      <c r="BI152" s="37">
        <v>0</v>
      </c>
      <c r="BJ152" s="37">
        <v>0</v>
      </c>
      <c r="BK152" s="37">
        <v>0</v>
      </c>
      <c r="BL152" s="37">
        <v>0</v>
      </c>
      <c r="BM152" s="37">
        <v>0</v>
      </c>
      <c r="BN152" s="37">
        <v>0</v>
      </c>
      <c r="BO152" s="37">
        <v>0</v>
      </c>
      <c r="BP152" s="37">
        <v>0</v>
      </c>
      <c r="BQ152" s="37">
        <v>0</v>
      </c>
      <c r="BR152" s="37">
        <v>0</v>
      </c>
      <c r="BS152" s="37">
        <v>0</v>
      </c>
      <c r="BT152" s="37">
        <v>0</v>
      </c>
      <c r="BU152" s="37">
        <v>0</v>
      </c>
    </row>
    <row r="153" spans="3:73" x14ac:dyDescent="0.25">
      <c r="C153" s="31" t="s">
        <v>197</v>
      </c>
      <c r="D153" s="31" t="s">
        <v>24</v>
      </c>
      <c r="E153" s="31"/>
      <c r="F153" s="31"/>
      <c r="G153" s="37">
        <v>0</v>
      </c>
      <c r="H153" s="37">
        <v>0</v>
      </c>
      <c r="I153" s="37">
        <v>0</v>
      </c>
      <c r="J153" s="37">
        <v>0</v>
      </c>
      <c r="K153" s="37">
        <v>0</v>
      </c>
      <c r="L153" s="37">
        <v>0</v>
      </c>
      <c r="M153" s="37">
        <v>0</v>
      </c>
      <c r="N153" s="37">
        <v>0</v>
      </c>
      <c r="O153" s="37">
        <v>0</v>
      </c>
      <c r="P153" s="37">
        <v>0</v>
      </c>
      <c r="Q153" s="37">
        <v>0</v>
      </c>
      <c r="R153" s="37">
        <v>0</v>
      </c>
      <c r="S153" s="37">
        <v>0</v>
      </c>
      <c r="T153" s="37">
        <v>0</v>
      </c>
      <c r="U153" s="37">
        <v>0</v>
      </c>
      <c r="V153" s="37">
        <v>0</v>
      </c>
      <c r="W153" s="37">
        <v>0</v>
      </c>
      <c r="X153" s="37">
        <v>0</v>
      </c>
      <c r="Y153" s="37">
        <v>0</v>
      </c>
      <c r="Z153" s="37">
        <v>0</v>
      </c>
      <c r="AA153" s="37">
        <v>0</v>
      </c>
      <c r="AB153" s="37">
        <v>0</v>
      </c>
      <c r="AC153" s="37">
        <v>0</v>
      </c>
      <c r="AD153" s="37">
        <v>0</v>
      </c>
      <c r="AE153" s="37">
        <v>0</v>
      </c>
      <c r="AF153" s="37">
        <v>0</v>
      </c>
      <c r="AG153" s="37">
        <v>0</v>
      </c>
      <c r="AH153" s="37">
        <v>0</v>
      </c>
      <c r="AI153" s="37">
        <v>0</v>
      </c>
      <c r="AJ153" s="37">
        <v>0</v>
      </c>
      <c r="AK153" s="37">
        <v>0</v>
      </c>
      <c r="AL153" s="37">
        <v>0</v>
      </c>
      <c r="AM153" s="37">
        <v>0</v>
      </c>
      <c r="AN153" s="37">
        <v>0</v>
      </c>
      <c r="AO153" s="37">
        <v>0</v>
      </c>
      <c r="AP153" s="37">
        <v>0</v>
      </c>
      <c r="AQ153" s="37">
        <v>0</v>
      </c>
      <c r="AR153" s="37">
        <v>0</v>
      </c>
      <c r="AS153" s="37">
        <v>0</v>
      </c>
      <c r="AT153" s="37">
        <v>0</v>
      </c>
      <c r="AU153" s="37">
        <v>0</v>
      </c>
      <c r="AV153" s="37">
        <v>0</v>
      </c>
      <c r="AW153" s="37">
        <v>0</v>
      </c>
      <c r="AX153" s="37">
        <v>0</v>
      </c>
      <c r="AY153" s="37">
        <v>0</v>
      </c>
      <c r="AZ153" s="37">
        <v>0</v>
      </c>
      <c r="BA153" s="37">
        <v>0</v>
      </c>
      <c r="BB153" s="37">
        <v>0</v>
      </c>
      <c r="BC153" s="37">
        <v>0</v>
      </c>
      <c r="BD153" s="37">
        <v>0</v>
      </c>
      <c r="BE153" s="37">
        <v>0</v>
      </c>
      <c r="BF153" s="37">
        <v>0</v>
      </c>
      <c r="BG153" s="37">
        <v>0</v>
      </c>
      <c r="BH153" s="37">
        <v>0</v>
      </c>
      <c r="BI153" s="37">
        <v>0</v>
      </c>
      <c r="BJ153" s="37">
        <v>0</v>
      </c>
      <c r="BK153" s="37">
        <v>0</v>
      </c>
      <c r="BL153" s="37">
        <v>0</v>
      </c>
      <c r="BM153" s="37">
        <v>0</v>
      </c>
      <c r="BN153" s="37">
        <v>0</v>
      </c>
      <c r="BO153" s="37">
        <v>0</v>
      </c>
      <c r="BP153" s="37">
        <v>0</v>
      </c>
      <c r="BQ153" s="37">
        <v>0</v>
      </c>
      <c r="BR153" s="37">
        <v>0</v>
      </c>
      <c r="BS153" s="37">
        <v>0</v>
      </c>
      <c r="BT153" s="37">
        <v>0</v>
      </c>
      <c r="BU153" s="37">
        <v>0</v>
      </c>
    </row>
    <row r="154" spans="3:73" x14ac:dyDescent="0.25">
      <c r="C154" s="31" t="s">
        <v>197</v>
      </c>
      <c r="D154" s="31" t="s">
        <v>25</v>
      </c>
      <c r="E154" s="31"/>
      <c r="F154" s="31"/>
      <c r="G154" s="37">
        <v>0</v>
      </c>
      <c r="H154" s="37">
        <v>0</v>
      </c>
      <c r="I154" s="37">
        <v>0</v>
      </c>
      <c r="J154" s="37">
        <v>0</v>
      </c>
      <c r="K154" s="37">
        <v>0</v>
      </c>
      <c r="L154" s="37">
        <v>0</v>
      </c>
      <c r="M154" s="37">
        <v>0</v>
      </c>
      <c r="N154" s="37">
        <v>0</v>
      </c>
      <c r="O154" s="37">
        <v>0</v>
      </c>
      <c r="P154" s="37">
        <v>0</v>
      </c>
      <c r="Q154" s="37">
        <v>0</v>
      </c>
      <c r="R154" s="37">
        <v>0</v>
      </c>
      <c r="S154" s="37">
        <v>0</v>
      </c>
      <c r="T154" s="37">
        <v>0</v>
      </c>
      <c r="U154" s="37">
        <v>0</v>
      </c>
      <c r="V154" s="37">
        <v>0</v>
      </c>
      <c r="W154" s="37">
        <v>0</v>
      </c>
      <c r="X154" s="37">
        <v>0</v>
      </c>
      <c r="Y154" s="37">
        <v>0</v>
      </c>
      <c r="Z154" s="37">
        <v>0</v>
      </c>
      <c r="AA154" s="37">
        <v>0</v>
      </c>
      <c r="AB154" s="37">
        <v>0</v>
      </c>
      <c r="AC154" s="37">
        <v>0</v>
      </c>
      <c r="AD154" s="37">
        <v>0</v>
      </c>
      <c r="AE154" s="37">
        <v>0</v>
      </c>
      <c r="AF154" s="37">
        <v>0</v>
      </c>
      <c r="AG154" s="37">
        <v>0</v>
      </c>
      <c r="AH154" s="37">
        <v>0</v>
      </c>
      <c r="AI154" s="37">
        <v>0</v>
      </c>
      <c r="AJ154" s="37">
        <v>0</v>
      </c>
      <c r="AK154" s="37">
        <v>0</v>
      </c>
      <c r="AL154" s="37">
        <v>0</v>
      </c>
      <c r="AM154" s="37">
        <v>0</v>
      </c>
      <c r="AN154" s="37">
        <v>0</v>
      </c>
      <c r="AO154" s="37">
        <v>0</v>
      </c>
      <c r="AP154" s="37">
        <v>0</v>
      </c>
      <c r="AQ154" s="37">
        <v>0</v>
      </c>
      <c r="AR154" s="37">
        <v>0</v>
      </c>
      <c r="AS154" s="37">
        <v>0</v>
      </c>
      <c r="AT154" s="37">
        <v>0</v>
      </c>
      <c r="AU154" s="37">
        <v>0</v>
      </c>
      <c r="AV154" s="37">
        <v>0</v>
      </c>
      <c r="AW154" s="37">
        <v>0</v>
      </c>
      <c r="AX154" s="37">
        <v>0</v>
      </c>
      <c r="AY154" s="37">
        <v>0</v>
      </c>
      <c r="AZ154" s="37">
        <v>0</v>
      </c>
      <c r="BA154" s="37">
        <v>0</v>
      </c>
      <c r="BB154" s="37">
        <v>0</v>
      </c>
      <c r="BC154" s="37">
        <v>0</v>
      </c>
      <c r="BD154" s="37">
        <v>0</v>
      </c>
      <c r="BE154" s="37">
        <v>0</v>
      </c>
      <c r="BF154" s="37">
        <v>0</v>
      </c>
      <c r="BG154" s="37">
        <v>0</v>
      </c>
      <c r="BH154" s="37">
        <v>0</v>
      </c>
      <c r="BI154" s="37">
        <v>0</v>
      </c>
      <c r="BJ154" s="37">
        <v>0</v>
      </c>
      <c r="BK154" s="37">
        <v>0</v>
      </c>
      <c r="BL154" s="37">
        <v>0</v>
      </c>
      <c r="BM154" s="37">
        <v>0</v>
      </c>
      <c r="BN154" s="37">
        <v>0</v>
      </c>
      <c r="BO154" s="37">
        <v>0</v>
      </c>
      <c r="BP154" s="37">
        <v>0</v>
      </c>
      <c r="BQ154" s="37">
        <v>0</v>
      </c>
      <c r="BR154" s="37">
        <v>0</v>
      </c>
      <c r="BS154" s="37">
        <v>0</v>
      </c>
      <c r="BT154" s="37">
        <v>0</v>
      </c>
      <c r="BU154" s="37">
        <v>0</v>
      </c>
    </row>
    <row r="155" spans="3:73" x14ac:dyDescent="0.25">
      <c r="C155" s="31" t="s">
        <v>197</v>
      </c>
      <c r="D155" s="31" t="s">
        <v>26</v>
      </c>
      <c r="E155" s="31"/>
      <c r="F155" s="31"/>
      <c r="G155" s="37">
        <v>0</v>
      </c>
      <c r="H155" s="37">
        <v>0</v>
      </c>
      <c r="I155" s="37">
        <v>0</v>
      </c>
      <c r="J155" s="37">
        <v>0</v>
      </c>
      <c r="K155" s="37">
        <v>0</v>
      </c>
      <c r="L155" s="37">
        <v>0</v>
      </c>
      <c r="M155" s="37">
        <v>0</v>
      </c>
      <c r="N155" s="37">
        <v>0</v>
      </c>
      <c r="O155" s="37">
        <v>0</v>
      </c>
      <c r="P155" s="37">
        <v>0</v>
      </c>
      <c r="Q155" s="37">
        <v>0</v>
      </c>
      <c r="R155" s="37">
        <v>0</v>
      </c>
      <c r="S155" s="37">
        <v>0</v>
      </c>
      <c r="T155" s="37">
        <v>0</v>
      </c>
      <c r="U155" s="37">
        <v>0</v>
      </c>
      <c r="V155" s="37">
        <v>0</v>
      </c>
      <c r="W155" s="37">
        <v>0</v>
      </c>
      <c r="X155" s="37">
        <v>0</v>
      </c>
      <c r="Y155" s="37">
        <v>0</v>
      </c>
      <c r="Z155" s="37">
        <v>0</v>
      </c>
      <c r="AA155" s="37">
        <v>0</v>
      </c>
      <c r="AB155" s="37">
        <v>0</v>
      </c>
      <c r="AC155" s="37">
        <v>0</v>
      </c>
      <c r="AD155" s="37">
        <v>0</v>
      </c>
      <c r="AE155" s="37">
        <v>0</v>
      </c>
      <c r="AF155" s="37">
        <v>0</v>
      </c>
      <c r="AG155" s="37">
        <v>0</v>
      </c>
      <c r="AH155" s="37">
        <v>0</v>
      </c>
      <c r="AI155" s="37">
        <v>0</v>
      </c>
      <c r="AJ155" s="37">
        <v>0</v>
      </c>
      <c r="AK155" s="37">
        <v>0</v>
      </c>
      <c r="AL155" s="37">
        <v>0</v>
      </c>
      <c r="AM155" s="37">
        <v>0</v>
      </c>
      <c r="AN155" s="37">
        <v>0</v>
      </c>
      <c r="AO155" s="37">
        <v>0</v>
      </c>
      <c r="AP155" s="37">
        <v>0</v>
      </c>
      <c r="AQ155" s="37">
        <v>0</v>
      </c>
      <c r="AR155" s="37">
        <v>0</v>
      </c>
      <c r="AS155" s="37">
        <v>0</v>
      </c>
      <c r="AT155" s="37">
        <v>0</v>
      </c>
      <c r="AU155" s="37">
        <v>0</v>
      </c>
      <c r="AV155" s="37">
        <v>0</v>
      </c>
      <c r="AW155" s="37">
        <v>0</v>
      </c>
      <c r="AX155" s="37">
        <v>0</v>
      </c>
      <c r="AY155" s="37">
        <v>0</v>
      </c>
      <c r="AZ155" s="37">
        <v>0</v>
      </c>
      <c r="BA155" s="37">
        <v>0</v>
      </c>
      <c r="BB155" s="37">
        <v>0</v>
      </c>
      <c r="BC155" s="37">
        <v>0</v>
      </c>
      <c r="BD155" s="37">
        <v>0</v>
      </c>
      <c r="BE155" s="37">
        <v>0</v>
      </c>
      <c r="BF155" s="37">
        <v>0</v>
      </c>
      <c r="BG155" s="37">
        <v>0</v>
      </c>
      <c r="BH155" s="37">
        <v>0</v>
      </c>
      <c r="BI155" s="37">
        <v>0</v>
      </c>
      <c r="BJ155" s="37">
        <v>0</v>
      </c>
      <c r="BK155" s="37">
        <v>0</v>
      </c>
      <c r="BL155" s="37">
        <v>0</v>
      </c>
      <c r="BM155" s="37">
        <v>0</v>
      </c>
      <c r="BN155" s="37">
        <v>0</v>
      </c>
      <c r="BO155" s="37">
        <v>0</v>
      </c>
      <c r="BP155" s="37">
        <v>0</v>
      </c>
      <c r="BQ155" s="37">
        <v>0</v>
      </c>
      <c r="BR155" s="37">
        <v>0</v>
      </c>
      <c r="BS155" s="37">
        <v>0</v>
      </c>
      <c r="BT155" s="37">
        <v>0</v>
      </c>
      <c r="BU155" s="37">
        <v>0</v>
      </c>
    </row>
    <row r="168" spans="3:3" x14ac:dyDescent="0.25">
      <c r="C168" s="3"/>
    </row>
  </sheetData>
  <mergeCells count="2">
    <mergeCell ref="C12:F15"/>
    <mergeCell ref="C85:F88"/>
  </mergeCells>
  <phoneticPr fontId="11" type="noConversion"/>
  <hyperlinks>
    <hyperlink ref="A3" location="'Bucket Summary'!A1" display="'Bucket Summary'!A1" xr:uid="{E2F4E5C0-E178-476F-8F43-6C925C9620D1}"/>
    <hyperlink ref="A4" location="'Bucket Summary'!A1" display="One level Up" xr:uid="{9854FEF0-CC6E-4BCB-B4AB-8001ABE510E0}"/>
    <hyperlink ref="A5" location="'Risk Factor Summary'!A1" display="'Risk Factor Summary'!A1" xr:uid="{040DE690-1B65-4E71-ABC9-161FD2F41894}"/>
    <hyperlink ref="E9" location="'Risk Factor Correlations'!C13" display="'Risk Factor Correlations'!C13" xr:uid="{D13CA1EC-9347-4917-9392-9B54618D136B}"/>
    <hyperlink ref="C1:D1" r:id="rId1" display="Copyright 2003-present CompatibL. Licensed under the Apache License, Version 2.0 (the &quot;License&quot;); you may not use this file except in compliance with the License. You may obtain a copy of the License at http://www.apache.org/licenses/LICENSE-2.0. Unless required by applicable law or agreed to in writing, software distributed under the License is distributed on an &quot;AS IS&quot; BASIS, WITHOUT WARRANTIES OR CONDITIONS OF ANY KIND, either express or implied. See the License for the specific language governing permissions and limitations under the License." xr:uid="{7C215019-4007-4328-9603-71819D20DFDB}"/>
  </hyperlinks>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78F29-A903-4536-9395-0C9B69BD48CA}">
  <sheetPr codeName="Sheet6"/>
  <dimension ref="A1:M81"/>
  <sheetViews>
    <sheetView zoomScale="85" zoomScaleNormal="85" workbookViewId="0"/>
  </sheetViews>
  <sheetFormatPr defaultRowHeight="15" x14ac:dyDescent="0.25"/>
  <cols>
    <col min="1" max="1" width="13.7109375" style="17" customWidth="1"/>
    <col min="2" max="2" width="2.7109375" customWidth="1"/>
    <col min="3" max="3" width="51.7109375" customWidth="1"/>
    <col min="4" max="4" width="22" customWidth="1"/>
    <col min="5" max="5" width="21" customWidth="1"/>
    <col min="6" max="7" width="16.42578125" customWidth="1"/>
    <col min="8" max="8" width="22.5703125" customWidth="1"/>
    <col min="9" max="9" width="15" bestFit="1" customWidth="1"/>
    <col min="10" max="10" width="16.5703125" customWidth="1"/>
    <col min="11" max="11" width="11.28515625" customWidth="1"/>
    <col min="12" max="12" width="3.42578125" customWidth="1"/>
    <col min="13" max="13" width="10.85546875" bestFit="1" customWidth="1"/>
  </cols>
  <sheetData>
    <row r="1" spans="1:13" s="24" customFormat="1" ht="14.25" x14ac:dyDescent="0.2">
      <c r="C1" s="25" t="s">
        <v>373</v>
      </c>
    </row>
    <row r="3" spans="1:13" s="27" customFormat="1" ht="18.75" x14ac:dyDescent="0.3">
      <c r="A3" s="30" t="s">
        <v>55</v>
      </c>
      <c r="C3" s="28" t="s">
        <v>61</v>
      </c>
    </row>
    <row r="4" spans="1:13" s="27" customFormat="1" ht="18" customHeight="1" x14ac:dyDescent="0.3">
      <c r="A4" s="30" t="s">
        <v>57</v>
      </c>
      <c r="C4" s="29" t="s">
        <v>159</v>
      </c>
    </row>
    <row r="5" spans="1:13" s="27" customFormat="1" x14ac:dyDescent="0.25">
      <c r="A5" s="30" t="s">
        <v>56</v>
      </c>
      <c r="C5" s="27" t="s">
        <v>73</v>
      </c>
    </row>
    <row r="6" spans="1:13" s="13" customFormat="1" x14ac:dyDescent="0.25">
      <c r="A6" s="19"/>
      <c r="C6" s="18"/>
    </row>
    <row r="7" spans="1:13" ht="18.75" x14ac:dyDescent="0.3">
      <c r="C7" s="5" t="s">
        <v>74</v>
      </c>
    </row>
    <row r="8" spans="1:13" x14ac:dyDescent="0.25">
      <c r="C8" s="31" t="s">
        <v>40</v>
      </c>
      <c r="D8" s="31" t="s">
        <v>30</v>
      </c>
      <c r="E8" s="31" t="s">
        <v>14</v>
      </c>
    </row>
    <row r="9" spans="1:13" ht="39" customHeight="1" x14ac:dyDescent="0.25">
      <c r="C9" s="32" t="s">
        <v>88</v>
      </c>
      <c r="D9" s="32" t="s">
        <v>77</v>
      </c>
      <c r="E9" s="33"/>
    </row>
    <row r="10" spans="1:13" ht="28.5" customHeight="1" x14ac:dyDescent="0.25">
      <c r="C10" s="32" t="s">
        <v>89</v>
      </c>
      <c r="D10" s="32" t="s">
        <v>87</v>
      </c>
      <c r="E10" s="33"/>
      <c r="I10" s="6"/>
    </row>
    <row r="11" spans="1:13" ht="28.5" customHeight="1" x14ac:dyDescent="0.25">
      <c r="C11" s="32" t="s">
        <v>89</v>
      </c>
      <c r="D11" s="32" t="s">
        <v>87</v>
      </c>
      <c r="E11" s="33"/>
      <c r="I11" s="6"/>
    </row>
    <row r="13" spans="1:13" ht="18.75" x14ac:dyDescent="0.3">
      <c r="C13" s="5" t="s">
        <v>90</v>
      </c>
    </row>
    <row r="14" spans="1:13" ht="27.75" customHeight="1" x14ac:dyDescent="0.25">
      <c r="C14" s="31" t="s">
        <v>198</v>
      </c>
      <c r="D14" s="31" t="s">
        <v>22</v>
      </c>
      <c r="E14" s="31" t="s">
        <v>91</v>
      </c>
      <c r="F14" s="31" t="s">
        <v>91</v>
      </c>
      <c r="G14" s="31"/>
      <c r="H14" s="31"/>
      <c r="I14" s="31"/>
      <c r="J14" s="43"/>
      <c r="K14" s="43"/>
      <c r="M14" s="31"/>
    </row>
    <row r="15" spans="1:13" x14ac:dyDescent="0.25">
      <c r="C15" s="32" t="s">
        <v>191</v>
      </c>
      <c r="D15" s="32" t="s">
        <v>23</v>
      </c>
      <c r="E15" s="32" t="s">
        <v>17</v>
      </c>
      <c r="F15" s="32" t="s">
        <v>10</v>
      </c>
      <c r="G15" s="45">
        <f t="shared" ref="G15:G46" si="0">_xlfn.XLOOKUP(_xlfn.TEXTJOIN("|",FALSE,C15:F15),risk_weights.id,risk_weights.value,
_xlfn.XLOOKUP(_xlfn.TEXTJOIN("|",FALSE,C15:E15,"Any"),risk_weights.id,risk_weights.value,
_xlfn.XLOOKUP(_xlfn.TEXTJOIN("|",FALSE,C15:D15,"Any","Any"),risk_weights.id,risk_weights.value,
_xlfn.XLOOKUP(_xlfn.TEXTJOIN("|",FALSE,C15,"Any",E15,"Any"),risk_weights.id,risk_weights.value,
_xlfn.XLOOKUP(_xlfn.TEXTJOIN("|",FALSE,C15,"Any","Any","Any"),risk_weights.id,risk_weights.value)
))))</f>
        <v>0.12</v>
      </c>
      <c r="H15" s="37">
        <f>SUMIFS(Sensitivities!$E$8:$E$128,Sensitivities!$C$8:$C$128,_xlfn.TEXTJOIN("|",FALSE,'Risk Factor Summary'!C15:F15),Sensitivities!$D$8:$D$128, "Sensitivity (CVA)")</f>
        <v>772.09448815619896</v>
      </c>
      <c r="I15" s="37">
        <f>SUMIFS(Sensitivities!$E$8:$E$128,Sensitivities!$C$8:$C$128,_xlfn.TEXTJOIN("|",FALSE,'Risk Factor Summary'!C15:F15),Sensitivities!$D$8:$D$128, "Sensitivity (Hedge)")</f>
        <v>540.37103307656707</v>
      </c>
      <c r="J15" s="37">
        <f>G15*H15</f>
        <v>92.651338578743875</v>
      </c>
      <c r="K15" s="37">
        <f>G15*I15</f>
        <v>64.844523969188046</v>
      </c>
      <c r="L15" s="46"/>
      <c r="M15" s="37">
        <f>J15-K15</f>
        <v>27.806814609555829</v>
      </c>
    </row>
    <row r="16" spans="1:13" x14ac:dyDescent="0.25">
      <c r="C16" s="32" t="s">
        <v>191</v>
      </c>
      <c r="D16" s="32" t="s">
        <v>23</v>
      </c>
      <c r="E16" s="32" t="s">
        <v>18</v>
      </c>
      <c r="F16" s="32" t="s">
        <v>10</v>
      </c>
      <c r="G16" s="45">
        <f t="shared" si="0"/>
        <v>0.12</v>
      </c>
      <c r="H16" s="37">
        <f>SUMIFS(Sensitivities!$E$8:$E$128,Sensitivities!$C$8:$C$128,_xlfn.TEXTJOIN("|",FALSE,'Risk Factor Summary'!C16:F16),Sensitivities!$D$8:$D$128, "Sensitivity (CVA)")</f>
        <v>-1443.0585716148901</v>
      </c>
      <c r="I16" s="37">
        <f>SUMIFS(Sensitivities!$E$8:$E$128,Sensitivities!$C$8:$C$128,_xlfn.TEXTJOIN("|",FALSE,'Risk Factor Summary'!C16:F16),Sensitivities!$D$8:$D$128, "Sensitivity (Hedge)")</f>
        <v>-295.85942357875223</v>
      </c>
      <c r="J16" s="37">
        <f t="shared" ref="J16:J79" si="1">G16*H16</f>
        <v>-173.1670285937868</v>
      </c>
      <c r="K16" s="37">
        <f t="shared" ref="K16:K79" si="2">G16*I16</f>
        <v>-35.503130829450264</v>
      </c>
      <c r="L16" s="46"/>
      <c r="M16" s="37">
        <f t="shared" ref="M16:M79" si="3">J16-K16</f>
        <v>-137.66389776433653</v>
      </c>
    </row>
    <row r="17" spans="3:13" x14ac:dyDescent="0.25">
      <c r="C17" s="32" t="s">
        <v>191</v>
      </c>
      <c r="D17" s="32" t="s">
        <v>23</v>
      </c>
      <c r="E17" s="32" t="s">
        <v>21</v>
      </c>
      <c r="F17" s="32" t="s">
        <v>10</v>
      </c>
      <c r="G17" s="45">
        <f t="shared" si="0"/>
        <v>0.12</v>
      </c>
      <c r="H17" s="37">
        <f>SUMIFS(Sensitivities!$E$8:$E$128,Sensitivities!$C$8:$C$128,_xlfn.TEXTJOIN("|",FALSE,'Risk Factor Summary'!C17:F17),Sensitivities!$D$8:$D$128, "Sensitivity (CVA)")</f>
        <v>-436.33365096120502</v>
      </c>
      <c r="I17" s="37">
        <f>SUMIFS(Sensitivities!$E$8:$E$128,Sensitivities!$C$8:$C$128,_xlfn.TEXTJOIN("|",FALSE,'Risk Factor Summary'!C17:F17),Sensitivities!$D$8:$D$128, "Sensitivity (Hedge)")</f>
        <v>135.56266867057448</v>
      </c>
      <c r="J17" s="37">
        <f t="shared" si="1"/>
        <v>-52.360038115344601</v>
      </c>
      <c r="K17" s="37">
        <f t="shared" si="2"/>
        <v>16.267520240468937</v>
      </c>
      <c r="L17" s="46"/>
      <c r="M17" s="37">
        <f t="shared" si="3"/>
        <v>-68.627558355813534</v>
      </c>
    </row>
    <row r="18" spans="3:13" x14ac:dyDescent="0.25">
      <c r="C18" s="32" t="s">
        <v>191</v>
      </c>
      <c r="D18" s="32" t="s">
        <v>23</v>
      </c>
      <c r="E18" s="32" t="s">
        <v>19</v>
      </c>
      <c r="F18" s="32" t="s">
        <v>10</v>
      </c>
      <c r="G18" s="45">
        <f t="shared" si="0"/>
        <v>0.12</v>
      </c>
      <c r="H18" s="37">
        <f>SUMIFS(Sensitivities!$E$8:$E$128,Sensitivities!$C$8:$C$128,_xlfn.TEXTJOIN("|",FALSE,'Risk Factor Summary'!C18:F18),Sensitivities!$D$8:$D$128, "Sensitivity (CVA)")</f>
        <v>-277.63654932223301</v>
      </c>
      <c r="I18" s="37">
        <f>SUMIFS(Sensitivities!$E$8:$E$128,Sensitivities!$C$8:$C$128,_xlfn.TEXTJOIN("|",FALSE,'Risk Factor Summary'!C18:F18),Sensitivities!$D$8:$D$128, "Sensitivity (Hedge)")</f>
        <v>-675.45637673999136</v>
      </c>
      <c r="J18" s="37">
        <f t="shared" si="1"/>
        <v>-33.316385918667962</v>
      </c>
      <c r="K18" s="37">
        <f t="shared" si="2"/>
        <v>-81.054765208798955</v>
      </c>
      <c r="L18" s="46"/>
      <c r="M18" s="37">
        <f t="shared" si="3"/>
        <v>47.738379290130993</v>
      </c>
    </row>
    <row r="19" spans="3:13" x14ac:dyDescent="0.25">
      <c r="C19" s="32" t="s">
        <v>191</v>
      </c>
      <c r="D19" s="32" t="s">
        <v>23</v>
      </c>
      <c r="E19" s="32" t="s">
        <v>20</v>
      </c>
      <c r="F19" s="32" t="s">
        <v>10</v>
      </c>
      <c r="G19" s="45">
        <f t="shared" si="0"/>
        <v>0.12</v>
      </c>
      <c r="H19" s="37">
        <f>SUMIFS(Sensitivities!$E$8:$E$128,Sensitivities!$C$8:$C$128,_xlfn.TEXTJOIN("|",FALSE,'Risk Factor Summary'!C19:F19),Sensitivities!$D$8:$D$128, "Sensitivity (CVA)")</f>
        <v>-246.65354774388101</v>
      </c>
      <c r="I19" s="37">
        <f>SUMIFS(Sensitivities!$E$8:$E$128,Sensitivities!$C$8:$C$128,_xlfn.TEXTJOIN("|",FALSE,'Risk Factor Summary'!C19:F19),Sensitivities!$D$8:$D$128, "Sensitivity (Hedge)")</f>
        <v>-118.97525523713351</v>
      </c>
      <c r="J19" s="37">
        <f t="shared" si="1"/>
        <v>-29.59842572926572</v>
      </c>
      <c r="K19" s="37">
        <f t="shared" si="2"/>
        <v>-14.277030628456021</v>
      </c>
      <c r="L19" s="46"/>
      <c r="M19" s="37">
        <f t="shared" si="3"/>
        <v>-15.321395100809699</v>
      </c>
    </row>
    <row r="20" spans="3:13" x14ac:dyDescent="0.25">
      <c r="C20" s="32" t="s">
        <v>191</v>
      </c>
      <c r="D20" s="32" t="s">
        <v>24</v>
      </c>
      <c r="E20" s="32" t="s">
        <v>17</v>
      </c>
      <c r="F20" s="32" t="s">
        <v>5</v>
      </c>
      <c r="G20" s="45">
        <f t="shared" si="0"/>
        <v>0.03</v>
      </c>
      <c r="H20" s="37">
        <f>SUMIFS(Sensitivities!$E$8:$E$128,Sensitivities!$C$8:$C$128,_xlfn.TEXTJOIN("|",FALSE,'Risk Factor Summary'!C20:F20),Sensitivities!$D$8:$D$128, "Sensitivity (CVA)")</f>
        <v>164.47442816044233</v>
      </c>
      <c r="I20" s="37">
        <f>SUMIFS(Sensitivities!$E$8:$E$128,Sensitivities!$C$8:$C$128,_xlfn.TEXTJOIN("|",FALSE,'Risk Factor Summary'!C20:F20),Sensitivities!$D$8:$D$128, "Sensitivity (Hedge)")</f>
        <v>98.362957955912776</v>
      </c>
      <c r="J20" s="37">
        <f t="shared" si="1"/>
        <v>4.9342328448132697</v>
      </c>
      <c r="K20" s="37">
        <f t="shared" si="2"/>
        <v>2.9508887386773832</v>
      </c>
      <c r="L20" s="46"/>
      <c r="M20" s="37">
        <f t="shared" si="3"/>
        <v>1.9833441061358865</v>
      </c>
    </row>
    <row r="21" spans="3:13" x14ac:dyDescent="0.25">
      <c r="C21" s="32" t="s">
        <v>191</v>
      </c>
      <c r="D21" s="32" t="s">
        <v>24</v>
      </c>
      <c r="E21" s="32" t="s">
        <v>18</v>
      </c>
      <c r="F21" s="32" t="s">
        <v>5</v>
      </c>
      <c r="G21" s="45">
        <f t="shared" si="0"/>
        <v>0.03</v>
      </c>
      <c r="H21" s="37">
        <f>SUMIFS(Sensitivities!$E$8:$E$128,Sensitivities!$C$8:$C$128,_xlfn.TEXTJOIN("|",FALSE,'Risk Factor Summary'!C21:F21),Sensitivities!$D$8:$D$128, "Sensitivity (CVA)")</f>
        <v>-103.16128994089435</v>
      </c>
      <c r="I21" s="37">
        <f>SUMIFS(Sensitivities!$E$8:$E$128,Sensitivities!$C$8:$C$128,_xlfn.TEXTJOIN("|",FALSE,'Risk Factor Summary'!C21:F21),Sensitivities!$D$8:$D$128, "Sensitivity (Hedge)")</f>
        <v>20.158336965840004</v>
      </c>
      <c r="J21" s="37">
        <f t="shared" si="1"/>
        <v>-3.0948386982268303</v>
      </c>
      <c r="K21" s="37">
        <f t="shared" si="2"/>
        <v>0.6047501089752001</v>
      </c>
      <c r="L21" s="46"/>
      <c r="M21" s="37">
        <f t="shared" si="3"/>
        <v>-3.6995888072020304</v>
      </c>
    </row>
    <row r="22" spans="3:13" x14ac:dyDescent="0.25">
      <c r="C22" s="32" t="s">
        <v>191</v>
      </c>
      <c r="D22" s="32" t="s">
        <v>24</v>
      </c>
      <c r="E22" s="32" t="s">
        <v>21</v>
      </c>
      <c r="F22" s="32" t="s">
        <v>5</v>
      </c>
      <c r="G22" s="45">
        <f t="shared" si="0"/>
        <v>0.03</v>
      </c>
      <c r="H22" s="37">
        <f>SUMIFS(Sensitivities!$E$8:$E$128,Sensitivities!$C$8:$C$128,_xlfn.TEXTJOIN("|",FALSE,'Risk Factor Summary'!C22:F22),Sensitivities!$D$8:$D$128, "Sensitivity (CVA)")</f>
        <v>-388.76655699312681</v>
      </c>
      <c r="I22" s="37">
        <f>SUMIFS(Sensitivities!$E$8:$E$128,Sensitivities!$C$8:$C$128,_xlfn.TEXTJOIN("|",FALSE,'Risk Factor Summary'!C22:F22),Sensitivities!$D$8:$D$128, "Sensitivity (Hedge)")</f>
        <v>-214.74913718538852</v>
      </c>
      <c r="J22" s="37">
        <f t="shared" si="1"/>
        <v>-11.662996709793804</v>
      </c>
      <c r="K22" s="37">
        <f t="shared" si="2"/>
        <v>-6.4424741155616552</v>
      </c>
      <c r="L22" s="46"/>
      <c r="M22" s="37">
        <f t="shared" si="3"/>
        <v>-5.2205225942321487</v>
      </c>
    </row>
    <row r="23" spans="3:13" x14ac:dyDescent="0.25">
      <c r="C23" s="32" t="s">
        <v>191</v>
      </c>
      <c r="D23" s="32" t="s">
        <v>24</v>
      </c>
      <c r="E23" s="32" t="s">
        <v>19</v>
      </c>
      <c r="F23" s="32" t="s">
        <v>5</v>
      </c>
      <c r="G23" s="45">
        <f t="shared" si="0"/>
        <v>0.03</v>
      </c>
      <c r="H23" s="37">
        <f>SUMIFS(Sensitivities!$E$8:$E$128,Sensitivities!$C$8:$C$128,_xlfn.TEXTJOIN("|",FALSE,'Risk Factor Summary'!C23:F23),Sensitivities!$D$8:$D$128, "Sensitivity (CVA)")</f>
        <v>-307.04529940324744</v>
      </c>
      <c r="I23" s="37">
        <f>SUMIFS(Sensitivities!$E$8:$E$128,Sensitivities!$C$8:$C$128,_xlfn.TEXTJOIN("|",FALSE,'Risk Factor Summary'!C23:F23),Sensitivities!$D$8:$D$128, "Sensitivity (Hedge)")</f>
        <v>145.25126377742134</v>
      </c>
      <c r="J23" s="37">
        <f t="shared" si="1"/>
        <v>-9.2113589820974227</v>
      </c>
      <c r="K23" s="37">
        <f t="shared" si="2"/>
        <v>4.3575379133226404</v>
      </c>
      <c r="L23" s="46"/>
      <c r="M23" s="37">
        <f t="shared" si="3"/>
        <v>-13.568896895420064</v>
      </c>
    </row>
    <row r="24" spans="3:13" x14ac:dyDescent="0.25">
      <c r="C24" s="32" t="s">
        <v>191</v>
      </c>
      <c r="D24" s="32" t="s">
        <v>24</v>
      </c>
      <c r="E24" s="32" t="s">
        <v>20</v>
      </c>
      <c r="F24" s="32" t="s">
        <v>5</v>
      </c>
      <c r="G24" s="45">
        <f t="shared" si="0"/>
        <v>0.03</v>
      </c>
      <c r="H24" s="37">
        <f>SUMIFS(Sensitivities!$E$8:$E$128,Sensitivities!$C$8:$C$128,_xlfn.TEXTJOIN("|",FALSE,'Risk Factor Summary'!C24:F24),Sensitivities!$D$8:$D$128, "Sensitivity (CVA)")</f>
        <v>247.64838125839961</v>
      </c>
      <c r="I24" s="37">
        <f>SUMIFS(Sensitivities!$E$8:$E$128,Sensitivities!$C$8:$C$128,_xlfn.TEXTJOIN("|",FALSE,'Risk Factor Summary'!C24:F24),Sensitivities!$D$8:$D$128, "Sensitivity (Hedge)")</f>
        <v>183.89108595550056</v>
      </c>
      <c r="J24" s="37">
        <f t="shared" si="1"/>
        <v>7.4294514377519878</v>
      </c>
      <c r="K24" s="37">
        <f t="shared" si="2"/>
        <v>5.5167325786650165</v>
      </c>
      <c r="L24" s="46"/>
      <c r="M24" s="37">
        <f t="shared" si="3"/>
        <v>1.9127188590869713</v>
      </c>
    </row>
    <row r="25" spans="3:13" x14ac:dyDescent="0.25">
      <c r="C25" s="32" t="s">
        <v>191</v>
      </c>
      <c r="D25" s="32" t="s">
        <v>25</v>
      </c>
      <c r="E25" s="32" t="s">
        <v>17</v>
      </c>
      <c r="F25" s="32" t="s">
        <v>7</v>
      </c>
      <c r="G25" s="45">
        <f t="shared" si="0"/>
        <v>5.0000000000000001E-3</v>
      </c>
      <c r="H25" s="37">
        <f>SUMIFS(Sensitivities!$E$8:$E$128,Sensitivities!$C$8:$C$128,_xlfn.TEXTJOIN("|",FALSE,'Risk Factor Summary'!C25:F25),Sensitivities!$D$8:$D$128, "Sensitivity (CVA)")</f>
        <v>1077.61060051453</v>
      </c>
      <c r="I25" s="37">
        <f>SUMIFS(Sensitivities!$E$8:$E$128,Sensitivities!$C$8:$C$128,_xlfn.TEXTJOIN("|",FALSE,'Risk Factor Summary'!C25:F25),Sensitivities!$D$8:$D$128, "Sensitivity (Hedge)")</f>
        <v>-620.1954943299146</v>
      </c>
      <c r="J25" s="37">
        <f t="shared" si="1"/>
        <v>5.3880530025726499</v>
      </c>
      <c r="K25" s="37">
        <f t="shared" si="2"/>
        <v>-3.100977471649573</v>
      </c>
      <c r="L25" s="46"/>
      <c r="M25" s="37">
        <f t="shared" si="3"/>
        <v>8.489030474222222</v>
      </c>
    </row>
    <row r="26" spans="3:13" x14ac:dyDescent="0.25">
      <c r="C26" s="32" t="s">
        <v>191</v>
      </c>
      <c r="D26" s="32" t="s">
        <v>25</v>
      </c>
      <c r="E26" s="32" t="s">
        <v>17</v>
      </c>
      <c r="F26" s="32" t="s">
        <v>9</v>
      </c>
      <c r="G26" s="45">
        <f t="shared" si="0"/>
        <v>5.0000000000000001E-3</v>
      </c>
      <c r="H26" s="37">
        <f>SUMIFS(Sensitivities!$E$8:$E$128,Sensitivities!$C$8:$C$128,_xlfn.TEXTJOIN("|",FALSE,'Risk Factor Summary'!C26:F26),Sensitivities!$D$8:$D$128, "Sensitivity (CVA)")</f>
        <v>424.62537058274353</v>
      </c>
      <c r="I26" s="37">
        <f>SUMIFS(Sensitivities!$E$8:$E$128,Sensitivities!$C$8:$C$128,_xlfn.TEXTJOIN("|",FALSE,'Risk Factor Summary'!C26:F26),Sensitivities!$D$8:$D$128, "Sensitivity (Hedge)")</f>
        <v>-105.21472855445761</v>
      </c>
      <c r="J26" s="37">
        <f t="shared" si="1"/>
        <v>2.1231268529137175</v>
      </c>
      <c r="K26" s="37">
        <f t="shared" si="2"/>
        <v>-0.52607364277228807</v>
      </c>
      <c r="L26" s="46"/>
      <c r="M26" s="37">
        <f t="shared" si="3"/>
        <v>2.6492004956860056</v>
      </c>
    </row>
    <row r="27" spans="3:13" x14ac:dyDescent="0.25">
      <c r="C27" s="32" t="s">
        <v>191</v>
      </c>
      <c r="D27" s="32" t="s">
        <v>25</v>
      </c>
      <c r="E27" s="32" t="s">
        <v>18</v>
      </c>
      <c r="F27" s="32" t="s">
        <v>7</v>
      </c>
      <c r="G27" s="45">
        <f t="shared" si="0"/>
        <v>5.0000000000000001E-3</v>
      </c>
      <c r="H27" s="37">
        <f>SUMIFS(Sensitivities!$E$8:$E$128,Sensitivities!$C$8:$C$128,_xlfn.TEXTJOIN("|",FALSE,'Risk Factor Summary'!C27:F27),Sensitivities!$D$8:$D$128, "Sensitivity (CVA)")</f>
        <v>-4953.4655731017701</v>
      </c>
      <c r="I27" s="37">
        <f>SUMIFS(Sensitivities!$E$8:$E$128,Sensitivities!$C$8:$C$128,_xlfn.TEXTJOIN("|",FALSE,'Risk Factor Summary'!C27:F27),Sensitivities!$D$8:$D$128, "Sensitivity (Hedge)")</f>
        <v>1381.8370393835571</v>
      </c>
      <c r="J27" s="37">
        <f t="shared" si="1"/>
        <v>-24.76732786550885</v>
      </c>
      <c r="K27" s="37">
        <f t="shared" si="2"/>
        <v>6.909185196917786</v>
      </c>
      <c r="L27" s="46"/>
      <c r="M27" s="37">
        <f t="shared" si="3"/>
        <v>-31.676513062426636</v>
      </c>
    </row>
    <row r="28" spans="3:13" x14ac:dyDescent="0.25">
      <c r="C28" s="32" t="s">
        <v>191</v>
      </c>
      <c r="D28" s="32" t="s">
        <v>25</v>
      </c>
      <c r="E28" s="32" t="s">
        <v>18</v>
      </c>
      <c r="F28" s="32" t="s">
        <v>9</v>
      </c>
      <c r="G28" s="45">
        <f t="shared" si="0"/>
        <v>5.0000000000000001E-3</v>
      </c>
      <c r="H28" s="37">
        <f>SUMIFS(Sensitivities!$E$8:$E$128,Sensitivities!$C$8:$C$128,_xlfn.TEXTJOIN("|",FALSE,'Risk Factor Summary'!C28:F28),Sensitivities!$D$8:$D$128, "Sensitivity (CVA)")</f>
        <v>-65.418329523069914</v>
      </c>
      <c r="I28" s="37">
        <f>SUMIFS(Sensitivities!$E$8:$E$128,Sensitivities!$C$8:$C$128,_xlfn.TEXTJOIN("|",FALSE,'Risk Factor Summary'!C28:F28),Sensitivities!$D$8:$D$128, "Sensitivity (Hedge)")</f>
        <v>-54.628077323534903</v>
      </c>
      <c r="J28" s="37">
        <f t="shared" si="1"/>
        <v>-0.32709164761534959</v>
      </c>
      <c r="K28" s="37">
        <f t="shared" si="2"/>
        <v>-0.27314038661767454</v>
      </c>
      <c r="L28" s="46"/>
      <c r="M28" s="37">
        <f t="shared" si="3"/>
        <v>-5.3951260997675055E-2</v>
      </c>
    </row>
    <row r="29" spans="3:13" x14ac:dyDescent="0.25">
      <c r="C29" s="32" t="s">
        <v>191</v>
      </c>
      <c r="D29" s="32" t="s">
        <v>25</v>
      </c>
      <c r="E29" s="32" t="s">
        <v>21</v>
      </c>
      <c r="F29" s="32" t="s">
        <v>7</v>
      </c>
      <c r="G29" s="45">
        <f t="shared" si="0"/>
        <v>5.0000000000000001E-3</v>
      </c>
      <c r="H29" s="37">
        <f>SUMIFS(Sensitivities!$E$8:$E$128,Sensitivities!$C$8:$C$128,_xlfn.TEXTJOIN("|",FALSE,'Risk Factor Summary'!C29:F29),Sensitivities!$D$8:$D$128, "Sensitivity (CVA)")</f>
        <v>-94.605774173578496</v>
      </c>
      <c r="I29" s="37">
        <f>SUMIFS(Sensitivities!$E$8:$E$128,Sensitivities!$C$8:$C$128,_xlfn.TEXTJOIN("|",FALSE,'Risk Factor Summary'!C29:F29),Sensitivities!$D$8:$D$128, "Sensitivity (Hedge)")</f>
        <v>44.694342162755987</v>
      </c>
      <c r="J29" s="37">
        <f t="shared" si="1"/>
        <v>-0.47302887086789247</v>
      </c>
      <c r="K29" s="37">
        <f t="shared" si="2"/>
        <v>0.22347171081377995</v>
      </c>
      <c r="L29" s="46"/>
      <c r="M29" s="37">
        <f t="shared" si="3"/>
        <v>-0.69650058168167239</v>
      </c>
    </row>
    <row r="30" spans="3:13" x14ac:dyDescent="0.25">
      <c r="C30" s="32" t="s">
        <v>191</v>
      </c>
      <c r="D30" s="32" t="s">
        <v>25</v>
      </c>
      <c r="E30" s="32" t="s">
        <v>21</v>
      </c>
      <c r="F30" s="32" t="s">
        <v>9</v>
      </c>
      <c r="G30" s="45">
        <f t="shared" si="0"/>
        <v>5.0000000000000001E-3</v>
      </c>
      <c r="H30" s="37">
        <f>SUMIFS(Sensitivities!$E$8:$E$128,Sensitivities!$C$8:$C$128,_xlfn.TEXTJOIN("|",FALSE,'Risk Factor Summary'!C30:F30),Sensitivities!$D$8:$D$128, "Sensitivity (CVA)")</f>
        <v>-8.4683976402090124</v>
      </c>
      <c r="I30" s="37">
        <f>SUMIFS(Sensitivities!$E$8:$E$128,Sensitivities!$C$8:$C$128,_xlfn.TEXTJOIN("|",FALSE,'Risk Factor Summary'!C30:F30),Sensitivities!$D$8:$D$128, "Sensitivity (Hedge)")</f>
        <v>-0.70112567908698409</v>
      </c>
      <c r="J30" s="37">
        <f t="shared" si="1"/>
        <v>-4.234198820104506E-2</v>
      </c>
      <c r="K30" s="37">
        <f t="shared" si="2"/>
        <v>-3.5056283954349207E-3</v>
      </c>
      <c r="L30" s="46"/>
      <c r="M30" s="37">
        <f t="shared" si="3"/>
        <v>-3.8836359805610142E-2</v>
      </c>
    </row>
    <row r="31" spans="3:13" x14ac:dyDescent="0.25">
      <c r="C31" s="32" t="s">
        <v>191</v>
      </c>
      <c r="D31" s="32" t="s">
        <v>25</v>
      </c>
      <c r="E31" s="32" t="s">
        <v>19</v>
      </c>
      <c r="F31" s="32" t="s">
        <v>7</v>
      </c>
      <c r="G31" s="45">
        <f t="shared" si="0"/>
        <v>5.0000000000000001E-3</v>
      </c>
      <c r="H31" s="37">
        <f>SUMIFS(Sensitivities!$E$8:$E$128,Sensitivities!$C$8:$C$128,_xlfn.TEXTJOIN("|",FALSE,'Risk Factor Summary'!C31:F31),Sensitivities!$D$8:$D$128, "Sensitivity (CVA)")</f>
        <v>-1785.3016261407899</v>
      </c>
      <c r="I31" s="37">
        <f>SUMIFS(Sensitivities!$E$8:$E$128,Sensitivities!$C$8:$C$128,_xlfn.TEXTJOIN("|",FALSE,'Risk Factor Summary'!C31:F31),Sensitivities!$D$8:$D$128, "Sensitivity (Hedge)")</f>
        <v>283.3043237338627</v>
      </c>
      <c r="J31" s="37">
        <f t="shared" si="1"/>
        <v>-8.9265081307039491</v>
      </c>
      <c r="K31" s="37">
        <f t="shared" si="2"/>
        <v>1.4165216186693135</v>
      </c>
      <c r="L31" s="46"/>
      <c r="M31" s="37">
        <f t="shared" si="3"/>
        <v>-10.343029749373262</v>
      </c>
    </row>
    <row r="32" spans="3:13" x14ac:dyDescent="0.25">
      <c r="C32" s="32" t="s">
        <v>191</v>
      </c>
      <c r="D32" s="32" t="s">
        <v>25</v>
      </c>
      <c r="E32" s="32" t="s">
        <v>19</v>
      </c>
      <c r="F32" s="32" t="s">
        <v>9</v>
      </c>
      <c r="G32" s="45">
        <f t="shared" si="0"/>
        <v>5.0000000000000001E-3</v>
      </c>
      <c r="H32" s="37">
        <f>SUMIFS(Sensitivities!$E$8:$E$128,Sensitivities!$C$8:$C$128,_xlfn.TEXTJOIN("|",FALSE,'Risk Factor Summary'!C32:F32),Sensitivities!$D$8:$D$128, "Sensitivity (CVA)")</f>
        <v>-140.96670457711701</v>
      </c>
      <c r="I32" s="37">
        <f>SUMIFS(Sensitivities!$E$8:$E$128,Sensitivities!$C$8:$C$128,_xlfn.TEXTJOIN("|",FALSE,'Risk Factor Summary'!C32:F32),Sensitivities!$D$8:$D$128, "Sensitivity (Hedge)")</f>
        <v>-97.320368707133269</v>
      </c>
      <c r="J32" s="37">
        <f t="shared" si="1"/>
        <v>-0.7048335228855851</v>
      </c>
      <c r="K32" s="37">
        <f t="shared" si="2"/>
        <v>-0.48660184353566638</v>
      </c>
      <c r="L32" s="46"/>
      <c r="M32" s="37">
        <f t="shared" si="3"/>
        <v>-0.21823167934991872</v>
      </c>
    </row>
    <row r="33" spans="3:13" x14ac:dyDescent="0.25">
      <c r="C33" s="32" t="s">
        <v>191</v>
      </c>
      <c r="D33" s="32" t="s">
        <v>25</v>
      </c>
      <c r="E33" s="32" t="s">
        <v>20</v>
      </c>
      <c r="F33" s="32" t="s">
        <v>7</v>
      </c>
      <c r="G33" s="45">
        <f t="shared" si="0"/>
        <v>5.0000000000000001E-3</v>
      </c>
      <c r="H33" s="37">
        <f>SUMIFS(Sensitivities!$E$8:$E$128,Sensitivities!$C$8:$C$128,_xlfn.TEXTJOIN("|",FALSE,'Risk Factor Summary'!C33:F33),Sensitivities!$D$8:$D$128, "Sensitivity (CVA)")</f>
        <v>-1346.9894177445899</v>
      </c>
      <c r="I33" s="37">
        <f>SUMIFS(Sensitivities!$E$8:$E$128,Sensitivities!$C$8:$C$128,_xlfn.TEXTJOIN("|",FALSE,'Risk Factor Summary'!C33:F33),Sensitivities!$D$8:$D$128, "Sensitivity (Hedge)")</f>
        <v>909.10997866181674</v>
      </c>
      <c r="J33" s="37">
        <f t="shared" si="1"/>
        <v>-6.7349470887229499</v>
      </c>
      <c r="K33" s="37">
        <f t="shared" si="2"/>
        <v>4.5455498933090839</v>
      </c>
      <c r="L33" s="46"/>
      <c r="M33" s="37">
        <f t="shared" si="3"/>
        <v>-11.280496982032034</v>
      </c>
    </row>
    <row r="34" spans="3:13" x14ac:dyDescent="0.25">
      <c r="C34" s="32" t="s">
        <v>191</v>
      </c>
      <c r="D34" s="32" t="s">
        <v>25</v>
      </c>
      <c r="E34" s="32" t="s">
        <v>20</v>
      </c>
      <c r="F34" s="32" t="s">
        <v>9</v>
      </c>
      <c r="G34" s="45">
        <f t="shared" si="0"/>
        <v>5.0000000000000001E-3</v>
      </c>
      <c r="H34" s="37">
        <f>SUMIFS(Sensitivities!$E$8:$E$128,Sensitivities!$C$8:$C$128,_xlfn.TEXTJOIN("|",FALSE,'Risk Factor Summary'!C34:F34),Sensitivities!$D$8:$D$128, "Sensitivity (CVA)")</f>
        <v>415.08667639792208</v>
      </c>
      <c r="I34" s="37">
        <f>SUMIFS(Sensitivities!$E$8:$E$128,Sensitivities!$C$8:$C$128,_xlfn.TEXTJOIN("|",FALSE,'Risk Factor Summary'!C34:F34),Sensitivities!$D$8:$D$128, "Sensitivity (Hedge)")</f>
        <v>121.03063882871736</v>
      </c>
      <c r="J34" s="37">
        <f t="shared" si="1"/>
        <v>2.0754333819896105</v>
      </c>
      <c r="K34" s="37">
        <f t="shared" si="2"/>
        <v>0.60515319414358681</v>
      </c>
      <c r="L34" s="46"/>
      <c r="M34" s="37">
        <f t="shared" si="3"/>
        <v>1.4702801878460237</v>
      </c>
    </row>
    <row r="35" spans="3:13" x14ac:dyDescent="0.25">
      <c r="C35" s="32" t="s">
        <v>191</v>
      </c>
      <c r="D35" s="32" t="s">
        <v>26</v>
      </c>
      <c r="E35" s="32" t="s">
        <v>17</v>
      </c>
      <c r="F35" s="32" t="s">
        <v>3</v>
      </c>
      <c r="G35" s="45">
        <f t="shared" si="0"/>
        <v>0.02</v>
      </c>
      <c r="H35" s="37">
        <f>SUMIFS(Sensitivities!$E$8:$E$128,Sensitivities!$C$8:$C$128,_xlfn.TEXTJOIN("|",FALSE,'Risk Factor Summary'!C35:F35),Sensitivities!$D$8:$D$128, "Sensitivity (CVA)")</f>
        <v>-593.22777500729001</v>
      </c>
      <c r="I35" s="37">
        <f>SUMIFS(Sensitivities!$E$8:$E$128,Sensitivities!$C$8:$C$128,_xlfn.TEXTJOIN("|",FALSE,'Risk Factor Summary'!C35:F35),Sensitivities!$D$8:$D$128, "Sensitivity (Hedge)")</f>
        <v>-842.08121113047571</v>
      </c>
      <c r="J35" s="37">
        <f t="shared" si="1"/>
        <v>-11.8645555001458</v>
      </c>
      <c r="K35" s="37">
        <f t="shared" si="2"/>
        <v>-16.841624222609514</v>
      </c>
      <c r="L35" s="46"/>
      <c r="M35" s="37">
        <f t="shared" si="3"/>
        <v>4.9770687224637147</v>
      </c>
    </row>
    <row r="36" spans="3:13" x14ac:dyDescent="0.25">
      <c r="C36" s="32" t="s">
        <v>191</v>
      </c>
      <c r="D36" s="32" t="s">
        <v>26</v>
      </c>
      <c r="E36" s="32" t="s">
        <v>18</v>
      </c>
      <c r="F36" s="32" t="s">
        <v>3</v>
      </c>
      <c r="G36" s="45">
        <f t="shared" si="0"/>
        <v>0.02</v>
      </c>
      <c r="H36" s="37">
        <f>SUMIFS(Sensitivities!$E$8:$E$128,Sensitivities!$C$8:$C$128,_xlfn.TEXTJOIN("|",FALSE,'Risk Factor Summary'!C36:F36),Sensitivities!$D$8:$D$128, "Sensitivity (CVA)")</f>
        <v>-1602.0131832448899</v>
      </c>
      <c r="I36" s="37">
        <f>SUMIFS(Sensitivities!$E$8:$E$128,Sensitivities!$C$8:$C$128,_xlfn.TEXTJOIN("|",FALSE,'Risk Factor Summary'!C36:F36),Sensitivities!$D$8:$D$128, "Sensitivity (Hedge)")</f>
        <v>261.7040228126184</v>
      </c>
      <c r="J36" s="37">
        <f t="shared" si="1"/>
        <v>-32.0402636648978</v>
      </c>
      <c r="K36" s="37">
        <f t="shared" si="2"/>
        <v>5.234080456252368</v>
      </c>
      <c r="L36" s="46"/>
      <c r="M36" s="37">
        <f t="shared" si="3"/>
        <v>-37.274344121150165</v>
      </c>
    </row>
    <row r="37" spans="3:13" x14ac:dyDescent="0.25">
      <c r="C37" s="32" t="s">
        <v>191</v>
      </c>
      <c r="D37" s="32" t="s">
        <v>26</v>
      </c>
      <c r="E37" s="32" t="s">
        <v>21</v>
      </c>
      <c r="F37" s="32" t="s">
        <v>3</v>
      </c>
      <c r="G37" s="45">
        <f t="shared" si="0"/>
        <v>0.02</v>
      </c>
      <c r="H37" s="37">
        <f>SUMIFS(Sensitivities!$E$8:$E$128,Sensitivities!$C$8:$C$128,_xlfn.TEXTJOIN("|",FALSE,'Risk Factor Summary'!C37:F37),Sensitivities!$D$8:$D$128, "Sensitivity (CVA)")</f>
        <v>-4722.9246083223197</v>
      </c>
      <c r="I37" s="37">
        <f>SUMIFS(Sensitivities!$E$8:$E$128,Sensitivities!$C$8:$C$128,_xlfn.TEXTJOIN("|",FALSE,'Risk Factor Summary'!C37:F37),Sensitivities!$D$8:$D$128, "Sensitivity (Hedge)")</f>
        <v>-30.042869223479485</v>
      </c>
      <c r="J37" s="37">
        <f t="shared" si="1"/>
        <v>-94.458492166446391</v>
      </c>
      <c r="K37" s="37">
        <f t="shared" si="2"/>
        <v>-0.60085738446958969</v>
      </c>
      <c r="L37" s="46"/>
      <c r="M37" s="37">
        <f t="shared" si="3"/>
        <v>-93.857634781976799</v>
      </c>
    </row>
    <row r="38" spans="3:13" x14ac:dyDescent="0.25">
      <c r="C38" s="32" t="s">
        <v>191</v>
      </c>
      <c r="D38" s="32" t="s">
        <v>26</v>
      </c>
      <c r="E38" s="32" t="s">
        <v>19</v>
      </c>
      <c r="F38" s="32" t="s">
        <v>3</v>
      </c>
      <c r="G38" s="45">
        <f t="shared" si="0"/>
        <v>0.02</v>
      </c>
      <c r="H38" s="37">
        <f>SUMIFS(Sensitivities!$E$8:$E$128,Sensitivities!$C$8:$C$128,_xlfn.TEXTJOIN("|",FALSE,'Risk Factor Summary'!C38:F38),Sensitivities!$D$8:$D$128, "Sensitivity (CVA)")</f>
        <v>371.704942443466</v>
      </c>
      <c r="I38" s="37">
        <f>SUMIFS(Sensitivities!$E$8:$E$128,Sensitivities!$C$8:$C$128,_xlfn.TEXTJOIN("|",FALSE,'Risk Factor Summary'!C38:F38),Sensitivities!$D$8:$D$128, "Sensitivity (Hedge)")</f>
        <v>583.9901359528036</v>
      </c>
      <c r="J38" s="37">
        <f t="shared" si="1"/>
        <v>7.4340988488693203</v>
      </c>
      <c r="K38" s="37">
        <f t="shared" si="2"/>
        <v>11.679802719056072</v>
      </c>
      <c r="L38" s="46"/>
      <c r="M38" s="37">
        <f t="shared" si="3"/>
        <v>-4.2457038701867518</v>
      </c>
    </row>
    <row r="39" spans="3:13" x14ac:dyDescent="0.25">
      <c r="C39" s="32" t="s">
        <v>191</v>
      </c>
      <c r="D39" s="32" t="s">
        <v>26</v>
      </c>
      <c r="E39" s="32" t="s">
        <v>20</v>
      </c>
      <c r="F39" s="32" t="s">
        <v>160</v>
      </c>
      <c r="G39" s="45">
        <f t="shared" si="0"/>
        <v>0.02</v>
      </c>
      <c r="H39" s="37">
        <f>SUMIFS(Sensitivities!$E$8:$E$128,Sensitivities!$C$8:$C$128,_xlfn.TEXTJOIN("|",FALSE,'Risk Factor Summary'!C39:F39),Sensitivities!$D$8:$D$128, "Sensitivity (CVA)")</f>
        <v>0</v>
      </c>
      <c r="I39" s="37">
        <f>SUMIFS(Sensitivities!$E$8:$E$128,Sensitivities!$C$8:$C$128,_xlfn.TEXTJOIN("|",FALSE,'Risk Factor Summary'!C39:F39),Sensitivities!$D$8:$D$128, "Sensitivity (Hedge)")</f>
        <v>0</v>
      </c>
      <c r="J39" s="37">
        <f t="shared" si="1"/>
        <v>0</v>
      </c>
      <c r="K39" s="37">
        <f t="shared" si="2"/>
        <v>0</v>
      </c>
      <c r="L39" s="46"/>
      <c r="M39" s="37">
        <f t="shared" si="3"/>
        <v>0</v>
      </c>
    </row>
    <row r="40" spans="3:13" x14ac:dyDescent="0.25">
      <c r="C40" s="32" t="s">
        <v>192</v>
      </c>
      <c r="D40" s="32" t="s">
        <v>51</v>
      </c>
      <c r="E40" s="32"/>
      <c r="F40" s="32"/>
      <c r="G40" s="45">
        <f t="shared" si="0"/>
        <v>0.11</v>
      </c>
      <c r="H40" s="37">
        <f>SUMIFS(Sensitivities!$E$8:$E$128,Sensitivities!$C$8:$C$128,_xlfn.TEXTJOIN("|",FALSE,'Risk Factor Summary'!C40:F40),Sensitivities!$D$8:$D$128, "Sensitivity (CVA)")</f>
        <v>-8251.0551888472892</v>
      </c>
      <c r="I40" s="37">
        <f>SUMIFS(Sensitivities!$E$8:$E$128,Sensitivities!$C$8:$C$128,_xlfn.TEXTJOIN("|",FALSE,'Risk Factor Summary'!C40:F40),Sensitivities!$D$8:$D$128, "Sensitivity (Hedge)")</f>
        <v>5531.4122592799004</v>
      </c>
      <c r="J40" s="37">
        <f t="shared" si="1"/>
        <v>-907.61607077320184</v>
      </c>
      <c r="K40" s="37">
        <f t="shared" si="2"/>
        <v>608.45534852078902</v>
      </c>
      <c r="L40" s="46"/>
      <c r="M40" s="37">
        <f t="shared" si="3"/>
        <v>-1516.0714192939909</v>
      </c>
    </row>
    <row r="41" spans="3:13" x14ac:dyDescent="0.25">
      <c r="C41" s="32" t="s">
        <v>192</v>
      </c>
      <c r="D41" s="32" t="s">
        <v>187</v>
      </c>
      <c r="E41" s="32"/>
      <c r="F41" s="32"/>
      <c r="G41" s="45">
        <f t="shared" si="0"/>
        <v>0.11</v>
      </c>
      <c r="H41" s="37">
        <f>SUMIFS(Sensitivities!$E$8:$E$128,Sensitivities!$C$8:$C$128,_xlfn.TEXTJOIN("|",FALSE,'Risk Factor Summary'!C41:F41),Sensitivities!$D$8:$D$128, "Sensitivity (CVA)")</f>
        <v>6673.5209424984496</v>
      </c>
      <c r="I41" s="37">
        <f>SUMIFS(Sensitivities!$E$8:$E$128,Sensitivities!$C$8:$C$128,_xlfn.TEXTJOIN("|",FALSE,'Risk Factor Summary'!C41:F41),Sensitivities!$D$8:$D$128, "Sensitivity (Hedge)")</f>
        <v>1866.2184552856756</v>
      </c>
      <c r="J41" s="37">
        <f t="shared" si="1"/>
        <v>734.08730367482951</v>
      </c>
      <c r="K41" s="37">
        <f t="shared" si="2"/>
        <v>205.28403008142433</v>
      </c>
      <c r="L41" s="46"/>
      <c r="M41" s="37">
        <f t="shared" si="3"/>
        <v>528.80327359340515</v>
      </c>
    </row>
    <row r="42" spans="3:13" x14ac:dyDescent="0.25">
      <c r="C42" s="32" t="s">
        <v>192</v>
      </c>
      <c r="D42" s="32" t="s">
        <v>53</v>
      </c>
      <c r="E42" s="32"/>
      <c r="F42" s="32"/>
      <c r="G42" s="45">
        <f t="shared" si="0"/>
        <v>0.11</v>
      </c>
      <c r="H42" s="37">
        <f>SUMIFS(Sensitivities!$E$8:$E$128,Sensitivities!$C$8:$C$128,_xlfn.TEXTJOIN("|",FALSE,'Risk Factor Summary'!C42:F42),Sensitivities!$D$8:$D$128, "Sensitivity (CVA)")</f>
        <v>-24921.165641190601</v>
      </c>
      <c r="I42" s="37">
        <f>SUMIFS(Sensitivities!$E$8:$E$128,Sensitivities!$C$8:$C$128,_xlfn.TEXTJOIN("|",FALSE,'Risk Factor Summary'!C42:F42),Sensitivities!$D$8:$D$128, "Sensitivity (Hedge)")</f>
        <v>-15536.341651352952</v>
      </c>
      <c r="J42" s="37">
        <f t="shared" si="1"/>
        <v>-2741.3282205309661</v>
      </c>
      <c r="K42" s="37">
        <f t="shared" si="2"/>
        <v>-1708.9975816488247</v>
      </c>
      <c r="L42" s="46"/>
      <c r="M42" s="37">
        <f t="shared" si="3"/>
        <v>-1032.3306388821413</v>
      </c>
    </row>
    <row r="43" spans="3:13" x14ac:dyDescent="0.25">
      <c r="C43" s="32" t="s">
        <v>192</v>
      </c>
      <c r="D43" s="32" t="s">
        <v>188</v>
      </c>
      <c r="E43" s="32"/>
      <c r="F43" s="32"/>
      <c r="G43" s="45">
        <f t="shared" si="0"/>
        <v>0.11</v>
      </c>
      <c r="H43" s="37">
        <f>SUMIFS(Sensitivities!$E$8:$E$128,Sensitivities!$C$8:$C$128,_xlfn.TEXTJOIN("|",FALSE,'Risk Factor Summary'!C43:F43),Sensitivities!$D$8:$D$128, "Sensitivity (CVA)")</f>
        <v>-352946.23449575203</v>
      </c>
      <c r="I43" s="37">
        <f>SUMIFS(Sensitivities!$E$8:$E$128,Sensitivities!$C$8:$C$128,_xlfn.TEXTJOIN("|",FALSE,'Risk Factor Summary'!C43:F43),Sensitivities!$D$8:$D$128, "Sensitivity (Hedge)")</f>
        <v>158125.35959993559</v>
      </c>
      <c r="J43" s="37">
        <f t="shared" si="1"/>
        <v>-38824.085794532723</v>
      </c>
      <c r="K43" s="37">
        <f t="shared" si="2"/>
        <v>17393.789555992917</v>
      </c>
      <c r="L43" s="46"/>
      <c r="M43" s="37">
        <f t="shared" si="3"/>
        <v>-56217.875350525639</v>
      </c>
    </row>
    <row r="44" spans="3:13" x14ac:dyDescent="0.25">
      <c r="C44" s="32" t="s">
        <v>193</v>
      </c>
      <c r="D44" s="32" t="s">
        <v>39</v>
      </c>
      <c r="E44" s="32" t="s">
        <v>18</v>
      </c>
      <c r="F44" s="32"/>
      <c r="G44" s="45">
        <f t="shared" si="0"/>
        <v>1.11E-2</v>
      </c>
      <c r="H44" s="37">
        <f>SUMIFS(Sensitivities!$E$8:$E$128,Sensitivities!$C$8:$C$128,_xlfn.TEXTJOIN("|",FALSE,'Risk Factor Summary'!C44:F44),Sensitivities!$D$8:$D$128, "Sensitivity (CVA)")</f>
        <v>2383.27249021231</v>
      </c>
      <c r="I44" s="37">
        <f>SUMIFS(Sensitivities!$E$8:$E$128,Sensitivities!$C$8:$C$128,_xlfn.TEXTJOIN("|",FALSE,'Risk Factor Summary'!C44:F44),Sensitivities!$D$8:$D$128, "Sensitivity (Hedge)")</f>
        <v>-554.12954470615193</v>
      </c>
      <c r="J44" s="37">
        <f t="shared" si="1"/>
        <v>26.454324641356642</v>
      </c>
      <c r="K44" s="37">
        <f t="shared" si="2"/>
        <v>-6.1508379462382869</v>
      </c>
      <c r="L44" s="46"/>
      <c r="M44" s="37">
        <f t="shared" si="3"/>
        <v>32.605162587594933</v>
      </c>
    </row>
    <row r="45" spans="3:13" x14ac:dyDescent="0.25">
      <c r="C45" s="32" t="s">
        <v>193</v>
      </c>
      <c r="D45" s="32" t="s">
        <v>39</v>
      </c>
      <c r="E45" s="32" t="s">
        <v>163</v>
      </c>
      <c r="F45" s="32"/>
      <c r="G45" s="45">
        <f t="shared" si="0"/>
        <v>7.4000000000000003E-3</v>
      </c>
      <c r="H45" s="37">
        <f>SUMIFS(Sensitivities!$E$8:$E$128,Sensitivities!$C$8:$C$128,_xlfn.TEXTJOIN("|",FALSE,'Risk Factor Summary'!C45:F45),Sensitivities!$D$8:$D$128, "Sensitivity (CVA)")</f>
        <v>387.118039875531</v>
      </c>
      <c r="I45" s="37">
        <f>SUMIFS(Sensitivities!$E$8:$E$128,Sensitivities!$C$8:$C$128,_xlfn.TEXTJOIN("|",FALSE,'Risk Factor Summary'!C45:F45),Sensitivities!$D$8:$D$128, "Sensitivity (Hedge)")</f>
        <v>-72.875739869429623</v>
      </c>
      <c r="J45" s="37">
        <f t="shared" si="1"/>
        <v>2.8646734950789297</v>
      </c>
      <c r="K45" s="37">
        <f t="shared" si="2"/>
        <v>-0.53928047503377918</v>
      </c>
      <c r="L45" s="46"/>
      <c r="M45" s="37">
        <f t="shared" si="3"/>
        <v>3.4039539701127088</v>
      </c>
    </row>
    <row r="46" spans="3:13" x14ac:dyDescent="0.25">
      <c r="C46" s="32" t="s">
        <v>193</v>
      </c>
      <c r="D46" s="32" t="s">
        <v>39</v>
      </c>
      <c r="E46" s="32" t="s">
        <v>161</v>
      </c>
      <c r="F46" s="32"/>
      <c r="G46" s="45">
        <f t="shared" si="0"/>
        <v>9.2999999999999992E-3</v>
      </c>
      <c r="H46" s="37">
        <f>SUMIFS(Sensitivities!$E$8:$E$128,Sensitivities!$C$8:$C$128,_xlfn.TEXTJOIN("|",FALSE,'Risk Factor Summary'!C46:F46),Sensitivities!$D$8:$D$128, "Sensitivity (CVA)")</f>
        <v>-9041.9784185622993</v>
      </c>
      <c r="I46" s="37">
        <f>SUMIFS(Sensitivities!$E$8:$E$128,Sensitivities!$C$8:$C$128,_xlfn.TEXTJOIN("|",FALSE,'Risk Factor Summary'!C46:F46),Sensitivities!$D$8:$D$128, "Sensitivity (Hedge)")</f>
        <v>6000.1898566084346</v>
      </c>
      <c r="J46" s="37">
        <f t="shared" si="1"/>
        <v>-84.090399292629371</v>
      </c>
      <c r="K46" s="37">
        <f t="shared" si="2"/>
        <v>55.801765666458436</v>
      </c>
      <c r="L46" s="46"/>
      <c r="M46" s="37">
        <f t="shared" si="3"/>
        <v>-139.89216495908781</v>
      </c>
    </row>
    <row r="47" spans="3:13" x14ac:dyDescent="0.25">
      <c r="C47" s="32" t="s">
        <v>193</v>
      </c>
      <c r="D47" s="32" t="s">
        <v>39</v>
      </c>
      <c r="E47" s="32" t="s">
        <v>164</v>
      </c>
      <c r="F47" s="32"/>
      <c r="G47" s="45">
        <f t="shared" ref="G47:G78" si="4">_xlfn.XLOOKUP(_xlfn.TEXTJOIN("|",FALSE,C47:F47),risk_weights.id,risk_weights.value,
_xlfn.XLOOKUP(_xlfn.TEXTJOIN("|",FALSE,C47:E47,"Any"),risk_weights.id,risk_weights.value,
_xlfn.XLOOKUP(_xlfn.TEXTJOIN("|",FALSE,C47:D47,"Any","Any"),risk_weights.id,risk_weights.value,
_xlfn.XLOOKUP(_xlfn.TEXTJOIN("|",FALSE,C47,"Any",E47,"Any"),risk_weights.id,risk_weights.value,
_xlfn.XLOOKUP(_xlfn.TEXTJOIN("|",FALSE,C47,"Any","Any","Any"),risk_weights.id,risk_weights.value)
))))</f>
        <v>7.4000000000000003E-3</v>
      </c>
      <c r="H47" s="37">
        <f>SUMIFS(Sensitivities!$E$8:$E$128,Sensitivities!$C$8:$C$128,_xlfn.TEXTJOIN("|",FALSE,'Risk Factor Summary'!C47:F47),Sensitivities!$D$8:$D$128, "Sensitivity (CVA)")</f>
        <v>-698.32089229539599</v>
      </c>
      <c r="I47" s="37">
        <f>SUMIFS(Sensitivities!$E$8:$E$128,Sensitivities!$C$8:$C$128,_xlfn.TEXTJOIN("|",FALSE,'Risk Factor Summary'!C47:F47),Sensitivities!$D$8:$D$128, "Sensitivity (Hedge)")</f>
        <v>-1926.2015708717245</v>
      </c>
      <c r="J47" s="37">
        <f t="shared" si="1"/>
        <v>-5.1675746029859306</v>
      </c>
      <c r="K47" s="37">
        <f t="shared" si="2"/>
        <v>-14.253891624450763</v>
      </c>
      <c r="L47" s="46"/>
      <c r="M47" s="37">
        <f t="shared" si="3"/>
        <v>9.0863170214648328</v>
      </c>
    </row>
    <row r="48" spans="3:13" x14ac:dyDescent="0.25">
      <c r="C48" s="32" t="s">
        <v>193</v>
      </c>
      <c r="D48" s="32" t="s">
        <v>39</v>
      </c>
      <c r="E48" s="32" t="s">
        <v>162</v>
      </c>
      <c r="F48" s="32"/>
      <c r="G48" s="45">
        <f t="shared" si="4"/>
        <v>7.4000000000000003E-3</v>
      </c>
      <c r="H48" s="37">
        <f>SUMIFS(Sensitivities!$E$8:$E$128,Sensitivities!$C$8:$C$128,_xlfn.TEXTJOIN("|",FALSE,'Risk Factor Summary'!C48:F48),Sensitivities!$D$8:$D$128, "Sensitivity (CVA)")</f>
        <v>-118.607424464972</v>
      </c>
      <c r="I48" s="37">
        <f>SUMIFS(Sensitivities!$E$8:$E$128,Sensitivities!$C$8:$C$128,_xlfn.TEXTJOIN("|",FALSE,'Risk Factor Summary'!C48:F48),Sensitivities!$D$8:$D$128, "Sensitivity (Hedge)")</f>
        <v>62.537421530063689</v>
      </c>
      <c r="J48" s="37">
        <f t="shared" si="1"/>
        <v>-0.87769494104079282</v>
      </c>
      <c r="K48" s="37">
        <f t="shared" si="2"/>
        <v>0.46277691932247134</v>
      </c>
      <c r="L48" s="46"/>
      <c r="M48" s="37">
        <f t="shared" si="3"/>
        <v>-1.3404718603632642</v>
      </c>
    </row>
    <row r="49" spans="3:13" x14ac:dyDescent="0.25">
      <c r="C49" s="32" t="s">
        <v>193</v>
      </c>
      <c r="D49" s="32" t="s">
        <v>43</v>
      </c>
      <c r="E49" s="32" t="s">
        <v>18</v>
      </c>
      <c r="F49" s="32"/>
      <c r="G49" s="45">
        <f t="shared" si="4"/>
        <v>1.11E-2</v>
      </c>
      <c r="H49" s="37">
        <f>SUMIFS(Sensitivities!$E$8:$E$128,Sensitivities!$C$8:$C$128,_xlfn.TEXTJOIN("|",FALSE,'Risk Factor Summary'!C49:F49),Sensitivities!$D$8:$D$128, "Sensitivity (CVA)")</f>
        <v>470.565554655695</v>
      </c>
      <c r="I49" s="37">
        <f>SUMIFS(Sensitivities!$E$8:$E$128,Sensitivities!$C$8:$C$128,_xlfn.TEXTJOIN("|",FALSE,'Risk Factor Summary'!C49:F49),Sensitivities!$D$8:$D$128, "Sensitivity (Hedge)")</f>
        <v>-203.89862131344464</v>
      </c>
      <c r="J49" s="37">
        <f t="shared" si="1"/>
        <v>5.2232776566782144</v>
      </c>
      <c r="K49" s="37">
        <f t="shared" si="2"/>
        <v>-2.2632746965792356</v>
      </c>
      <c r="L49" s="46"/>
      <c r="M49" s="37">
        <f t="shared" si="3"/>
        <v>7.4865523532574496</v>
      </c>
    </row>
    <row r="50" spans="3:13" x14ac:dyDescent="0.25">
      <c r="C50" s="32" t="s">
        <v>193</v>
      </c>
      <c r="D50" s="32" t="s">
        <v>43</v>
      </c>
      <c r="E50" s="32" t="s">
        <v>163</v>
      </c>
      <c r="F50" s="32"/>
      <c r="G50" s="45">
        <f t="shared" si="4"/>
        <v>7.4000000000000003E-3</v>
      </c>
      <c r="H50" s="37">
        <f>SUMIFS(Sensitivities!$E$8:$E$128,Sensitivities!$C$8:$C$128,_xlfn.TEXTJOIN("|",FALSE,'Risk Factor Summary'!C50:F50),Sensitivities!$D$8:$D$128, "Sensitivity (CVA)")</f>
        <v>-663.94437421795396</v>
      </c>
      <c r="I50" s="37">
        <f>SUMIFS(Sensitivities!$E$8:$E$128,Sensitivities!$C$8:$C$128,_xlfn.TEXTJOIN("|",FALSE,'Risk Factor Summary'!C50:F50),Sensitivities!$D$8:$D$128, "Sensitivity (Hedge)")</f>
        <v>305.80136693955126</v>
      </c>
      <c r="J50" s="37">
        <f t="shared" si="1"/>
        <v>-4.9131883692128593</v>
      </c>
      <c r="K50" s="37">
        <f t="shared" si="2"/>
        <v>2.2629301153526793</v>
      </c>
      <c r="L50" s="46"/>
      <c r="M50" s="37">
        <f t="shared" si="3"/>
        <v>-7.1761184845655386</v>
      </c>
    </row>
    <row r="51" spans="3:13" x14ac:dyDescent="0.25">
      <c r="C51" s="32" t="s">
        <v>193</v>
      </c>
      <c r="D51" s="32" t="s">
        <v>43</v>
      </c>
      <c r="E51" s="32" t="s">
        <v>161</v>
      </c>
      <c r="F51" s="32"/>
      <c r="G51" s="45">
        <f t="shared" si="4"/>
        <v>9.2999999999999992E-3</v>
      </c>
      <c r="H51" s="37">
        <f>SUMIFS(Sensitivities!$E$8:$E$128,Sensitivities!$C$8:$C$128,_xlfn.TEXTJOIN("|",FALSE,'Risk Factor Summary'!C51:F51),Sensitivities!$D$8:$D$128, "Sensitivity (CVA)")</f>
        <v>-161.271602710895</v>
      </c>
      <c r="I51" s="37">
        <f>SUMIFS(Sensitivities!$E$8:$E$128,Sensitivities!$C$8:$C$128,_xlfn.TEXTJOIN("|",FALSE,'Risk Factor Summary'!C51:F51),Sensitivities!$D$8:$D$128, "Sensitivity (Hedge)")</f>
        <v>69.389214702011657</v>
      </c>
      <c r="J51" s="37">
        <f t="shared" si="1"/>
        <v>-1.4998259052113234</v>
      </c>
      <c r="K51" s="37">
        <f t="shared" si="2"/>
        <v>0.64531969672870837</v>
      </c>
      <c r="L51" s="46"/>
      <c r="M51" s="37">
        <f t="shared" si="3"/>
        <v>-2.1451456019400319</v>
      </c>
    </row>
    <row r="52" spans="3:13" x14ac:dyDescent="0.25">
      <c r="C52" s="32" t="s">
        <v>193</v>
      </c>
      <c r="D52" s="32" t="s">
        <v>43</v>
      </c>
      <c r="E52" s="32" t="s">
        <v>164</v>
      </c>
      <c r="F52" s="32"/>
      <c r="G52" s="45">
        <f t="shared" si="4"/>
        <v>7.4000000000000003E-3</v>
      </c>
      <c r="H52" s="37">
        <f>SUMIFS(Sensitivities!$E$8:$E$128,Sensitivities!$C$8:$C$128,_xlfn.TEXTJOIN("|",FALSE,'Risk Factor Summary'!C52:F52),Sensitivities!$D$8:$D$128, "Sensitivity (CVA)")</f>
        <v>-94.479282301563202</v>
      </c>
      <c r="I52" s="37">
        <f>SUMIFS(Sensitivities!$E$8:$E$128,Sensitivities!$C$8:$C$128,_xlfn.TEXTJOIN("|",FALSE,'Risk Factor Summary'!C52:F52),Sensitivities!$D$8:$D$128, "Sensitivity (Hedge)")</f>
        <v>-92.31650103302502</v>
      </c>
      <c r="J52" s="37">
        <f t="shared" si="1"/>
        <v>-0.69914668903156774</v>
      </c>
      <c r="K52" s="37">
        <f t="shared" si="2"/>
        <v>-0.68314210764438521</v>
      </c>
      <c r="L52" s="46"/>
      <c r="M52" s="37">
        <f t="shared" si="3"/>
        <v>-1.6004581387182526E-2</v>
      </c>
    </row>
    <row r="53" spans="3:13" x14ac:dyDescent="0.25">
      <c r="C53" s="32" t="s">
        <v>193</v>
      </c>
      <c r="D53" s="32" t="s">
        <v>43</v>
      </c>
      <c r="E53" s="32" t="s">
        <v>162</v>
      </c>
      <c r="F53" s="32"/>
      <c r="G53" s="45">
        <f t="shared" si="4"/>
        <v>7.4000000000000003E-3</v>
      </c>
      <c r="H53" s="37">
        <f>SUMIFS(Sensitivities!$E$8:$E$128,Sensitivities!$C$8:$C$128,_xlfn.TEXTJOIN("|",FALSE,'Risk Factor Summary'!C53:F53),Sensitivities!$D$8:$D$128, "Sensitivity (CVA)")</f>
        <v>-12.8912790054528</v>
      </c>
      <c r="I53" s="37">
        <f>SUMIFS(Sensitivities!$E$8:$E$128,Sensitivities!$C$8:$C$128,_xlfn.TEXTJOIN("|",FALSE,'Risk Factor Summary'!C53:F53),Sensitivities!$D$8:$D$128, "Sensitivity (Hedge)")</f>
        <v>-11.931021266499968</v>
      </c>
      <c r="J53" s="37">
        <f t="shared" si="1"/>
        <v>-9.539546464035073E-2</v>
      </c>
      <c r="K53" s="37">
        <f t="shared" si="2"/>
        <v>-8.8289557372099772E-2</v>
      </c>
      <c r="L53" s="46"/>
      <c r="M53" s="37">
        <f t="shared" si="3"/>
        <v>-7.1059072682509578E-3</v>
      </c>
    </row>
    <row r="54" spans="3:13" x14ac:dyDescent="0.25">
      <c r="C54" s="32" t="s">
        <v>193</v>
      </c>
      <c r="D54" s="32" t="s">
        <v>44</v>
      </c>
      <c r="E54" s="32" t="s">
        <v>18</v>
      </c>
      <c r="F54" s="32"/>
      <c r="G54" s="45">
        <f t="shared" si="4"/>
        <v>1.11E-2</v>
      </c>
      <c r="H54" s="37">
        <f>SUMIFS(Sensitivities!$E$8:$E$128,Sensitivities!$C$8:$C$128,_xlfn.TEXTJOIN("|",FALSE,'Risk Factor Summary'!C54:F54),Sensitivities!$D$8:$D$128, "Sensitivity (CVA)")</f>
        <v>-698.32089229539599</v>
      </c>
      <c r="I54" s="37">
        <f>SUMIFS(Sensitivities!$E$8:$E$128,Sensitivities!$C$8:$C$128,_xlfn.TEXTJOIN("|",FALSE,'Risk Factor Summary'!C54:F54),Sensitivities!$D$8:$D$128, "Sensitivity (Hedge)")</f>
        <v>-79.882099696174279</v>
      </c>
      <c r="J54" s="37">
        <f t="shared" si="1"/>
        <v>-7.7513619044788955</v>
      </c>
      <c r="K54" s="37">
        <f t="shared" si="2"/>
        <v>-0.88669130662753459</v>
      </c>
      <c r="L54" s="46"/>
      <c r="M54" s="37">
        <f t="shared" si="3"/>
        <v>-6.8646705978513607</v>
      </c>
    </row>
    <row r="55" spans="3:13" x14ac:dyDescent="0.25">
      <c r="C55" s="32" t="s">
        <v>193</v>
      </c>
      <c r="D55" s="32" t="s">
        <v>44</v>
      </c>
      <c r="E55" s="32" t="s">
        <v>163</v>
      </c>
      <c r="F55" s="32"/>
      <c r="G55" s="45">
        <f t="shared" si="4"/>
        <v>7.4000000000000003E-3</v>
      </c>
      <c r="H55" s="37">
        <f>SUMIFS(Sensitivities!$E$8:$E$128,Sensitivities!$C$8:$C$128,_xlfn.TEXTJOIN("|",FALSE,'Risk Factor Summary'!C55:F55),Sensitivities!$D$8:$D$128, "Sensitivity (CVA)")</f>
        <v>218.99170157084899</v>
      </c>
      <c r="I55" s="37">
        <f>SUMIFS(Sensitivities!$E$8:$E$128,Sensitivities!$C$8:$C$128,_xlfn.TEXTJOIN("|",FALSE,'Risk Factor Summary'!C55:F55),Sensitivities!$D$8:$D$128, "Sensitivity (Hedge)")</f>
        <v>376.06833095060136</v>
      </c>
      <c r="J55" s="37">
        <f t="shared" si="1"/>
        <v>1.6205385916242825</v>
      </c>
      <c r="K55" s="37">
        <f t="shared" si="2"/>
        <v>2.7829056490344501</v>
      </c>
      <c r="L55" s="46"/>
      <c r="M55" s="37">
        <f t="shared" si="3"/>
        <v>-1.1623670574101677</v>
      </c>
    </row>
    <row r="56" spans="3:13" x14ac:dyDescent="0.25">
      <c r="C56" s="32" t="s">
        <v>193</v>
      </c>
      <c r="D56" s="32" t="s">
        <v>44</v>
      </c>
      <c r="E56" s="32" t="s">
        <v>161</v>
      </c>
      <c r="F56" s="32"/>
      <c r="G56" s="45">
        <f t="shared" si="4"/>
        <v>9.2999999999999992E-3</v>
      </c>
      <c r="H56" s="37">
        <f>SUMIFS(Sensitivities!$E$8:$E$128,Sensitivities!$C$8:$C$128,_xlfn.TEXTJOIN("|",FALSE,'Risk Factor Summary'!C56:F56),Sensitivities!$D$8:$D$128, "Sensitivity (CVA)")</f>
        <v>-107.99957244971699</v>
      </c>
      <c r="I56" s="37">
        <f>SUMIFS(Sensitivities!$E$8:$E$128,Sensitivities!$C$8:$C$128,_xlfn.TEXTJOIN("|",FALSE,'Risk Factor Summary'!C56:F56),Sensitivities!$D$8:$D$128, "Sensitivity (Hedge)")</f>
        <v>14.330713586718764</v>
      </c>
      <c r="J56" s="37">
        <f t="shared" si="1"/>
        <v>-1.0043960237823679</v>
      </c>
      <c r="K56" s="37">
        <f t="shared" si="2"/>
        <v>0.13327563635648448</v>
      </c>
      <c r="L56" s="46"/>
      <c r="M56" s="37">
        <f t="shared" si="3"/>
        <v>-1.1376716601388523</v>
      </c>
    </row>
    <row r="57" spans="3:13" x14ac:dyDescent="0.25">
      <c r="C57" s="32" t="s">
        <v>193</v>
      </c>
      <c r="D57" s="32" t="s">
        <v>44</v>
      </c>
      <c r="E57" s="32" t="s">
        <v>164</v>
      </c>
      <c r="F57" s="32"/>
      <c r="G57" s="45">
        <f t="shared" si="4"/>
        <v>7.4000000000000003E-3</v>
      </c>
      <c r="H57" s="37">
        <f>SUMIFS(Sensitivities!$E$8:$E$128,Sensitivities!$C$8:$C$128,_xlfn.TEXTJOIN("|",FALSE,'Risk Factor Summary'!C57:F57),Sensitivities!$D$8:$D$128, "Sensitivity (CVA)")</f>
        <v>-1426.37899298352</v>
      </c>
      <c r="I57" s="37">
        <f>SUMIFS(Sensitivities!$E$8:$E$128,Sensitivities!$C$8:$C$128,_xlfn.TEXTJOIN("|",FALSE,'Risk Factor Summary'!C57:F57),Sensitivities!$D$8:$D$128, "Sensitivity (Hedge)")</f>
        <v>-665.53849116112485</v>
      </c>
      <c r="J57" s="37">
        <f t="shared" si="1"/>
        <v>-10.555204548078049</v>
      </c>
      <c r="K57" s="37">
        <f t="shared" si="2"/>
        <v>-4.9249848345923244</v>
      </c>
      <c r="L57" s="46"/>
      <c r="M57" s="37">
        <f t="shared" si="3"/>
        <v>-5.6302197134857241</v>
      </c>
    </row>
    <row r="58" spans="3:13" x14ac:dyDescent="0.25">
      <c r="C58" s="32" t="s">
        <v>193</v>
      </c>
      <c r="D58" s="32" t="s">
        <v>44</v>
      </c>
      <c r="E58" s="32" t="s">
        <v>162</v>
      </c>
      <c r="F58" s="32"/>
      <c r="G58" s="45">
        <f t="shared" si="4"/>
        <v>7.4000000000000003E-3</v>
      </c>
      <c r="H58" s="37">
        <f>SUMIFS(Sensitivities!$E$8:$E$128,Sensitivities!$C$8:$C$128,_xlfn.TEXTJOIN("|",FALSE,'Risk Factor Summary'!C58:F58),Sensitivities!$D$8:$D$128, "Sensitivity (CVA)")</f>
        <v>4.2004136253126498</v>
      </c>
      <c r="I58" s="37">
        <f>SUMIFS(Sensitivities!$E$8:$E$128,Sensitivities!$C$8:$C$128,_xlfn.TEXTJOIN("|",FALSE,'Risk Factor Summary'!C58:F58),Sensitivities!$D$8:$D$128, "Sensitivity (Hedge)")</f>
        <v>-0.64366771333553818</v>
      </c>
      <c r="J58" s="37">
        <f t="shared" si="1"/>
        <v>3.1083060827313609E-2</v>
      </c>
      <c r="K58" s="37">
        <f t="shared" si="2"/>
        <v>-4.7631410786829831E-3</v>
      </c>
      <c r="L58" s="46"/>
      <c r="M58" s="37">
        <f t="shared" si="3"/>
        <v>3.5846201905996591E-2</v>
      </c>
    </row>
    <row r="59" spans="3:13" x14ac:dyDescent="0.25">
      <c r="C59" s="32" t="s">
        <v>193</v>
      </c>
      <c r="D59" s="32" t="s">
        <v>42</v>
      </c>
      <c r="E59" s="32" t="s">
        <v>18</v>
      </c>
      <c r="F59" s="32"/>
      <c r="G59" s="45">
        <f t="shared" si="4"/>
        <v>1.11E-2</v>
      </c>
      <c r="H59" s="37">
        <f>SUMIFS(Sensitivities!$E$8:$E$128,Sensitivities!$C$8:$C$128,_xlfn.TEXTJOIN("|",FALSE,'Risk Factor Summary'!C59:F59),Sensitivities!$D$8:$D$128, "Sensitivity (CVA)")</f>
        <v>34.441203538881403</v>
      </c>
      <c r="I59" s="37">
        <f>SUMIFS(Sensitivities!$E$8:$E$128,Sensitivities!$C$8:$C$128,_xlfn.TEXTJOIN("|",FALSE,'Risk Factor Summary'!C59:F59),Sensitivities!$D$8:$D$128, "Sensitivity (Hedge)")</f>
        <v>-19.938938112794222</v>
      </c>
      <c r="J59" s="37">
        <f t="shared" si="1"/>
        <v>0.38229735928158359</v>
      </c>
      <c r="K59" s="37">
        <f t="shared" si="2"/>
        <v>-0.22132221305201588</v>
      </c>
      <c r="L59" s="46"/>
      <c r="M59" s="37">
        <f t="shared" si="3"/>
        <v>0.60361957233359953</v>
      </c>
    </row>
    <row r="60" spans="3:13" x14ac:dyDescent="0.25">
      <c r="C60" s="32" t="s">
        <v>193</v>
      </c>
      <c r="D60" s="32" t="s">
        <v>42</v>
      </c>
      <c r="E60" s="32" t="s">
        <v>163</v>
      </c>
      <c r="F60" s="32"/>
      <c r="G60" s="45">
        <f t="shared" si="4"/>
        <v>7.4000000000000003E-3</v>
      </c>
      <c r="H60" s="37">
        <f>SUMIFS(Sensitivities!$E$8:$E$128,Sensitivities!$C$8:$C$128,_xlfn.TEXTJOIN("|",FALSE,'Risk Factor Summary'!C60:F60),Sensitivities!$D$8:$D$128, "Sensitivity (CVA)")</f>
        <v>4047.4174606086599</v>
      </c>
      <c r="I60" s="37">
        <f>SUMIFS(Sensitivities!$E$8:$E$128,Sensitivities!$C$8:$C$128,_xlfn.TEXTJOIN("|",FALSE,'Risk Factor Summary'!C60:F60),Sensitivities!$D$8:$D$128, "Sensitivity (Hedge)")</f>
        <v>-1450.1937014783916</v>
      </c>
      <c r="J60" s="37">
        <f t="shared" si="1"/>
        <v>29.950889208504083</v>
      </c>
      <c r="K60" s="37">
        <f t="shared" si="2"/>
        <v>-10.731433390940099</v>
      </c>
      <c r="L60" s="46"/>
      <c r="M60" s="37">
        <f t="shared" si="3"/>
        <v>40.682322599444184</v>
      </c>
    </row>
    <row r="61" spans="3:13" x14ac:dyDescent="0.25">
      <c r="C61" s="32" t="s">
        <v>193</v>
      </c>
      <c r="D61" s="32" t="s">
        <v>42</v>
      </c>
      <c r="E61" s="32" t="s">
        <v>161</v>
      </c>
      <c r="F61" s="32"/>
      <c r="G61" s="45">
        <f t="shared" si="4"/>
        <v>9.2999999999999992E-3</v>
      </c>
      <c r="H61" s="37">
        <f>SUMIFS(Sensitivities!$E$8:$E$128,Sensitivities!$C$8:$C$128,_xlfn.TEXTJOIN("|",FALSE,'Risk Factor Summary'!C61:F61),Sensitivities!$D$8:$D$128, "Sensitivity (CVA)")</f>
        <v>2898.2874606086598</v>
      </c>
      <c r="I61" s="37">
        <f>SUMIFS(Sensitivities!$E$8:$E$128,Sensitivities!$C$8:$C$128,_xlfn.TEXTJOIN("|",FALSE,'Risk Factor Summary'!C61:F61),Sensitivities!$D$8:$D$128, "Sensitivity (Hedge)")</f>
        <v>1324.3680228481348</v>
      </c>
      <c r="J61" s="37">
        <f t="shared" si="1"/>
        <v>26.954073383660536</v>
      </c>
      <c r="K61" s="37">
        <f t="shared" si="2"/>
        <v>12.316622612487652</v>
      </c>
      <c r="L61" s="46"/>
      <c r="M61" s="37">
        <f t="shared" si="3"/>
        <v>14.637450771172883</v>
      </c>
    </row>
    <row r="62" spans="3:13" x14ac:dyDescent="0.25">
      <c r="C62" s="32" t="s">
        <v>193</v>
      </c>
      <c r="D62" s="32" t="s">
        <v>42</v>
      </c>
      <c r="E62" s="32" t="s">
        <v>164</v>
      </c>
      <c r="F62" s="32"/>
      <c r="G62" s="45">
        <f t="shared" si="4"/>
        <v>7.4000000000000003E-3</v>
      </c>
      <c r="H62" s="37">
        <f>SUMIFS(Sensitivities!$E$8:$E$128,Sensitivities!$C$8:$C$128,_xlfn.TEXTJOIN("|",FALSE,'Risk Factor Summary'!C62:F62),Sensitivities!$D$8:$D$128, "Sensitivity (CVA)")</f>
        <v>3017.4271203538801</v>
      </c>
      <c r="I62" s="37">
        <f>SUMIFS(Sensitivities!$E$8:$E$128,Sensitivities!$C$8:$C$128,_xlfn.TEXTJOIN("|",FALSE,'Risk Factor Summary'!C62:F62),Sensitivities!$D$8:$D$128, "Sensitivity (Hedge)")</f>
        <v>4055.0326183712896</v>
      </c>
      <c r="J62" s="37">
        <f t="shared" si="1"/>
        <v>22.328960690618715</v>
      </c>
      <c r="K62" s="37">
        <f t="shared" si="2"/>
        <v>30.007241375947544</v>
      </c>
      <c r="L62" s="46"/>
      <c r="M62" s="37">
        <f t="shared" si="3"/>
        <v>-7.6782806853288292</v>
      </c>
    </row>
    <row r="63" spans="3:13" x14ac:dyDescent="0.25">
      <c r="C63" s="32" t="s">
        <v>193</v>
      </c>
      <c r="D63" s="32" t="s">
        <v>42</v>
      </c>
      <c r="E63" s="32" t="s">
        <v>162</v>
      </c>
      <c r="F63" s="32"/>
      <c r="G63" s="45">
        <f t="shared" si="4"/>
        <v>7.4000000000000003E-3</v>
      </c>
      <c r="H63" s="37">
        <f>SUMIFS(Sensitivities!$E$8:$E$128,Sensitivities!$C$8:$C$128,_xlfn.TEXTJOIN("|",FALSE,'Risk Factor Summary'!C63:F63),Sensitivities!$D$8:$D$128, "Sensitivity (CVA)")</f>
        <v>6027.4173360930899</v>
      </c>
      <c r="I63" s="37">
        <f>SUMIFS(Sensitivities!$E$8:$E$128,Sensitivities!$C$8:$C$128,_xlfn.TEXTJOIN("|",FALSE,'Risk Factor Summary'!C63:F63),Sensitivities!$D$8:$D$128, "Sensitivity (Hedge)")</f>
        <v>-406.50322261543209</v>
      </c>
      <c r="J63" s="37">
        <f t="shared" si="1"/>
        <v>44.602888287088867</v>
      </c>
      <c r="K63" s="37">
        <f t="shared" si="2"/>
        <v>-3.0081238473541978</v>
      </c>
      <c r="L63" s="46"/>
      <c r="M63" s="37">
        <f t="shared" si="3"/>
        <v>47.611012134443065</v>
      </c>
    </row>
    <row r="64" spans="3:13" x14ac:dyDescent="0.25">
      <c r="C64" s="32" t="s">
        <v>193</v>
      </c>
      <c r="D64" s="32" t="s">
        <v>189</v>
      </c>
      <c r="E64" s="32"/>
      <c r="F64" s="32"/>
      <c r="G64" s="45">
        <f t="shared" si="4"/>
        <v>1.5800000000000002E-2</v>
      </c>
      <c r="H64" s="37">
        <f>SUMIFS(Sensitivities!$E$8:$E$128,Sensitivities!$C$8:$C$128,_xlfn.TEXTJOIN("|",FALSE,'Risk Factor Summary'!C64:F64),Sensitivities!$D$8:$D$128, "Sensitivity (CVA)")</f>
        <v>-4178.8616158368304</v>
      </c>
      <c r="I64" s="37">
        <f>SUMIFS(Sensitivities!$E$8:$E$128,Sensitivities!$C$8:$C$128,_xlfn.TEXTJOIN("|",FALSE,'Risk Factor Summary'!C64:F64),Sensitivities!$D$8:$D$128, "Sensitivity (Hedge)")</f>
        <v>-9932.2931444110054</v>
      </c>
      <c r="J64" s="37">
        <f t="shared" si="1"/>
        <v>-66.026013530221931</v>
      </c>
      <c r="K64" s="37">
        <f t="shared" si="2"/>
        <v>-156.9302316816939</v>
      </c>
      <c r="L64" s="46"/>
      <c r="M64" s="37">
        <f t="shared" si="3"/>
        <v>90.904218151471966</v>
      </c>
    </row>
    <row r="65" spans="3:13" x14ac:dyDescent="0.25">
      <c r="C65" s="32" t="s">
        <v>194</v>
      </c>
      <c r="D65" s="32" t="s">
        <v>23</v>
      </c>
      <c r="E65" s="32"/>
      <c r="F65" s="32"/>
      <c r="G65" s="45">
        <f t="shared" si="4"/>
        <v>0.12</v>
      </c>
      <c r="H65" s="37">
        <f>SUMIFS(Sensitivities!$E$8:$E$128,Sensitivities!$C$8:$C$128,_xlfn.TEXTJOIN("|",FALSE,'Risk Factor Summary'!C65:F65),Sensitivities!$D$8:$D$128, "Sensitivity (CVA)")</f>
        <v>-640.72304313536881</v>
      </c>
      <c r="I65" s="37">
        <f>SUMIFS(Sensitivities!$E$8:$E$128,Sensitivities!$C$8:$C$128,_xlfn.TEXTJOIN("|",FALSE,'Risk Factor Summary'!C65:F65),Sensitivities!$D$8:$D$128, "Sensitivity (Hedge)")</f>
        <v>-30.165469239284327</v>
      </c>
      <c r="J65" s="37">
        <f t="shared" si="1"/>
        <v>-76.886765176244253</v>
      </c>
      <c r="K65" s="37">
        <f t="shared" si="2"/>
        <v>-3.6198563087141191</v>
      </c>
      <c r="L65" s="46"/>
      <c r="M65" s="37">
        <f t="shared" si="3"/>
        <v>-73.266908867530134</v>
      </c>
    </row>
    <row r="66" spans="3:13" x14ac:dyDescent="0.25">
      <c r="C66" s="32" t="s">
        <v>194</v>
      </c>
      <c r="D66" s="32" t="s">
        <v>24</v>
      </c>
      <c r="E66" s="32"/>
      <c r="F66" s="32"/>
      <c r="G66" s="45">
        <f t="shared" si="4"/>
        <v>0.03</v>
      </c>
      <c r="H66" s="37">
        <f>SUMIFS(Sensitivities!$E$8:$E$128,Sensitivities!$C$8:$C$128,_xlfn.TEXTJOIN("|",FALSE,'Risk Factor Summary'!C66:F66),Sensitivities!$D$8:$D$128, "Sensitivity (CVA)")</f>
        <v>-352.12635149696007</v>
      </c>
      <c r="I66" s="37">
        <f>SUMIFS(Sensitivities!$E$8:$E$128,Sensitivities!$C$8:$C$128,_xlfn.TEXTJOIN("|",FALSE,'Risk Factor Summary'!C66:F66),Sensitivities!$D$8:$D$128, "Sensitivity (Hedge)")</f>
        <v>36.370943258753591</v>
      </c>
      <c r="J66" s="37">
        <f t="shared" si="1"/>
        <v>-10.563790544908802</v>
      </c>
      <c r="K66" s="37">
        <f t="shared" si="2"/>
        <v>1.0911282977626078</v>
      </c>
      <c r="L66" s="46"/>
      <c r="M66" s="37">
        <f t="shared" si="3"/>
        <v>-11.65491884267141</v>
      </c>
    </row>
    <row r="67" spans="3:13" x14ac:dyDescent="0.25">
      <c r="C67" s="32" t="s">
        <v>194</v>
      </c>
      <c r="D67" s="32" t="s">
        <v>25</v>
      </c>
      <c r="E67" s="32"/>
      <c r="F67" s="32"/>
      <c r="G67" s="45">
        <f t="shared" si="4"/>
        <v>5.0000000000000001E-3</v>
      </c>
      <c r="H67" s="37">
        <f>SUMIFS(Sensitivities!$E$8:$E$128,Sensitivities!$C$8:$C$128,_xlfn.TEXTJOIN("|",FALSE,'Risk Factor Summary'!C67:F67),Sensitivities!$D$8:$D$128, "Sensitivity (CVA)")</f>
        <v>-4024.9413322249989</v>
      </c>
      <c r="I67" s="37">
        <f>SUMIFS(Sensitivities!$E$8:$E$128,Sensitivities!$C$8:$C$128,_xlfn.TEXTJOIN("|",FALSE,'Risk Factor Summary'!C67:F67),Sensitivities!$D$8:$D$128, "Sensitivity (Hedge)")</f>
        <v>-1242.5601396075074</v>
      </c>
      <c r="J67" s="37">
        <f t="shared" si="1"/>
        <v>-20.124706661124996</v>
      </c>
      <c r="K67" s="37">
        <f t="shared" si="2"/>
        <v>-6.2128006980375368</v>
      </c>
      <c r="L67" s="46"/>
      <c r="M67" s="37">
        <f t="shared" si="3"/>
        <v>-13.91190596308746</v>
      </c>
    </row>
    <row r="68" spans="3:13" x14ac:dyDescent="0.25">
      <c r="C68" s="32" t="s">
        <v>194</v>
      </c>
      <c r="D68" s="32" t="s">
        <v>26</v>
      </c>
      <c r="E68" s="32"/>
      <c r="F68" s="32"/>
      <c r="G68" s="45">
        <f t="shared" si="4"/>
        <v>0.02</v>
      </c>
      <c r="H68" s="37">
        <f>SUMIFS(Sensitivities!$E$8:$E$128,Sensitivities!$C$8:$C$128,_xlfn.TEXTJOIN("|",FALSE,'Risk Factor Summary'!C68:F68),Sensitivities!$D$8:$D$128, "Sensitivity (CVA)")</f>
        <v>-633.07290821589243</v>
      </c>
      <c r="I68" s="37">
        <f>SUMIFS(Sensitivities!$E$8:$E$128,Sensitivities!$C$8:$C$128,_xlfn.TEXTJOIN("|",FALSE,'Risk Factor Summary'!C68:F68),Sensitivities!$D$8:$D$128, "Sensitivity (Hedge)")</f>
        <v>-2745.478130796344</v>
      </c>
      <c r="J68" s="37">
        <f t="shared" si="1"/>
        <v>-12.66145816431785</v>
      </c>
      <c r="K68" s="37">
        <f t="shared" si="2"/>
        <v>-54.90956261592688</v>
      </c>
      <c r="L68" s="46"/>
      <c r="M68" s="37">
        <f t="shared" si="3"/>
        <v>42.248104451609031</v>
      </c>
    </row>
    <row r="69" spans="3:13" x14ac:dyDescent="0.25">
      <c r="C69" s="32" t="s">
        <v>195</v>
      </c>
      <c r="D69" s="32" t="s">
        <v>51</v>
      </c>
      <c r="E69" s="32"/>
      <c r="F69" s="32"/>
      <c r="G69" s="45">
        <f t="shared" si="4"/>
        <v>1</v>
      </c>
      <c r="H69" s="37">
        <f>SUMIFS(Sensitivities!$E$8:$E$128,Sensitivities!$C$8:$C$128,_xlfn.TEXTJOIN("|",FALSE,'Risk Factor Summary'!C69:F69),Sensitivities!$D$8:$D$128, "Sensitivity (CVA)")</f>
        <v>-61098.006761625104</v>
      </c>
      <c r="I69" s="37">
        <f>SUMIFS(Sensitivities!$E$8:$E$128,Sensitivities!$C$8:$C$128,_xlfn.TEXTJOIN("|",FALSE,'Risk Factor Summary'!C69:F69),Sensitivities!$D$8:$D$128, "Sensitivity (Hedge)")</f>
        <v>0</v>
      </c>
      <c r="J69" s="37">
        <f t="shared" si="1"/>
        <v>-61098.006761625104</v>
      </c>
      <c r="K69" s="37">
        <f t="shared" si="2"/>
        <v>0</v>
      </c>
      <c r="L69" s="46"/>
      <c r="M69" s="37">
        <f t="shared" si="3"/>
        <v>-61098.006761625104</v>
      </c>
    </row>
    <row r="70" spans="3:13" x14ac:dyDescent="0.25">
      <c r="C70" s="32" t="s">
        <v>195</v>
      </c>
      <c r="D70" s="32" t="s">
        <v>52</v>
      </c>
      <c r="E70" s="32"/>
      <c r="F70" s="32"/>
      <c r="G70" s="45">
        <f t="shared" si="4"/>
        <v>1</v>
      </c>
      <c r="H70" s="37">
        <f>SUMIFS(Sensitivities!$E$8:$E$128,Sensitivities!$C$8:$C$128,_xlfn.TEXTJOIN("|",FALSE,'Risk Factor Summary'!C70:F70),Sensitivities!$D$8:$D$128, "Sensitivity (CVA)")</f>
        <v>-34474.121074580697</v>
      </c>
      <c r="I70" s="37">
        <f>SUMIFS(Sensitivities!$E$8:$E$128,Sensitivities!$C$8:$C$128,_xlfn.TEXTJOIN("|",FALSE,'Risk Factor Summary'!C70:F70),Sensitivities!$D$8:$D$128, "Sensitivity (Hedge)")</f>
        <v>0</v>
      </c>
      <c r="J70" s="37">
        <f t="shared" si="1"/>
        <v>-34474.121074580697</v>
      </c>
      <c r="K70" s="37">
        <f t="shared" si="2"/>
        <v>0</v>
      </c>
      <c r="L70" s="46"/>
      <c r="M70" s="37">
        <f t="shared" si="3"/>
        <v>-34474.121074580697</v>
      </c>
    </row>
    <row r="71" spans="3:13" x14ac:dyDescent="0.25">
      <c r="C71" s="32" t="s">
        <v>195</v>
      </c>
      <c r="D71" s="32" t="s">
        <v>53</v>
      </c>
      <c r="E71" s="32"/>
      <c r="F71" s="32"/>
      <c r="G71" s="45">
        <f t="shared" si="4"/>
        <v>1</v>
      </c>
      <c r="H71" s="37">
        <f>SUMIFS(Sensitivities!$E$8:$E$128,Sensitivities!$C$8:$C$128,_xlfn.TEXTJOIN("|",FALSE,'Risk Factor Summary'!C71:F71),Sensitivities!$D$8:$D$128, "Sensitivity (CVA)")</f>
        <v>45728.622086817697</v>
      </c>
      <c r="I71" s="37">
        <f>SUMIFS(Sensitivities!$E$8:$E$128,Sensitivities!$C$8:$C$128,_xlfn.TEXTJOIN("|",FALSE,'Risk Factor Summary'!C71:F71),Sensitivities!$D$8:$D$128, "Sensitivity (Hedge)")</f>
        <v>0</v>
      </c>
      <c r="J71" s="37">
        <f t="shared" si="1"/>
        <v>45728.622086817697</v>
      </c>
      <c r="K71" s="37">
        <f t="shared" si="2"/>
        <v>0</v>
      </c>
      <c r="L71" s="46"/>
      <c r="M71" s="37">
        <f t="shared" si="3"/>
        <v>45728.622086817697</v>
      </c>
    </row>
    <row r="72" spans="3:13" x14ac:dyDescent="0.25">
      <c r="C72" s="32" t="s">
        <v>195</v>
      </c>
      <c r="D72" s="32" t="s">
        <v>188</v>
      </c>
      <c r="E72" s="32"/>
      <c r="F72" s="32"/>
      <c r="G72" s="45">
        <f t="shared" si="4"/>
        <v>1</v>
      </c>
      <c r="H72" s="37">
        <f>SUMIFS(Sensitivities!$E$8:$E$128,Sensitivities!$C$8:$C$128,_xlfn.TEXTJOIN("|",FALSE,'Risk Factor Summary'!C72:F72),Sensitivities!$D$8:$D$128, "Sensitivity (CVA)")</f>
        <v>-18431.597024507901</v>
      </c>
      <c r="I72" s="37">
        <f>SUMIFS(Sensitivities!$E$8:$E$128,Sensitivities!$C$8:$C$128,_xlfn.TEXTJOIN("|",FALSE,'Risk Factor Summary'!C72:F72),Sensitivities!$D$8:$D$128, "Sensitivity (Hedge)")</f>
        <v>0</v>
      </c>
      <c r="J72" s="37">
        <f t="shared" si="1"/>
        <v>-18431.597024507901</v>
      </c>
      <c r="K72" s="37">
        <f t="shared" si="2"/>
        <v>0</v>
      </c>
      <c r="L72" s="46"/>
      <c r="M72" s="37">
        <f t="shared" si="3"/>
        <v>-18431.597024507901</v>
      </c>
    </row>
    <row r="73" spans="3:13" x14ac:dyDescent="0.25">
      <c r="C73" s="32" t="s">
        <v>196</v>
      </c>
      <c r="D73" s="32" t="s">
        <v>39</v>
      </c>
      <c r="E73" s="32"/>
      <c r="F73" s="32"/>
      <c r="G73" s="45">
        <f t="shared" si="4"/>
        <v>1</v>
      </c>
      <c r="H73" s="37">
        <f>SUMIFS(Sensitivities!$E$8:$E$128,Sensitivities!$C$8:$C$128,_xlfn.TEXTJOIN("|",FALSE,'Risk Factor Summary'!C73:F73),Sensitivities!$D$8:$D$128, "Sensitivity (CVA)")</f>
        <v>-219.24004356606</v>
      </c>
      <c r="I73" s="37">
        <f>SUMIFS(Sensitivities!$E$8:$E$128,Sensitivities!$C$8:$C$128,_xlfn.TEXTJOIN("|",FALSE,'Risk Factor Summary'!C73:F73),Sensitivities!$D$8:$D$128, "Sensitivity (Hedge)")</f>
        <v>0</v>
      </c>
      <c r="J73" s="37">
        <f t="shared" si="1"/>
        <v>-219.24004356606</v>
      </c>
      <c r="K73" s="37">
        <f t="shared" si="2"/>
        <v>0</v>
      </c>
      <c r="L73" s="46"/>
      <c r="M73" s="37">
        <f t="shared" si="3"/>
        <v>-219.24004356606</v>
      </c>
    </row>
    <row r="74" spans="3:13" x14ac:dyDescent="0.25">
      <c r="C74" s="32" t="s">
        <v>196</v>
      </c>
      <c r="D74" s="32" t="s">
        <v>43</v>
      </c>
      <c r="E74" s="32"/>
      <c r="F74" s="32"/>
      <c r="G74" s="45">
        <f t="shared" si="4"/>
        <v>1</v>
      </c>
      <c r="H74" s="37">
        <f>SUMIFS(Sensitivities!$E$8:$E$128,Sensitivities!$C$8:$C$128,_xlfn.TEXTJOIN("|",FALSE,'Risk Factor Summary'!C74:F74),Sensitivities!$D$8:$D$128, "Sensitivity (CVA)")</f>
        <v>5923.5543344640191</v>
      </c>
      <c r="I74" s="37">
        <f>SUMIFS(Sensitivities!$E$8:$E$128,Sensitivities!$C$8:$C$128,_xlfn.TEXTJOIN("|",FALSE,'Risk Factor Summary'!C74:F74),Sensitivities!$D$8:$D$128, "Sensitivity (Hedge)")</f>
        <v>0</v>
      </c>
      <c r="J74" s="37">
        <f t="shared" si="1"/>
        <v>5923.5543344640191</v>
      </c>
      <c r="K74" s="37">
        <f t="shared" si="2"/>
        <v>0</v>
      </c>
      <c r="L74" s="46"/>
      <c r="M74" s="37">
        <f t="shared" si="3"/>
        <v>5923.5543344640191</v>
      </c>
    </row>
    <row r="75" spans="3:13" x14ac:dyDescent="0.25">
      <c r="C75" s="32" t="s">
        <v>196</v>
      </c>
      <c r="D75" s="32" t="s">
        <v>44</v>
      </c>
      <c r="E75" s="32"/>
      <c r="F75" s="32"/>
      <c r="G75" s="45">
        <f t="shared" si="4"/>
        <v>1</v>
      </c>
      <c r="H75" s="37">
        <f>SUMIFS(Sensitivities!$E$8:$E$128,Sensitivities!$C$8:$C$128,_xlfn.TEXTJOIN("|",FALSE,'Risk Factor Summary'!C75:F75),Sensitivities!$D$8:$D$128, "Sensitivity (CVA)")</f>
        <v>-2057.8298996055178</v>
      </c>
      <c r="I75" s="37">
        <f>SUMIFS(Sensitivities!$E$8:$E$128,Sensitivities!$C$8:$C$128,_xlfn.TEXTJOIN("|",FALSE,'Risk Factor Summary'!C75:F75),Sensitivities!$D$8:$D$128, "Sensitivity (Hedge)")</f>
        <v>0</v>
      </c>
      <c r="J75" s="37">
        <f t="shared" si="1"/>
        <v>-2057.8298996055178</v>
      </c>
      <c r="K75" s="37">
        <f t="shared" si="2"/>
        <v>0</v>
      </c>
      <c r="L75" s="46"/>
      <c r="M75" s="37">
        <f t="shared" si="3"/>
        <v>-2057.8298996055178</v>
      </c>
    </row>
    <row r="76" spans="3:13" x14ac:dyDescent="0.25">
      <c r="C76" s="32" t="s">
        <v>196</v>
      </c>
      <c r="D76" s="32" t="s">
        <v>42</v>
      </c>
      <c r="E76" s="32"/>
      <c r="F76" s="32"/>
      <c r="G76" s="45">
        <f t="shared" si="4"/>
        <v>1</v>
      </c>
      <c r="H76" s="37">
        <f>SUMIFS(Sensitivities!$E$8:$E$128,Sensitivities!$C$8:$C$128,_xlfn.TEXTJOIN("|",FALSE,'Risk Factor Summary'!C76:F76),Sensitivities!$D$8:$D$128, "Sensitivity (CVA)")</f>
        <v>-9304.6973901460697</v>
      </c>
      <c r="I76" s="37">
        <f>SUMIFS(Sensitivities!$E$8:$E$128,Sensitivities!$C$8:$C$128,_xlfn.TEXTJOIN("|",FALSE,'Risk Factor Summary'!C76:F76),Sensitivities!$D$8:$D$128, "Sensitivity (Hedge)")</f>
        <v>0</v>
      </c>
      <c r="J76" s="37">
        <f t="shared" si="1"/>
        <v>-9304.6973901460697</v>
      </c>
      <c r="K76" s="37">
        <f t="shared" si="2"/>
        <v>0</v>
      </c>
      <c r="L76" s="46"/>
      <c r="M76" s="37">
        <f t="shared" si="3"/>
        <v>-9304.6973901460697</v>
      </c>
    </row>
    <row r="77" spans="3:13" x14ac:dyDescent="0.25">
      <c r="C77" s="32" t="s">
        <v>196</v>
      </c>
      <c r="D77" s="32" t="s">
        <v>189</v>
      </c>
      <c r="E77" s="32"/>
      <c r="F77" s="32"/>
      <c r="G77" s="45">
        <f t="shared" si="4"/>
        <v>1</v>
      </c>
      <c r="H77" s="37">
        <f>SUMIFS(Sensitivities!$E$8:$E$128,Sensitivities!$C$8:$C$128,_xlfn.TEXTJOIN("|",FALSE,'Risk Factor Summary'!C77:F77),Sensitivities!$D$8:$D$128, "Sensitivity (CVA)")</f>
        <v>-2596.4727086096509</v>
      </c>
      <c r="I77" s="37">
        <f>SUMIFS(Sensitivities!$E$8:$E$128,Sensitivities!$C$8:$C$128,_xlfn.TEXTJOIN("|",FALSE,'Risk Factor Summary'!C77:F77),Sensitivities!$D$8:$D$128, "Sensitivity (Hedge)")</f>
        <v>0</v>
      </c>
      <c r="J77" s="37">
        <f t="shared" si="1"/>
        <v>-2596.4727086096509</v>
      </c>
      <c r="K77" s="37">
        <f t="shared" si="2"/>
        <v>0</v>
      </c>
      <c r="L77" s="46"/>
      <c r="M77" s="37">
        <f t="shared" si="3"/>
        <v>-2596.4727086096509</v>
      </c>
    </row>
    <row r="78" spans="3:13" x14ac:dyDescent="0.25">
      <c r="C78" s="32" t="s">
        <v>197</v>
      </c>
      <c r="D78" s="32" t="s">
        <v>23</v>
      </c>
      <c r="E78" s="32"/>
      <c r="F78" s="32"/>
      <c r="G78" s="45">
        <f t="shared" si="4"/>
        <v>1</v>
      </c>
      <c r="H78" s="37">
        <f>SUMIFS(Sensitivities!$E$8:$E$128,Sensitivities!$C$8:$C$128,_xlfn.TEXTJOIN("|",FALSE,'Risk Factor Summary'!C78:F78),Sensitivities!$D$8:$D$128, "Sensitivity (CVA)")</f>
        <v>-587.08858612314316</v>
      </c>
      <c r="I78" s="37">
        <f>SUMIFS(Sensitivities!$E$8:$E$128,Sensitivities!$C$8:$C$128,_xlfn.TEXTJOIN("|",FALSE,'Risk Factor Summary'!C78:F78),Sensitivities!$D$8:$D$128, "Sensitivity (Hedge)")</f>
        <v>0</v>
      </c>
      <c r="J78" s="37">
        <f t="shared" si="1"/>
        <v>-587.08858612314316</v>
      </c>
      <c r="K78" s="37">
        <f t="shared" si="2"/>
        <v>0</v>
      </c>
      <c r="L78" s="46"/>
      <c r="M78" s="37">
        <f t="shared" si="3"/>
        <v>-587.08858612314316</v>
      </c>
    </row>
    <row r="79" spans="3:13" x14ac:dyDescent="0.25">
      <c r="C79" s="32" t="s">
        <v>197</v>
      </c>
      <c r="D79" s="32" t="s">
        <v>24</v>
      </c>
      <c r="E79" s="32"/>
      <c r="F79" s="32"/>
      <c r="G79" s="45">
        <f t="shared" ref="G79:G81" si="5">_xlfn.XLOOKUP(_xlfn.TEXTJOIN("|",FALSE,C79:F79),risk_weights.id,risk_weights.value,
_xlfn.XLOOKUP(_xlfn.TEXTJOIN("|",FALSE,C79:E79,"Any"),risk_weights.id,risk_weights.value,
_xlfn.XLOOKUP(_xlfn.TEXTJOIN("|",FALSE,C79:D79,"Any","Any"),risk_weights.id,risk_weights.value,
_xlfn.XLOOKUP(_xlfn.TEXTJOIN("|",FALSE,C79,"Any",E79,"Any"),risk_weights.id,risk_weights.value,
_xlfn.XLOOKUP(_xlfn.TEXTJOIN("|",FALSE,C79,"Any","Any","Any"),risk_weights.id,risk_weights.value)
))))</f>
        <v>1</v>
      </c>
      <c r="H79" s="37">
        <f>SUMIFS(Sensitivities!$E$8:$E$128,Sensitivities!$C$8:$C$128,_xlfn.TEXTJOIN("|",FALSE,'Risk Factor Summary'!C79:F79),Sensitivities!$D$8:$D$128, "Sensitivity (CVA)")</f>
        <v>-169.33698035699609</v>
      </c>
      <c r="I79" s="37">
        <f>SUMIFS(Sensitivities!$E$8:$E$128,Sensitivities!$C$8:$C$128,_xlfn.TEXTJOIN("|",FALSE,'Risk Factor Summary'!C79:F79),Sensitivities!$D$8:$D$128, "Sensitivity (Hedge)")</f>
        <v>0</v>
      </c>
      <c r="J79" s="37">
        <f t="shared" si="1"/>
        <v>-169.33698035699609</v>
      </c>
      <c r="K79" s="37">
        <f t="shared" si="2"/>
        <v>0</v>
      </c>
      <c r="L79" s="46"/>
      <c r="M79" s="37">
        <f t="shared" si="3"/>
        <v>-169.33698035699609</v>
      </c>
    </row>
    <row r="80" spans="3:13" x14ac:dyDescent="0.25">
      <c r="C80" s="32" t="s">
        <v>197</v>
      </c>
      <c r="D80" s="32" t="s">
        <v>25</v>
      </c>
      <c r="E80" s="32"/>
      <c r="F80" s="32"/>
      <c r="G80" s="45">
        <f t="shared" si="5"/>
        <v>1</v>
      </c>
      <c r="H80" s="37">
        <f>SUMIFS(Sensitivities!$E$8:$E$128,Sensitivities!$C$8:$C$128,_xlfn.TEXTJOIN("|",FALSE,'Risk Factor Summary'!C80:F80),Sensitivities!$D$8:$D$128, "Sensitivity (CVA)")</f>
        <v>1551.5001374782792</v>
      </c>
      <c r="I80" s="37">
        <f>SUMIFS(Sensitivities!$E$8:$E$128,Sensitivities!$C$8:$C$128,_xlfn.TEXTJOIN("|",FALSE,'Risk Factor Summary'!C80:F80),Sensitivities!$D$8:$D$128, "Sensitivity (Hedge)")</f>
        <v>0</v>
      </c>
      <c r="J80" s="37">
        <f t="shared" ref="J80:J81" si="6">G80*H80</f>
        <v>1551.5001374782792</v>
      </c>
      <c r="K80" s="37">
        <f t="shared" ref="K80:K81" si="7">G80*I80</f>
        <v>0</v>
      </c>
      <c r="L80" s="46"/>
      <c r="M80" s="37">
        <f t="shared" ref="M80:M81" si="8">J80-K80</f>
        <v>1551.5001374782792</v>
      </c>
    </row>
    <row r="81" spans="3:13" x14ac:dyDescent="0.25">
      <c r="C81" s="32" t="s">
        <v>197</v>
      </c>
      <c r="D81" s="32" t="s">
        <v>26</v>
      </c>
      <c r="E81" s="32"/>
      <c r="F81" s="32"/>
      <c r="G81" s="45">
        <f t="shared" si="5"/>
        <v>1</v>
      </c>
      <c r="H81" s="37">
        <f>SUMIFS(Sensitivities!$E$8:$E$128,Sensitivities!$C$8:$C$128,_xlfn.TEXTJOIN("|",FALSE,'Risk Factor Summary'!C81:F81),Sensitivities!$D$8:$D$128, "Sensitivity (CVA)")</f>
        <v>-2194.0635070936528</v>
      </c>
      <c r="I81" s="37">
        <f>SUMIFS(Sensitivities!$E$8:$E$128,Sensitivities!$C$8:$C$128,_xlfn.TEXTJOIN("|",FALSE,'Risk Factor Summary'!C81:F81),Sensitivities!$D$8:$D$128, "Sensitivity (Hedge)")</f>
        <v>0</v>
      </c>
      <c r="J81" s="37">
        <f t="shared" si="6"/>
        <v>-2194.0635070936528</v>
      </c>
      <c r="K81" s="37">
        <f t="shared" si="7"/>
        <v>0</v>
      </c>
      <c r="L81" s="46"/>
      <c r="M81" s="37">
        <f t="shared" si="8"/>
        <v>-2194.0635070936528</v>
      </c>
    </row>
  </sheetData>
  <hyperlinks>
    <hyperlink ref="A3" location="'Bucket Aggregation'!A1" display="'Bucket Aggregation'!A1" xr:uid="{4AA9EC55-E733-4C53-9B92-755A43882A59}"/>
    <hyperlink ref="A4" location="'Bucket Aggregation'!A1" display="One level Up" xr:uid="{F2AB6CB5-F49E-4718-AEBE-DEB3E2445B37}"/>
    <hyperlink ref="A5" location="'Risk Factor Correlations'!A1" display="'Risk Factor Correlations'!A1" xr:uid="{8BBFBC3D-8332-4DB7-8AB5-75C2DEB76495}"/>
    <hyperlink ref="C1:D1" r:id="rId1" display="Copyright 2003-present CompatibL. Licensed under the Apache License, Version 2.0 (the &quot;License&quot;); you may not use this file except in compliance with the License. You may obtain a copy of the License at http://www.apache.org/licenses/LICENSE-2.0. Unless required by applicable law or agreed to in writing, software distributed under the License is distributed on an &quot;AS IS&quot; BASIS, WITHOUT WARRANTIES OR CONDITIONS OF ANY KIND, either express or implied. See the License for the specific language governing permissions and limitations under the License." xr:uid="{3A462F59-CC3C-437B-80F6-102DC9734F57}"/>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C5D22-E626-4161-B7F5-4332EF9EB5FA}">
  <sheetPr codeName="Sheet7"/>
  <dimension ref="A1:I128"/>
  <sheetViews>
    <sheetView zoomScale="85" zoomScaleNormal="85" workbookViewId="0"/>
  </sheetViews>
  <sheetFormatPr defaultRowHeight="15" x14ac:dyDescent="0.25"/>
  <cols>
    <col min="1" max="1" width="13.7109375" style="17" customWidth="1"/>
    <col min="2" max="2" width="2.7109375" customWidth="1"/>
    <col min="3" max="3" width="41.85546875" customWidth="1"/>
    <col min="4" max="4" width="38.5703125" bestFit="1" customWidth="1"/>
    <col min="5" max="5" width="21" customWidth="1"/>
    <col min="6" max="7" width="16.42578125" customWidth="1"/>
    <col min="8" max="8" width="31.42578125" bestFit="1" customWidth="1"/>
    <col min="9" max="9" width="32.42578125" customWidth="1"/>
    <col min="10" max="10" width="16.5703125" customWidth="1"/>
    <col min="12" max="12" width="14" customWidth="1"/>
  </cols>
  <sheetData>
    <row r="1" spans="1:9" s="24" customFormat="1" ht="14.25" x14ac:dyDescent="0.2">
      <c r="C1" s="25" t="s">
        <v>373</v>
      </c>
    </row>
    <row r="3" spans="1:9" s="27" customFormat="1" ht="18.75" x14ac:dyDescent="0.3">
      <c r="A3" s="30" t="s">
        <v>55</v>
      </c>
      <c r="C3" s="28" t="s">
        <v>61</v>
      </c>
    </row>
    <row r="4" spans="1:9" s="27" customFormat="1" ht="18" customHeight="1" x14ac:dyDescent="0.3">
      <c r="A4" s="30" t="s">
        <v>57</v>
      </c>
      <c r="C4" s="29" t="s">
        <v>306</v>
      </c>
    </row>
    <row r="5" spans="1:9" s="27" customFormat="1" x14ac:dyDescent="0.25">
      <c r="A5" s="30" t="s">
        <v>56</v>
      </c>
      <c r="C5" s="27" t="s">
        <v>73</v>
      </c>
    </row>
    <row r="6" spans="1:9" s="13" customFormat="1" x14ac:dyDescent="0.25">
      <c r="A6" s="19"/>
      <c r="C6" s="18"/>
    </row>
    <row r="7" spans="1:9" ht="18.75" x14ac:dyDescent="0.3">
      <c r="C7" s="5" t="s">
        <v>74</v>
      </c>
    </row>
    <row r="8" spans="1:9" ht="39" customHeight="1" x14ac:dyDescent="0.25">
      <c r="C8" s="31" t="s">
        <v>40</v>
      </c>
      <c r="D8" s="31" t="s">
        <v>30</v>
      </c>
      <c r="E8" s="31" t="s">
        <v>14</v>
      </c>
    </row>
    <row r="9" spans="1:9" ht="28.5" customHeight="1" x14ac:dyDescent="0.25">
      <c r="C9" s="32" t="s">
        <v>293</v>
      </c>
      <c r="D9" s="32" t="s">
        <v>208</v>
      </c>
      <c r="E9" s="47" t="s">
        <v>203</v>
      </c>
      <c r="I9" s="6"/>
    </row>
    <row r="10" spans="1:9" ht="28.5" customHeight="1" x14ac:dyDescent="0.25">
      <c r="C10" s="32" t="s">
        <v>294</v>
      </c>
      <c r="D10" s="32" t="s">
        <v>295</v>
      </c>
      <c r="E10" s="48">
        <v>0.4</v>
      </c>
      <c r="I10" s="6"/>
    </row>
    <row r="11" spans="1:9" ht="27.75" customHeight="1" x14ac:dyDescent="0.25">
      <c r="C11" s="32" t="s">
        <v>302</v>
      </c>
      <c r="D11" s="32" t="s">
        <v>371</v>
      </c>
      <c r="E11" s="48" t="s">
        <v>203</v>
      </c>
    </row>
    <row r="13" spans="1:9" ht="18.75" x14ac:dyDescent="0.3">
      <c r="C13" s="5" t="s">
        <v>301</v>
      </c>
    </row>
    <row r="14" spans="1:9" x14ac:dyDescent="0.25">
      <c r="C14" s="31" t="s">
        <v>304</v>
      </c>
      <c r="D14" s="31" t="s">
        <v>305</v>
      </c>
      <c r="E14" s="31" t="s">
        <v>14</v>
      </c>
    </row>
    <row r="15" spans="1:9" x14ac:dyDescent="0.25">
      <c r="C15" s="32" t="s">
        <v>106</v>
      </c>
      <c r="D15" s="32" t="s">
        <v>102</v>
      </c>
      <c r="E15" s="48">
        <v>0.31</v>
      </c>
    </row>
    <row r="16" spans="1:9" x14ac:dyDescent="0.25">
      <c r="C16" s="32" t="s">
        <v>106</v>
      </c>
      <c r="D16" s="32" t="s">
        <v>105</v>
      </c>
      <c r="E16" s="48">
        <v>0.91</v>
      </c>
    </row>
    <row r="17" spans="3:5" x14ac:dyDescent="0.25">
      <c r="C17" s="32" t="s">
        <v>106</v>
      </c>
      <c r="D17" s="32" t="s">
        <v>104</v>
      </c>
      <c r="E17" s="48">
        <v>0.72</v>
      </c>
    </row>
    <row r="18" spans="3:5" x14ac:dyDescent="0.25">
      <c r="C18" s="32" t="s">
        <v>106</v>
      </c>
      <c r="D18" s="32" t="s">
        <v>165</v>
      </c>
      <c r="E18" s="48">
        <v>0.4</v>
      </c>
    </row>
    <row r="19" spans="3:5" x14ac:dyDescent="0.25">
      <c r="C19" s="32" t="s">
        <v>106</v>
      </c>
      <c r="D19" s="32" t="s">
        <v>103</v>
      </c>
      <c r="E19" s="48">
        <v>0.55000000000000004</v>
      </c>
    </row>
    <row r="20" spans="3:5" x14ac:dyDescent="0.25">
      <c r="C20" s="32" t="s">
        <v>102</v>
      </c>
      <c r="D20" s="32" t="s">
        <v>105</v>
      </c>
      <c r="E20" s="48">
        <v>0.45</v>
      </c>
    </row>
    <row r="21" spans="3:5" x14ac:dyDescent="0.25">
      <c r="C21" s="32" t="s">
        <v>102</v>
      </c>
      <c r="D21" s="32" t="s">
        <v>104</v>
      </c>
      <c r="E21" s="48">
        <v>0.68</v>
      </c>
    </row>
    <row r="22" spans="3:5" x14ac:dyDescent="0.25">
      <c r="C22" s="32" t="s">
        <v>102</v>
      </c>
      <c r="D22" s="32" t="s">
        <v>165</v>
      </c>
      <c r="E22" s="48">
        <v>0.4</v>
      </c>
    </row>
    <row r="23" spans="3:5" x14ac:dyDescent="0.25">
      <c r="C23" s="32" t="s">
        <v>102</v>
      </c>
      <c r="D23" s="32" t="s">
        <v>103</v>
      </c>
      <c r="E23" s="48">
        <v>0.83</v>
      </c>
    </row>
    <row r="24" spans="3:5" x14ac:dyDescent="0.25">
      <c r="C24" s="32" t="s">
        <v>105</v>
      </c>
      <c r="D24" s="32" t="s">
        <v>104</v>
      </c>
      <c r="E24" s="48">
        <v>0.87</v>
      </c>
    </row>
    <row r="25" spans="3:5" x14ac:dyDescent="0.25">
      <c r="C25" s="32" t="s">
        <v>105</v>
      </c>
      <c r="D25" s="32" t="s">
        <v>165</v>
      </c>
      <c r="E25" s="48">
        <v>0.4</v>
      </c>
    </row>
    <row r="26" spans="3:5" x14ac:dyDescent="0.25">
      <c r="C26" s="32" t="s">
        <v>105</v>
      </c>
      <c r="D26" s="32" t="s">
        <v>103</v>
      </c>
      <c r="E26" s="48">
        <v>0.72</v>
      </c>
    </row>
    <row r="27" spans="3:5" x14ac:dyDescent="0.25">
      <c r="C27" s="32" t="s">
        <v>104</v>
      </c>
      <c r="D27" s="32" t="s">
        <v>165</v>
      </c>
      <c r="E27" s="48">
        <v>0.4</v>
      </c>
    </row>
    <row r="28" spans="3:5" x14ac:dyDescent="0.25">
      <c r="C28" s="32" t="s">
        <v>104</v>
      </c>
      <c r="D28" s="32" t="s">
        <v>103</v>
      </c>
      <c r="E28" s="48">
        <v>0.91</v>
      </c>
    </row>
    <row r="29" spans="3:5" x14ac:dyDescent="0.25">
      <c r="C29" s="32" t="s">
        <v>165</v>
      </c>
      <c r="D29" s="32" t="s">
        <v>103</v>
      </c>
      <c r="E29" s="48">
        <v>0.4</v>
      </c>
    </row>
    <row r="30" spans="3:5" x14ac:dyDescent="0.25">
      <c r="C30" s="32" t="s">
        <v>92</v>
      </c>
      <c r="D30" s="32" t="s">
        <v>96</v>
      </c>
      <c r="E30" s="48">
        <v>0.31</v>
      </c>
    </row>
    <row r="31" spans="3:5" x14ac:dyDescent="0.25">
      <c r="C31" s="32" t="s">
        <v>92</v>
      </c>
      <c r="D31" s="32" t="s">
        <v>93</v>
      </c>
      <c r="E31" s="48">
        <v>0.91</v>
      </c>
    </row>
    <row r="32" spans="3:5" x14ac:dyDescent="0.25">
      <c r="C32" s="32" t="s">
        <v>92</v>
      </c>
      <c r="D32" s="32" t="s">
        <v>94</v>
      </c>
      <c r="E32" s="48">
        <v>0.72</v>
      </c>
    </row>
    <row r="33" spans="3:5" x14ac:dyDescent="0.25">
      <c r="C33" s="32" t="s">
        <v>92</v>
      </c>
      <c r="D33" s="32" t="s">
        <v>166</v>
      </c>
      <c r="E33" s="48">
        <v>0.4</v>
      </c>
    </row>
    <row r="34" spans="3:5" x14ac:dyDescent="0.25">
      <c r="C34" s="32" t="s">
        <v>92</v>
      </c>
      <c r="D34" s="32" t="s">
        <v>95</v>
      </c>
      <c r="E34" s="48">
        <v>0.55000000000000004</v>
      </c>
    </row>
    <row r="35" spans="3:5" x14ac:dyDescent="0.25">
      <c r="C35" s="32" t="s">
        <v>96</v>
      </c>
      <c r="D35" s="32" t="s">
        <v>93</v>
      </c>
      <c r="E35" s="48">
        <v>0.45</v>
      </c>
    </row>
    <row r="36" spans="3:5" x14ac:dyDescent="0.25">
      <c r="C36" s="32" t="s">
        <v>96</v>
      </c>
      <c r="D36" s="32" t="s">
        <v>94</v>
      </c>
      <c r="E36" s="48">
        <v>0.68</v>
      </c>
    </row>
    <row r="37" spans="3:5" x14ac:dyDescent="0.25">
      <c r="C37" s="32" t="s">
        <v>96</v>
      </c>
      <c r="D37" s="32" t="s">
        <v>166</v>
      </c>
      <c r="E37" s="48">
        <v>0.4</v>
      </c>
    </row>
    <row r="38" spans="3:5" x14ac:dyDescent="0.25">
      <c r="C38" s="32" t="s">
        <v>96</v>
      </c>
      <c r="D38" s="32" t="s">
        <v>95</v>
      </c>
      <c r="E38" s="48">
        <v>0.83</v>
      </c>
    </row>
    <row r="39" spans="3:5" x14ac:dyDescent="0.25">
      <c r="C39" s="32" t="s">
        <v>93</v>
      </c>
      <c r="D39" s="32" t="s">
        <v>94</v>
      </c>
      <c r="E39" s="48">
        <v>0.87</v>
      </c>
    </row>
    <row r="40" spans="3:5" x14ac:dyDescent="0.25">
      <c r="C40" s="32" t="s">
        <v>93</v>
      </c>
      <c r="D40" s="32" t="s">
        <v>166</v>
      </c>
      <c r="E40" s="48">
        <v>0.4</v>
      </c>
    </row>
    <row r="41" spans="3:5" x14ac:dyDescent="0.25">
      <c r="C41" s="32" t="s">
        <v>93</v>
      </c>
      <c r="D41" s="32" t="s">
        <v>95</v>
      </c>
      <c r="E41" s="48">
        <v>0.72</v>
      </c>
    </row>
    <row r="42" spans="3:5" x14ac:dyDescent="0.25">
      <c r="C42" s="32" t="s">
        <v>94</v>
      </c>
      <c r="D42" s="32" t="s">
        <v>166</v>
      </c>
      <c r="E42" s="48">
        <v>0.4</v>
      </c>
    </row>
    <row r="43" spans="3:5" x14ac:dyDescent="0.25">
      <c r="C43" s="32" t="s">
        <v>94</v>
      </c>
      <c r="D43" s="32" t="s">
        <v>95</v>
      </c>
      <c r="E43" s="48">
        <v>0.91</v>
      </c>
    </row>
    <row r="44" spans="3:5" x14ac:dyDescent="0.25">
      <c r="C44" s="32" t="s">
        <v>166</v>
      </c>
      <c r="D44" s="32" t="s">
        <v>95</v>
      </c>
      <c r="E44" s="48">
        <v>0.4</v>
      </c>
    </row>
    <row r="45" spans="3:5" x14ac:dyDescent="0.25">
      <c r="C45" s="32" t="s">
        <v>174</v>
      </c>
      <c r="D45" s="32" t="s">
        <v>178</v>
      </c>
      <c r="E45" s="48">
        <v>0.31</v>
      </c>
    </row>
    <row r="46" spans="3:5" x14ac:dyDescent="0.25">
      <c r="C46" s="32" t="s">
        <v>174</v>
      </c>
      <c r="D46" s="32" t="s">
        <v>175</v>
      </c>
      <c r="E46" s="48">
        <v>0.91</v>
      </c>
    </row>
    <row r="47" spans="3:5" x14ac:dyDescent="0.25">
      <c r="C47" s="32" t="s">
        <v>174</v>
      </c>
      <c r="D47" s="32" t="s">
        <v>176</v>
      </c>
      <c r="E47" s="48">
        <v>0.72</v>
      </c>
    </row>
    <row r="48" spans="3:5" x14ac:dyDescent="0.25">
      <c r="C48" s="32" t="s">
        <v>174</v>
      </c>
      <c r="D48" s="32" t="s">
        <v>179</v>
      </c>
      <c r="E48" s="48">
        <v>0.4</v>
      </c>
    </row>
    <row r="49" spans="3:5" x14ac:dyDescent="0.25">
      <c r="C49" s="32" t="s">
        <v>174</v>
      </c>
      <c r="D49" s="32" t="s">
        <v>177</v>
      </c>
      <c r="E49" s="48">
        <v>0.55000000000000004</v>
      </c>
    </row>
    <row r="50" spans="3:5" x14ac:dyDescent="0.25">
      <c r="C50" s="32" t="s">
        <v>178</v>
      </c>
      <c r="D50" s="32" t="s">
        <v>175</v>
      </c>
      <c r="E50" s="48">
        <v>0.45</v>
      </c>
    </row>
    <row r="51" spans="3:5" x14ac:dyDescent="0.25">
      <c r="C51" s="32" t="s">
        <v>178</v>
      </c>
      <c r="D51" s="32" t="s">
        <v>176</v>
      </c>
      <c r="E51" s="48">
        <v>0.68</v>
      </c>
    </row>
    <row r="52" spans="3:5" x14ac:dyDescent="0.25">
      <c r="C52" s="32" t="s">
        <v>178</v>
      </c>
      <c r="D52" s="32" t="s">
        <v>179</v>
      </c>
      <c r="E52" s="48">
        <v>0.4</v>
      </c>
    </row>
    <row r="53" spans="3:5" x14ac:dyDescent="0.25">
      <c r="C53" s="32" t="s">
        <v>178</v>
      </c>
      <c r="D53" s="32" t="s">
        <v>177</v>
      </c>
      <c r="E53" s="48">
        <v>0.83</v>
      </c>
    </row>
    <row r="54" spans="3:5" x14ac:dyDescent="0.25">
      <c r="C54" s="32" t="s">
        <v>175</v>
      </c>
      <c r="D54" s="32" t="s">
        <v>176</v>
      </c>
      <c r="E54" s="48">
        <v>0.87</v>
      </c>
    </row>
    <row r="55" spans="3:5" x14ac:dyDescent="0.25">
      <c r="C55" s="32" t="s">
        <v>175</v>
      </c>
      <c r="D55" s="32" t="s">
        <v>179</v>
      </c>
      <c r="E55" s="48">
        <v>0.4</v>
      </c>
    </row>
    <row r="56" spans="3:5" x14ac:dyDescent="0.25">
      <c r="C56" s="32" t="s">
        <v>175</v>
      </c>
      <c r="D56" s="32" t="s">
        <v>177</v>
      </c>
      <c r="E56" s="48">
        <v>0.72</v>
      </c>
    </row>
    <row r="57" spans="3:5" x14ac:dyDescent="0.25">
      <c r="C57" s="32" t="s">
        <v>176</v>
      </c>
      <c r="D57" s="32" t="s">
        <v>179</v>
      </c>
      <c r="E57" s="48">
        <v>0.4</v>
      </c>
    </row>
    <row r="58" spans="3:5" x14ac:dyDescent="0.25">
      <c r="C58" s="32" t="s">
        <v>176</v>
      </c>
      <c r="D58" s="32" t="s">
        <v>177</v>
      </c>
      <c r="E58" s="48">
        <v>0.91</v>
      </c>
    </row>
    <row r="59" spans="3:5" x14ac:dyDescent="0.25">
      <c r="C59" s="32" t="s">
        <v>179</v>
      </c>
      <c r="D59" s="32" t="s">
        <v>177</v>
      </c>
      <c r="E59" s="48">
        <v>0.4</v>
      </c>
    </row>
    <row r="60" spans="3:5" x14ac:dyDescent="0.25">
      <c r="C60" s="32" t="s">
        <v>180</v>
      </c>
      <c r="D60" s="32" t="s">
        <v>184</v>
      </c>
      <c r="E60" s="48">
        <v>0.31</v>
      </c>
    </row>
    <row r="61" spans="3:5" x14ac:dyDescent="0.25">
      <c r="C61" s="32" t="s">
        <v>180</v>
      </c>
      <c r="D61" s="32" t="s">
        <v>181</v>
      </c>
      <c r="E61" s="48">
        <v>0.91</v>
      </c>
    </row>
    <row r="62" spans="3:5" x14ac:dyDescent="0.25">
      <c r="C62" s="32" t="s">
        <v>180</v>
      </c>
      <c r="D62" s="32" t="s">
        <v>182</v>
      </c>
      <c r="E62" s="48">
        <v>0.72</v>
      </c>
    </row>
    <row r="63" spans="3:5" x14ac:dyDescent="0.25">
      <c r="C63" s="32" t="s">
        <v>180</v>
      </c>
      <c r="D63" s="32" t="s">
        <v>185</v>
      </c>
      <c r="E63" s="48">
        <v>0.4</v>
      </c>
    </row>
    <row r="64" spans="3:5" x14ac:dyDescent="0.25">
      <c r="C64" s="32" t="s">
        <v>180</v>
      </c>
      <c r="D64" s="32" t="s">
        <v>183</v>
      </c>
      <c r="E64" s="48">
        <v>0.55000000000000004</v>
      </c>
    </row>
    <row r="65" spans="3:5" x14ac:dyDescent="0.25">
      <c r="C65" s="32" t="s">
        <v>184</v>
      </c>
      <c r="D65" s="32" t="s">
        <v>181</v>
      </c>
      <c r="E65" s="48">
        <v>0.45</v>
      </c>
    </row>
    <row r="66" spans="3:5" x14ac:dyDescent="0.25">
      <c r="C66" s="32" t="s">
        <v>184</v>
      </c>
      <c r="D66" s="32" t="s">
        <v>182</v>
      </c>
      <c r="E66" s="48">
        <v>0.68</v>
      </c>
    </row>
    <row r="67" spans="3:5" x14ac:dyDescent="0.25">
      <c r="C67" s="32" t="s">
        <v>184</v>
      </c>
      <c r="D67" s="32" t="s">
        <v>185</v>
      </c>
      <c r="E67" s="48">
        <v>0.4</v>
      </c>
    </row>
    <row r="68" spans="3:5" x14ac:dyDescent="0.25">
      <c r="C68" s="32" t="s">
        <v>184</v>
      </c>
      <c r="D68" s="32" t="s">
        <v>183</v>
      </c>
      <c r="E68" s="48">
        <v>0.83</v>
      </c>
    </row>
    <row r="69" spans="3:5" x14ac:dyDescent="0.25">
      <c r="C69" s="32" t="s">
        <v>181</v>
      </c>
      <c r="D69" s="32" t="s">
        <v>182</v>
      </c>
      <c r="E69" s="48">
        <v>0.87</v>
      </c>
    </row>
    <row r="70" spans="3:5" x14ac:dyDescent="0.25">
      <c r="C70" s="32" t="s">
        <v>181</v>
      </c>
      <c r="D70" s="32" t="s">
        <v>185</v>
      </c>
      <c r="E70" s="48">
        <v>0.4</v>
      </c>
    </row>
    <row r="71" spans="3:5" x14ac:dyDescent="0.25">
      <c r="C71" s="32" t="s">
        <v>181</v>
      </c>
      <c r="D71" s="32" t="s">
        <v>183</v>
      </c>
      <c r="E71" s="48">
        <v>0.72</v>
      </c>
    </row>
    <row r="72" spans="3:5" x14ac:dyDescent="0.25">
      <c r="C72" s="32" t="s">
        <v>182</v>
      </c>
      <c r="D72" s="32" t="s">
        <v>185</v>
      </c>
      <c r="E72" s="48">
        <v>0.4</v>
      </c>
    </row>
    <row r="73" spans="3:5" x14ac:dyDescent="0.25">
      <c r="C73" s="32" t="s">
        <v>182</v>
      </c>
      <c r="D73" s="32" t="s">
        <v>183</v>
      </c>
      <c r="E73" s="48">
        <v>0.91</v>
      </c>
    </row>
    <row r="74" spans="3:5" x14ac:dyDescent="0.25">
      <c r="C74" s="32" t="s">
        <v>185</v>
      </c>
      <c r="D74" s="32" t="s">
        <v>183</v>
      </c>
      <c r="E74" s="48">
        <v>0.4</v>
      </c>
    </row>
    <row r="75" spans="3:5" x14ac:dyDescent="0.25">
      <c r="C75" s="32" t="s">
        <v>111</v>
      </c>
      <c r="D75" s="32" t="s">
        <v>107</v>
      </c>
      <c r="E75" s="48">
        <v>0.31</v>
      </c>
    </row>
    <row r="76" spans="3:5" x14ac:dyDescent="0.25">
      <c r="C76" s="32" t="s">
        <v>111</v>
      </c>
      <c r="D76" s="32" t="s">
        <v>110</v>
      </c>
      <c r="E76" s="48">
        <v>0.91</v>
      </c>
    </row>
    <row r="77" spans="3:5" x14ac:dyDescent="0.25">
      <c r="C77" s="32" t="s">
        <v>111</v>
      </c>
      <c r="D77" s="32" t="s">
        <v>109</v>
      </c>
      <c r="E77" s="48">
        <v>0.72</v>
      </c>
    </row>
    <row r="78" spans="3:5" x14ac:dyDescent="0.25">
      <c r="C78" s="32" t="s">
        <v>111</v>
      </c>
      <c r="D78" s="32" t="s">
        <v>186</v>
      </c>
      <c r="E78" s="48">
        <v>0.4</v>
      </c>
    </row>
    <row r="79" spans="3:5" x14ac:dyDescent="0.25">
      <c r="C79" s="32" t="s">
        <v>111</v>
      </c>
      <c r="D79" s="32" t="s">
        <v>108</v>
      </c>
      <c r="E79" s="48">
        <v>0.55000000000000004</v>
      </c>
    </row>
    <row r="80" spans="3:5" x14ac:dyDescent="0.25">
      <c r="C80" s="32" t="s">
        <v>107</v>
      </c>
      <c r="D80" s="32" t="s">
        <v>110</v>
      </c>
      <c r="E80" s="48">
        <v>0.45</v>
      </c>
    </row>
    <row r="81" spans="3:5" x14ac:dyDescent="0.25">
      <c r="C81" s="32" t="s">
        <v>107</v>
      </c>
      <c r="D81" s="32" t="s">
        <v>109</v>
      </c>
      <c r="E81" s="48">
        <v>0.68</v>
      </c>
    </row>
    <row r="82" spans="3:5" x14ac:dyDescent="0.25">
      <c r="C82" s="32" t="s">
        <v>107</v>
      </c>
      <c r="D82" s="32" t="s">
        <v>186</v>
      </c>
      <c r="E82" s="48">
        <v>0.4</v>
      </c>
    </row>
    <row r="83" spans="3:5" x14ac:dyDescent="0.25">
      <c r="C83" s="32" t="s">
        <v>107</v>
      </c>
      <c r="D83" s="32" t="s">
        <v>108</v>
      </c>
      <c r="E83" s="48">
        <v>0.83</v>
      </c>
    </row>
    <row r="84" spans="3:5" x14ac:dyDescent="0.25">
      <c r="C84" s="32" t="s">
        <v>110</v>
      </c>
      <c r="D84" s="32" t="s">
        <v>109</v>
      </c>
      <c r="E84" s="48">
        <v>0.87</v>
      </c>
    </row>
    <row r="85" spans="3:5" x14ac:dyDescent="0.25">
      <c r="C85" s="32" t="s">
        <v>110</v>
      </c>
      <c r="D85" s="32" t="s">
        <v>186</v>
      </c>
      <c r="E85" s="48">
        <v>0.4</v>
      </c>
    </row>
    <row r="86" spans="3:5" x14ac:dyDescent="0.25">
      <c r="C86" s="32" t="s">
        <v>110</v>
      </c>
      <c r="D86" s="32" t="s">
        <v>108</v>
      </c>
      <c r="E86" s="48">
        <v>0.72</v>
      </c>
    </row>
    <row r="87" spans="3:5" x14ac:dyDescent="0.25">
      <c r="C87" s="32" t="s">
        <v>109</v>
      </c>
      <c r="D87" s="32" t="s">
        <v>186</v>
      </c>
      <c r="E87" s="48">
        <v>0.4</v>
      </c>
    </row>
    <row r="88" spans="3:5" x14ac:dyDescent="0.25">
      <c r="C88" s="32" t="s">
        <v>109</v>
      </c>
      <c r="D88" s="32" t="s">
        <v>108</v>
      </c>
      <c r="E88" s="48">
        <v>0.91</v>
      </c>
    </row>
    <row r="89" spans="3:5" x14ac:dyDescent="0.25">
      <c r="C89" s="32" t="s">
        <v>186</v>
      </c>
      <c r="D89" s="32" t="s">
        <v>108</v>
      </c>
      <c r="E89" s="48">
        <v>0.4</v>
      </c>
    </row>
    <row r="90" spans="3:5" x14ac:dyDescent="0.25">
      <c r="C90" s="32" t="s">
        <v>168</v>
      </c>
      <c r="D90" s="32" t="s">
        <v>172</v>
      </c>
      <c r="E90" s="48">
        <v>0.31</v>
      </c>
    </row>
    <row r="91" spans="3:5" x14ac:dyDescent="0.25">
      <c r="C91" s="32" t="s">
        <v>168</v>
      </c>
      <c r="D91" s="32" t="s">
        <v>169</v>
      </c>
      <c r="E91" s="48">
        <v>0.91</v>
      </c>
    </row>
    <row r="92" spans="3:5" x14ac:dyDescent="0.25">
      <c r="C92" s="32" t="s">
        <v>168</v>
      </c>
      <c r="D92" s="32" t="s">
        <v>170</v>
      </c>
      <c r="E92" s="48">
        <v>0.72</v>
      </c>
    </row>
    <row r="93" spans="3:5" x14ac:dyDescent="0.25">
      <c r="C93" s="32" t="s">
        <v>168</v>
      </c>
      <c r="D93" s="32" t="s">
        <v>173</v>
      </c>
      <c r="E93" s="48">
        <v>0.4</v>
      </c>
    </row>
    <row r="94" spans="3:5" x14ac:dyDescent="0.25">
      <c r="C94" s="32" t="s">
        <v>168</v>
      </c>
      <c r="D94" s="32" t="s">
        <v>171</v>
      </c>
      <c r="E94" s="48">
        <v>0.55000000000000004</v>
      </c>
    </row>
    <row r="95" spans="3:5" x14ac:dyDescent="0.25">
      <c r="C95" s="32" t="s">
        <v>172</v>
      </c>
      <c r="D95" s="32" t="s">
        <v>169</v>
      </c>
      <c r="E95" s="48">
        <v>0.45</v>
      </c>
    </row>
    <row r="96" spans="3:5" x14ac:dyDescent="0.25">
      <c r="C96" s="32" t="s">
        <v>172</v>
      </c>
      <c r="D96" s="32" t="s">
        <v>170</v>
      </c>
      <c r="E96" s="48">
        <v>0.68</v>
      </c>
    </row>
    <row r="97" spans="3:5" x14ac:dyDescent="0.25">
      <c r="C97" s="32" t="s">
        <v>172</v>
      </c>
      <c r="D97" s="32" t="s">
        <v>173</v>
      </c>
      <c r="E97" s="48">
        <v>0.4</v>
      </c>
    </row>
    <row r="98" spans="3:5" x14ac:dyDescent="0.25">
      <c r="C98" s="32" t="s">
        <v>172</v>
      </c>
      <c r="D98" s="32" t="s">
        <v>171</v>
      </c>
      <c r="E98" s="48">
        <v>0.83</v>
      </c>
    </row>
    <row r="99" spans="3:5" x14ac:dyDescent="0.25">
      <c r="C99" s="32" t="s">
        <v>169</v>
      </c>
      <c r="D99" s="32" t="s">
        <v>170</v>
      </c>
      <c r="E99" s="48">
        <v>0.87</v>
      </c>
    </row>
    <row r="100" spans="3:5" x14ac:dyDescent="0.25">
      <c r="C100" s="32" t="s">
        <v>169</v>
      </c>
      <c r="D100" s="32" t="s">
        <v>173</v>
      </c>
      <c r="E100" s="48">
        <v>0.4</v>
      </c>
    </row>
    <row r="101" spans="3:5" x14ac:dyDescent="0.25">
      <c r="C101" s="32" t="s">
        <v>169</v>
      </c>
      <c r="D101" s="32" t="s">
        <v>171</v>
      </c>
      <c r="E101" s="48">
        <v>0.72</v>
      </c>
    </row>
    <row r="102" spans="3:5" x14ac:dyDescent="0.25">
      <c r="C102" s="32" t="s">
        <v>170</v>
      </c>
      <c r="D102" s="32" t="s">
        <v>173</v>
      </c>
      <c r="E102" s="48">
        <v>0.4</v>
      </c>
    </row>
    <row r="103" spans="3:5" x14ac:dyDescent="0.25">
      <c r="C103" s="32" t="s">
        <v>170</v>
      </c>
      <c r="D103" s="32" t="s">
        <v>171</v>
      </c>
      <c r="E103" s="48">
        <v>0.91</v>
      </c>
    </row>
    <row r="104" spans="3:5" x14ac:dyDescent="0.25">
      <c r="C104" s="32" t="s">
        <v>173</v>
      </c>
      <c r="D104" s="32" t="s">
        <v>171</v>
      </c>
      <c r="E104" s="48">
        <v>0.4</v>
      </c>
    </row>
    <row r="105" spans="3:5" x14ac:dyDescent="0.25">
      <c r="C105" s="32" t="s">
        <v>101</v>
      </c>
      <c r="D105" s="32" t="s">
        <v>97</v>
      </c>
      <c r="E105" s="48">
        <v>0.31</v>
      </c>
    </row>
    <row r="106" spans="3:5" x14ac:dyDescent="0.25">
      <c r="C106" s="32" t="s">
        <v>101</v>
      </c>
      <c r="D106" s="32" t="s">
        <v>100</v>
      </c>
      <c r="E106" s="48">
        <v>0.91</v>
      </c>
    </row>
    <row r="107" spans="3:5" x14ac:dyDescent="0.25">
      <c r="C107" s="32" t="s">
        <v>101</v>
      </c>
      <c r="D107" s="32" t="s">
        <v>99</v>
      </c>
      <c r="E107" s="48">
        <v>0.72</v>
      </c>
    </row>
    <row r="108" spans="3:5" x14ac:dyDescent="0.25">
      <c r="C108" s="32" t="s">
        <v>101</v>
      </c>
      <c r="D108" s="32" t="s">
        <v>167</v>
      </c>
      <c r="E108" s="48">
        <v>0.4</v>
      </c>
    </row>
    <row r="109" spans="3:5" x14ac:dyDescent="0.25">
      <c r="C109" s="32" t="s">
        <v>101</v>
      </c>
      <c r="D109" s="32" t="s">
        <v>98</v>
      </c>
      <c r="E109" s="48">
        <v>0.55000000000000004</v>
      </c>
    </row>
    <row r="110" spans="3:5" x14ac:dyDescent="0.25">
      <c r="C110" s="32" t="s">
        <v>97</v>
      </c>
      <c r="D110" s="32" t="s">
        <v>100</v>
      </c>
      <c r="E110" s="48">
        <v>0.45</v>
      </c>
    </row>
    <row r="111" spans="3:5" x14ac:dyDescent="0.25">
      <c r="C111" s="32" t="s">
        <v>97</v>
      </c>
      <c r="D111" s="32" t="s">
        <v>99</v>
      </c>
      <c r="E111" s="48">
        <v>0.68</v>
      </c>
    </row>
    <row r="112" spans="3:5" x14ac:dyDescent="0.25">
      <c r="C112" s="32" t="s">
        <v>97</v>
      </c>
      <c r="D112" s="32" t="s">
        <v>167</v>
      </c>
      <c r="E112" s="48">
        <v>0.4</v>
      </c>
    </row>
    <row r="113" spans="3:7" x14ac:dyDescent="0.25">
      <c r="C113" s="32" t="s">
        <v>97</v>
      </c>
      <c r="D113" s="32" t="s">
        <v>98</v>
      </c>
      <c r="E113" s="48">
        <v>0.83</v>
      </c>
    </row>
    <row r="114" spans="3:7" x14ac:dyDescent="0.25">
      <c r="C114" s="32" t="s">
        <v>100</v>
      </c>
      <c r="D114" s="32" t="s">
        <v>99</v>
      </c>
      <c r="E114" s="48">
        <v>0.87</v>
      </c>
    </row>
    <row r="115" spans="3:7" x14ac:dyDescent="0.25">
      <c r="C115" s="32" t="s">
        <v>100</v>
      </c>
      <c r="D115" s="32" t="s">
        <v>167</v>
      </c>
      <c r="E115" s="48">
        <v>0.4</v>
      </c>
    </row>
    <row r="116" spans="3:7" x14ac:dyDescent="0.25">
      <c r="C116" s="32" t="s">
        <v>100</v>
      </c>
      <c r="D116" s="32" t="s">
        <v>98</v>
      </c>
      <c r="E116" s="48">
        <v>0.72</v>
      </c>
    </row>
    <row r="117" spans="3:7" x14ac:dyDescent="0.25">
      <c r="C117" s="32" t="s">
        <v>99</v>
      </c>
      <c r="D117" s="32" t="s">
        <v>167</v>
      </c>
      <c r="E117" s="48">
        <v>0.4</v>
      </c>
    </row>
    <row r="118" spans="3:7" x14ac:dyDescent="0.25">
      <c r="C118" s="32" t="s">
        <v>99</v>
      </c>
      <c r="D118" s="32" t="s">
        <v>98</v>
      </c>
      <c r="E118" s="48">
        <v>0.91</v>
      </c>
    </row>
    <row r="119" spans="3:7" x14ac:dyDescent="0.25">
      <c r="C119" s="32" t="s">
        <v>167</v>
      </c>
      <c r="D119" s="32" t="s">
        <v>98</v>
      </c>
      <c r="E119" s="48">
        <v>0.4</v>
      </c>
    </row>
    <row r="120" spans="3:7" x14ac:dyDescent="0.25">
      <c r="C120" s="32" t="s">
        <v>209</v>
      </c>
      <c r="D120" s="32" t="s">
        <v>290</v>
      </c>
      <c r="E120" s="48">
        <v>0.4</v>
      </c>
    </row>
    <row r="121" spans="3:7" x14ac:dyDescent="0.25">
      <c r="C121" s="32" t="s">
        <v>291</v>
      </c>
      <c r="D121" s="32" t="s">
        <v>292</v>
      </c>
      <c r="E121" s="48">
        <v>0.4</v>
      </c>
    </row>
    <row r="122" spans="3:7" x14ac:dyDescent="0.25">
      <c r="C122" s="32" t="s">
        <v>296</v>
      </c>
      <c r="D122" s="32" t="s">
        <v>296</v>
      </c>
      <c r="E122" s="48">
        <f>1*0.9*1</f>
        <v>0.9</v>
      </c>
      <c r="G122" s="6"/>
    </row>
    <row r="123" spans="3:7" x14ac:dyDescent="0.25">
      <c r="C123" s="32" t="s">
        <v>297</v>
      </c>
      <c r="D123" s="32" t="s">
        <v>297</v>
      </c>
      <c r="E123" s="48">
        <f>1*1*0.9</f>
        <v>0.9</v>
      </c>
    </row>
    <row r="124" spans="3:7" x14ac:dyDescent="0.25">
      <c r="C124" s="32" t="s">
        <v>298</v>
      </c>
      <c r="D124" s="32" t="s">
        <v>298</v>
      </c>
      <c r="E124" s="48">
        <f>1*0.9*0.9</f>
        <v>0.81</v>
      </c>
    </row>
    <row r="125" spans="3:7" x14ac:dyDescent="0.25">
      <c r="C125" s="32" t="s">
        <v>299</v>
      </c>
      <c r="D125" s="32" t="s">
        <v>299</v>
      </c>
      <c r="E125" s="48">
        <f>1*1*0.9</f>
        <v>0.9</v>
      </c>
    </row>
    <row r="126" spans="3:7" x14ac:dyDescent="0.25">
      <c r="C126" s="32" t="s">
        <v>300</v>
      </c>
      <c r="D126" s="32" t="s">
        <v>300</v>
      </c>
      <c r="E126" s="48">
        <f>1*0.9*0.9</f>
        <v>0.81</v>
      </c>
    </row>
    <row r="127" spans="3:7" x14ac:dyDescent="0.25">
      <c r="C127" s="32" t="s">
        <v>297</v>
      </c>
      <c r="D127" s="32" t="s">
        <v>299</v>
      </c>
      <c r="E127" s="48">
        <f>0.81*1*0.9</f>
        <v>0.72900000000000009</v>
      </c>
    </row>
    <row r="128" spans="3:7" x14ac:dyDescent="0.25">
      <c r="C128" s="32" t="s">
        <v>298</v>
      </c>
      <c r="D128" s="32" t="s">
        <v>300</v>
      </c>
      <c r="E128" s="48">
        <f>0.81*0.9*0.9%</f>
        <v>6.5610000000000017E-3</v>
      </c>
    </row>
  </sheetData>
  <hyperlinks>
    <hyperlink ref="A3" location="'Risk Factor Summary'!A1" display="'Risk Factor Summary'!A1" xr:uid="{B7CB0C82-0137-472B-8BD1-D2F05E433BB4}"/>
    <hyperlink ref="A4" location="'Bucket Aggregation'!A1" display="One level Up" xr:uid="{A175B495-B5F8-4EDF-B393-144100F2ED41}"/>
    <hyperlink ref="A5" location="'Risk Weights'!A1" display="'Risk Weights'!A1" xr:uid="{79FFD1EF-8621-4C22-930B-B5FC13113EB0}"/>
    <hyperlink ref="C1:D1" r:id="rId1" display="Copyright 2003-present CompatibL. Licensed under the Apache License, Version 2.0 (the &quot;License&quot;); you may not use this file except in compliance with the License. You may obtain a copy of the License at http://www.apache.org/licenses/LICENSE-2.0. Unless required by applicable law or agreed to in writing, software distributed under the License is distributed on an &quot;AS IS&quot; BASIS, WITHOUT WARRANTIES OR CONDITIONS OF ANY KIND, either express or implied. See the License for the specific language governing permissions and limitations under the License." xr:uid="{9E33FF01-370E-4D79-8479-4969B4E8045A}"/>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AD8A7-01BC-4890-91B0-770E4A1A0ECD}">
  <sheetPr codeName="Sheet8"/>
  <dimension ref="A1:E97"/>
  <sheetViews>
    <sheetView zoomScale="85" zoomScaleNormal="85" workbookViewId="0"/>
  </sheetViews>
  <sheetFormatPr defaultRowHeight="15" x14ac:dyDescent="0.25"/>
  <cols>
    <col min="1" max="1" width="13.7109375" style="17" customWidth="1"/>
    <col min="2" max="2" width="2.7109375" customWidth="1"/>
    <col min="3" max="3" width="51.7109375" customWidth="1"/>
    <col min="4" max="4" width="47.42578125" bestFit="1" customWidth="1"/>
    <col min="5" max="5" width="21" customWidth="1"/>
  </cols>
  <sheetData>
    <row r="1" spans="1:5" s="24" customFormat="1" ht="14.25" x14ac:dyDescent="0.2">
      <c r="C1" s="25" t="s">
        <v>373</v>
      </c>
    </row>
    <row r="3" spans="1:5" s="27" customFormat="1" ht="18.75" x14ac:dyDescent="0.3">
      <c r="A3" s="30" t="s">
        <v>55</v>
      </c>
      <c r="C3" s="28" t="s">
        <v>61</v>
      </c>
    </row>
    <row r="4" spans="1:5" s="27" customFormat="1" ht="18" customHeight="1" x14ac:dyDescent="0.3">
      <c r="A4" s="30" t="s">
        <v>57</v>
      </c>
      <c r="C4" s="29" t="s">
        <v>207</v>
      </c>
    </row>
    <row r="5" spans="1:5" s="27" customFormat="1" x14ac:dyDescent="0.25">
      <c r="A5" s="30" t="s">
        <v>56</v>
      </c>
      <c r="C5" s="27" t="s">
        <v>73</v>
      </c>
    </row>
    <row r="6" spans="1:5" s="13" customFormat="1" x14ac:dyDescent="0.25">
      <c r="A6" s="19"/>
      <c r="C6" s="18"/>
    </row>
    <row r="7" spans="1:5" ht="18.75" x14ac:dyDescent="0.3">
      <c r="C7" s="5" t="s">
        <v>74</v>
      </c>
    </row>
    <row r="8" spans="1:5" x14ac:dyDescent="0.25">
      <c r="C8" s="31" t="s">
        <v>40</v>
      </c>
      <c r="D8" s="31" t="s">
        <v>30</v>
      </c>
      <c r="E8" s="31" t="s">
        <v>14</v>
      </c>
    </row>
    <row r="9" spans="1:5" x14ac:dyDescent="0.25">
      <c r="C9" s="32" t="s">
        <v>190</v>
      </c>
      <c r="D9" s="32" t="s">
        <v>365</v>
      </c>
      <c r="E9" s="47" t="s">
        <v>203</v>
      </c>
    </row>
    <row r="10" spans="1:5" x14ac:dyDescent="0.25">
      <c r="C10" s="32" t="s">
        <v>200</v>
      </c>
      <c r="D10" s="32" t="s">
        <v>367</v>
      </c>
      <c r="E10" s="48">
        <v>1</v>
      </c>
    </row>
    <row r="11" spans="1:5" x14ac:dyDescent="0.25">
      <c r="C11" s="32" t="s">
        <v>199</v>
      </c>
      <c r="D11" s="32" t="s">
        <v>368</v>
      </c>
      <c r="E11" s="48">
        <v>0.11</v>
      </c>
    </row>
    <row r="12" spans="1:5" x14ac:dyDescent="0.25">
      <c r="C12" s="32" t="s">
        <v>201</v>
      </c>
      <c r="D12" s="32" t="s">
        <v>367</v>
      </c>
      <c r="E12" s="48">
        <v>1</v>
      </c>
    </row>
    <row r="13" spans="1:5" x14ac:dyDescent="0.25">
      <c r="C13" s="32" t="s">
        <v>202</v>
      </c>
      <c r="D13" s="32" t="s">
        <v>369</v>
      </c>
      <c r="E13" s="48" t="s">
        <v>203</v>
      </c>
    </row>
    <row r="14" spans="1:5" x14ac:dyDescent="0.25">
      <c r="C14" s="32" t="s">
        <v>204</v>
      </c>
      <c r="D14" s="32" t="s">
        <v>370</v>
      </c>
      <c r="E14" s="48" t="s">
        <v>203</v>
      </c>
    </row>
    <row r="15" spans="1:5" x14ac:dyDescent="0.25">
      <c r="C15" s="32" t="s">
        <v>205</v>
      </c>
      <c r="D15" s="32" t="s">
        <v>366</v>
      </c>
      <c r="E15" s="48">
        <v>1</v>
      </c>
    </row>
    <row r="16" spans="1:5" ht="18.75" x14ac:dyDescent="0.3">
      <c r="C16" s="5"/>
      <c r="E16" s="44"/>
    </row>
    <row r="17" spans="3:5" ht="18.75" x14ac:dyDescent="0.3">
      <c r="C17" s="5" t="s">
        <v>206</v>
      </c>
      <c r="E17" s="44"/>
    </row>
    <row r="18" spans="3:5" x14ac:dyDescent="0.25">
      <c r="C18" s="31" t="s">
        <v>284</v>
      </c>
      <c r="D18" s="31" t="s">
        <v>14</v>
      </c>
      <c r="E18" s="44"/>
    </row>
    <row r="19" spans="3:5" x14ac:dyDescent="0.25">
      <c r="C19" s="32" t="s">
        <v>210</v>
      </c>
      <c r="D19" s="48">
        <v>1.11E-2</v>
      </c>
    </row>
    <row r="20" spans="3:5" x14ac:dyDescent="0.25">
      <c r="C20" s="32" t="s">
        <v>211</v>
      </c>
      <c r="D20" s="48">
        <v>9.2999999999999992E-3</v>
      </c>
    </row>
    <row r="21" spans="3:5" x14ac:dyDescent="0.25">
      <c r="C21" s="32" t="s">
        <v>212</v>
      </c>
      <c r="D21" s="48">
        <v>7.4000000000000003E-3</v>
      </c>
    </row>
    <row r="22" spans="3:5" x14ac:dyDescent="0.25">
      <c r="C22" s="32" t="s">
        <v>213</v>
      </c>
      <c r="D22" s="48">
        <v>7.4000000000000003E-3</v>
      </c>
    </row>
    <row r="23" spans="3:5" x14ac:dyDescent="0.25">
      <c r="C23" s="32" t="s">
        <v>214</v>
      </c>
      <c r="D23" s="48">
        <v>7.4000000000000003E-3</v>
      </c>
    </row>
    <row r="24" spans="3:5" x14ac:dyDescent="0.25">
      <c r="C24" s="32" t="s">
        <v>215</v>
      </c>
      <c r="D24" s="48">
        <v>1.11E-2</v>
      </c>
    </row>
    <row r="25" spans="3:5" x14ac:dyDescent="0.25">
      <c r="C25" s="32" t="s">
        <v>216</v>
      </c>
      <c r="D25" s="48">
        <v>1.11E-2</v>
      </c>
    </row>
    <row r="26" spans="3:5" x14ac:dyDescent="0.25">
      <c r="C26" s="32" t="s">
        <v>217</v>
      </c>
      <c r="D26" s="48">
        <v>9.2999999999999992E-3</v>
      </c>
    </row>
    <row r="27" spans="3:5" x14ac:dyDescent="0.25">
      <c r="C27" s="32" t="s">
        <v>218</v>
      </c>
      <c r="D27" s="48">
        <v>7.4000000000000003E-3</v>
      </c>
    </row>
    <row r="28" spans="3:5" x14ac:dyDescent="0.25">
      <c r="C28" s="32" t="s">
        <v>219</v>
      </c>
      <c r="D28" s="48">
        <v>7.4000000000000003E-3</v>
      </c>
    </row>
    <row r="29" spans="3:5" x14ac:dyDescent="0.25">
      <c r="C29" s="32" t="s">
        <v>220</v>
      </c>
      <c r="D29" s="48">
        <v>7.4000000000000003E-3</v>
      </c>
    </row>
    <row r="30" spans="3:5" x14ac:dyDescent="0.25">
      <c r="C30" s="32" t="s">
        <v>221</v>
      </c>
      <c r="D30" s="48">
        <v>1.11E-2</v>
      </c>
    </row>
    <row r="31" spans="3:5" x14ac:dyDescent="0.25">
      <c r="C31" s="32" t="s">
        <v>222</v>
      </c>
      <c r="D31" s="48">
        <v>1.11E-2</v>
      </c>
    </row>
    <row r="32" spans="3:5" x14ac:dyDescent="0.25">
      <c r="C32" s="32" t="s">
        <v>223</v>
      </c>
      <c r="D32" s="48">
        <v>9.2999999999999992E-3</v>
      </c>
    </row>
    <row r="33" spans="3:4" x14ac:dyDescent="0.25">
      <c r="C33" s="32" t="s">
        <v>224</v>
      </c>
      <c r="D33" s="48">
        <v>7.4000000000000003E-3</v>
      </c>
    </row>
    <row r="34" spans="3:4" x14ac:dyDescent="0.25">
      <c r="C34" s="32" t="s">
        <v>225</v>
      </c>
      <c r="D34" s="48">
        <v>7.4000000000000003E-3</v>
      </c>
    </row>
    <row r="35" spans="3:4" x14ac:dyDescent="0.25">
      <c r="C35" s="32" t="s">
        <v>226</v>
      </c>
      <c r="D35" s="48">
        <v>7.4000000000000003E-3</v>
      </c>
    </row>
    <row r="36" spans="3:4" x14ac:dyDescent="0.25">
      <c r="C36" s="32" t="s">
        <v>227</v>
      </c>
      <c r="D36" s="48">
        <v>1.11E-2</v>
      </c>
    </row>
    <row r="37" spans="3:4" x14ac:dyDescent="0.25">
      <c r="C37" s="32" t="s">
        <v>228</v>
      </c>
      <c r="D37" s="48">
        <v>1.11E-2</v>
      </c>
    </row>
    <row r="38" spans="3:4" x14ac:dyDescent="0.25">
      <c r="C38" s="32" t="s">
        <v>229</v>
      </c>
      <c r="D38" s="48">
        <v>9.2999999999999992E-3</v>
      </c>
    </row>
    <row r="39" spans="3:4" x14ac:dyDescent="0.25">
      <c r="C39" s="32" t="s">
        <v>230</v>
      </c>
      <c r="D39" s="48">
        <v>7.4000000000000003E-3</v>
      </c>
    </row>
    <row r="40" spans="3:4" x14ac:dyDescent="0.25">
      <c r="C40" s="32" t="s">
        <v>231</v>
      </c>
      <c r="D40" s="48">
        <v>7.4000000000000003E-3</v>
      </c>
    </row>
    <row r="41" spans="3:4" x14ac:dyDescent="0.25">
      <c r="C41" s="32" t="s">
        <v>232</v>
      </c>
      <c r="D41" s="48">
        <v>7.4000000000000003E-3</v>
      </c>
    </row>
    <row r="42" spans="3:4" x14ac:dyDescent="0.25">
      <c r="C42" s="32" t="s">
        <v>233</v>
      </c>
      <c r="D42" s="48">
        <v>1.11E-2</v>
      </c>
    </row>
    <row r="43" spans="3:4" x14ac:dyDescent="0.25">
      <c r="C43" s="32" t="s">
        <v>234</v>
      </c>
      <c r="D43" s="48">
        <v>1.11E-2</v>
      </c>
    </row>
    <row r="44" spans="3:4" x14ac:dyDescent="0.25">
      <c r="C44" s="32" t="s">
        <v>235</v>
      </c>
      <c r="D44" s="48">
        <v>9.2999999999999992E-3</v>
      </c>
    </row>
    <row r="45" spans="3:4" x14ac:dyDescent="0.25">
      <c r="C45" s="32" t="s">
        <v>236</v>
      </c>
      <c r="D45" s="48">
        <v>7.4000000000000003E-3</v>
      </c>
    </row>
    <row r="46" spans="3:4" x14ac:dyDescent="0.25">
      <c r="C46" s="32" t="s">
        <v>237</v>
      </c>
      <c r="D46" s="48">
        <v>7.4000000000000003E-3</v>
      </c>
    </row>
    <row r="47" spans="3:4" x14ac:dyDescent="0.25">
      <c r="C47" s="32" t="s">
        <v>238</v>
      </c>
      <c r="D47" s="48">
        <v>7.4000000000000003E-3</v>
      </c>
    </row>
    <row r="48" spans="3:4" x14ac:dyDescent="0.25">
      <c r="C48" s="32" t="s">
        <v>239</v>
      </c>
      <c r="D48" s="48">
        <v>1.11E-2</v>
      </c>
    </row>
    <row r="49" spans="3:4" x14ac:dyDescent="0.25">
      <c r="C49" s="32" t="s">
        <v>240</v>
      </c>
      <c r="D49" s="48">
        <v>1.11E-2</v>
      </c>
    </row>
    <row r="50" spans="3:4" x14ac:dyDescent="0.25">
      <c r="C50" s="32" t="s">
        <v>241</v>
      </c>
      <c r="D50" s="48">
        <v>9.2999999999999992E-3</v>
      </c>
    </row>
    <row r="51" spans="3:4" x14ac:dyDescent="0.25">
      <c r="C51" s="32" t="s">
        <v>242</v>
      </c>
      <c r="D51" s="48">
        <v>7.4000000000000003E-3</v>
      </c>
    </row>
    <row r="52" spans="3:4" x14ac:dyDescent="0.25">
      <c r="C52" s="32" t="s">
        <v>243</v>
      </c>
      <c r="D52" s="48">
        <v>7.4000000000000003E-3</v>
      </c>
    </row>
    <row r="53" spans="3:4" x14ac:dyDescent="0.25">
      <c r="C53" s="32" t="s">
        <v>244</v>
      </c>
      <c r="D53" s="48">
        <v>7.4000000000000003E-3</v>
      </c>
    </row>
    <row r="54" spans="3:4" x14ac:dyDescent="0.25">
      <c r="C54" s="32" t="s">
        <v>245</v>
      </c>
      <c r="D54" s="48">
        <v>1.11E-2</v>
      </c>
    </row>
    <row r="55" spans="3:4" x14ac:dyDescent="0.25">
      <c r="C55" s="32" t="s">
        <v>246</v>
      </c>
      <c r="D55" s="48">
        <v>1.11E-2</v>
      </c>
    </row>
    <row r="56" spans="3:4" x14ac:dyDescent="0.25">
      <c r="C56" s="32" t="s">
        <v>247</v>
      </c>
      <c r="D56" s="48">
        <v>9.2999999999999992E-3</v>
      </c>
    </row>
    <row r="57" spans="3:4" x14ac:dyDescent="0.25">
      <c r="C57" s="32" t="s">
        <v>248</v>
      </c>
      <c r="D57" s="48">
        <v>7.4000000000000003E-3</v>
      </c>
    </row>
    <row r="58" spans="3:4" x14ac:dyDescent="0.25">
      <c r="C58" s="32" t="s">
        <v>249</v>
      </c>
      <c r="D58" s="48">
        <v>7.4000000000000003E-3</v>
      </c>
    </row>
    <row r="59" spans="3:4" x14ac:dyDescent="0.25">
      <c r="C59" s="32" t="s">
        <v>250</v>
      </c>
      <c r="D59" s="48">
        <v>7.4000000000000003E-3</v>
      </c>
    </row>
    <row r="60" spans="3:4" x14ac:dyDescent="0.25">
      <c r="C60" s="32" t="s">
        <v>251</v>
      </c>
      <c r="D60" s="48">
        <v>1.11E-2</v>
      </c>
    </row>
    <row r="61" spans="3:4" x14ac:dyDescent="0.25">
      <c r="C61" s="32" t="s">
        <v>285</v>
      </c>
      <c r="D61" s="48">
        <v>1.5800000000000002E-2</v>
      </c>
    </row>
    <row r="62" spans="3:4" x14ac:dyDescent="0.25">
      <c r="C62" s="32" t="s">
        <v>252</v>
      </c>
      <c r="D62" s="48">
        <v>1.5800000000000002E-2</v>
      </c>
    </row>
    <row r="63" spans="3:4" x14ac:dyDescent="0.25">
      <c r="C63" s="32" t="s">
        <v>286</v>
      </c>
      <c r="D63" s="55">
        <f>$E$11</f>
        <v>0.11</v>
      </c>
    </row>
    <row r="64" spans="3:4" x14ac:dyDescent="0.25">
      <c r="C64" s="32" t="s">
        <v>287</v>
      </c>
      <c r="D64" s="55">
        <f>$E$10</f>
        <v>1</v>
      </c>
    </row>
    <row r="65" spans="3:4" x14ac:dyDescent="0.25">
      <c r="C65" s="32" t="s">
        <v>288</v>
      </c>
      <c r="D65" s="55">
        <f>$E$12</f>
        <v>1</v>
      </c>
    </row>
    <row r="66" spans="3:4" x14ac:dyDescent="0.25">
      <c r="C66" s="32" t="s">
        <v>253</v>
      </c>
      <c r="D66" s="48">
        <v>5.0000000000000001E-3</v>
      </c>
    </row>
    <row r="67" spans="3:4" x14ac:dyDescent="0.25">
      <c r="C67" s="32" t="s">
        <v>254</v>
      </c>
      <c r="D67" s="48">
        <v>0.01</v>
      </c>
    </row>
    <row r="68" spans="3:4" x14ac:dyDescent="0.25">
      <c r="C68" s="32" t="s">
        <v>255</v>
      </c>
      <c r="D68" s="48">
        <v>0.05</v>
      </c>
    </row>
    <row r="69" spans="3:4" x14ac:dyDescent="0.25">
      <c r="C69" s="32" t="s">
        <v>256</v>
      </c>
      <c r="D69" s="48">
        <v>0.03</v>
      </c>
    </row>
    <row r="70" spans="3:4" x14ac:dyDescent="0.25">
      <c r="C70" s="32" t="s">
        <v>257</v>
      </c>
      <c r="D70" s="48">
        <v>0.03</v>
      </c>
    </row>
    <row r="71" spans="3:4" x14ac:dyDescent="0.25">
      <c r="C71" s="32" t="s">
        <v>258</v>
      </c>
      <c r="D71" s="48">
        <v>0.02</v>
      </c>
    </row>
    <row r="72" spans="3:4" x14ac:dyDescent="0.25">
      <c r="C72" s="32" t="s">
        <v>259</v>
      </c>
      <c r="D72" s="48">
        <v>1.4999999999999999E-2</v>
      </c>
    </row>
    <row r="73" spans="3:4" x14ac:dyDescent="0.25">
      <c r="C73" s="32" t="s">
        <v>260</v>
      </c>
      <c r="D73" s="48">
        <v>0.05</v>
      </c>
    </row>
    <row r="74" spans="3:4" x14ac:dyDescent="0.25">
      <c r="C74" s="32" t="s">
        <v>261</v>
      </c>
      <c r="D74" s="48">
        <v>0.02</v>
      </c>
    </row>
    <row r="75" spans="3:4" x14ac:dyDescent="0.25">
      <c r="C75" s="32" t="s">
        <v>262</v>
      </c>
      <c r="D75" s="48">
        <v>0.04</v>
      </c>
    </row>
    <row r="76" spans="3:4" x14ac:dyDescent="0.25">
      <c r="C76" s="32" t="s">
        <v>263</v>
      </c>
      <c r="D76" s="48">
        <v>0.12</v>
      </c>
    </row>
    <row r="77" spans="3:4" x14ac:dyDescent="0.25">
      <c r="C77" s="32" t="s">
        <v>264</v>
      </c>
      <c r="D77" s="48">
        <v>7.0000000000000007E-2</v>
      </c>
    </row>
    <row r="78" spans="3:4" x14ac:dyDescent="0.25">
      <c r="C78" s="32" t="s">
        <v>265</v>
      </c>
      <c r="D78" s="48">
        <v>8.5000000000000006E-2</v>
      </c>
    </row>
    <row r="79" spans="3:4" x14ac:dyDescent="0.25">
      <c r="C79" s="32" t="s">
        <v>266</v>
      </c>
      <c r="D79" s="48">
        <v>5.5E-2</v>
      </c>
    </row>
    <row r="80" spans="3:4" x14ac:dyDescent="0.25">
      <c r="C80" s="32" t="s">
        <v>267</v>
      </c>
      <c r="D80" s="48">
        <v>0.05</v>
      </c>
    </row>
    <row r="81" spans="3:4" x14ac:dyDescent="0.25">
      <c r="C81" s="32" t="s">
        <v>268</v>
      </c>
      <c r="D81" s="48">
        <v>0.12</v>
      </c>
    </row>
    <row r="82" spans="3:4" x14ac:dyDescent="0.25">
      <c r="C82" s="32" t="s">
        <v>269</v>
      </c>
      <c r="D82" s="48">
        <v>5.0000000000000001E-3</v>
      </c>
    </row>
    <row r="83" spans="3:4" x14ac:dyDescent="0.25">
      <c r="C83" s="32" t="s">
        <v>270</v>
      </c>
      <c r="D83" s="48">
        <v>0.01</v>
      </c>
    </row>
    <row r="84" spans="3:4" x14ac:dyDescent="0.25">
      <c r="C84" s="32" t="s">
        <v>271</v>
      </c>
      <c r="D84" s="48">
        <v>0.05</v>
      </c>
    </row>
    <row r="85" spans="3:4" x14ac:dyDescent="0.25">
      <c r="C85" s="32" t="s">
        <v>272</v>
      </c>
      <c r="D85" s="48">
        <v>0.03</v>
      </c>
    </row>
    <row r="86" spans="3:4" x14ac:dyDescent="0.25">
      <c r="C86" s="32" t="s">
        <v>273</v>
      </c>
      <c r="D86" s="48">
        <v>0.03</v>
      </c>
    </row>
    <row r="87" spans="3:4" x14ac:dyDescent="0.25">
      <c r="C87" s="32" t="s">
        <v>274</v>
      </c>
      <c r="D87" s="48">
        <v>0.02</v>
      </c>
    </row>
    <row r="88" spans="3:4" x14ac:dyDescent="0.25">
      <c r="C88" s="32" t="s">
        <v>275</v>
      </c>
      <c r="D88" s="48">
        <v>0.02</v>
      </c>
    </row>
    <row r="89" spans="3:4" x14ac:dyDescent="0.25">
      <c r="C89" s="32" t="s">
        <v>276</v>
      </c>
      <c r="D89" s="48">
        <v>0.02</v>
      </c>
    </row>
    <row r="90" spans="3:4" x14ac:dyDescent="0.25">
      <c r="C90" s="32" t="s">
        <v>277</v>
      </c>
      <c r="D90" s="48">
        <v>0.04</v>
      </c>
    </row>
    <row r="91" spans="3:4" x14ac:dyDescent="0.25">
      <c r="C91" s="32" t="s">
        <v>278</v>
      </c>
      <c r="D91" s="48">
        <v>0.12</v>
      </c>
    </row>
    <row r="92" spans="3:4" x14ac:dyDescent="0.25">
      <c r="C92" s="32" t="s">
        <v>279</v>
      </c>
      <c r="D92" s="48">
        <v>7.0000000000000007E-2</v>
      </c>
    </row>
    <row r="93" spans="3:4" x14ac:dyDescent="0.25">
      <c r="C93" s="32" t="s">
        <v>280</v>
      </c>
      <c r="D93" s="48">
        <v>8.5000000000000006E-2</v>
      </c>
    </row>
    <row r="94" spans="3:4" x14ac:dyDescent="0.25">
      <c r="C94" s="32" t="s">
        <v>281</v>
      </c>
      <c r="D94" s="48">
        <v>5.5E-2</v>
      </c>
    </row>
    <row r="95" spans="3:4" x14ac:dyDescent="0.25">
      <c r="C95" s="32" t="s">
        <v>282</v>
      </c>
      <c r="D95" s="48">
        <v>0.05</v>
      </c>
    </row>
    <row r="96" spans="3:4" x14ac:dyDescent="0.25">
      <c r="C96" s="32" t="s">
        <v>283</v>
      </c>
      <c r="D96" s="48">
        <v>0.12</v>
      </c>
    </row>
    <row r="97" spans="3:4" x14ac:dyDescent="0.25">
      <c r="C97" s="32" t="s">
        <v>289</v>
      </c>
      <c r="D97" s="55">
        <f>$E$15</f>
        <v>1</v>
      </c>
    </row>
  </sheetData>
  <hyperlinks>
    <hyperlink ref="A3" location="'Risk Factor Correlations'!A1" display="'Risk Factor Correlations'!A1" xr:uid="{93E53A36-961A-4F57-AAE0-E73A3AD11697}"/>
    <hyperlink ref="A4" location="'Bucket Aggregation'!A1" display="One level Up" xr:uid="{17EE5181-0892-4198-AE05-2DB1FA5F03D1}"/>
    <hyperlink ref="A5" location="'Cpties'!A1" display="'Cpties'!A1" xr:uid="{18AC3F94-6B6B-46B1-8527-B485F2D6FCF5}"/>
    <hyperlink ref="D63" location="$E$11" display="$E$11" xr:uid="{76692107-CD81-41EF-B2B3-699D00EFEEAE}"/>
    <hyperlink ref="D64" location="$E$10" display="$E$10" xr:uid="{75BA65F7-ED94-40A2-91F8-3BA2A09E45B8}"/>
    <hyperlink ref="D65" location="$E$12" display="$E$12" xr:uid="{295FE5CC-2B79-4F6C-93EC-2110F8BFB3A9}"/>
    <hyperlink ref="D97" location="$E$15" display="$E$15" xr:uid="{0C43568C-BB1C-4DFF-93D4-11B377BC9541}"/>
    <hyperlink ref="C1:D1" r:id="rId1" display="Copyright 2003-present CompatibL. Licensed under the Apache License, Version 2.0 (the &quot;License&quot;); you may not use this file except in compliance with the License. You may obtain a copy of the License at http://www.apache.org/licenses/LICENSE-2.0. Unless required by applicable law or agreed to in writing, software distributed under the License is distributed on an &quot;AS IS&quot; BASIS, WITHOUT WARRANTIES OR CONDITIONS OF ANY KIND, either express or implied. See the License for the specific language governing permissions and limitations under the License." xr:uid="{823CA2A0-0E70-4E26-81CD-ED36B999F465}"/>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
  <dimension ref="A1:K12"/>
  <sheetViews>
    <sheetView zoomScale="85" zoomScaleNormal="85" workbookViewId="0"/>
  </sheetViews>
  <sheetFormatPr defaultRowHeight="15" x14ac:dyDescent="0.25"/>
  <cols>
    <col min="1" max="1" width="13.7109375" style="17" customWidth="1"/>
    <col min="2" max="2" width="2.7109375" customWidth="1"/>
    <col min="3" max="3" width="9.7109375" customWidth="1"/>
    <col min="5" max="5" width="11.140625" bestFit="1" customWidth="1"/>
    <col min="6" max="6" width="37.7109375" bestFit="1" customWidth="1"/>
  </cols>
  <sheetData>
    <row r="1" spans="1:11" s="24" customFormat="1" ht="14.25" x14ac:dyDescent="0.2">
      <c r="C1" s="25" t="s">
        <v>373</v>
      </c>
    </row>
    <row r="3" spans="1:11" s="21" customFormat="1" ht="18.75" x14ac:dyDescent="0.3">
      <c r="A3" s="42" t="s">
        <v>55</v>
      </c>
      <c r="C3" s="22" t="s">
        <v>61</v>
      </c>
    </row>
    <row r="4" spans="1:11" s="21" customFormat="1" ht="18" customHeight="1" x14ac:dyDescent="0.3">
      <c r="A4" s="20" t="s">
        <v>57</v>
      </c>
      <c r="C4" s="23" t="s">
        <v>72</v>
      </c>
    </row>
    <row r="5" spans="1:11" s="21" customFormat="1" x14ac:dyDescent="0.25">
      <c r="A5" s="42" t="s">
        <v>56</v>
      </c>
      <c r="C5" s="21" t="s">
        <v>73</v>
      </c>
    </row>
    <row r="6" spans="1:11" x14ac:dyDescent="0.25">
      <c r="A6" s="19"/>
      <c r="C6" s="18"/>
      <c r="K6" s="18"/>
    </row>
    <row r="7" spans="1:11" x14ac:dyDescent="0.25">
      <c r="C7" s="4" t="s">
        <v>0</v>
      </c>
      <c r="D7" s="4" t="s">
        <v>1</v>
      </c>
      <c r="E7" s="4" t="s">
        <v>2</v>
      </c>
      <c r="F7" s="4" t="s">
        <v>70</v>
      </c>
    </row>
    <row r="8" spans="1:11" x14ac:dyDescent="0.25">
      <c r="C8" s="2" t="s">
        <v>3</v>
      </c>
      <c r="D8" s="2" t="s">
        <v>3</v>
      </c>
      <c r="E8" s="2" t="s">
        <v>4</v>
      </c>
      <c r="F8" s="2" t="s">
        <v>28</v>
      </c>
    </row>
    <row r="9" spans="1:11" x14ac:dyDescent="0.25">
      <c r="C9" s="2" t="s">
        <v>5</v>
      </c>
      <c r="D9" s="2" t="s">
        <v>5</v>
      </c>
      <c r="E9" s="2" t="s">
        <v>6</v>
      </c>
      <c r="F9" s="2" t="s">
        <v>28</v>
      </c>
    </row>
    <row r="10" spans="1:11" x14ac:dyDescent="0.25">
      <c r="C10" s="2" t="s">
        <v>7</v>
      </c>
      <c r="D10" s="2" t="s">
        <v>7</v>
      </c>
      <c r="E10" s="2" t="s">
        <v>8</v>
      </c>
      <c r="F10" s="2" t="s">
        <v>28</v>
      </c>
    </row>
    <row r="11" spans="1:11" x14ac:dyDescent="0.25">
      <c r="C11" s="2" t="s">
        <v>9</v>
      </c>
      <c r="D11" s="2" t="s">
        <v>9</v>
      </c>
      <c r="E11" s="2" t="s">
        <v>8</v>
      </c>
      <c r="F11" s="2" t="s">
        <v>28</v>
      </c>
    </row>
    <row r="12" spans="1:11" x14ac:dyDescent="0.25">
      <c r="C12" s="2" t="s">
        <v>10</v>
      </c>
      <c r="D12" s="2" t="s">
        <v>10</v>
      </c>
      <c r="E12" s="2" t="s">
        <v>11</v>
      </c>
      <c r="F12" s="2" t="s">
        <v>29</v>
      </c>
    </row>
  </sheetData>
  <hyperlinks>
    <hyperlink ref="A3" location="'Risk Weights'!A1" display="'Risk Weights'!A1" xr:uid="{00000000-0004-0000-1700-000000000000}"/>
    <hyperlink ref="A4" location="Bucket!A1" display="Bucket!A1" xr:uid="{00000000-0004-0000-1700-000001000000}"/>
    <hyperlink ref="A5" location="'Sensitivities'!A1" display="'Sensitivities'!A1" xr:uid="{00000000-0004-0000-1700-000002000000}"/>
    <hyperlink ref="C1:D1" r:id="rId1" display="Copyright 2003-present CompatibL. Licensed under the Apache License, Version 2.0 (the &quot;License&quot;); you may not use this file except in compliance with the License. You may obtain a copy of the License at http://www.apache.org/licenses/LICENSE-2.0. Unless required by applicable law or agreed to in writing, software distributed under the License is distributed on an &quot;AS IS&quot; BASIS, WITHOUT WARRANTIES OR CONDITIONS OF ANY KIND, either express or implied. See the License for the specific language governing permissions and limitations under the License." xr:uid="{D327E9AE-9662-4D18-A48B-74B63762162F}"/>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
  <dimension ref="A1:K128"/>
  <sheetViews>
    <sheetView topLeftCell="A62" zoomScale="85" zoomScaleNormal="85" workbookViewId="0"/>
  </sheetViews>
  <sheetFormatPr defaultRowHeight="15" x14ac:dyDescent="0.25"/>
  <cols>
    <col min="1" max="1" width="13.7109375" style="17" customWidth="1"/>
    <col min="2" max="2" width="2.7109375" customWidth="1"/>
    <col min="3" max="3" width="52.42578125" bestFit="1" customWidth="1"/>
    <col min="4" max="4" width="24.5703125" customWidth="1"/>
    <col min="5" max="5" width="14.42578125" bestFit="1" customWidth="1"/>
    <col min="9" max="9" width="70.28515625" bestFit="1" customWidth="1"/>
  </cols>
  <sheetData>
    <row r="1" spans="1:11" s="24" customFormat="1" ht="14.25" x14ac:dyDescent="0.2">
      <c r="C1" s="25" t="s">
        <v>373</v>
      </c>
    </row>
    <row r="3" spans="1:11" s="27" customFormat="1" ht="18.75" x14ac:dyDescent="0.3">
      <c r="A3" s="30" t="s">
        <v>55</v>
      </c>
      <c r="C3" s="28" t="s">
        <v>61</v>
      </c>
    </row>
    <row r="4" spans="1:11" s="27" customFormat="1" ht="18" customHeight="1" x14ac:dyDescent="0.3">
      <c r="A4" s="30" t="s">
        <v>57</v>
      </c>
      <c r="C4" s="29" t="s">
        <v>72</v>
      </c>
    </row>
    <row r="5" spans="1:11" s="27" customFormat="1" x14ac:dyDescent="0.25">
      <c r="A5" s="30"/>
      <c r="C5" s="27" t="s">
        <v>73</v>
      </c>
    </row>
    <row r="6" spans="1:11" s="13" customFormat="1" ht="18.75" x14ac:dyDescent="0.3">
      <c r="A6" s="19"/>
      <c r="B6"/>
      <c r="C6" s="18"/>
      <c r="D6" s="5"/>
    </row>
    <row r="7" spans="1:11" s="13" customFormat="1" x14ac:dyDescent="0.25">
      <c r="A7" s="17"/>
      <c r="B7"/>
      <c r="C7" s="31" t="s">
        <v>12</v>
      </c>
      <c r="D7" s="31" t="s">
        <v>13</v>
      </c>
      <c r="E7" s="31" t="s">
        <v>14</v>
      </c>
    </row>
    <row r="8" spans="1:11" x14ac:dyDescent="0.25">
      <c r="C8" s="32" t="s">
        <v>145</v>
      </c>
      <c r="D8" s="32" t="s">
        <v>15</v>
      </c>
      <c r="E8" s="37">
        <v>772.09448815619896</v>
      </c>
    </row>
    <row r="9" spans="1:11" x14ac:dyDescent="0.25">
      <c r="C9" s="32" t="s">
        <v>144</v>
      </c>
      <c r="D9" s="32" t="s">
        <v>15</v>
      </c>
      <c r="E9" s="37">
        <v>-1443.0585716148901</v>
      </c>
      <c r="K9" s="1"/>
    </row>
    <row r="10" spans="1:11" x14ac:dyDescent="0.25">
      <c r="C10" s="32" t="s">
        <v>141</v>
      </c>
      <c r="D10" s="32" t="s">
        <v>15</v>
      </c>
      <c r="E10" s="37">
        <v>-436.33365096120502</v>
      </c>
    </row>
    <row r="11" spans="1:11" x14ac:dyDescent="0.25">
      <c r="C11" s="32" t="s">
        <v>143</v>
      </c>
      <c r="D11" s="32" t="s">
        <v>15</v>
      </c>
      <c r="E11" s="37">
        <v>-277.63654932223301</v>
      </c>
    </row>
    <row r="12" spans="1:11" x14ac:dyDescent="0.25">
      <c r="C12" s="32" t="s">
        <v>142</v>
      </c>
      <c r="D12" s="32" t="s">
        <v>15</v>
      </c>
      <c r="E12" s="37">
        <v>-246.65354774388101</v>
      </c>
    </row>
    <row r="13" spans="1:11" x14ac:dyDescent="0.25">
      <c r="C13" s="32" t="s">
        <v>140</v>
      </c>
      <c r="D13" s="32" t="s">
        <v>15</v>
      </c>
      <c r="E13" s="37">
        <v>164.47442816044233</v>
      </c>
      <c r="K13" s="1"/>
    </row>
    <row r="14" spans="1:11" x14ac:dyDescent="0.25">
      <c r="C14" s="32" t="s">
        <v>139</v>
      </c>
      <c r="D14" s="32" t="s">
        <v>15</v>
      </c>
      <c r="E14" s="37">
        <v>-103.16128994089435</v>
      </c>
    </row>
    <row r="15" spans="1:11" x14ac:dyDescent="0.25">
      <c r="C15" s="32" t="s">
        <v>136</v>
      </c>
      <c r="D15" s="32" t="s">
        <v>15</v>
      </c>
      <c r="E15" s="37">
        <v>-388.76655699312681</v>
      </c>
    </row>
    <row r="16" spans="1:11" x14ac:dyDescent="0.25">
      <c r="C16" s="32" t="s">
        <v>138</v>
      </c>
      <c r="D16" s="32" t="s">
        <v>15</v>
      </c>
      <c r="E16" s="37">
        <v>-307.04529940324744</v>
      </c>
    </row>
    <row r="17" spans="3:5" x14ac:dyDescent="0.25">
      <c r="C17" s="32" t="s">
        <v>137</v>
      </c>
      <c r="D17" s="32" t="s">
        <v>15</v>
      </c>
      <c r="E17" s="37">
        <v>247.64838125839961</v>
      </c>
    </row>
    <row r="18" spans="3:5" x14ac:dyDescent="0.25">
      <c r="C18" s="32" t="s">
        <v>135</v>
      </c>
      <c r="D18" s="32" t="s">
        <v>15</v>
      </c>
      <c r="E18" s="37">
        <v>1077.61060051453</v>
      </c>
    </row>
    <row r="19" spans="3:5" x14ac:dyDescent="0.25">
      <c r="C19" s="32" t="s">
        <v>130</v>
      </c>
      <c r="D19" s="32" t="s">
        <v>15</v>
      </c>
      <c r="E19" s="37">
        <v>424.62537058274353</v>
      </c>
    </row>
    <row r="20" spans="3:5" x14ac:dyDescent="0.25">
      <c r="C20" s="32" t="s">
        <v>134</v>
      </c>
      <c r="D20" s="32" t="s">
        <v>15</v>
      </c>
      <c r="E20" s="37">
        <v>-4953.4655731017701</v>
      </c>
    </row>
    <row r="21" spans="3:5" x14ac:dyDescent="0.25">
      <c r="C21" s="32" t="s">
        <v>129</v>
      </c>
      <c r="D21" s="32" t="s">
        <v>15</v>
      </c>
      <c r="E21" s="37">
        <v>-65.418329523069914</v>
      </c>
    </row>
    <row r="22" spans="3:5" x14ac:dyDescent="0.25">
      <c r="C22" s="32" t="s">
        <v>131</v>
      </c>
      <c r="D22" s="32" t="s">
        <v>15</v>
      </c>
      <c r="E22" s="37">
        <v>-94.605774173578496</v>
      </c>
    </row>
    <row r="23" spans="3:5" x14ac:dyDescent="0.25">
      <c r="C23" s="32" t="s">
        <v>126</v>
      </c>
      <c r="D23" s="32" t="s">
        <v>15</v>
      </c>
      <c r="E23" s="37">
        <v>-8.4683976402090124</v>
      </c>
    </row>
    <row r="24" spans="3:5" x14ac:dyDescent="0.25">
      <c r="C24" s="32" t="s">
        <v>133</v>
      </c>
      <c r="D24" s="32" t="s">
        <v>15</v>
      </c>
      <c r="E24" s="37">
        <v>-1785.3016261407899</v>
      </c>
    </row>
    <row r="25" spans="3:5" x14ac:dyDescent="0.25">
      <c r="C25" s="32" t="s">
        <v>128</v>
      </c>
      <c r="D25" s="32" t="s">
        <v>15</v>
      </c>
      <c r="E25" s="37">
        <v>-140.96670457711701</v>
      </c>
    </row>
    <row r="26" spans="3:5" x14ac:dyDescent="0.25">
      <c r="C26" s="32" t="s">
        <v>132</v>
      </c>
      <c r="D26" s="32" t="s">
        <v>15</v>
      </c>
      <c r="E26" s="37">
        <v>-1346.9894177445899</v>
      </c>
    </row>
    <row r="27" spans="3:5" x14ac:dyDescent="0.25">
      <c r="C27" s="32" t="s">
        <v>127</v>
      </c>
      <c r="D27" s="32" t="s">
        <v>15</v>
      </c>
      <c r="E27" s="37">
        <v>415.08667639792208</v>
      </c>
    </row>
    <row r="28" spans="3:5" x14ac:dyDescent="0.25">
      <c r="C28" s="32" t="s">
        <v>150</v>
      </c>
      <c r="D28" s="32" t="s">
        <v>15</v>
      </c>
      <c r="E28" s="37">
        <v>-593.22777500729001</v>
      </c>
    </row>
    <row r="29" spans="3:5" x14ac:dyDescent="0.25">
      <c r="C29" s="32" t="s">
        <v>149</v>
      </c>
      <c r="D29" s="32" t="s">
        <v>15</v>
      </c>
      <c r="E29" s="37">
        <v>-1602.0131832448899</v>
      </c>
    </row>
    <row r="30" spans="3:5" x14ac:dyDescent="0.25">
      <c r="C30" s="32" t="s">
        <v>146</v>
      </c>
      <c r="D30" s="32" t="s">
        <v>15</v>
      </c>
      <c r="E30" s="37">
        <v>-4722.9246083223197</v>
      </c>
    </row>
    <row r="31" spans="3:5" x14ac:dyDescent="0.25">
      <c r="C31" s="32" t="s">
        <v>148</v>
      </c>
      <c r="D31" s="32" t="s">
        <v>15</v>
      </c>
      <c r="E31" s="37">
        <v>371.704942443466</v>
      </c>
    </row>
    <row r="32" spans="3:5" x14ac:dyDescent="0.25">
      <c r="C32" s="32" t="s">
        <v>147</v>
      </c>
      <c r="D32" s="32" t="s">
        <v>15</v>
      </c>
      <c r="E32" s="37">
        <v>-1464.1713826611499</v>
      </c>
    </row>
    <row r="33" spans="3:5" x14ac:dyDescent="0.25">
      <c r="C33" s="32" t="s">
        <v>118</v>
      </c>
      <c r="D33" s="32" t="s">
        <v>15</v>
      </c>
      <c r="E33" s="37">
        <v>-8251.0551888472892</v>
      </c>
    </row>
    <row r="34" spans="3:5" x14ac:dyDescent="0.25">
      <c r="C34" s="32" t="s">
        <v>119</v>
      </c>
      <c r="D34" s="32" t="s">
        <v>15</v>
      </c>
      <c r="E34" s="37">
        <v>6673.5209424984496</v>
      </c>
    </row>
    <row r="35" spans="3:5" x14ac:dyDescent="0.25">
      <c r="C35" s="32" t="s">
        <v>120</v>
      </c>
      <c r="D35" s="32" t="s">
        <v>15</v>
      </c>
      <c r="E35" s="37">
        <v>-24921.165641190601</v>
      </c>
    </row>
    <row r="36" spans="3:5" x14ac:dyDescent="0.25">
      <c r="C36" s="32" t="s">
        <v>121</v>
      </c>
      <c r="D36" s="32" t="s">
        <v>15</v>
      </c>
      <c r="E36" s="37">
        <v>-352946.23449575203</v>
      </c>
    </row>
    <row r="37" spans="3:5" x14ac:dyDescent="0.25">
      <c r="C37" s="32" t="s">
        <v>106</v>
      </c>
      <c r="D37" s="32" t="s">
        <v>15</v>
      </c>
      <c r="E37" s="37">
        <v>2383.27249021231</v>
      </c>
    </row>
    <row r="38" spans="3:5" x14ac:dyDescent="0.25">
      <c r="C38" s="32" t="s">
        <v>103</v>
      </c>
      <c r="D38" s="32" t="s">
        <v>15</v>
      </c>
      <c r="E38" s="37">
        <v>387.118039875531</v>
      </c>
    </row>
    <row r="39" spans="3:5" x14ac:dyDescent="0.25">
      <c r="C39" s="32" t="s">
        <v>105</v>
      </c>
      <c r="D39" s="32" t="s">
        <v>15</v>
      </c>
      <c r="E39" s="37">
        <v>-9041.9784185622993</v>
      </c>
    </row>
    <row r="40" spans="3:5" x14ac:dyDescent="0.25">
      <c r="C40" s="32" t="s">
        <v>102</v>
      </c>
      <c r="D40" s="32" t="s">
        <v>15</v>
      </c>
      <c r="E40" s="37">
        <v>-698.32089229539599</v>
      </c>
    </row>
    <row r="41" spans="3:5" x14ac:dyDescent="0.25">
      <c r="C41" s="32" t="s">
        <v>104</v>
      </c>
      <c r="D41" s="32" t="s">
        <v>15</v>
      </c>
      <c r="E41" s="37">
        <v>-118.607424464972</v>
      </c>
    </row>
    <row r="42" spans="3:5" x14ac:dyDescent="0.25">
      <c r="C42" s="32" t="s">
        <v>101</v>
      </c>
      <c r="D42" s="32" t="s">
        <v>15</v>
      </c>
      <c r="E42" s="37">
        <v>470.565554655695</v>
      </c>
    </row>
    <row r="43" spans="3:5" x14ac:dyDescent="0.25">
      <c r="C43" s="32" t="s">
        <v>98</v>
      </c>
      <c r="D43" s="32" t="s">
        <v>15</v>
      </c>
      <c r="E43" s="37">
        <v>-663.94437421795396</v>
      </c>
    </row>
    <row r="44" spans="3:5" x14ac:dyDescent="0.25">
      <c r="C44" s="32" t="s">
        <v>100</v>
      </c>
      <c r="D44" s="32" t="s">
        <v>15</v>
      </c>
      <c r="E44" s="37">
        <v>-161.271602710895</v>
      </c>
    </row>
    <row r="45" spans="3:5" x14ac:dyDescent="0.25">
      <c r="C45" s="32" t="s">
        <v>97</v>
      </c>
      <c r="D45" s="32" t="s">
        <v>15</v>
      </c>
      <c r="E45" s="37">
        <v>-94.479282301563202</v>
      </c>
    </row>
    <row r="46" spans="3:5" x14ac:dyDescent="0.25">
      <c r="C46" s="32" t="s">
        <v>99</v>
      </c>
      <c r="D46" s="32" t="s">
        <v>15</v>
      </c>
      <c r="E46" s="37">
        <v>-12.8912790054528</v>
      </c>
    </row>
    <row r="47" spans="3:5" x14ac:dyDescent="0.25">
      <c r="C47" s="32" t="s">
        <v>111</v>
      </c>
      <c r="D47" s="32" t="s">
        <v>15</v>
      </c>
      <c r="E47" s="37">
        <v>-698.32089229539599</v>
      </c>
    </row>
    <row r="48" spans="3:5" x14ac:dyDescent="0.25">
      <c r="C48" s="32" t="s">
        <v>108</v>
      </c>
      <c r="D48" s="32" t="s">
        <v>15</v>
      </c>
      <c r="E48" s="37">
        <v>218.99170157084899</v>
      </c>
    </row>
    <row r="49" spans="3:5" x14ac:dyDescent="0.25">
      <c r="C49" s="32" t="s">
        <v>110</v>
      </c>
      <c r="D49" s="32" t="s">
        <v>15</v>
      </c>
      <c r="E49" s="37">
        <v>-107.99957244971699</v>
      </c>
    </row>
    <row r="50" spans="3:5" x14ac:dyDescent="0.25">
      <c r="C50" s="32" t="s">
        <v>107</v>
      </c>
      <c r="D50" s="32" t="s">
        <v>15</v>
      </c>
      <c r="E50" s="37">
        <v>-1426.37899298352</v>
      </c>
    </row>
    <row r="51" spans="3:5" x14ac:dyDescent="0.25">
      <c r="C51" s="32" t="s">
        <v>109</v>
      </c>
      <c r="D51" s="32" t="s">
        <v>15</v>
      </c>
      <c r="E51" s="37">
        <v>4.2004136253126498</v>
      </c>
    </row>
    <row r="52" spans="3:5" x14ac:dyDescent="0.25">
      <c r="C52" s="32" t="s">
        <v>92</v>
      </c>
      <c r="D52" s="32" t="s">
        <v>15</v>
      </c>
      <c r="E52" s="37">
        <v>34.441203538881403</v>
      </c>
    </row>
    <row r="53" spans="3:5" x14ac:dyDescent="0.25">
      <c r="C53" s="32" t="s">
        <v>95</v>
      </c>
      <c r="D53" s="32" t="s">
        <v>15</v>
      </c>
      <c r="E53" s="37">
        <v>4047.4174606086599</v>
      </c>
    </row>
    <row r="54" spans="3:5" x14ac:dyDescent="0.25">
      <c r="C54" s="32" t="s">
        <v>93</v>
      </c>
      <c r="D54" s="32" t="s">
        <v>15</v>
      </c>
      <c r="E54" s="37">
        <v>2898.2874606086598</v>
      </c>
    </row>
    <row r="55" spans="3:5" x14ac:dyDescent="0.25">
      <c r="C55" s="32" t="s">
        <v>96</v>
      </c>
      <c r="D55" s="32" t="s">
        <v>15</v>
      </c>
      <c r="E55" s="37">
        <v>3017.4271203538801</v>
      </c>
    </row>
    <row r="56" spans="3:5" x14ac:dyDescent="0.25">
      <c r="C56" s="32" t="s">
        <v>94</v>
      </c>
      <c r="D56" s="32" t="s">
        <v>15</v>
      </c>
      <c r="E56" s="37">
        <v>6027.4173360930899</v>
      </c>
    </row>
    <row r="57" spans="3:5" x14ac:dyDescent="0.25">
      <c r="C57" s="32" t="s">
        <v>112</v>
      </c>
      <c r="D57" s="32" t="s">
        <v>15</v>
      </c>
      <c r="E57" s="37">
        <v>-4178.8616158368304</v>
      </c>
    </row>
    <row r="58" spans="3:5" x14ac:dyDescent="0.25">
      <c r="C58" s="32" t="s">
        <v>153</v>
      </c>
      <c r="D58" s="32" t="s">
        <v>15</v>
      </c>
      <c r="E58" s="37">
        <v>-640.72304313536881</v>
      </c>
    </row>
    <row r="59" spans="3:5" x14ac:dyDescent="0.25">
      <c r="C59" s="32" t="s">
        <v>152</v>
      </c>
      <c r="D59" s="32" t="s">
        <v>15</v>
      </c>
      <c r="E59" s="37">
        <v>-352.12635149696007</v>
      </c>
    </row>
    <row r="60" spans="3:5" x14ac:dyDescent="0.25">
      <c r="C60" s="32" t="s">
        <v>151</v>
      </c>
      <c r="D60" s="32" t="s">
        <v>15</v>
      </c>
      <c r="E60" s="37">
        <v>-4024.9413322249989</v>
      </c>
    </row>
    <row r="61" spans="3:5" x14ac:dyDescent="0.25">
      <c r="C61" s="32" t="s">
        <v>154</v>
      </c>
      <c r="D61" s="32" t="s">
        <v>15</v>
      </c>
      <c r="E61" s="37">
        <v>-633.07290821589243</v>
      </c>
    </row>
    <row r="62" spans="3:5" x14ac:dyDescent="0.25">
      <c r="C62" s="32" t="s">
        <v>122</v>
      </c>
      <c r="D62" s="32" t="s">
        <v>15</v>
      </c>
      <c r="E62" s="37">
        <v>-61098.006761625104</v>
      </c>
    </row>
    <row r="63" spans="3:5" x14ac:dyDescent="0.25">
      <c r="C63" s="32" t="s">
        <v>123</v>
      </c>
      <c r="D63" s="32" t="s">
        <v>15</v>
      </c>
      <c r="E63" s="37">
        <v>-34474.121074580697</v>
      </c>
    </row>
    <row r="64" spans="3:5" x14ac:dyDescent="0.25">
      <c r="C64" s="32" t="s">
        <v>124</v>
      </c>
      <c r="D64" s="32" t="s">
        <v>15</v>
      </c>
      <c r="E64" s="37">
        <v>45728.622086817697</v>
      </c>
    </row>
    <row r="65" spans="3:5" x14ac:dyDescent="0.25">
      <c r="C65" s="32" t="s">
        <v>125</v>
      </c>
      <c r="D65" s="32" t="s">
        <v>15</v>
      </c>
      <c r="E65" s="37">
        <v>-18431.597024507901</v>
      </c>
    </row>
    <row r="66" spans="3:5" x14ac:dyDescent="0.25">
      <c r="C66" s="32" t="s">
        <v>113</v>
      </c>
      <c r="D66" s="32" t="s">
        <v>15</v>
      </c>
      <c r="E66" s="37">
        <v>-219.24004356606</v>
      </c>
    </row>
    <row r="67" spans="3:5" x14ac:dyDescent="0.25">
      <c r="C67" s="32" t="s">
        <v>115</v>
      </c>
      <c r="D67" s="32" t="s">
        <v>15</v>
      </c>
      <c r="E67" s="37">
        <v>5923.5543344640191</v>
      </c>
    </row>
    <row r="68" spans="3:5" x14ac:dyDescent="0.25">
      <c r="C68" s="32" t="s">
        <v>116</v>
      </c>
      <c r="D68" s="32" t="s">
        <v>15</v>
      </c>
      <c r="E68" s="37">
        <v>-2057.8298996055178</v>
      </c>
    </row>
    <row r="69" spans="3:5" x14ac:dyDescent="0.25">
      <c r="C69" s="32" t="s">
        <v>114</v>
      </c>
      <c r="D69" s="32" t="s">
        <v>15</v>
      </c>
      <c r="E69" s="37">
        <v>-9304.6973901460697</v>
      </c>
    </row>
    <row r="70" spans="3:5" x14ac:dyDescent="0.25">
      <c r="C70" s="32" t="s">
        <v>117</v>
      </c>
      <c r="D70" s="32" t="s">
        <v>15</v>
      </c>
      <c r="E70" s="37">
        <v>-2596.4727086096509</v>
      </c>
    </row>
    <row r="71" spans="3:5" x14ac:dyDescent="0.25">
      <c r="C71" s="32" t="s">
        <v>157</v>
      </c>
      <c r="D71" s="32" t="s">
        <v>15</v>
      </c>
      <c r="E71" s="37">
        <v>-587.08858612314316</v>
      </c>
    </row>
    <row r="72" spans="3:5" x14ac:dyDescent="0.25">
      <c r="C72" s="32" t="s">
        <v>156</v>
      </c>
      <c r="D72" s="32" t="s">
        <v>15</v>
      </c>
      <c r="E72" s="37">
        <v>-169.33698035699609</v>
      </c>
    </row>
    <row r="73" spans="3:5" x14ac:dyDescent="0.25">
      <c r="C73" s="32" t="s">
        <v>155</v>
      </c>
      <c r="D73" s="32" t="s">
        <v>15</v>
      </c>
      <c r="E73" s="37">
        <v>1551.5001374782792</v>
      </c>
    </row>
    <row r="74" spans="3:5" x14ac:dyDescent="0.25">
      <c r="C74" s="32" t="s">
        <v>158</v>
      </c>
      <c r="D74" s="32" t="s">
        <v>15</v>
      </c>
      <c r="E74" s="37">
        <v>-2194.0635070936528</v>
      </c>
    </row>
    <row r="75" spans="3:5" x14ac:dyDescent="0.25">
      <c r="C75" s="32" t="s">
        <v>145</v>
      </c>
      <c r="D75" s="32" t="s">
        <v>27</v>
      </c>
      <c r="E75" s="37">
        <v>540.37103307656707</v>
      </c>
    </row>
    <row r="76" spans="3:5" x14ac:dyDescent="0.25">
      <c r="C76" s="32" t="s">
        <v>144</v>
      </c>
      <c r="D76" s="32" t="s">
        <v>27</v>
      </c>
      <c r="E76" s="37">
        <v>-295.85942357875223</v>
      </c>
    </row>
    <row r="77" spans="3:5" x14ac:dyDescent="0.25">
      <c r="C77" s="32" t="s">
        <v>141</v>
      </c>
      <c r="D77" s="32" t="s">
        <v>27</v>
      </c>
      <c r="E77" s="37">
        <v>135.56266867057448</v>
      </c>
    </row>
    <row r="78" spans="3:5" x14ac:dyDescent="0.25">
      <c r="C78" s="32" t="s">
        <v>143</v>
      </c>
      <c r="D78" s="32" t="s">
        <v>27</v>
      </c>
      <c r="E78" s="37">
        <v>-675.45637673999136</v>
      </c>
    </row>
    <row r="79" spans="3:5" x14ac:dyDescent="0.25">
      <c r="C79" s="32" t="s">
        <v>142</v>
      </c>
      <c r="D79" s="32" t="s">
        <v>27</v>
      </c>
      <c r="E79" s="37">
        <v>-118.97525523713351</v>
      </c>
    </row>
    <row r="80" spans="3:5" x14ac:dyDescent="0.25">
      <c r="C80" s="32" t="s">
        <v>140</v>
      </c>
      <c r="D80" s="32" t="s">
        <v>27</v>
      </c>
      <c r="E80" s="37">
        <v>98.362957955912776</v>
      </c>
    </row>
    <row r="81" spans="3:5" x14ac:dyDescent="0.25">
      <c r="C81" s="32" t="s">
        <v>139</v>
      </c>
      <c r="D81" s="32" t="s">
        <v>27</v>
      </c>
      <c r="E81" s="37">
        <v>20.158336965840004</v>
      </c>
    </row>
    <row r="82" spans="3:5" x14ac:dyDescent="0.25">
      <c r="C82" s="32" t="s">
        <v>136</v>
      </c>
      <c r="D82" s="32" t="s">
        <v>27</v>
      </c>
      <c r="E82" s="37">
        <v>-214.74913718538852</v>
      </c>
    </row>
    <row r="83" spans="3:5" x14ac:dyDescent="0.25">
      <c r="C83" s="32" t="s">
        <v>138</v>
      </c>
      <c r="D83" s="32" t="s">
        <v>27</v>
      </c>
      <c r="E83" s="37">
        <v>145.25126377742134</v>
      </c>
    </row>
    <row r="84" spans="3:5" x14ac:dyDescent="0.25">
      <c r="C84" s="32" t="s">
        <v>137</v>
      </c>
      <c r="D84" s="32" t="s">
        <v>27</v>
      </c>
      <c r="E84" s="37">
        <v>183.89108595550056</v>
      </c>
    </row>
    <row r="85" spans="3:5" x14ac:dyDescent="0.25">
      <c r="C85" s="32" t="s">
        <v>135</v>
      </c>
      <c r="D85" s="32" t="s">
        <v>27</v>
      </c>
      <c r="E85" s="37">
        <v>-620.1954943299146</v>
      </c>
    </row>
    <row r="86" spans="3:5" x14ac:dyDescent="0.25">
      <c r="C86" s="32" t="s">
        <v>130</v>
      </c>
      <c r="D86" s="32" t="s">
        <v>27</v>
      </c>
      <c r="E86" s="37">
        <v>-105.21472855445761</v>
      </c>
    </row>
    <row r="87" spans="3:5" x14ac:dyDescent="0.25">
      <c r="C87" s="32" t="s">
        <v>134</v>
      </c>
      <c r="D87" s="32" t="s">
        <v>27</v>
      </c>
      <c r="E87" s="37">
        <v>1381.8370393835571</v>
      </c>
    </row>
    <row r="88" spans="3:5" x14ac:dyDescent="0.25">
      <c r="C88" s="32" t="s">
        <v>129</v>
      </c>
      <c r="D88" s="32" t="s">
        <v>27</v>
      </c>
      <c r="E88" s="37">
        <v>-54.628077323534903</v>
      </c>
    </row>
    <row r="89" spans="3:5" x14ac:dyDescent="0.25">
      <c r="C89" s="32" t="s">
        <v>131</v>
      </c>
      <c r="D89" s="32" t="s">
        <v>27</v>
      </c>
      <c r="E89" s="37">
        <v>44.694342162755987</v>
      </c>
    </row>
    <row r="90" spans="3:5" x14ac:dyDescent="0.25">
      <c r="C90" s="32" t="s">
        <v>126</v>
      </c>
      <c r="D90" s="32" t="s">
        <v>27</v>
      </c>
      <c r="E90" s="37">
        <v>-0.70112567908698409</v>
      </c>
    </row>
    <row r="91" spans="3:5" x14ac:dyDescent="0.25">
      <c r="C91" s="32" t="s">
        <v>133</v>
      </c>
      <c r="D91" s="32" t="s">
        <v>27</v>
      </c>
      <c r="E91" s="37">
        <v>283.3043237338627</v>
      </c>
    </row>
    <row r="92" spans="3:5" x14ac:dyDescent="0.25">
      <c r="C92" s="32" t="s">
        <v>128</v>
      </c>
      <c r="D92" s="32" t="s">
        <v>27</v>
      </c>
      <c r="E92" s="37">
        <v>-97.320368707133269</v>
      </c>
    </row>
    <row r="93" spans="3:5" x14ac:dyDescent="0.25">
      <c r="C93" s="32" t="s">
        <v>132</v>
      </c>
      <c r="D93" s="32" t="s">
        <v>27</v>
      </c>
      <c r="E93" s="37">
        <v>909.10997866181674</v>
      </c>
    </row>
    <row r="94" spans="3:5" x14ac:dyDescent="0.25">
      <c r="C94" s="32" t="s">
        <v>127</v>
      </c>
      <c r="D94" s="32" t="s">
        <v>27</v>
      </c>
      <c r="E94" s="37">
        <v>121.03063882871736</v>
      </c>
    </row>
    <row r="95" spans="3:5" x14ac:dyDescent="0.25">
      <c r="C95" s="32" t="s">
        <v>150</v>
      </c>
      <c r="D95" s="32" t="s">
        <v>27</v>
      </c>
      <c r="E95" s="37">
        <v>-842.08121113047571</v>
      </c>
    </row>
    <row r="96" spans="3:5" x14ac:dyDescent="0.25">
      <c r="C96" s="32" t="s">
        <v>149</v>
      </c>
      <c r="D96" s="32" t="s">
        <v>27</v>
      </c>
      <c r="E96" s="37">
        <v>261.7040228126184</v>
      </c>
    </row>
    <row r="97" spans="3:5" x14ac:dyDescent="0.25">
      <c r="C97" s="32" t="s">
        <v>146</v>
      </c>
      <c r="D97" s="32" t="s">
        <v>27</v>
      </c>
      <c r="E97" s="37">
        <v>-30.042869223479485</v>
      </c>
    </row>
    <row r="98" spans="3:5" x14ac:dyDescent="0.25">
      <c r="C98" s="32" t="s">
        <v>148</v>
      </c>
      <c r="D98" s="32" t="s">
        <v>27</v>
      </c>
      <c r="E98" s="37">
        <v>583.9901359528036</v>
      </c>
    </row>
    <row r="99" spans="3:5" x14ac:dyDescent="0.25">
      <c r="C99" s="32" t="s">
        <v>147</v>
      </c>
      <c r="D99" s="32" t="s">
        <v>27</v>
      </c>
      <c r="E99" s="37">
        <v>595.7218494245177</v>
      </c>
    </row>
    <row r="100" spans="3:5" x14ac:dyDescent="0.25">
      <c r="C100" s="32" t="s">
        <v>118</v>
      </c>
      <c r="D100" s="32" t="s">
        <v>27</v>
      </c>
      <c r="E100" s="37">
        <v>5531.4122592799004</v>
      </c>
    </row>
    <row r="101" spans="3:5" x14ac:dyDescent="0.25">
      <c r="C101" s="32" t="s">
        <v>119</v>
      </c>
      <c r="D101" s="32" t="s">
        <v>27</v>
      </c>
      <c r="E101" s="37">
        <v>1866.2184552856756</v>
      </c>
    </row>
    <row r="102" spans="3:5" x14ac:dyDescent="0.25">
      <c r="C102" s="32" t="s">
        <v>120</v>
      </c>
      <c r="D102" s="32" t="s">
        <v>27</v>
      </c>
      <c r="E102" s="37">
        <v>-15536.341651352952</v>
      </c>
    </row>
    <row r="103" spans="3:5" x14ac:dyDescent="0.25">
      <c r="C103" s="32" t="s">
        <v>121</v>
      </c>
      <c r="D103" s="32" t="s">
        <v>27</v>
      </c>
      <c r="E103" s="37">
        <v>158125.35959993559</v>
      </c>
    </row>
    <row r="104" spans="3:5" x14ac:dyDescent="0.25">
      <c r="C104" s="32" t="s">
        <v>106</v>
      </c>
      <c r="D104" s="32" t="s">
        <v>27</v>
      </c>
      <c r="E104" s="37">
        <v>-554.12954470615193</v>
      </c>
    </row>
    <row r="105" spans="3:5" x14ac:dyDescent="0.25">
      <c r="C105" s="32" t="s">
        <v>103</v>
      </c>
      <c r="D105" s="32" t="s">
        <v>27</v>
      </c>
      <c r="E105" s="37">
        <v>-72.875739869429623</v>
      </c>
    </row>
    <row r="106" spans="3:5" x14ac:dyDescent="0.25">
      <c r="C106" s="32" t="s">
        <v>105</v>
      </c>
      <c r="D106" s="32" t="s">
        <v>27</v>
      </c>
      <c r="E106" s="37">
        <v>6000.1898566084346</v>
      </c>
    </row>
    <row r="107" spans="3:5" x14ac:dyDescent="0.25">
      <c r="C107" s="32" t="s">
        <v>102</v>
      </c>
      <c r="D107" s="32" t="s">
        <v>27</v>
      </c>
      <c r="E107" s="37">
        <v>-1926.2015708717245</v>
      </c>
    </row>
    <row r="108" spans="3:5" x14ac:dyDescent="0.25">
      <c r="C108" s="32" t="s">
        <v>104</v>
      </c>
      <c r="D108" s="32" t="s">
        <v>27</v>
      </c>
      <c r="E108" s="37">
        <v>62.537421530063689</v>
      </c>
    </row>
    <row r="109" spans="3:5" x14ac:dyDescent="0.25">
      <c r="C109" s="32" t="s">
        <v>101</v>
      </c>
      <c r="D109" s="32" t="s">
        <v>27</v>
      </c>
      <c r="E109" s="37">
        <v>-203.89862131344464</v>
      </c>
    </row>
    <row r="110" spans="3:5" x14ac:dyDescent="0.25">
      <c r="C110" s="32" t="s">
        <v>98</v>
      </c>
      <c r="D110" s="32" t="s">
        <v>27</v>
      </c>
      <c r="E110" s="37">
        <v>305.80136693955126</v>
      </c>
    </row>
    <row r="111" spans="3:5" x14ac:dyDescent="0.25">
      <c r="C111" s="32" t="s">
        <v>100</v>
      </c>
      <c r="D111" s="32" t="s">
        <v>27</v>
      </c>
      <c r="E111" s="37">
        <v>69.389214702011657</v>
      </c>
    </row>
    <row r="112" spans="3:5" x14ac:dyDescent="0.25">
      <c r="C112" s="32" t="s">
        <v>97</v>
      </c>
      <c r="D112" s="32" t="s">
        <v>27</v>
      </c>
      <c r="E112" s="37">
        <v>-92.31650103302502</v>
      </c>
    </row>
    <row r="113" spans="3:5" x14ac:dyDescent="0.25">
      <c r="C113" s="32" t="s">
        <v>99</v>
      </c>
      <c r="D113" s="32" t="s">
        <v>27</v>
      </c>
      <c r="E113" s="37">
        <v>-11.931021266499968</v>
      </c>
    </row>
    <row r="114" spans="3:5" x14ac:dyDescent="0.25">
      <c r="C114" s="32" t="s">
        <v>111</v>
      </c>
      <c r="D114" s="32" t="s">
        <v>27</v>
      </c>
      <c r="E114" s="37">
        <v>-79.882099696174279</v>
      </c>
    </row>
    <row r="115" spans="3:5" x14ac:dyDescent="0.25">
      <c r="C115" s="32" t="s">
        <v>108</v>
      </c>
      <c r="D115" s="32" t="s">
        <v>27</v>
      </c>
      <c r="E115" s="37">
        <v>376.06833095060136</v>
      </c>
    </row>
    <row r="116" spans="3:5" x14ac:dyDescent="0.25">
      <c r="C116" s="32" t="s">
        <v>110</v>
      </c>
      <c r="D116" s="32" t="s">
        <v>27</v>
      </c>
      <c r="E116" s="37">
        <v>14.330713586718764</v>
      </c>
    </row>
    <row r="117" spans="3:5" x14ac:dyDescent="0.25">
      <c r="C117" s="32" t="s">
        <v>107</v>
      </c>
      <c r="D117" s="32" t="s">
        <v>27</v>
      </c>
      <c r="E117" s="37">
        <v>-665.53849116112485</v>
      </c>
    </row>
    <row r="118" spans="3:5" x14ac:dyDescent="0.25">
      <c r="C118" s="32" t="s">
        <v>109</v>
      </c>
      <c r="D118" s="32" t="s">
        <v>27</v>
      </c>
      <c r="E118" s="37">
        <v>-0.64366771333553818</v>
      </c>
    </row>
    <row r="119" spans="3:5" x14ac:dyDescent="0.25">
      <c r="C119" s="32" t="s">
        <v>92</v>
      </c>
      <c r="D119" s="32" t="s">
        <v>27</v>
      </c>
      <c r="E119" s="37">
        <v>-19.938938112794222</v>
      </c>
    </row>
    <row r="120" spans="3:5" x14ac:dyDescent="0.25">
      <c r="C120" s="32" t="s">
        <v>95</v>
      </c>
      <c r="D120" s="32" t="s">
        <v>27</v>
      </c>
      <c r="E120" s="37">
        <v>-1450.1937014783916</v>
      </c>
    </row>
    <row r="121" spans="3:5" x14ac:dyDescent="0.25">
      <c r="C121" s="32" t="s">
        <v>93</v>
      </c>
      <c r="D121" s="32" t="s">
        <v>27</v>
      </c>
      <c r="E121" s="37">
        <v>1324.3680228481348</v>
      </c>
    </row>
    <row r="122" spans="3:5" x14ac:dyDescent="0.25">
      <c r="C122" s="32" t="s">
        <v>96</v>
      </c>
      <c r="D122" s="32" t="s">
        <v>27</v>
      </c>
      <c r="E122" s="37">
        <v>4055.0326183712896</v>
      </c>
    </row>
    <row r="123" spans="3:5" x14ac:dyDescent="0.25">
      <c r="C123" s="32" t="s">
        <v>94</v>
      </c>
      <c r="D123" s="32" t="s">
        <v>27</v>
      </c>
      <c r="E123" s="37">
        <v>-406.50322261543209</v>
      </c>
    </row>
    <row r="124" spans="3:5" x14ac:dyDescent="0.25">
      <c r="C124" s="32" t="s">
        <v>112</v>
      </c>
      <c r="D124" s="32" t="s">
        <v>27</v>
      </c>
      <c r="E124" s="37">
        <v>-9932.2931444110054</v>
      </c>
    </row>
    <row r="125" spans="3:5" x14ac:dyDescent="0.25">
      <c r="C125" s="32" t="s">
        <v>153</v>
      </c>
      <c r="D125" s="32" t="s">
        <v>27</v>
      </c>
      <c r="E125" s="37">
        <v>-30.165469239284327</v>
      </c>
    </row>
    <row r="126" spans="3:5" x14ac:dyDescent="0.25">
      <c r="C126" s="32" t="s">
        <v>152</v>
      </c>
      <c r="D126" s="32" t="s">
        <v>27</v>
      </c>
      <c r="E126" s="37">
        <v>36.370943258753591</v>
      </c>
    </row>
    <row r="127" spans="3:5" x14ac:dyDescent="0.25">
      <c r="C127" s="32" t="s">
        <v>151</v>
      </c>
      <c r="D127" s="32" t="s">
        <v>27</v>
      </c>
      <c r="E127" s="37">
        <v>-1242.5601396075074</v>
      </c>
    </row>
    <row r="128" spans="3:5" x14ac:dyDescent="0.25">
      <c r="C128" s="32" t="s">
        <v>154</v>
      </c>
      <c r="D128" s="32" t="s">
        <v>27</v>
      </c>
      <c r="E128" s="37">
        <v>-2745.478130796344</v>
      </c>
    </row>
  </sheetData>
  <sortState xmlns:xlrd2="http://schemas.microsoft.com/office/spreadsheetml/2017/richdata2" ref="C8:E74">
    <sortCondition ref="C8:C74"/>
  </sortState>
  <hyperlinks>
    <hyperlink ref="A3" location="'Cpties'!A1" display="'Cpties'!A1" xr:uid="{00000000-0004-0000-1900-000000000000}"/>
    <hyperlink ref="A4" location="'Risk Factor Summary'!A1" display="One level Up" xr:uid="{00000000-0004-0000-1900-000001000000}"/>
    <hyperlink ref="C1:D1" r:id="rId1" display="Copyright 2003-present CompatibL. Licensed under the Apache License, Version 2.0 (the &quot;License&quot;); you may not use this file except in compliance with the License. You may obtain a copy of the License at http://www.apache.org/licenses/LICENSE-2.0. Unless required by applicable law or agreed to in writing, software distributed under the License is distributed on an &quot;AS IS&quot; BASIS, WITHOUT WARRANTIES OR CONDITIONS OF ANY KIND, either express or implied. See the License for the specific language governing permissions and limitations under the License." xr:uid="{9E8DFDE2-A423-4DC2-BEA9-DDF9817D0F1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Summary</vt:lpstr>
      <vt:lpstr>RiskClass</vt:lpstr>
      <vt:lpstr>Risk Class Aggregation</vt:lpstr>
      <vt:lpstr>Cross bucket correlations</vt:lpstr>
      <vt:lpstr>Bucket Summary</vt:lpstr>
      <vt:lpstr>Bucket Aggregation</vt:lpstr>
      <vt:lpstr>Risk Factor Summary</vt:lpstr>
      <vt:lpstr>Risk Factor Correlations</vt:lpstr>
      <vt:lpstr>Risk Weights</vt:lpstr>
      <vt:lpstr>Cpties</vt:lpstr>
      <vt:lpstr>Sensitivities</vt:lpstr>
      <vt:lpstr>CptyType</vt:lpstr>
      <vt:lpstr>cross_corr.bucket1</vt:lpstr>
      <vt:lpstr>cross_corr.bucket2</vt:lpstr>
      <vt:lpstr>cross_corr.value</vt:lpstr>
      <vt:lpstr>'Cross bucket correlations'!risk_factor_1</vt:lpstr>
      <vt:lpstr>risk_factor_1</vt:lpstr>
      <vt:lpstr>'Cross bucket correlations'!risk_factor_2</vt:lpstr>
      <vt:lpstr>risk_factor_2</vt:lpstr>
      <vt:lpstr>'Cross bucket correlations'!risk_factor_corr</vt:lpstr>
      <vt:lpstr>risk_factor_corr</vt:lpstr>
      <vt:lpstr>risk_weights.id</vt:lpstr>
      <vt:lpstr>risk_weights.value</vt:lpstr>
    </vt:vector>
  </TitlesOfParts>
  <Company>ModVal.org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(FRTB) SA-CVA Learning Spreadsheet</dc:title>
  <dc:subject>Capital Requirements under SA-CVA</dc:subject>
  <dc:creator>ModVal.org</dc:creator>
  <cp:keywords>FRTB, CVA, SA-CVA, Capital, Basel</cp:keywords>
  <dc:description>Please contact support@modval.org with any questions or comments. Copyright (c) 2003-present ModVal.org. All rights reserved. This spreadsheet is licensed for regulatory and internal model validation use only, subject to ModVal.org EULA available at www.modval.org/about/license. The use of this spreadsheet or its derivative works, in whole or in part, in trading, risk management, consulting, or commercial software, or its redistribution in modified or unmodified form is prohibited without prior written permission.</dc:description>
  <cp:lastModifiedBy>Kirill Laschevsky</cp:lastModifiedBy>
  <dcterms:created xsi:type="dcterms:W3CDTF">2017-03-03T13:36:23Z</dcterms:created>
  <dcterms:modified xsi:type="dcterms:W3CDTF">2020-11-26T14:42:26Z</dcterms:modified>
  <cp:category>Regulatory capital</cp:category>
</cp:coreProperties>
</file>